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120" windowWidth="18795" windowHeight="3510" tabRatio="782" activeTab="3"/>
  </bookViews>
  <sheets>
    <sheet name="Readme" sheetId="8" r:id="rId1"/>
    <sheet name="Nomenclature" sheetId="7" r:id="rId2"/>
    <sheet name="Full_database_14052013" sheetId="1" r:id="rId3"/>
    <sheet name="A_rated" sheetId="3" r:id="rId4"/>
    <sheet name="A_rated_for 20th_century" sheetId="4" r:id="rId5"/>
    <sheet name="BI_and_not_20thCentury" sheetId="5" r:id="rId6"/>
    <sheet name="non &quot;A&quot; rated" sheetId="6" r:id="rId7"/>
  </sheets>
  <calcPr calcId="125725"/>
</workbook>
</file>

<file path=xl/calcChain.xml><?xml version="1.0" encoding="utf-8"?>
<calcChain xmlns="http://schemas.openxmlformats.org/spreadsheetml/2006/main">
  <c r="N5561" i="1"/>
  <c r="N5560"/>
  <c r="N5559"/>
  <c r="N5558"/>
  <c r="N5557"/>
  <c r="N5556"/>
  <c r="N5555"/>
  <c r="N3590"/>
  <c r="N3589"/>
  <c r="N3588"/>
  <c r="N3587"/>
  <c r="D2022" i="6"/>
  <c r="C2022"/>
  <c r="D5551" i="1" l="1"/>
  <c r="C5551"/>
  <c r="L5465" l="1"/>
  <c r="L5464"/>
  <c r="I5418"/>
  <c r="I5417"/>
  <c r="I5416"/>
  <c r="I5415"/>
  <c r="I5414"/>
  <c r="I5413"/>
  <c r="I5412"/>
  <c r="I5411"/>
  <c r="I5410"/>
  <c r="I5409"/>
  <c r="I5408"/>
  <c r="I5407"/>
  <c r="I5406"/>
  <c r="I5405"/>
  <c r="I5404"/>
  <c r="I5403"/>
  <c r="I5402"/>
  <c r="I5401"/>
  <c r="I5400"/>
  <c r="I5399"/>
  <c r="I5398"/>
  <c r="I5397"/>
  <c r="I5396"/>
  <c r="I5395"/>
  <c r="I5394"/>
  <c r="I5393"/>
  <c r="I5392"/>
  <c r="I5391"/>
  <c r="I5390"/>
  <c r="I5389"/>
  <c r="I5388"/>
  <c r="I5387"/>
  <c r="I5386"/>
  <c r="I5385"/>
  <c r="I5384"/>
  <c r="I5383"/>
  <c r="I5382"/>
  <c r="I5381"/>
  <c r="I5380"/>
  <c r="I5379"/>
  <c r="I5378"/>
  <c r="I5377"/>
  <c r="I5376"/>
  <c r="I5375"/>
  <c r="I5374"/>
  <c r="L4627"/>
  <c r="L3592"/>
  <c r="L3591"/>
  <c r="L3433"/>
  <c r="L3432"/>
  <c r="L2758"/>
  <c r="L2756"/>
  <c r="L2753"/>
  <c r="L2751"/>
  <c r="L2749"/>
  <c r="L753"/>
</calcChain>
</file>

<file path=xl/comments1.xml><?xml version="1.0" encoding="utf-8"?>
<comments xmlns="http://schemas.openxmlformats.org/spreadsheetml/2006/main">
  <authors>
    <author>gd</author>
  </authors>
  <commentList>
    <comment ref="C288" authorId="0">
      <text>
        <r>
          <rPr>
            <sz val="10"/>
            <color indexed="8"/>
            <rFont val="Arial"/>
            <family val="2"/>
          </rPr>
          <t>Vincent Favier:
les coordonnées ne sont pqs données: à l'œil c'est bon, mais fait-on le travail de retrouver les coordonnées exactes? À partir de la carte? Ces coordonnées sont celles de vaughan</t>
        </r>
      </text>
    </comment>
    <comment ref="C2950" authorId="0">
      <text>
        <r>
          <rPr>
            <sz val="10"/>
            <color indexed="8"/>
            <rFont val="Arial"/>
            <family val="2"/>
          </rPr>
          <t>Vincent Favier:
Les coordonnées sont légèrement fausses dans Vaughan</t>
        </r>
      </text>
    </comment>
  </commentList>
</comments>
</file>

<file path=xl/sharedStrings.xml><?xml version="1.0" encoding="utf-8"?>
<sst xmlns="http://schemas.openxmlformats.org/spreadsheetml/2006/main" count="64752" uniqueCount="4545">
  <si>
    <t>NUM</t>
  </si>
  <si>
    <t>Name</t>
  </si>
  <si>
    <t>Latitude</t>
  </si>
  <si>
    <t>Longitude</t>
  </si>
  <si>
    <t>MethodLoc</t>
  </si>
  <si>
    <t>DistCoast</t>
  </si>
  <si>
    <t>Elevation</t>
  </si>
  <si>
    <t>Temperature</t>
  </si>
  <si>
    <t>SMBPubli</t>
  </si>
  <si>
    <t>SMBstd</t>
  </si>
  <si>
    <t>SMBUnit</t>
  </si>
  <si>
    <t>SMBisu</t>
  </si>
  <si>
    <t>Method</t>
  </si>
  <si>
    <t>YearStart</t>
  </si>
  <si>
    <t>MonthStart</t>
  </si>
  <si>
    <t>YearEnd</t>
  </si>
  <si>
    <t>MonthEnd</t>
  </si>
  <si>
    <t>RefComp</t>
  </si>
  <si>
    <t>NomPdf</t>
  </si>
  <si>
    <t>F</t>
  </si>
  <si>
    <t>FIP+ECM</t>
  </si>
  <si>
    <t xml:space="preserve"> Isaksson et al 1999 Ann Glaciol 29 17-22</t>
  </si>
  <si>
    <t>Isaksson99.pdf</t>
  </si>
  <si>
    <t>L</t>
  </si>
  <si>
    <t>FB96K02</t>
  </si>
  <si>
    <t xml:space="preserve"> TRI+ ECM+VOH+DEP</t>
  </si>
  <si>
    <t xml:space="preserve"> Oerter et al 1999 Ann Glaciol 29 1-9</t>
  </si>
  <si>
    <t>Oerter99.pdf</t>
  </si>
  <si>
    <t>FB97DML04</t>
  </si>
  <si>
    <t xml:space="preserve">  ECM+DEP+VOH</t>
  </si>
  <si>
    <t>FB97DML03</t>
  </si>
  <si>
    <t>FB97DML01</t>
  </si>
  <si>
    <t>FB96DML02</t>
  </si>
  <si>
    <t>FB97DML06</t>
  </si>
  <si>
    <t>FB97DML05</t>
  </si>
  <si>
    <t>FB97DML10</t>
  </si>
  <si>
    <t>FB97DML07</t>
  </si>
  <si>
    <t>FB97DML08</t>
  </si>
  <si>
    <t>FB97DML09</t>
  </si>
  <si>
    <t>FB9801</t>
  </si>
  <si>
    <t xml:space="preserve"> ECM+CFA+VOH</t>
  </si>
  <si>
    <t xml:space="preserve"> Oerter et al 2000 Ann Glaciol 30 27-34</t>
  </si>
  <si>
    <t>Oerter2000.pdf</t>
  </si>
  <si>
    <t>FB96K01</t>
  </si>
  <si>
    <t>FB9809</t>
  </si>
  <si>
    <t>FB9810</t>
  </si>
  <si>
    <t xml:space="preserve"> CFA+VOH</t>
  </si>
  <si>
    <t>FB9808</t>
  </si>
  <si>
    <t>SS9801</t>
  </si>
  <si>
    <t>FB9815</t>
  </si>
  <si>
    <t>FB9806</t>
  </si>
  <si>
    <t>FB9807</t>
  </si>
  <si>
    <t>B32</t>
  </si>
  <si>
    <t>FB9816</t>
  </si>
  <si>
    <t>FB9817</t>
  </si>
  <si>
    <t>FB9811</t>
  </si>
  <si>
    <t>FB9814</t>
  </si>
  <si>
    <t>B33</t>
  </si>
  <si>
    <t>FB9813</t>
  </si>
  <si>
    <t>FB9805</t>
  </si>
  <si>
    <t>FB9812</t>
  </si>
  <si>
    <t>FB9804</t>
  </si>
  <si>
    <t>B31</t>
  </si>
  <si>
    <t>SW93_13</t>
  </si>
  <si>
    <t>CHD+ISO</t>
  </si>
  <si>
    <t xml:space="preserve"> Stenberg et al 1998 Ann Glaciol 27 378-384</t>
  </si>
  <si>
    <t>Stenberg98.pdf</t>
  </si>
  <si>
    <t>SW93_1</t>
  </si>
  <si>
    <t>SW93_12</t>
  </si>
  <si>
    <t>SW93_10</t>
  </si>
  <si>
    <t>SW93_11</t>
  </si>
  <si>
    <t>SW93_2</t>
  </si>
  <si>
    <t>SW93_5</t>
  </si>
  <si>
    <t>SW93_9</t>
  </si>
  <si>
    <t>SW93_7</t>
  </si>
  <si>
    <t>SW93_4</t>
  </si>
  <si>
    <t>SW93_3</t>
  </si>
  <si>
    <t>James Ross Island</t>
  </si>
  <si>
    <t>m eq w</t>
  </si>
  <si>
    <t>VOH+ISO+IOC</t>
  </si>
  <si>
    <t>Abram and others, JGR, 2011</t>
  </si>
  <si>
    <t>Abram_2011.pdf</t>
  </si>
  <si>
    <t>mm eq w a-1</t>
  </si>
  <si>
    <t>STA</t>
  </si>
  <si>
    <t>Agosta et al., Clim. Dyn., 2011</t>
  </si>
  <si>
    <t>Agosta_2011.pdf</t>
  </si>
  <si>
    <t>C01</t>
  </si>
  <si>
    <t>C04</t>
  </si>
  <si>
    <t>C06</t>
  </si>
  <si>
    <t>C09</t>
  </si>
  <si>
    <t>C11</t>
  </si>
  <si>
    <t>C14</t>
  </si>
  <si>
    <t>C16</t>
  </si>
  <si>
    <t>C19</t>
  </si>
  <si>
    <t>C21</t>
  </si>
  <si>
    <t>C23</t>
  </si>
  <si>
    <t>C26</t>
  </si>
  <si>
    <t>C28</t>
  </si>
  <si>
    <t>C31</t>
  </si>
  <si>
    <t>C33</t>
  </si>
  <si>
    <t>C36</t>
  </si>
  <si>
    <t>C39</t>
  </si>
  <si>
    <t>C41</t>
  </si>
  <si>
    <t>C43</t>
  </si>
  <si>
    <t>C46</t>
  </si>
  <si>
    <t>C48</t>
  </si>
  <si>
    <t>C52</t>
  </si>
  <si>
    <t>C56</t>
  </si>
  <si>
    <t>238 (M1)</t>
  </si>
  <si>
    <t>g</t>
  </si>
  <si>
    <t>IOC</t>
  </si>
  <si>
    <t>Allen et al., 1985, Ann. Glaciol.</t>
  </si>
  <si>
    <t>237 (E10)</t>
  </si>
  <si>
    <t>GL2</t>
  </si>
  <si>
    <t>m WE yr-1</t>
  </si>
  <si>
    <t>STF+STD</t>
  </si>
  <si>
    <t>Allison 1979 Jglaciol 22(87), 223-235</t>
  </si>
  <si>
    <t>Allison1979.pdf</t>
  </si>
  <si>
    <t>GL1</t>
  </si>
  <si>
    <t>GL3</t>
  </si>
  <si>
    <t>GL5</t>
  </si>
  <si>
    <t>GL11</t>
  </si>
  <si>
    <t>GL6</t>
  </si>
  <si>
    <t>GL10</t>
  </si>
  <si>
    <t>GL7</t>
  </si>
  <si>
    <t>GL9</t>
  </si>
  <si>
    <t>GL8</t>
  </si>
  <si>
    <t>GL4</t>
  </si>
  <si>
    <t>STF</t>
  </si>
  <si>
    <t>Allison, J of Glaciol, 1979</t>
  </si>
  <si>
    <t>Allison_1979.pdf</t>
  </si>
  <si>
    <t>FB0402</t>
  </si>
  <si>
    <t>kg.m-2.a-1</t>
  </si>
  <si>
    <t>ISO+DEP+GAP</t>
  </si>
  <si>
    <t>Anschutz and others AOG 2006</t>
  </si>
  <si>
    <t>Anschutz_2006.pdf</t>
  </si>
  <si>
    <t>FB0403</t>
  </si>
  <si>
    <t>NUS07-1</t>
  </si>
  <si>
    <t>VOH+IOC</t>
  </si>
  <si>
    <t>Anschutz and others, JGR, 2011</t>
  </si>
  <si>
    <t>Anschutz_2011.pdf</t>
  </si>
  <si>
    <t>NUS07-2</t>
  </si>
  <si>
    <t>NUS07-3</t>
  </si>
  <si>
    <t>NUS07-4</t>
  </si>
  <si>
    <t>NUS07-5</t>
  </si>
  <si>
    <t>NUS07-6</t>
  </si>
  <si>
    <t>NUS08-6</t>
  </si>
  <si>
    <t>VOH+DEP+IOC</t>
  </si>
  <si>
    <t>NUS07-7</t>
  </si>
  <si>
    <t>NUS08-5</t>
  </si>
  <si>
    <t>NUS08-4</t>
  </si>
  <si>
    <t>NUS08-3</t>
  </si>
  <si>
    <t>NUS07-8</t>
  </si>
  <si>
    <t>NUS08-2</t>
  </si>
  <si>
    <t>queen maud land site I</t>
  </si>
  <si>
    <t>VOH</t>
  </si>
  <si>
    <t>Anschutz et al. 2009 JGR 114, D24106</t>
  </si>
  <si>
    <t>anschutz09.pdf</t>
  </si>
  <si>
    <t>queen maud land NUS07-3</t>
  </si>
  <si>
    <t>queen maud land NUS07-4</t>
  </si>
  <si>
    <t>queen maud land NUS07-6</t>
  </si>
  <si>
    <t>queen maud land NUS07-8</t>
  </si>
  <si>
    <t>Station L</t>
  </si>
  <si>
    <t>VAU</t>
  </si>
  <si>
    <t>g cm-2 yr-1</t>
  </si>
  <si>
    <t>FIP</t>
  </si>
  <si>
    <t>Aristarain et al. 1987 J Glaciol 33(115) 357-362</t>
  </si>
  <si>
    <t>Aristarain87.pdf</t>
  </si>
  <si>
    <t>Station K</t>
  </si>
  <si>
    <t>Station G</t>
  </si>
  <si>
    <t>Station B</t>
  </si>
  <si>
    <t>Station M</t>
  </si>
  <si>
    <t>DIG</t>
  </si>
  <si>
    <t>Dalinger Dome 154</t>
  </si>
  <si>
    <t>FIP+ISO</t>
  </si>
  <si>
    <t>Dalinger Dome D</t>
  </si>
  <si>
    <t>from aristarain 1982</t>
  </si>
  <si>
    <t>Dalinger Dome J</t>
  </si>
  <si>
    <t>Mt Haddington F</t>
  </si>
  <si>
    <t>Mt Haddington H1</t>
  </si>
  <si>
    <t>Station H</t>
  </si>
  <si>
    <t>Station R</t>
  </si>
  <si>
    <t>Station O</t>
  </si>
  <si>
    <t>Station C</t>
  </si>
  <si>
    <t>Station N</t>
  </si>
  <si>
    <t>Station A</t>
  </si>
  <si>
    <t>Station P</t>
  </si>
  <si>
    <t>FIP+STR+ISO</t>
  </si>
  <si>
    <t>Aristarain et al., JGR, 1982</t>
  </si>
  <si>
    <t>Aristarain_1982.pdf</t>
  </si>
  <si>
    <t>B2</t>
  </si>
  <si>
    <t>cm ice a-1</t>
  </si>
  <si>
    <t>Bindschadler, NASA data report</t>
  </si>
  <si>
    <t>Bindschadler_1988.pdf</t>
  </si>
  <si>
    <t>C2</t>
  </si>
  <si>
    <t>C1</t>
  </si>
  <si>
    <t>K3</t>
  </si>
  <si>
    <t>K2</t>
  </si>
  <si>
    <t>A1</t>
  </si>
  <si>
    <t>L1</t>
  </si>
  <si>
    <t>J3</t>
  </si>
  <si>
    <t>E4</t>
  </si>
  <si>
    <t>K1</t>
  </si>
  <si>
    <t>A2</t>
  </si>
  <si>
    <t>G4</t>
  </si>
  <si>
    <t>J2</t>
  </si>
  <si>
    <t>E3</t>
  </si>
  <si>
    <t>G3</t>
  </si>
  <si>
    <t>E2,5</t>
  </si>
  <si>
    <t>F2</t>
  </si>
  <si>
    <t>E2,3</t>
  </si>
  <si>
    <t>E'2</t>
  </si>
  <si>
    <t>E'1</t>
  </si>
  <si>
    <t>J1</t>
  </si>
  <si>
    <t>G2</t>
  </si>
  <si>
    <t>E2</t>
  </si>
  <si>
    <t>F1</t>
  </si>
  <si>
    <t>G1</t>
  </si>
  <si>
    <t>E1</t>
  </si>
  <si>
    <t>H2</t>
  </si>
  <si>
    <t>H1</t>
  </si>
  <si>
    <t>O</t>
  </si>
  <si>
    <t>D1</t>
  </si>
  <si>
    <t>D2</t>
  </si>
  <si>
    <t>B25</t>
  </si>
  <si>
    <t>B1</t>
  </si>
  <si>
    <t>M5</t>
  </si>
  <si>
    <t>M6</t>
  </si>
  <si>
    <t>M4</t>
  </si>
  <si>
    <t>M0</t>
  </si>
  <si>
    <t>A11</t>
  </si>
  <si>
    <t>M3</t>
  </si>
  <si>
    <t>M1</t>
  </si>
  <si>
    <t>M2</t>
  </si>
  <si>
    <t>C3</t>
  </si>
  <si>
    <t>C4</t>
  </si>
  <si>
    <t>Bishop and Walton, 1981</t>
  </si>
  <si>
    <t>Turner_2002.pdf</t>
  </si>
  <si>
    <t>AGO-2</t>
  </si>
  <si>
    <t>m eq wa-1n</t>
  </si>
  <si>
    <t>Braaten, JGR, 2000</t>
  </si>
  <si>
    <t>Braaten_2000.pdf</t>
  </si>
  <si>
    <t>Byrd</t>
  </si>
  <si>
    <t>g.cm-2.a-1</t>
  </si>
  <si>
    <t>STR</t>
  </si>
  <si>
    <t>Brecher, 1964, J. Glaciol., 5(38)</t>
  </si>
  <si>
    <t>Brecher_1964</t>
  </si>
  <si>
    <t>Wilkes S-2</t>
  </si>
  <si>
    <t>Budd 1963</t>
  </si>
  <si>
    <t>Giovinetto.pdf</t>
  </si>
  <si>
    <t>T5</t>
  </si>
  <si>
    <t>Budd 1966 J Glaciol 6(45) 335-358</t>
  </si>
  <si>
    <t>Budd66.pdf</t>
  </si>
  <si>
    <t>south pole</t>
  </si>
  <si>
    <t>Budner &amp; Cole-Dai 2003, cited by Anschutz et al. 2009 JGR 114, D24106</t>
  </si>
  <si>
    <t>g cm2 an-1</t>
  </si>
  <si>
    <t>Bull et al., ISAGE</t>
  </si>
  <si>
    <t>Digitised from map</t>
  </si>
  <si>
    <t xml:space="preserve"> </t>
  </si>
  <si>
    <t>Bull, 1971</t>
  </si>
  <si>
    <t>STR + Digitised from map</t>
  </si>
  <si>
    <t>STR + STA + Digitised from map</t>
  </si>
  <si>
    <t>Bull, 1971 + Crary et al., 1962, JGR + Heap et al., 1964, Ant. Snow and Ice Studies</t>
  </si>
  <si>
    <t>Cameron et al 1959</t>
  </si>
  <si>
    <t>g cm-2 a-1</t>
  </si>
  <si>
    <t>Cameron et al., Ohio State University Report, 1968</t>
  </si>
  <si>
    <t>Cameron_1968.pdf</t>
  </si>
  <si>
    <t>4a</t>
  </si>
  <si>
    <t>Aviator Glacier</t>
  </si>
  <si>
    <t>kg m-2 a-1</t>
  </si>
  <si>
    <t>Caprioli and others, 1998</t>
  </si>
  <si>
    <t>Stenni_2000.pdf</t>
  </si>
  <si>
    <t>Siple Station</t>
  </si>
  <si>
    <t>IOC+ISO</t>
  </si>
  <si>
    <t>P1</t>
  </si>
  <si>
    <t>Casassa et al 1998 Ann Glaciol 27,130-134</t>
  </si>
  <si>
    <t>Casassa98.pdf</t>
  </si>
  <si>
    <t>P2</t>
  </si>
  <si>
    <t>P3</t>
  </si>
  <si>
    <t>P8</t>
  </si>
  <si>
    <t>P6</t>
  </si>
  <si>
    <t>P7</t>
  </si>
  <si>
    <t>P5</t>
  </si>
  <si>
    <t>P9</t>
  </si>
  <si>
    <t>P9E</t>
  </si>
  <si>
    <t>P9W</t>
  </si>
  <si>
    <t>Chinese Report, Qin Dahe Ed., 1977</t>
  </si>
  <si>
    <t>plateau remote</t>
  </si>
  <si>
    <t>Cole-Dai et al. 2000, cited by Anschutz et al. 2009 JGR 114, D24106</t>
  </si>
  <si>
    <t>D66</t>
  </si>
  <si>
    <t>mm WE a-1</t>
  </si>
  <si>
    <t>com. pers., M. Frezzotti</t>
  </si>
  <si>
    <t>GV7</t>
  </si>
  <si>
    <t>GV2</t>
  </si>
  <si>
    <t>GV5</t>
  </si>
  <si>
    <t>GV4</t>
  </si>
  <si>
    <t>GV3</t>
  </si>
  <si>
    <t>TDN</t>
  </si>
  <si>
    <t>Dome Summit South (DSS)</t>
  </si>
  <si>
    <t>m ice eq a-1</t>
  </si>
  <si>
    <t>ISO+IOC</t>
  </si>
  <si>
    <t>Curran et al., 1998, Ann. Glaciol., 27</t>
  </si>
  <si>
    <t>Curran_1998.pdf</t>
  </si>
  <si>
    <t>LJ</t>
  </si>
  <si>
    <t>kg m2 an-1</t>
  </si>
  <si>
    <t>Dahe et al., 1991, Antarctic Research</t>
  </si>
  <si>
    <t>BJ</t>
  </si>
  <si>
    <t>GC30</t>
  </si>
  <si>
    <t>GC36</t>
  </si>
  <si>
    <t>GC37</t>
  </si>
  <si>
    <t>GC38</t>
  </si>
  <si>
    <t>GC40</t>
  </si>
  <si>
    <t>GC42</t>
  </si>
  <si>
    <t>GC44</t>
  </si>
  <si>
    <t>GC47</t>
  </si>
  <si>
    <t>GC46</t>
  </si>
  <si>
    <t>cm eq w a-1</t>
  </si>
  <si>
    <t>Dai et al., Annals of Glacio, 1995</t>
  </si>
  <si>
    <t>Dai_1995.pdf</t>
  </si>
  <si>
    <t>ISO</t>
  </si>
  <si>
    <t>W1</t>
  </si>
  <si>
    <t>noname1</t>
  </si>
  <si>
    <t>cm</t>
  </si>
  <si>
    <t>Dick et al., 1997, Pers Com to Vaughan or Magand</t>
  </si>
  <si>
    <t>LGB69</t>
  </si>
  <si>
    <t>Ding et al. 2011 Ann Glaciol 57,204, 658-666</t>
  </si>
  <si>
    <t>Ding2011.pdf</t>
  </si>
  <si>
    <t>DT008</t>
  </si>
  <si>
    <t>DT217</t>
  </si>
  <si>
    <t>DT364</t>
  </si>
  <si>
    <t>DT401</t>
  </si>
  <si>
    <t>DOME A</t>
  </si>
  <si>
    <t>CWA-D</t>
  </si>
  <si>
    <t>Dixon et al., 2004</t>
  </si>
  <si>
    <t>SDM-94</t>
  </si>
  <si>
    <t>CWA-A</t>
  </si>
  <si>
    <t>UP-C</t>
  </si>
  <si>
    <t>Dome F</t>
  </si>
  <si>
    <t>DomeF Core Reasearch Group, Annals of Glaciol, 1998</t>
  </si>
  <si>
    <t>DomeF_1998.pdf</t>
  </si>
  <si>
    <t>mm we a-1</t>
  </si>
  <si>
    <t>DomeF Coring Group, Annals of Glaciol, 1998</t>
  </si>
  <si>
    <t>DomeF_b_1998.pdf</t>
  </si>
  <si>
    <t>Drewry et al. Pers Com to Vaughan or Magand</t>
  </si>
  <si>
    <t>Drewry, personal communication to Turner</t>
  </si>
  <si>
    <t>Hallet Station</t>
  </si>
  <si>
    <t>Duphorn, 1981</t>
  </si>
  <si>
    <t>st 30</t>
  </si>
  <si>
    <t>STR + STA + FIP</t>
  </si>
  <si>
    <t>Ekaykin et al., 2002, Ann. Glaciol.</t>
  </si>
  <si>
    <t>st 61</t>
  </si>
  <si>
    <t>st 73</t>
  </si>
  <si>
    <t>VK 14</t>
  </si>
  <si>
    <t>STR + FIP</t>
  </si>
  <si>
    <t>VK 31</t>
  </si>
  <si>
    <t>VK 33</t>
  </si>
  <si>
    <t>VK 34</t>
  </si>
  <si>
    <t>VK 99</t>
  </si>
  <si>
    <t>Vostok</t>
  </si>
  <si>
    <t>mm we/yr</t>
  </si>
  <si>
    <t>STR+NAR</t>
  </si>
  <si>
    <t>Ekaykin et al., 2004</t>
  </si>
  <si>
    <t>Ekaykin_2004.pdf</t>
  </si>
  <si>
    <t>STA network</t>
  </si>
  <si>
    <t>mm snow an-1</t>
  </si>
  <si>
    <t>Ekaykin et al., 2005, Ann. Glaciol.</t>
  </si>
  <si>
    <t>Law Dome BHD</t>
  </si>
  <si>
    <t>m WE an-1</t>
  </si>
  <si>
    <t>ISO + EC</t>
  </si>
  <si>
    <t>Etheridge et al., 1988, Ann. Glaciol.</t>
  </si>
  <si>
    <t>Elephant morai.</t>
  </si>
  <si>
    <t>Faure et al., 1991, Antarctic Journal of US</t>
  </si>
  <si>
    <t>Lewis Cliff ice</t>
  </si>
  <si>
    <t>Reckling Mora.</t>
  </si>
  <si>
    <t>Faure et al., 1991, Antarctic Research Series</t>
  </si>
  <si>
    <t>31Dpt</t>
  </si>
  <si>
    <t>Frezzotti and others JoG 2004b</t>
  </si>
  <si>
    <t>Frezzotti_2004b.pdf</t>
  </si>
  <si>
    <t>31Dpt-A</t>
  </si>
  <si>
    <t>Frezzotti and others JoG 2005</t>
  </si>
  <si>
    <t>Frezzotti_2005.pdf</t>
  </si>
  <si>
    <t>GPS2-A</t>
  </si>
  <si>
    <t>M2-A</t>
  </si>
  <si>
    <t>Dome C</t>
  </si>
  <si>
    <t>D6-A</t>
  </si>
  <si>
    <t>MdPt-A</t>
  </si>
  <si>
    <t>D4-A</t>
  </si>
  <si>
    <t>D2-A</t>
  </si>
  <si>
    <t>Frezzotti et al. 2007 J Geoph Res 112</t>
  </si>
  <si>
    <t>Frezzotti2007.pdf</t>
  </si>
  <si>
    <t>FIP+VOH</t>
  </si>
  <si>
    <t>ST556</t>
  </si>
  <si>
    <t>TD</t>
  </si>
  <si>
    <t>31DptA</t>
  </si>
  <si>
    <t>31DptB</t>
  </si>
  <si>
    <t>Frezzotti et al. 2007 J Geoph Res 112+Magand et al., J. of Glaciol., 2005+Stenni and others 2002</t>
  </si>
  <si>
    <t>31Dpt - Core A</t>
  </si>
  <si>
    <t>TRI</t>
  </si>
  <si>
    <t>Frezzotti et al., 2004, Clim. Dyn.</t>
  </si>
  <si>
    <t>31Dpt - Core B</t>
  </si>
  <si>
    <t>GPS2 - Core B</t>
  </si>
  <si>
    <t>GPS2 - Core A</t>
  </si>
  <si>
    <t>GPS2 - Core C</t>
  </si>
  <si>
    <t>M2 - Core C</t>
  </si>
  <si>
    <t>M2 - Core A</t>
  </si>
  <si>
    <t>GPS1 - Core A</t>
  </si>
  <si>
    <t>GPS1 - Core B</t>
  </si>
  <si>
    <t>M2 - Core B</t>
  </si>
  <si>
    <t>DC-A18</t>
  </si>
  <si>
    <t>DC-E19</t>
  </si>
  <si>
    <t>D6 - Core C</t>
  </si>
  <si>
    <t>DC-F10</t>
  </si>
  <si>
    <t>DC-1 A17</t>
  </si>
  <si>
    <t>DC-1A17</t>
  </si>
  <si>
    <t>DC-2 E16</t>
  </si>
  <si>
    <t>DC-B11</t>
  </si>
  <si>
    <t>DCN</t>
  </si>
  <si>
    <t>DC-DORIS</t>
  </si>
  <si>
    <t>DC-4 C12</t>
  </si>
  <si>
    <t>DC-3 D10</t>
  </si>
  <si>
    <t>DC-C17</t>
  </si>
  <si>
    <t>DC-C18</t>
  </si>
  <si>
    <t>DC-D11</t>
  </si>
  <si>
    <t>DC-A15</t>
  </si>
  <si>
    <t>DC-DAU</t>
  </si>
  <si>
    <t>D6 - Core B</t>
  </si>
  <si>
    <t>D6 - Core A</t>
  </si>
  <si>
    <t>MdPt - Core C</t>
  </si>
  <si>
    <t>MdPt - Core A</t>
  </si>
  <si>
    <t>MdPt - Core B</t>
  </si>
  <si>
    <t>D4 - Core C</t>
  </si>
  <si>
    <t>D4 - Core A</t>
  </si>
  <si>
    <t>D2 - Core C</t>
  </si>
  <si>
    <t>D4 - Core B</t>
  </si>
  <si>
    <t>D2 - Core A</t>
  </si>
  <si>
    <t>D2 - Core B</t>
  </si>
  <si>
    <t>South Pole</t>
  </si>
  <si>
    <t>Giovinetto, 1960</t>
  </si>
  <si>
    <t>Giovinetto, 1963, Ohio State University Report 7</t>
  </si>
  <si>
    <t>Gjessing and others 1986</t>
  </si>
  <si>
    <t>Gjessing_1986.pdf</t>
  </si>
  <si>
    <t>LGGE-02</t>
  </si>
  <si>
    <t>Glacioclim-BELARE</t>
  </si>
  <si>
    <t>available on glacioclim-SAMBA website</t>
  </si>
  <si>
    <t>LGGE-03</t>
  </si>
  <si>
    <t>LGGE-04</t>
  </si>
  <si>
    <t>LGGE-05</t>
  </si>
  <si>
    <t>LGGE-06</t>
  </si>
  <si>
    <t>LGGE-07</t>
  </si>
  <si>
    <t>LGGE-08</t>
  </si>
  <si>
    <t>LGGE-09</t>
  </si>
  <si>
    <t>LGGE-10</t>
  </si>
  <si>
    <t>LGGE-11</t>
  </si>
  <si>
    <t>LGGE-12</t>
  </si>
  <si>
    <t>LGGE-13</t>
  </si>
  <si>
    <t>LGGE-14</t>
  </si>
  <si>
    <t>LGGE-15</t>
  </si>
  <si>
    <t>LGGE-16</t>
  </si>
  <si>
    <t>LGGE-17</t>
  </si>
  <si>
    <t>LGGE-18</t>
  </si>
  <si>
    <t>LGGE-19</t>
  </si>
  <si>
    <t>LGGE-20</t>
  </si>
  <si>
    <t>LGGE-21</t>
  </si>
  <si>
    <t>LGGE-22</t>
  </si>
  <si>
    <t>LGGE-23</t>
  </si>
  <si>
    <t>LGGE-24</t>
  </si>
  <si>
    <t>LGGE-25</t>
  </si>
  <si>
    <t>LGGE-26</t>
  </si>
  <si>
    <t>LGGE-27</t>
  </si>
  <si>
    <t>LGGE-28</t>
  </si>
  <si>
    <t>LGGE-29</t>
  </si>
  <si>
    <t>LGGE-30</t>
  </si>
  <si>
    <t>LGGE-31</t>
  </si>
  <si>
    <t>LGGE-32</t>
  </si>
  <si>
    <t>LGGE-33</t>
  </si>
  <si>
    <t>LGGE-34</t>
  </si>
  <si>
    <t>LGGE-35</t>
  </si>
  <si>
    <t>LGGE-36</t>
  </si>
  <si>
    <t>LGGE-37</t>
  </si>
  <si>
    <t>LGGE-38</t>
  </si>
  <si>
    <t>LGGE-39</t>
  </si>
  <si>
    <t>LGGE-40</t>
  </si>
  <si>
    <t>LGGE-41</t>
  </si>
  <si>
    <t>LGGE-42</t>
  </si>
  <si>
    <t>LGGE-43</t>
  </si>
  <si>
    <t>LGGE-44</t>
  </si>
  <si>
    <t>LGGE-45</t>
  </si>
  <si>
    <t>LGGE-46</t>
  </si>
  <si>
    <t>LGGE-47</t>
  </si>
  <si>
    <t>LGGE-48</t>
  </si>
  <si>
    <t>LGGE-49</t>
  </si>
  <si>
    <t>LGGE-50</t>
  </si>
  <si>
    <t>LGGE-52</t>
  </si>
  <si>
    <t>LGGE-53</t>
  </si>
  <si>
    <t>LGGE-54</t>
  </si>
  <si>
    <t>LGGE-55</t>
  </si>
  <si>
    <t>LGGE-56</t>
  </si>
  <si>
    <t>LGGE-57</t>
  </si>
  <si>
    <t>LGGE-58</t>
  </si>
  <si>
    <t>LGGE-59</t>
  </si>
  <si>
    <t>LGGE-60</t>
  </si>
  <si>
    <t>LGGE-61</t>
  </si>
  <si>
    <t>S-2 (Wilkes Station)</t>
  </si>
  <si>
    <t>Goldthwait, Ohio State University Report, 1959</t>
  </si>
  <si>
    <t>Goldthwait_1959.pdf</t>
  </si>
  <si>
    <t>Roi Baudouin</t>
  </si>
  <si>
    <t>Gonfiantini et al., 1963</t>
  </si>
  <si>
    <t>E065</t>
  </si>
  <si>
    <t>STD</t>
  </si>
  <si>
    <t>Goodwin et al. 1994 AnnGlaciol 20, 202-206</t>
  </si>
  <si>
    <t>Goodwin1994.pdf</t>
  </si>
  <si>
    <t>MGA</t>
  </si>
  <si>
    <t>LGB00</t>
  </si>
  <si>
    <t>GD01</t>
  </si>
  <si>
    <t>Goodwin et al., 1988, ANARE Res. Notes + Jones et al., 1985, ANARE Res. Notes</t>
  </si>
  <si>
    <t>GD02</t>
  </si>
  <si>
    <t>GD12</t>
  </si>
  <si>
    <t>GD11</t>
  </si>
  <si>
    <t>GD08</t>
  </si>
  <si>
    <t>GD10</t>
  </si>
  <si>
    <t>GD09</t>
  </si>
  <si>
    <t>GD06</t>
  </si>
  <si>
    <t>GD04</t>
  </si>
  <si>
    <t>GD07</t>
  </si>
  <si>
    <t>GD03</t>
  </si>
  <si>
    <t>GD05</t>
  </si>
  <si>
    <t>GD15</t>
  </si>
  <si>
    <t>ISO + STR</t>
  </si>
  <si>
    <t>Goodwin et al., 1991, J. Glaciol.</t>
  </si>
  <si>
    <t>266 (GD15)</t>
  </si>
  <si>
    <t>Goodwin et al., 1991, J. Glaciol. + G5</t>
  </si>
  <si>
    <t>267 (GD03)</t>
  </si>
  <si>
    <t>Goodwin et al., 1991, J. Glaciol. + Goodwin et al., 2003, JGR.</t>
  </si>
  <si>
    <t>DSS</t>
  </si>
  <si>
    <t>Goodwin et al., 2003, JGR.</t>
  </si>
  <si>
    <t>ISO + IOC</t>
  </si>
  <si>
    <t>Byrd Station</t>
  </si>
  <si>
    <t>Gow, 1961</t>
  </si>
  <si>
    <t>Gow, J. Glaciol., 1972</t>
  </si>
  <si>
    <t>Gow_1972.pdf</t>
  </si>
  <si>
    <t>NAR</t>
  </si>
  <si>
    <t>Gow; communication to Giovinetto</t>
  </si>
  <si>
    <t>T140 (Filchner Station)</t>
  </si>
  <si>
    <t>Graf and others, Ann of Glaciol, 1988</t>
  </si>
  <si>
    <t>Graf_1988.pdf</t>
  </si>
  <si>
    <t>BC90</t>
  </si>
  <si>
    <t>cm WE an-1</t>
  </si>
  <si>
    <t>ECM+ISO+IOC</t>
  </si>
  <si>
    <t>Graf and Others, FRISP report 5, 1991</t>
  </si>
  <si>
    <t>Graf_1991.pdf</t>
  </si>
  <si>
    <t>D136</t>
  </si>
  <si>
    <t>D235</t>
  </si>
  <si>
    <t>D236</t>
  </si>
  <si>
    <t>D335</t>
  </si>
  <si>
    <t>D336</t>
  </si>
  <si>
    <t>BAS-Site 6</t>
  </si>
  <si>
    <t>filchner-ronne ice shelf firn core D131</t>
  </si>
  <si>
    <t>kg/m2/yr</t>
  </si>
  <si>
    <t>Graf et al. 1994 Ann Glaciol 20 121-128</t>
  </si>
  <si>
    <t>graf94.pdf</t>
  </si>
  <si>
    <t>filchner-ronne ice shelf snow pit D131</t>
  </si>
  <si>
    <t>filchner-ronne ice shelf firn core BC90</t>
  </si>
  <si>
    <t>filchner-ronne ice shelf firn core D136</t>
  </si>
  <si>
    <t>ISO + TRI + IOC</t>
  </si>
  <si>
    <t>filchner-ronne ice shelf firn core D230</t>
  </si>
  <si>
    <t>ISO + TRI</t>
  </si>
  <si>
    <t>filchner-ronne ice shelf snow pit D230</t>
  </si>
  <si>
    <t>filchner-ronne ice shelf firn core D235</t>
  </si>
  <si>
    <t>filchner-ronne ice shelf firn core D231</t>
  </si>
  <si>
    <t>filchner-ronne ice shelf snow pit D231</t>
  </si>
  <si>
    <t>filchner-ronne ice shelf firn core D236</t>
  </si>
  <si>
    <t>filchner-ronne ice shelf firn core D330</t>
  </si>
  <si>
    <t>filchner-ronne ice shelf snow pit D330</t>
  </si>
  <si>
    <t>filchner-ronne ice shelf firn core D335</t>
  </si>
  <si>
    <t>filchner-ronne ice shelf snow pit D335</t>
  </si>
  <si>
    <t>filchner-ronne ice shelf firn core HWF</t>
  </si>
  <si>
    <t>filchner-ronne ice shelf firn core D246</t>
  </si>
  <si>
    <t>filchner-ronne ice shelf firn core D336</t>
  </si>
  <si>
    <t>filchner-ronne ice shelf firn core BAS site 5</t>
  </si>
  <si>
    <t>filchner-ronne ice shelf firn core BAS site 6</t>
  </si>
  <si>
    <t>filchner-ronne ice shelf snow pit D240</t>
  </si>
  <si>
    <t>Graf et al. 1994 Ann Glaciol 20 121-128 + Mulvaney &amp; Wolff 1994 Ann Glaciol 20 440-447</t>
  </si>
  <si>
    <t>mulvaney94.pdf</t>
  </si>
  <si>
    <t>filchner-ronne ice shelf snow pit D340</t>
  </si>
  <si>
    <t>filchner-ronne ice shelf snow pit D341</t>
  </si>
  <si>
    <t>Campbell Glacier C</t>
  </si>
  <si>
    <t>Gragnani and others, 1998</t>
  </si>
  <si>
    <t>Campbell Glacier B</t>
  </si>
  <si>
    <t>Sie C</t>
  </si>
  <si>
    <t>Gragnani and others, Annals og Glaciol, 1998</t>
  </si>
  <si>
    <t>Gragnani_1998.pdf</t>
  </si>
  <si>
    <t>Site B</t>
  </si>
  <si>
    <t>nr south pole</t>
  </si>
  <si>
    <t>Grootes et al., 1984 Ant. J. of US.</t>
  </si>
  <si>
    <t>Taylor Dome</t>
  </si>
  <si>
    <t>cm snow a-1</t>
  </si>
  <si>
    <t>Grootes et al., 1986, Ant. J. of US.</t>
  </si>
  <si>
    <t>cm_ice_equ/yr</t>
  </si>
  <si>
    <t>VOH+ECM</t>
  </si>
  <si>
    <t>Hammer, Ann Glaciol, 20, 1994</t>
  </si>
  <si>
    <t>Hammer_1994.pdf</t>
  </si>
  <si>
    <t>C-7-1</t>
  </si>
  <si>
    <t>Herron and others, J. of Glaciol., 1979</t>
  </si>
  <si>
    <t>Herron_1979.pdf</t>
  </si>
  <si>
    <t>Roosevelt Island Dome</t>
  </si>
  <si>
    <t>J-9</t>
  </si>
  <si>
    <t>LT241</t>
  </si>
  <si>
    <t>Higham and Craven, 1997, Antarctic CRC report, 9, 1-129, Appendix 2 &amp; 4</t>
  </si>
  <si>
    <t>Higham1997.pdf</t>
  </si>
  <si>
    <t>LT242</t>
  </si>
  <si>
    <t>LT243</t>
  </si>
  <si>
    <t>LT244</t>
  </si>
  <si>
    <t>LT245</t>
  </si>
  <si>
    <t>LT246</t>
  </si>
  <si>
    <t>LT247</t>
  </si>
  <si>
    <t>LT248</t>
  </si>
  <si>
    <t>LT249</t>
  </si>
  <si>
    <t>LT250</t>
  </si>
  <si>
    <t>LT251</t>
  </si>
  <si>
    <t>LT252</t>
  </si>
  <si>
    <t>LT253</t>
  </si>
  <si>
    <t>LT254</t>
  </si>
  <si>
    <t>LT255</t>
  </si>
  <si>
    <t>LT256</t>
  </si>
  <si>
    <t>LT257</t>
  </si>
  <si>
    <t>LT258</t>
  </si>
  <si>
    <t>LT259</t>
  </si>
  <si>
    <t>LT260</t>
  </si>
  <si>
    <t>LT261</t>
  </si>
  <si>
    <t>LT262</t>
  </si>
  <si>
    <t>LT263</t>
  </si>
  <si>
    <t>LT264</t>
  </si>
  <si>
    <t>LT265</t>
  </si>
  <si>
    <t>LT266</t>
  </si>
  <si>
    <t>LT267</t>
  </si>
  <si>
    <t>LT268</t>
  </si>
  <si>
    <t>LT269</t>
  </si>
  <si>
    <t>LT270</t>
  </si>
  <si>
    <t>LT271</t>
  </si>
  <si>
    <t>LT272</t>
  </si>
  <si>
    <t>LT273</t>
  </si>
  <si>
    <t>LT274</t>
  </si>
  <si>
    <t>LT275</t>
  </si>
  <si>
    <t>LT276</t>
  </si>
  <si>
    <t>LT277</t>
  </si>
  <si>
    <t>LT278</t>
  </si>
  <si>
    <t>LT279</t>
  </si>
  <si>
    <t>LT280</t>
  </si>
  <si>
    <t>LT281</t>
  </si>
  <si>
    <t>LT282</t>
  </si>
  <si>
    <t>LT283</t>
  </si>
  <si>
    <t>LT284</t>
  </si>
  <si>
    <t>LT285</t>
  </si>
  <si>
    <t>LT286</t>
  </si>
  <si>
    <t>LT287</t>
  </si>
  <si>
    <t>LT288</t>
  </si>
  <si>
    <t>LT289</t>
  </si>
  <si>
    <t>LT290</t>
  </si>
  <si>
    <t>LT291</t>
  </si>
  <si>
    <t>LT292</t>
  </si>
  <si>
    <t>LT293</t>
  </si>
  <si>
    <t>LT294</t>
  </si>
  <si>
    <t>LT295</t>
  </si>
  <si>
    <t>LT296</t>
  </si>
  <si>
    <t>LT297</t>
  </si>
  <si>
    <t>LT298</t>
  </si>
  <si>
    <t>LT299</t>
  </si>
  <si>
    <t>LT300</t>
  </si>
  <si>
    <t>LT301</t>
  </si>
  <si>
    <t>LT302</t>
  </si>
  <si>
    <t>LT303</t>
  </si>
  <si>
    <t>LT304</t>
  </si>
  <si>
    <t>LT305</t>
  </si>
  <si>
    <t>LT306</t>
  </si>
  <si>
    <t>LT307</t>
  </si>
  <si>
    <t>LT308</t>
  </si>
  <si>
    <t>LT309</t>
  </si>
  <si>
    <t>LT310</t>
  </si>
  <si>
    <t>LT311</t>
  </si>
  <si>
    <t>LT312</t>
  </si>
  <si>
    <t>LT313</t>
  </si>
  <si>
    <t>LT314</t>
  </si>
  <si>
    <t>LT315</t>
  </si>
  <si>
    <t>LT316</t>
  </si>
  <si>
    <t>LT317</t>
  </si>
  <si>
    <t>LT318</t>
  </si>
  <si>
    <t>LT319</t>
  </si>
  <si>
    <t>LT320</t>
  </si>
  <si>
    <t>LT321</t>
  </si>
  <si>
    <t>LT322</t>
  </si>
  <si>
    <t>LT323</t>
  </si>
  <si>
    <t>LT324</t>
  </si>
  <si>
    <t>LT325</t>
  </si>
  <si>
    <t>LT326</t>
  </si>
  <si>
    <t>LT330</t>
  </si>
  <si>
    <t>LT331</t>
  </si>
  <si>
    <t>LT332</t>
  </si>
  <si>
    <t>LT333</t>
  </si>
  <si>
    <t>LT334</t>
  </si>
  <si>
    <t>LT335</t>
  </si>
  <si>
    <t>LT336</t>
  </si>
  <si>
    <t>LT337</t>
  </si>
  <si>
    <t>LT338</t>
  </si>
  <si>
    <t>LT339</t>
  </si>
  <si>
    <t>LT340</t>
  </si>
  <si>
    <t>LT341</t>
  </si>
  <si>
    <t>LT342</t>
  </si>
  <si>
    <t>LT343</t>
  </si>
  <si>
    <t>LT344</t>
  </si>
  <si>
    <t>LT345</t>
  </si>
  <si>
    <t>LT346</t>
  </si>
  <si>
    <t>LT347</t>
  </si>
  <si>
    <t>LT348</t>
  </si>
  <si>
    <t>LT349</t>
  </si>
  <si>
    <t>LT350</t>
  </si>
  <si>
    <t>LT351</t>
  </si>
  <si>
    <t>LT352</t>
  </si>
  <si>
    <t>LT353</t>
  </si>
  <si>
    <t>LT354</t>
  </si>
  <si>
    <t>LT355</t>
  </si>
  <si>
    <t>LT356</t>
  </si>
  <si>
    <t>LT357</t>
  </si>
  <si>
    <t>LT358</t>
  </si>
  <si>
    <t>LT359</t>
  </si>
  <si>
    <t>LT360</t>
  </si>
  <si>
    <t>LT361</t>
  </si>
  <si>
    <t>LT362</t>
  </si>
  <si>
    <t>LT363</t>
  </si>
  <si>
    <t>LT364</t>
  </si>
  <si>
    <t>LT365</t>
  </si>
  <si>
    <t>LT366</t>
  </si>
  <si>
    <t>LT367</t>
  </si>
  <si>
    <t>LT368</t>
  </si>
  <si>
    <t>LT369</t>
  </si>
  <si>
    <t>LT370</t>
  </si>
  <si>
    <t>LT371</t>
  </si>
  <si>
    <t>LT372</t>
  </si>
  <si>
    <t>LT373</t>
  </si>
  <si>
    <t>LT374</t>
  </si>
  <si>
    <t>LT375</t>
  </si>
  <si>
    <t>LT376</t>
  </si>
  <si>
    <t>LT377</t>
  </si>
  <si>
    <t>LT378</t>
  </si>
  <si>
    <t>LT379</t>
  </si>
  <si>
    <t>LT380</t>
  </si>
  <si>
    <t>LT381</t>
  </si>
  <si>
    <t>LT382</t>
  </si>
  <si>
    <t>LT383</t>
  </si>
  <si>
    <t>LT384</t>
  </si>
  <si>
    <t>LT385</t>
  </si>
  <si>
    <t>LT386</t>
  </si>
  <si>
    <t>LT387</t>
  </si>
  <si>
    <t>LT388</t>
  </si>
  <si>
    <t>LT389</t>
  </si>
  <si>
    <t>LT390</t>
  </si>
  <si>
    <t>LT391</t>
  </si>
  <si>
    <t>LT392</t>
  </si>
  <si>
    <t>LT393</t>
  </si>
  <si>
    <t>LT394</t>
  </si>
  <si>
    <t>LT395</t>
  </si>
  <si>
    <t>LT396</t>
  </si>
  <si>
    <t>LT397</t>
  </si>
  <si>
    <t>LT398</t>
  </si>
  <si>
    <t>LT399</t>
  </si>
  <si>
    <t>LT400</t>
  </si>
  <si>
    <t>LT401</t>
  </si>
  <si>
    <t>LT402</t>
  </si>
  <si>
    <t>LT403</t>
  </si>
  <si>
    <t>LT404</t>
  </si>
  <si>
    <t>LT405</t>
  </si>
  <si>
    <t>LT406</t>
  </si>
  <si>
    <t>LT407</t>
  </si>
  <si>
    <t>LT408</t>
  </si>
  <si>
    <t>LT409</t>
  </si>
  <si>
    <t>LT410</t>
  </si>
  <si>
    <t>LT411</t>
  </si>
  <si>
    <t>LT412</t>
  </si>
  <si>
    <t>LT413</t>
  </si>
  <si>
    <t>LT414</t>
  </si>
  <si>
    <t>LT415</t>
  </si>
  <si>
    <t>LT416</t>
  </si>
  <si>
    <t>LT417</t>
  </si>
  <si>
    <t>LT418</t>
  </si>
  <si>
    <t>LT419</t>
  </si>
  <si>
    <t>LT420</t>
  </si>
  <si>
    <t>LT421</t>
  </si>
  <si>
    <t>LT422</t>
  </si>
  <si>
    <t>LT423</t>
  </si>
  <si>
    <t>LT424</t>
  </si>
  <si>
    <t>LT425</t>
  </si>
  <si>
    <t>LT426</t>
  </si>
  <si>
    <t>LT427</t>
  </si>
  <si>
    <t>LT428</t>
  </si>
  <si>
    <t>LT429</t>
  </si>
  <si>
    <t>LT430</t>
  </si>
  <si>
    <t>LT431</t>
  </si>
  <si>
    <t>LT432</t>
  </si>
  <si>
    <t>LT433</t>
  </si>
  <si>
    <t>LT434</t>
  </si>
  <si>
    <t>LT435</t>
  </si>
  <si>
    <t>LT436</t>
  </si>
  <si>
    <t>LT437</t>
  </si>
  <si>
    <t>LT438</t>
  </si>
  <si>
    <t>LT439</t>
  </si>
  <si>
    <t>LT440</t>
  </si>
  <si>
    <t>LT441</t>
  </si>
  <si>
    <t>LT442</t>
  </si>
  <si>
    <t>LT525</t>
  </si>
  <si>
    <t>LT524</t>
  </si>
  <si>
    <t>LT443</t>
  </si>
  <si>
    <t>LT523</t>
  </si>
  <si>
    <t>LT522</t>
  </si>
  <si>
    <t>LT521</t>
  </si>
  <si>
    <t>LT520</t>
  </si>
  <si>
    <t>LT519</t>
  </si>
  <si>
    <t>LT518</t>
  </si>
  <si>
    <t>LT444</t>
  </si>
  <si>
    <t>LT517</t>
  </si>
  <si>
    <t>LT516</t>
  </si>
  <si>
    <t>LT515</t>
  </si>
  <si>
    <t>LT514</t>
  </si>
  <si>
    <t>LT513</t>
  </si>
  <si>
    <t>LT512</t>
  </si>
  <si>
    <t>LT445</t>
  </si>
  <si>
    <t>LT511</t>
  </si>
  <si>
    <t>LT510</t>
  </si>
  <si>
    <t>LT509</t>
  </si>
  <si>
    <t>LT508</t>
  </si>
  <si>
    <t>LT507</t>
  </si>
  <si>
    <t>LT506</t>
  </si>
  <si>
    <t>LT505</t>
  </si>
  <si>
    <t>LT446</t>
  </si>
  <si>
    <t>LT504</t>
  </si>
  <si>
    <t>LT503</t>
  </si>
  <si>
    <t>LT502</t>
  </si>
  <si>
    <t>LT501</t>
  </si>
  <si>
    <t>LT500</t>
  </si>
  <si>
    <t>LT499</t>
  </si>
  <si>
    <t>LT498</t>
  </si>
  <si>
    <t>LT447</t>
  </si>
  <si>
    <t>LT497</t>
  </si>
  <si>
    <t>LT496</t>
  </si>
  <si>
    <t>LT495</t>
  </si>
  <si>
    <t>LT494</t>
  </si>
  <si>
    <t>LT493</t>
  </si>
  <si>
    <t>LT492</t>
  </si>
  <si>
    <t>LT491</t>
  </si>
  <si>
    <t>LT490</t>
  </si>
  <si>
    <t>LT489</t>
  </si>
  <si>
    <t>LT448</t>
  </si>
  <si>
    <t>LT488</t>
  </si>
  <si>
    <t>LT487</t>
  </si>
  <si>
    <t>LT486</t>
  </si>
  <si>
    <t>LT485</t>
  </si>
  <si>
    <t>LT484</t>
  </si>
  <si>
    <t>LT483</t>
  </si>
  <si>
    <t>LT482</t>
  </si>
  <si>
    <t>LT481</t>
  </si>
  <si>
    <t>LT480</t>
  </si>
  <si>
    <t>LT479</t>
  </si>
  <si>
    <t>LT478</t>
  </si>
  <si>
    <t>LT449</t>
  </si>
  <si>
    <t>LT477</t>
  </si>
  <si>
    <t>LT476</t>
  </si>
  <si>
    <t>LT475</t>
  </si>
  <si>
    <t>LT474</t>
  </si>
  <si>
    <t>LT473</t>
  </si>
  <si>
    <t>LT472</t>
  </si>
  <si>
    <t>LT471</t>
  </si>
  <si>
    <t>LT470</t>
  </si>
  <si>
    <t>LT469</t>
  </si>
  <si>
    <t>LT468</t>
  </si>
  <si>
    <t>LT467</t>
  </si>
  <si>
    <t>LT466</t>
  </si>
  <si>
    <t>LT465</t>
  </si>
  <si>
    <t>LT464</t>
  </si>
  <si>
    <t>LT463</t>
  </si>
  <si>
    <t>LT462</t>
  </si>
  <si>
    <t>LT461</t>
  </si>
  <si>
    <t>LT460</t>
  </si>
  <si>
    <t>LT459</t>
  </si>
  <si>
    <t>LT458</t>
  </si>
  <si>
    <t>LT457</t>
  </si>
  <si>
    <t>LT456</t>
  </si>
  <si>
    <t>LT455</t>
  </si>
  <si>
    <t>LT454</t>
  </si>
  <si>
    <t>LT453</t>
  </si>
  <si>
    <t>LT452</t>
  </si>
  <si>
    <t>LT451</t>
  </si>
  <si>
    <t>LT450</t>
  </si>
  <si>
    <t>LT000</t>
  </si>
  <si>
    <t>Higham and Craven, 1997, Antarctic CRC report, 9, 1-129, Appendix 3</t>
  </si>
  <si>
    <t>LT001</t>
  </si>
  <si>
    <t>LT002</t>
  </si>
  <si>
    <t>LT003</t>
  </si>
  <si>
    <t>LT004</t>
  </si>
  <si>
    <t>LT005</t>
  </si>
  <si>
    <t>LT006</t>
  </si>
  <si>
    <t>LT007</t>
  </si>
  <si>
    <t>LT008</t>
  </si>
  <si>
    <t>LT009</t>
  </si>
  <si>
    <t>LT010</t>
  </si>
  <si>
    <t>LT011</t>
  </si>
  <si>
    <t>LT012</t>
  </si>
  <si>
    <t>LT013</t>
  </si>
  <si>
    <t>LT014</t>
  </si>
  <si>
    <t>LT015</t>
  </si>
  <si>
    <t>LT016</t>
  </si>
  <si>
    <t>LT017</t>
  </si>
  <si>
    <t>LT018</t>
  </si>
  <si>
    <t>LT019</t>
  </si>
  <si>
    <t>LT020</t>
  </si>
  <si>
    <t>LT021</t>
  </si>
  <si>
    <t>LT022</t>
  </si>
  <si>
    <t>LT023</t>
  </si>
  <si>
    <t>LT024</t>
  </si>
  <si>
    <t>LT025</t>
  </si>
  <si>
    <t>LT026</t>
  </si>
  <si>
    <t>LT027</t>
  </si>
  <si>
    <t>LT028</t>
  </si>
  <si>
    <t>LT029</t>
  </si>
  <si>
    <t>LT030</t>
  </si>
  <si>
    <t>LT031</t>
  </si>
  <si>
    <t>LT032</t>
  </si>
  <si>
    <t>LT033</t>
  </si>
  <si>
    <t>LT034</t>
  </si>
  <si>
    <t>LT035</t>
  </si>
  <si>
    <t>LT036</t>
  </si>
  <si>
    <t>LT037</t>
  </si>
  <si>
    <t>LT038</t>
  </si>
  <si>
    <t>LT039</t>
  </si>
  <si>
    <t>LT040</t>
  </si>
  <si>
    <t>LT041</t>
  </si>
  <si>
    <t>LT042</t>
  </si>
  <si>
    <t>LT043</t>
  </si>
  <si>
    <t>LT044</t>
  </si>
  <si>
    <t>LT045</t>
  </si>
  <si>
    <t>LT046</t>
  </si>
  <si>
    <t>LT047</t>
  </si>
  <si>
    <t>LT048</t>
  </si>
  <si>
    <t>LT049</t>
  </si>
  <si>
    <t>LT050</t>
  </si>
  <si>
    <t>LT051</t>
  </si>
  <si>
    <t>LT052</t>
  </si>
  <si>
    <t>LT053</t>
  </si>
  <si>
    <t>LT054</t>
  </si>
  <si>
    <t>LT055</t>
  </si>
  <si>
    <t>LT056</t>
  </si>
  <si>
    <t>LT057</t>
  </si>
  <si>
    <t>LT058</t>
  </si>
  <si>
    <t>LT059</t>
  </si>
  <si>
    <t>LT060</t>
  </si>
  <si>
    <t>LT061</t>
  </si>
  <si>
    <t>LT062</t>
  </si>
  <si>
    <t>LT063</t>
  </si>
  <si>
    <t>LT064</t>
  </si>
  <si>
    <t>LT065</t>
  </si>
  <si>
    <t>LT066</t>
  </si>
  <si>
    <t>LT067</t>
  </si>
  <si>
    <t>LT068</t>
  </si>
  <si>
    <t>LT069</t>
  </si>
  <si>
    <t>LT070</t>
  </si>
  <si>
    <t>LT071</t>
  </si>
  <si>
    <t>LT072</t>
  </si>
  <si>
    <t>LT073</t>
  </si>
  <si>
    <t>LT074</t>
  </si>
  <si>
    <t>LT075</t>
  </si>
  <si>
    <t>LT076</t>
  </si>
  <si>
    <t>LT077</t>
  </si>
  <si>
    <t>LT078</t>
  </si>
  <si>
    <t>LT079</t>
  </si>
  <si>
    <t>LT080</t>
  </si>
  <si>
    <t>LT081</t>
  </si>
  <si>
    <t>LT082</t>
  </si>
  <si>
    <t>LT083</t>
  </si>
  <si>
    <t>LT084</t>
  </si>
  <si>
    <t>LT085</t>
  </si>
  <si>
    <t>LT086</t>
  </si>
  <si>
    <t>LT087</t>
  </si>
  <si>
    <t>LT088</t>
  </si>
  <si>
    <t>LT089</t>
  </si>
  <si>
    <t>LT090</t>
  </si>
  <si>
    <t>LT091</t>
  </si>
  <si>
    <t>LT092</t>
  </si>
  <si>
    <t>LT093</t>
  </si>
  <si>
    <t>LT094</t>
  </si>
  <si>
    <t>LT095</t>
  </si>
  <si>
    <t>LT096</t>
  </si>
  <si>
    <t>LT097</t>
  </si>
  <si>
    <t>LT098</t>
  </si>
  <si>
    <t>LT099</t>
  </si>
  <si>
    <t>LT100</t>
  </si>
  <si>
    <t>LT101</t>
  </si>
  <si>
    <t>LT102</t>
  </si>
  <si>
    <t>LT103</t>
  </si>
  <si>
    <t>LT104</t>
  </si>
  <si>
    <t>LT105</t>
  </si>
  <si>
    <t>LT106</t>
  </si>
  <si>
    <t>LT107</t>
  </si>
  <si>
    <t>LT108</t>
  </si>
  <si>
    <t>LT109</t>
  </si>
  <si>
    <t>LT110</t>
  </si>
  <si>
    <t>LT111</t>
  </si>
  <si>
    <t>LT112</t>
  </si>
  <si>
    <t>LT113</t>
  </si>
  <si>
    <t>LT114</t>
  </si>
  <si>
    <t>LT115</t>
  </si>
  <si>
    <t>LT116</t>
  </si>
  <si>
    <t>LT117</t>
  </si>
  <si>
    <t>LT118</t>
  </si>
  <si>
    <t>LT119</t>
  </si>
  <si>
    <t>LT120</t>
  </si>
  <si>
    <t>LT121</t>
  </si>
  <si>
    <t>LT122</t>
  </si>
  <si>
    <t>LT123</t>
  </si>
  <si>
    <t>LT124</t>
  </si>
  <si>
    <t>LT125</t>
  </si>
  <si>
    <t>LT126</t>
  </si>
  <si>
    <t>LT127</t>
  </si>
  <si>
    <t>LT128</t>
  </si>
  <si>
    <t>LT129</t>
  </si>
  <si>
    <t>LT130</t>
  </si>
  <si>
    <t>LT131</t>
  </si>
  <si>
    <t>LT132</t>
  </si>
  <si>
    <t>LT133</t>
  </si>
  <si>
    <t>LT134</t>
  </si>
  <si>
    <t>LT135</t>
  </si>
  <si>
    <t>LT136</t>
  </si>
  <si>
    <t>LT137</t>
  </si>
  <si>
    <t>LT138</t>
  </si>
  <si>
    <t>LT139</t>
  </si>
  <si>
    <t>LT140</t>
  </si>
  <si>
    <t>LT141</t>
  </si>
  <si>
    <t>LT142</t>
  </si>
  <si>
    <t>LT143</t>
  </si>
  <si>
    <t>LT144</t>
  </si>
  <si>
    <t>LT145</t>
  </si>
  <si>
    <t>LT146</t>
  </si>
  <si>
    <t>LT147</t>
  </si>
  <si>
    <t>LT148</t>
  </si>
  <si>
    <t>LT149</t>
  </si>
  <si>
    <t>LT150</t>
  </si>
  <si>
    <t>LT151</t>
  </si>
  <si>
    <t>LT152</t>
  </si>
  <si>
    <t>LT153</t>
  </si>
  <si>
    <t>LT154</t>
  </si>
  <si>
    <t>LT155</t>
  </si>
  <si>
    <t>LT156</t>
  </si>
  <si>
    <t>LT157</t>
  </si>
  <si>
    <t>LT158</t>
  </si>
  <si>
    <t>LT159</t>
  </si>
  <si>
    <t>LT160</t>
  </si>
  <si>
    <t>LT161</t>
  </si>
  <si>
    <t>LT162</t>
  </si>
  <si>
    <t>LT163</t>
  </si>
  <si>
    <t>LT164</t>
  </si>
  <si>
    <t>LT165</t>
  </si>
  <si>
    <t>LT166</t>
  </si>
  <si>
    <t>LT167</t>
  </si>
  <si>
    <t>LT168</t>
  </si>
  <si>
    <t>LT169</t>
  </si>
  <si>
    <t>LT170</t>
  </si>
  <si>
    <t>LT171</t>
  </si>
  <si>
    <t>LT172</t>
  </si>
  <si>
    <t>LT173</t>
  </si>
  <si>
    <t>LT174</t>
  </si>
  <si>
    <t>LT175</t>
  </si>
  <si>
    <t>LT176</t>
  </si>
  <si>
    <t>LT177</t>
  </si>
  <si>
    <t>LT178</t>
  </si>
  <si>
    <t>LT179</t>
  </si>
  <si>
    <t>LT180</t>
  </si>
  <si>
    <t>LT181</t>
  </si>
  <si>
    <t>LT182</t>
  </si>
  <si>
    <t>LT183</t>
  </si>
  <si>
    <t>LT184</t>
  </si>
  <si>
    <t>LT185</t>
  </si>
  <si>
    <t>LT186</t>
  </si>
  <si>
    <t>LT187</t>
  </si>
  <si>
    <t>LT188</t>
  </si>
  <si>
    <t>LT189</t>
  </si>
  <si>
    <t>LT190</t>
  </si>
  <si>
    <t>LT191</t>
  </si>
  <si>
    <t>LT192</t>
  </si>
  <si>
    <t>LT193</t>
  </si>
  <si>
    <t>LT194</t>
  </si>
  <si>
    <t>LT195</t>
  </si>
  <si>
    <t>LT196</t>
  </si>
  <si>
    <t>LT197</t>
  </si>
  <si>
    <t>LT198</t>
  </si>
  <si>
    <t>LT199</t>
  </si>
  <si>
    <t>LT200</t>
  </si>
  <si>
    <t>LT201</t>
  </si>
  <si>
    <t>LT202</t>
  </si>
  <si>
    <t>LT203</t>
  </si>
  <si>
    <t>LT204</t>
  </si>
  <si>
    <t>LT205</t>
  </si>
  <si>
    <t>LT206</t>
  </si>
  <si>
    <t>LT207</t>
  </si>
  <si>
    <t>LT208</t>
  </si>
  <si>
    <t>LT209</t>
  </si>
  <si>
    <t>LT210</t>
  </si>
  <si>
    <t>LT211</t>
  </si>
  <si>
    <t>LT212</t>
  </si>
  <si>
    <t>LT213</t>
  </si>
  <si>
    <t>LT214</t>
  </si>
  <si>
    <t>LT215</t>
  </si>
  <si>
    <t>LT216</t>
  </si>
  <si>
    <t>LT217</t>
  </si>
  <si>
    <t>LT218</t>
  </si>
  <si>
    <t>LT219</t>
  </si>
  <si>
    <t>LT220</t>
  </si>
  <si>
    <t>LT221</t>
  </si>
  <si>
    <t>LT222</t>
  </si>
  <si>
    <t>LT223</t>
  </si>
  <si>
    <t>LT224</t>
  </si>
  <si>
    <t>LT225</t>
  </si>
  <si>
    <t>LT226</t>
  </si>
  <si>
    <t>LT227</t>
  </si>
  <si>
    <t>LT228</t>
  </si>
  <si>
    <t>LT229</t>
  </si>
  <si>
    <t>LT230</t>
  </si>
  <si>
    <t>LT231</t>
  </si>
  <si>
    <t>LT232</t>
  </si>
  <si>
    <t>LT233</t>
  </si>
  <si>
    <t>LT234</t>
  </si>
  <si>
    <t>LT235</t>
  </si>
  <si>
    <t>LT236</t>
  </si>
  <si>
    <t>LT237</t>
  </si>
  <si>
    <t>LT238</t>
  </si>
  <si>
    <t>LT239</t>
  </si>
  <si>
    <t>LT240</t>
  </si>
  <si>
    <t>LT992</t>
  </si>
  <si>
    <t>Higham and Craven, 1997, Antarctic CRC report, 9, 1-129, Appendix 4</t>
  </si>
  <si>
    <t>LT991</t>
  </si>
  <si>
    <t>LT990</t>
  </si>
  <si>
    <t>LT989</t>
  </si>
  <si>
    <t>LT988</t>
  </si>
  <si>
    <t>LT987</t>
  </si>
  <si>
    <t>LT986</t>
  </si>
  <si>
    <t>LT985</t>
  </si>
  <si>
    <t>LT984</t>
  </si>
  <si>
    <t>LT983</t>
  </si>
  <si>
    <t>LT982</t>
  </si>
  <si>
    <t>LT981</t>
  </si>
  <si>
    <t>LT980</t>
  </si>
  <si>
    <t>LT979</t>
  </si>
  <si>
    <t>LT978</t>
  </si>
  <si>
    <t>LT977</t>
  </si>
  <si>
    <t>LT976</t>
  </si>
  <si>
    <t>LT975</t>
  </si>
  <si>
    <t>LT974</t>
  </si>
  <si>
    <t>LT973</t>
  </si>
  <si>
    <t>LT972</t>
  </si>
  <si>
    <t>LT971</t>
  </si>
  <si>
    <t>LT970</t>
  </si>
  <si>
    <t>LT969</t>
  </si>
  <si>
    <t>LT968</t>
  </si>
  <si>
    <t>LT967</t>
  </si>
  <si>
    <t>LT966</t>
  </si>
  <si>
    <t>LT965</t>
  </si>
  <si>
    <t>LT964</t>
  </si>
  <si>
    <t>LT963</t>
  </si>
  <si>
    <t>LT962</t>
  </si>
  <si>
    <t>LT961</t>
  </si>
  <si>
    <t>LT960</t>
  </si>
  <si>
    <t>LT959</t>
  </si>
  <si>
    <t>LT958</t>
  </si>
  <si>
    <t>LT957</t>
  </si>
  <si>
    <t>LT956</t>
  </si>
  <si>
    <t>LT955</t>
  </si>
  <si>
    <t>LT954</t>
  </si>
  <si>
    <t>LT953</t>
  </si>
  <si>
    <t>LT952</t>
  </si>
  <si>
    <t>LT951</t>
  </si>
  <si>
    <t>LT950</t>
  </si>
  <si>
    <t>LT949</t>
  </si>
  <si>
    <t>LT948</t>
  </si>
  <si>
    <t>LT947</t>
  </si>
  <si>
    <t>LT946</t>
  </si>
  <si>
    <t>LT945</t>
  </si>
  <si>
    <t>LT944</t>
  </si>
  <si>
    <t>LT943</t>
  </si>
  <si>
    <t>LT942</t>
  </si>
  <si>
    <t>LT941</t>
  </si>
  <si>
    <t>LT940</t>
  </si>
  <si>
    <t>LT939</t>
  </si>
  <si>
    <t>LT938</t>
  </si>
  <si>
    <t>LT937</t>
  </si>
  <si>
    <t>LT936</t>
  </si>
  <si>
    <t>LT935</t>
  </si>
  <si>
    <t>LT934</t>
  </si>
  <si>
    <t>LT933</t>
  </si>
  <si>
    <t>LT932</t>
  </si>
  <si>
    <t>LT931</t>
  </si>
  <si>
    <t>LT930</t>
  </si>
  <si>
    <t>LT929</t>
  </si>
  <si>
    <t>LT928</t>
  </si>
  <si>
    <t>LT927</t>
  </si>
  <si>
    <t>LT926</t>
  </si>
  <si>
    <t>LT925</t>
  </si>
  <si>
    <t>LT924</t>
  </si>
  <si>
    <t>LT923</t>
  </si>
  <si>
    <t>LT922</t>
  </si>
  <si>
    <t>LT921</t>
  </si>
  <si>
    <t>LT920</t>
  </si>
  <si>
    <t>LT919</t>
  </si>
  <si>
    <t>LT918</t>
  </si>
  <si>
    <t>LT917</t>
  </si>
  <si>
    <t>LT916</t>
  </si>
  <si>
    <t>LT915</t>
  </si>
  <si>
    <t>LT914</t>
  </si>
  <si>
    <t>LT913</t>
  </si>
  <si>
    <t>LT912</t>
  </si>
  <si>
    <t>LT911</t>
  </si>
  <si>
    <t>LT910</t>
  </si>
  <si>
    <t>LT909</t>
  </si>
  <si>
    <t>LT908</t>
  </si>
  <si>
    <t>LT907</t>
  </si>
  <si>
    <t>LT906</t>
  </si>
  <si>
    <t>LT905</t>
  </si>
  <si>
    <t>LT904</t>
  </si>
  <si>
    <t>LT903</t>
  </si>
  <si>
    <t>LT902</t>
  </si>
  <si>
    <t>LT901</t>
  </si>
  <si>
    <t>LT900</t>
  </si>
  <si>
    <t>LT899</t>
  </si>
  <si>
    <t>LT898</t>
  </si>
  <si>
    <t>LT897</t>
  </si>
  <si>
    <t>LT896</t>
  </si>
  <si>
    <t>LT895</t>
  </si>
  <si>
    <t>LT894</t>
  </si>
  <si>
    <t>LT893</t>
  </si>
  <si>
    <t>LT892</t>
  </si>
  <si>
    <t>LT891</t>
  </si>
  <si>
    <t>LT890</t>
  </si>
  <si>
    <t>LT889</t>
  </si>
  <si>
    <t>LT888</t>
  </si>
  <si>
    <t>LT887</t>
  </si>
  <si>
    <t>LT886</t>
  </si>
  <si>
    <t>LT885</t>
  </si>
  <si>
    <t>LT884</t>
  </si>
  <si>
    <t>LT883</t>
  </si>
  <si>
    <t>LT882</t>
  </si>
  <si>
    <t>LT881</t>
  </si>
  <si>
    <t>LT880</t>
  </si>
  <si>
    <t>LT879</t>
  </si>
  <si>
    <t>LT878</t>
  </si>
  <si>
    <t>LT877</t>
  </si>
  <si>
    <t>LT876</t>
  </si>
  <si>
    <t>LT875</t>
  </si>
  <si>
    <t>LT874</t>
  </si>
  <si>
    <t>LT873</t>
  </si>
  <si>
    <t>LT872</t>
  </si>
  <si>
    <t>LT871</t>
  </si>
  <si>
    <t>LT870</t>
  </si>
  <si>
    <t>LT869</t>
  </si>
  <si>
    <t>LT868</t>
  </si>
  <si>
    <t>LT867</t>
  </si>
  <si>
    <t>LT866</t>
  </si>
  <si>
    <t>LT865</t>
  </si>
  <si>
    <t>LT864</t>
  </si>
  <si>
    <t>LT863</t>
  </si>
  <si>
    <t>LT862</t>
  </si>
  <si>
    <t>LT861</t>
  </si>
  <si>
    <t>LT860</t>
  </si>
  <si>
    <t>LT859</t>
  </si>
  <si>
    <t>LT858</t>
  </si>
  <si>
    <t>LT857</t>
  </si>
  <si>
    <t>LT856</t>
  </si>
  <si>
    <t>LT855</t>
  </si>
  <si>
    <t>LT854</t>
  </si>
  <si>
    <t>LT853</t>
  </si>
  <si>
    <t>LT852</t>
  </si>
  <si>
    <t>LT851</t>
  </si>
  <si>
    <t>LT850</t>
  </si>
  <si>
    <t>LT849</t>
  </si>
  <si>
    <t>LT848</t>
  </si>
  <si>
    <t>LT847</t>
  </si>
  <si>
    <t>LT846</t>
  </si>
  <si>
    <t>LT845</t>
  </si>
  <si>
    <t>LT844</t>
  </si>
  <si>
    <t>LT843</t>
  </si>
  <si>
    <t>LT842</t>
  </si>
  <si>
    <t>LT841</t>
  </si>
  <si>
    <t>LT840</t>
  </si>
  <si>
    <t>LT839</t>
  </si>
  <si>
    <t>LT838</t>
  </si>
  <si>
    <t>LT837</t>
  </si>
  <si>
    <t>LT836</t>
  </si>
  <si>
    <t>LT835</t>
  </si>
  <si>
    <t>LT834</t>
  </si>
  <si>
    <t>LT833</t>
  </si>
  <si>
    <t>LT832</t>
  </si>
  <si>
    <t>LT831</t>
  </si>
  <si>
    <t>LT830</t>
  </si>
  <si>
    <t>LT829</t>
  </si>
  <si>
    <t>LT828</t>
  </si>
  <si>
    <t>LT827</t>
  </si>
  <si>
    <t>LT826</t>
  </si>
  <si>
    <t>LT825</t>
  </si>
  <si>
    <t>LT824</t>
  </si>
  <si>
    <t>LT823</t>
  </si>
  <si>
    <t>LT822</t>
  </si>
  <si>
    <t>LT821</t>
  </si>
  <si>
    <t>LT820</t>
  </si>
  <si>
    <t>LT819</t>
  </si>
  <si>
    <t>LT818</t>
  </si>
  <si>
    <t>LT817</t>
  </si>
  <si>
    <t>LT816</t>
  </si>
  <si>
    <t>LT815</t>
  </si>
  <si>
    <t>LT814</t>
  </si>
  <si>
    <t>LT813</t>
  </si>
  <si>
    <t>LT812</t>
  </si>
  <si>
    <t>LT811</t>
  </si>
  <si>
    <t>LT810</t>
  </si>
  <si>
    <t>LT809</t>
  </si>
  <si>
    <t>LT808</t>
  </si>
  <si>
    <t>LT807</t>
  </si>
  <si>
    <t>LT806</t>
  </si>
  <si>
    <t>LT805</t>
  </si>
  <si>
    <t>LT804</t>
  </si>
  <si>
    <t>LT803</t>
  </si>
  <si>
    <t>LT802</t>
  </si>
  <si>
    <t>LT801</t>
  </si>
  <si>
    <t>LT800</t>
  </si>
  <si>
    <t>LT799</t>
  </si>
  <si>
    <t>LT798</t>
  </si>
  <si>
    <t>LT797</t>
  </si>
  <si>
    <t>LT796</t>
  </si>
  <si>
    <t>LT795</t>
  </si>
  <si>
    <t>LT794</t>
  </si>
  <si>
    <t>LT793</t>
  </si>
  <si>
    <t>LT792</t>
  </si>
  <si>
    <t>LT791</t>
  </si>
  <si>
    <t>LT790</t>
  </si>
  <si>
    <t>LT789</t>
  </si>
  <si>
    <t>LT788</t>
  </si>
  <si>
    <t>LT787</t>
  </si>
  <si>
    <t>LT786</t>
  </si>
  <si>
    <t>LT785</t>
  </si>
  <si>
    <t>LT784</t>
  </si>
  <si>
    <t>LT783</t>
  </si>
  <si>
    <t>LT782</t>
  </si>
  <si>
    <t>LT781</t>
  </si>
  <si>
    <t>LT780</t>
  </si>
  <si>
    <t>LT779</t>
  </si>
  <si>
    <t>LT778</t>
  </si>
  <si>
    <t>LT777</t>
  </si>
  <si>
    <t>LT776</t>
  </si>
  <si>
    <t>LT775</t>
  </si>
  <si>
    <t>LT774</t>
  </si>
  <si>
    <t>LT773</t>
  </si>
  <si>
    <t>LT772</t>
  </si>
  <si>
    <t>LT771</t>
  </si>
  <si>
    <t>LT770</t>
  </si>
  <si>
    <t>LT769</t>
  </si>
  <si>
    <t>LT768</t>
  </si>
  <si>
    <t>LT767</t>
  </si>
  <si>
    <t>LT766</t>
  </si>
  <si>
    <t>LT765</t>
  </si>
  <si>
    <t>LT764</t>
  </si>
  <si>
    <t>LT763</t>
  </si>
  <si>
    <t>LT762</t>
  </si>
  <si>
    <t>LT761</t>
  </si>
  <si>
    <t>LT760</t>
  </si>
  <si>
    <t>LT759</t>
  </si>
  <si>
    <t>LT758</t>
  </si>
  <si>
    <t>LT757</t>
  </si>
  <si>
    <t>LT756</t>
  </si>
  <si>
    <t>LT755</t>
  </si>
  <si>
    <t>LT754</t>
  </si>
  <si>
    <t>LT753</t>
  </si>
  <si>
    <t>LT752</t>
  </si>
  <si>
    <t>LT751</t>
  </si>
  <si>
    <t>LT750</t>
  </si>
  <si>
    <t>LT749</t>
  </si>
  <si>
    <t>LT748</t>
  </si>
  <si>
    <t>LT747</t>
  </si>
  <si>
    <t>LT746</t>
  </si>
  <si>
    <t>LT745</t>
  </si>
  <si>
    <t>LT744</t>
  </si>
  <si>
    <t>LT743</t>
  </si>
  <si>
    <t>LT742</t>
  </si>
  <si>
    <t>LT741</t>
  </si>
  <si>
    <t>LT740</t>
  </si>
  <si>
    <t>LT739</t>
  </si>
  <si>
    <t>LT738</t>
  </si>
  <si>
    <t>LT737</t>
  </si>
  <si>
    <t>LT736</t>
  </si>
  <si>
    <t>LT735</t>
  </si>
  <si>
    <t>LT734</t>
  </si>
  <si>
    <t>LT733</t>
  </si>
  <si>
    <t>LT732</t>
  </si>
  <si>
    <t>LT731</t>
  </si>
  <si>
    <t>LT730</t>
  </si>
  <si>
    <t>LT729</t>
  </si>
  <si>
    <t>LT728</t>
  </si>
  <si>
    <t>LT727</t>
  </si>
  <si>
    <t>LT726</t>
  </si>
  <si>
    <t>LT725</t>
  </si>
  <si>
    <t>LT724</t>
  </si>
  <si>
    <t>LT723</t>
  </si>
  <si>
    <t>LT722</t>
  </si>
  <si>
    <t>LT721</t>
  </si>
  <si>
    <t>LT720</t>
  </si>
  <si>
    <t>LT719</t>
  </si>
  <si>
    <t>LT718</t>
  </si>
  <si>
    <t>LT717</t>
  </si>
  <si>
    <t>LT716</t>
  </si>
  <si>
    <t>LT715</t>
  </si>
  <si>
    <t>LT714</t>
  </si>
  <si>
    <t>LT713</t>
  </si>
  <si>
    <t>LT712</t>
  </si>
  <si>
    <t>LT711</t>
  </si>
  <si>
    <t>LT710</t>
  </si>
  <si>
    <t>LT709</t>
  </si>
  <si>
    <t>LT708</t>
  </si>
  <si>
    <t>LT707</t>
  </si>
  <si>
    <t>LT706</t>
  </si>
  <si>
    <t>LT705</t>
  </si>
  <si>
    <t>LT704</t>
  </si>
  <si>
    <t>LT703</t>
  </si>
  <si>
    <t>LT702</t>
  </si>
  <si>
    <t>LT701</t>
  </si>
  <si>
    <t>LT700</t>
  </si>
  <si>
    <t>LT699</t>
  </si>
  <si>
    <t>LT698</t>
  </si>
  <si>
    <t>LT697</t>
  </si>
  <si>
    <t>LT696</t>
  </si>
  <si>
    <t>LT695</t>
  </si>
  <si>
    <t>LT694</t>
  </si>
  <si>
    <t>LT693</t>
  </si>
  <si>
    <t>LT692</t>
  </si>
  <si>
    <t>LT691</t>
  </si>
  <si>
    <t>LT690</t>
  </si>
  <si>
    <t>LT689</t>
  </si>
  <si>
    <t>LT688</t>
  </si>
  <si>
    <t>LT687</t>
  </si>
  <si>
    <t>LT686</t>
  </si>
  <si>
    <t>LT685</t>
  </si>
  <si>
    <t>LT684</t>
  </si>
  <si>
    <t>LT683</t>
  </si>
  <si>
    <t>LT682</t>
  </si>
  <si>
    <t>LT681</t>
  </si>
  <si>
    <t>LT680</t>
  </si>
  <si>
    <t>LT679</t>
  </si>
  <si>
    <t>LT678</t>
  </si>
  <si>
    <t>LT677</t>
  </si>
  <si>
    <t>LT676</t>
  </si>
  <si>
    <t>LT675</t>
  </si>
  <si>
    <t>LT674</t>
  </si>
  <si>
    <t>LT673</t>
  </si>
  <si>
    <t>LT672</t>
  </si>
  <si>
    <t>LT671</t>
  </si>
  <si>
    <t>LT670</t>
  </si>
  <si>
    <t>LT669</t>
  </si>
  <si>
    <t>LT668</t>
  </si>
  <si>
    <t>LT667</t>
  </si>
  <si>
    <t>LT666</t>
  </si>
  <si>
    <t>LT665</t>
  </si>
  <si>
    <t>LT664</t>
  </si>
  <si>
    <t>LT663</t>
  </si>
  <si>
    <t>LT662</t>
  </si>
  <si>
    <t>LT661</t>
  </si>
  <si>
    <t>LT660</t>
  </si>
  <si>
    <t>LT659</t>
  </si>
  <si>
    <t>LT658</t>
  </si>
  <si>
    <t>LT657</t>
  </si>
  <si>
    <t>LT656</t>
  </si>
  <si>
    <t>LT655</t>
  </si>
  <si>
    <t>LT654</t>
  </si>
  <si>
    <t>LT653</t>
  </si>
  <si>
    <t>LT652</t>
  </si>
  <si>
    <t>LT651</t>
  </si>
  <si>
    <t>LT650</t>
  </si>
  <si>
    <t>LT649</t>
  </si>
  <si>
    <t>LT648</t>
  </si>
  <si>
    <t>LT647</t>
  </si>
  <si>
    <t>LT646</t>
  </si>
  <si>
    <t>LT645</t>
  </si>
  <si>
    <t>LT644</t>
  </si>
  <si>
    <t>LT643</t>
  </si>
  <si>
    <t>LT642</t>
  </si>
  <si>
    <t>LT641</t>
  </si>
  <si>
    <t>LT640</t>
  </si>
  <si>
    <t>LT639</t>
  </si>
  <si>
    <t>LT638</t>
  </si>
  <si>
    <t>LT637</t>
  </si>
  <si>
    <t>LT636</t>
  </si>
  <si>
    <t>LT635</t>
  </si>
  <si>
    <t>LT634</t>
  </si>
  <si>
    <t>LT633</t>
  </si>
  <si>
    <t>LT632</t>
  </si>
  <si>
    <t>LT631</t>
  </si>
  <si>
    <t>LT630</t>
  </si>
  <si>
    <t>LT629</t>
  </si>
  <si>
    <t>LT628</t>
  </si>
  <si>
    <t>LT627</t>
  </si>
  <si>
    <t>LT626</t>
  </si>
  <si>
    <t>LT625</t>
  </si>
  <si>
    <t>LT624</t>
  </si>
  <si>
    <t>LT623</t>
  </si>
  <si>
    <t>LT622</t>
  </si>
  <si>
    <t>LT621</t>
  </si>
  <si>
    <t>LT620</t>
  </si>
  <si>
    <t>LT619</t>
  </si>
  <si>
    <t>LT618</t>
  </si>
  <si>
    <t>LT617</t>
  </si>
  <si>
    <t>LT616</t>
  </si>
  <si>
    <t>LT615</t>
  </si>
  <si>
    <t>LT614</t>
  </si>
  <si>
    <t>LT613</t>
  </si>
  <si>
    <t>LT612</t>
  </si>
  <si>
    <t>LT611</t>
  </si>
  <si>
    <t>LT610</t>
  </si>
  <si>
    <t>LT609</t>
  </si>
  <si>
    <t>LT608</t>
  </si>
  <si>
    <t>LT607</t>
  </si>
  <si>
    <t>LT606</t>
  </si>
  <si>
    <t>LT605</t>
  </si>
  <si>
    <t>LT604</t>
  </si>
  <si>
    <t>LT603</t>
  </si>
  <si>
    <t>LT602</t>
  </si>
  <si>
    <t>LT601</t>
  </si>
  <si>
    <t>LT600</t>
  </si>
  <si>
    <t>LT599</t>
  </si>
  <si>
    <t>LT598</t>
  </si>
  <si>
    <t>LT597</t>
  </si>
  <si>
    <t>LT596</t>
  </si>
  <si>
    <t>LT595</t>
  </si>
  <si>
    <t>LT594</t>
  </si>
  <si>
    <t>LT585</t>
  </si>
  <si>
    <t>LT586</t>
  </si>
  <si>
    <t>LT587</t>
  </si>
  <si>
    <t>LT588</t>
  </si>
  <si>
    <t>LT589</t>
  </si>
  <si>
    <t>LT590</t>
  </si>
  <si>
    <t>LT591</t>
  </si>
  <si>
    <t>LT592</t>
  </si>
  <si>
    <t>LT593</t>
  </si>
  <si>
    <t>LT584</t>
  </si>
  <si>
    <t>LT536</t>
  </si>
  <si>
    <t>LT583</t>
  </si>
  <si>
    <t>LT537</t>
  </si>
  <si>
    <t>LT535</t>
  </si>
  <si>
    <t>LT582</t>
  </si>
  <si>
    <t>LT538</t>
  </si>
  <si>
    <t>LT534</t>
  </si>
  <si>
    <t>LT581</t>
  </si>
  <si>
    <t>LT539</t>
  </si>
  <si>
    <t>LT580</t>
  </si>
  <si>
    <t>LT533</t>
  </si>
  <si>
    <t>LT579</t>
  </si>
  <si>
    <t>LT540</t>
  </si>
  <si>
    <t>LT532</t>
  </si>
  <si>
    <t>LT578</t>
  </si>
  <si>
    <t>LT541</t>
  </si>
  <si>
    <t>LT531</t>
  </si>
  <si>
    <t>LT577</t>
  </si>
  <si>
    <t>LT542</t>
  </si>
  <si>
    <t>LT576</t>
  </si>
  <si>
    <t>LT530</t>
  </si>
  <si>
    <t>LT543</t>
  </si>
  <si>
    <t>LT575</t>
  </si>
  <si>
    <t>LT529</t>
  </si>
  <si>
    <t>LT574</t>
  </si>
  <si>
    <t>LT544</t>
  </si>
  <si>
    <t>LT528</t>
  </si>
  <si>
    <t>LT573</t>
  </si>
  <si>
    <t>LT545</t>
  </si>
  <si>
    <t>LT546</t>
  </si>
  <si>
    <t>LT547</t>
  </si>
  <si>
    <t>LT572</t>
  </si>
  <si>
    <t>LT527</t>
  </si>
  <si>
    <t>LT548</t>
  </si>
  <si>
    <t>LT549</t>
  </si>
  <si>
    <t>LT571</t>
  </si>
  <si>
    <t>LT526</t>
  </si>
  <si>
    <t>LT570</t>
  </si>
  <si>
    <t>LT569</t>
  </si>
  <si>
    <t>LT550</t>
  </si>
  <si>
    <t>LT568</t>
  </si>
  <si>
    <t>LT567</t>
  </si>
  <si>
    <t>LT566</t>
  </si>
  <si>
    <t>LT551</t>
  </si>
  <si>
    <t>LT565</t>
  </si>
  <si>
    <t>LT552</t>
  </si>
  <si>
    <t>LT553</t>
  </si>
  <si>
    <t>LT554</t>
  </si>
  <si>
    <t>LT564</t>
  </si>
  <si>
    <t>LT555</t>
  </si>
  <si>
    <t>LT556</t>
  </si>
  <si>
    <t>LT563</t>
  </si>
  <si>
    <t>LT557</t>
  </si>
  <si>
    <t>LT558</t>
  </si>
  <si>
    <t>LT562</t>
  </si>
  <si>
    <t>LT559</t>
  </si>
  <si>
    <t>LT560</t>
  </si>
  <si>
    <t>LT561</t>
  </si>
  <si>
    <t>Higham and Craven, 1997, Antarctic CRC report, 9, 1-129, Appendix 5</t>
  </si>
  <si>
    <t>LGB68</t>
  </si>
  <si>
    <t>LGB10</t>
  </si>
  <si>
    <t>LGB59</t>
  </si>
  <si>
    <t>LGB20</t>
  </si>
  <si>
    <t>LGB46</t>
  </si>
  <si>
    <t>LGB35</t>
  </si>
  <si>
    <t>queen maud land site M</t>
  </si>
  <si>
    <t>Hofstede et al. 2004, cited by Anschutz et al. 2009 JGR 114, D24106</t>
  </si>
  <si>
    <t>M150</t>
  </si>
  <si>
    <t>DEP+VOH</t>
  </si>
  <si>
    <t>Hofstede et al. 2004, JoG</t>
  </si>
  <si>
    <t>Hofstede_2004.pdf</t>
  </si>
  <si>
    <t>BAS-depot</t>
  </si>
  <si>
    <t>m we a-1</t>
  </si>
  <si>
    <t>Hogan and Gow 1997</t>
  </si>
  <si>
    <t>Hamilton_2004.pdf</t>
  </si>
  <si>
    <t>AWS 4 (1090)</t>
  </si>
  <si>
    <t>mm w eq</t>
  </si>
  <si>
    <t>Holmlund and others, Annals of Glacio., 2000</t>
  </si>
  <si>
    <t>Holmlund_2000.pdf</t>
  </si>
  <si>
    <t>AWS 5 (CM)</t>
  </si>
  <si>
    <t>Camp Maudheimvidda</t>
  </si>
  <si>
    <t>AWS 8 (CV)</t>
  </si>
  <si>
    <t>AWS 6 (Svea cross)</t>
  </si>
  <si>
    <t>AWS 9 (DML05)</t>
  </si>
  <si>
    <t>Camp Victoria</t>
  </si>
  <si>
    <t>Hou et al, 2007, Chinese Science Bulletin</t>
  </si>
  <si>
    <t>Hou_2007.pdf</t>
  </si>
  <si>
    <t>Dome Fuji</t>
  </si>
  <si>
    <t>IOC+VOH</t>
  </si>
  <si>
    <t>Igarashi et al., Pol. Sci., 2011</t>
  </si>
  <si>
    <t>Igarashi_2011.pdf</t>
  </si>
  <si>
    <t xml:space="preserve"> cm we/yr</t>
  </si>
  <si>
    <t>Isaksson and Karlén 1994 J Glaciol 40(135) 399-409</t>
  </si>
  <si>
    <t>Isaksson94.pdf</t>
  </si>
  <si>
    <t>Station D</t>
  </si>
  <si>
    <t>Station E</t>
  </si>
  <si>
    <t>Station F</t>
  </si>
  <si>
    <t>SW89_J</t>
  </si>
  <si>
    <t>SW_EPICA</t>
  </si>
  <si>
    <t>CHD+VOH</t>
  </si>
  <si>
    <t>Isaksson et al 1996 J Geoph Res 101(D3) 7085-7094</t>
  </si>
  <si>
    <t>Isaksson96.pdf</t>
  </si>
  <si>
    <t>E</t>
  </si>
  <si>
    <t>cm w eq</t>
  </si>
  <si>
    <t>ECM+ISO+VOH</t>
  </si>
  <si>
    <t>Isaksson et al., 1996, JGR, 101-D3, 7085-7094</t>
  </si>
  <si>
    <t>Isaksson_1996.pdf</t>
  </si>
  <si>
    <t>STA+ISO+DIG</t>
  </si>
  <si>
    <t>Jenkins and Doake, JGR, 1991</t>
  </si>
  <si>
    <t>Jenkins_1991.pdf</t>
  </si>
  <si>
    <t>STA+DIG</t>
  </si>
  <si>
    <t>22A</t>
  </si>
  <si>
    <t>STR+ISO+TRI+FIP</t>
  </si>
  <si>
    <t>Jouzel and others, JGR, 1983</t>
  </si>
  <si>
    <t>Jouzel_1983.pdf</t>
  </si>
  <si>
    <t>S100-DML</t>
  </si>
  <si>
    <t>Kaczmarska et al. 2004</t>
  </si>
  <si>
    <t>Kaczmarska_2004.pdf</t>
  </si>
  <si>
    <t>kg.m-2.a-1n</t>
  </si>
  <si>
    <t>Kameda, 2008</t>
  </si>
  <si>
    <t>kameda2008.pdf</t>
  </si>
  <si>
    <t>DC (dome camp)</t>
  </si>
  <si>
    <t>cm w eq a-1</t>
  </si>
  <si>
    <t>Kamiyama et al, JGR, 1989</t>
  </si>
  <si>
    <t>Kamiyama_1985.pdf</t>
  </si>
  <si>
    <t>MD</t>
  </si>
  <si>
    <t>Karlof and others, Jglacio, 2005</t>
  </si>
  <si>
    <t>Karlof_2005.pdf</t>
  </si>
  <si>
    <t>MA</t>
  </si>
  <si>
    <t>M</t>
  </si>
  <si>
    <t>MC</t>
  </si>
  <si>
    <t>MB</t>
  </si>
  <si>
    <t>CV</t>
  </si>
  <si>
    <t>VOH+DEP+ECM</t>
  </si>
  <si>
    <t>Karlöf et al 2000 J Geoph Res 105(D10) 12471-12483</t>
  </si>
  <si>
    <t>Karlof2000.pdf</t>
  </si>
  <si>
    <t>01-6</t>
  </si>
  <si>
    <t>cm we/yr</t>
  </si>
  <si>
    <t>Kaspari et al., 2004</t>
  </si>
  <si>
    <t>Kaspari_2004.pdf</t>
  </si>
  <si>
    <t>01-5</t>
  </si>
  <si>
    <t>00-5</t>
  </si>
  <si>
    <t>01-2</t>
  </si>
  <si>
    <t>00-4</t>
  </si>
  <si>
    <t>01-3</t>
  </si>
  <si>
    <t>RIDS A</t>
  </si>
  <si>
    <t>00-1</t>
  </si>
  <si>
    <t>RIDS B</t>
  </si>
  <si>
    <t>RIDS C</t>
  </si>
  <si>
    <t>99-1</t>
  </si>
  <si>
    <t>Siple Dome</t>
  </si>
  <si>
    <t>South Pole SP-95</t>
  </si>
  <si>
    <t>1994-1</t>
  </si>
  <si>
    <t>Kreutz et al., GRL, 2000</t>
  </si>
  <si>
    <t>Kreutz_2000.pdf</t>
  </si>
  <si>
    <t>1994-2</t>
  </si>
  <si>
    <t>1994-3</t>
  </si>
  <si>
    <t>1994-4</t>
  </si>
  <si>
    <t>1994-5</t>
  </si>
  <si>
    <t>1994-6</t>
  </si>
  <si>
    <t>1996-B</t>
  </si>
  <si>
    <t>1996-E</t>
  </si>
  <si>
    <t>1996-F</t>
  </si>
  <si>
    <t>1996-G</t>
  </si>
  <si>
    <t>1996-H</t>
  </si>
  <si>
    <t>Siple Dome 1994 Core</t>
  </si>
  <si>
    <t>Siple Dome N50E50 Core</t>
  </si>
  <si>
    <t>Siple Dome S50E50 Core</t>
  </si>
  <si>
    <t>Allan Hills station 10</t>
  </si>
  <si>
    <t>14C</t>
  </si>
  <si>
    <t>Lal et al., Nature, 1990</t>
  </si>
  <si>
    <t>Cul de Sac</t>
  </si>
  <si>
    <t>NBY89</t>
  </si>
  <si>
    <t>ISO+IOC+VOH+FIP</t>
  </si>
  <si>
    <t>Langway and others, Tellus, 1994</t>
  </si>
  <si>
    <t>Langway_1994.pdf</t>
  </si>
  <si>
    <t>D56</t>
  </si>
  <si>
    <t>Legrand et al., Ann. Glaciol., 1985</t>
  </si>
  <si>
    <t>D80</t>
  </si>
  <si>
    <t>mm WE an-1</t>
  </si>
  <si>
    <t>GW11</t>
  </si>
  <si>
    <t>Li et al., Antarctic Research, 1990</t>
  </si>
  <si>
    <t>GW56</t>
  </si>
  <si>
    <t>SGP</t>
  </si>
  <si>
    <t>GW13</t>
  </si>
  <si>
    <t>SGQ</t>
  </si>
  <si>
    <t>SGC</t>
  </si>
  <si>
    <t>SGR</t>
  </si>
  <si>
    <t>GW54</t>
  </si>
  <si>
    <t>BHD</t>
  </si>
  <si>
    <t>DE08</t>
  </si>
  <si>
    <t>FW70</t>
  </si>
  <si>
    <t>GW61</t>
  </si>
  <si>
    <t>GW60</t>
  </si>
  <si>
    <t>GW59</t>
  </si>
  <si>
    <t>Long, 1961</t>
  </si>
  <si>
    <t>Pionerskaya</t>
  </si>
  <si>
    <t>Lorius et al., ISAGE, 1968</t>
  </si>
  <si>
    <t>Vostok-1</t>
  </si>
  <si>
    <t>STA+FIP</t>
  </si>
  <si>
    <t>Komsomolskaya</t>
  </si>
  <si>
    <t>Crest station</t>
  </si>
  <si>
    <t>Lorius et al., ISAGE, 1968 + Dolgushin, 1963</t>
  </si>
  <si>
    <t>Lorius et al., ISAGE, 1968 + Ukhov, Soviet Ant. Exp., 1963</t>
  </si>
  <si>
    <t>B61</t>
  </si>
  <si>
    <t>Lorius, 1963</t>
  </si>
  <si>
    <t>NZGS15</t>
  </si>
  <si>
    <t>H2/H1</t>
  </si>
  <si>
    <t>Norway Station</t>
  </si>
  <si>
    <t>Lunde, NPI skrifter 123, 1961</t>
  </si>
  <si>
    <t>Lunde_1961.pdf</t>
  </si>
  <si>
    <t>Site 1</t>
  </si>
  <si>
    <t>m snow a-1</t>
  </si>
  <si>
    <t>D/H</t>
  </si>
  <si>
    <t>Lyon et al., NZ Jof Geol. and Geoph., 1986</t>
  </si>
  <si>
    <t>mm w.e. a-1</t>
  </si>
  <si>
    <t>SGD</t>
  </si>
  <si>
    <t>Ma et al, 2010, Ant Sc, 22(4), 443-459</t>
  </si>
  <si>
    <t>Ma2010.pdf</t>
  </si>
  <si>
    <t>Eagle</t>
  </si>
  <si>
    <t>DOMEA</t>
  </si>
  <si>
    <t>Magand et al., 2004</t>
  </si>
  <si>
    <t>Magand_2004.pdf</t>
  </si>
  <si>
    <t>TP7S</t>
  </si>
  <si>
    <t>Magand et al., 2004+Frezzotti et al. 2007 J Geoph Res 112</t>
  </si>
  <si>
    <t>GV6</t>
  </si>
  <si>
    <t>Magand et al., J. of Glaciol., 2005</t>
  </si>
  <si>
    <t>Charcot</t>
  </si>
  <si>
    <t>D76</t>
  </si>
  <si>
    <t>TP3S</t>
  </si>
  <si>
    <t>GV1</t>
  </si>
  <si>
    <t>TP6S</t>
  </si>
  <si>
    <t>St553</t>
  </si>
  <si>
    <t>TP8S</t>
  </si>
  <si>
    <t>Magand et al., J. of Glaciol., 2005+Frezzotti et al. 2007 J Geoph Res 112</t>
  </si>
  <si>
    <t>Hercules Névé</t>
  </si>
  <si>
    <t>Maggi and others, 1998</t>
  </si>
  <si>
    <t>Marshall, personal communication to Turner</t>
  </si>
  <si>
    <t>Dominion-rang</t>
  </si>
  <si>
    <t>FIP + NAR</t>
  </si>
  <si>
    <t>Mayewski et al., J. of Glaciol., 1990</t>
  </si>
  <si>
    <t>McCrae, Report, University of Auckland, 1984</t>
  </si>
  <si>
    <t>B</t>
  </si>
  <si>
    <t>A</t>
  </si>
  <si>
    <t>C</t>
  </si>
  <si>
    <t>H</t>
  </si>
  <si>
    <t>Pram point</t>
  </si>
  <si>
    <t>D</t>
  </si>
  <si>
    <t>I</t>
  </si>
  <si>
    <t>G</t>
  </si>
  <si>
    <t>J</t>
  </si>
  <si>
    <t>K</t>
  </si>
  <si>
    <t>P</t>
  </si>
  <si>
    <t>N</t>
  </si>
  <si>
    <t>S</t>
  </si>
  <si>
    <t>R</t>
  </si>
  <si>
    <t>Q</t>
  </si>
  <si>
    <t>T</t>
  </si>
  <si>
    <t>V</t>
  </si>
  <si>
    <t>U</t>
  </si>
  <si>
    <t>W</t>
  </si>
  <si>
    <t>Y</t>
  </si>
  <si>
    <t>X</t>
  </si>
  <si>
    <t>BO29</t>
  </si>
  <si>
    <t>Medhurst et al., ANARE Res. Notes, 1985</t>
  </si>
  <si>
    <t>GF01</t>
  </si>
  <si>
    <t>GF02</t>
  </si>
  <si>
    <t>GF03</t>
  </si>
  <si>
    <t>GF04</t>
  </si>
  <si>
    <t>GF05</t>
  </si>
  <si>
    <t>GF06</t>
  </si>
  <si>
    <t>GF07</t>
  </si>
  <si>
    <t>GF08</t>
  </si>
  <si>
    <t>GF09</t>
  </si>
  <si>
    <t>GF10</t>
  </si>
  <si>
    <t>ISO+STR</t>
  </si>
  <si>
    <t>GF11</t>
  </si>
  <si>
    <t>GF12</t>
  </si>
  <si>
    <t>GF13</t>
  </si>
  <si>
    <t>Jut_M</t>
  </si>
  <si>
    <t xml:space="preserve">                                      </t>
  </si>
  <si>
    <t>ISO+FIP</t>
  </si>
  <si>
    <t>Melvold 1999 PhD Thesis, Univ of Oslo</t>
  </si>
  <si>
    <t>Melvold99.pdf</t>
  </si>
  <si>
    <t>Jut_H</t>
  </si>
  <si>
    <t>Jut_K</t>
  </si>
  <si>
    <t>Jut_L</t>
  </si>
  <si>
    <t>Jut_B</t>
  </si>
  <si>
    <t>Jut_J</t>
  </si>
  <si>
    <t>Jut_C</t>
  </si>
  <si>
    <t>Jut_A</t>
  </si>
  <si>
    <t>Jut_D</t>
  </si>
  <si>
    <t>Melvold et al 1998 Ann Glaciol 27 231-229</t>
  </si>
  <si>
    <t>Melvold1998.pdf</t>
  </si>
  <si>
    <t>Melvold et al 1998 Ann Glaciol 27 231-230</t>
  </si>
  <si>
    <t>Melvold et al 1998 Ann Glaciol 27 231-231</t>
  </si>
  <si>
    <t>Melvold et al 1998 Ann Glaciol 27 231-232</t>
  </si>
  <si>
    <t>Melvold et al 1998 Ann Glaciol 27 231-233</t>
  </si>
  <si>
    <t>Melvold et al 1998 Ann Glaciol 27 231-234</t>
  </si>
  <si>
    <t>Melvold et al 1998 Ann Glaciol 27 231-235</t>
  </si>
  <si>
    <t>Melvold et al 1998 Ann Glaciol 27 231-237</t>
  </si>
  <si>
    <t>Melvold et al 1998 Ann Glaciol 27 231-238</t>
  </si>
  <si>
    <t>Mizuho Plateau (G15)</t>
  </si>
  <si>
    <t>mWE/yr</t>
  </si>
  <si>
    <t>Moore et al. 1991, JGR 96 D9, 17353-</t>
  </si>
  <si>
    <t>moore91.pdf</t>
  </si>
  <si>
    <t>VOH+DEP+ISO</t>
  </si>
  <si>
    <t>Law Dome</t>
  </si>
  <si>
    <t>Morgan et al., Ann. Glaciol., 1988</t>
  </si>
  <si>
    <t>Morgan et al., Nature, 1991</t>
  </si>
  <si>
    <t>Morgan et al., Nature, 1991 + Goodwin et al., 1991, J. Glaciol.</t>
  </si>
  <si>
    <t>Morris and Vaughan, FRISP Report 5, 1991</t>
  </si>
  <si>
    <t>Morris_1991.pdf</t>
  </si>
  <si>
    <t xml:space="preserve"> DEP+ISO</t>
  </si>
  <si>
    <t>Filchner_Ice_Sheet</t>
  </si>
  <si>
    <t>cm w.e.a-1</t>
  </si>
  <si>
    <t>Moser et al. 1990 Ann Glaciol 14, 349</t>
  </si>
  <si>
    <t>moser90.pdf</t>
  </si>
  <si>
    <t>Georg_Von_Neumayer</t>
  </si>
  <si>
    <t>Amundsen Scott Station</t>
  </si>
  <si>
    <t>Mosley, Thompson, Ohio State University Report, 1980</t>
  </si>
  <si>
    <t>MosleyThompson_1980.pdf</t>
  </si>
  <si>
    <t>42 Pentagon STA network</t>
  </si>
  <si>
    <t>Mosley-Thompson et al., JGR, 1999 + Giovinetto et al., 1966 + Picciotto et al ., Nature, 1964</t>
  </si>
  <si>
    <t>Motoyama / Fujii, 1999</t>
  </si>
  <si>
    <t>Motoyama, personal communication</t>
  </si>
  <si>
    <t>coats land</t>
  </si>
  <si>
    <t>mma-1</t>
  </si>
  <si>
    <t>Mulvaney &amp; Wolff 1994 Ann Glaciol 20 440-447</t>
  </si>
  <si>
    <t>Dolleman Island</t>
  </si>
  <si>
    <t>m we/yr</t>
  </si>
  <si>
    <t>FIP+ISO+IOC</t>
  </si>
  <si>
    <t>Mulvaney and Wolff 1993 J Geophys Res 98(D3) 5213-5220</t>
  </si>
  <si>
    <t>Mulvaney98.pdf</t>
  </si>
  <si>
    <t>Gomez Nunatak</t>
  </si>
  <si>
    <t>Mulvaney93.pdf</t>
  </si>
  <si>
    <t>Coats land</t>
  </si>
  <si>
    <t>VOH+IOC+IOC</t>
  </si>
  <si>
    <t>Mulvaney and Wolff 1993 J Geophys Res 98(D3) 5213-5220 &amp; Mulvaney et al. 1990 Ann Glaciol 14, 349</t>
  </si>
  <si>
    <t>R1</t>
  </si>
  <si>
    <t>IOC+ISO+DEP+ECM+VOH</t>
  </si>
  <si>
    <t>Mulvaney et al. 2002 AnnGlaciol 35, 45-51</t>
  </si>
  <si>
    <t>Mulvaney2002.pdf</t>
  </si>
  <si>
    <t>D23</t>
  </si>
  <si>
    <t>cm w.e.</t>
  </si>
  <si>
    <t>Boutron and Lorius, 1977 (Mulvaney and Wolff, Ann. Glacio., 1994)</t>
  </si>
  <si>
    <t>Boutron&amp;Lorius1977.pdf</t>
  </si>
  <si>
    <t>D33</t>
  </si>
  <si>
    <t>D42</t>
  </si>
  <si>
    <t>D46</t>
  </si>
  <si>
    <t>D55</t>
  </si>
  <si>
    <t>Legrand and Delmas, 1986 (Mulvaney and Wolff, Ann. Glacio., 1994)</t>
  </si>
  <si>
    <t>Legrand1986.pdf</t>
  </si>
  <si>
    <t>D59</t>
  </si>
  <si>
    <t>D72</t>
  </si>
  <si>
    <t>Boutron and Lorius, 1977+Legrand and Delmas, 1985&amp;1986 (Mulvaney and Wolff, Ann. Glacio., 1994)</t>
  </si>
  <si>
    <t>D100</t>
  </si>
  <si>
    <t>D110</t>
  </si>
  <si>
    <t>D120</t>
  </si>
  <si>
    <t>Boutron and Lorius, 1977+Legrand and Delmas, 1986  (Mulvaney and Wolff, Ann. Glacio., 1994)</t>
  </si>
  <si>
    <t>Mulvaney and Wolff, Ann. Glacio., 1994 + Lyons et al., Biochemistry, 1990</t>
  </si>
  <si>
    <t>Mulvaney, personal communication to Turner</t>
  </si>
  <si>
    <t>Station 12</t>
  </si>
  <si>
    <t>Mumford, 1982</t>
  </si>
  <si>
    <t>Mumford1982.pdf</t>
  </si>
  <si>
    <t>Station 25</t>
  </si>
  <si>
    <t>SANAE-network</t>
  </si>
  <si>
    <t>g/cma-1</t>
  </si>
  <si>
    <t>Neethling ISAGE</t>
  </si>
  <si>
    <t>Neethling_ISAGE.pdf</t>
  </si>
  <si>
    <t>H72</t>
  </si>
  <si>
    <t>mm a-1</t>
  </si>
  <si>
    <t>Nishio et al. 2002 AnnGlaciol 35, 471-479</t>
  </si>
  <si>
    <t>Nishio2002.pdf</t>
  </si>
  <si>
    <t>ECM+ISO+VOH+FIP</t>
  </si>
  <si>
    <t>FBKM40</t>
  </si>
  <si>
    <t>Oerter et al 1999 Ann Glaciol 29 1-9</t>
  </si>
  <si>
    <t>B12</t>
  </si>
  <si>
    <t>FBKM90</t>
  </si>
  <si>
    <t>SSKM125</t>
  </si>
  <si>
    <t>FBKM143</t>
  </si>
  <si>
    <t>FBKM160</t>
  </si>
  <si>
    <t>FBKM180</t>
  </si>
  <si>
    <t>B10 B11</t>
  </si>
  <si>
    <t>FBKM270</t>
  </si>
  <si>
    <t>DML07-CoreB31</t>
  </si>
  <si>
    <t>ISO+VOH+STR</t>
  </si>
  <si>
    <t>500AD</t>
  </si>
  <si>
    <t>1000AD</t>
  </si>
  <si>
    <t>Oerter et al., 2004</t>
  </si>
  <si>
    <t>oerter_2004.pdf</t>
  </si>
  <si>
    <t>1200AD</t>
  </si>
  <si>
    <t>2000AD</t>
  </si>
  <si>
    <t>Windless Bight</t>
  </si>
  <si>
    <t>Palais et al., Ant. J. of U.S., 1983</t>
  </si>
  <si>
    <t>K105</t>
  </si>
  <si>
    <t>Palais et al., Ant. J. of U.S., 19830</t>
  </si>
  <si>
    <t>Paterson, The Physics of Glaciers, 1994</t>
  </si>
  <si>
    <t>Detroit Plateau</t>
  </si>
  <si>
    <t>m icea-1n</t>
  </si>
  <si>
    <t>Peel, 1982</t>
  </si>
  <si>
    <t>peel1982.pdf</t>
  </si>
  <si>
    <t>Bruce Plateau</t>
  </si>
  <si>
    <t>Peninsula Plateau crest</t>
  </si>
  <si>
    <t>Adelaide Island</t>
  </si>
  <si>
    <t>Stonington Island</t>
  </si>
  <si>
    <t>Gipps Ice Rise</t>
  </si>
  <si>
    <t>Fleming Glacier</t>
  </si>
  <si>
    <t>Charcot Island</t>
  </si>
  <si>
    <t>Peninsula Plateau</t>
  </si>
  <si>
    <t>Murrish Glacier</t>
  </si>
  <si>
    <t>snow field</t>
  </si>
  <si>
    <t>Elliot Hills</t>
  </si>
  <si>
    <t>Thomson Rock</t>
  </si>
  <si>
    <t>Butler Island</t>
  </si>
  <si>
    <t>Monteverdi Peninsula</t>
  </si>
  <si>
    <t>Spaatz Island</t>
  </si>
  <si>
    <t>M watera-1n</t>
  </si>
  <si>
    <t>Peel, 1988</t>
  </si>
  <si>
    <t>peel1988.pdf</t>
  </si>
  <si>
    <t>Palmer Land Plateau(Gomez)</t>
  </si>
  <si>
    <t>mwatera-1n</t>
  </si>
  <si>
    <t>g.cm-2</t>
  </si>
  <si>
    <t>Petit et al., 1982, JGR, 87-C6, 4301-4308</t>
  </si>
  <si>
    <t>Petit_1982.pdf</t>
  </si>
  <si>
    <t>STA + FIP</t>
  </si>
  <si>
    <t>Pettre et al., J. Glaciol., 1986</t>
  </si>
  <si>
    <t>D41</t>
  </si>
  <si>
    <t>D43</t>
  </si>
  <si>
    <t>D45</t>
  </si>
  <si>
    <t>D47</t>
  </si>
  <si>
    <t>D50</t>
  </si>
  <si>
    <t>N50</t>
  </si>
  <si>
    <t>D53</t>
  </si>
  <si>
    <t>D57</t>
  </si>
  <si>
    <t>D60</t>
  </si>
  <si>
    <t>R60</t>
  </si>
  <si>
    <t>R80</t>
  </si>
  <si>
    <t>Pettre et al., J. Glaciol., 1986 + Petit et al., JGR, 1982</t>
  </si>
  <si>
    <t>Pettre et al., J. Glaciol., 1986 + Pourchet et al., JGR, 1983</t>
  </si>
  <si>
    <t>Station 19</t>
  </si>
  <si>
    <t>Piccardi et al., Terra Antartida, 1994</t>
  </si>
  <si>
    <t>Station 27</t>
  </si>
  <si>
    <t>Station19-Stix Glacier</t>
  </si>
  <si>
    <t>g.cm-2.a-1n</t>
  </si>
  <si>
    <t>Piccardi, 1993</t>
  </si>
  <si>
    <t>piccardi1993.pdf</t>
  </si>
  <si>
    <t>Station 27-Mc Carty ridge</t>
  </si>
  <si>
    <t>Picciotto et al ., Nature, 1964</t>
  </si>
  <si>
    <t>11-550</t>
  </si>
  <si>
    <t xml:space="preserve">                                                                                                                                                                       </t>
  </si>
  <si>
    <t>Picciotto et al., 1968</t>
  </si>
  <si>
    <t>Picciotto_1968.pdf</t>
  </si>
  <si>
    <t>12-585</t>
  </si>
  <si>
    <t>10-500</t>
  </si>
  <si>
    <t>13-620</t>
  </si>
  <si>
    <t>9-450</t>
  </si>
  <si>
    <t>14-675</t>
  </si>
  <si>
    <t>8-400</t>
  </si>
  <si>
    <t>15-710</t>
  </si>
  <si>
    <t>7-350</t>
  </si>
  <si>
    <t>16-750</t>
  </si>
  <si>
    <t>6-300</t>
  </si>
  <si>
    <t>17-790</t>
  </si>
  <si>
    <t>5-248</t>
  </si>
  <si>
    <t>4-188</t>
  </si>
  <si>
    <t>18-840</t>
  </si>
  <si>
    <t>3-150</t>
  </si>
  <si>
    <t>2-100</t>
  </si>
  <si>
    <t>1-50</t>
  </si>
  <si>
    <t>28-667</t>
  </si>
  <si>
    <t>27-615</t>
  </si>
  <si>
    <t>25-575</t>
  </si>
  <si>
    <t>23-535</t>
  </si>
  <si>
    <t>22-515</t>
  </si>
  <si>
    <t>21-495</t>
  </si>
  <si>
    <t>20-480</t>
  </si>
  <si>
    <t>19-455</t>
  </si>
  <si>
    <t>18-443</t>
  </si>
  <si>
    <t>17-423</t>
  </si>
  <si>
    <t>16-403</t>
  </si>
  <si>
    <t>14-363</t>
  </si>
  <si>
    <t>0-0</t>
  </si>
  <si>
    <t>29-792</t>
  </si>
  <si>
    <t>1-15</t>
  </si>
  <si>
    <t>28-770</t>
  </si>
  <si>
    <t>2-40</t>
  </si>
  <si>
    <t>3-55</t>
  </si>
  <si>
    <t>12-323</t>
  </si>
  <si>
    <t>4-80</t>
  </si>
  <si>
    <t>5-120</t>
  </si>
  <si>
    <t>27-740</t>
  </si>
  <si>
    <t>6-160</t>
  </si>
  <si>
    <t>11-279</t>
  </si>
  <si>
    <t>7-175</t>
  </si>
  <si>
    <t>8-200</t>
  </si>
  <si>
    <t>9-220</t>
  </si>
  <si>
    <t>10-240</t>
  </si>
  <si>
    <t>26-710</t>
  </si>
  <si>
    <t>25-680</t>
  </si>
  <si>
    <t>24-650</t>
  </si>
  <si>
    <t>22-595</t>
  </si>
  <si>
    <t>21-570</t>
  </si>
  <si>
    <t>20-545</t>
  </si>
  <si>
    <t>&lt;1,6</t>
  </si>
  <si>
    <t>19-519</t>
  </si>
  <si>
    <t>4,8-6,8</t>
  </si>
  <si>
    <t>18-496</t>
  </si>
  <si>
    <t>15-415</t>
  </si>
  <si>
    <t>17-470</t>
  </si>
  <si>
    <t>16-445</t>
  </si>
  <si>
    <t>14-395</t>
  </si>
  <si>
    <t>13-370</t>
  </si>
  <si>
    <t>12-338</t>
  </si>
  <si>
    <t>10-275</t>
  </si>
  <si>
    <t>9-245</t>
  </si>
  <si>
    <t>7-185</t>
  </si>
  <si>
    <t>8-215</t>
  </si>
  <si>
    <t>6-155</t>
  </si>
  <si>
    <t>5a-140</t>
  </si>
  <si>
    <t>5-125</t>
  </si>
  <si>
    <t>4a-110</t>
  </si>
  <si>
    <t>4-96</t>
  </si>
  <si>
    <t>3-72</t>
  </si>
  <si>
    <t>2-48</t>
  </si>
  <si>
    <t>1-24</t>
  </si>
  <si>
    <t>0-8</t>
  </si>
  <si>
    <t>Pole Sud</t>
  </si>
  <si>
    <t>Pirrit and Doumani, 1960</t>
  </si>
  <si>
    <t>Pirrit and Doumani, Ohio State University Report, 1960</t>
  </si>
  <si>
    <t>Pirrit_1960.pdf</t>
  </si>
  <si>
    <t>site1</t>
  </si>
  <si>
    <t>m ICE a-1</t>
  </si>
  <si>
    <t>Potter et al 1984 J Glaciol 30(105) 161-170</t>
  </si>
  <si>
    <t>Potter84.pdf</t>
  </si>
  <si>
    <t>site4</t>
  </si>
  <si>
    <t>site5</t>
  </si>
  <si>
    <t>site6</t>
  </si>
  <si>
    <t>site7</t>
  </si>
  <si>
    <t>site8</t>
  </si>
  <si>
    <t>site10</t>
  </si>
  <si>
    <t>SEI</t>
  </si>
  <si>
    <t>site13</t>
  </si>
  <si>
    <t>site14</t>
  </si>
  <si>
    <t>D12</t>
  </si>
  <si>
    <t>Pourchet et al., J. Environ. Radioactivity, 2003</t>
  </si>
  <si>
    <t>D26</t>
  </si>
  <si>
    <t>_18,3</t>
  </si>
  <si>
    <t>Km200</t>
  </si>
  <si>
    <t>Km260</t>
  </si>
  <si>
    <t>Km325</t>
  </si>
  <si>
    <t>P10</t>
  </si>
  <si>
    <t>P11</t>
  </si>
  <si>
    <t>P12</t>
  </si>
  <si>
    <t>Pourchet et al., J. Glaciol., 1997</t>
  </si>
  <si>
    <t>VK 631</t>
  </si>
  <si>
    <t>VK 747</t>
  </si>
  <si>
    <t>DB</t>
  </si>
  <si>
    <t>VK 17</t>
  </si>
  <si>
    <t>Pourchet et al., JGR, 1983</t>
  </si>
  <si>
    <t xml:space="preserve">Published or not  </t>
  </si>
  <si>
    <t>FIRETRAC</t>
  </si>
  <si>
    <t>m snow an-1</t>
  </si>
  <si>
    <t>SSH</t>
  </si>
  <si>
    <t>Qin and others AOG 2004</t>
  </si>
  <si>
    <t>Qin_2004.pdf</t>
  </si>
  <si>
    <t>m eq w an-1</t>
  </si>
  <si>
    <t>Qin and Wang 1990</t>
  </si>
  <si>
    <t>Xiao_2004.pdf</t>
  </si>
  <si>
    <t>Raynaud et al., J. Glaciol., 1979</t>
  </si>
  <si>
    <t>DML - site A (AWS)</t>
  </si>
  <si>
    <t>mm we yr-1</t>
  </si>
  <si>
    <t>SAD</t>
  </si>
  <si>
    <t>Reijmer &amp; Oerlemans, 2002, JGR, 107, D24, 4759</t>
  </si>
  <si>
    <t>Reijmer_2002.pdf</t>
  </si>
  <si>
    <t>DML - site C (AWS)</t>
  </si>
  <si>
    <t>DML - site 1090 (AWS)</t>
  </si>
  <si>
    <t>DML - site CM (AWS)</t>
  </si>
  <si>
    <t>DML - site Svea Cross (AWS)</t>
  </si>
  <si>
    <t>DML - site DML05 (AWS)</t>
  </si>
  <si>
    <t>DML - site CV (AWS)</t>
  </si>
  <si>
    <t>Reinwarth and Graf, 1985, FRISP report 5</t>
  </si>
  <si>
    <t>Georg-Von-Neumayer</t>
  </si>
  <si>
    <t>Reinwarth and others AoG 1985</t>
  </si>
  <si>
    <t>Reinwarth_1985.pdf</t>
  </si>
  <si>
    <t>Filchner</t>
  </si>
  <si>
    <t>T340</t>
  </si>
  <si>
    <t>Atka Bay</t>
  </si>
  <si>
    <t>Reinwarth et al, 1982, Ann Glaciol, 3, 274-278</t>
  </si>
  <si>
    <t>Reinwarth1982.pdf</t>
  </si>
  <si>
    <t>Filchner Station</t>
  </si>
  <si>
    <t>ISO+TRI</t>
  </si>
  <si>
    <t>DT263</t>
  </si>
  <si>
    <t>IOC+ISO+STR</t>
  </si>
  <si>
    <t>Ren et al., 2004, Ann.Glacio., 39</t>
  </si>
  <si>
    <t>Ren_2004.pdf</t>
  </si>
  <si>
    <t>FBKM002</t>
  </si>
  <si>
    <t xml:space="preserve"> ISO+ECM+TRI</t>
  </si>
  <si>
    <t>Rotscky et al. 2007, J. Galciol. 53(182) 385-398</t>
  </si>
  <si>
    <t>Rotschky2007.pdf</t>
  </si>
  <si>
    <t>FBWatz95–2</t>
  </si>
  <si>
    <t>FBKM70-W</t>
  </si>
  <si>
    <t>FB0501</t>
  </si>
  <si>
    <t>ISO+DEP</t>
  </si>
  <si>
    <t>SW92_1</t>
  </si>
  <si>
    <t>FB9818</t>
  </si>
  <si>
    <t>FB9903</t>
  </si>
  <si>
    <t>FB9904</t>
  </si>
  <si>
    <t>SW92_2</t>
  </si>
  <si>
    <t>STR+DIG</t>
  </si>
  <si>
    <t>Rubin, JGR, 1962</t>
  </si>
  <si>
    <t>Rubin_1962.pdf</t>
  </si>
  <si>
    <t>east queen maud land AC</t>
  </si>
  <si>
    <t>Satake et al.1986 (report) cited in Kameda &amp; Naruse 1994</t>
  </si>
  <si>
    <t>kameda94.pdf</t>
  </si>
  <si>
    <t>S18</t>
  </si>
  <si>
    <t>Satow &amp; Watanabe, 1990, Ann Glaciol, 14, 256-260</t>
  </si>
  <si>
    <t>satow90.pdf</t>
  </si>
  <si>
    <t>W200</t>
  </si>
  <si>
    <t>Satow and Watanabe (1990)</t>
  </si>
  <si>
    <t>Salyut</t>
  </si>
  <si>
    <t>Savatuygin et al., 1990</t>
  </si>
  <si>
    <t>MB10/8</t>
  </si>
  <si>
    <t>ISO+IOC+ECM</t>
  </si>
  <si>
    <t>MB15/8</t>
  </si>
  <si>
    <t>MB18/8</t>
  </si>
  <si>
    <t>U8</t>
  </si>
  <si>
    <t>GM01</t>
  </si>
  <si>
    <t>ISO+STR+STA</t>
  </si>
  <si>
    <t>Savatuygin et al., 1990 + Young, J. Glaciol., 1979</t>
  </si>
  <si>
    <t>GM02</t>
  </si>
  <si>
    <t>GM03</t>
  </si>
  <si>
    <t>B04</t>
  </si>
  <si>
    <t xml:space="preserve"> ISO+TRI</t>
  </si>
  <si>
    <t>Schlosser et al 1999 Ber Polarforsch/Rep Pol Res, 313</t>
  </si>
  <si>
    <t>Schlosser99.pdf</t>
  </si>
  <si>
    <t>VOH+EPH</t>
  </si>
  <si>
    <t>Schwander et al 1984 Nature 311, 45-47</t>
  </si>
  <si>
    <t>Schwander1984.pdf</t>
  </si>
  <si>
    <t>Sharp and Epstein 1962</t>
  </si>
  <si>
    <t>Pit49</t>
  </si>
  <si>
    <t>Shimizu, Ant.Res.Ser., 1964</t>
  </si>
  <si>
    <t>Shimizu_1964.pdf</t>
  </si>
  <si>
    <t>Pit9</t>
  </si>
  <si>
    <t>cm wa-1n</t>
  </si>
  <si>
    <t>Pit10</t>
  </si>
  <si>
    <t>Pit48</t>
  </si>
  <si>
    <t>-</t>
  </si>
  <si>
    <t>Pit8</t>
  </si>
  <si>
    <t>Pit47</t>
  </si>
  <si>
    <t>Pit46</t>
  </si>
  <si>
    <t>Pit2</t>
  </si>
  <si>
    <t>Pit11</t>
  </si>
  <si>
    <t>Pit45</t>
  </si>
  <si>
    <t>Pit44</t>
  </si>
  <si>
    <t>Pit1</t>
  </si>
  <si>
    <t>Pit7</t>
  </si>
  <si>
    <t>Pit43</t>
  </si>
  <si>
    <t>Pit12</t>
  </si>
  <si>
    <t>Pit42</t>
  </si>
  <si>
    <t>Pit6</t>
  </si>
  <si>
    <t>Pit41</t>
  </si>
  <si>
    <t>Pit4</t>
  </si>
  <si>
    <t>Pit13</t>
  </si>
  <si>
    <t>Pit40</t>
  </si>
  <si>
    <t>Pit40-B</t>
  </si>
  <si>
    <t>Pit40-C</t>
  </si>
  <si>
    <t>Pit40-D</t>
  </si>
  <si>
    <t>Pit5</t>
  </si>
  <si>
    <t>Pit39</t>
  </si>
  <si>
    <t>Pit38</t>
  </si>
  <si>
    <t>Pit3</t>
  </si>
  <si>
    <t>Pit36</t>
  </si>
  <si>
    <t>Pit14</t>
  </si>
  <si>
    <t>Pit35</t>
  </si>
  <si>
    <t>Pit37</t>
  </si>
  <si>
    <t>Pit34</t>
  </si>
  <si>
    <t>Pit16</t>
  </si>
  <si>
    <t>Pit33</t>
  </si>
  <si>
    <t>Pit32</t>
  </si>
  <si>
    <t>Pit15</t>
  </si>
  <si>
    <t>Pit31-A</t>
  </si>
  <si>
    <t>Pit31-B</t>
  </si>
  <si>
    <t>Pit30</t>
  </si>
  <si>
    <t>Pit29</t>
  </si>
  <si>
    <t>Pit28</t>
  </si>
  <si>
    <t>Pit27</t>
  </si>
  <si>
    <t>Pit26</t>
  </si>
  <si>
    <t>Pit25</t>
  </si>
  <si>
    <t>Pit24</t>
  </si>
  <si>
    <t>Pit23</t>
  </si>
  <si>
    <t>Pit22</t>
  </si>
  <si>
    <t>Pit21</t>
  </si>
  <si>
    <t>Pit20</t>
  </si>
  <si>
    <t>Pit19</t>
  </si>
  <si>
    <t>Pit18</t>
  </si>
  <si>
    <t>Pit17</t>
  </si>
  <si>
    <t>Sinisalo and others, Annals of Glaciol., 2003</t>
  </si>
  <si>
    <t>Sinisalo_2003.pdf</t>
  </si>
  <si>
    <t>ISO + ECM</t>
  </si>
  <si>
    <t>Smith-et al;, ann Glaciol, 2002</t>
  </si>
  <si>
    <t>Smith_2002.pdf</t>
  </si>
  <si>
    <t>MB10/6</t>
  </si>
  <si>
    <t>MB9/4</t>
  </si>
  <si>
    <t>MB15/6</t>
  </si>
  <si>
    <t>MB8/3</t>
  </si>
  <si>
    <t>MB12/4</t>
  </si>
  <si>
    <t>MB15/4</t>
  </si>
  <si>
    <t>MB18/6</t>
  </si>
  <si>
    <t>MB18/4</t>
  </si>
  <si>
    <t>U6</t>
  </si>
  <si>
    <t>MB10/2</t>
  </si>
  <si>
    <t>U5</t>
  </si>
  <si>
    <t>MBS</t>
  </si>
  <si>
    <t>MB15/2</t>
  </si>
  <si>
    <t>U4</t>
  </si>
  <si>
    <t>MB18/2</t>
  </si>
  <si>
    <t>U2</t>
  </si>
  <si>
    <t>U1</t>
  </si>
  <si>
    <t>TRI+VOH+IOC+ISO</t>
  </si>
  <si>
    <t>Stenni and others 2002</t>
  </si>
  <si>
    <t>Stenni_2002.pdf</t>
  </si>
  <si>
    <t>VOH+IOC+ISO</t>
  </si>
  <si>
    <t>Stenni and others, Annals of Glacio, 1999</t>
  </si>
  <si>
    <t>Stenni_1999.pdf</t>
  </si>
  <si>
    <t>TRI+ISO+IOC</t>
  </si>
  <si>
    <t>Stenni and others, J. Glaciol., 2000</t>
  </si>
  <si>
    <t>Styx Glacier</t>
  </si>
  <si>
    <t>McCarthy Ridge</t>
  </si>
  <si>
    <t>Priestley Névé</t>
  </si>
  <si>
    <t>Stenni, 1999</t>
  </si>
  <si>
    <t>cm eq w</t>
  </si>
  <si>
    <t>Stuart, Ohio State Univ. Rep., 1961 and Stuart and Heine, J.Glaciol., 1961</t>
  </si>
  <si>
    <t>Stuart_1961.pdf</t>
  </si>
  <si>
    <t>east dronning maud land H231</t>
  </si>
  <si>
    <t>Takahashi et al. 1994 (Ann Glaciol 20, 242-248) cited in Kameda &amp; Naruse 1994</t>
  </si>
  <si>
    <t>east dronning maud land S25</t>
  </si>
  <si>
    <t>mmwea-1</t>
  </si>
  <si>
    <t>Takahashi et al. 1994, Ann Glaciol 20, 242-248</t>
  </si>
  <si>
    <t>takahashi94.pdf</t>
  </si>
  <si>
    <t>east dronning maud land H260</t>
  </si>
  <si>
    <t>east dronning maud land NY28</t>
  </si>
  <si>
    <t>east dronning maud land NY58</t>
  </si>
  <si>
    <t>east dronning maud land E50</t>
  </si>
  <si>
    <t>east dronning maud land NY122</t>
  </si>
  <si>
    <t>east dronning maud land ID315</t>
  </si>
  <si>
    <t>east dronning maud land ID259</t>
  </si>
  <si>
    <t>east dronning maud land ID155</t>
  </si>
  <si>
    <t>Taylor, Ohio report, 1965</t>
  </si>
  <si>
    <t>Taylor_1965,pdf</t>
  </si>
  <si>
    <t>Gomez</t>
  </si>
  <si>
    <t>m eq w a-1</t>
  </si>
  <si>
    <t>Thomas et al, GRL, 2008</t>
  </si>
  <si>
    <t>Thomas_2008.pdf</t>
  </si>
  <si>
    <t>T15</t>
  </si>
  <si>
    <t>m eq icea-1n</t>
  </si>
  <si>
    <t>Thomas, Ant. Res.Ser., 1984</t>
  </si>
  <si>
    <t>Thomas_1984.pdf</t>
  </si>
  <si>
    <t>S15</t>
  </si>
  <si>
    <t>S14</t>
  </si>
  <si>
    <t>Q5</t>
  </si>
  <si>
    <t>R10</t>
  </si>
  <si>
    <t>R11</t>
  </si>
  <si>
    <t>R15</t>
  </si>
  <si>
    <t>R12</t>
  </si>
  <si>
    <t>R13</t>
  </si>
  <si>
    <t>R14</t>
  </si>
  <si>
    <t>Q6</t>
  </si>
  <si>
    <t>Q7</t>
  </si>
  <si>
    <t>OP4</t>
  </si>
  <si>
    <t>Q9</t>
  </si>
  <si>
    <t>Q8</t>
  </si>
  <si>
    <t>Q10</t>
  </si>
  <si>
    <t>Q15</t>
  </si>
  <si>
    <t>Q13-4</t>
  </si>
  <si>
    <t>Q11</t>
  </si>
  <si>
    <t>Q12</t>
  </si>
  <si>
    <t>Q14</t>
  </si>
  <si>
    <t>Q13</t>
  </si>
  <si>
    <t>P17</t>
  </si>
  <si>
    <t>P16</t>
  </si>
  <si>
    <t>P15</t>
  </si>
  <si>
    <t>P14</t>
  </si>
  <si>
    <t>N4</t>
  </si>
  <si>
    <t>P13</t>
  </si>
  <si>
    <t>N5</t>
  </si>
  <si>
    <t>N6</t>
  </si>
  <si>
    <t>N7</t>
  </si>
  <si>
    <t>M12</t>
  </si>
  <si>
    <t>N18</t>
  </si>
  <si>
    <t>N8</t>
  </si>
  <si>
    <t>RI-2</t>
  </si>
  <si>
    <t>N10</t>
  </si>
  <si>
    <t>N16</t>
  </si>
  <si>
    <t>L4</t>
  </si>
  <si>
    <t>N14</t>
  </si>
  <si>
    <t>N13</t>
  </si>
  <si>
    <t>N11</t>
  </si>
  <si>
    <t>M7</t>
  </si>
  <si>
    <t>ML6</t>
  </si>
  <si>
    <t>N12</t>
  </si>
  <si>
    <t>L5</t>
  </si>
  <si>
    <t>M8</t>
  </si>
  <si>
    <t>M17</t>
  </si>
  <si>
    <t>M9</t>
  </si>
  <si>
    <t>L6</t>
  </si>
  <si>
    <t>L8</t>
  </si>
  <si>
    <t>M15</t>
  </si>
  <si>
    <t>M13</t>
  </si>
  <si>
    <t>L19</t>
  </si>
  <si>
    <t>L7</t>
  </si>
  <si>
    <t>M10</t>
  </si>
  <si>
    <t>K4</t>
  </si>
  <si>
    <t>L18</t>
  </si>
  <si>
    <t>L17</t>
  </si>
  <si>
    <t>L9</t>
  </si>
  <si>
    <t>K5</t>
  </si>
  <si>
    <t>L16</t>
  </si>
  <si>
    <t>K6</t>
  </si>
  <si>
    <t>L10</t>
  </si>
  <si>
    <t>L12</t>
  </si>
  <si>
    <t>L11</t>
  </si>
  <si>
    <t>L13</t>
  </si>
  <si>
    <t>J4</t>
  </si>
  <si>
    <t>K17</t>
  </si>
  <si>
    <t>K7</t>
  </si>
  <si>
    <t>K16</t>
  </si>
  <si>
    <t>K8</t>
  </si>
  <si>
    <t>K15</t>
  </si>
  <si>
    <t>K14</t>
  </si>
  <si>
    <t>K9</t>
  </si>
  <si>
    <t>K13</t>
  </si>
  <si>
    <t>K10</t>
  </si>
  <si>
    <t>J6</t>
  </si>
  <si>
    <t>K12</t>
  </si>
  <si>
    <t>!</t>
  </si>
  <si>
    <t>K11</t>
  </si>
  <si>
    <t>I5</t>
  </si>
  <si>
    <t>J8</t>
  </si>
  <si>
    <t>J7</t>
  </si>
  <si>
    <t>I6</t>
  </si>
  <si>
    <t>J15</t>
  </si>
  <si>
    <t>J12</t>
  </si>
  <si>
    <t>J9</t>
  </si>
  <si>
    <t>J14</t>
  </si>
  <si>
    <t>J13</t>
  </si>
  <si>
    <t>J10</t>
  </si>
  <si>
    <t>J11</t>
  </si>
  <si>
    <t>H5</t>
  </si>
  <si>
    <t>I7</t>
  </si>
  <si>
    <t>I8</t>
  </si>
  <si>
    <t>I15</t>
  </si>
  <si>
    <t>I13</t>
  </si>
  <si>
    <t>H6</t>
  </si>
  <si>
    <t>I14</t>
  </si>
  <si>
    <t>I9</t>
  </si>
  <si>
    <t>I11</t>
  </si>
  <si>
    <t>I12</t>
  </si>
  <si>
    <t>I10</t>
  </si>
  <si>
    <t>H7</t>
  </si>
  <si>
    <t>H8</t>
  </si>
  <si>
    <t>H9</t>
  </si>
  <si>
    <t>H10</t>
  </si>
  <si>
    <t>G5</t>
  </si>
  <si>
    <t>H11</t>
  </si>
  <si>
    <t>HE12</t>
  </si>
  <si>
    <t>HE13</t>
  </si>
  <si>
    <t>G8</t>
  </si>
  <si>
    <t>H12</t>
  </si>
  <si>
    <t>G9</t>
  </si>
  <si>
    <t>G10</t>
  </si>
  <si>
    <t>G11</t>
  </si>
  <si>
    <t>F6</t>
  </si>
  <si>
    <t>F7</t>
  </si>
  <si>
    <t>F9</t>
  </si>
  <si>
    <t>F8</t>
  </si>
  <si>
    <t>E6</t>
  </si>
  <si>
    <t>F10</t>
  </si>
  <si>
    <t>E7</t>
  </si>
  <si>
    <t>E8</t>
  </si>
  <si>
    <t>Ukhov, Soviet Ant. Exp., 1963</t>
  </si>
  <si>
    <t>unpublished</t>
  </si>
  <si>
    <t>Van den Broeke, J of Glaciol, 45(150), 1999</t>
  </si>
  <si>
    <t>VandenBroeke_1999.pdf</t>
  </si>
  <si>
    <t>S20</t>
  </si>
  <si>
    <t>Van den Broeke, J of Glaciol, 45(150), 1999+ Isaksson et al 1999 Ann Glaciol 29 17-22</t>
  </si>
  <si>
    <t>m ice yr-1</t>
  </si>
  <si>
    <t>Vaughan et al., J Clim, 1999+Venteris&amp;Whillans,AnnGlaciol,1998</t>
  </si>
  <si>
    <t>Vaughan_1999.pdf +  Venteris_1998.pdf</t>
  </si>
  <si>
    <t>321-1B8-321</t>
  </si>
  <si>
    <t>340-1B8-340</t>
  </si>
  <si>
    <t>331-1B8-331</t>
  </si>
  <si>
    <t>323-1B8-323</t>
  </si>
  <si>
    <t>333-1B8-333S</t>
  </si>
  <si>
    <t>342-1B8-342S</t>
  </si>
  <si>
    <t>360-1B8-360</t>
  </si>
  <si>
    <t>334-0B8-334</t>
  </si>
  <si>
    <t>343-1B8-343</t>
  </si>
  <si>
    <t>352-1B8-352</t>
  </si>
  <si>
    <t>344-0B8-344</t>
  </si>
  <si>
    <t>370-104573641</t>
  </si>
  <si>
    <t>361-1B8-361A</t>
  </si>
  <si>
    <t>345-1B8-345</t>
  </si>
  <si>
    <t>371-904573642</t>
  </si>
  <si>
    <t>354-102823632</t>
  </si>
  <si>
    <t>372-302903520</t>
  </si>
  <si>
    <t>363-10453531</t>
  </si>
  <si>
    <t>381-0B8-381</t>
  </si>
  <si>
    <t>N11-1SD301JM</t>
  </si>
  <si>
    <t>365-102823633</t>
  </si>
  <si>
    <t>W19-1SD303JM</t>
  </si>
  <si>
    <t>154-204573643</t>
  </si>
  <si>
    <t>S7-1SD302JMR</t>
  </si>
  <si>
    <t>359-1B8-359</t>
  </si>
  <si>
    <t>366-102823641</t>
  </si>
  <si>
    <t>110-904233632</t>
  </si>
  <si>
    <t>83-1B8-83</t>
  </si>
  <si>
    <t>5bru</t>
  </si>
  <si>
    <t>133-902823542</t>
  </si>
  <si>
    <t>100-104573631</t>
  </si>
  <si>
    <t>91-102823642</t>
  </si>
  <si>
    <t>81-1B8-81</t>
  </si>
  <si>
    <t>101-102903560</t>
  </si>
  <si>
    <t>C3isC-1NA4C3</t>
  </si>
  <si>
    <t>122-102903560</t>
  </si>
  <si>
    <t>102-302823571</t>
  </si>
  <si>
    <t>K3-9NA5-K3.MX</t>
  </si>
  <si>
    <t>?</t>
  </si>
  <si>
    <t>51-1B5-51</t>
  </si>
  <si>
    <t>61-1B8-61</t>
  </si>
  <si>
    <t>62-1B652</t>
  </si>
  <si>
    <t>63-9B8-63</t>
  </si>
  <si>
    <t>113-1T5113.MX</t>
  </si>
  <si>
    <t>52-1B5-52</t>
  </si>
  <si>
    <t>15-1B8-15</t>
  </si>
  <si>
    <t>54-1B8-54</t>
  </si>
  <si>
    <t>55-1B8-55</t>
  </si>
  <si>
    <t>1000-1T5CAT</t>
  </si>
  <si>
    <t>E3-1NA5E3.MX</t>
  </si>
  <si>
    <t>24-1B8-24</t>
  </si>
  <si>
    <t>65-1B8-65</t>
  </si>
  <si>
    <t>14-1B8-14</t>
  </si>
  <si>
    <t>22-1B8-22</t>
  </si>
  <si>
    <t>26-1B8-26</t>
  </si>
  <si>
    <t>71-1B8-71</t>
  </si>
  <si>
    <t>158-202823621</t>
  </si>
  <si>
    <t>21-1B8-21</t>
  </si>
  <si>
    <t>34-1B834</t>
  </si>
  <si>
    <t>56-1B556</t>
  </si>
  <si>
    <t>27-1B8-27</t>
  </si>
  <si>
    <t>35-1B435.MX</t>
  </si>
  <si>
    <t>25-1B8-25</t>
  </si>
  <si>
    <t>104-1104f-name</t>
  </si>
  <si>
    <t>72-1B8-72</t>
  </si>
  <si>
    <t>13-1B8-13</t>
  </si>
  <si>
    <t>43-1B5-43</t>
  </si>
  <si>
    <t>33-2B8-33</t>
  </si>
  <si>
    <t>46-1B8-46B</t>
  </si>
  <si>
    <t>17-1B8-17</t>
  </si>
  <si>
    <t>58-1B558</t>
  </si>
  <si>
    <t>42-1B5-42</t>
  </si>
  <si>
    <t>47-1B547.FIX</t>
  </si>
  <si>
    <t>31-1B531</t>
  </si>
  <si>
    <t>136-302823530</t>
  </si>
  <si>
    <t>11-1B8-11</t>
  </si>
  <si>
    <t>45-1B8-45B</t>
  </si>
  <si>
    <t>41-1B8-41</t>
  </si>
  <si>
    <t>16-3B8-16</t>
  </si>
  <si>
    <t>168-20282363</t>
  </si>
  <si>
    <t>106-102823574</t>
  </si>
  <si>
    <t>44-1B544.FIXP</t>
  </si>
  <si>
    <t>116-202823531</t>
  </si>
  <si>
    <t>m3-1NA5M3.MX</t>
  </si>
  <si>
    <t>107-904233560</t>
  </si>
  <si>
    <t>F6-2009</t>
  </si>
  <si>
    <t>Verfaillie et al., in prep</t>
  </si>
  <si>
    <t>Verfaillie_2012.pdf</t>
  </si>
  <si>
    <t>F1-2009</t>
  </si>
  <si>
    <t>F2-2009</t>
  </si>
  <si>
    <t>F3-2009</t>
  </si>
  <si>
    <t>F4-2009</t>
  </si>
  <si>
    <t>F5-2009</t>
  </si>
  <si>
    <t>berkner island north dome firn core BER01C90_01</t>
  </si>
  <si>
    <t>wcm/yr</t>
  </si>
  <si>
    <t>ISO + IOC + ECM + TRI</t>
  </si>
  <si>
    <t>Wagenbach et al. 1994 Ann Glaciol, 20, 307-312</t>
  </si>
  <si>
    <t>wagenbach94.pdf</t>
  </si>
  <si>
    <t>berkner island south dome firn core BER02C90_02</t>
  </si>
  <si>
    <t>Warburton and Young 1981</t>
  </si>
  <si>
    <t>Warburton_1981.pdf</t>
  </si>
  <si>
    <t>ISO+ECM+STR</t>
  </si>
  <si>
    <t>Wen and others 2006</t>
  </si>
  <si>
    <t>Wen_2006.pdf</t>
  </si>
  <si>
    <t>DT001</t>
  </si>
  <si>
    <t>ISO+IOC+STR</t>
  </si>
  <si>
    <t>LGB16</t>
  </si>
  <si>
    <t>cm ice yr-1</t>
  </si>
  <si>
    <t>FIP + Digitised from map</t>
  </si>
  <si>
    <t>Whillans and Bindschadler, ann Glaciol, 1988</t>
  </si>
  <si>
    <t>whillans_1988.pdf</t>
  </si>
  <si>
    <t>AP</t>
  </si>
  <si>
    <t>AQ</t>
  </si>
  <si>
    <t>AO</t>
  </si>
  <si>
    <t>AM</t>
  </si>
  <si>
    <t>AN</t>
  </si>
  <si>
    <t>AR</t>
  </si>
  <si>
    <t>Z</t>
  </si>
  <si>
    <t>AL</t>
  </si>
  <si>
    <t>AA</t>
  </si>
  <si>
    <t>AB</t>
  </si>
  <si>
    <t>AK</t>
  </si>
  <si>
    <t>AS</t>
  </si>
  <si>
    <t>AI</t>
  </si>
  <si>
    <t>AJ</t>
  </si>
  <si>
    <t>AH</t>
  </si>
  <si>
    <t>AG</t>
  </si>
  <si>
    <t>BA</t>
  </si>
  <si>
    <t>AF</t>
  </si>
  <si>
    <t>AD</t>
  </si>
  <si>
    <t>BB</t>
  </si>
  <si>
    <t>AZ</t>
  </si>
  <si>
    <t>AE</t>
  </si>
  <si>
    <t>AC</t>
  </si>
  <si>
    <t>BC</t>
  </si>
  <si>
    <t>AY</t>
  </si>
  <si>
    <t>AT</t>
  </si>
  <si>
    <t>AU</t>
  </si>
  <si>
    <t>AX</t>
  </si>
  <si>
    <t>AV</t>
  </si>
  <si>
    <t>AW</t>
  </si>
  <si>
    <t>BAS_CLA</t>
  </si>
  <si>
    <t>Wolff &amp; Suttie 1994 Geoph Res Lett 21(9) 781-784</t>
  </si>
  <si>
    <t>Wolff1994.pdf</t>
  </si>
  <si>
    <t>Xiao and others AOG 2004</t>
  </si>
  <si>
    <t>DT085</t>
  </si>
  <si>
    <t>Dd'u-wsw</t>
  </si>
  <si>
    <t>Young et al., 1982, Ann. Glaciol.</t>
  </si>
  <si>
    <t>Dd'u-s</t>
  </si>
  <si>
    <t>Law dome</t>
  </si>
  <si>
    <t>Mirny S</t>
  </si>
  <si>
    <t>Dd'u-sw</t>
  </si>
  <si>
    <t>Law Dome SE</t>
  </si>
  <si>
    <t>Law dome S</t>
  </si>
  <si>
    <t>Dd'u-s (1)</t>
  </si>
  <si>
    <t>Pionerskaya SE</t>
  </si>
  <si>
    <t>Pionerskaya S</t>
  </si>
  <si>
    <t>6-Pionerskaya</t>
  </si>
  <si>
    <t>Young et al., 1982, Ann. Glaciol. + Vinogradov, Soviet Ant. Exp., 1971</t>
  </si>
  <si>
    <t>5-Zhelob</t>
  </si>
  <si>
    <t>4-vostok1</t>
  </si>
  <si>
    <t>3-Komosmolska</t>
  </si>
  <si>
    <t>2-Ledorazdel</t>
  </si>
  <si>
    <t>1-Vostok</t>
  </si>
  <si>
    <t>BO35</t>
  </si>
  <si>
    <t>ISO + STR + STA</t>
  </si>
  <si>
    <t>Young, J. Glaciol., 1979</t>
  </si>
  <si>
    <t>GM07</t>
  </si>
  <si>
    <t>GM10</t>
  </si>
  <si>
    <t>GM13</t>
  </si>
  <si>
    <t>Terre Adélie, D57</t>
  </si>
  <si>
    <t>Zanolini et al., Ann Glaciol, 7, 70-75</t>
  </si>
  <si>
    <t>Zanolini_1985.pdf</t>
  </si>
  <si>
    <t>LGB65</t>
  </si>
  <si>
    <t>Zhang and others, Ant. Sci. 2002</t>
  </si>
  <si>
    <t>Zhang_2002.pdf</t>
  </si>
  <si>
    <t>SGJ</t>
  </si>
  <si>
    <t>B10</t>
  </si>
  <si>
    <t>B26</t>
  </si>
  <si>
    <t>B57</t>
  </si>
  <si>
    <t>m ice a-1</t>
  </si>
  <si>
    <t>Alley and Bentley, Ann. Glaciol., 1988</t>
  </si>
  <si>
    <t>Alley_1988.pdf</t>
  </si>
  <si>
    <t>UpB</t>
  </si>
  <si>
    <t>LGB72</t>
  </si>
  <si>
    <t>kg/m2/a</t>
  </si>
  <si>
    <t>Ding et al., JOG, 2011    +    Higham and Craven, 1997, Antarctic CRC report, 9, 1-129, Appendix 4</t>
  </si>
  <si>
    <t>Ding2011.pdf    +    Higham1997.pdf</t>
  </si>
  <si>
    <t>Ding et al., JOG, 2011</t>
  </si>
  <si>
    <t>DT002</t>
  </si>
  <si>
    <t>DT003</t>
  </si>
  <si>
    <t>DT004</t>
  </si>
  <si>
    <t>DT005</t>
  </si>
  <si>
    <t>DT006</t>
  </si>
  <si>
    <t>DT007</t>
  </si>
  <si>
    <t>DT009</t>
  </si>
  <si>
    <t>DT010</t>
  </si>
  <si>
    <t>DT011</t>
  </si>
  <si>
    <t>DT012</t>
  </si>
  <si>
    <t>DT013</t>
  </si>
  <si>
    <t>DT014</t>
  </si>
  <si>
    <t>DT015</t>
  </si>
  <si>
    <t>DT016</t>
  </si>
  <si>
    <t>DT017</t>
  </si>
  <si>
    <t>DT020</t>
  </si>
  <si>
    <t>DT021</t>
  </si>
  <si>
    <t>DT022</t>
  </si>
  <si>
    <t>DT023</t>
  </si>
  <si>
    <t>DT024</t>
  </si>
  <si>
    <t>DT025</t>
  </si>
  <si>
    <t>DT026</t>
  </si>
  <si>
    <t>DT027</t>
  </si>
  <si>
    <t>DT028</t>
  </si>
  <si>
    <t>DT029</t>
  </si>
  <si>
    <t>DT030</t>
  </si>
  <si>
    <t>DT031</t>
  </si>
  <si>
    <t>DT032</t>
  </si>
  <si>
    <t>DT033</t>
  </si>
  <si>
    <t>DT034</t>
  </si>
  <si>
    <t>DT035</t>
  </si>
  <si>
    <t>DT036</t>
  </si>
  <si>
    <t>DT037</t>
  </si>
  <si>
    <t>DT038</t>
  </si>
  <si>
    <t>DT039</t>
  </si>
  <si>
    <t>DT040</t>
  </si>
  <si>
    <t>DT041</t>
  </si>
  <si>
    <t>DT042</t>
  </si>
  <si>
    <t>DT043</t>
  </si>
  <si>
    <t>DT044</t>
  </si>
  <si>
    <t>DT045</t>
  </si>
  <si>
    <t>DT046</t>
  </si>
  <si>
    <t>DT047</t>
  </si>
  <si>
    <t>DT048</t>
  </si>
  <si>
    <t>DT049</t>
  </si>
  <si>
    <t>DT050</t>
  </si>
  <si>
    <t>DT051</t>
  </si>
  <si>
    <t>DT052</t>
  </si>
  <si>
    <t>DT053</t>
  </si>
  <si>
    <t>DT054</t>
  </si>
  <si>
    <t>DT055</t>
  </si>
  <si>
    <t>DT056</t>
  </si>
  <si>
    <t>DT057</t>
  </si>
  <si>
    <t>DT058</t>
  </si>
  <si>
    <t>DT059</t>
  </si>
  <si>
    <t>DT060</t>
  </si>
  <si>
    <t>DT061</t>
  </si>
  <si>
    <t>DT062</t>
  </si>
  <si>
    <t>DT063</t>
  </si>
  <si>
    <t>DT064</t>
  </si>
  <si>
    <t>DT065</t>
  </si>
  <si>
    <t>DT066</t>
  </si>
  <si>
    <t>DT067</t>
  </si>
  <si>
    <t>DT068</t>
  </si>
  <si>
    <t>DT069</t>
  </si>
  <si>
    <t>DT070</t>
  </si>
  <si>
    <t>DT071</t>
  </si>
  <si>
    <t>DT072</t>
  </si>
  <si>
    <t>DT073</t>
  </si>
  <si>
    <t>DT074</t>
  </si>
  <si>
    <t>DT075</t>
  </si>
  <si>
    <t>DT076</t>
  </si>
  <si>
    <t>DT077</t>
  </si>
  <si>
    <t>DT078</t>
  </si>
  <si>
    <t>DT079</t>
  </si>
  <si>
    <t>DT080</t>
  </si>
  <si>
    <t>DT081</t>
  </si>
  <si>
    <t>DT082</t>
  </si>
  <si>
    <t>DT083</t>
  </si>
  <si>
    <t>DT084</t>
  </si>
  <si>
    <t>DT086</t>
  </si>
  <si>
    <t>DT087</t>
  </si>
  <si>
    <t>DT088</t>
  </si>
  <si>
    <t>DT089</t>
  </si>
  <si>
    <t>DT090</t>
  </si>
  <si>
    <t>DT091</t>
  </si>
  <si>
    <t>DT092</t>
  </si>
  <si>
    <t>DT093</t>
  </si>
  <si>
    <t>DT094</t>
  </si>
  <si>
    <t>DT095</t>
  </si>
  <si>
    <t>DT096</t>
  </si>
  <si>
    <t>DT097</t>
  </si>
  <si>
    <t>DT098</t>
  </si>
  <si>
    <t>DT099</t>
  </si>
  <si>
    <t>DT100</t>
  </si>
  <si>
    <t>DT101</t>
  </si>
  <si>
    <t>DT102</t>
  </si>
  <si>
    <t>DT103</t>
  </si>
  <si>
    <t>DT104</t>
  </si>
  <si>
    <t>DT105</t>
  </si>
  <si>
    <t>DT106</t>
  </si>
  <si>
    <t>DT107</t>
  </si>
  <si>
    <t>DT108</t>
  </si>
  <si>
    <t>DT109</t>
  </si>
  <si>
    <t>DT110</t>
  </si>
  <si>
    <t>DT111</t>
  </si>
  <si>
    <t>DT112</t>
  </si>
  <si>
    <t>DT113</t>
  </si>
  <si>
    <t>DT114</t>
  </si>
  <si>
    <t>DT115</t>
  </si>
  <si>
    <t>DT116</t>
  </si>
  <si>
    <t>DT118</t>
  </si>
  <si>
    <t>DT119</t>
  </si>
  <si>
    <t>DT120</t>
  </si>
  <si>
    <t>DT121</t>
  </si>
  <si>
    <t>DT122</t>
  </si>
  <si>
    <t>DT123</t>
  </si>
  <si>
    <t>DT124</t>
  </si>
  <si>
    <t>DT125</t>
  </si>
  <si>
    <t>DT126</t>
  </si>
  <si>
    <t>DT127</t>
  </si>
  <si>
    <t>DT128</t>
  </si>
  <si>
    <t>DT129</t>
  </si>
  <si>
    <t>DT130</t>
  </si>
  <si>
    <t>DT131</t>
  </si>
  <si>
    <t>DT132</t>
  </si>
  <si>
    <t>DT133</t>
  </si>
  <si>
    <t>DT134</t>
  </si>
  <si>
    <t>DT135</t>
  </si>
  <si>
    <t>DT136</t>
  </si>
  <si>
    <t>DT137</t>
  </si>
  <si>
    <t>DT138</t>
  </si>
  <si>
    <t>DT139</t>
  </si>
  <si>
    <t>DT140</t>
  </si>
  <si>
    <t>DT141</t>
  </si>
  <si>
    <t>DT142</t>
  </si>
  <si>
    <t>DT143</t>
  </si>
  <si>
    <t>DT144</t>
  </si>
  <si>
    <t>DT145</t>
  </si>
  <si>
    <t>DT146</t>
  </si>
  <si>
    <t>DT147</t>
  </si>
  <si>
    <t>DT148</t>
  </si>
  <si>
    <t>DT149</t>
  </si>
  <si>
    <t>DT150</t>
  </si>
  <si>
    <t>DT151</t>
  </si>
  <si>
    <t>DT152</t>
  </si>
  <si>
    <t>DT153</t>
  </si>
  <si>
    <t>DT154</t>
  </si>
  <si>
    <t>DT155</t>
  </si>
  <si>
    <t>DT156</t>
  </si>
  <si>
    <t>DT157</t>
  </si>
  <si>
    <t>DT158</t>
  </si>
  <si>
    <t>DT159</t>
  </si>
  <si>
    <t>DT160</t>
  </si>
  <si>
    <t>DT161</t>
  </si>
  <si>
    <t>DT162</t>
  </si>
  <si>
    <t>DT163</t>
  </si>
  <si>
    <t>DT164</t>
  </si>
  <si>
    <t>DT165</t>
  </si>
  <si>
    <t>DT166</t>
  </si>
  <si>
    <t>DT167</t>
  </si>
  <si>
    <t>DT168</t>
  </si>
  <si>
    <t>DT169</t>
  </si>
  <si>
    <t>DT170</t>
  </si>
  <si>
    <t>DT171</t>
  </si>
  <si>
    <t>DT172</t>
  </si>
  <si>
    <t>DT173</t>
  </si>
  <si>
    <t>DT174</t>
  </si>
  <si>
    <t>DT175</t>
  </si>
  <si>
    <t>DT176</t>
  </si>
  <si>
    <t>DT177</t>
  </si>
  <si>
    <t>DT178</t>
  </si>
  <si>
    <t>DT179</t>
  </si>
  <si>
    <t>DT180</t>
  </si>
  <si>
    <t>DT181</t>
  </si>
  <si>
    <t>DT182</t>
  </si>
  <si>
    <t>DT183</t>
  </si>
  <si>
    <t>DT184</t>
  </si>
  <si>
    <t>DT185</t>
  </si>
  <si>
    <t>DT186</t>
  </si>
  <si>
    <t>DT187</t>
  </si>
  <si>
    <t>DT188</t>
  </si>
  <si>
    <t>DT189</t>
  </si>
  <si>
    <t>DT190</t>
  </si>
  <si>
    <t>DT191</t>
  </si>
  <si>
    <t>DT192</t>
  </si>
  <si>
    <t>DT193</t>
  </si>
  <si>
    <t>DT194</t>
  </si>
  <si>
    <t>DT195</t>
  </si>
  <si>
    <t>DT196</t>
  </si>
  <si>
    <t>DT197</t>
  </si>
  <si>
    <t>DT198</t>
  </si>
  <si>
    <t>DT199</t>
  </si>
  <si>
    <t>DT200</t>
  </si>
  <si>
    <t>DT201</t>
  </si>
  <si>
    <t>DT202</t>
  </si>
  <si>
    <t>DT203</t>
  </si>
  <si>
    <t>DT204</t>
  </si>
  <si>
    <t>DT205</t>
  </si>
  <si>
    <t>DT206</t>
  </si>
  <si>
    <t>DT207</t>
  </si>
  <si>
    <t>DT208</t>
  </si>
  <si>
    <t>DT209</t>
  </si>
  <si>
    <t>DT210</t>
  </si>
  <si>
    <t>DT211</t>
  </si>
  <si>
    <t>DT212</t>
  </si>
  <si>
    <t>DT213</t>
  </si>
  <si>
    <t>DT214</t>
  </si>
  <si>
    <t>DT215</t>
  </si>
  <si>
    <t>DT216</t>
  </si>
  <si>
    <t>DT218</t>
  </si>
  <si>
    <t>DT219</t>
  </si>
  <si>
    <t>DT220</t>
  </si>
  <si>
    <t>DT221</t>
  </si>
  <si>
    <t>DT222</t>
  </si>
  <si>
    <t>DT223</t>
  </si>
  <si>
    <t>DT224</t>
  </si>
  <si>
    <t>DT225</t>
  </si>
  <si>
    <t>DT226</t>
  </si>
  <si>
    <t>DT227</t>
  </si>
  <si>
    <t>DT228</t>
  </si>
  <si>
    <t>DT229</t>
  </si>
  <si>
    <t>DT230</t>
  </si>
  <si>
    <t>DT231</t>
  </si>
  <si>
    <t>DT232</t>
  </si>
  <si>
    <t>DT233</t>
  </si>
  <si>
    <t>DT234</t>
  </si>
  <si>
    <t>DT235</t>
  </si>
  <si>
    <t>DT236</t>
  </si>
  <si>
    <t>DT237</t>
  </si>
  <si>
    <t>DT238</t>
  </si>
  <si>
    <t>DT239</t>
  </si>
  <si>
    <t>DT240</t>
  </si>
  <si>
    <t>DT241</t>
  </si>
  <si>
    <t>DT242</t>
  </si>
  <si>
    <t>DT243</t>
  </si>
  <si>
    <t>DT244</t>
  </si>
  <si>
    <t>DT245</t>
  </si>
  <si>
    <t>DT246</t>
  </si>
  <si>
    <t>DT247</t>
  </si>
  <si>
    <t>DT248</t>
  </si>
  <si>
    <t>DT249</t>
  </si>
  <si>
    <t>DT250</t>
  </si>
  <si>
    <t>DT251</t>
  </si>
  <si>
    <t>DT252</t>
  </si>
  <si>
    <t>DT253</t>
  </si>
  <si>
    <t>DT254</t>
  </si>
  <si>
    <t>DT255</t>
  </si>
  <si>
    <t>DT256</t>
  </si>
  <si>
    <t>DT257</t>
  </si>
  <si>
    <t>DT258</t>
  </si>
  <si>
    <t>DT259</t>
  </si>
  <si>
    <t>DT260</t>
  </si>
  <si>
    <t>DT261</t>
  </si>
  <si>
    <t>DT262</t>
  </si>
  <si>
    <t>DT264</t>
  </si>
  <si>
    <t>DT265</t>
  </si>
  <si>
    <t>DT266</t>
  </si>
  <si>
    <t>DT267</t>
  </si>
  <si>
    <t>DT268</t>
  </si>
  <si>
    <t>DT269</t>
  </si>
  <si>
    <t>DT270</t>
  </si>
  <si>
    <t>DT271</t>
  </si>
  <si>
    <t>DT272</t>
  </si>
  <si>
    <t>DT273</t>
  </si>
  <si>
    <t>DT274</t>
  </si>
  <si>
    <t>DT275</t>
  </si>
  <si>
    <t>DT276</t>
  </si>
  <si>
    <t>DT277</t>
  </si>
  <si>
    <t>DT278</t>
  </si>
  <si>
    <t>DT279</t>
  </si>
  <si>
    <t>DT280</t>
  </si>
  <si>
    <t>DT281</t>
  </si>
  <si>
    <t>DT282</t>
  </si>
  <si>
    <t>DT283</t>
  </si>
  <si>
    <t>DT284</t>
  </si>
  <si>
    <t>DT285</t>
  </si>
  <si>
    <t>DT286</t>
  </si>
  <si>
    <t>DT287</t>
  </si>
  <si>
    <t>DT288</t>
  </si>
  <si>
    <t>DT289</t>
  </si>
  <si>
    <t>DT290</t>
  </si>
  <si>
    <t>DT291</t>
  </si>
  <si>
    <t>DT292</t>
  </si>
  <si>
    <t>DT293</t>
  </si>
  <si>
    <t>DT294</t>
  </si>
  <si>
    <t>DT295</t>
  </si>
  <si>
    <t>DT296</t>
  </si>
  <si>
    <t>DT297</t>
  </si>
  <si>
    <t>DT298</t>
  </si>
  <si>
    <t>DT299</t>
  </si>
  <si>
    <t>DT300</t>
  </si>
  <si>
    <t>DT301</t>
  </si>
  <si>
    <t>DT302</t>
  </si>
  <si>
    <t>DT303</t>
  </si>
  <si>
    <t>DT304</t>
  </si>
  <si>
    <t>DT305</t>
  </si>
  <si>
    <t>DT306</t>
  </si>
  <si>
    <t>DT307</t>
  </si>
  <si>
    <t>DT308</t>
  </si>
  <si>
    <t>DT309</t>
  </si>
  <si>
    <t>DT310</t>
  </si>
  <si>
    <t>DT311</t>
  </si>
  <si>
    <t>DT312</t>
  </si>
  <si>
    <t>DT313</t>
  </si>
  <si>
    <t>DT314</t>
  </si>
  <si>
    <t>DT315</t>
  </si>
  <si>
    <t>DT316</t>
  </si>
  <si>
    <t>DT317</t>
  </si>
  <si>
    <t>DT318</t>
  </si>
  <si>
    <t>DT319</t>
  </si>
  <si>
    <t>DT320</t>
  </si>
  <si>
    <t>DT322</t>
  </si>
  <si>
    <t>DT323</t>
  </si>
  <si>
    <t>DT324</t>
  </si>
  <si>
    <t>DT325</t>
  </si>
  <si>
    <t>DT326</t>
  </si>
  <si>
    <t>DT327</t>
  </si>
  <si>
    <t>DT328</t>
  </si>
  <si>
    <t>DT329</t>
  </si>
  <si>
    <t>DT330</t>
  </si>
  <si>
    <t>DT331</t>
  </si>
  <si>
    <t>DT332</t>
  </si>
  <si>
    <t>DT333</t>
  </si>
  <si>
    <t>DT334</t>
  </si>
  <si>
    <t>DT335?</t>
  </si>
  <si>
    <t>DT336</t>
  </si>
  <si>
    <t>DT337</t>
  </si>
  <si>
    <t>DT338</t>
  </si>
  <si>
    <t>DT339</t>
  </si>
  <si>
    <t>DT340</t>
  </si>
  <si>
    <t>DT341</t>
  </si>
  <si>
    <t>DT342</t>
  </si>
  <si>
    <t>DT343</t>
  </si>
  <si>
    <t>DT344</t>
  </si>
  <si>
    <t>DT345</t>
  </si>
  <si>
    <t>DT346</t>
  </si>
  <si>
    <t>DT347</t>
  </si>
  <si>
    <t>DT348</t>
  </si>
  <si>
    <t>DT349</t>
  </si>
  <si>
    <t>DT350</t>
  </si>
  <si>
    <t>DT351</t>
  </si>
  <si>
    <t>DT352</t>
  </si>
  <si>
    <t>DT353</t>
  </si>
  <si>
    <t>DT354</t>
  </si>
  <si>
    <t>DT355</t>
  </si>
  <si>
    <t>DT356</t>
  </si>
  <si>
    <t>DT357</t>
  </si>
  <si>
    <t>DT358</t>
  </si>
  <si>
    <t>DT359</t>
  </si>
  <si>
    <t>DT361</t>
  </si>
  <si>
    <t>DT362</t>
  </si>
  <si>
    <t>DT365</t>
  </si>
  <si>
    <t>DT366</t>
  </si>
  <si>
    <t>DT367</t>
  </si>
  <si>
    <t>DT368</t>
  </si>
  <si>
    <t>DT369</t>
  </si>
  <si>
    <t>DT370</t>
  </si>
  <si>
    <t>DT372</t>
  </si>
  <si>
    <t>DT373</t>
  </si>
  <si>
    <t>DT374</t>
  </si>
  <si>
    <t>DT375</t>
  </si>
  <si>
    <t>DT376</t>
  </si>
  <si>
    <t>DT377</t>
  </si>
  <si>
    <t>DT378</t>
  </si>
  <si>
    <t>DT379</t>
  </si>
  <si>
    <t>DT380</t>
  </si>
  <si>
    <t>DT381</t>
  </si>
  <si>
    <t>DT382</t>
  </si>
  <si>
    <t>DT383</t>
  </si>
  <si>
    <t>DT384</t>
  </si>
  <si>
    <t>DT385</t>
  </si>
  <si>
    <t>DT386</t>
  </si>
  <si>
    <t>DT387</t>
  </si>
  <si>
    <t>DT388</t>
  </si>
  <si>
    <t>DT389</t>
  </si>
  <si>
    <t>DT390</t>
  </si>
  <si>
    <t>DT391</t>
  </si>
  <si>
    <t>DT392</t>
  </si>
  <si>
    <t>DT393</t>
  </si>
  <si>
    <t>DT394</t>
  </si>
  <si>
    <t>DT395</t>
  </si>
  <si>
    <t>DT396</t>
  </si>
  <si>
    <t>DT397</t>
  </si>
  <si>
    <t>DT398</t>
  </si>
  <si>
    <t>DT400</t>
  </si>
  <si>
    <t>DT402</t>
  </si>
  <si>
    <t>DT403</t>
  </si>
  <si>
    <t>DT404</t>
  </si>
  <si>
    <t>DT405</t>
  </si>
  <si>
    <t>DT406</t>
  </si>
  <si>
    <t>DT407</t>
  </si>
  <si>
    <t>DT408</t>
  </si>
  <si>
    <t>DT409</t>
  </si>
  <si>
    <t>DT410</t>
  </si>
  <si>
    <t>DT411</t>
  </si>
  <si>
    <t>DT412</t>
  </si>
  <si>
    <t>DT413</t>
  </si>
  <si>
    <t>DT414</t>
  </si>
  <si>
    <t>DT415</t>
  </si>
  <si>
    <t>DT416</t>
  </si>
  <si>
    <t>DT417</t>
  </si>
  <si>
    <t>DT418</t>
  </si>
  <si>
    <t>DT419</t>
  </si>
  <si>
    <t>DT420</t>
  </si>
  <si>
    <t>DT421</t>
  </si>
  <si>
    <t>DT422</t>
  </si>
  <si>
    <t>DT423</t>
  </si>
  <si>
    <t>DT424</t>
  </si>
  <si>
    <t>DT425</t>
  </si>
  <si>
    <t>DT426</t>
  </si>
  <si>
    <t>DT427</t>
  </si>
  <si>
    <t>DT428</t>
  </si>
  <si>
    <t>DT429</t>
  </si>
  <si>
    <t>DT430</t>
  </si>
  <si>
    <t>DT431</t>
  </si>
  <si>
    <t>DT432</t>
  </si>
  <si>
    <t>DT433</t>
  </si>
  <si>
    <t>DT435</t>
  </si>
  <si>
    <t>DT436</t>
  </si>
  <si>
    <t>DT437</t>
  </si>
  <si>
    <t>DT438</t>
  </si>
  <si>
    <t>DT439</t>
  </si>
  <si>
    <t>DT440</t>
  </si>
  <si>
    <t>DT441</t>
  </si>
  <si>
    <t>DT442</t>
  </si>
  <si>
    <t>DT443</t>
  </si>
  <si>
    <t>DT444</t>
  </si>
  <si>
    <t>DT445</t>
  </si>
  <si>
    <t>DT446</t>
  </si>
  <si>
    <t>DT447</t>
  </si>
  <si>
    <t>DT448</t>
  </si>
  <si>
    <t>DT449</t>
  </si>
  <si>
    <t>DT450</t>
  </si>
  <si>
    <t>DT451</t>
  </si>
  <si>
    <t>DT452</t>
  </si>
  <si>
    <t>DT453</t>
  </si>
  <si>
    <t>DT454</t>
  </si>
  <si>
    <t>DT455</t>
  </si>
  <si>
    <t>DT456</t>
  </si>
  <si>
    <t>DT457</t>
  </si>
  <si>
    <t>DT458</t>
  </si>
  <si>
    <t>DT459</t>
  </si>
  <si>
    <t>DT460</t>
  </si>
  <si>
    <t>DT461</t>
  </si>
  <si>
    <t>DT462</t>
  </si>
  <si>
    <t>DT463</t>
  </si>
  <si>
    <t>DT464</t>
  </si>
  <si>
    <t>DT465</t>
  </si>
  <si>
    <t>DT466</t>
  </si>
  <si>
    <t>DT467</t>
  </si>
  <si>
    <t>DT468</t>
  </si>
  <si>
    <t>DT469</t>
  </si>
  <si>
    <t>DT470</t>
  </si>
  <si>
    <t>DT471</t>
  </si>
  <si>
    <t>DT472</t>
  </si>
  <si>
    <t>DT473</t>
  </si>
  <si>
    <t>DT474</t>
  </si>
  <si>
    <t>DT475</t>
  </si>
  <si>
    <t>Dome A</t>
  </si>
  <si>
    <t>E001</t>
  </si>
  <si>
    <t>Goodwin, ANARE, 64, 1988</t>
  </si>
  <si>
    <t>ARN_064.pdf</t>
  </si>
  <si>
    <t>E002</t>
  </si>
  <si>
    <t>E003</t>
  </si>
  <si>
    <t>E004</t>
  </si>
  <si>
    <t>E005</t>
  </si>
  <si>
    <t>E006</t>
  </si>
  <si>
    <t>E007</t>
  </si>
  <si>
    <t>E009</t>
  </si>
  <si>
    <t>E010</t>
  </si>
  <si>
    <t>E012</t>
  </si>
  <si>
    <t>E013</t>
  </si>
  <si>
    <t>E014</t>
  </si>
  <si>
    <t>E015</t>
  </si>
  <si>
    <t>E016</t>
  </si>
  <si>
    <t>E017</t>
  </si>
  <si>
    <t>E018</t>
  </si>
  <si>
    <t>E019</t>
  </si>
  <si>
    <t>E020</t>
  </si>
  <si>
    <t>E021</t>
  </si>
  <si>
    <t>E022</t>
  </si>
  <si>
    <t>E023</t>
  </si>
  <si>
    <t>E024</t>
  </si>
  <si>
    <t>E026</t>
  </si>
  <si>
    <t>E027</t>
  </si>
  <si>
    <t>E028</t>
  </si>
  <si>
    <t>E029</t>
  </si>
  <si>
    <t>E030</t>
  </si>
  <si>
    <t>E031</t>
  </si>
  <si>
    <t>E032</t>
  </si>
  <si>
    <t>E033</t>
  </si>
  <si>
    <t>E034</t>
  </si>
  <si>
    <t>E035</t>
  </si>
  <si>
    <t>E036</t>
  </si>
  <si>
    <t>E037</t>
  </si>
  <si>
    <t>E038</t>
  </si>
  <si>
    <t>E039</t>
  </si>
  <si>
    <t>E040</t>
  </si>
  <si>
    <t>E041</t>
  </si>
  <si>
    <t>E042</t>
  </si>
  <si>
    <t>E043</t>
  </si>
  <si>
    <t>E044</t>
  </si>
  <si>
    <t>E045</t>
  </si>
  <si>
    <t>E046</t>
  </si>
  <si>
    <t>E047</t>
  </si>
  <si>
    <t>E048</t>
  </si>
  <si>
    <t>E049</t>
  </si>
  <si>
    <t>E051</t>
  </si>
  <si>
    <t>E052</t>
  </si>
  <si>
    <t>E053</t>
  </si>
  <si>
    <t>E054</t>
  </si>
  <si>
    <t>E055</t>
  </si>
  <si>
    <t>E056</t>
  </si>
  <si>
    <t>E057</t>
  </si>
  <si>
    <t>E058</t>
  </si>
  <si>
    <t>E059</t>
  </si>
  <si>
    <t>E060</t>
  </si>
  <si>
    <t>E061</t>
  </si>
  <si>
    <t>E062</t>
  </si>
  <si>
    <t>E063</t>
  </si>
  <si>
    <t>E064</t>
  </si>
  <si>
    <t>E066</t>
  </si>
  <si>
    <t>E067</t>
  </si>
  <si>
    <t>E068</t>
  </si>
  <si>
    <t>E069</t>
  </si>
  <si>
    <t>E070</t>
  </si>
  <si>
    <t>E071</t>
  </si>
  <si>
    <t>E072</t>
  </si>
  <si>
    <t>E073</t>
  </si>
  <si>
    <t>E074</t>
  </si>
  <si>
    <t>E077</t>
  </si>
  <si>
    <t>E078</t>
  </si>
  <si>
    <t>E079</t>
  </si>
  <si>
    <t>E080</t>
  </si>
  <si>
    <t>E081</t>
  </si>
  <si>
    <t>E083</t>
  </si>
  <si>
    <t>E084</t>
  </si>
  <si>
    <t>E085</t>
  </si>
  <si>
    <t>E086</t>
  </si>
  <si>
    <t>E087</t>
  </si>
  <si>
    <t>E088</t>
  </si>
  <si>
    <t>E089</t>
  </si>
  <si>
    <t>E090</t>
  </si>
  <si>
    <t>E091</t>
  </si>
  <si>
    <t>E092</t>
  </si>
  <si>
    <t>E093</t>
  </si>
  <si>
    <t>E094</t>
  </si>
  <si>
    <t>E096</t>
  </si>
  <si>
    <t>E097</t>
  </si>
  <si>
    <t>E098</t>
  </si>
  <si>
    <t>E099</t>
  </si>
  <si>
    <t>E101</t>
  </si>
  <si>
    <t>E102</t>
  </si>
  <si>
    <t>E103</t>
  </si>
  <si>
    <t>E104</t>
  </si>
  <si>
    <t>E105</t>
  </si>
  <si>
    <t>E106</t>
  </si>
  <si>
    <t>E107</t>
  </si>
  <si>
    <t>E108</t>
  </si>
  <si>
    <t>E109</t>
  </si>
  <si>
    <t>E110</t>
  </si>
  <si>
    <t>E111</t>
  </si>
  <si>
    <t>E112</t>
  </si>
  <si>
    <t>E113</t>
  </si>
  <si>
    <t>E114</t>
  </si>
  <si>
    <t>E115</t>
  </si>
  <si>
    <t>E116</t>
  </si>
  <si>
    <t>E117</t>
  </si>
  <si>
    <t>E118</t>
  </si>
  <si>
    <t>E119</t>
  </si>
  <si>
    <t>E120</t>
  </si>
  <si>
    <t>E121</t>
  </si>
  <si>
    <t>E122</t>
  </si>
  <si>
    <t>E123</t>
  </si>
  <si>
    <t>E124</t>
  </si>
  <si>
    <t>E126</t>
  </si>
  <si>
    <t>E127</t>
  </si>
  <si>
    <t>E128</t>
  </si>
  <si>
    <t>E129</t>
  </si>
  <si>
    <t>E130</t>
  </si>
  <si>
    <t>E131</t>
  </si>
  <si>
    <t>E132</t>
  </si>
  <si>
    <t>E133</t>
  </si>
  <si>
    <t>E134</t>
  </si>
  <si>
    <t>E135</t>
  </si>
  <si>
    <t>E136</t>
  </si>
  <si>
    <t>E137</t>
  </si>
  <si>
    <t>E138</t>
  </si>
  <si>
    <t>E139</t>
  </si>
  <si>
    <t>E140</t>
  </si>
  <si>
    <t>E141</t>
  </si>
  <si>
    <t>E142</t>
  </si>
  <si>
    <t>E143</t>
  </si>
  <si>
    <t>E144</t>
  </si>
  <si>
    <t>E145</t>
  </si>
  <si>
    <t>E146</t>
  </si>
  <si>
    <t>E147</t>
  </si>
  <si>
    <t>E148</t>
  </si>
  <si>
    <t>E149</t>
  </si>
  <si>
    <t>E151</t>
  </si>
  <si>
    <t>E152</t>
  </si>
  <si>
    <t>E153</t>
  </si>
  <si>
    <t>E154</t>
  </si>
  <si>
    <t>E155</t>
  </si>
  <si>
    <t>E156</t>
  </si>
  <si>
    <t>E157</t>
  </si>
  <si>
    <t>E158</t>
  </si>
  <si>
    <t>E159</t>
  </si>
  <si>
    <t>E160</t>
  </si>
  <si>
    <t>E161</t>
  </si>
  <si>
    <t>E162</t>
  </si>
  <si>
    <t>E163</t>
  </si>
  <si>
    <t>E164</t>
  </si>
  <si>
    <t>E165</t>
  </si>
  <si>
    <t>E166</t>
  </si>
  <si>
    <t>E167</t>
  </si>
  <si>
    <t>E168</t>
  </si>
  <si>
    <t>E169</t>
  </si>
  <si>
    <t>E170</t>
  </si>
  <si>
    <t>E171</t>
  </si>
  <si>
    <t>E172</t>
  </si>
  <si>
    <t>E173</t>
  </si>
  <si>
    <t>E174</t>
  </si>
  <si>
    <t>E176</t>
  </si>
  <si>
    <t>E177</t>
  </si>
  <si>
    <t>E178</t>
  </si>
  <si>
    <t>E179</t>
  </si>
  <si>
    <t>E180</t>
  </si>
  <si>
    <t>E181</t>
  </si>
  <si>
    <t>E182</t>
  </si>
  <si>
    <t>E183</t>
  </si>
  <si>
    <t>E184</t>
  </si>
  <si>
    <t>E185</t>
  </si>
  <si>
    <t>E186</t>
  </si>
  <si>
    <t>E187</t>
  </si>
  <si>
    <t>E188</t>
  </si>
  <si>
    <t>E189</t>
  </si>
  <si>
    <t>E190</t>
  </si>
  <si>
    <t>E191</t>
  </si>
  <si>
    <t>E192</t>
  </si>
  <si>
    <t>E193</t>
  </si>
  <si>
    <t>E194</t>
  </si>
  <si>
    <t>E195</t>
  </si>
  <si>
    <t>E196</t>
  </si>
  <si>
    <t>E197</t>
  </si>
  <si>
    <t>E198</t>
  </si>
  <si>
    <t>E199</t>
  </si>
  <si>
    <t>E201</t>
  </si>
  <si>
    <t>E202</t>
  </si>
  <si>
    <t>E203</t>
  </si>
  <si>
    <t>E204</t>
  </si>
  <si>
    <t>E205</t>
  </si>
  <si>
    <t>E206</t>
  </si>
  <si>
    <t>E207</t>
  </si>
  <si>
    <t>E208</t>
  </si>
  <si>
    <t>E209</t>
  </si>
  <si>
    <t>E210</t>
  </si>
  <si>
    <t>E211</t>
  </si>
  <si>
    <t>E212</t>
  </si>
  <si>
    <t>E213</t>
  </si>
  <si>
    <t>E214</t>
  </si>
  <si>
    <t>E215</t>
  </si>
  <si>
    <t>E216</t>
  </si>
  <si>
    <t>E217</t>
  </si>
  <si>
    <t>E218</t>
  </si>
  <si>
    <t>E219</t>
  </si>
  <si>
    <t>E220</t>
  </si>
  <si>
    <t>E221</t>
  </si>
  <si>
    <t>E222</t>
  </si>
  <si>
    <t>E223</t>
  </si>
  <si>
    <t>E224</t>
  </si>
  <si>
    <t>E226</t>
  </si>
  <si>
    <t>E227</t>
  </si>
  <si>
    <t>E228</t>
  </si>
  <si>
    <t>E229</t>
  </si>
  <si>
    <t>E230</t>
  </si>
  <si>
    <t>E231</t>
  </si>
  <si>
    <t>E232</t>
  </si>
  <si>
    <t>E233</t>
  </si>
  <si>
    <t>E234</t>
  </si>
  <si>
    <t>E235</t>
  </si>
  <si>
    <t>E236</t>
  </si>
  <si>
    <t>E237</t>
  </si>
  <si>
    <t>E238</t>
  </si>
  <si>
    <t>E239</t>
  </si>
  <si>
    <t>E240</t>
  </si>
  <si>
    <t>E241</t>
  </si>
  <si>
    <t>E242</t>
  </si>
  <si>
    <t>E243</t>
  </si>
  <si>
    <t>E244</t>
  </si>
  <si>
    <t>E245</t>
  </si>
  <si>
    <t>E246</t>
  </si>
  <si>
    <t>E247</t>
  </si>
  <si>
    <t>E248</t>
  </si>
  <si>
    <t>E249</t>
  </si>
  <si>
    <t>E251</t>
  </si>
  <si>
    <t>E252</t>
  </si>
  <si>
    <t>E253</t>
  </si>
  <si>
    <t>E254</t>
  </si>
  <si>
    <t>E255</t>
  </si>
  <si>
    <t>E256</t>
  </si>
  <si>
    <t>E257</t>
  </si>
  <si>
    <t>E258</t>
  </si>
  <si>
    <t>E259</t>
  </si>
  <si>
    <t>E260</t>
  </si>
  <si>
    <t>E261</t>
  </si>
  <si>
    <t>E262</t>
  </si>
  <si>
    <t>E263</t>
  </si>
  <si>
    <t>E264</t>
  </si>
  <si>
    <t>E265</t>
  </si>
  <si>
    <t>E266</t>
  </si>
  <si>
    <t>E267</t>
  </si>
  <si>
    <t>E268</t>
  </si>
  <si>
    <t>E269</t>
  </si>
  <si>
    <t>E270</t>
  </si>
  <si>
    <t>E271</t>
  </si>
  <si>
    <t>E272</t>
  </si>
  <si>
    <t>E273</t>
  </si>
  <si>
    <t>E274</t>
  </si>
  <si>
    <t>E276</t>
  </si>
  <si>
    <t>E277</t>
  </si>
  <si>
    <t>E278</t>
  </si>
  <si>
    <t>E279</t>
  </si>
  <si>
    <t>E280</t>
  </si>
  <si>
    <t>E281</t>
  </si>
  <si>
    <t>E282</t>
  </si>
  <si>
    <t>E283</t>
  </si>
  <si>
    <t>E284</t>
  </si>
  <si>
    <t>E285</t>
  </si>
  <si>
    <t>E286</t>
  </si>
  <si>
    <t>E287</t>
  </si>
  <si>
    <t>E288</t>
  </si>
  <si>
    <t>E289</t>
  </si>
  <si>
    <t>E290</t>
  </si>
  <si>
    <t>E291</t>
  </si>
  <si>
    <t>E292</t>
  </si>
  <si>
    <t>E293</t>
  </si>
  <si>
    <t>E294</t>
  </si>
  <si>
    <t>E295</t>
  </si>
  <si>
    <t>E296</t>
  </si>
  <si>
    <t>E297</t>
  </si>
  <si>
    <t>E298</t>
  </si>
  <si>
    <t>E299</t>
  </si>
  <si>
    <t>E301</t>
  </si>
  <si>
    <t>E302</t>
  </si>
  <si>
    <t>E303</t>
  </si>
  <si>
    <t>E304</t>
  </si>
  <si>
    <t>E305</t>
  </si>
  <si>
    <t>E306</t>
  </si>
  <si>
    <t>E307</t>
  </si>
  <si>
    <t>E308</t>
  </si>
  <si>
    <t>E309</t>
  </si>
  <si>
    <t>E310</t>
  </si>
  <si>
    <t>E311</t>
  </si>
  <si>
    <t>E312</t>
  </si>
  <si>
    <t>E313</t>
  </si>
  <si>
    <t>E314</t>
  </si>
  <si>
    <t>E315</t>
  </si>
  <si>
    <t>E316</t>
  </si>
  <si>
    <t>E317</t>
  </si>
  <si>
    <t>E318</t>
  </si>
  <si>
    <t>E319</t>
  </si>
  <si>
    <t>E320</t>
  </si>
  <si>
    <t>E321</t>
  </si>
  <si>
    <t>E322</t>
  </si>
  <si>
    <t>E323</t>
  </si>
  <si>
    <t>E324</t>
  </si>
  <si>
    <t>E326</t>
  </si>
  <si>
    <t>E327</t>
  </si>
  <si>
    <t>E328</t>
  </si>
  <si>
    <t>E329</t>
  </si>
  <si>
    <t>E330</t>
  </si>
  <si>
    <t>E331</t>
  </si>
  <si>
    <t>E332</t>
  </si>
  <si>
    <t>E333</t>
  </si>
  <si>
    <t>E334</t>
  </si>
  <si>
    <t>E335</t>
  </si>
  <si>
    <t>E336</t>
  </si>
  <si>
    <t>E337</t>
  </si>
  <si>
    <t>E338</t>
  </si>
  <si>
    <t>E339</t>
  </si>
  <si>
    <t>E340</t>
  </si>
  <si>
    <t>E341</t>
  </si>
  <si>
    <t>E342</t>
  </si>
  <si>
    <t>E343</t>
  </si>
  <si>
    <t>E344</t>
  </si>
  <si>
    <t>E345</t>
  </si>
  <si>
    <t>E346</t>
  </si>
  <si>
    <t>E347</t>
  </si>
  <si>
    <t>E348</t>
  </si>
  <si>
    <t>E349</t>
  </si>
  <si>
    <t>E351</t>
  </si>
  <si>
    <t>E352</t>
  </si>
  <si>
    <t>E353</t>
  </si>
  <si>
    <t>E354</t>
  </si>
  <si>
    <t>E355</t>
  </si>
  <si>
    <t>E356</t>
  </si>
  <si>
    <t>E357</t>
  </si>
  <si>
    <t>E358</t>
  </si>
  <si>
    <t>E359</t>
  </si>
  <si>
    <t>E360</t>
  </si>
  <si>
    <t>E361</t>
  </si>
  <si>
    <t>E362</t>
  </si>
  <si>
    <t>E363</t>
  </si>
  <si>
    <t>E364</t>
  </si>
  <si>
    <t>E365</t>
  </si>
  <si>
    <t>E366</t>
  </si>
  <si>
    <t>E367</t>
  </si>
  <si>
    <t>E368</t>
  </si>
  <si>
    <t>E369</t>
  </si>
  <si>
    <t>E370</t>
  </si>
  <si>
    <t>E371</t>
  </si>
  <si>
    <t>E372</t>
  </si>
  <si>
    <t>E373</t>
  </si>
  <si>
    <t>E374</t>
  </si>
  <si>
    <t>A015</t>
  </si>
  <si>
    <t>A015/1</t>
  </si>
  <si>
    <t>A016</t>
  </si>
  <si>
    <t>A017</t>
  </si>
  <si>
    <t>A017/1</t>
  </si>
  <si>
    <t>A01712</t>
  </si>
  <si>
    <t>A018</t>
  </si>
  <si>
    <t>A019</t>
  </si>
  <si>
    <t>A020</t>
  </si>
  <si>
    <t>A021</t>
  </si>
  <si>
    <t>A022/1</t>
  </si>
  <si>
    <t>A022/2</t>
  </si>
  <si>
    <t>A022/3</t>
  </si>
  <si>
    <t>A023</t>
  </si>
  <si>
    <t>A023/2</t>
  </si>
  <si>
    <t>A023/3</t>
  </si>
  <si>
    <t>A024</t>
  </si>
  <si>
    <t>A024/2</t>
  </si>
  <si>
    <t>A024/3</t>
  </si>
  <si>
    <t>A025</t>
  </si>
  <si>
    <t>A025/1</t>
  </si>
  <si>
    <t>A025/2</t>
  </si>
  <si>
    <t>A025/3</t>
  </si>
  <si>
    <t>A026</t>
  </si>
  <si>
    <t>A026/1</t>
  </si>
  <si>
    <t>A026/2</t>
  </si>
  <si>
    <t>A027/1</t>
  </si>
  <si>
    <t>A027/2</t>
  </si>
  <si>
    <t>A028</t>
  </si>
  <si>
    <t>N30</t>
  </si>
  <si>
    <t>Jiawen et al., J of Glaciol., 1995</t>
  </si>
  <si>
    <t>Jiawen_1995.pdf</t>
  </si>
  <si>
    <t>N40</t>
  </si>
  <si>
    <t>GW</t>
  </si>
  <si>
    <t>McConnell and others, JGR, 1997</t>
  </si>
  <si>
    <t>McConnell_1997.pdf</t>
  </si>
  <si>
    <t>S1,3</t>
  </si>
  <si>
    <t>cm of snow .a-1</t>
  </si>
  <si>
    <t>Rott et al., JoGlaciol, 1998</t>
  </si>
  <si>
    <t>Rott_1998.pdf</t>
  </si>
  <si>
    <t>S5</t>
  </si>
  <si>
    <t>S8,9</t>
  </si>
  <si>
    <t>S13,14,15</t>
  </si>
  <si>
    <t>Hurd Glacier, Livingston Island</t>
  </si>
  <si>
    <t>IOC+VOH+NAR</t>
  </si>
  <si>
    <t>Baeza and others, Appl. Radiat. Isot., 1996</t>
  </si>
  <si>
    <t>Baeza_1996.pdf</t>
  </si>
  <si>
    <t>Dakshin_Gangot</t>
  </si>
  <si>
    <t>FIP+NAR</t>
  </si>
  <si>
    <t>Nijampurkar and orthers, JER, 1993</t>
  </si>
  <si>
    <t>Vaughan database</t>
  </si>
  <si>
    <t>NAR+TRI+FIP</t>
  </si>
  <si>
    <t>Koide et al., Earth Plant. Sci. Lett., 1979</t>
  </si>
  <si>
    <t>Koide_1979.pdf</t>
  </si>
  <si>
    <t>CDIAG</t>
  </si>
  <si>
    <t>m water an-1</t>
  </si>
  <si>
    <t>Mosley-Thompson, J of Glaciol., 1991</t>
  </si>
  <si>
    <t>MosleyThompson_1990.pdf</t>
  </si>
  <si>
    <t>Reijmer and Van den Broeke, Ant. Science, 2001</t>
  </si>
  <si>
    <t>Reijmer_2001.pdf</t>
  </si>
  <si>
    <t>Isaksson, forskningsrapport 87, 1992</t>
  </si>
  <si>
    <t>Isaksson_1992.pdf</t>
  </si>
  <si>
    <t>m we eq a-1</t>
  </si>
  <si>
    <t>Orheim and others 1986</t>
  </si>
  <si>
    <t>Orheim_1986.pdf</t>
  </si>
  <si>
    <t>Lunde pers. Com.</t>
  </si>
  <si>
    <t>Repp 1978</t>
  </si>
  <si>
    <t>Gjessing  and Wold 1986</t>
  </si>
  <si>
    <t>Mg m-2</t>
  </si>
  <si>
    <t>Budd, 1982</t>
  </si>
  <si>
    <t>budd1982.pdf</t>
  </si>
  <si>
    <t>Morris and Mulvaney, 1995</t>
  </si>
  <si>
    <t>turner_2002.pdf</t>
  </si>
  <si>
    <t>Glaciar Bahia del Diablo</t>
  </si>
  <si>
    <t>Skvarca et al., Journal of Glaciol, 2004+WGMS</t>
  </si>
  <si>
    <t>WGMS</t>
  </si>
  <si>
    <t>Hurd Glacier</t>
  </si>
  <si>
    <t>Johnson Glacier</t>
  </si>
  <si>
    <t>Morgan and Jacka, 1981</t>
  </si>
  <si>
    <t>Budd, annals of Glaciol., 1984</t>
  </si>
  <si>
    <t>Jokat and Oerter, 1997</t>
  </si>
  <si>
    <t>Maudheim</t>
  </si>
  <si>
    <t>Schytt, Glaciology Report, 1960</t>
  </si>
  <si>
    <t>Schytt_1960.pdf</t>
  </si>
  <si>
    <t>Neumayer_station</t>
  </si>
  <si>
    <t>m snow yr-1</t>
  </si>
  <si>
    <t>Eicken, 1994</t>
  </si>
  <si>
    <t>Halley_bay_station</t>
  </si>
  <si>
    <t>Station n°2</t>
  </si>
  <si>
    <t>kg m-2 y-1</t>
  </si>
  <si>
    <t>Morris and Vaughan, 1991</t>
  </si>
  <si>
    <t>Station n°5</t>
  </si>
  <si>
    <t>kg m-2 yr-1</t>
  </si>
  <si>
    <t>Drewry, personnal com to Vaughan</t>
  </si>
  <si>
    <t>Blaisen_Borg</t>
  </si>
  <si>
    <t>cm snow yr-1</t>
  </si>
  <si>
    <t>Brunk, 1986</t>
  </si>
  <si>
    <t>IOC+VOH+TRI+STR</t>
  </si>
  <si>
    <t>Fujita and others, The Cryosphere, 2011</t>
  </si>
  <si>
    <t>Fujita_2011.pdf</t>
  </si>
  <si>
    <t>GPR</t>
  </si>
  <si>
    <t>DK190</t>
  </si>
  <si>
    <t>MP</t>
  </si>
  <si>
    <t>m w.e. a-1</t>
  </si>
  <si>
    <t>Bliss et al, J Galciol, 2011</t>
  </si>
  <si>
    <t>Bliss2011.pdf</t>
  </si>
  <si>
    <t>noname2</t>
  </si>
  <si>
    <t>noname3</t>
  </si>
  <si>
    <t>noname4</t>
  </si>
  <si>
    <t>noname5</t>
  </si>
  <si>
    <t>noname6</t>
  </si>
  <si>
    <t>noname7</t>
  </si>
  <si>
    <t>noname8</t>
  </si>
  <si>
    <t>noname9</t>
  </si>
  <si>
    <t>noname10</t>
  </si>
  <si>
    <t>noname11</t>
  </si>
  <si>
    <t>noname12</t>
  </si>
  <si>
    <t>noname13</t>
  </si>
  <si>
    <t>noname14</t>
  </si>
  <si>
    <t>noname15</t>
  </si>
  <si>
    <t>noname16</t>
  </si>
  <si>
    <t>noname17</t>
  </si>
  <si>
    <t>noname18</t>
  </si>
  <si>
    <t>noname19</t>
  </si>
  <si>
    <t>noname20</t>
  </si>
  <si>
    <t>noname21</t>
  </si>
  <si>
    <t>noname22</t>
  </si>
  <si>
    <t>noname23</t>
  </si>
  <si>
    <t>noname24</t>
  </si>
  <si>
    <t>noname25</t>
  </si>
  <si>
    <t>noname26</t>
  </si>
  <si>
    <t>noname27</t>
  </si>
  <si>
    <t>noname28</t>
  </si>
  <si>
    <t>noname29</t>
  </si>
  <si>
    <t>noname30</t>
  </si>
  <si>
    <t>noname31</t>
  </si>
  <si>
    <t>noname32</t>
  </si>
  <si>
    <t>noname33</t>
  </si>
  <si>
    <t>noname34</t>
  </si>
  <si>
    <t>noname35</t>
  </si>
  <si>
    <t>noname36</t>
  </si>
  <si>
    <t>noname37</t>
  </si>
  <si>
    <t>noname38</t>
  </si>
  <si>
    <t>noname39</t>
  </si>
  <si>
    <t>noname40</t>
  </si>
  <si>
    <t>noname41</t>
  </si>
  <si>
    <t>noname42</t>
  </si>
  <si>
    <t>noname43</t>
  </si>
  <si>
    <t>noname44</t>
  </si>
  <si>
    <t>noname45</t>
  </si>
  <si>
    <t>noname46</t>
  </si>
  <si>
    <t>noname47</t>
  </si>
  <si>
    <t>noname48</t>
  </si>
  <si>
    <t>noname49</t>
  </si>
  <si>
    <t>noname50</t>
  </si>
  <si>
    <t>noname51</t>
  </si>
  <si>
    <t>noname52</t>
  </si>
  <si>
    <t>noname53</t>
  </si>
  <si>
    <t>noname54</t>
  </si>
  <si>
    <t>noname55</t>
  </si>
  <si>
    <t>noname56</t>
  </si>
  <si>
    <t>noname57</t>
  </si>
  <si>
    <t>noname58</t>
  </si>
  <si>
    <t>noname59</t>
  </si>
  <si>
    <t>noname60</t>
  </si>
  <si>
    <t>noname61</t>
  </si>
  <si>
    <t>noname62</t>
  </si>
  <si>
    <t>noname63</t>
  </si>
  <si>
    <t>noname64</t>
  </si>
  <si>
    <t>noname65</t>
  </si>
  <si>
    <t>noname66</t>
  </si>
  <si>
    <t>noname67</t>
  </si>
  <si>
    <t>noname68</t>
  </si>
  <si>
    <t>noname69</t>
  </si>
  <si>
    <t>noname70</t>
  </si>
  <si>
    <t>noname71</t>
  </si>
  <si>
    <t>noname72</t>
  </si>
  <si>
    <t>noname73</t>
  </si>
  <si>
    <t>noname74</t>
  </si>
  <si>
    <t>noname75</t>
  </si>
  <si>
    <t>noname76</t>
  </si>
  <si>
    <t>noname77</t>
  </si>
  <si>
    <t>noname78</t>
  </si>
  <si>
    <t>noname79</t>
  </si>
  <si>
    <t>noname80</t>
  </si>
  <si>
    <t>noname81</t>
  </si>
  <si>
    <t>noname82</t>
  </si>
  <si>
    <t>noname83</t>
  </si>
  <si>
    <t>noname84</t>
  </si>
  <si>
    <t>noname85</t>
  </si>
  <si>
    <t>noname86</t>
  </si>
  <si>
    <t>noname87</t>
  </si>
  <si>
    <t>noname88</t>
  </si>
  <si>
    <t>noname89</t>
  </si>
  <si>
    <t>noname90</t>
  </si>
  <si>
    <t>noname91</t>
  </si>
  <si>
    <t>noname92</t>
  </si>
  <si>
    <t>noname93</t>
  </si>
  <si>
    <t>noname94</t>
  </si>
  <si>
    <t>noname95</t>
  </si>
  <si>
    <t>noname96</t>
  </si>
  <si>
    <t>noname97</t>
  </si>
  <si>
    <t>noname98</t>
  </si>
  <si>
    <t>noname99</t>
  </si>
  <si>
    <t>noname100</t>
  </si>
  <si>
    <t>noname101</t>
  </si>
  <si>
    <t>noname102</t>
  </si>
  <si>
    <t>noname103</t>
  </si>
  <si>
    <t>noname104</t>
  </si>
  <si>
    <t>noname105</t>
  </si>
  <si>
    <t>noname106</t>
  </si>
  <si>
    <t>noname107</t>
  </si>
  <si>
    <t>noname108</t>
  </si>
  <si>
    <t>noname109</t>
  </si>
  <si>
    <t>noname110</t>
  </si>
  <si>
    <t>noname111</t>
  </si>
  <si>
    <t>noname112</t>
  </si>
  <si>
    <t>noname113</t>
  </si>
  <si>
    <t>noname114</t>
  </si>
  <si>
    <t>noname115</t>
  </si>
  <si>
    <t>noname116</t>
  </si>
  <si>
    <t>noname117</t>
  </si>
  <si>
    <t>noname118</t>
  </si>
  <si>
    <t>noname119</t>
  </si>
  <si>
    <t>noname120</t>
  </si>
  <si>
    <t>noname121</t>
  </si>
  <si>
    <t>noname122</t>
  </si>
  <si>
    <t>noname123</t>
  </si>
  <si>
    <t>noname124</t>
  </si>
  <si>
    <t>noname125</t>
  </si>
  <si>
    <t>noname126</t>
  </si>
  <si>
    <t>noname127</t>
  </si>
  <si>
    <t>noname128</t>
  </si>
  <si>
    <t>noname129</t>
  </si>
  <si>
    <t>noname130</t>
  </si>
  <si>
    <t>noname131</t>
  </si>
  <si>
    <t>noname132</t>
  </si>
  <si>
    <t>noname133</t>
  </si>
  <si>
    <t>noname134</t>
  </si>
  <si>
    <t>noname135</t>
  </si>
  <si>
    <t>noname136</t>
  </si>
  <si>
    <t>noname137</t>
  </si>
  <si>
    <t>noname138</t>
  </si>
  <si>
    <t>noname139</t>
  </si>
  <si>
    <t>noname140</t>
  </si>
  <si>
    <t>noname141</t>
  </si>
  <si>
    <t>noname142</t>
  </si>
  <si>
    <t>noname143</t>
  </si>
  <si>
    <t>noname144</t>
  </si>
  <si>
    <t>noname145</t>
  </si>
  <si>
    <t>noname146</t>
  </si>
  <si>
    <t>noname147</t>
  </si>
  <si>
    <t>noname148</t>
  </si>
  <si>
    <t>noname149</t>
  </si>
  <si>
    <t>noname150</t>
  </si>
  <si>
    <t>noname151</t>
  </si>
  <si>
    <t>noname152</t>
  </si>
  <si>
    <t>noname153</t>
  </si>
  <si>
    <t>noname154</t>
  </si>
  <si>
    <t>noname155</t>
  </si>
  <si>
    <t>noname156</t>
  </si>
  <si>
    <t>noname157</t>
  </si>
  <si>
    <t>noname158</t>
  </si>
  <si>
    <t>noname159</t>
  </si>
  <si>
    <t>noname160</t>
  </si>
  <si>
    <t>noname161</t>
  </si>
  <si>
    <t>noname162</t>
  </si>
  <si>
    <t>noname163</t>
  </si>
  <si>
    <t>noname164</t>
  </si>
  <si>
    <t>noname165</t>
  </si>
  <si>
    <t>noname166</t>
  </si>
  <si>
    <t>noname167</t>
  </si>
  <si>
    <t>noname168</t>
  </si>
  <si>
    <t>noname169</t>
  </si>
  <si>
    <t>noname170</t>
  </si>
  <si>
    <t>noname171</t>
  </si>
  <si>
    <t>noname172</t>
  </si>
  <si>
    <t>noname173</t>
  </si>
  <si>
    <t>noname174</t>
  </si>
  <si>
    <t>noname175</t>
  </si>
  <si>
    <t>noname176</t>
  </si>
  <si>
    <t>noname177</t>
  </si>
  <si>
    <t>noname178</t>
  </si>
  <si>
    <t>noname179</t>
  </si>
  <si>
    <t>noname180</t>
  </si>
  <si>
    <t>noname181</t>
  </si>
  <si>
    <t>noname182</t>
  </si>
  <si>
    <t>noname183</t>
  </si>
  <si>
    <t>noname184</t>
  </si>
  <si>
    <t>noname185</t>
  </si>
  <si>
    <t>noname186</t>
  </si>
  <si>
    <t>noname187</t>
  </si>
  <si>
    <t>noname188</t>
  </si>
  <si>
    <t>noname189</t>
  </si>
  <si>
    <t>noname190</t>
  </si>
  <si>
    <t>noname191</t>
  </si>
  <si>
    <t>noname192</t>
  </si>
  <si>
    <t>noname193</t>
  </si>
  <si>
    <t>noname194</t>
  </si>
  <si>
    <t>noname195</t>
  </si>
  <si>
    <t>noname196</t>
  </si>
  <si>
    <t>noname197</t>
  </si>
  <si>
    <t>noname198</t>
  </si>
  <si>
    <t>noname199</t>
  </si>
  <si>
    <t>noname200</t>
  </si>
  <si>
    <t>noname201</t>
  </si>
  <si>
    <t>noname202</t>
  </si>
  <si>
    <t>noname203</t>
  </si>
  <si>
    <t>noname204</t>
  </si>
  <si>
    <t>noname205</t>
  </si>
  <si>
    <t>noname206</t>
  </si>
  <si>
    <t>noname207</t>
  </si>
  <si>
    <t>noname208</t>
  </si>
  <si>
    <t>noname209</t>
  </si>
  <si>
    <t>noname210</t>
  </si>
  <si>
    <t>noname211</t>
  </si>
  <si>
    <t>noname212</t>
  </si>
  <si>
    <t>noname213</t>
  </si>
  <si>
    <t>noname214</t>
  </si>
  <si>
    <t>noname215</t>
  </si>
  <si>
    <t>noname216</t>
  </si>
  <si>
    <t>noname217</t>
  </si>
  <si>
    <t>noname218</t>
  </si>
  <si>
    <t>noname219</t>
  </si>
  <si>
    <t>noname220</t>
  </si>
  <si>
    <t>noname221</t>
  </si>
  <si>
    <t>noname222</t>
  </si>
  <si>
    <t>noname223</t>
  </si>
  <si>
    <t>noname224</t>
  </si>
  <si>
    <t>noname225</t>
  </si>
  <si>
    <t>noname226</t>
  </si>
  <si>
    <t>noname227</t>
  </si>
  <si>
    <t>noname228</t>
  </si>
  <si>
    <t>noname229</t>
  </si>
  <si>
    <t>noname230</t>
  </si>
  <si>
    <t>noname231</t>
  </si>
  <si>
    <t>noname232</t>
  </si>
  <si>
    <t>noname233</t>
  </si>
  <si>
    <t>noname234</t>
  </si>
  <si>
    <t>noname235</t>
  </si>
  <si>
    <t>noname236</t>
  </si>
  <si>
    <t>noname237</t>
  </si>
  <si>
    <t>noname238</t>
  </si>
  <si>
    <t>noname239</t>
  </si>
  <si>
    <t>noname240</t>
  </si>
  <si>
    <t>noname241</t>
  </si>
  <si>
    <t>noname242</t>
  </si>
  <si>
    <t>noname243</t>
  </si>
  <si>
    <t>noname244</t>
  </si>
  <si>
    <t>noname245</t>
  </si>
  <si>
    <t>noname246</t>
  </si>
  <si>
    <t>noname247</t>
  </si>
  <si>
    <t>noname248</t>
  </si>
  <si>
    <t>noname249</t>
  </si>
  <si>
    <t>noname250</t>
  </si>
  <si>
    <t>noname251</t>
  </si>
  <si>
    <t>noname252</t>
  </si>
  <si>
    <t>noname253</t>
  </si>
  <si>
    <t>noname254</t>
  </si>
  <si>
    <t>noname255</t>
  </si>
  <si>
    <t>noname256</t>
  </si>
  <si>
    <t>noname257</t>
  </si>
  <si>
    <t>noname258</t>
  </si>
  <si>
    <t>noname259</t>
  </si>
  <si>
    <t>noname260</t>
  </si>
  <si>
    <t>noname261</t>
  </si>
  <si>
    <t>noname262</t>
  </si>
  <si>
    <t>noname263</t>
  </si>
  <si>
    <t>noname264</t>
  </si>
  <si>
    <t>noname265</t>
  </si>
  <si>
    <t>noname266</t>
  </si>
  <si>
    <t>noname267</t>
  </si>
  <si>
    <t>noname268</t>
  </si>
  <si>
    <t>noname269</t>
  </si>
  <si>
    <t>noname270</t>
  </si>
  <si>
    <t>noname271</t>
  </si>
  <si>
    <t>noname272</t>
  </si>
  <si>
    <t>noname273</t>
  </si>
  <si>
    <t>Mosley-Thompson, JGR, 1999</t>
  </si>
  <si>
    <t>MosleyThompson_1999.pdf</t>
  </si>
  <si>
    <t>A3</t>
  </si>
  <si>
    <t>A4</t>
  </si>
  <si>
    <t>A5</t>
  </si>
  <si>
    <t>A6</t>
  </si>
  <si>
    <t>A7</t>
  </si>
  <si>
    <t>A8</t>
  </si>
  <si>
    <t>A9</t>
  </si>
  <si>
    <t>A10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</si>
  <si>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</si>
  <si>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</si>
  <si>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</si>
  <si>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</si>
  <si>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</si>
  <si>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</si>
  <si>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</si>
  <si>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</si>
  <si>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</si>
  <si>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</si>
  <si>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</si>
  <si>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</si>
  <si>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</si>
  <si>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</si>
  <si>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</si>
  <si>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</si>
  <si>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</si>
  <si>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</si>
  <si>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</si>
  <si>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</si>
  <si>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</si>
  <si>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</si>
  <si>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</si>
  <si>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</si>
  <si>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</si>
  <si>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</si>
  <si>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</si>
  <si>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</si>
  <si>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</si>
  <si>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B3</t>
  </si>
  <si>
    <t>B4</t>
  </si>
  <si>
    <t>B5</t>
  </si>
  <si>
    <t>B6</t>
  </si>
  <si>
    <t>B7</t>
  </si>
  <si>
    <t>B8</t>
  </si>
  <si>
    <t>B9</t>
  </si>
  <si>
    <t>B11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</si>
  <si>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</si>
  <si>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</si>
  <si>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</si>
  <si>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</si>
  <si>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</si>
  <si>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</si>
  <si>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</si>
  <si>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</si>
  <si>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</si>
  <si>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</si>
  <si>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</si>
  <si>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</si>
  <si>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B27</t>
  </si>
  <si>
    <t>B28</t>
  </si>
  <si>
    <t>B29</t>
  </si>
  <si>
    <t>B30</t>
  </si>
  <si>
    <t>B34</t>
  </si>
  <si>
    <t>B35</t>
  </si>
  <si>
    <t>B36</t>
  </si>
  <si>
    <t>B37</t>
  </si>
  <si>
    <t>B38</t>
  </si>
  <si>
    <t>B39</t>
  </si>
  <si>
    <t>B40</t>
  </si>
  <si>
    <t>C5</t>
  </si>
  <si>
    <t>C6</t>
  </si>
  <si>
    <t>C7</t>
  </si>
  <si>
    <t>C8</t>
  </si>
  <si>
    <t>C9</t>
  </si>
  <si>
    <t>C10</t>
  </si>
  <si>
    <t>C12</t>
  </si>
  <si>
    <t>C13</t>
  </si>
  <si>
    <t>C15</t>
  </si>
  <si>
    <t>C17</t>
  </si>
  <si>
    <t>C18</t>
  </si>
  <si>
    <t>C20</t>
  </si>
  <si>
    <t>C22</t>
  </si>
  <si>
    <t>C24</t>
  </si>
  <si>
    <t>C25</t>
  </si>
  <si>
    <t>C27</t>
  </si>
  <si>
    <t>C29</t>
  </si>
  <si>
    <t>C30</t>
  </si>
  <si>
    <t>C32</t>
  </si>
  <si>
    <t>C34</t>
  </si>
  <si>
    <t>C35</t>
  </si>
  <si>
    <t>C37</t>
  </si>
  <si>
    <t>C38</t>
  </si>
  <si>
    <t>C40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</si>
  <si>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</si>
  <si>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</si>
  <si>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</si>
  <si>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</si>
  <si>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</si>
  <si>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</si>
  <si>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</si>
  <si>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</si>
  <si>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</si>
  <si>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</si>
  <si>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</si>
  <si>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</si>
  <si>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</si>
  <si>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</si>
  <si>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</si>
  <si>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</si>
  <si>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</si>
  <si>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</si>
  <si>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</si>
  <si>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D24</t>
  </si>
  <si>
    <t>D25</t>
  </si>
  <si>
    <t>D27</t>
  </si>
  <si>
    <t>D28</t>
  </si>
  <si>
    <t>D29</t>
  </si>
  <si>
    <t>D30</t>
  </si>
  <si>
    <t>D31</t>
  </si>
  <si>
    <t>D32</t>
  </si>
  <si>
    <t>D34</t>
  </si>
  <si>
    <t>D35</t>
  </si>
  <si>
    <t>D36</t>
  </si>
  <si>
    <t>D37</t>
  </si>
  <si>
    <t>D38</t>
  </si>
  <si>
    <t>D39</t>
  </si>
  <si>
    <t>D40</t>
  </si>
  <si>
    <t>E5</t>
  </si>
  <si>
    <t>E9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</si>
  <si>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</si>
  <si>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</si>
  <si>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</si>
  <si>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</si>
  <si>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</si>
  <si>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</si>
  <si>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</si>
  <si>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</si>
  <si>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</si>
  <si>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</si>
  <si>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</si>
  <si>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</si>
  <si>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</si>
  <si>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</si>
  <si>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</si>
  <si>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E25</t>
  </si>
  <si>
    <t>E26</t>
  </si>
  <si>
    <t>E27</t>
  </si>
  <si>
    <t>E28</t>
  </si>
  <si>
    <t>E29</t>
  </si>
  <si>
    <t>E30</t>
  </si>
  <si>
    <t>E31</t>
  </si>
  <si>
    <t>E32</t>
  </si>
  <si>
    <t>E33</t>
  </si>
  <si>
    <t>E34</t>
  </si>
  <si>
    <t>E35</t>
  </si>
  <si>
    <t>E36</t>
  </si>
  <si>
    <t>E37</t>
  </si>
  <si>
    <t>E38</t>
  </si>
  <si>
    <t>E39</t>
  </si>
  <si>
    <t>E40</t>
  </si>
  <si>
    <t>F3</t>
  </si>
  <si>
    <t>F4</t>
  </si>
  <si>
    <t>F5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</si>
  <si>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</si>
  <si>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</si>
  <si>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</si>
  <si>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</si>
  <si>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</si>
  <si>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</si>
  <si>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</si>
  <si>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</si>
  <si>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</si>
  <si>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</si>
  <si>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</si>
  <si>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</si>
  <si>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</si>
  <si>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</si>
  <si>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</si>
  <si>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</si>
  <si>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</si>
  <si>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</si>
  <si>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</si>
  <si>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</si>
  <si>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</si>
  <si>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</si>
  <si>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</si>
  <si>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</si>
  <si>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</si>
  <si>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</si>
  <si>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</si>
  <si>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</si>
  <si>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</si>
  <si>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</si>
  <si>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OSU-CC</t>
  </si>
  <si>
    <t>mm we a-1n</t>
  </si>
  <si>
    <t>Mosley-Thompson and others, JGR, 2236</t>
  </si>
  <si>
    <t>OSU-CB</t>
  </si>
  <si>
    <t>Mosley-Thompson and others, JGR, 2237</t>
  </si>
  <si>
    <t>OSU-CA</t>
  </si>
  <si>
    <t>Mosley-Thompson and others, JGR, 2239</t>
  </si>
  <si>
    <t>OSU-CF</t>
  </si>
  <si>
    <t>Mosley-Thompson and others, JGR, 2240</t>
  </si>
  <si>
    <t>OSU-CE</t>
  </si>
  <si>
    <t>Mosley-Thompson and others, JGR, 2241</t>
  </si>
  <si>
    <t>OSU-CD</t>
  </si>
  <si>
    <t>Mosley-Thompson and others, JGR, 2242</t>
  </si>
  <si>
    <t>CNRS-5</t>
  </si>
  <si>
    <t>Mosley-Thompson and others, JGR, 2244</t>
  </si>
  <si>
    <t>CNRS-20</t>
  </si>
  <si>
    <t>Mosley-Thompson and others, JGR, 2245</t>
  </si>
  <si>
    <t>CNRS-18</t>
  </si>
  <si>
    <t>Mosley-Thompson and others, JGR, 2246</t>
  </si>
  <si>
    <t>CNRS-19</t>
  </si>
  <si>
    <t>Mosley-Thompson and others, JGR, 2247</t>
  </si>
  <si>
    <t>Mosley-Thompson and others, JGR, 2248</t>
  </si>
  <si>
    <t>P5-OSU</t>
  </si>
  <si>
    <t>Mosley-Thompson and others, Jglacio, 1995</t>
  </si>
  <si>
    <t>MosleyThompson_1995.pdf</t>
  </si>
  <si>
    <t>P1-OSU</t>
  </si>
  <si>
    <t>P2-OSU</t>
  </si>
  <si>
    <t>P3-OSU</t>
  </si>
  <si>
    <t>P4-OSU</t>
  </si>
  <si>
    <t>P21</t>
  </si>
  <si>
    <t>P22</t>
  </si>
  <si>
    <t>S38</t>
  </si>
  <si>
    <t>cm  snow a-1</t>
  </si>
  <si>
    <t>Fujiwara an Endo, NIPR Report, 1971</t>
  </si>
  <si>
    <t>Fujiwara_endo71.pdf</t>
  </si>
  <si>
    <t>S46</t>
  </si>
  <si>
    <t>S54</t>
  </si>
  <si>
    <t>S62</t>
  </si>
  <si>
    <t>S78</t>
  </si>
  <si>
    <t>S86</t>
  </si>
  <si>
    <t>S94</t>
  </si>
  <si>
    <t>S102</t>
  </si>
  <si>
    <t>S110</t>
  </si>
  <si>
    <t>S118</t>
  </si>
  <si>
    <t>S126</t>
  </si>
  <si>
    <t>S142</t>
  </si>
  <si>
    <t>S150</t>
  </si>
  <si>
    <t>S158</t>
  </si>
  <si>
    <t>S166</t>
  </si>
  <si>
    <t>S170</t>
  </si>
  <si>
    <t>S174</t>
  </si>
  <si>
    <t>S182</t>
  </si>
  <si>
    <t>S198</t>
  </si>
  <si>
    <t>S206</t>
  </si>
  <si>
    <t>S212</t>
  </si>
  <si>
    <t>S214</t>
  </si>
  <si>
    <t>S222</t>
  </si>
  <si>
    <t>S230</t>
  </si>
  <si>
    <t>S238</t>
  </si>
  <si>
    <t>S244</t>
  </si>
  <si>
    <t>S246</t>
  </si>
  <si>
    <t>S254</t>
  </si>
  <si>
    <t>S262</t>
  </si>
  <si>
    <t>S270</t>
  </si>
  <si>
    <t>S278</t>
  </si>
  <si>
    <t>S286</t>
  </si>
  <si>
    <t>S294</t>
  </si>
  <si>
    <t>S302</t>
  </si>
  <si>
    <t>S304</t>
  </si>
  <si>
    <t>S310</t>
  </si>
  <si>
    <t>S318</t>
  </si>
  <si>
    <t>S326</t>
  </si>
  <si>
    <t>S330</t>
  </si>
  <si>
    <t>S342</t>
  </si>
  <si>
    <t>S350</t>
  </si>
  <si>
    <t>S358</t>
  </si>
  <si>
    <t>S366</t>
  </si>
  <si>
    <t>S374</t>
  </si>
  <si>
    <t>S376</t>
  </si>
  <si>
    <t>S382</t>
  </si>
  <si>
    <t>S390</t>
  </si>
  <si>
    <t>S398</t>
  </si>
  <si>
    <t>S406</t>
  </si>
  <si>
    <t>S414</t>
  </si>
  <si>
    <t>S422</t>
  </si>
  <si>
    <t>S430</t>
  </si>
  <si>
    <t>S438</t>
  </si>
  <si>
    <t>S440</t>
  </si>
  <si>
    <t>S446</t>
  </si>
  <si>
    <t>S454</t>
  </si>
  <si>
    <t>S462</t>
  </si>
  <si>
    <t>S470</t>
  </si>
  <si>
    <t>S478</t>
  </si>
  <si>
    <t>S486</t>
  </si>
  <si>
    <t>S494</t>
  </si>
  <si>
    <t>S502</t>
  </si>
  <si>
    <t>S510</t>
  </si>
  <si>
    <t>S526</t>
  </si>
  <si>
    <t>S530</t>
  </si>
  <si>
    <t>S534</t>
  </si>
  <si>
    <t>S542</t>
  </si>
  <si>
    <t>S550</t>
  </si>
  <si>
    <t>S556</t>
  </si>
  <si>
    <t>S558</t>
  </si>
  <si>
    <t>S566</t>
  </si>
  <si>
    <t>S574</t>
  </si>
  <si>
    <t>S582</t>
  </si>
  <si>
    <t>S590</t>
  </si>
  <si>
    <t>S598</t>
  </si>
  <si>
    <t>S606</t>
  </si>
  <si>
    <t>S614</t>
  </si>
  <si>
    <t>S620</t>
  </si>
  <si>
    <t>S622</t>
  </si>
  <si>
    <t>S626</t>
  </si>
  <si>
    <t>S630</t>
  </si>
  <si>
    <t>S638</t>
  </si>
  <si>
    <t>S650</t>
  </si>
  <si>
    <t>S654</t>
  </si>
  <si>
    <t>S662(plateau)</t>
  </si>
  <si>
    <t>S31</t>
  </si>
  <si>
    <t>cm w.e. a-1</t>
  </si>
  <si>
    <t>S70</t>
  </si>
  <si>
    <t>S90</t>
  </si>
  <si>
    <t>S122</t>
  </si>
  <si>
    <t>S140</t>
  </si>
  <si>
    <t>S301</t>
  </si>
  <si>
    <t>S552</t>
  </si>
  <si>
    <t>S646</t>
  </si>
  <si>
    <t>S662(Plateau)</t>
  </si>
  <si>
    <t>S675</t>
  </si>
  <si>
    <t>S687</t>
  </si>
  <si>
    <t>S705</t>
  </si>
  <si>
    <t>S723</t>
  </si>
  <si>
    <t>S735</t>
  </si>
  <si>
    <t>S753</t>
  </si>
  <si>
    <t>S765</t>
  </si>
  <si>
    <t>S783</t>
  </si>
  <si>
    <t>S795</t>
  </si>
  <si>
    <t>S813</t>
  </si>
  <si>
    <t>S825</t>
  </si>
  <si>
    <t>S837</t>
  </si>
  <si>
    <t>S855</t>
  </si>
  <si>
    <t>S873</t>
  </si>
  <si>
    <t>S885</t>
  </si>
  <si>
    <t>S903</t>
  </si>
  <si>
    <t>S915</t>
  </si>
  <si>
    <t>S933</t>
  </si>
  <si>
    <t>S945</t>
  </si>
  <si>
    <t>S957</t>
  </si>
  <si>
    <t>S975</t>
  </si>
  <si>
    <t>S982(South Pole)</t>
  </si>
  <si>
    <t>Yokohama, K, JARE Report3, Net accumulation, 1975</t>
  </si>
  <si>
    <t>JARE_Report3.pdf</t>
  </si>
  <si>
    <t>S186</t>
  </si>
  <si>
    <t>S16</t>
  </si>
  <si>
    <t>JARE reports (2,4,5) and Fujiwara and Endo, NIPR report, 1971</t>
  </si>
  <si>
    <t>JARE_Reports and Fujiwara and Endo 1971</t>
  </si>
  <si>
    <t>S19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</si>
  <si>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</si>
  <si>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</si>
  <si>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</si>
  <si>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</si>
  <si>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</si>
  <si>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</si>
  <si>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</si>
  <si>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</si>
  <si>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</si>
  <si>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</si>
  <si>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S35</t>
  </si>
  <si>
    <t>S40</t>
  </si>
  <si>
    <t>S45</t>
  </si>
  <si>
    <t>S50</t>
  </si>
  <si>
    <t>S55</t>
  </si>
  <si>
    <t>S60</t>
  </si>
  <si>
    <t>S65</t>
  </si>
  <si>
    <t>S75</t>
  </si>
  <si>
    <t>S79</t>
  </si>
  <si>
    <t>S80</t>
  </si>
  <si>
    <t>S85</t>
  </si>
  <si>
    <t>S95</t>
  </si>
  <si>
    <t>S97</t>
  </si>
  <si>
    <t>S100</t>
  </si>
  <si>
    <t>S120</t>
  </si>
  <si>
    <t>S130</t>
  </si>
  <si>
    <t>S160</t>
  </si>
  <si>
    <t>A075</t>
  </si>
  <si>
    <t>G6</t>
  </si>
  <si>
    <t>STR+ECM</t>
  </si>
  <si>
    <t>Shoji et al., NIPR, 5, 150-155, 1992</t>
  </si>
  <si>
    <t>Shoji1_et_al_1992.pdf</t>
  </si>
  <si>
    <t>Stake_30</t>
  </si>
  <si>
    <t>Vaughan and Russel, 1997</t>
  </si>
  <si>
    <t>Vaughan and Russel_1997.pdf</t>
  </si>
  <si>
    <t>Fletcher_Ice_Ris</t>
  </si>
  <si>
    <t>Stake_80</t>
  </si>
  <si>
    <t>Siple_station</t>
  </si>
  <si>
    <t>not given</t>
  </si>
  <si>
    <t>Brecher, Journal of Glaciol., 1967</t>
  </si>
  <si>
    <t>Brecher_1967.pdf</t>
  </si>
  <si>
    <t>II</t>
  </si>
  <si>
    <t>III</t>
  </si>
  <si>
    <t>IV</t>
  </si>
  <si>
    <t>VI</t>
  </si>
  <si>
    <t>Clausen and others 1979</t>
  </si>
  <si>
    <t>Clausen_1979.pdf</t>
  </si>
  <si>
    <t>BCI</t>
  </si>
  <si>
    <t>BCIII_(C16)</t>
  </si>
  <si>
    <t>BCIic</t>
  </si>
  <si>
    <t>N9</t>
  </si>
  <si>
    <t>BCIib</t>
  </si>
  <si>
    <t>BCIia</t>
  </si>
  <si>
    <t>O18</t>
  </si>
  <si>
    <t>RI-SUM</t>
  </si>
  <si>
    <t>O5</t>
  </si>
  <si>
    <t>Hercules NÚvÚ</t>
  </si>
  <si>
    <t>Terre AdÚlie, D57</t>
  </si>
  <si>
    <t>Isaksson and KarlÚn 1994 J Glaciol 40(135) 399-409</t>
  </si>
  <si>
    <t>FIP+IOC+ISO</t>
  </si>
  <si>
    <t>Karl÷f et al 2000 J Geoph Res 105(D10) 12471-12483</t>
  </si>
  <si>
    <t>FBWatz95û2</t>
  </si>
  <si>
    <t>Priestley NÚvÚ</t>
  </si>
  <si>
    <t>Station n░2</t>
  </si>
  <si>
    <t>Station n░5</t>
  </si>
  <si>
    <r>
      <t>VOH</t>
    </r>
    <r>
      <rPr>
        <sz val="10"/>
        <rFont val="Arial"/>
        <family val="2"/>
      </rPr>
      <t>+IOC+ISO</t>
    </r>
  </si>
  <si>
    <r>
      <t>FIP</t>
    </r>
    <r>
      <rPr>
        <sz val="10"/>
        <rFont val="Arial"/>
        <family val="2"/>
      </rPr>
      <t>+IOC+ISO</t>
    </r>
  </si>
  <si>
    <t xml:space="preserve">Name  </t>
  </si>
  <si>
    <t xml:space="preserve">Longitude </t>
  </si>
  <si>
    <t xml:space="preserve">DistCoast </t>
  </si>
  <si>
    <t xml:space="preserve">SMBPubli </t>
  </si>
  <si>
    <t>Method 3 char</t>
  </si>
  <si>
    <t xml:space="preserve">YearStart </t>
  </si>
  <si>
    <t xml:space="preserve">YearEnd </t>
  </si>
  <si>
    <t xml:space="preserve">MonthEnd </t>
  </si>
  <si>
    <t xml:space="preserve">SiteSpec </t>
  </si>
  <si>
    <t>Remarks</t>
  </si>
  <si>
    <t>(integer)            rank in the database</t>
  </si>
  <si>
    <t xml:space="preserve"> (string &lt;50 char)              name in publication, if available</t>
  </si>
  <si>
    <t>(float)        decimal coordinates  negative =  South</t>
  </si>
  <si>
    <t>(float)       decimal coordinates, positive = East and negative = West from Greenwich</t>
  </si>
  <si>
    <t>(float)                10m depth temperature (when available)</t>
  </si>
  <si>
    <t>(float)                SMB given in publications, unit is given in "SMBunit" column</t>
  </si>
  <si>
    <t>(float)                       SMB standard deviation given in  publication</t>
  </si>
  <si>
    <t>(string &lt;20 char) SMB unit given in publication</t>
  </si>
  <si>
    <t>SMB in mm w.e. a-1</t>
  </si>
  <si>
    <t xml:space="preserve">Year, when  measurement started  </t>
  </si>
  <si>
    <t>Year when measurements ended</t>
  </si>
  <si>
    <t>month when measurements ended</t>
  </si>
  <si>
    <t>primary publication of SMB data</t>
  </si>
  <si>
    <t>pdf name in our publication database</t>
  </si>
  <si>
    <t>site speciifications Megadunes : MD      Blue Ice : BI</t>
  </si>
  <si>
    <t>any additional remarks….</t>
  </si>
  <si>
    <t>The database.xlsx file contains:</t>
  </si>
  <si>
    <t>1. the full available database (ie. all the available data in Antarctica, except data from Bull 1971, as described in (Favier et al. 2013).</t>
  </si>
  <si>
    <t>3. the A rated data for 20th century  (ie. A rated data from point 2, but excluding data from blue ice (BI areas) and data presenting a significant elevation difference with the one obtained from Bamber et al. (2009) DEM).</t>
  </si>
  <si>
    <t>4. BI_and_not_20thCentury : are the data included in the A rated database (point 2) but not  in the A rated data for 20th century (point 3)</t>
  </si>
  <si>
    <t>5. are the not A rated data.</t>
  </si>
  <si>
    <t>The contact person for this dataset is Vincent Favier.</t>
  </si>
  <si>
    <t>email: favier@lgge.obs.ujf-grenoble.fr</t>
  </si>
  <si>
    <t xml:space="preserve"> Li,  et al. Antarctic Research, 1990. </t>
  </si>
  <si>
    <t>cornet_1960.pdf</t>
  </si>
  <si>
    <t>Cornet et al., la météorologie, 1960</t>
  </si>
  <si>
    <t>Giovinetto_1963.pdf</t>
  </si>
  <si>
    <t>g.cm-2.y-1</t>
  </si>
  <si>
    <t>559 in Stuart and Heine</t>
  </si>
  <si>
    <t>SiteSpec</t>
  </si>
  <si>
    <t>BI</t>
  </si>
  <si>
    <t>blue ice</t>
  </si>
  <si>
    <t>location was interpolated from nearest stakes</t>
  </si>
  <si>
    <t>location was obtained using available stake coordinates and distance from A015</t>
  </si>
  <si>
    <t>location was obtained using available stake coordinates and distance from A015: Warning A026/2 point in ANR64.pdf must be A026 if we want coordinates to match with distance from A015 and A028</t>
  </si>
  <si>
    <t>concave surface+snowdrift</t>
  </si>
  <si>
    <t>Ice Shelf</t>
  </si>
  <si>
    <t>BI (Taylor glacier)</t>
  </si>
  <si>
    <t>Data given in Rotschky et al. 2007 J Glaciol 53(182) 385-398 is different than in Vaughan database</t>
  </si>
  <si>
    <t>VOH identified = December 1967 Deception Island eruption</t>
  </si>
  <si>
    <t>Density values and density measurements are not given/described</t>
  </si>
  <si>
    <t>1 farm=5 stakes</t>
  </si>
  <si>
    <t>GAP=gamma-attenuation profiling</t>
  </si>
  <si>
    <t>« stations J and « 154 » located 290 m from station D »</t>
  </si>
  <si>
    <t>in vaughan database, Dalinger Dome data is the mean between icecores J and D</t>
  </si>
  <si>
    <t>in vaughan database, Mount Haddington data is the mean between icecores H1 and F. exact location is « very close to mount haddington »</t>
  </si>
  <si>
    <t>in vaughan database, Mount Haddington data is the mean between icecores H1 and F</t>
  </si>
  <si>
    <t>exact location is « very close to mount haddington »</t>
  </si>
  <si>
    <t>assume a density of 0,45g/cm3. Values for each stake available</t>
  </si>
  <si>
    <t>snow/ice density is not measured but assumed to be similar as on Ross Ice shelf. Density factor used = 0.35 g/cm3</t>
  </si>
  <si>
    <t>snow/ice density is not measured but assumed to be similar as on Ross Ice shelf</t>
  </si>
  <si>
    <t>2m pits but number of layers counted unknown</t>
  </si>
  <si>
    <t>Data from Stenni and others, 2000</t>
  </si>
  <si>
    <t>Snow density is not measured at the stake location</t>
  </si>
  <si>
    <t>ice density=0,9</t>
  </si>
  <si>
    <t>IOC=SO4. Validation with volcanic horizon and siple  station core ok</t>
  </si>
  <si>
    <t>Density only over the first 20cm of snow</t>
  </si>
  <si>
    <t>method is supposed to be FIP since the identified layer is 1966 and according to DomeF_1998.pdf paper. See Ageta and others, 1989 for more information</t>
  </si>
  <si>
    <t>Frezzotti and Others 2004b</t>
  </si>
  <si>
    <t>Icecore performed close to TDN stake farm</t>
  </si>
  <si>
    <t>Icecore performed close to TD stake farm</t>
  </si>
  <si>
    <t>Icecore performed close to 31DptA stake farm</t>
  </si>
  <si>
    <t>Icecore performed close to M3 stake farm</t>
  </si>
  <si>
    <t>Value for each year available (but method is stratigraphy)</t>
  </si>
  <si>
    <t>data representative of 2 years</t>
  </si>
  <si>
    <t>Coordinates are not available, taken from Higham and craven, 1997, Antarctic CRC report 9</t>
  </si>
  <si>
    <t>43 stakes every 0,5km along two sections (NS and EW) 10 km long</t>
  </si>
  <si>
    <t>PANGEA database DOI: 10.1594/PANGAEA.548630</t>
  </si>
  <si>
    <t>PANGEA database DOI: 10.1594/PANGAEA.548667</t>
  </si>
  <si>
    <t>PANGEA database DOI: 10.1594/PANGAEA.548624</t>
  </si>
  <si>
    <t>PANGEA database DOI: 10.1594/PANGAEA.548641</t>
  </si>
  <si>
    <t>PANGEA database DOI: 10.1594/PANGAEA.548631</t>
  </si>
  <si>
    <t>PANGEA database DOI: 10.1594/PANGAEA.548668</t>
  </si>
  <si>
    <t>PANGEA database DOI: 10.1594/PANGAEA.548626</t>
  </si>
  <si>
    <t>PANGEA database DOI: 10.1594/PANGAEA.548632</t>
  </si>
  <si>
    <t>PANGEA database DOI: 10.1594/PANGAEA.548669</t>
  </si>
  <si>
    <t>PANGEA database DOI: 10.1594/PANGAEA.548643</t>
  </si>
  <si>
    <t>PANGEA database DOI: 10.1594/PANGAEA.548633</t>
  </si>
  <si>
    <t>PANGEA database DOI: 10.1594/PANGAEA.548670</t>
  </si>
  <si>
    <t>PANGEA database DOI: 10.1594/PANGAEA.548628</t>
  </si>
  <si>
    <t>PANGEA database DOI: 10.1594/PANGAEA.548666</t>
  </si>
  <si>
    <t>PANGEA database DOI: 10.1594/PANGAEA.548652</t>
  </si>
  <si>
    <t>PANGEA database DOI: 10.1594/PANGAEA.548639</t>
  </si>
  <si>
    <t>PANGEA database DOI: 10.1594/PANGAEA.548629</t>
  </si>
  <si>
    <t>PANGEA database DOI: 10.1594/PANGAEA.548634</t>
  </si>
  <si>
    <t>PANGEA database DOI: 10.1594/PANGAEA.548635</t>
  </si>
  <si>
    <t>location + elevation from Mulvaney &amp; Wolff 1994</t>
  </si>
  <si>
    <t>Between 140 and 180 kg m-2 a-1 due to the difficulty of counting annual layers</t>
  </si>
  <si>
    <t>Between 150 and 170 kg m-2 a-1 due to the difficulty of counting annual layers</t>
  </si>
  <si>
    <t>Exact location is 10 km southward of J-9</t>
  </si>
  <si>
    <t>density is interpolated from surrounding LGB sites</t>
  </si>
  <si>
    <t>LGB is a 30km mean of LT values but on 1991-1993 period (mean is computed on 16 values centered around LGB00 location)</t>
  </si>
  <si>
    <t>LGB is a 30km mean of LT values but on 1993-1994 period (mean is computed on 16 values centered around LGB00 location)</t>
  </si>
  <si>
    <t xml:space="preserve">mean of a 25 stake farm (5 x 5 x 50 m square)  </t>
  </si>
  <si>
    <t>mean of a 20 stake farm (5 x 5 x 200 m cross)</t>
  </si>
  <si>
    <t>mean of a 25 stake farm (5 x 5 x 100 m square)</t>
  </si>
  <si>
    <t>annual SMB for each stake available</t>
  </si>
  <si>
    <t>exact location is 0,7 km N</t>
  </si>
  <si>
    <t>exact location is 5 km north west</t>
  </si>
  <si>
    <t>exact location is 5 km SW</t>
  </si>
  <si>
    <t>exact location is 5 km north east</t>
  </si>
  <si>
    <t>exact location is 5 km SE</t>
  </si>
  <si>
    <t>exact location is 0,8 km N</t>
  </si>
  <si>
    <t>exact location is 0,5 km S</t>
  </si>
  <si>
    <t>exact location is 10 km north</t>
  </si>
  <si>
    <t>exact location is 30 km S</t>
  </si>
  <si>
    <t>exact location is 10 km S</t>
  </si>
  <si>
    <t>exact location is 0,7km north</t>
  </si>
  <si>
    <t>exact location is 5 km south east</t>
  </si>
  <si>
    <t>exact location is 5km north</t>
  </si>
  <si>
    <t>exact location is 30 km north</t>
  </si>
  <si>
    <t>Location = 1km upstream from the temporary byrd surface camp, coordinate of Byrd Station is used</t>
  </si>
  <si>
    <t>37km² stake farms. Not all stakes measured at the same frequency.</t>
  </si>
  <si>
    <t>accumulation signal presents a strange huge increase after a data gap in 2007</t>
  </si>
  <si>
    <t>Longitude is wrong in table 1 (see figure1)</t>
  </si>
  <si>
    <t>2 missing years</t>
  </si>
  <si>
    <t>large uncertainty (500-730)</t>
  </si>
  <si>
    <t>G15 is #86 in Vaughan database, but SMB value is slightly different since based on density profile</t>
  </si>
  <si>
    <t>Method incorrect? Measure of site 3?</t>
  </si>
  <si>
    <t>Method incorrect? Measure of site 4?</t>
  </si>
  <si>
    <t>possible inaccurate coordinates (no decimal given)</t>
  </si>
  <si>
    <t>exact coordinates not given</t>
  </si>
  <si>
    <t>number of years is given in the next column. Density used (Satow 1999) is ρ=0,03135*E+371,4</t>
  </si>
  <si>
    <t>number of years is given in the next column. Density used (Satow 1999) is ρ=-0,0330*E+500</t>
  </si>
  <si>
    <t>number of years is given in the next column. Density used (Satow 1999) is ρ=-1,952*10-4*E²+1,221*E-1506</t>
  </si>
  <si>
    <t>only one original SMB data but no technique mentionned; ~20 references given</t>
  </si>
  <si>
    <t>Data from an ice core analysis but no method precised. No reference given</t>
  </si>
  <si>
    <t>Method found in Turner 2002. Mulvaney is co-author</t>
  </si>
  <si>
    <t>oldest ice is dated approximately around 1400AD</t>
  </si>
  <si>
    <t>oldest ice is dated approximately around 80AD</t>
  </si>
  <si>
    <t>ending date assumed thanks to figures shown</t>
  </si>
  <si>
    <t>layers identified with the help of station 12 ice core, number of years assumed from graphs</t>
  </si>
  <si>
    <t>13 stakes, density used is 0,39g.cm-3 for the upper 2m</t>
  </si>
  <si>
    <t>density and stake Measurements are in JARE reports</t>
  </si>
  <si>
    <t>values for shorter time periods exist, but only on a graph form</t>
  </si>
  <si>
    <t>Data given in Rotschky et al. 2007 J Glaciol 53(182) 385-398 is different than in Vaughan database, and method is not available in Oerter et al. 1999</t>
  </si>
  <si>
    <t>calculated with rhoi=900kg.m-3</t>
  </si>
  <si>
    <t>calculated with rhoi=900kg.m-1</t>
  </si>
  <si>
    <t>Warning, authors note that the site is located at only 1km from rocks, and present important melting and percolation. calculated with rhoi=900kg.m-3</t>
  </si>
  <si>
    <t>coordinates are incorrect in Peel 1982: discrepancy between table/figure1. Coordinates from Potter 1984. calculated with rhoi=900kg.m-3</t>
  </si>
  <si>
    <t>133m, 32m and 11m long ice cores. YearStart might be uncorrect.</t>
  </si>
  <si>
    <t>30,5m and 83 m long ice cores. YearStart might be uncorrect.</t>
  </si>
  <si>
    <t>25 stakes were measured</t>
  </si>
  <si>
    <t>Mean of 17 cores over a 20 km2 area</t>
  </si>
  <si>
    <t>1 core</t>
  </si>
  <si>
    <t>relative snow density is used so unity is assumed to be in water equivalent</t>
  </si>
  <si>
    <t>« accumulation over the past 2-5 years, after Rundle 1968 »</t>
  </si>
  <si>
    <t>questionable data (between brackets in the paper)</t>
  </si>
  <si>
    <t>accu = snow height change from AWS sensor x density of snow (0.37) measured previously by van den Broeke et al.1999</t>
  </si>
  <si>
    <t>accu = snow height change from AWS sensor x density of snow (0.325) measured previously by van den Broeke et al.1999</t>
  </si>
  <si>
    <t>accu = snow height change from AWS sensor x density of snow (0.39) measured previously by Karloef  et al.1999</t>
  </si>
  <si>
    <t>accu = snow height change from AWS sensor x density of snow (0.45) measured previously by Karloef  et al.1999</t>
  </si>
  <si>
    <t>accu = snow height change from AWS sensor x density of snow (0.45) measured previously by Holmlund  et al.2000</t>
  </si>
  <si>
    <t>accu = snow height change from AWS sensor x density of snow (0.335) measured previously by Oerter  et al.2000</t>
  </si>
  <si>
    <t>accu = snow height change from AWS sensor x density of snow (0.345) measured previously by Karloef  et al.1999</t>
  </si>
  <si>
    <t>All numeric values digitalized from graphs. Long from Vaughan</t>
  </si>
  <si>
    <t>All numeric values digitalized from graphs. Uncertainty large, Long from Vaughan</t>
  </si>
  <si>
    <t>All numeric values digitalized from graphs</t>
  </si>
  <si>
    <t>probably based ob Beta or Tritium but not mentioned. Temperature of firn-ice transition at 80m : -43.8C</t>
  </si>
  <si>
    <t>W200 time period erroneous in Vaughan database</t>
  </si>
  <si>
    <t>data representative of 4 years</t>
  </si>
  <si>
    <t>Visual Identification of annual layer, rather subjective</t>
  </si>
  <si>
    <t>coordinates found in Stenni and others, Journal of Glaciol, 2000</t>
  </si>
  <si>
    <t>temperature of firn-ice transition at 40m: -25.4ºC</t>
  </si>
  <si>
    <t>YearStart=1955 inferred from Beta technique based on 1955 and 1965 peaks</t>
  </si>
  <si>
    <t>ice density equal to 0,917</t>
  </si>
  <si>
    <t>personal communication from Swithinbank</t>
  </si>
  <si>
    <t>Warning: personnal com./Venteris In Vaughan et al.1999</t>
  </si>
  <si>
    <t>SMB value cited as 266 in the text but 226 in Table 1 (as in Vaughan database), data in Pangea point to 266 (DOI: 10.1594/PANGAEA.548637); Tritium meas. only used to check consistency of stratigraphy-based values (contrary to what Vaughan database states)</t>
  </si>
  <si>
    <t>Tritium meas. only used to check consistency of stratigraphy-based values (contrary to what Vaughan database states); slightly different period of time than previous dataset. DOI: 10.1594/PANGAEA.548638</t>
  </si>
  <si>
    <t>SMB value from a parallel core not studied in this paper, value confirme by stakes studies</t>
  </si>
  <si>
    <t>also found later in Wen and others 2006</t>
  </si>
  <si>
    <t>no density for 'ice equivalent' given. 0,9 taken</t>
  </si>
  <si>
    <t>error might reach up to 50mm according to author</t>
  </si>
  <si>
    <t>Actually 5 years of available  data (ANARE 1994 + CHINARE1998-1999 and 2005-2008)</t>
  </si>
  <si>
    <t>Actually 6 years of available data (ANARE 1994 + CHINARE1997-1999 and 2005-2008)</t>
  </si>
  <si>
    <t>Actually 4 years of available  data (ANARE 1994 + CHINARE 2005-2008)</t>
  </si>
  <si>
    <t>Actually 3 years of available  data (ANARE 1994 + CHINARE 1997-1999)</t>
  </si>
  <si>
    <t>stake farm</t>
  </si>
  <si>
    <t>Actually 12 years of available data (ANARE 1994 + CHINARE1997-2008)</t>
  </si>
  <si>
    <t>Stake farm</t>
  </si>
  <si>
    <t>coord from Turner 2002</t>
  </si>
  <si>
    <t>detailed table with date and water equivalent depth available</t>
  </si>
  <si>
    <t>coordinates found in CDIAG.ornl.gov</t>
  </si>
  <si>
    <t>see Holmlund and others, Annals of Glacio., 2000 for coordinates and few information</t>
  </si>
  <si>
    <t>coordinates from Isaksson and Karlen, 1994</t>
  </si>
  <si>
    <t>Gjessing and Wold read and reported in the database</t>
  </si>
  <si>
    <t>distance from ice front given.</t>
  </si>
  <si>
    <t>Publication in German</t>
  </si>
  <si>
    <t>ablation is computed with an ice density of 0.9</t>
  </si>
  <si>
    <t>ablation is computed with an ice density of 0.45</t>
  </si>
  <si>
    <t>EPH = PH varations measured by conductivity to fing VOH</t>
  </si>
  <si>
    <t>The data coverage is not exactly given by authors, please refer to reference cited in Potter et al., data in water eq. Obtained with rho = 918kg.m-3 in Vaughan et al.</t>
  </si>
  <si>
    <t>method not precisely given</t>
  </si>
  <si>
    <t>chemical variations (Nitrates), only gives an approximated value without citing sources</t>
  </si>
  <si>
    <t>uncertainty in the exact location of the snow samples</t>
  </si>
  <si>
    <t>based  VOH and depth location of the horizon only</t>
  </si>
  <si>
    <t>value found in Hamilton 2004</t>
  </si>
  <si>
    <t>might be for a longer time period</t>
  </si>
  <si>
    <t>author uses a depth-density relationship but only gives a value in cm of ice</t>
  </si>
  <si>
    <t>a 36-stake farm</t>
  </si>
  <si>
    <t>coordinates from Thomas, Ant. Res.Ser., 1984</t>
  </si>
  <si>
    <t>Coordinates digitalized from clausen et al. Map</t>
  </si>
  <si>
    <t>density is given separately, surface density only</t>
  </si>
  <si>
    <t>density is given separately, density from snow pit</t>
  </si>
  <si>
    <t>Min and max w.e. accumumlation available, bout not the mean, density from snow pit</t>
  </si>
  <si>
    <t>density from Fujiwara and Endo 1971, because not available elsewhere</t>
  </si>
  <si>
    <t>computed with every available data on this stake and density data at this stake</t>
  </si>
  <si>
    <t>unvalidated data, 1 stake lost, but brecher doesn't know which one, un reliable data</t>
  </si>
  <si>
    <t>suggest mean value at location VI is apprently highly anomalous,  unvalid data, 1 stake lost, but brecher doesn't know which one, may be unreliable data</t>
  </si>
  <si>
    <t>warning in vaughan : a volumetric mass of 388 kg.m-3 was used for the conversion from firn to ICE. Here we consider 900 kg.m-3</t>
  </si>
  <si>
    <t>(float)      surface elevation in m asl (when available)</t>
  </si>
  <si>
    <t>(float)  distance from the coast in km  (when available)</t>
  </si>
  <si>
    <t>Month, when measurement started</t>
  </si>
  <si>
    <t>method used for site  geolocation:  DIG = Digitalized from maps       VAU = coordinates from Vaughan and Russell (1997)</t>
  </si>
  <si>
    <t>all values digitalized from graphs and maps, and rather inaccurate</t>
  </si>
  <si>
    <t>YearStart and YearEnd are not clearly defined in the publication; digitalized data just present an accuracy of one cm ice yr-1</t>
  </si>
  <si>
    <t>digitalized from map</t>
  </si>
  <si>
    <t>STR + digitalized from map</t>
  </si>
  <si>
    <t>STR + STA + digitalized from map</t>
  </si>
  <si>
    <t>FIP + digitalized from map</t>
  </si>
  <si>
    <t>SGA</t>
  </si>
  <si>
    <t>SGA=snow surface height measured by an acoustic sounder</t>
  </si>
  <si>
    <t>241 (site 2)</t>
  </si>
  <si>
    <t>242 (site 3)</t>
  </si>
  <si>
    <t>248 (site 9)</t>
  </si>
  <si>
    <t>250 (site 11)</t>
  </si>
  <si>
    <t>251 (site 12)</t>
  </si>
  <si>
    <t>254 (site 15)</t>
  </si>
  <si>
    <t>255 (site 16)</t>
  </si>
  <si>
    <t>256 (site 17)</t>
  </si>
  <si>
    <t>257 (site 18)</t>
  </si>
  <si>
    <t>258 (site 19)</t>
  </si>
  <si>
    <t>259 (site 20)</t>
  </si>
  <si>
    <t>260 (site 21)</t>
  </si>
  <si>
    <t>261 (site 22)</t>
  </si>
  <si>
    <t>262 (site 23)</t>
  </si>
  <si>
    <t>263 (site 24)</t>
  </si>
  <si>
    <t>264 (site 25)</t>
  </si>
  <si>
    <t>265 (site 36)</t>
  </si>
  <si>
    <t>Stratigraphie : STR                                          stake (unique): STA                                         Stake farm : STF                                             stake + density : STD                                    Tritium :TRI                                                     Stable isotope content : (Deuterium, 18O) : ISO                                       Volcanic Horizon: VOH                              Anthrop. radio.(alpha,bêta,gamma): FIP (fission products)                                                      natural radio. (ex. Pb, Si, Be) : NAR           Digitalized from map : DIG                           electric. conduct. measurements : ECM dielectrical profiling : DEP                            Groung penetration radar : GPR               Topography GPS ou théodolyte : TOP             ionic Chromatography  : IOC                     Precipitation gauge : PRG                                 Sonic Gauge Altimetry (without density) : SGA      Sonic Gauge altimetry and Density : SGD              SEIsmic refraction travel : SEI</t>
  </si>
  <si>
    <t>Method not given in Turner et al., 2002</t>
  </si>
  <si>
    <t>data from Vaughan and Russel 1997, but SMB = 195 in Turner et al 2002</t>
  </si>
  <si>
    <t>data in Vaughan and Russel 1997 and Turner et al  2002</t>
  </si>
  <si>
    <t>data from Vaughan and Russel 1997, but SMB = 193 in Turner et al 2002</t>
  </si>
  <si>
    <t>data from Vaughan and Russel 1997, but SMB = 217 in Turner et al 2002</t>
  </si>
  <si>
    <t>data from Vaughan and Russel 1997, but SMB = 197 in Turner et al 2002</t>
  </si>
  <si>
    <t>data from Vaughan and Russel 1997, but SMB = 130 in Turner et al 2002</t>
  </si>
  <si>
    <t>data from Vaughan and Russel 1997</t>
  </si>
  <si>
    <t>data from WGMS</t>
  </si>
  <si>
    <t>Gow et al., ann. Glaciol., 2004</t>
  </si>
  <si>
    <t>Also cited by Dixon et al. 2004, but with slightly different value  : 397</t>
  </si>
  <si>
    <t>Also cited by Dixon et al. 2004, but with slightly different value  : 365</t>
  </si>
  <si>
    <t>Also cited by Dixon et al. 2004, but with slightly different value  : 425</t>
  </si>
  <si>
    <t>Also cited by Dixon et al. 2004, but with slightly different value  : 327</t>
  </si>
  <si>
    <t>Also cited by Dixon et al. 2004, but with slightly different value  : 236</t>
  </si>
  <si>
    <t>Also cited by Dixon et al. 2004, but with slightly different value  : 223</t>
  </si>
  <si>
    <t>Also cited by Dixon et al. 2004, but with slightly different value  : 148</t>
  </si>
  <si>
    <t>Also cited by Dixon et al. 2004, but with slightly different value  : 111</t>
  </si>
  <si>
    <t>Also cited by Dixon et al. 2004, but with slightly different value  : 136</t>
  </si>
  <si>
    <t>Also cited by Dixon et al. 2004, but with slightly different value  : 118</t>
  </si>
  <si>
    <t>Also cited by Dixon et al. 2004, but with slightly different value  : 82</t>
  </si>
  <si>
    <t>Also cited by Kaspari et al., 2004 but with a slightly different value : 120</t>
  </si>
  <si>
    <t>USITASE-00-3</t>
  </si>
  <si>
    <t>cm H20/year</t>
  </si>
  <si>
    <t>from Icereader web page</t>
  </si>
  <si>
    <t>data from : http://www.icereader.org/icereader/dataInfo.jsp?tableName=usitase%24US%20ITASE-00-3%24info</t>
  </si>
  <si>
    <t>Coordinates from Icereader  : http://www.icereader.org/icereader/dataInfo.jsp?tableName=usitase%24US%20ITASE-00-3%24info</t>
  </si>
  <si>
    <t>Coordinates from Icereader  : http://www.icereader.org/icereader/dataInfo.jsp?tableName=usitase%24US%20ITASE-00-4%24info</t>
  </si>
  <si>
    <t>Coordinates from Icereader  : http://www.icereader.org/icereader/dataInfo.jsp?tableName=usitase%24US%20ITASE-00-5%24info</t>
  </si>
  <si>
    <t>01-4</t>
  </si>
  <si>
    <t>01-1</t>
  </si>
  <si>
    <t>C (supposed USITASE-00-2)</t>
  </si>
  <si>
    <t>Coordinates from Icereader  : http://www.icereader.org/icereader/dataInfo.jsp?tableName=usitase%24US%20ITASE-00-2%24info</t>
  </si>
  <si>
    <t>Coordinates from Icereader  : http://www.icereader.org/icereader/dataInfo.jsp?tableName=usitase%24US%20ITASE-01-5%24info</t>
  </si>
  <si>
    <t>Coordinates from Icereader  : http://www.icereader.org/icereader/dataInfo.jsp?tableName=usitase%24US%20ITASE-01-4%24info</t>
  </si>
  <si>
    <t>Coordinates from Icereader  : http://www.icereader.org/icereader/dataInfo.jsp?tableName=usitase%24US%20ITASE-01-3%24info</t>
  </si>
  <si>
    <t>Coordinates from Icereader (http://www.icereader.org/icereader/dataInfo.jsp?tableName=usitase%24US%20ITASE-01-1%24info)</t>
  </si>
  <si>
    <t>A (supposed USITASE-00-1)</t>
  </si>
  <si>
    <t>m w.e</t>
  </si>
  <si>
    <t>D (supposed USITASE-00-3)</t>
  </si>
  <si>
    <t>E (supposed USITASE-00-4)</t>
  </si>
  <si>
    <t>F (supposed USITASE-00-5)</t>
  </si>
  <si>
    <t>Coordinates from Icereader  : http://www.icereader.org/icereader/dataInfo.jsp?tableName=usitase%24US%20ITASE-00-1%24info</t>
  </si>
  <si>
    <t>H (supposed USITASE-00-6)</t>
  </si>
  <si>
    <t>I (supposed USITASE-00-7)</t>
  </si>
  <si>
    <t>Coordinates from Icereader  : http://www.icereader.org/icereader/dataInfo.jsp?tableName=usitase%24US%20ITASE-00-6%24info</t>
  </si>
  <si>
    <t>Coordinates from Icereader  : http://www.icereader.org/icereader/dataInfo.jsp?tableName=usitase%24US%20ITASE-00-7%24info</t>
  </si>
  <si>
    <t>USITASE-02-4</t>
  </si>
  <si>
    <t>data from : http://www.icereader.org/icereader/dataInfo.jsp?tableName=usitase%24US%20ITASE-02-4%24info</t>
  </si>
  <si>
    <t>USITASE-03-1</t>
  </si>
  <si>
    <t>data from : http://www.icereader.org/icereader/dataInfo.jsp?tableName=usitase%24US%20ITASE-03-1%24info</t>
  </si>
  <si>
    <t>USITASE-03-3</t>
  </si>
  <si>
    <t>data from : http://www.icereader.org/icereader/dataInfo.jsp?tableName=usitase%24US%20ITASE-03-3%24info</t>
  </si>
  <si>
    <t>Also cited by Dixon et al. 2004, and spike et al. 2004  but with slightly different values  : 146 and 145 respectively</t>
  </si>
  <si>
    <t>Also cited by Dixon et al. 2004, and spike et al. 2004  but with slightly different values  : 190 and 192 respectively</t>
  </si>
  <si>
    <t>Gow_2004.pdf</t>
  </si>
  <si>
    <t>Gow et al., ann. Glaciol.,  2004</t>
  </si>
  <si>
    <t>2. the A rated data (as described in (Magand et al., JGR, 2007) and used in (Favier et al., TC, 2013))</t>
  </si>
  <si>
    <t>The database was completed thanks to research performed in the framework of GLACIOCLIM-SAMBA observatory.</t>
  </si>
  <si>
    <t>In case of use of data, please cite the cryopshere paper in which the data are described (Favier et al., TC, 2013).</t>
  </si>
  <si>
    <t>tellurometer/triangulation</t>
  </si>
</sst>
</file>

<file path=xl/styles.xml><?xml version="1.0" encoding="utf-8"?>
<styleSheet xmlns="http://schemas.openxmlformats.org/spreadsheetml/2006/main">
  <numFmts count="14">
    <numFmt numFmtId="164" formatCode="0.000"/>
    <numFmt numFmtId="165" formatCode="0.00000"/>
    <numFmt numFmtId="166" formatCode="0.0000"/>
    <numFmt numFmtId="167" formatCode="0.0"/>
    <numFmt numFmtId="168" formatCode="[$-809]General"/>
    <numFmt numFmtId="169" formatCode="[$-809]0"/>
    <numFmt numFmtId="170" formatCode="&quot; &quot;#,##0.00&quot;    &quot;;&quot;-&quot;#,##0.00&quot;    &quot;;&quot; -&quot;#&quot;    &quot;;&quot; &quot;@&quot; &quot;"/>
    <numFmt numFmtId="171" formatCode="&quot; &quot;#,##0&quot;    &quot;;&quot;-&quot;#,##0&quot;    &quot;;&quot; -&quot;#&quot;    &quot;;&quot; &quot;@&quot; &quot;"/>
    <numFmt numFmtId="172" formatCode="0.000000"/>
    <numFmt numFmtId="173" formatCode="0.0000&quot; &quot;"/>
    <numFmt numFmtId="174" formatCode="0&quot; &quot;"/>
    <numFmt numFmtId="175" formatCode="0.0&quot; &quot;"/>
    <numFmt numFmtId="176" formatCode="d/m/yy"/>
    <numFmt numFmtId="177" formatCode="[$-809]hh&quot;:&quot;mm"/>
  </numFmts>
  <fonts count="17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rgb="FF000000"/>
      <name val="Arial"/>
      <family val="2"/>
    </font>
    <font>
      <sz val="10"/>
      <color rgb="FF000000"/>
      <name val="Arial11"/>
    </font>
    <font>
      <sz val="10"/>
      <color rgb="FF00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1"/>
    </font>
    <font>
      <i/>
      <sz val="10"/>
      <name val="Arial"/>
      <family val="2"/>
    </font>
    <font>
      <b/>
      <sz val="10"/>
      <name val="Arial1"/>
    </font>
    <font>
      <b/>
      <sz val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</borders>
  <cellStyleXfs count="5">
    <xf numFmtId="0" fontId="0" fillId="0" borderId="0"/>
    <xf numFmtId="170" fontId="2" fillId="0" borderId="0"/>
    <xf numFmtId="168" fontId="2" fillId="0" borderId="0"/>
    <xf numFmtId="0" fontId="3" fillId="0" borderId="0">
      <alignment vertical="center"/>
    </xf>
    <xf numFmtId="0" fontId="2" fillId="0" borderId="0"/>
  </cellStyleXfs>
  <cellXfs count="87">
    <xf numFmtId="0" fontId="0" fillId="0" borderId="0" xfId="0"/>
    <xf numFmtId="17" fontId="0" fillId="0" borderId="0" xfId="0" applyNumberFormat="1"/>
    <xf numFmtId="16" fontId="0" fillId="0" borderId="0" xfId="0" applyNumberFormat="1"/>
    <xf numFmtId="0" fontId="6" fillId="0" borderId="0" xfId="4" applyFont="1" applyFill="1" applyBorder="1" applyAlignment="1" applyProtection="1">
      <alignment horizontal="center" wrapText="1"/>
    </xf>
    <xf numFmtId="0" fontId="10" fillId="0" borderId="0" xfId="0" applyFont="1" applyFill="1" applyAlignment="1">
      <alignment vertical="center"/>
    </xf>
    <xf numFmtId="0" fontId="11" fillId="0" borderId="1" xfId="0" applyNumberFormat="1" applyFont="1" applyFill="1" applyBorder="1" applyAlignment="1">
      <alignment horizontal="justify" vertical="center" wrapText="1"/>
    </xf>
    <xf numFmtId="0" fontId="12" fillId="0" borderId="1" xfId="0" applyNumberFormat="1" applyFont="1" applyFill="1" applyBorder="1" applyAlignment="1">
      <alignment horizontal="justify" vertical="center" wrapText="1"/>
    </xf>
    <xf numFmtId="0" fontId="11" fillId="0" borderId="0" xfId="0" applyFont="1" applyFill="1" applyAlignment="1">
      <alignment horizontal="justify" vertical="center" wrapText="1"/>
    </xf>
    <xf numFmtId="1" fontId="11" fillId="0" borderId="1" xfId="0" applyNumberFormat="1" applyFont="1" applyFill="1" applyBorder="1" applyAlignment="1">
      <alignment horizontal="justify" vertical="center" wrapText="1"/>
    </xf>
    <xf numFmtId="167" fontId="12" fillId="0" borderId="1" xfId="0" applyNumberFormat="1" applyFont="1" applyFill="1" applyBorder="1" applyAlignment="1">
      <alignment horizontal="justify" vertical="center" wrapText="1"/>
    </xf>
    <xf numFmtId="1" fontId="12" fillId="0" borderId="1" xfId="0" applyNumberFormat="1" applyFont="1" applyFill="1" applyBorder="1" applyAlignment="1">
      <alignment horizontal="justify" vertical="center" wrapText="1"/>
    </xf>
    <xf numFmtId="0" fontId="11" fillId="0" borderId="0" xfId="0" applyFont="1" applyFill="1" applyAlignment="1">
      <alignment vertical="center" wrapText="1"/>
    </xf>
    <xf numFmtId="0" fontId="12" fillId="0" borderId="1" xfId="0" applyNumberFormat="1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2" fillId="0" borderId="0" xfId="0" applyNumberFormat="1" applyFont="1" applyFill="1" applyAlignment="1">
      <alignment horizontal="center"/>
    </xf>
    <xf numFmtId="164" fontId="12" fillId="0" borderId="0" xfId="0" applyNumberFormat="1" applyFont="1" applyFill="1" applyAlignment="1">
      <alignment horizontal="center"/>
    </xf>
    <xf numFmtId="167" fontId="12" fillId="0" borderId="0" xfId="0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center"/>
    </xf>
    <xf numFmtId="0" fontId="10" fillId="0" borderId="0" xfId="0" applyFont="1" applyAlignment="1">
      <alignment vertical="center"/>
    </xf>
    <xf numFmtId="1" fontId="12" fillId="0" borderId="0" xfId="0" applyNumberFormat="1" applyFont="1" applyFill="1" applyAlignment="1">
      <alignment horizontal="center"/>
    </xf>
    <xf numFmtId="165" fontId="12" fillId="0" borderId="0" xfId="0" applyNumberFormat="1" applyFont="1" applyFill="1" applyAlignment="1">
      <alignment horizontal="center"/>
    </xf>
    <xf numFmtId="2" fontId="12" fillId="0" borderId="0" xfId="0" applyNumberFormat="1" applyFont="1" applyFill="1" applyAlignment="1">
      <alignment horizontal="center"/>
    </xf>
    <xf numFmtId="0" fontId="0" fillId="2" borderId="0" xfId="0" applyFill="1" applyBorder="1"/>
    <xf numFmtId="0" fontId="0" fillId="2" borderId="0" xfId="0" applyFill="1"/>
    <xf numFmtId="0" fontId="5" fillId="0" borderId="0" xfId="4" applyFont="1" applyFill="1" applyBorder="1" applyAlignment="1" applyProtection="1">
      <alignment horizontal="left" wrapText="1"/>
    </xf>
    <xf numFmtId="0" fontId="6" fillId="0" borderId="0" xfId="4" applyFont="1" applyFill="1" applyBorder="1" applyAlignment="1" applyProtection="1">
      <alignment horizontal="left" wrapText="1"/>
    </xf>
    <xf numFmtId="164" fontId="6" fillId="0" borderId="0" xfId="4" applyNumberFormat="1" applyFont="1" applyFill="1" applyBorder="1" applyAlignment="1" applyProtection="1">
      <alignment horizontal="left" wrapText="1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165" fontId="5" fillId="0" borderId="0" xfId="4" applyNumberFormat="1" applyFont="1" applyFill="1" applyBorder="1" applyAlignment="1" applyProtection="1">
      <alignment horizontal="left" wrapText="1"/>
    </xf>
    <xf numFmtId="164" fontId="5" fillId="0" borderId="0" xfId="4" applyNumberFormat="1" applyFont="1" applyFill="1" applyBorder="1" applyAlignment="1" applyProtection="1">
      <alignment horizontal="left" wrapText="1"/>
    </xf>
    <xf numFmtId="0" fontId="5" fillId="0" borderId="0" xfId="4" applyFont="1" applyFill="1" applyBorder="1" applyAlignment="1" applyProtection="1">
      <alignment horizontal="left"/>
    </xf>
    <xf numFmtId="166" fontId="5" fillId="0" borderId="0" xfId="4" applyNumberFormat="1" applyFont="1" applyFill="1" applyBorder="1" applyAlignment="1" applyProtection="1">
      <alignment horizontal="left" wrapText="1"/>
    </xf>
    <xf numFmtId="167" fontId="5" fillId="0" borderId="0" xfId="4" applyNumberFormat="1" applyFont="1" applyFill="1" applyBorder="1" applyAlignment="1" applyProtection="1">
      <alignment horizontal="left" wrapText="1"/>
    </xf>
    <xf numFmtId="165" fontId="5" fillId="0" borderId="0" xfId="4" applyNumberFormat="1" applyFont="1" applyFill="1" applyBorder="1" applyAlignment="1" applyProtection="1">
      <alignment horizontal="left"/>
    </xf>
    <xf numFmtId="1" fontId="5" fillId="0" borderId="0" xfId="4" applyNumberFormat="1" applyFont="1" applyFill="1" applyBorder="1" applyAlignment="1" applyProtection="1">
      <alignment horizontal="left"/>
    </xf>
    <xf numFmtId="167" fontId="5" fillId="0" borderId="0" xfId="4" applyNumberFormat="1" applyFont="1" applyFill="1" applyBorder="1" applyAlignment="1" applyProtection="1">
      <alignment horizontal="left"/>
    </xf>
    <xf numFmtId="0" fontId="5" fillId="0" borderId="0" xfId="3" applyFont="1" applyFill="1" applyBorder="1" applyAlignment="1" applyProtection="1">
      <alignment horizontal="left"/>
    </xf>
    <xf numFmtId="167" fontId="5" fillId="0" borderId="0" xfId="3" applyNumberFormat="1" applyFont="1" applyFill="1" applyBorder="1" applyAlignment="1" applyProtection="1">
      <alignment horizontal="left"/>
    </xf>
    <xf numFmtId="2" fontId="5" fillId="0" borderId="0" xfId="3" applyNumberFormat="1" applyFont="1" applyFill="1" applyBorder="1" applyAlignment="1" applyProtection="1">
      <alignment horizontal="left"/>
    </xf>
    <xf numFmtId="2" fontId="5" fillId="0" borderId="0" xfId="4" applyNumberFormat="1" applyFont="1" applyFill="1" applyBorder="1" applyAlignment="1" applyProtection="1">
      <alignment horizontal="left"/>
    </xf>
    <xf numFmtId="164" fontId="5" fillId="0" borderId="0" xfId="4" applyNumberFormat="1" applyFont="1" applyFill="1" applyBorder="1" applyAlignment="1" applyProtection="1">
      <alignment horizontal="left"/>
    </xf>
    <xf numFmtId="2" fontId="5" fillId="0" borderId="0" xfId="4" applyNumberFormat="1" applyFont="1" applyFill="1" applyBorder="1" applyAlignment="1" applyProtection="1">
      <alignment horizontal="left" wrapText="1"/>
    </xf>
    <xf numFmtId="1" fontId="5" fillId="0" borderId="0" xfId="4" applyNumberFormat="1" applyFont="1" applyFill="1" applyBorder="1" applyAlignment="1" applyProtection="1">
      <alignment horizontal="left" wrapText="1"/>
    </xf>
    <xf numFmtId="168" fontId="9" fillId="0" borderId="0" xfId="2" applyFont="1" applyFill="1" applyAlignment="1">
      <alignment horizontal="left"/>
    </xf>
    <xf numFmtId="168" fontId="7" fillId="0" borderId="0" xfId="2" applyFont="1" applyFill="1" applyAlignment="1">
      <alignment horizontal="left"/>
    </xf>
    <xf numFmtId="4" fontId="5" fillId="0" borderId="0" xfId="4" applyNumberFormat="1" applyFont="1" applyFill="1" applyBorder="1" applyAlignment="1" applyProtection="1">
      <alignment horizontal="left"/>
    </xf>
    <xf numFmtId="0" fontId="5" fillId="0" borderId="0" xfId="3" applyFont="1" applyFill="1" applyBorder="1" applyAlignment="1" applyProtection="1">
      <alignment horizontal="left" wrapText="1"/>
    </xf>
    <xf numFmtId="165" fontId="5" fillId="0" borderId="0" xfId="3" applyNumberFormat="1" applyFont="1" applyFill="1" applyBorder="1" applyAlignment="1" applyProtection="1">
      <alignment horizontal="left" wrapText="1"/>
    </xf>
    <xf numFmtId="167" fontId="5" fillId="0" borderId="0" xfId="3" applyNumberFormat="1" applyFont="1" applyFill="1" applyBorder="1" applyAlignment="1" applyProtection="1">
      <alignment horizontal="left" wrapText="1"/>
    </xf>
    <xf numFmtId="1" fontId="5" fillId="0" borderId="0" xfId="3" applyNumberFormat="1" applyFont="1" applyFill="1" applyBorder="1" applyAlignment="1" applyProtection="1">
      <alignment horizontal="left" wrapText="1"/>
    </xf>
    <xf numFmtId="49" fontId="5" fillId="0" borderId="0" xfId="4" applyNumberFormat="1" applyFont="1" applyFill="1" applyBorder="1" applyAlignment="1" applyProtection="1">
      <alignment horizontal="left"/>
    </xf>
    <xf numFmtId="0" fontId="4" fillId="0" borderId="0" xfId="4" applyFont="1" applyFill="1" applyBorder="1" applyAlignment="1" applyProtection="1">
      <alignment horizontal="left"/>
    </xf>
    <xf numFmtId="169" fontId="5" fillId="0" borderId="0" xfId="2" applyNumberFormat="1" applyFont="1" applyFill="1" applyBorder="1" applyAlignment="1">
      <alignment horizontal="left"/>
    </xf>
    <xf numFmtId="168" fontId="5" fillId="0" borderId="0" xfId="2" applyFont="1" applyFill="1" applyBorder="1" applyAlignment="1">
      <alignment horizontal="left"/>
    </xf>
    <xf numFmtId="171" fontId="5" fillId="0" borderId="0" xfId="1" applyNumberFormat="1" applyFont="1" applyFill="1" applyBorder="1" applyAlignment="1" applyProtection="1">
      <alignment horizontal="left"/>
    </xf>
    <xf numFmtId="168" fontId="5" fillId="0" borderId="0" xfId="2" applyFont="1" applyFill="1" applyAlignment="1">
      <alignment horizontal="left"/>
    </xf>
    <xf numFmtId="172" fontId="5" fillId="0" borderId="0" xfId="4" applyNumberFormat="1" applyFont="1" applyFill="1" applyBorder="1" applyAlignment="1" applyProtection="1">
      <alignment horizontal="left" wrapText="1"/>
    </xf>
    <xf numFmtId="166" fontId="5" fillId="0" borderId="0" xfId="3" applyNumberFormat="1" applyFont="1" applyFill="1" applyBorder="1" applyAlignment="1" applyProtection="1">
      <alignment horizontal="left" wrapText="1"/>
    </xf>
    <xf numFmtId="49" fontId="5" fillId="0" borderId="0" xfId="4" applyNumberFormat="1" applyFont="1" applyFill="1" applyBorder="1" applyAlignment="1" applyProtection="1">
      <alignment horizontal="left" wrapText="1"/>
    </xf>
    <xf numFmtId="0" fontId="6" fillId="0" borderId="0" xfId="4" applyFont="1" applyFill="1" applyBorder="1" applyAlignment="1" applyProtection="1">
      <alignment horizontal="left"/>
    </xf>
    <xf numFmtId="168" fontId="7" fillId="0" borderId="0" xfId="2" applyFont="1" applyFill="1" applyAlignment="1">
      <alignment horizontal="left" vertical="center"/>
    </xf>
    <xf numFmtId="165" fontId="7" fillId="0" borderId="0" xfId="2" applyNumberFormat="1" applyFont="1" applyFill="1" applyAlignment="1">
      <alignment horizontal="left" vertical="center" wrapText="1"/>
    </xf>
    <xf numFmtId="164" fontId="7" fillId="0" borderId="0" xfId="2" applyNumberFormat="1" applyFont="1" applyFill="1" applyAlignment="1">
      <alignment horizontal="left" vertical="center"/>
    </xf>
    <xf numFmtId="169" fontId="7" fillId="0" borderId="0" xfId="2" applyNumberFormat="1" applyFont="1" applyFill="1" applyAlignment="1">
      <alignment horizontal="left" vertical="center" wrapText="1"/>
    </xf>
    <xf numFmtId="168" fontId="7" fillId="0" borderId="0" xfId="2" applyFont="1" applyFill="1" applyAlignment="1">
      <alignment horizontal="left" vertical="center" wrapText="1"/>
    </xf>
    <xf numFmtId="164" fontId="7" fillId="0" borderId="0" xfId="2" applyNumberFormat="1" applyFont="1" applyFill="1" applyAlignment="1">
      <alignment horizontal="left" vertical="center" wrapText="1"/>
    </xf>
    <xf numFmtId="167" fontId="7" fillId="0" borderId="0" xfId="2" applyNumberFormat="1" applyFont="1" applyFill="1" applyAlignment="1">
      <alignment horizontal="left" vertical="center" wrapText="1"/>
    </xf>
    <xf numFmtId="173" fontId="5" fillId="0" borderId="0" xfId="3" applyNumberFormat="1" applyFont="1" applyFill="1" applyBorder="1" applyAlignment="1" applyProtection="1">
      <alignment horizontal="left"/>
    </xf>
    <xf numFmtId="174" fontId="5" fillId="0" borderId="0" xfId="3" applyNumberFormat="1" applyFont="1" applyFill="1" applyBorder="1" applyAlignment="1" applyProtection="1">
      <alignment horizontal="left"/>
    </xf>
    <xf numFmtId="0" fontId="8" fillId="0" borderId="0" xfId="4" applyFont="1" applyFill="1" applyBorder="1" applyAlignment="1" applyProtection="1">
      <alignment horizontal="left" wrapText="1"/>
    </xf>
    <xf numFmtId="164" fontId="8" fillId="0" borderId="0" xfId="4" applyNumberFormat="1" applyFont="1" applyFill="1" applyBorder="1" applyAlignment="1" applyProtection="1">
      <alignment horizontal="left" wrapText="1"/>
    </xf>
    <xf numFmtId="175" fontId="5" fillId="0" borderId="0" xfId="4" applyNumberFormat="1" applyFont="1" applyFill="1" applyBorder="1" applyAlignment="1" applyProtection="1">
      <alignment horizontal="left"/>
    </xf>
    <xf numFmtId="176" fontId="5" fillId="0" borderId="0" xfId="4" applyNumberFormat="1" applyFont="1" applyFill="1" applyBorder="1" applyAlignment="1" applyProtection="1">
      <alignment horizontal="left"/>
    </xf>
    <xf numFmtId="169" fontId="7" fillId="0" borderId="0" xfId="2" applyNumberFormat="1" applyFont="1" applyFill="1" applyAlignment="1">
      <alignment horizontal="left"/>
    </xf>
    <xf numFmtId="167" fontId="7" fillId="0" borderId="0" xfId="2" applyNumberFormat="1" applyFont="1" applyFill="1" applyAlignment="1">
      <alignment horizontal="left"/>
    </xf>
    <xf numFmtId="164" fontId="5" fillId="0" borderId="0" xfId="2" applyNumberFormat="1" applyFont="1" applyFill="1" applyAlignment="1">
      <alignment horizontal="left"/>
    </xf>
    <xf numFmtId="0" fontId="16" fillId="0" borderId="0" xfId="0" applyFont="1" applyFill="1" applyAlignment="1">
      <alignment horizontal="left"/>
    </xf>
    <xf numFmtId="164" fontId="7" fillId="0" borderId="0" xfId="2" applyNumberFormat="1" applyFont="1" applyFill="1" applyAlignment="1">
      <alignment horizontal="left"/>
    </xf>
    <xf numFmtId="165" fontId="7" fillId="0" borderId="0" xfId="2" applyNumberFormat="1" applyFont="1" applyFill="1" applyAlignment="1">
      <alignment horizontal="left"/>
    </xf>
    <xf numFmtId="177" fontId="5" fillId="0" borderId="0" xfId="4" applyNumberFormat="1" applyFont="1" applyFill="1" applyBorder="1" applyAlignment="1" applyProtection="1">
      <alignment horizontal="left"/>
    </xf>
    <xf numFmtId="164" fontId="16" fillId="0" borderId="0" xfId="0" applyNumberFormat="1" applyFont="1" applyFill="1" applyAlignment="1">
      <alignment horizontal="left"/>
    </xf>
    <xf numFmtId="0" fontId="15" fillId="0" borderId="0" xfId="0" applyFont="1" applyBorder="1" applyAlignment="1">
      <alignment horizontal="left"/>
    </xf>
    <xf numFmtId="168" fontId="7" fillId="0" borderId="0" xfId="2" applyFont="1" applyFill="1" applyBorder="1" applyAlignment="1">
      <alignment horizontal="left"/>
    </xf>
    <xf numFmtId="167" fontId="7" fillId="0" borderId="0" xfId="2" applyNumberFormat="1" applyFont="1" applyFill="1" applyBorder="1" applyAlignment="1">
      <alignment horizontal="left"/>
    </xf>
    <xf numFmtId="0" fontId="5" fillId="0" borderId="0" xfId="4" applyNumberFormat="1" applyFont="1" applyFill="1" applyBorder="1" applyAlignment="1" applyProtection="1">
      <alignment horizontal="left"/>
    </xf>
    <xf numFmtId="0" fontId="11" fillId="0" borderId="0" xfId="0" applyFont="1" applyFill="1" applyBorder="1" applyAlignment="1">
      <alignment horizontal="justify" vertical="center"/>
    </xf>
  </cellXfs>
  <cellStyles count="5">
    <cellStyle name="Excel Built-in Comma" xfId="1"/>
    <cellStyle name="Excel Built-in Normal" xfId="2"/>
    <cellStyle name="Excel Built-in Normal 1" xfId="3"/>
    <cellStyle name="Excel Built-in Normal 2" xf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SMBPubli</a:t>
            </a:r>
          </a:p>
        </c:rich>
      </c:tx>
      <c:layout>
        <c:manualLayout>
          <c:xMode val="edge"/>
          <c:yMode val="edge"/>
          <c:x val="0.40656949460264841"/>
          <c:y val="2.0087014546910455E-2"/>
        </c:manualLayout>
      </c:layout>
    </c:title>
    <c:plotArea>
      <c:layout>
        <c:manualLayout>
          <c:xMode val="edge"/>
          <c:yMode val="edge"/>
          <c:x val="1.9947715389861339E-2"/>
          <c:y val="0.15608977172529703"/>
          <c:w val="0.98005212674597741"/>
          <c:h val="0.80399174200775558"/>
        </c:manualLayout>
      </c:layout>
      <c:scatterChart>
        <c:scatterStyle val="lineMarker"/>
        <c:dLbls/>
        <c:axId val="79405824"/>
        <c:axId val="79407360"/>
      </c:scatterChart>
      <c:valAx>
        <c:axId val="79405824"/>
        <c:scaling>
          <c:orientation val="minMax"/>
        </c:scaling>
        <c:axPos val="b"/>
        <c:majorTickMark val="none"/>
        <c:tickLblPos val="nextTo"/>
        <c:spPr>
          <a:ln w="9360">
            <a:solidFill>
              <a:srgbClr val="878787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79407360"/>
        <c:crosses val="autoZero"/>
        <c:crossBetween val="midCat"/>
      </c:valAx>
      <c:valAx>
        <c:axId val="79407360"/>
        <c:scaling>
          <c:orientation val="minMax"/>
        </c:scaling>
        <c:axPos val="l"/>
        <c:majorGridlines>
          <c:spPr>
            <a:ln w="9360">
              <a:solidFill>
                <a:srgbClr val="878787"/>
              </a:solidFill>
            </a:ln>
          </c:spPr>
        </c:majorGridlines>
        <c:majorTickMark val="none"/>
        <c:tickLblPos val="nextTo"/>
        <c:spPr>
          <a:ln w="9360">
            <a:solidFill>
              <a:srgbClr val="878787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79405824"/>
        <c:crosses val="autoZero"/>
        <c:crossBetween val="midCat"/>
      </c:valAx>
      <c:spPr>
        <a:solidFill>
          <a:srgbClr val="FFFFFF"/>
        </a:solidFill>
      </c:spPr>
    </c:plotArea>
    <c:legend>
      <c:legendPos val="r"/>
      <c:spPr>
        <a:noFill/>
        <a:ln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spPr>
    <a:ln w="9360">
      <a:solidFill>
        <a:srgbClr val="878787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SMBPubli</a:t>
            </a:r>
          </a:p>
        </c:rich>
      </c:tx>
      <c:layout>
        <c:manualLayout>
          <c:xMode val="edge"/>
          <c:yMode val="edge"/>
          <c:x val="0.40656949460264841"/>
          <c:y val="2.0087014546910455E-2"/>
        </c:manualLayout>
      </c:layout>
    </c:title>
    <c:plotArea>
      <c:layout>
        <c:manualLayout>
          <c:xMode val="edge"/>
          <c:yMode val="edge"/>
          <c:x val="1.9947715389861339E-2"/>
          <c:y val="0.15608977172529703"/>
          <c:w val="0.98005212674597741"/>
          <c:h val="0.80399174200775558"/>
        </c:manualLayout>
      </c:layout>
      <c:scatterChart>
        <c:scatterStyle val="lineMarker"/>
        <c:dLbls/>
        <c:axId val="79414784"/>
        <c:axId val="79416320"/>
      </c:scatterChart>
      <c:valAx>
        <c:axId val="79414784"/>
        <c:scaling>
          <c:orientation val="minMax"/>
        </c:scaling>
        <c:axPos val="b"/>
        <c:majorTickMark val="none"/>
        <c:tickLblPos val="nextTo"/>
        <c:spPr>
          <a:ln w="9360">
            <a:solidFill>
              <a:srgbClr val="878787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79416320"/>
        <c:crosses val="autoZero"/>
        <c:crossBetween val="midCat"/>
      </c:valAx>
      <c:valAx>
        <c:axId val="79416320"/>
        <c:scaling>
          <c:orientation val="minMax"/>
        </c:scaling>
        <c:axPos val="l"/>
        <c:majorGridlines>
          <c:spPr>
            <a:ln w="9360">
              <a:solidFill>
                <a:srgbClr val="878787"/>
              </a:solidFill>
            </a:ln>
          </c:spPr>
        </c:majorGridlines>
        <c:majorTickMark val="none"/>
        <c:tickLblPos val="nextTo"/>
        <c:spPr>
          <a:ln w="9360">
            <a:solidFill>
              <a:srgbClr val="878787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79414784"/>
        <c:crosses val="autoZero"/>
        <c:crossBetween val="midCat"/>
      </c:valAx>
      <c:spPr>
        <a:solidFill>
          <a:srgbClr val="FFFFFF"/>
        </a:solidFill>
      </c:spPr>
    </c:plotArea>
    <c:legend>
      <c:legendPos val="r"/>
      <c:spPr>
        <a:noFill/>
        <a:ln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spPr>
    <a:ln w="9360">
      <a:solidFill>
        <a:srgbClr val="878787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SMBPubli</a:t>
            </a:r>
          </a:p>
        </c:rich>
      </c:tx>
      <c:layout>
        <c:manualLayout>
          <c:xMode val="edge"/>
          <c:yMode val="edge"/>
          <c:x val="0.40656949460264841"/>
          <c:y val="2.0087014546910455E-2"/>
        </c:manualLayout>
      </c:layout>
    </c:title>
    <c:plotArea>
      <c:layout>
        <c:manualLayout>
          <c:xMode val="edge"/>
          <c:yMode val="edge"/>
          <c:x val="1.9947715389861339E-2"/>
          <c:y val="0.15608977172529703"/>
          <c:w val="0.98005212674597741"/>
          <c:h val="0.80399174200775558"/>
        </c:manualLayout>
      </c:layout>
      <c:scatterChart>
        <c:scatterStyle val="lineMarker"/>
        <c:dLbls/>
        <c:axId val="84305792"/>
        <c:axId val="84307328"/>
      </c:scatterChart>
      <c:valAx>
        <c:axId val="84305792"/>
        <c:scaling>
          <c:orientation val="minMax"/>
        </c:scaling>
        <c:axPos val="b"/>
        <c:majorTickMark val="none"/>
        <c:tickLblPos val="nextTo"/>
        <c:spPr>
          <a:ln w="9360">
            <a:solidFill>
              <a:srgbClr val="878787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84307328"/>
        <c:crosses val="autoZero"/>
        <c:crossBetween val="midCat"/>
      </c:valAx>
      <c:valAx>
        <c:axId val="84307328"/>
        <c:scaling>
          <c:orientation val="minMax"/>
        </c:scaling>
        <c:axPos val="l"/>
        <c:majorGridlines>
          <c:spPr>
            <a:ln w="9360">
              <a:solidFill>
                <a:srgbClr val="878787"/>
              </a:solidFill>
            </a:ln>
          </c:spPr>
        </c:majorGridlines>
        <c:majorTickMark val="none"/>
        <c:tickLblPos val="nextTo"/>
        <c:spPr>
          <a:ln w="9360">
            <a:solidFill>
              <a:srgbClr val="878787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84305792"/>
        <c:crosses val="autoZero"/>
        <c:crossBetween val="midCat"/>
      </c:valAx>
      <c:spPr>
        <a:solidFill>
          <a:srgbClr val="FFFFFF"/>
        </a:solidFill>
      </c:spPr>
    </c:plotArea>
    <c:legend>
      <c:legendPos val="r"/>
      <c:spPr>
        <a:noFill/>
        <a:ln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spPr>
    <a:ln w="9360">
      <a:solidFill>
        <a:srgbClr val="878787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180975</xdr:colOff>
      <xdr:row>638</xdr:row>
      <xdr:rowOff>114300</xdr:rowOff>
    </xdr:from>
    <xdr:to>
      <xdr:col>8</xdr:col>
      <xdr:colOff>685800</xdr:colOff>
      <xdr:row>651</xdr:row>
      <xdr:rowOff>117475</xdr:rowOff>
    </xdr:to>
    <xdr:graphicFrame macro="">
      <xdr:nvGraphicFramePr>
        <xdr:cNvPr id="103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180975</xdr:colOff>
      <xdr:row>638</xdr:row>
      <xdr:rowOff>114300</xdr:rowOff>
    </xdr:from>
    <xdr:to>
      <xdr:col>8</xdr:col>
      <xdr:colOff>685800</xdr:colOff>
      <xdr:row>651</xdr:row>
      <xdr:rowOff>117475</xdr:rowOff>
    </xdr:to>
    <xdr:graphicFrame macro="">
      <xdr:nvGraphicFramePr>
        <xdr:cNvPr id="1034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180975</xdr:colOff>
      <xdr:row>638</xdr:row>
      <xdr:rowOff>114300</xdr:rowOff>
    </xdr:from>
    <xdr:to>
      <xdr:col>8</xdr:col>
      <xdr:colOff>685800</xdr:colOff>
      <xdr:row>651</xdr:row>
      <xdr:rowOff>117475</xdr:rowOff>
    </xdr:to>
    <xdr:graphicFrame macro="">
      <xdr:nvGraphicFramePr>
        <xdr:cNvPr id="1035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15"/>
  <sheetViews>
    <sheetView workbookViewId="0"/>
  </sheetViews>
  <sheetFormatPr defaultColWidth="11.42578125" defaultRowHeight="15"/>
  <cols>
    <col min="1" max="1" width="197.28515625" bestFit="1" customWidth="1"/>
  </cols>
  <sheetData>
    <row r="1" spans="1:1">
      <c r="A1" s="22" t="s">
        <v>4259</v>
      </c>
    </row>
    <row r="2" spans="1:1">
      <c r="A2" s="22"/>
    </row>
    <row r="3" spans="1:1">
      <c r="A3" s="22" t="s">
        <v>4260</v>
      </c>
    </row>
    <row r="4" spans="1:1">
      <c r="A4" s="22" t="s">
        <v>4541</v>
      </c>
    </row>
    <row r="5" spans="1:1">
      <c r="A5" s="22" t="s">
        <v>4261</v>
      </c>
    </row>
    <row r="6" spans="1:1">
      <c r="A6" s="22" t="s">
        <v>4262</v>
      </c>
    </row>
    <row r="7" spans="1:1">
      <c r="A7" s="22" t="s">
        <v>4263</v>
      </c>
    </row>
    <row r="8" spans="1:1">
      <c r="A8" s="22"/>
    </row>
    <row r="9" spans="1:1">
      <c r="A9" s="22" t="s">
        <v>4542</v>
      </c>
    </row>
    <row r="10" spans="1:1">
      <c r="A10" s="22" t="s">
        <v>4543</v>
      </c>
    </row>
    <row r="11" spans="1:1">
      <c r="A11" s="22"/>
    </row>
    <row r="12" spans="1:1">
      <c r="A12" s="22" t="s">
        <v>4264</v>
      </c>
    </row>
    <row r="13" spans="1:1">
      <c r="A13" s="22" t="s">
        <v>4265</v>
      </c>
    </row>
    <row r="14" spans="1:1">
      <c r="A14" s="23"/>
    </row>
    <row r="15" spans="1:1">
      <c r="A15" s="2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V1327"/>
  <sheetViews>
    <sheetView workbookViewId="0"/>
  </sheetViews>
  <sheetFormatPr defaultColWidth="17.140625" defaultRowHeight="11.25"/>
  <cols>
    <col min="1" max="2" width="22.85546875" style="13" customWidth="1"/>
    <col min="3" max="3" width="11" style="13" customWidth="1"/>
    <col min="4" max="4" width="12.140625" style="13" customWidth="1"/>
    <col min="5" max="5" width="12.28515625" style="13" customWidth="1"/>
    <col min="6" max="6" width="10.85546875" style="13" customWidth="1"/>
    <col min="7" max="7" width="14.5703125" style="13" customWidth="1"/>
    <col min="8" max="8" width="11.28515625" style="13" customWidth="1"/>
    <col min="9" max="9" width="16.140625" style="13" customWidth="1"/>
    <col min="10" max="10" width="19.5703125" style="13" customWidth="1"/>
    <col min="11" max="11" width="14.5703125" style="13" customWidth="1"/>
    <col min="12" max="12" width="19.140625" style="13" customWidth="1"/>
    <col min="13" max="14" width="34.28515625" style="13" customWidth="1"/>
    <col min="15" max="15" width="10" style="13" customWidth="1"/>
    <col min="16" max="16" width="17.140625" style="13"/>
    <col min="17" max="17" width="25.5703125" style="13" customWidth="1"/>
    <col min="18" max="18" width="15.140625" style="13" customWidth="1"/>
    <col min="19" max="19" width="24.42578125" style="13" customWidth="1"/>
    <col min="20" max="256" width="17.140625" style="13"/>
    <col min="257" max="258" width="22.85546875" style="13" customWidth="1"/>
    <col min="259" max="259" width="11" style="13" customWidth="1"/>
    <col min="260" max="260" width="12.140625" style="13" customWidth="1"/>
    <col min="261" max="261" width="12.28515625" style="13" customWidth="1"/>
    <col min="262" max="262" width="10.85546875" style="13" customWidth="1"/>
    <col min="263" max="263" width="14.5703125" style="13" customWidth="1"/>
    <col min="264" max="264" width="11.28515625" style="13" customWidth="1"/>
    <col min="265" max="265" width="16.140625" style="13" customWidth="1"/>
    <col min="266" max="266" width="19.5703125" style="13" customWidth="1"/>
    <col min="267" max="267" width="14.5703125" style="13" customWidth="1"/>
    <col min="268" max="268" width="19.140625" style="13" customWidth="1"/>
    <col min="269" max="269" width="26.85546875" style="13" customWidth="1"/>
    <col min="270" max="270" width="13.140625" style="13" customWidth="1"/>
    <col min="271" max="271" width="10" style="13" customWidth="1"/>
    <col min="272" max="272" width="17.140625" style="13"/>
    <col min="273" max="273" width="25.5703125" style="13" customWidth="1"/>
    <col min="274" max="274" width="15.140625" style="13" customWidth="1"/>
    <col min="275" max="275" width="24.42578125" style="13" customWidth="1"/>
    <col min="276" max="512" width="17.140625" style="13"/>
    <col min="513" max="514" width="22.85546875" style="13" customWidth="1"/>
    <col min="515" max="515" width="11" style="13" customWidth="1"/>
    <col min="516" max="516" width="12.140625" style="13" customWidth="1"/>
    <col min="517" max="517" width="12.28515625" style="13" customWidth="1"/>
    <col min="518" max="518" width="10.85546875" style="13" customWidth="1"/>
    <col min="519" max="519" width="14.5703125" style="13" customWidth="1"/>
    <col min="520" max="520" width="11.28515625" style="13" customWidth="1"/>
    <col min="521" max="521" width="16.140625" style="13" customWidth="1"/>
    <col min="522" max="522" width="19.5703125" style="13" customWidth="1"/>
    <col min="523" max="523" width="14.5703125" style="13" customWidth="1"/>
    <col min="524" max="524" width="19.140625" style="13" customWidth="1"/>
    <col min="525" max="525" width="26.85546875" style="13" customWidth="1"/>
    <col min="526" max="526" width="13.140625" style="13" customWidth="1"/>
    <col min="527" max="527" width="10" style="13" customWidth="1"/>
    <col min="528" max="528" width="17.140625" style="13"/>
    <col min="529" max="529" width="25.5703125" style="13" customWidth="1"/>
    <col min="530" max="530" width="15.140625" style="13" customWidth="1"/>
    <col min="531" max="531" width="24.42578125" style="13" customWidth="1"/>
    <col min="532" max="768" width="17.140625" style="13"/>
    <col min="769" max="770" width="22.85546875" style="13" customWidth="1"/>
    <col min="771" max="771" width="11" style="13" customWidth="1"/>
    <col min="772" max="772" width="12.140625" style="13" customWidth="1"/>
    <col min="773" max="773" width="12.28515625" style="13" customWidth="1"/>
    <col min="774" max="774" width="10.85546875" style="13" customWidth="1"/>
    <col min="775" max="775" width="14.5703125" style="13" customWidth="1"/>
    <col min="776" max="776" width="11.28515625" style="13" customWidth="1"/>
    <col min="777" max="777" width="16.140625" style="13" customWidth="1"/>
    <col min="778" max="778" width="19.5703125" style="13" customWidth="1"/>
    <col min="779" max="779" width="14.5703125" style="13" customWidth="1"/>
    <col min="780" max="780" width="19.140625" style="13" customWidth="1"/>
    <col min="781" max="781" width="26.85546875" style="13" customWidth="1"/>
    <col min="782" max="782" width="13.140625" style="13" customWidth="1"/>
    <col min="783" max="783" width="10" style="13" customWidth="1"/>
    <col min="784" max="784" width="17.140625" style="13"/>
    <col min="785" max="785" width="25.5703125" style="13" customWidth="1"/>
    <col min="786" max="786" width="15.140625" style="13" customWidth="1"/>
    <col min="787" max="787" width="24.42578125" style="13" customWidth="1"/>
    <col min="788" max="1024" width="17.140625" style="13"/>
    <col min="1025" max="1026" width="22.85546875" style="13" customWidth="1"/>
    <col min="1027" max="1027" width="11" style="13" customWidth="1"/>
    <col min="1028" max="1028" width="12.140625" style="13" customWidth="1"/>
    <col min="1029" max="1029" width="12.28515625" style="13" customWidth="1"/>
    <col min="1030" max="1030" width="10.85546875" style="13" customWidth="1"/>
    <col min="1031" max="1031" width="14.5703125" style="13" customWidth="1"/>
    <col min="1032" max="1032" width="11.28515625" style="13" customWidth="1"/>
    <col min="1033" max="1033" width="16.140625" style="13" customWidth="1"/>
    <col min="1034" max="1034" width="19.5703125" style="13" customWidth="1"/>
    <col min="1035" max="1035" width="14.5703125" style="13" customWidth="1"/>
    <col min="1036" max="1036" width="19.140625" style="13" customWidth="1"/>
    <col min="1037" max="1037" width="26.85546875" style="13" customWidth="1"/>
    <col min="1038" max="1038" width="13.140625" style="13" customWidth="1"/>
    <col min="1039" max="1039" width="10" style="13" customWidth="1"/>
    <col min="1040" max="1040" width="17.140625" style="13"/>
    <col min="1041" max="1041" width="25.5703125" style="13" customWidth="1"/>
    <col min="1042" max="1042" width="15.140625" style="13" customWidth="1"/>
    <col min="1043" max="1043" width="24.42578125" style="13" customWidth="1"/>
    <col min="1044" max="1280" width="17.140625" style="13"/>
    <col min="1281" max="1282" width="22.85546875" style="13" customWidth="1"/>
    <col min="1283" max="1283" width="11" style="13" customWidth="1"/>
    <col min="1284" max="1284" width="12.140625" style="13" customWidth="1"/>
    <col min="1285" max="1285" width="12.28515625" style="13" customWidth="1"/>
    <col min="1286" max="1286" width="10.85546875" style="13" customWidth="1"/>
    <col min="1287" max="1287" width="14.5703125" style="13" customWidth="1"/>
    <col min="1288" max="1288" width="11.28515625" style="13" customWidth="1"/>
    <col min="1289" max="1289" width="16.140625" style="13" customWidth="1"/>
    <col min="1290" max="1290" width="19.5703125" style="13" customWidth="1"/>
    <col min="1291" max="1291" width="14.5703125" style="13" customWidth="1"/>
    <col min="1292" max="1292" width="19.140625" style="13" customWidth="1"/>
    <col min="1293" max="1293" width="26.85546875" style="13" customWidth="1"/>
    <col min="1294" max="1294" width="13.140625" style="13" customWidth="1"/>
    <col min="1295" max="1295" width="10" style="13" customWidth="1"/>
    <col min="1296" max="1296" width="17.140625" style="13"/>
    <col min="1297" max="1297" width="25.5703125" style="13" customWidth="1"/>
    <col min="1298" max="1298" width="15.140625" style="13" customWidth="1"/>
    <col min="1299" max="1299" width="24.42578125" style="13" customWidth="1"/>
    <col min="1300" max="1536" width="17.140625" style="13"/>
    <col min="1537" max="1538" width="22.85546875" style="13" customWidth="1"/>
    <col min="1539" max="1539" width="11" style="13" customWidth="1"/>
    <col min="1540" max="1540" width="12.140625" style="13" customWidth="1"/>
    <col min="1541" max="1541" width="12.28515625" style="13" customWidth="1"/>
    <col min="1542" max="1542" width="10.85546875" style="13" customWidth="1"/>
    <col min="1543" max="1543" width="14.5703125" style="13" customWidth="1"/>
    <col min="1544" max="1544" width="11.28515625" style="13" customWidth="1"/>
    <col min="1545" max="1545" width="16.140625" style="13" customWidth="1"/>
    <col min="1546" max="1546" width="19.5703125" style="13" customWidth="1"/>
    <col min="1547" max="1547" width="14.5703125" style="13" customWidth="1"/>
    <col min="1548" max="1548" width="19.140625" style="13" customWidth="1"/>
    <col min="1549" max="1549" width="26.85546875" style="13" customWidth="1"/>
    <col min="1550" max="1550" width="13.140625" style="13" customWidth="1"/>
    <col min="1551" max="1551" width="10" style="13" customWidth="1"/>
    <col min="1552" max="1552" width="17.140625" style="13"/>
    <col min="1553" max="1553" width="25.5703125" style="13" customWidth="1"/>
    <col min="1554" max="1554" width="15.140625" style="13" customWidth="1"/>
    <col min="1555" max="1555" width="24.42578125" style="13" customWidth="1"/>
    <col min="1556" max="1792" width="17.140625" style="13"/>
    <col min="1793" max="1794" width="22.85546875" style="13" customWidth="1"/>
    <col min="1795" max="1795" width="11" style="13" customWidth="1"/>
    <col min="1796" max="1796" width="12.140625" style="13" customWidth="1"/>
    <col min="1797" max="1797" width="12.28515625" style="13" customWidth="1"/>
    <col min="1798" max="1798" width="10.85546875" style="13" customWidth="1"/>
    <col min="1799" max="1799" width="14.5703125" style="13" customWidth="1"/>
    <col min="1800" max="1800" width="11.28515625" style="13" customWidth="1"/>
    <col min="1801" max="1801" width="16.140625" style="13" customWidth="1"/>
    <col min="1802" max="1802" width="19.5703125" style="13" customWidth="1"/>
    <col min="1803" max="1803" width="14.5703125" style="13" customWidth="1"/>
    <col min="1804" max="1804" width="19.140625" style="13" customWidth="1"/>
    <col min="1805" max="1805" width="26.85546875" style="13" customWidth="1"/>
    <col min="1806" max="1806" width="13.140625" style="13" customWidth="1"/>
    <col min="1807" max="1807" width="10" style="13" customWidth="1"/>
    <col min="1808" max="1808" width="17.140625" style="13"/>
    <col min="1809" max="1809" width="25.5703125" style="13" customWidth="1"/>
    <col min="1810" max="1810" width="15.140625" style="13" customWidth="1"/>
    <col min="1811" max="1811" width="24.42578125" style="13" customWidth="1"/>
    <col min="1812" max="2048" width="17.140625" style="13"/>
    <col min="2049" max="2050" width="22.85546875" style="13" customWidth="1"/>
    <col min="2051" max="2051" width="11" style="13" customWidth="1"/>
    <col min="2052" max="2052" width="12.140625" style="13" customWidth="1"/>
    <col min="2053" max="2053" width="12.28515625" style="13" customWidth="1"/>
    <col min="2054" max="2054" width="10.85546875" style="13" customWidth="1"/>
    <col min="2055" max="2055" width="14.5703125" style="13" customWidth="1"/>
    <col min="2056" max="2056" width="11.28515625" style="13" customWidth="1"/>
    <col min="2057" max="2057" width="16.140625" style="13" customWidth="1"/>
    <col min="2058" max="2058" width="19.5703125" style="13" customWidth="1"/>
    <col min="2059" max="2059" width="14.5703125" style="13" customWidth="1"/>
    <col min="2060" max="2060" width="19.140625" style="13" customWidth="1"/>
    <col min="2061" max="2061" width="26.85546875" style="13" customWidth="1"/>
    <col min="2062" max="2062" width="13.140625" style="13" customWidth="1"/>
    <col min="2063" max="2063" width="10" style="13" customWidth="1"/>
    <col min="2064" max="2064" width="17.140625" style="13"/>
    <col min="2065" max="2065" width="25.5703125" style="13" customWidth="1"/>
    <col min="2066" max="2066" width="15.140625" style="13" customWidth="1"/>
    <col min="2067" max="2067" width="24.42578125" style="13" customWidth="1"/>
    <col min="2068" max="2304" width="17.140625" style="13"/>
    <col min="2305" max="2306" width="22.85546875" style="13" customWidth="1"/>
    <col min="2307" max="2307" width="11" style="13" customWidth="1"/>
    <col min="2308" max="2308" width="12.140625" style="13" customWidth="1"/>
    <col min="2309" max="2309" width="12.28515625" style="13" customWidth="1"/>
    <col min="2310" max="2310" width="10.85546875" style="13" customWidth="1"/>
    <col min="2311" max="2311" width="14.5703125" style="13" customWidth="1"/>
    <col min="2312" max="2312" width="11.28515625" style="13" customWidth="1"/>
    <col min="2313" max="2313" width="16.140625" style="13" customWidth="1"/>
    <col min="2314" max="2314" width="19.5703125" style="13" customWidth="1"/>
    <col min="2315" max="2315" width="14.5703125" style="13" customWidth="1"/>
    <col min="2316" max="2316" width="19.140625" style="13" customWidth="1"/>
    <col min="2317" max="2317" width="26.85546875" style="13" customWidth="1"/>
    <col min="2318" max="2318" width="13.140625" style="13" customWidth="1"/>
    <col min="2319" max="2319" width="10" style="13" customWidth="1"/>
    <col min="2320" max="2320" width="17.140625" style="13"/>
    <col min="2321" max="2321" width="25.5703125" style="13" customWidth="1"/>
    <col min="2322" max="2322" width="15.140625" style="13" customWidth="1"/>
    <col min="2323" max="2323" width="24.42578125" style="13" customWidth="1"/>
    <col min="2324" max="2560" width="17.140625" style="13"/>
    <col min="2561" max="2562" width="22.85546875" style="13" customWidth="1"/>
    <col min="2563" max="2563" width="11" style="13" customWidth="1"/>
    <col min="2564" max="2564" width="12.140625" style="13" customWidth="1"/>
    <col min="2565" max="2565" width="12.28515625" style="13" customWidth="1"/>
    <col min="2566" max="2566" width="10.85546875" style="13" customWidth="1"/>
    <col min="2567" max="2567" width="14.5703125" style="13" customWidth="1"/>
    <col min="2568" max="2568" width="11.28515625" style="13" customWidth="1"/>
    <col min="2569" max="2569" width="16.140625" style="13" customWidth="1"/>
    <col min="2570" max="2570" width="19.5703125" style="13" customWidth="1"/>
    <col min="2571" max="2571" width="14.5703125" style="13" customWidth="1"/>
    <col min="2572" max="2572" width="19.140625" style="13" customWidth="1"/>
    <col min="2573" max="2573" width="26.85546875" style="13" customWidth="1"/>
    <col min="2574" max="2574" width="13.140625" style="13" customWidth="1"/>
    <col min="2575" max="2575" width="10" style="13" customWidth="1"/>
    <col min="2576" max="2576" width="17.140625" style="13"/>
    <col min="2577" max="2577" width="25.5703125" style="13" customWidth="1"/>
    <col min="2578" max="2578" width="15.140625" style="13" customWidth="1"/>
    <col min="2579" max="2579" width="24.42578125" style="13" customWidth="1"/>
    <col min="2580" max="2816" width="17.140625" style="13"/>
    <col min="2817" max="2818" width="22.85546875" style="13" customWidth="1"/>
    <col min="2819" max="2819" width="11" style="13" customWidth="1"/>
    <col min="2820" max="2820" width="12.140625" style="13" customWidth="1"/>
    <col min="2821" max="2821" width="12.28515625" style="13" customWidth="1"/>
    <col min="2822" max="2822" width="10.85546875" style="13" customWidth="1"/>
    <col min="2823" max="2823" width="14.5703125" style="13" customWidth="1"/>
    <col min="2824" max="2824" width="11.28515625" style="13" customWidth="1"/>
    <col min="2825" max="2825" width="16.140625" style="13" customWidth="1"/>
    <col min="2826" max="2826" width="19.5703125" style="13" customWidth="1"/>
    <col min="2827" max="2827" width="14.5703125" style="13" customWidth="1"/>
    <col min="2828" max="2828" width="19.140625" style="13" customWidth="1"/>
    <col min="2829" max="2829" width="26.85546875" style="13" customWidth="1"/>
    <col min="2830" max="2830" width="13.140625" style="13" customWidth="1"/>
    <col min="2831" max="2831" width="10" style="13" customWidth="1"/>
    <col min="2832" max="2832" width="17.140625" style="13"/>
    <col min="2833" max="2833" width="25.5703125" style="13" customWidth="1"/>
    <col min="2834" max="2834" width="15.140625" style="13" customWidth="1"/>
    <col min="2835" max="2835" width="24.42578125" style="13" customWidth="1"/>
    <col min="2836" max="3072" width="17.140625" style="13"/>
    <col min="3073" max="3074" width="22.85546875" style="13" customWidth="1"/>
    <col min="3075" max="3075" width="11" style="13" customWidth="1"/>
    <col min="3076" max="3076" width="12.140625" style="13" customWidth="1"/>
    <col min="3077" max="3077" width="12.28515625" style="13" customWidth="1"/>
    <col min="3078" max="3078" width="10.85546875" style="13" customWidth="1"/>
    <col min="3079" max="3079" width="14.5703125" style="13" customWidth="1"/>
    <col min="3080" max="3080" width="11.28515625" style="13" customWidth="1"/>
    <col min="3081" max="3081" width="16.140625" style="13" customWidth="1"/>
    <col min="3082" max="3082" width="19.5703125" style="13" customWidth="1"/>
    <col min="3083" max="3083" width="14.5703125" style="13" customWidth="1"/>
    <col min="3084" max="3084" width="19.140625" style="13" customWidth="1"/>
    <col min="3085" max="3085" width="26.85546875" style="13" customWidth="1"/>
    <col min="3086" max="3086" width="13.140625" style="13" customWidth="1"/>
    <col min="3087" max="3087" width="10" style="13" customWidth="1"/>
    <col min="3088" max="3088" width="17.140625" style="13"/>
    <col min="3089" max="3089" width="25.5703125" style="13" customWidth="1"/>
    <col min="3090" max="3090" width="15.140625" style="13" customWidth="1"/>
    <col min="3091" max="3091" width="24.42578125" style="13" customWidth="1"/>
    <col min="3092" max="3328" width="17.140625" style="13"/>
    <col min="3329" max="3330" width="22.85546875" style="13" customWidth="1"/>
    <col min="3331" max="3331" width="11" style="13" customWidth="1"/>
    <col min="3332" max="3332" width="12.140625" style="13" customWidth="1"/>
    <col min="3333" max="3333" width="12.28515625" style="13" customWidth="1"/>
    <col min="3334" max="3334" width="10.85546875" style="13" customWidth="1"/>
    <col min="3335" max="3335" width="14.5703125" style="13" customWidth="1"/>
    <col min="3336" max="3336" width="11.28515625" style="13" customWidth="1"/>
    <col min="3337" max="3337" width="16.140625" style="13" customWidth="1"/>
    <col min="3338" max="3338" width="19.5703125" style="13" customWidth="1"/>
    <col min="3339" max="3339" width="14.5703125" style="13" customWidth="1"/>
    <col min="3340" max="3340" width="19.140625" style="13" customWidth="1"/>
    <col min="3341" max="3341" width="26.85546875" style="13" customWidth="1"/>
    <col min="3342" max="3342" width="13.140625" style="13" customWidth="1"/>
    <col min="3343" max="3343" width="10" style="13" customWidth="1"/>
    <col min="3344" max="3344" width="17.140625" style="13"/>
    <col min="3345" max="3345" width="25.5703125" style="13" customWidth="1"/>
    <col min="3346" max="3346" width="15.140625" style="13" customWidth="1"/>
    <col min="3347" max="3347" width="24.42578125" style="13" customWidth="1"/>
    <col min="3348" max="3584" width="17.140625" style="13"/>
    <col min="3585" max="3586" width="22.85546875" style="13" customWidth="1"/>
    <col min="3587" max="3587" width="11" style="13" customWidth="1"/>
    <col min="3588" max="3588" width="12.140625" style="13" customWidth="1"/>
    <col min="3589" max="3589" width="12.28515625" style="13" customWidth="1"/>
    <col min="3590" max="3590" width="10.85546875" style="13" customWidth="1"/>
    <col min="3591" max="3591" width="14.5703125" style="13" customWidth="1"/>
    <col min="3592" max="3592" width="11.28515625" style="13" customWidth="1"/>
    <col min="3593" max="3593" width="16.140625" style="13" customWidth="1"/>
    <col min="3594" max="3594" width="19.5703125" style="13" customWidth="1"/>
    <col min="3595" max="3595" width="14.5703125" style="13" customWidth="1"/>
    <col min="3596" max="3596" width="19.140625" style="13" customWidth="1"/>
    <col min="3597" max="3597" width="26.85546875" style="13" customWidth="1"/>
    <col min="3598" max="3598" width="13.140625" style="13" customWidth="1"/>
    <col min="3599" max="3599" width="10" style="13" customWidth="1"/>
    <col min="3600" max="3600" width="17.140625" style="13"/>
    <col min="3601" max="3601" width="25.5703125" style="13" customWidth="1"/>
    <col min="3602" max="3602" width="15.140625" style="13" customWidth="1"/>
    <col min="3603" max="3603" width="24.42578125" style="13" customWidth="1"/>
    <col min="3604" max="3840" width="17.140625" style="13"/>
    <col min="3841" max="3842" width="22.85546875" style="13" customWidth="1"/>
    <col min="3843" max="3843" width="11" style="13" customWidth="1"/>
    <col min="3844" max="3844" width="12.140625" style="13" customWidth="1"/>
    <col min="3845" max="3845" width="12.28515625" style="13" customWidth="1"/>
    <col min="3846" max="3846" width="10.85546875" style="13" customWidth="1"/>
    <col min="3847" max="3847" width="14.5703125" style="13" customWidth="1"/>
    <col min="3848" max="3848" width="11.28515625" style="13" customWidth="1"/>
    <col min="3849" max="3849" width="16.140625" style="13" customWidth="1"/>
    <col min="3850" max="3850" width="19.5703125" style="13" customWidth="1"/>
    <col min="3851" max="3851" width="14.5703125" style="13" customWidth="1"/>
    <col min="3852" max="3852" width="19.140625" style="13" customWidth="1"/>
    <col min="3853" max="3853" width="26.85546875" style="13" customWidth="1"/>
    <col min="3854" max="3854" width="13.140625" style="13" customWidth="1"/>
    <col min="3855" max="3855" width="10" style="13" customWidth="1"/>
    <col min="3856" max="3856" width="17.140625" style="13"/>
    <col min="3857" max="3857" width="25.5703125" style="13" customWidth="1"/>
    <col min="3858" max="3858" width="15.140625" style="13" customWidth="1"/>
    <col min="3859" max="3859" width="24.42578125" style="13" customWidth="1"/>
    <col min="3860" max="4096" width="17.140625" style="13"/>
    <col min="4097" max="4098" width="22.85546875" style="13" customWidth="1"/>
    <col min="4099" max="4099" width="11" style="13" customWidth="1"/>
    <col min="4100" max="4100" width="12.140625" style="13" customWidth="1"/>
    <col min="4101" max="4101" width="12.28515625" style="13" customWidth="1"/>
    <col min="4102" max="4102" width="10.85546875" style="13" customWidth="1"/>
    <col min="4103" max="4103" width="14.5703125" style="13" customWidth="1"/>
    <col min="4104" max="4104" width="11.28515625" style="13" customWidth="1"/>
    <col min="4105" max="4105" width="16.140625" style="13" customWidth="1"/>
    <col min="4106" max="4106" width="19.5703125" style="13" customWidth="1"/>
    <col min="4107" max="4107" width="14.5703125" style="13" customWidth="1"/>
    <col min="4108" max="4108" width="19.140625" style="13" customWidth="1"/>
    <col min="4109" max="4109" width="26.85546875" style="13" customWidth="1"/>
    <col min="4110" max="4110" width="13.140625" style="13" customWidth="1"/>
    <col min="4111" max="4111" width="10" style="13" customWidth="1"/>
    <col min="4112" max="4112" width="17.140625" style="13"/>
    <col min="4113" max="4113" width="25.5703125" style="13" customWidth="1"/>
    <col min="4114" max="4114" width="15.140625" style="13" customWidth="1"/>
    <col min="4115" max="4115" width="24.42578125" style="13" customWidth="1"/>
    <col min="4116" max="4352" width="17.140625" style="13"/>
    <col min="4353" max="4354" width="22.85546875" style="13" customWidth="1"/>
    <col min="4355" max="4355" width="11" style="13" customWidth="1"/>
    <col min="4356" max="4356" width="12.140625" style="13" customWidth="1"/>
    <col min="4357" max="4357" width="12.28515625" style="13" customWidth="1"/>
    <col min="4358" max="4358" width="10.85546875" style="13" customWidth="1"/>
    <col min="4359" max="4359" width="14.5703125" style="13" customWidth="1"/>
    <col min="4360" max="4360" width="11.28515625" style="13" customWidth="1"/>
    <col min="4361" max="4361" width="16.140625" style="13" customWidth="1"/>
    <col min="4362" max="4362" width="19.5703125" style="13" customWidth="1"/>
    <col min="4363" max="4363" width="14.5703125" style="13" customWidth="1"/>
    <col min="4364" max="4364" width="19.140625" style="13" customWidth="1"/>
    <col min="4365" max="4365" width="26.85546875" style="13" customWidth="1"/>
    <col min="4366" max="4366" width="13.140625" style="13" customWidth="1"/>
    <col min="4367" max="4367" width="10" style="13" customWidth="1"/>
    <col min="4368" max="4368" width="17.140625" style="13"/>
    <col min="4369" max="4369" width="25.5703125" style="13" customWidth="1"/>
    <col min="4370" max="4370" width="15.140625" style="13" customWidth="1"/>
    <col min="4371" max="4371" width="24.42578125" style="13" customWidth="1"/>
    <col min="4372" max="4608" width="17.140625" style="13"/>
    <col min="4609" max="4610" width="22.85546875" style="13" customWidth="1"/>
    <col min="4611" max="4611" width="11" style="13" customWidth="1"/>
    <col min="4612" max="4612" width="12.140625" style="13" customWidth="1"/>
    <col min="4613" max="4613" width="12.28515625" style="13" customWidth="1"/>
    <col min="4614" max="4614" width="10.85546875" style="13" customWidth="1"/>
    <col min="4615" max="4615" width="14.5703125" style="13" customWidth="1"/>
    <col min="4616" max="4616" width="11.28515625" style="13" customWidth="1"/>
    <col min="4617" max="4617" width="16.140625" style="13" customWidth="1"/>
    <col min="4618" max="4618" width="19.5703125" style="13" customWidth="1"/>
    <col min="4619" max="4619" width="14.5703125" style="13" customWidth="1"/>
    <col min="4620" max="4620" width="19.140625" style="13" customWidth="1"/>
    <col min="4621" max="4621" width="26.85546875" style="13" customWidth="1"/>
    <col min="4622" max="4622" width="13.140625" style="13" customWidth="1"/>
    <col min="4623" max="4623" width="10" style="13" customWidth="1"/>
    <col min="4624" max="4624" width="17.140625" style="13"/>
    <col min="4625" max="4625" width="25.5703125" style="13" customWidth="1"/>
    <col min="4626" max="4626" width="15.140625" style="13" customWidth="1"/>
    <col min="4627" max="4627" width="24.42578125" style="13" customWidth="1"/>
    <col min="4628" max="4864" width="17.140625" style="13"/>
    <col min="4865" max="4866" width="22.85546875" style="13" customWidth="1"/>
    <col min="4867" max="4867" width="11" style="13" customWidth="1"/>
    <col min="4868" max="4868" width="12.140625" style="13" customWidth="1"/>
    <col min="4869" max="4869" width="12.28515625" style="13" customWidth="1"/>
    <col min="4870" max="4870" width="10.85546875" style="13" customWidth="1"/>
    <col min="4871" max="4871" width="14.5703125" style="13" customWidth="1"/>
    <col min="4872" max="4872" width="11.28515625" style="13" customWidth="1"/>
    <col min="4873" max="4873" width="16.140625" style="13" customWidth="1"/>
    <col min="4874" max="4874" width="19.5703125" style="13" customWidth="1"/>
    <col min="4875" max="4875" width="14.5703125" style="13" customWidth="1"/>
    <col min="4876" max="4876" width="19.140625" style="13" customWidth="1"/>
    <col min="4877" max="4877" width="26.85546875" style="13" customWidth="1"/>
    <col min="4878" max="4878" width="13.140625" style="13" customWidth="1"/>
    <col min="4879" max="4879" width="10" style="13" customWidth="1"/>
    <col min="4880" max="4880" width="17.140625" style="13"/>
    <col min="4881" max="4881" width="25.5703125" style="13" customWidth="1"/>
    <col min="4882" max="4882" width="15.140625" style="13" customWidth="1"/>
    <col min="4883" max="4883" width="24.42578125" style="13" customWidth="1"/>
    <col min="4884" max="5120" width="17.140625" style="13"/>
    <col min="5121" max="5122" width="22.85546875" style="13" customWidth="1"/>
    <col min="5123" max="5123" width="11" style="13" customWidth="1"/>
    <col min="5124" max="5124" width="12.140625" style="13" customWidth="1"/>
    <col min="5125" max="5125" width="12.28515625" style="13" customWidth="1"/>
    <col min="5126" max="5126" width="10.85546875" style="13" customWidth="1"/>
    <col min="5127" max="5127" width="14.5703125" style="13" customWidth="1"/>
    <col min="5128" max="5128" width="11.28515625" style="13" customWidth="1"/>
    <col min="5129" max="5129" width="16.140625" style="13" customWidth="1"/>
    <col min="5130" max="5130" width="19.5703125" style="13" customWidth="1"/>
    <col min="5131" max="5131" width="14.5703125" style="13" customWidth="1"/>
    <col min="5132" max="5132" width="19.140625" style="13" customWidth="1"/>
    <col min="5133" max="5133" width="26.85546875" style="13" customWidth="1"/>
    <col min="5134" max="5134" width="13.140625" style="13" customWidth="1"/>
    <col min="5135" max="5135" width="10" style="13" customWidth="1"/>
    <col min="5136" max="5136" width="17.140625" style="13"/>
    <col min="5137" max="5137" width="25.5703125" style="13" customWidth="1"/>
    <col min="5138" max="5138" width="15.140625" style="13" customWidth="1"/>
    <col min="5139" max="5139" width="24.42578125" style="13" customWidth="1"/>
    <col min="5140" max="5376" width="17.140625" style="13"/>
    <col min="5377" max="5378" width="22.85546875" style="13" customWidth="1"/>
    <col min="5379" max="5379" width="11" style="13" customWidth="1"/>
    <col min="5380" max="5380" width="12.140625" style="13" customWidth="1"/>
    <col min="5381" max="5381" width="12.28515625" style="13" customWidth="1"/>
    <col min="5382" max="5382" width="10.85546875" style="13" customWidth="1"/>
    <col min="5383" max="5383" width="14.5703125" style="13" customWidth="1"/>
    <col min="5384" max="5384" width="11.28515625" style="13" customWidth="1"/>
    <col min="5385" max="5385" width="16.140625" style="13" customWidth="1"/>
    <col min="5386" max="5386" width="19.5703125" style="13" customWidth="1"/>
    <col min="5387" max="5387" width="14.5703125" style="13" customWidth="1"/>
    <col min="5388" max="5388" width="19.140625" style="13" customWidth="1"/>
    <col min="5389" max="5389" width="26.85546875" style="13" customWidth="1"/>
    <col min="5390" max="5390" width="13.140625" style="13" customWidth="1"/>
    <col min="5391" max="5391" width="10" style="13" customWidth="1"/>
    <col min="5392" max="5392" width="17.140625" style="13"/>
    <col min="5393" max="5393" width="25.5703125" style="13" customWidth="1"/>
    <col min="5394" max="5394" width="15.140625" style="13" customWidth="1"/>
    <col min="5395" max="5395" width="24.42578125" style="13" customWidth="1"/>
    <col min="5396" max="5632" width="17.140625" style="13"/>
    <col min="5633" max="5634" width="22.85546875" style="13" customWidth="1"/>
    <col min="5635" max="5635" width="11" style="13" customWidth="1"/>
    <col min="5636" max="5636" width="12.140625" style="13" customWidth="1"/>
    <col min="5637" max="5637" width="12.28515625" style="13" customWidth="1"/>
    <col min="5638" max="5638" width="10.85546875" style="13" customWidth="1"/>
    <col min="5639" max="5639" width="14.5703125" style="13" customWidth="1"/>
    <col min="5640" max="5640" width="11.28515625" style="13" customWidth="1"/>
    <col min="5641" max="5641" width="16.140625" style="13" customWidth="1"/>
    <col min="5642" max="5642" width="19.5703125" style="13" customWidth="1"/>
    <col min="5643" max="5643" width="14.5703125" style="13" customWidth="1"/>
    <col min="5644" max="5644" width="19.140625" style="13" customWidth="1"/>
    <col min="5645" max="5645" width="26.85546875" style="13" customWidth="1"/>
    <col min="5646" max="5646" width="13.140625" style="13" customWidth="1"/>
    <col min="5647" max="5647" width="10" style="13" customWidth="1"/>
    <col min="5648" max="5648" width="17.140625" style="13"/>
    <col min="5649" max="5649" width="25.5703125" style="13" customWidth="1"/>
    <col min="5650" max="5650" width="15.140625" style="13" customWidth="1"/>
    <col min="5651" max="5651" width="24.42578125" style="13" customWidth="1"/>
    <col min="5652" max="5888" width="17.140625" style="13"/>
    <col min="5889" max="5890" width="22.85546875" style="13" customWidth="1"/>
    <col min="5891" max="5891" width="11" style="13" customWidth="1"/>
    <col min="5892" max="5892" width="12.140625" style="13" customWidth="1"/>
    <col min="5893" max="5893" width="12.28515625" style="13" customWidth="1"/>
    <col min="5894" max="5894" width="10.85546875" style="13" customWidth="1"/>
    <col min="5895" max="5895" width="14.5703125" style="13" customWidth="1"/>
    <col min="5896" max="5896" width="11.28515625" style="13" customWidth="1"/>
    <col min="5897" max="5897" width="16.140625" style="13" customWidth="1"/>
    <col min="5898" max="5898" width="19.5703125" style="13" customWidth="1"/>
    <col min="5899" max="5899" width="14.5703125" style="13" customWidth="1"/>
    <col min="5900" max="5900" width="19.140625" style="13" customWidth="1"/>
    <col min="5901" max="5901" width="26.85546875" style="13" customWidth="1"/>
    <col min="5902" max="5902" width="13.140625" style="13" customWidth="1"/>
    <col min="5903" max="5903" width="10" style="13" customWidth="1"/>
    <col min="5904" max="5904" width="17.140625" style="13"/>
    <col min="5905" max="5905" width="25.5703125" style="13" customWidth="1"/>
    <col min="5906" max="5906" width="15.140625" style="13" customWidth="1"/>
    <col min="5907" max="5907" width="24.42578125" style="13" customWidth="1"/>
    <col min="5908" max="6144" width="17.140625" style="13"/>
    <col min="6145" max="6146" width="22.85546875" style="13" customWidth="1"/>
    <col min="6147" max="6147" width="11" style="13" customWidth="1"/>
    <col min="6148" max="6148" width="12.140625" style="13" customWidth="1"/>
    <col min="6149" max="6149" width="12.28515625" style="13" customWidth="1"/>
    <col min="6150" max="6150" width="10.85546875" style="13" customWidth="1"/>
    <col min="6151" max="6151" width="14.5703125" style="13" customWidth="1"/>
    <col min="6152" max="6152" width="11.28515625" style="13" customWidth="1"/>
    <col min="6153" max="6153" width="16.140625" style="13" customWidth="1"/>
    <col min="6154" max="6154" width="19.5703125" style="13" customWidth="1"/>
    <col min="6155" max="6155" width="14.5703125" style="13" customWidth="1"/>
    <col min="6156" max="6156" width="19.140625" style="13" customWidth="1"/>
    <col min="6157" max="6157" width="26.85546875" style="13" customWidth="1"/>
    <col min="6158" max="6158" width="13.140625" style="13" customWidth="1"/>
    <col min="6159" max="6159" width="10" style="13" customWidth="1"/>
    <col min="6160" max="6160" width="17.140625" style="13"/>
    <col min="6161" max="6161" width="25.5703125" style="13" customWidth="1"/>
    <col min="6162" max="6162" width="15.140625" style="13" customWidth="1"/>
    <col min="6163" max="6163" width="24.42578125" style="13" customWidth="1"/>
    <col min="6164" max="6400" width="17.140625" style="13"/>
    <col min="6401" max="6402" width="22.85546875" style="13" customWidth="1"/>
    <col min="6403" max="6403" width="11" style="13" customWidth="1"/>
    <col min="6404" max="6404" width="12.140625" style="13" customWidth="1"/>
    <col min="6405" max="6405" width="12.28515625" style="13" customWidth="1"/>
    <col min="6406" max="6406" width="10.85546875" style="13" customWidth="1"/>
    <col min="6407" max="6407" width="14.5703125" style="13" customWidth="1"/>
    <col min="6408" max="6408" width="11.28515625" style="13" customWidth="1"/>
    <col min="6409" max="6409" width="16.140625" style="13" customWidth="1"/>
    <col min="6410" max="6410" width="19.5703125" style="13" customWidth="1"/>
    <col min="6411" max="6411" width="14.5703125" style="13" customWidth="1"/>
    <col min="6412" max="6412" width="19.140625" style="13" customWidth="1"/>
    <col min="6413" max="6413" width="26.85546875" style="13" customWidth="1"/>
    <col min="6414" max="6414" width="13.140625" style="13" customWidth="1"/>
    <col min="6415" max="6415" width="10" style="13" customWidth="1"/>
    <col min="6416" max="6416" width="17.140625" style="13"/>
    <col min="6417" max="6417" width="25.5703125" style="13" customWidth="1"/>
    <col min="6418" max="6418" width="15.140625" style="13" customWidth="1"/>
    <col min="6419" max="6419" width="24.42578125" style="13" customWidth="1"/>
    <col min="6420" max="6656" width="17.140625" style="13"/>
    <col min="6657" max="6658" width="22.85546875" style="13" customWidth="1"/>
    <col min="6659" max="6659" width="11" style="13" customWidth="1"/>
    <col min="6660" max="6660" width="12.140625" style="13" customWidth="1"/>
    <col min="6661" max="6661" width="12.28515625" style="13" customWidth="1"/>
    <col min="6662" max="6662" width="10.85546875" style="13" customWidth="1"/>
    <col min="6663" max="6663" width="14.5703125" style="13" customWidth="1"/>
    <col min="6664" max="6664" width="11.28515625" style="13" customWidth="1"/>
    <col min="6665" max="6665" width="16.140625" style="13" customWidth="1"/>
    <col min="6666" max="6666" width="19.5703125" style="13" customWidth="1"/>
    <col min="6667" max="6667" width="14.5703125" style="13" customWidth="1"/>
    <col min="6668" max="6668" width="19.140625" style="13" customWidth="1"/>
    <col min="6669" max="6669" width="26.85546875" style="13" customWidth="1"/>
    <col min="6670" max="6670" width="13.140625" style="13" customWidth="1"/>
    <col min="6671" max="6671" width="10" style="13" customWidth="1"/>
    <col min="6672" max="6672" width="17.140625" style="13"/>
    <col min="6673" max="6673" width="25.5703125" style="13" customWidth="1"/>
    <col min="6674" max="6674" width="15.140625" style="13" customWidth="1"/>
    <col min="6675" max="6675" width="24.42578125" style="13" customWidth="1"/>
    <col min="6676" max="6912" width="17.140625" style="13"/>
    <col min="6913" max="6914" width="22.85546875" style="13" customWidth="1"/>
    <col min="6915" max="6915" width="11" style="13" customWidth="1"/>
    <col min="6916" max="6916" width="12.140625" style="13" customWidth="1"/>
    <col min="6917" max="6917" width="12.28515625" style="13" customWidth="1"/>
    <col min="6918" max="6918" width="10.85546875" style="13" customWidth="1"/>
    <col min="6919" max="6919" width="14.5703125" style="13" customWidth="1"/>
    <col min="6920" max="6920" width="11.28515625" style="13" customWidth="1"/>
    <col min="6921" max="6921" width="16.140625" style="13" customWidth="1"/>
    <col min="6922" max="6922" width="19.5703125" style="13" customWidth="1"/>
    <col min="6923" max="6923" width="14.5703125" style="13" customWidth="1"/>
    <col min="6924" max="6924" width="19.140625" style="13" customWidth="1"/>
    <col min="6925" max="6925" width="26.85546875" style="13" customWidth="1"/>
    <col min="6926" max="6926" width="13.140625" style="13" customWidth="1"/>
    <col min="6927" max="6927" width="10" style="13" customWidth="1"/>
    <col min="6928" max="6928" width="17.140625" style="13"/>
    <col min="6929" max="6929" width="25.5703125" style="13" customWidth="1"/>
    <col min="6930" max="6930" width="15.140625" style="13" customWidth="1"/>
    <col min="6931" max="6931" width="24.42578125" style="13" customWidth="1"/>
    <col min="6932" max="7168" width="17.140625" style="13"/>
    <col min="7169" max="7170" width="22.85546875" style="13" customWidth="1"/>
    <col min="7171" max="7171" width="11" style="13" customWidth="1"/>
    <col min="7172" max="7172" width="12.140625" style="13" customWidth="1"/>
    <col min="7173" max="7173" width="12.28515625" style="13" customWidth="1"/>
    <col min="7174" max="7174" width="10.85546875" style="13" customWidth="1"/>
    <col min="7175" max="7175" width="14.5703125" style="13" customWidth="1"/>
    <col min="7176" max="7176" width="11.28515625" style="13" customWidth="1"/>
    <col min="7177" max="7177" width="16.140625" style="13" customWidth="1"/>
    <col min="7178" max="7178" width="19.5703125" style="13" customWidth="1"/>
    <col min="7179" max="7179" width="14.5703125" style="13" customWidth="1"/>
    <col min="7180" max="7180" width="19.140625" style="13" customWidth="1"/>
    <col min="7181" max="7181" width="26.85546875" style="13" customWidth="1"/>
    <col min="7182" max="7182" width="13.140625" style="13" customWidth="1"/>
    <col min="7183" max="7183" width="10" style="13" customWidth="1"/>
    <col min="7184" max="7184" width="17.140625" style="13"/>
    <col min="7185" max="7185" width="25.5703125" style="13" customWidth="1"/>
    <col min="7186" max="7186" width="15.140625" style="13" customWidth="1"/>
    <col min="7187" max="7187" width="24.42578125" style="13" customWidth="1"/>
    <col min="7188" max="7424" width="17.140625" style="13"/>
    <col min="7425" max="7426" width="22.85546875" style="13" customWidth="1"/>
    <col min="7427" max="7427" width="11" style="13" customWidth="1"/>
    <col min="7428" max="7428" width="12.140625" style="13" customWidth="1"/>
    <col min="7429" max="7429" width="12.28515625" style="13" customWidth="1"/>
    <col min="7430" max="7430" width="10.85546875" style="13" customWidth="1"/>
    <col min="7431" max="7431" width="14.5703125" style="13" customWidth="1"/>
    <col min="7432" max="7432" width="11.28515625" style="13" customWidth="1"/>
    <col min="7433" max="7433" width="16.140625" style="13" customWidth="1"/>
    <col min="7434" max="7434" width="19.5703125" style="13" customWidth="1"/>
    <col min="7435" max="7435" width="14.5703125" style="13" customWidth="1"/>
    <col min="7436" max="7436" width="19.140625" style="13" customWidth="1"/>
    <col min="7437" max="7437" width="26.85546875" style="13" customWidth="1"/>
    <col min="7438" max="7438" width="13.140625" style="13" customWidth="1"/>
    <col min="7439" max="7439" width="10" style="13" customWidth="1"/>
    <col min="7440" max="7440" width="17.140625" style="13"/>
    <col min="7441" max="7441" width="25.5703125" style="13" customWidth="1"/>
    <col min="7442" max="7442" width="15.140625" style="13" customWidth="1"/>
    <col min="7443" max="7443" width="24.42578125" style="13" customWidth="1"/>
    <col min="7444" max="7680" width="17.140625" style="13"/>
    <col min="7681" max="7682" width="22.85546875" style="13" customWidth="1"/>
    <col min="7683" max="7683" width="11" style="13" customWidth="1"/>
    <col min="7684" max="7684" width="12.140625" style="13" customWidth="1"/>
    <col min="7685" max="7685" width="12.28515625" style="13" customWidth="1"/>
    <col min="7686" max="7686" width="10.85546875" style="13" customWidth="1"/>
    <col min="7687" max="7687" width="14.5703125" style="13" customWidth="1"/>
    <col min="7688" max="7688" width="11.28515625" style="13" customWidth="1"/>
    <col min="7689" max="7689" width="16.140625" style="13" customWidth="1"/>
    <col min="7690" max="7690" width="19.5703125" style="13" customWidth="1"/>
    <col min="7691" max="7691" width="14.5703125" style="13" customWidth="1"/>
    <col min="7692" max="7692" width="19.140625" style="13" customWidth="1"/>
    <col min="7693" max="7693" width="26.85546875" style="13" customWidth="1"/>
    <col min="7694" max="7694" width="13.140625" style="13" customWidth="1"/>
    <col min="7695" max="7695" width="10" style="13" customWidth="1"/>
    <col min="7696" max="7696" width="17.140625" style="13"/>
    <col min="7697" max="7697" width="25.5703125" style="13" customWidth="1"/>
    <col min="7698" max="7698" width="15.140625" style="13" customWidth="1"/>
    <col min="7699" max="7699" width="24.42578125" style="13" customWidth="1"/>
    <col min="7700" max="7936" width="17.140625" style="13"/>
    <col min="7937" max="7938" width="22.85546875" style="13" customWidth="1"/>
    <col min="7939" max="7939" width="11" style="13" customWidth="1"/>
    <col min="7940" max="7940" width="12.140625" style="13" customWidth="1"/>
    <col min="7941" max="7941" width="12.28515625" style="13" customWidth="1"/>
    <col min="7942" max="7942" width="10.85546875" style="13" customWidth="1"/>
    <col min="7943" max="7943" width="14.5703125" style="13" customWidth="1"/>
    <col min="7944" max="7944" width="11.28515625" style="13" customWidth="1"/>
    <col min="7945" max="7945" width="16.140625" style="13" customWidth="1"/>
    <col min="7946" max="7946" width="19.5703125" style="13" customWidth="1"/>
    <col min="7947" max="7947" width="14.5703125" style="13" customWidth="1"/>
    <col min="7948" max="7948" width="19.140625" style="13" customWidth="1"/>
    <col min="7949" max="7949" width="26.85546875" style="13" customWidth="1"/>
    <col min="7950" max="7950" width="13.140625" style="13" customWidth="1"/>
    <col min="7951" max="7951" width="10" style="13" customWidth="1"/>
    <col min="7952" max="7952" width="17.140625" style="13"/>
    <col min="7953" max="7953" width="25.5703125" style="13" customWidth="1"/>
    <col min="7954" max="7954" width="15.140625" style="13" customWidth="1"/>
    <col min="7955" max="7955" width="24.42578125" style="13" customWidth="1"/>
    <col min="7956" max="8192" width="17.140625" style="13"/>
    <col min="8193" max="8194" width="22.85546875" style="13" customWidth="1"/>
    <col min="8195" max="8195" width="11" style="13" customWidth="1"/>
    <col min="8196" max="8196" width="12.140625" style="13" customWidth="1"/>
    <col min="8197" max="8197" width="12.28515625" style="13" customWidth="1"/>
    <col min="8198" max="8198" width="10.85546875" style="13" customWidth="1"/>
    <col min="8199" max="8199" width="14.5703125" style="13" customWidth="1"/>
    <col min="8200" max="8200" width="11.28515625" style="13" customWidth="1"/>
    <col min="8201" max="8201" width="16.140625" style="13" customWidth="1"/>
    <col min="8202" max="8202" width="19.5703125" style="13" customWidth="1"/>
    <col min="8203" max="8203" width="14.5703125" style="13" customWidth="1"/>
    <col min="8204" max="8204" width="19.140625" style="13" customWidth="1"/>
    <col min="8205" max="8205" width="26.85546875" style="13" customWidth="1"/>
    <col min="8206" max="8206" width="13.140625" style="13" customWidth="1"/>
    <col min="8207" max="8207" width="10" style="13" customWidth="1"/>
    <col min="8208" max="8208" width="17.140625" style="13"/>
    <col min="8209" max="8209" width="25.5703125" style="13" customWidth="1"/>
    <col min="8210" max="8210" width="15.140625" style="13" customWidth="1"/>
    <col min="8211" max="8211" width="24.42578125" style="13" customWidth="1"/>
    <col min="8212" max="8448" width="17.140625" style="13"/>
    <col min="8449" max="8450" width="22.85546875" style="13" customWidth="1"/>
    <col min="8451" max="8451" width="11" style="13" customWidth="1"/>
    <col min="8452" max="8452" width="12.140625" style="13" customWidth="1"/>
    <col min="8453" max="8453" width="12.28515625" style="13" customWidth="1"/>
    <col min="8454" max="8454" width="10.85546875" style="13" customWidth="1"/>
    <col min="8455" max="8455" width="14.5703125" style="13" customWidth="1"/>
    <col min="8456" max="8456" width="11.28515625" style="13" customWidth="1"/>
    <col min="8457" max="8457" width="16.140625" style="13" customWidth="1"/>
    <col min="8458" max="8458" width="19.5703125" style="13" customWidth="1"/>
    <col min="8459" max="8459" width="14.5703125" style="13" customWidth="1"/>
    <col min="8460" max="8460" width="19.140625" style="13" customWidth="1"/>
    <col min="8461" max="8461" width="26.85546875" style="13" customWidth="1"/>
    <col min="8462" max="8462" width="13.140625" style="13" customWidth="1"/>
    <col min="8463" max="8463" width="10" style="13" customWidth="1"/>
    <col min="8464" max="8464" width="17.140625" style="13"/>
    <col min="8465" max="8465" width="25.5703125" style="13" customWidth="1"/>
    <col min="8466" max="8466" width="15.140625" style="13" customWidth="1"/>
    <col min="8467" max="8467" width="24.42578125" style="13" customWidth="1"/>
    <col min="8468" max="8704" width="17.140625" style="13"/>
    <col min="8705" max="8706" width="22.85546875" style="13" customWidth="1"/>
    <col min="8707" max="8707" width="11" style="13" customWidth="1"/>
    <col min="8708" max="8708" width="12.140625" style="13" customWidth="1"/>
    <col min="8709" max="8709" width="12.28515625" style="13" customWidth="1"/>
    <col min="8710" max="8710" width="10.85546875" style="13" customWidth="1"/>
    <col min="8711" max="8711" width="14.5703125" style="13" customWidth="1"/>
    <col min="8712" max="8712" width="11.28515625" style="13" customWidth="1"/>
    <col min="8713" max="8713" width="16.140625" style="13" customWidth="1"/>
    <col min="8714" max="8714" width="19.5703125" style="13" customWidth="1"/>
    <col min="8715" max="8715" width="14.5703125" style="13" customWidth="1"/>
    <col min="8716" max="8716" width="19.140625" style="13" customWidth="1"/>
    <col min="8717" max="8717" width="26.85546875" style="13" customWidth="1"/>
    <col min="8718" max="8718" width="13.140625" style="13" customWidth="1"/>
    <col min="8719" max="8719" width="10" style="13" customWidth="1"/>
    <col min="8720" max="8720" width="17.140625" style="13"/>
    <col min="8721" max="8721" width="25.5703125" style="13" customWidth="1"/>
    <col min="8722" max="8722" width="15.140625" style="13" customWidth="1"/>
    <col min="8723" max="8723" width="24.42578125" style="13" customWidth="1"/>
    <col min="8724" max="8960" width="17.140625" style="13"/>
    <col min="8961" max="8962" width="22.85546875" style="13" customWidth="1"/>
    <col min="8963" max="8963" width="11" style="13" customWidth="1"/>
    <col min="8964" max="8964" width="12.140625" style="13" customWidth="1"/>
    <col min="8965" max="8965" width="12.28515625" style="13" customWidth="1"/>
    <col min="8966" max="8966" width="10.85546875" style="13" customWidth="1"/>
    <col min="8967" max="8967" width="14.5703125" style="13" customWidth="1"/>
    <col min="8968" max="8968" width="11.28515625" style="13" customWidth="1"/>
    <col min="8969" max="8969" width="16.140625" style="13" customWidth="1"/>
    <col min="8970" max="8970" width="19.5703125" style="13" customWidth="1"/>
    <col min="8971" max="8971" width="14.5703125" style="13" customWidth="1"/>
    <col min="8972" max="8972" width="19.140625" style="13" customWidth="1"/>
    <col min="8973" max="8973" width="26.85546875" style="13" customWidth="1"/>
    <col min="8974" max="8974" width="13.140625" style="13" customWidth="1"/>
    <col min="8975" max="8975" width="10" style="13" customWidth="1"/>
    <col min="8976" max="8976" width="17.140625" style="13"/>
    <col min="8977" max="8977" width="25.5703125" style="13" customWidth="1"/>
    <col min="8978" max="8978" width="15.140625" style="13" customWidth="1"/>
    <col min="8979" max="8979" width="24.42578125" style="13" customWidth="1"/>
    <col min="8980" max="9216" width="17.140625" style="13"/>
    <col min="9217" max="9218" width="22.85546875" style="13" customWidth="1"/>
    <col min="9219" max="9219" width="11" style="13" customWidth="1"/>
    <col min="9220" max="9220" width="12.140625" style="13" customWidth="1"/>
    <col min="9221" max="9221" width="12.28515625" style="13" customWidth="1"/>
    <col min="9222" max="9222" width="10.85546875" style="13" customWidth="1"/>
    <col min="9223" max="9223" width="14.5703125" style="13" customWidth="1"/>
    <col min="9224" max="9224" width="11.28515625" style="13" customWidth="1"/>
    <col min="9225" max="9225" width="16.140625" style="13" customWidth="1"/>
    <col min="9226" max="9226" width="19.5703125" style="13" customWidth="1"/>
    <col min="9227" max="9227" width="14.5703125" style="13" customWidth="1"/>
    <col min="9228" max="9228" width="19.140625" style="13" customWidth="1"/>
    <col min="9229" max="9229" width="26.85546875" style="13" customWidth="1"/>
    <col min="9230" max="9230" width="13.140625" style="13" customWidth="1"/>
    <col min="9231" max="9231" width="10" style="13" customWidth="1"/>
    <col min="9232" max="9232" width="17.140625" style="13"/>
    <col min="9233" max="9233" width="25.5703125" style="13" customWidth="1"/>
    <col min="9234" max="9234" width="15.140625" style="13" customWidth="1"/>
    <col min="9235" max="9235" width="24.42578125" style="13" customWidth="1"/>
    <col min="9236" max="9472" width="17.140625" style="13"/>
    <col min="9473" max="9474" width="22.85546875" style="13" customWidth="1"/>
    <col min="9475" max="9475" width="11" style="13" customWidth="1"/>
    <col min="9476" max="9476" width="12.140625" style="13" customWidth="1"/>
    <col min="9477" max="9477" width="12.28515625" style="13" customWidth="1"/>
    <col min="9478" max="9478" width="10.85546875" style="13" customWidth="1"/>
    <col min="9479" max="9479" width="14.5703125" style="13" customWidth="1"/>
    <col min="9480" max="9480" width="11.28515625" style="13" customWidth="1"/>
    <col min="9481" max="9481" width="16.140625" style="13" customWidth="1"/>
    <col min="9482" max="9482" width="19.5703125" style="13" customWidth="1"/>
    <col min="9483" max="9483" width="14.5703125" style="13" customWidth="1"/>
    <col min="9484" max="9484" width="19.140625" style="13" customWidth="1"/>
    <col min="9485" max="9485" width="26.85546875" style="13" customWidth="1"/>
    <col min="9486" max="9486" width="13.140625" style="13" customWidth="1"/>
    <col min="9487" max="9487" width="10" style="13" customWidth="1"/>
    <col min="9488" max="9488" width="17.140625" style="13"/>
    <col min="9489" max="9489" width="25.5703125" style="13" customWidth="1"/>
    <col min="9490" max="9490" width="15.140625" style="13" customWidth="1"/>
    <col min="9491" max="9491" width="24.42578125" style="13" customWidth="1"/>
    <col min="9492" max="9728" width="17.140625" style="13"/>
    <col min="9729" max="9730" width="22.85546875" style="13" customWidth="1"/>
    <col min="9731" max="9731" width="11" style="13" customWidth="1"/>
    <col min="9732" max="9732" width="12.140625" style="13" customWidth="1"/>
    <col min="9733" max="9733" width="12.28515625" style="13" customWidth="1"/>
    <col min="9734" max="9734" width="10.85546875" style="13" customWidth="1"/>
    <col min="9735" max="9735" width="14.5703125" style="13" customWidth="1"/>
    <col min="9736" max="9736" width="11.28515625" style="13" customWidth="1"/>
    <col min="9737" max="9737" width="16.140625" style="13" customWidth="1"/>
    <col min="9738" max="9738" width="19.5703125" style="13" customWidth="1"/>
    <col min="9739" max="9739" width="14.5703125" style="13" customWidth="1"/>
    <col min="9740" max="9740" width="19.140625" style="13" customWidth="1"/>
    <col min="9741" max="9741" width="26.85546875" style="13" customWidth="1"/>
    <col min="9742" max="9742" width="13.140625" style="13" customWidth="1"/>
    <col min="9743" max="9743" width="10" style="13" customWidth="1"/>
    <col min="9744" max="9744" width="17.140625" style="13"/>
    <col min="9745" max="9745" width="25.5703125" style="13" customWidth="1"/>
    <col min="9746" max="9746" width="15.140625" style="13" customWidth="1"/>
    <col min="9747" max="9747" width="24.42578125" style="13" customWidth="1"/>
    <col min="9748" max="9984" width="17.140625" style="13"/>
    <col min="9985" max="9986" width="22.85546875" style="13" customWidth="1"/>
    <col min="9987" max="9987" width="11" style="13" customWidth="1"/>
    <col min="9988" max="9988" width="12.140625" style="13" customWidth="1"/>
    <col min="9989" max="9989" width="12.28515625" style="13" customWidth="1"/>
    <col min="9990" max="9990" width="10.85546875" style="13" customWidth="1"/>
    <col min="9991" max="9991" width="14.5703125" style="13" customWidth="1"/>
    <col min="9992" max="9992" width="11.28515625" style="13" customWidth="1"/>
    <col min="9993" max="9993" width="16.140625" style="13" customWidth="1"/>
    <col min="9994" max="9994" width="19.5703125" style="13" customWidth="1"/>
    <col min="9995" max="9995" width="14.5703125" style="13" customWidth="1"/>
    <col min="9996" max="9996" width="19.140625" style="13" customWidth="1"/>
    <col min="9997" max="9997" width="26.85546875" style="13" customWidth="1"/>
    <col min="9998" max="9998" width="13.140625" style="13" customWidth="1"/>
    <col min="9999" max="9999" width="10" style="13" customWidth="1"/>
    <col min="10000" max="10000" width="17.140625" style="13"/>
    <col min="10001" max="10001" width="25.5703125" style="13" customWidth="1"/>
    <col min="10002" max="10002" width="15.140625" style="13" customWidth="1"/>
    <col min="10003" max="10003" width="24.42578125" style="13" customWidth="1"/>
    <col min="10004" max="10240" width="17.140625" style="13"/>
    <col min="10241" max="10242" width="22.85546875" style="13" customWidth="1"/>
    <col min="10243" max="10243" width="11" style="13" customWidth="1"/>
    <col min="10244" max="10244" width="12.140625" style="13" customWidth="1"/>
    <col min="10245" max="10245" width="12.28515625" style="13" customWidth="1"/>
    <col min="10246" max="10246" width="10.85546875" style="13" customWidth="1"/>
    <col min="10247" max="10247" width="14.5703125" style="13" customWidth="1"/>
    <col min="10248" max="10248" width="11.28515625" style="13" customWidth="1"/>
    <col min="10249" max="10249" width="16.140625" style="13" customWidth="1"/>
    <col min="10250" max="10250" width="19.5703125" style="13" customWidth="1"/>
    <col min="10251" max="10251" width="14.5703125" style="13" customWidth="1"/>
    <col min="10252" max="10252" width="19.140625" style="13" customWidth="1"/>
    <col min="10253" max="10253" width="26.85546875" style="13" customWidth="1"/>
    <col min="10254" max="10254" width="13.140625" style="13" customWidth="1"/>
    <col min="10255" max="10255" width="10" style="13" customWidth="1"/>
    <col min="10256" max="10256" width="17.140625" style="13"/>
    <col min="10257" max="10257" width="25.5703125" style="13" customWidth="1"/>
    <col min="10258" max="10258" width="15.140625" style="13" customWidth="1"/>
    <col min="10259" max="10259" width="24.42578125" style="13" customWidth="1"/>
    <col min="10260" max="10496" width="17.140625" style="13"/>
    <col min="10497" max="10498" width="22.85546875" style="13" customWidth="1"/>
    <col min="10499" max="10499" width="11" style="13" customWidth="1"/>
    <col min="10500" max="10500" width="12.140625" style="13" customWidth="1"/>
    <col min="10501" max="10501" width="12.28515625" style="13" customWidth="1"/>
    <col min="10502" max="10502" width="10.85546875" style="13" customWidth="1"/>
    <col min="10503" max="10503" width="14.5703125" style="13" customWidth="1"/>
    <col min="10504" max="10504" width="11.28515625" style="13" customWidth="1"/>
    <col min="10505" max="10505" width="16.140625" style="13" customWidth="1"/>
    <col min="10506" max="10506" width="19.5703125" style="13" customWidth="1"/>
    <col min="10507" max="10507" width="14.5703125" style="13" customWidth="1"/>
    <col min="10508" max="10508" width="19.140625" style="13" customWidth="1"/>
    <col min="10509" max="10509" width="26.85546875" style="13" customWidth="1"/>
    <col min="10510" max="10510" width="13.140625" style="13" customWidth="1"/>
    <col min="10511" max="10511" width="10" style="13" customWidth="1"/>
    <col min="10512" max="10512" width="17.140625" style="13"/>
    <col min="10513" max="10513" width="25.5703125" style="13" customWidth="1"/>
    <col min="10514" max="10514" width="15.140625" style="13" customWidth="1"/>
    <col min="10515" max="10515" width="24.42578125" style="13" customWidth="1"/>
    <col min="10516" max="10752" width="17.140625" style="13"/>
    <col min="10753" max="10754" width="22.85546875" style="13" customWidth="1"/>
    <col min="10755" max="10755" width="11" style="13" customWidth="1"/>
    <col min="10756" max="10756" width="12.140625" style="13" customWidth="1"/>
    <col min="10757" max="10757" width="12.28515625" style="13" customWidth="1"/>
    <col min="10758" max="10758" width="10.85546875" style="13" customWidth="1"/>
    <col min="10759" max="10759" width="14.5703125" style="13" customWidth="1"/>
    <col min="10760" max="10760" width="11.28515625" style="13" customWidth="1"/>
    <col min="10761" max="10761" width="16.140625" style="13" customWidth="1"/>
    <col min="10762" max="10762" width="19.5703125" style="13" customWidth="1"/>
    <col min="10763" max="10763" width="14.5703125" style="13" customWidth="1"/>
    <col min="10764" max="10764" width="19.140625" style="13" customWidth="1"/>
    <col min="10765" max="10765" width="26.85546875" style="13" customWidth="1"/>
    <col min="10766" max="10766" width="13.140625" style="13" customWidth="1"/>
    <col min="10767" max="10767" width="10" style="13" customWidth="1"/>
    <col min="10768" max="10768" width="17.140625" style="13"/>
    <col min="10769" max="10769" width="25.5703125" style="13" customWidth="1"/>
    <col min="10770" max="10770" width="15.140625" style="13" customWidth="1"/>
    <col min="10771" max="10771" width="24.42578125" style="13" customWidth="1"/>
    <col min="10772" max="11008" width="17.140625" style="13"/>
    <col min="11009" max="11010" width="22.85546875" style="13" customWidth="1"/>
    <col min="11011" max="11011" width="11" style="13" customWidth="1"/>
    <col min="11012" max="11012" width="12.140625" style="13" customWidth="1"/>
    <col min="11013" max="11013" width="12.28515625" style="13" customWidth="1"/>
    <col min="11014" max="11014" width="10.85546875" style="13" customWidth="1"/>
    <col min="11015" max="11015" width="14.5703125" style="13" customWidth="1"/>
    <col min="11016" max="11016" width="11.28515625" style="13" customWidth="1"/>
    <col min="11017" max="11017" width="16.140625" style="13" customWidth="1"/>
    <col min="11018" max="11018" width="19.5703125" style="13" customWidth="1"/>
    <col min="11019" max="11019" width="14.5703125" style="13" customWidth="1"/>
    <col min="11020" max="11020" width="19.140625" style="13" customWidth="1"/>
    <col min="11021" max="11021" width="26.85546875" style="13" customWidth="1"/>
    <col min="11022" max="11022" width="13.140625" style="13" customWidth="1"/>
    <col min="11023" max="11023" width="10" style="13" customWidth="1"/>
    <col min="11024" max="11024" width="17.140625" style="13"/>
    <col min="11025" max="11025" width="25.5703125" style="13" customWidth="1"/>
    <col min="11026" max="11026" width="15.140625" style="13" customWidth="1"/>
    <col min="11027" max="11027" width="24.42578125" style="13" customWidth="1"/>
    <col min="11028" max="11264" width="17.140625" style="13"/>
    <col min="11265" max="11266" width="22.85546875" style="13" customWidth="1"/>
    <col min="11267" max="11267" width="11" style="13" customWidth="1"/>
    <col min="11268" max="11268" width="12.140625" style="13" customWidth="1"/>
    <col min="11269" max="11269" width="12.28515625" style="13" customWidth="1"/>
    <col min="11270" max="11270" width="10.85546875" style="13" customWidth="1"/>
    <col min="11271" max="11271" width="14.5703125" style="13" customWidth="1"/>
    <col min="11272" max="11272" width="11.28515625" style="13" customWidth="1"/>
    <col min="11273" max="11273" width="16.140625" style="13" customWidth="1"/>
    <col min="11274" max="11274" width="19.5703125" style="13" customWidth="1"/>
    <col min="11275" max="11275" width="14.5703125" style="13" customWidth="1"/>
    <col min="11276" max="11276" width="19.140625" style="13" customWidth="1"/>
    <col min="11277" max="11277" width="26.85546875" style="13" customWidth="1"/>
    <col min="11278" max="11278" width="13.140625" style="13" customWidth="1"/>
    <col min="11279" max="11279" width="10" style="13" customWidth="1"/>
    <col min="11280" max="11280" width="17.140625" style="13"/>
    <col min="11281" max="11281" width="25.5703125" style="13" customWidth="1"/>
    <col min="11282" max="11282" width="15.140625" style="13" customWidth="1"/>
    <col min="11283" max="11283" width="24.42578125" style="13" customWidth="1"/>
    <col min="11284" max="11520" width="17.140625" style="13"/>
    <col min="11521" max="11522" width="22.85546875" style="13" customWidth="1"/>
    <col min="11523" max="11523" width="11" style="13" customWidth="1"/>
    <col min="11524" max="11524" width="12.140625" style="13" customWidth="1"/>
    <col min="11525" max="11525" width="12.28515625" style="13" customWidth="1"/>
    <col min="11526" max="11526" width="10.85546875" style="13" customWidth="1"/>
    <col min="11527" max="11527" width="14.5703125" style="13" customWidth="1"/>
    <col min="11528" max="11528" width="11.28515625" style="13" customWidth="1"/>
    <col min="11529" max="11529" width="16.140625" style="13" customWidth="1"/>
    <col min="11530" max="11530" width="19.5703125" style="13" customWidth="1"/>
    <col min="11531" max="11531" width="14.5703125" style="13" customWidth="1"/>
    <col min="11532" max="11532" width="19.140625" style="13" customWidth="1"/>
    <col min="11533" max="11533" width="26.85546875" style="13" customWidth="1"/>
    <col min="11534" max="11534" width="13.140625" style="13" customWidth="1"/>
    <col min="11535" max="11535" width="10" style="13" customWidth="1"/>
    <col min="11536" max="11536" width="17.140625" style="13"/>
    <col min="11537" max="11537" width="25.5703125" style="13" customWidth="1"/>
    <col min="11538" max="11538" width="15.140625" style="13" customWidth="1"/>
    <col min="11539" max="11539" width="24.42578125" style="13" customWidth="1"/>
    <col min="11540" max="11776" width="17.140625" style="13"/>
    <col min="11777" max="11778" width="22.85546875" style="13" customWidth="1"/>
    <col min="11779" max="11779" width="11" style="13" customWidth="1"/>
    <col min="11780" max="11780" width="12.140625" style="13" customWidth="1"/>
    <col min="11781" max="11781" width="12.28515625" style="13" customWidth="1"/>
    <col min="11782" max="11782" width="10.85546875" style="13" customWidth="1"/>
    <col min="11783" max="11783" width="14.5703125" style="13" customWidth="1"/>
    <col min="11784" max="11784" width="11.28515625" style="13" customWidth="1"/>
    <col min="11785" max="11785" width="16.140625" style="13" customWidth="1"/>
    <col min="11786" max="11786" width="19.5703125" style="13" customWidth="1"/>
    <col min="11787" max="11787" width="14.5703125" style="13" customWidth="1"/>
    <col min="11788" max="11788" width="19.140625" style="13" customWidth="1"/>
    <col min="11789" max="11789" width="26.85546875" style="13" customWidth="1"/>
    <col min="11790" max="11790" width="13.140625" style="13" customWidth="1"/>
    <col min="11791" max="11791" width="10" style="13" customWidth="1"/>
    <col min="11792" max="11792" width="17.140625" style="13"/>
    <col min="11793" max="11793" width="25.5703125" style="13" customWidth="1"/>
    <col min="11794" max="11794" width="15.140625" style="13" customWidth="1"/>
    <col min="11795" max="11795" width="24.42578125" style="13" customWidth="1"/>
    <col min="11796" max="12032" width="17.140625" style="13"/>
    <col min="12033" max="12034" width="22.85546875" style="13" customWidth="1"/>
    <col min="12035" max="12035" width="11" style="13" customWidth="1"/>
    <col min="12036" max="12036" width="12.140625" style="13" customWidth="1"/>
    <col min="12037" max="12037" width="12.28515625" style="13" customWidth="1"/>
    <col min="12038" max="12038" width="10.85546875" style="13" customWidth="1"/>
    <col min="12039" max="12039" width="14.5703125" style="13" customWidth="1"/>
    <col min="12040" max="12040" width="11.28515625" style="13" customWidth="1"/>
    <col min="12041" max="12041" width="16.140625" style="13" customWidth="1"/>
    <col min="12042" max="12042" width="19.5703125" style="13" customWidth="1"/>
    <col min="12043" max="12043" width="14.5703125" style="13" customWidth="1"/>
    <col min="12044" max="12044" width="19.140625" style="13" customWidth="1"/>
    <col min="12045" max="12045" width="26.85546875" style="13" customWidth="1"/>
    <col min="12046" max="12046" width="13.140625" style="13" customWidth="1"/>
    <col min="12047" max="12047" width="10" style="13" customWidth="1"/>
    <col min="12048" max="12048" width="17.140625" style="13"/>
    <col min="12049" max="12049" width="25.5703125" style="13" customWidth="1"/>
    <col min="12050" max="12050" width="15.140625" style="13" customWidth="1"/>
    <col min="12051" max="12051" width="24.42578125" style="13" customWidth="1"/>
    <col min="12052" max="12288" width="17.140625" style="13"/>
    <col min="12289" max="12290" width="22.85546875" style="13" customWidth="1"/>
    <col min="12291" max="12291" width="11" style="13" customWidth="1"/>
    <col min="12292" max="12292" width="12.140625" style="13" customWidth="1"/>
    <col min="12293" max="12293" width="12.28515625" style="13" customWidth="1"/>
    <col min="12294" max="12294" width="10.85546875" style="13" customWidth="1"/>
    <col min="12295" max="12295" width="14.5703125" style="13" customWidth="1"/>
    <col min="12296" max="12296" width="11.28515625" style="13" customWidth="1"/>
    <col min="12297" max="12297" width="16.140625" style="13" customWidth="1"/>
    <col min="12298" max="12298" width="19.5703125" style="13" customWidth="1"/>
    <col min="12299" max="12299" width="14.5703125" style="13" customWidth="1"/>
    <col min="12300" max="12300" width="19.140625" style="13" customWidth="1"/>
    <col min="12301" max="12301" width="26.85546875" style="13" customWidth="1"/>
    <col min="12302" max="12302" width="13.140625" style="13" customWidth="1"/>
    <col min="12303" max="12303" width="10" style="13" customWidth="1"/>
    <col min="12304" max="12304" width="17.140625" style="13"/>
    <col min="12305" max="12305" width="25.5703125" style="13" customWidth="1"/>
    <col min="12306" max="12306" width="15.140625" style="13" customWidth="1"/>
    <col min="12307" max="12307" width="24.42578125" style="13" customWidth="1"/>
    <col min="12308" max="12544" width="17.140625" style="13"/>
    <col min="12545" max="12546" width="22.85546875" style="13" customWidth="1"/>
    <col min="12547" max="12547" width="11" style="13" customWidth="1"/>
    <col min="12548" max="12548" width="12.140625" style="13" customWidth="1"/>
    <col min="12549" max="12549" width="12.28515625" style="13" customWidth="1"/>
    <col min="12550" max="12550" width="10.85546875" style="13" customWidth="1"/>
    <col min="12551" max="12551" width="14.5703125" style="13" customWidth="1"/>
    <col min="12552" max="12552" width="11.28515625" style="13" customWidth="1"/>
    <col min="12553" max="12553" width="16.140625" style="13" customWidth="1"/>
    <col min="12554" max="12554" width="19.5703125" style="13" customWidth="1"/>
    <col min="12555" max="12555" width="14.5703125" style="13" customWidth="1"/>
    <col min="12556" max="12556" width="19.140625" style="13" customWidth="1"/>
    <col min="12557" max="12557" width="26.85546875" style="13" customWidth="1"/>
    <col min="12558" max="12558" width="13.140625" style="13" customWidth="1"/>
    <col min="12559" max="12559" width="10" style="13" customWidth="1"/>
    <col min="12560" max="12560" width="17.140625" style="13"/>
    <col min="12561" max="12561" width="25.5703125" style="13" customWidth="1"/>
    <col min="12562" max="12562" width="15.140625" style="13" customWidth="1"/>
    <col min="12563" max="12563" width="24.42578125" style="13" customWidth="1"/>
    <col min="12564" max="12800" width="17.140625" style="13"/>
    <col min="12801" max="12802" width="22.85546875" style="13" customWidth="1"/>
    <col min="12803" max="12803" width="11" style="13" customWidth="1"/>
    <col min="12804" max="12804" width="12.140625" style="13" customWidth="1"/>
    <col min="12805" max="12805" width="12.28515625" style="13" customWidth="1"/>
    <col min="12806" max="12806" width="10.85546875" style="13" customWidth="1"/>
    <col min="12807" max="12807" width="14.5703125" style="13" customWidth="1"/>
    <col min="12808" max="12808" width="11.28515625" style="13" customWidth="1"/>
    <col min="12809" max="12809" width="16.140625" style="13" customWidth="1"/>
    <col min="12810" max="12810" width="19.5703125" style="13" customWidth="1"/>
    <col min="12811" max="12811" width="14.5703125" style="13" customWidth="1"/>
    <col min="12812" max="12812" width="19.140625" style="13" customWidth="1"/>
    <col min="12813" max="12813" width="26.85546875" style="13" customWidth="1"/>
    <col min="12814" max="12814" width="13.140625" style="13" customWidth="1"/>
    <col min="12815" max="12815" width="10" style="13" customWidth="1"/>
    <col min="12816" max="12816" width="17.140625" style="13"/>
    <col min="12817" max="12817" width="25.5703125" style="13" customWidth="1"/>
    <col min="12818" max="12818" width="15.140625" style="13" customWidth="1"/>
    <col min="12819" max="12819" width="24.42578125" style="13" customWidth="1"/>
    <col min="12820" max="13056" width="17.140625" style="13"/>
    <col min="13057" max="13058" width="22.85546875" style="13" customWidth="1"/>
    <col min="13059" max="13059" width="11" style="13" customWidth="1"/>
    <col min="13060" max="13060" width="12.140625" style="13" customWidth="1"/>
    <col min="13061" max="13061" width="12.28515625" style="13" customWidth="1"/>
    <col min="13062" max="13062" width="10.85546875" style="13" customWidth="1"/>
    <col min="13063" max="13063" width="14.5703125" style="13" customWidth="1"/>
    <col min="13064" max="13064" width="11.28515625" style="13" customWidth="1"/>
    <col min="13065" max="13065" width="16.140625" style="13" customWidth="1"/>
    <col min="13066" max="13066" width="19.5703125" style="13" customWidth="1"/>
    <col min="13067" max="13067" width="14.5703125" style="13" customWidth="1"/>
    <col min="13068" max="13068" width="19.140625" style="13" customWidth="1"/>
    <col min="13069" max="13069" width="26.85546875" style="13" customWidth="1"/>
    <col min="13070" max="13070" width="13.140625" style="13" customWidth="1"/>
    <col min="13071" max="13071" width="10" style="13" customWidth="1"/>
    <col min="13072" max="13072" width="17.140625" style="13"/>
    <col min="13073" max="13073" width="25.5703125" style="13" customWidth="1"/>
    <col min="13074" max="13074" width="15.140625" style="13" customWidth="1"/>
    <col min="13075" max="13075" width="24.42578125" style="13" customWidth="1"/>
    <col min="13076" max="13312" width="17.140625" style="13"/>
    <col min="13313" max="13314" width="22.85546875" style="13" customWidth="1"/>
    <col min="13315" max="13315" width="11" style="13" customWidth="1"/>
    <col min="13316" max="13316" width="12.140625" style="13" customWidth="1"/>
    <col min="13317" max="13317" width="12.28515625" style="13" customWidth="1"/>
    <col min="13318" max="13318" width="10.85546875" style="13" customWidth="1"/>
    <col min="13319" max="13319" width="14.5703125" style="13" customWidth="1"/>
    <col min="13320" max="13320" width="11.28515625" style="13" customWidth="1"/>
    <col min="13321" max="13321" width="16.140625" style="13" customWidth="1"/>
    <col min="13322" max="13322" width="19.5703125" style="13" customWidth="1"/>
    <col min="13323" max="13323" width="14.5703125" style="13" customWidth="1"/>
    <col min="13324" max="13324" width="19.140625" style="13" customWidth="1"/>
    <col min="13325" max="13325" width="26.85546875" style="13" customWidth="1"/>
    <col min="13326" max="13326" width="13.140625" style="13" customWidth="1"/>
    <col min="13327" max="13327" width="10" style="13" customWidth="1"/>
    <col min="13328" max="13328" width="17.140625" style="13"/>
    <col min="13329" max="13329" width="25.5703125" style="13" customWidth="1"/>
    <col min="13330" max="13330" width="15.140625" style="13" customWidth="1"/>
    <col min="13331" max="13331" width="24.42578125" style="13" customWidth="1"/>
    <col min="13332" max="13568" width="17.140625" style="13"/>
    <col min="13569" max="13570" width="22.85546875" style="13" customWidth="1"/>
    <col min="13571" max="13571" width="11" style="13" customWidth="1"/>
    <col min="13572" max="13572" width="12.140625" style="13" customWidth="1"/>
    <col min="13573" max="13573" width="12.28515625" style="13" customWidth="1"/>
    <col min="13574" max="13574" width="10.85546875" style="13" customWidth="1"/>
    <col min="13575" max="13575" width="14.5703125" style="13" customWidth="1"/>
    <col min="13576" max="13576" width="11.28515625" style="13" customWidth="1"/>
    <col min="13577" max="13577" width="16.140625" style="13" customWidth="1"/>
    <col min="13578" max="13578" width="19.5703125" style="13" customWidth="1"/>
    <col min="13579" max="13579" width="14.5703125" style="13" customWidth="1"/>
    <col min="13580" max="13580" width="19.140625" style="13" customWidth="1"/>
    <col min="13581" max="13581" width="26.85546875" style="13" customWidth="1"/>
    <col min="13582" max="13582" width="13.140625" style="13" customWidth="1"/>
    <col min="13583" max="13583" width="10" style="13" customWidth="1"/>
    <col min="13584" max="13584" width="17.140625" style="13"/>
    <col min="13585" max="13585" width="25.5703125" style="13" customWidth="1"/>
    <col min="13586" max="13586" width="15.140625" style="13" customWidth="1"/>
    <col min="13587" max="13587" width="24.42578125" style="13" customWidth="1"/>
    <col min="13588" max="13824" width="17.140625" style="13"/>
    <col min="13825" max="13826" width="22.85546875" style="13" customWidth="1"/>
    <col min="13827" max="13827" width="11" style="13" customWidth="1"/>
    <col min="13828" max="13828" width="12.140625" style="13" customWidth="1"/>
    <col min="13829" max="13829" width="12.28515625" style="13" customWidth="1"/>
    <col min="13830" max="13830" width="10.85546875" style="13" customWidth="1"/>
    <col min="13831" max="13831" width="14.5703125" style="13" customWidth="1"/>
    <col min="13832" max="13832" width="11.28515625" style="13" customWidth="1"/>
    <col min="13833" max="13833" width="16.140625" style="13" customWidth="1"/>
    <col min="13834" max="13834" width="19.5703125" style="13" customWidth="1"/>
    <col min="13835" max="13835" width="14.5703125" style="13" customWidth="1"/>
    <col min="13836" max="13836" width="19.140625" style="13" customWidth="1"/>
    <col min="13837" max="13837" width="26.85546875" style="13" customWidth="1"/>
    <col min="13838" max="13838" width="13.140625" style="13" customWidth="1"/>
    <col min="13839" max="13839" width="10" style="13" customWidth="1"/>
    <col min="13840" max="13840" width="17.140625" style="13"/>
    <col min="13841" max="13841" width="25.5703125" style="13" customWidth="1"/>
    <col min="13842" max="13842" width="15.140625" style="13" customWidth="1"/>
    <col min="13843" max="13843" width="24.42578125" style="13" customWidth="1"/>
    <col min="13844" max="14080" width="17.140625" style="13"/>
    <col min="14081" max="14082" width="22.85546875" style="13" customWidth="1"/>
    <col min="14083" max="14083" width="11" style="13" customWidth="1"/>
    <col min="14084" max="14084" width="12.140625" style="13" customWidth="1"/>
    <col min="14085" max="14085" width="12.28515625" style="13" customWidth="1"/>
    <col min="14086" max="14086" width="10.85546875" style="13" customWidth="1"/>
    <col min="14087" max="14087" width="14.5703125" style="13" customWidth="1"/>
    <col min="14088" max="14088" width="11.28515625" style="13" customWidth="1"/>
    <col min="14089" max="14089" width="16.140625" style="13" customWidth="1"/>
    <col min="14090" max="14090" width="19.5703125" style="13" customWidth="1"/>
    <col min="14091" max="14091" width="14.5703125" style="13" customWidth="1"/>
    <col min="14092" max="14092" width="19.140625" style="13" customWidth="1"/>
    <col min="14093" max="14093" width="26.85546875" style="13" customWidth="1"/>
    <col min="14094" max="14094" width="13.140625" style="13" customWidth="1"/>
    <col min="14095" max="14095" width="10" style="13" customWidth="1"/>
    <col min="14096" max="14096" width="17.140625" style="13"/>
    <col min="14097" max="14097" width="25.5703125" style="13" customWidth="1"/>
    <col min="14098" max="14098" width="15.140625" style="13" customWidth="1"/>
    <col min="14099" max="14099" width="24.42578125" style="13" customWidth="1"/>
    <col min="14100" max="14336" width="17.140625" style="13"/>
    <col min="14337" max="14338" width="22.85546875" style="13" customWidth="1"/>
    <col min="14339" max="14339" width="11" style="13" customWidth="1"/>
    <col min="14340" max="14340" width="12.140625" style="13" customWidth="1"/>
    <col min="14341" max="14341" width="12.28515625" style="13" customWidth="1"/>
    <col min="14342" max="14342" width="10.85546875" style="13" customWidth="1"/>
    <col min="14343" max="14343" width="14.5703125" style="13" customWidth="1"/>
    <col min="14344" max="14344" width="11.28515625" style="13" customWidth="1"/>
    <col min="14345" max="14345" width="16.140625" style="13" customWidth="1"/>
    <col min="14346" max="14346" width="19.5703125" style="13" customWidth="1"/>
    <col min="14347" max="14347" width="14.5703125" style="13" customWidth="1"/>
    <col min="14348" max="14348" width="19.140625" style="13" customWidth="1"/>
    <col min="14349" max="14349" width="26.85546875" style="13" customWidth="1"/>
    <col min="14350" max="14350" width="13.140625" style="13" customWidth="1"/>
    <col min="14351" max="14351" width="10" style="13" customWidth="1"/>
    <col min="14352" max="14352" width="17.140625" style="13"/>
    <col min="14353" max="14353" width="25.5703125" style="13" customWidth="1"/>
    <col min="14354" max="14354" width="15.140625" style="13" customWidth="1"/>
    <col min="14355" max="14355" width="24.42578125" style="13" customWidth="1"/>
    <col min="14356" max="14592" width="17.140625" style="13"/>
    <col min="14593" max="14594" width="22.85546875" style="13" customWidth="1"/>
    <col min="14595" max="14595" width="11" style="13" customWidth="1"/>
    <col min="14596" max="14596" width="12.140625" style="13" customWidth="1"/>
    <col min="14597" max="14597" width="12.28515625" style="13" customWidth="1"/>
    <col min="14598" max="14598" width="10.85546875" style="13" customWidth="1"/>
    <col min="14599" max="14599" width="14.5703125" style="13" customWidth="1"/>
    <col min="14600" max="14600" width="11.28515625" style="13" customWidth="1"/>
    <col min="14601" max="14601" width="16.140625" style="13" customWidth="1"/>
    <col min="14602" max="14602" width="19.5703125" style="13" customWidth="1"/>
    <col min="14603" max="14603" width="14.5703125" style="13" customWidth="1"/>
    <col min="14604" max="14604" width="19.140625" style="13" customWidth="1"/>
    <col min="14605" max="14605" width="26.85546875" style="13" customWidth="1"/>
    <col min="14606" max="14606" width="13.140625" style="13" customWidth="1"/>
    <col min="14607" max="14607" width="10" style="13" customWidth="1"/>
    <col min="14608" max="14608" width="17.140625" style="13"/>
    <col min="14609" max="14609" width="25.5703125" style="13" customWidth="1"/>
    <col min="14610" max="14610" width="15.140625" style="13" customWidth="1"/>
    <col min="14611" max="14611" width="24.42578125" style="13" customWidth="1"/>
    <col min="14612" max="14848" width="17.140625" style="13"/>
    <col min="14849" max="14850" width="22.85546875" style="13" customWidth="1"/>
    <col min="14851" max="14851" width="11" style="13" customWidth="1"/>
    <col min="14852" max="14852" width="12.140625" style="13" customWidth="1"/>
    <col min="14853" max="14853" width="12.28515625" style="13" customWidth="1"/>
    <col min="14854" max="14854" width="10.85546875" style="13" customWidth="1"/>
    <col min="14855" max="14855" width="14.5703125" style="13" customWidth="1"/>
    <col min="14856" max="14856" width="11.28515625" style="13" customWidth="1"/>
    <col min="14857" max="14857" width="16.140625" style="13" customWidth="1"/>
    <col min="14858" max="14858" width="19.5703125" style="13" customWidth="1"/>
    <col min="14859" max="14859" width="14.5703125" style="13" customWidth="1"/>
    <col min="14860" max="14860" width="19.140625" style="13" customWidth="1"/>
    <col min="14861" max="14861" width="26.85546875" style="13" customWidth="1"/>
    <col min="14862" max="14862" width="13.140625" style="13" customWidth="1"/>
    <col min="14863" max="14863" width="10" style="13" customWidth="1"/>
    <col min="14864" max="14864" width="17.140625" style="13"/>
    <col min="14865" max="14865" width="25.5703125" style="13" customWidth="1"/>
    <col min="14866" max="14866" width="15.140625" style="13" customWidth="1"/>
    <col min="14867" max="14867" width="24.42578125" style="13" customWidth="1"/>
    <col min="14868" max="15104" width="17.140625" style="13"/>
    <col min="15105" max="15106" width="22.85546875" style="13" customWidth="1"/>
    <col min="15107" max="15107" width="11" style="13" customWidth="1"/>
    <col min="15108" max="15108" width="12.140625" style="13" customWidth="1"/>
    <col min="15109" max="15109" width="12.28515625" style="13" customWidth="1"/>
    <col min="15110" max="15110" width="10.85546875" style="13" customWidth="1"/>
    <col min="15111" max="15111" width="14.5703125" style="13" customWidth="1"/>
    <col min="15112" max="15112" width="11.28515625" style="13" customWidth="1"/>
    <col min="15113" max="15113" width="16.140625" style="13" customWidth="1"/>
    <col min="15114" max="15114" width="19.5703125" style="13" customWidth="1"/>
    <col min="15115" max="15115" width="14.5703125" style="13" customWidth="1"/>
    <col min="15116" max="15116" width="19.140625" style="13" customWidth="1"/>
    <col min="15117" max="15117" width="26.85546875" style="13" customWidth="1"/>
    <col min="15118" max="15118" width="13.140625" style="13" customWidth="1"/>
    <col min="15119" max="15119" width="10" style="13" customWidth="1"/>
    <col min="15120" max="15120" width="17.140625" style="13"/>
    <col min="15121" max="15121" width="25.5703125" style="13" customWidth="1"/>
    <col min="15122" max="15122" width="15.140625" style="13" customWidth="1"/>
    <col min="15123" max="15123" width="24.42578125" style="13" customWidth="1"/>
    <col min="15124" max="15360" width="17.140625" style="13"/>
    <col min="15361" max="15362" width="22.85546875" style="13" customWidth="1"/>
    <col min="15363" max="15363" width="11" style="13" customWidth="1"/>
    <col min="15364" max="15364" width="12.140625" style="13" customWidth="1"/>
    <col min="15365" max="15365" width="12.28515625" style="13" customWidth="1"/>
    <col min="15366" max="15366" width="10.85546875" style="13" customWidth="1"/>
    <col min="15367" max="15367" width="14.5703125" style="13" customWidth="1"/>
    <col min="15368" max="15368" width="11.28515625" style="13" customWidth="1"/>
    <col min="15369" max="15369" width="16.140625" style="13" customWidth="1"/>
    <col min="15370" max="15370" width="19.5703125" style="13" customWidth="1"/>
    <col min="15371" max="15371" width="14.5703125" style="13" customWidth="1"/>
    <col min="15372" max="15372" width="19.140625" style="13" customWidth="1"/>
    <col min="15373" max="15373" width="26.85546875" style="13" customWidth="1"/>
    <col min="15374" max="15374" width="13.140625" style="13" customWidth="1"/>
    <col min="15375" max="15375" width="10" style="13" customWidth="1"/>
    <col min="15376" max="15376" width="17.140625" style="13"/>
    <col min="15377" max="15377" width="25.5703125" style="13" customWidth="1"/>
    <col min="15378" max="15378" width="15.140625" style="13" customWidth="1"/>
    <col min="15379" max="15379" width="24.42578125" style="13" customWidth="1"/>
    <col min="15380" max="15616" width="17.140625" style="13"/>
    <col min="15617" max="15618" width="22.85546875" style="13" customWidth="1"/>
    <col min="15619" max="15619" width="11" style="13" customWidth="1"/>
    <col min="15620" max="15620" width="12.140625" style="13" customWidth="1"/>
    <col min="15621" max="15621" width="12.28515625" style="13" customWidth="1"/>
    <col min="15622" max="15622" width="10.85546875" style="13" customWidth="1"/>
    <col min="15623" max="15623" width="14.5703125" style="13" customWidth="1"/>
    <col min="15624" max="15624" width="11.28515625" style="13" customWidth="1"/>
    <col min="15625" max="15625" width="16.140625" style="13" customWidth="1"/>
    <col min="15626" max="15626" width="19.5703125" style="13" customWidth="1"/>
    <col min="15627" max="15627" width="14.5703125" style="13" customWidth="1"/>
    <col min="15628" max="15628" width="19.140625" style="13" customWidth="1"/>
    <col min="15629" max="15629" width="26.85546875" style="13" customWidth="1"/>
    <col min="15630" max="15630" width="13.140625" style="13" customWidth="1"/>
    <col min="15631" max="15631" width="10" style="13" customWidth="1"/>
    <col min="15632" max="15632" width="17.140625" style="13"/>
    <col min="15633" max="15633" width="25.5703125" style="13" customWidth="1"/>
    <col min="15634" max="15634" width="15.140625" style="13" customWidth="1"/>
    <col min="15635" max="15635" width="24.42578125" style="13" customWidth="1"/>
    <col min="15636" max="15872" width="17.140625" style="13"/>
    <col min="15873" max="15874" width="22.85546875" style="13" customWidth="1"/>
    <col min="15875" max="15875" width="11" style="13" customWidth="1"/>
    <col min="15876" max="15876" width="12.140625" style="13" customWidth="1"/>
    <col min="15877" max="15877" width="12.28515625" style="13" customWidth="1"/>
    <col min="15878" max="15878" width="10.85546875" style="13" customWidth="1"/>
    <col min="15879" max="15879" width="14.5703125" style="13" customWidth="1"/>
    <col min="15880" max="15880" width="11.28515625" style="13" customWidth="1"/>
    <col min="15881" max="15881" width="16.140625" style="13" customWidth="1"/>
    <col min="15882" max="15882" width="19.5703125" style="13" customWidth="1"/>
    <col min="15883" max="15883" width="14.5703125" style="13" customWidth="1"/>
    <col min="15884" max="15884" width="19.140625" style="13" customWidth="1"/>
    <col min="15885" max="15885" width="26.85546875" style="13" customWidth="1"/>
    <col min="15886" max="15886" width="13.140625" style="13" customWidth="1"/>
    <col min="15887" max="15887" width="10" style="13" customWidth="1"/>
    <col min="15888" max="15888" width="17.140625" style="13"/>
    <col min="15889" max="15889" width="25.5703125" style="13" customWidth="1"/>
    <col min="15890" max="15890" width="15.140625" style="13" customWidth="1"/>
    <col min="15891" max="15891" width="24.42578125" style="13" customWidth="1"/>
    <col min="15892" max="16128" width="17.140625" style="13"/>
    <col min="16129" max="16130" width="22.85546875" style="13" customWidth="1"/>
    <col min="16131" max="16131" width="11" style="13" customWidth="1"/>
    <col min="16132" max="16132" width="12.140625" style="13" customWidth="1"/>
    <col min="16133" max="16133" width="12.28515625" style="13" customWidth="1"/>
    <col min="16134" max="16134" width="10.85546875" style="13" customWidth="1"/>
    <col min="16135" max="16135" width="14.5703125" style="13" customWidth="1"/>
    <col min="16136" max="16136" width="11.28515625" style="13" customWidth="1"/>
    <col min="16137" max="16137" width="16.140625" style="13" customWidth="1"/>
    <col min="16138" max="16138" width="19.5703125" style="13" customWidth="1"/>
    <col min="16139" max="16139" width="14.5703125" style="13" customWidth="1"/>
    <col min="16140" max="16140" width="19.140625" style="13" customWidth="1"/>
    <col min="16141" max="16141" width="26.85546875" style="13" customWidth="1"/>
    <col min="16142" max="16142" width="13.140625" style="13" customWidth="1"/>
    <col min="16143" max="16143" width="10" style="13" customWidth="1"/>
    <col min="16144" max="16144" width="17.140625" style="13"/>
    <col min="16145" max="16145" width="25.5703125" style="13" customWidth="1"/>
    <col min="16146" max="16146" width="15.140625" style="13" customWidth="1"/>
    <col min="16147" max="16147" width="24.42578125" style="13" customWidth="1"/>
    <col min="16148" max="16384" width="17.140625" style="13"/>
  </cols>
  <sheetData>
    <row r="1" spans="1:256" s="4" customFormat="1" ht="11.25" customHeight="1">
      <c r="A1" s="4" t="s">
        <v>0</v>
      </c>
      <c r="B1" s="4" t="s">
        <v>4233</v>
      </c>
      <c r="C1" s="4" t="s">
        <v>2</v>
      </c>
      <c r="D1" s="4" t="s">
        <v>4234</v>
      </c>
      <c r="E1" s="3" t="s">
        <v>4</v>
      </c>
      <c r="F1" s="4" t="s">
        <v>4235</v>
      </c>
      <c r="G1" s="4" t="s">
        <v>6</v>
      </c>
      <c r="H1" s="4" t="s">
        <v>7</v>
      </c>
      <c r="I1" s="4" t="s">
        <v>4236</v>
      </c>
      <c r="J1" s="4" t="s">
        <v>9</v>
      </c>
      <c r="K1" s="4" t="s">
        <v>10</v>
      </c>
      <c r="L1" s="4" t="s">
        <v>11</v>
      </c>
      <c r="M1" s="4" t="s">
        <v>4237</v>
      </c>
      <c r="N1" s="4" t="s">
        <v>4238</v>
      </c>
      <c r="O1" s="4" t="s">
        <v>14</v>
      </c>
      <c r="P1" s="4" t="s">
        <v>4239</v>
      </c>
      <c r="Q1" s="4" t="s">
        <v>4240</v>
      </c>
      <c r="R1" s="3" t="s">
        <v>17</v>
      </c>
      <c r="S1" s="3" t="s">
        <v>18</v>
      </c>
      <c r="T1" s="4" t="s">
        <v>4241</v>
      </c>
      <c r="U1" s="4" t="s">
        <v>4242</v>
      </c>
    </row>
    <row r="2" spans="1:256" s="7" customFormat="1" ht="234.75" customHeight="1">
      <c r="A2" s="5" t="s">
        <v>4243</v>
      </c>
      <c r="B2" s="5" t="s">
        <v>4244</v>
      </c>
      <c r="C2" s="5" t="s">
        <v>4245</v>
      </c>
      <c r="D2" s="6" t="s">
        <v>4246</v>
      </c>
      <c r="E2" s="7" t="s">
        <v>4457</v>
      </c>
      <c r="F2" s="8" t="s">
        <v>4455</v>
      </c>
      <c r="G2" s="8" t="s">
        <v>4454</v>
      </c>
      <c r="H2" s="9" t="s">
        <v>4247</v>
      </c>
      <c r="I2" s="10" t="s">
        <v>4248</v>
      </c>
      <c r="J2" s="10" t="s">
        <v>4249</v>
      </c>
      <c r="K2" s="11" t="s">
        <v>4250</v>
      </c>
      <c r="L2" s="10" t="s">
        <v>4251</v>
      </c>
      <c r="M2" s="12" t="s">
        <v>4483</v>
      </c>
      <c r="N2" s="6" t="s">
        <v>4252</v>
      </c>
      <c r="O2" s="6" t="s">
        <v>4456</v>
      </c>
      <c r="P2" s="6" t="s">
        <v>4253</v>
      </c>
      <c r="Q2" s="6" t="s">
        <v>4254</v>
      </c>
      <c r="R2" s="5" t="s">
        <v>4255</v>
      </c>
      <c r="S2" s="5" t="s">
        <v>4256</v>
      </c>
      <c r="T2" s="5" t="s">
        <v>4257</v>
      </c>
      <c r="U2" s="5" t="s">
        <v>4258</v>
      </c>
      <c r="IO2" s="11"/>
      <c r="IP2" s="11"/>
      <c r="IQ2" s="11"/>
      <c r="IR2" s="11"/>
      <c r="IS2" s="11"/>
      <c r="IT2" s="11"/>
      <c r="IU2" s="11"/>
      <c r="IV2" s="11"/>
    </row>
    <row r="3" spans="1:256" ht="30.2" customHeight="1">
      <c r="B3" s="14"/>
      <c r="C3" s="14"/>
      <c r="D3" s="14"/>
      <c r="E3" s="86"/>
      <c r="F3" s="86"/>
      <c r="G3" s="86"/>
      <c r="H3" s="15"/>
      <c r="I3" s="15"/>
      <c r="J3" s="14"/>
      <c r="L3" s="14"/>
      <c r="M3" s="14"/>
      <c r="N3" s="14"/>
      <c r="O3" s="14"/>
    </row>
    <row r="4" spans="1:256" ht="12" customHeight="1">
      <c r="B4" s="14"/>
      <c r="C4" s="14"/>
      <c r="D4" s="14"/>
      <c r="F4" s="14"/>
      <c r="G4" s="16"/>
      <c r="H4" s="15"/>
      <c r="I4" s="15"/>
      <c r="J4" s="14"/>
      <c r="K4" s="14"/>
      <c r="L4" s="14"/>
      <c r="M4" s="14"/>
      <c r="N4" s="14"/>
      <c r="O4" s="14"/>
    </row>
    <row r="5" spans="1:256" ht="12" customHeight="1">
      <c r="B5" s="14"/>
      <c r="C5" s="14"/>
      <c r="D5" s="14"/>
      <c r="F5" s="14"/>
      <c r="G5" s="16"/>
      <c r="H5" s="15"/>
      <c r="I5" s="15"/>
      <c r="J5" s="14"/>
      <c r="K5" s="14"/>
      <c r="L5" s="14"/>
      <c r="M5" s="14"/>
      <c r="N5" s="14"/>
      <c r="O5" s="14"/>
    </row>
    <row r="6" spans="1:256" ht="12" customHeight="1">
      <c r="B6" s="14"/>
      <c r="C6" s="14"/>
      <c r="D6" s="14"/>
      <c r="F6" s="14"/>
      <c r="G6" s="16"/>
      <c r="H6" s="15"/>
      <c r="I6" s="15"/>
      <c r="J6" s="14"/>
      <c r="K6" s="14"/>
      <c r="L6" s="14"/>
      <c r="M6" s="14"/>
      <c r="N6" s="14"/>
      <c r="O6" s="14"/>
    </row>
    <row r="7" spans="1:256" ht="12" customHeight="1">
      <c r="B7" s="14"/>
      <c r="C7" s="14"/>
      <c r="D7" s="14"/>
      <c r="F7" s="14"/>
      <c r="G7" s="16"/>
      <c r="H7" s="15"/>
      <c r="I7" s="15"/>
      <c r="J7" s="14"/>
      <c r="K7" s="14"/>
      <c r="L7" s="14"/>
      <c r="M7" s="14"/>
      <c r="N7" s="14"/>
      <c r="O7" s="14"/>
    </row>
    <row r="8" spans="1:256" ht="12" customHeight="1">
      <c r="B8" s="14"/>
      <c r="C8" s="14"/>
      <c r="D8" s="14"/>
      <c r="F8" s="14"/>
      <c r="G8" s="16"/>
      <c r="H8" s="15"/>
      <c r="I8" s="15"/>
      <c r="J8" s="17"/>
      <c r="K8" s="14"/>
      <c r="L8" s="14"/>
      <c r="M8" s="14"/>
      <c r="N8" s="14"/>
      <c r="O8" s="14"/>
    </row>
    <row r="9" spans="1:256" ht="12" customHeight="1">
      <c r="B9" s="14"/>
      <c r="C9" s="14"/>
      <c r="D9" s="14"/>
      <c r="F9" s="14"/>
      <c r="G9" s="16"/>
      <c r="H9" s="15"/>
      <c r="I9" s="15"/>
      <c r="J9" s="14"/>
      <c r="K9" s="14"/>
      <c r="L9" s="14"/>
      <c r="M9" s="14"/>
      <c r="N9" s="14"/>
      <c r="O9" s="14"/>
    </row>
    <row r="10" spans="1:256" ht="12" customHeight="1">
      <c r="B10" s="14"/>
      <c r="C10" s="14"/>
      <c r="D10" s="14"/>
      <c r="F10" s="14"/>
      <c r="G10" s="16"/>
      <c r="H10" s="15"/>
      <c r="I10" s="15"/>
      <c r="J10" s="14"/>
      <c r="K10" s="14"/>
      <c r="L10" s="14"/>
      <c r="M10" s="14"/>
      <c r="N10" s="14"/>
      <c r="O10" s="14"/>
    </row>
    <row r="11" spans="1:256" ht="12" customHeight="1">
      <c r="B11" s="14"/>
      <c r="C11" s="14"/>
      <c r="D11" s="14"/>
      <c r="F11" s="14"/>
      <c r="G11" s="16"/>
      <c r="H11" s="15"/>
      <c r="I11" s="15"/>
      <c r="J11" s="14"/>
      <c r="K11" s="14"/>
      <c r="L11" s="14"/>
      <c r="M11" s="14"/>
      <c r="N11" s="14"/>
      <c r="O11" s="14"/>
    </row>
    <row r="12" spans="1:256" ht="12" customHeight="1">
      <c r="B12" s="14"/>
      <c r="C12" s="14"/>
      <c r="D12" s="14"/>
      <c r="F12" s="14"/>
      <c r="G12" s="16"/>
      <c r="H12" s="15"/>
      <c r="I12" s="15"/>
      <c r="J12" s="14"/>
      <c r="K12" s="14"/>
      <c r="L12" s="14"/>
      <c r="M12" s="14"/>
      <c r="N12" s="14"/>
      <c r="O12" s="14"/>
    </row>
    <row r="13" spans="1:256" ht="12" customHeight="1">
      <c r="B13" s="14"/>
      <c r="C13" s="14"/>
      <c r="D13" s="14"/>
      <c r="F13" s="14"/>
      <c r="G13" s="16"/>
      <c r="H13" s="15"/>
      <c r="I13" s="15"/>
      <c r="J13" s="14"/>
      <c r="K13" s="14"/>
      <c r="L13" s="14"/>
      <c r="M13" s="14"/>
      <c r="N13" s="14"/>
      <c r="O13" s="14"/>
      <c r="Q13" s="18"/>
    </row>
    <row r="14" spans="1:256" ht="12" customHeight="1">
      <c r="B14" s="14"/>
      <c r="C14" s="14"/>
      <c r="D14" s="14"/>
      <c r="F14" s="14"/>
      <c r="G14" s="16"/>
      <c r="H14" s="15"/>
      <c r="I14" s="15"/>
      <c r="J14" s="14"/>
      <c r="K14" s="14"/>
      <c r="L14" s="14"/>
      <c r="M14" s="14"/>
      <c r="N14" s="14"/>
      <c r="O14" s="14"/>
    </row>
    <row r="15" spans="1:256" ht="12" customHeight="1">
      <c r="B15" s="14"/>
      <c r="C15" s="14"/>
      <c r="D15" s="14"/>
      <c r="F15" s="14"/>
      <c r="G15" s="16"/>
      <c r="H15" s="15"/>
      <c r="I15" s="15"/>
      <c r="J15" s="14"/>
      <c r="K15" s="14"/>
      <c r="L15" s="14"/>
      <c r="M15" s="14"/>
      <c r="N15" s="14"/>
      <c r="O15" s="14"/>
    </row>
    <row r="16" spans="1:256" ht="12" customHeight="1">
      <c r="B16" s="14"/>
      <c r="C16" s="14"/>
      <c r="D16" s="14"/>
      <c r="F16" s="14"/>
      <c r="G16" s="16"/>
      <c r="H16" s="15"/>
      <c r="I16" s="15"/>
      <c r="J16" s="14"/>
      <c r="K16" s="14"/>
      <c r="L16" s="14"/>
      <c r="M16" s="14"/>
      <c r="N16" s="14"/>
      <c r="O16" s="14"/>
    </row>
    <row r="17" spans="2:15" ht="12" customHeight="1">
      <c r="B17" s="14"/>
      <c r="C17" s="14"/>
      <c r="D17" s="14"/>
      <c r="F17" s="14"/>
      <c r="G17" s="16"/>
      <c r="H17" s="15"/>
      <c r="I17" s="15"/>
      <c r="J17" s="14"/>
      <c r="K17" s="14"/>
      <c r="L17" s="14"/>
      <c r="M17" s="14"/>
      <c r="N17" s="14"/>
      <c r="O17" s="14"/>
    </row>
    <row r="18" spans="2:15" ht="12" customHeight="1">
      <c r="B18" s="14"/>
      <c r="C18" s="14"/>
      <c r="D18" s="14"/>
      <c r="F18" s="14"/>
      <c r="G18" s="16"/>
      <c r="H18" s="15"/>
      <c r="I18" s="15"/>
      <c r="J18" s="14"/>
      <c r="K18" s="14"/>
      <c r="L18" s="14"/>
      <c r="M18" s="14"/>
      <c r="N18" s="14"/>
      <c r="O18" s="14"/>
    </row>
    <row r="19" spans="2:15" ht="12" customHeight="1">
      <c r="B19" s="14"/>
      <c r="C19" s="14"/>
      <c r="D19" s="14"/>
      <c r="F19" s="14"/>
      <c r="G19" s="16"/>
      <c r="H19" s="15"/>
      <c r="I19" s="15"/>
      <c r="J19" s="14"/>
      <c r="K19" s="14"/>
      <c r="L19" s="14"/>
      <c r="M19" s="14"/>
      <c r="N19" s="14"/>
      <c r="O19" s="14"/>
    </row>
    <row r="20" spans="2:15" ht="12" customHeight="1">
      <c r="B20" s="14"/>
      <c r="C20" s="14"/>
      <c r="D20" s="14"/>
      <c r="F20" s="14"/>
      <c r="G20" s="16"/>
      <c r="H20" s="15"/>
      <c r="I20" s="15"/>
      <c r="J20" s="14"/>
      <c r="K20" s="14"/>
      <c r="L20" s="14"/>
      <c r="M20" s="14"/>
      <c r="N20" s="14"/>
      <c r="O20" s="14"/>
    </row>
    <row r="21" spans="2:15" ht="12" customHeight="1">
      <c r="B21" s="14"/>
      <c r="C21" s="14"/>
      <c r="D21" s="14"/>
      <c r="F21" s="14"/>
      <c r="G21" s="16"/>
      <c r="H21" s="15"/>
      <c r="I21" s="15"/>
      <c r="J21" s="14"/>
      <c r="K21" s="14"/>
      <c r="L21" s="14"/>
      <c r="M21" s="14"/>
      <c r="N21" s="14"/>
      <c r="O21" s="14"/>
    </row>
    <row r="22" spans="2:15" ht="12" customHeight="1">
      <c r="B22" s="14"/>
      <c r="C22" s="14"/>
      <c r="D22" s="14"/>
      <c r="F22" s="14"/>
      <c r="G22" s="16"/>
      <c r="H22" s="15"/>
      <c r="I22" s="15"/>
      <c r="J22" s="14"/>
      <c r="K22" s="14"/>
      <c r="L22" s="14"/>
      <c r="M22" s="14"/>
      <c r="N22" s="14"/>
      <c r="O22" s="14"/>
    </row>
    <row r="23" spans="2:15" ht="12" customHeight="1">
      <c r="B23" s="14"/>
      <c r="C23" s="14"/>
      <c r="D23" s="14"/>
      <c r="F23" s="14"/>
      <c r="G23" s="16"/>
      <c r="H23" s="15"/>
      <c r="I23" s="15"/>
      <c r="J23" s="14"/>
      <c r="K23" s="14"/>
      <c r="L23" s="14"/>
      <c r="M23" s="14"/>
      <c r="N23" s="14"/>
      <c r="O23" s="14"/>
    </row>
    <row r="24" spans="2:15" ht="12" customHeight="1">
      <c r="B24" s="14"/>
      <c r="C24" s="14"/>
      <c r="D24" s="14"/>
      <c r="F24" s="14"/>
      <c r="G24" s="16"/>
      <c r="H24" s="15"/>
      <c r="I24" s="15"/>
      <c r="J24" s="14"/>
      <c r="K24" s="14"/>
      <c r="L24" s="14"/>
      <c r="M24" s="14"/>
      <c r="N24" s="14"/>
      <c r="O24" s="14"/>
    </row>
    <row r="25" spans="2:15" ht="12" customHeight="1">
      <c r="B25" s="14"/>
      <c r="C25" s="14"/>
      <c r="D25" s="14"/>
      <c r="F25" s="14"/>
      <c r="G25" s="16"/>
      <c r="H25" s="15"/>
      <c r="I25" s="15"/>
      <c r="J25" s="14"/>
      <c r="K25" s="14"/>
      <c r="L25" s="14"/>
      <c r="M25" s="14"/>
      <c r="N25" s="14"/>
      <c r="O25" s="14"/>
    </row>
    <row r="26" spans="2:15" ht="12" customHeight="1">
      <c r="B26" s="14"/>
      <c r="C26" s="14"/>
      <c r="D26" s="14"/>
      <c r="F26" s="14"/>
      <c r="G26" s="16"/>
      <c r="H26" s="15"/>
      <c r="I26" s="15"/>
      <c r="J26" s="14"/>
      <c r="K26" s="14"/>
      <c r="L26" s="14"/>
      <c r="M26" s="14"/>
      <c r="N26" s="14"/>
      <c r="O26" s="14"/>
    </row>
    <row r="27" spans="2:15" ht="12" customHeight="1">
      <c r="B27" s="14"/>
      <c r="C27" s="14"/>
      <c r="D27" s="14"/>
      <c r="F27" s="14"/>
      <c r="G27" s="16"/>
      <c r="H27" s="15"/>
      <c r="I27" s="15"/>
      <c r="J27" s="14"/>
      <c r="K27" s="14"/>
      <c r="L27" s="14"/>
      <c r="M27" s="14"/>
      <c r="N27" s="14"/>
      <c r="O27" s="14"/>
    </row>
    <row r="28" spans="2:15" ht="12" customHeight="1">
      <c r="B28" s="14"/>
      <c r="C28" s="14"/>
      <c r="D28" s="14"/>
      <c r="F28" s="14"/>
      <c r="G28" s="16"/>
      <c r="H28" s="15"/>
      <c r="I28" s="15"/>
      <c r="J28" s="14"/>
      <c r="K28" s="14"/>
      <c r="L28" s="14"/>
      <c r="M28" s="14"/>
      <c r="N28" s="14"/>
      <c r="O28" s="14"/>
    </row>
    <row r="29" spans="2:15" ht="12" customHeight="1">
      <c r="B29" s="14"/>
      <c r="C29" s="14"/>
      <c r="D29" s="14"/>
      <c r="F29" s="14"/>
      <c r="G29" s="16"/>
      <c r="H29" s="15"/>
      <c r="I29" s="15"/>
      <c r="J29" s="14"/>
      <c r="K29" s="14"/>
      <c r="L29" s="14"/>
      <c r="M29" s="14"/>
      <c r="N29" s="14"/>
      <c r="O29" s="14"/>
    </row>
    <row r="30" spans="2:15" ht="12" customHeight="1">
      <c r="B30" s="14"/>
      <c r="C30" s="14"/>
      <c r="D30" s="14"/>
      <c r="F30" s="14"/>
      <c r="G30" s="16"/>
      <c r="H30" s="15"/>
      <c r="I30" s="15"/>
      <c r="J30" s="14"/>
      <c r="K30" s="14"/>
      <c r="L30" s="14"/>
      <c r="M30" s="14"/>
      <c r="N30" s="14"/>
      <c r="O30" s="14"/>
    </row>
    <row r="31" spans="2:15" ht="12" customHeight="1">
      <c r="B31" s="14"/>
      <c r="C31" s="14"/>
      <c r="D31" s="14"/>
      <c r="F31" s="14"/>
      <c r="G31" s="16"/>
      <c r="H31" s="15"/>
      <c r="I31" s="15"/>
      <c r="J31" s="14"/>
      <c r="K31" s="14"/>
      <c r="L31" s="14"/>
      <c r="M31" s="14"/>
      <c r="N31" s="14"/>
      <c r="O31" s="14"/>
    </row>
    <row r="32" spans="2:15" ht="12" customHeight="1">
      <c r="B32" s="14"/>
      <c r="C32" s="14"/>
      <c r="D32" s="14"/>
      <c r="F32" s="14"/>
      <c r="G32" s="16"/>
      <c r="H32" s="15"/>
      <c r="I32" s="15"/>
      <c r="J32" s="14"/>
      <c r="K32" s="14"/>
      <c r="L32" s="14"/>
      <c r="M32" s="14"/>
      <c r="N32" s="14"/>
      <c r="O32" s="14"/>
    </row>
    <row r="33" spans="2:15" ht="12" customHeight="1">
      <c r="B33" s="14"/>
      <c r="C33" s="14"/>
      <c r="D33" s="14"/>
      <c r="F33" s="14"/>
      <c r="G33" s="16"/>
      <c r="H33" s="15"/>
      <c r="I33" s="15"/>
      <c r="J33" s="14"/>
      <c r="K33" s="14"/>
      <c r="L33" s="14"/>
      <c r="M33" s="14"/>
      <c r="N33" s="14"/>
      <c r="O33" s="14"/>
    </row>
    <row r="34" spans="2:15" ht="12" customHeight="1">
      <c r="B34" s="14"/>
      <c r="C34" s="14"/>
      <c r="D34" s="14"/>
      <c r="F34" s="14"/>
      <c r="G34" s="16"/>
      <c r="H34" s="19"/>
      <c r="I34" s="19"/>
      <c r="J34" s="14"/>
      <c r="K34" s="14"/>
      <c r="L34" s="14"/>
      <c r="M34" s="14"/>
      <c r="N34" s="14"/>
      <c r="O34" s="14"/>
    </row>
    <row r="35" spans="2:15" ht="12" customHeight="1">
      <c r="B35" s="14"/>
      <c r="C35" s="14"/>
      <c r="D35" s="14"/>
      <c r="F35" s="14"/>
      <c r="G35" s="16"/>
      <c r="H35" s="19"/>
      <c r="I35" s="19"/>
      <c r="J35" s="14"/>
      <c r="K35" s="14"/>
      <c r="L35" s="14"/>
      <c r="M35" s="14"/>
      <c r="N35" s="14"/>
      <c r="O35" s="14"/>
    </row>
    <row r="36" spans="2:15" ht="12" customHeight="1">
      <c r="B36" s="14"/>
      <c r="C36" s="14"/>
      <c r="D36" s="14"/>
      <c r="F36" s="14"/>
      <c r="G36" s="16"/>
      <c r="H36" s="15"/>
      <c r="I36" s="15"/>
      <c r="J36" s="14"/>
      <c r="K36" s="14"/>
      <c r="L36" s="14"/>
      <c r="M36" s="14"/>
      <c r="N36" s="14"/>
      <c r="O36" s="14"/>
    </row>
    <row r="37" spans="2:15" ht="12" customHeight="1">
      <c r="B37" s="14"/>
      <c r="C37" s="14"/>
      <c r="D37" s="14"/>
      <c r="F37" s="14"/>
      <c r="G37" s="16"/>
      <c r="H37" s="15"/>
      <c r="I37" s="15"/>
      <c r="J37" s="14"/>
      <c r="K37" s="14"/>
      <c r="L37" s="14"/>
      <c r="M37" s="14"/>
      <c r="N37" s="14"/>
      <c r="O37" s="14"/>
    </row>
    <row r="38" spans="2:15" ht="12" customHeight="1">
      <c r="B38" s="14"/>
      <c r="C38" s="14"/>
      <c r="D38" s="14"/>
      <c r="F38" s="14"/>
      <c r="G38" s="16"/>
      <c r="H38" s="19"/>
      <c r="I38" s="19"/>
      <c r="J38" s="14"/>
      <c r="K38" s="14"/>
      <c r="L38" s="14"/>
      <c r="M38" s="14"/>
      <c r="N38" s="14"/>
      <c r="O38" s="14"/>
    </row>
    <row r="39" spans="2:15" ht="12" customHeight="1">
      <c r="B39" s="14"/>
      <c r="C39" s="14"/>
      <c r="D39" s="14"/>
      <c r="F39" s="14"/>
      <c r="G39" s="16"/>
      <c r="H39" s="19"/>
      <c r="I39" s="19"/>
      <c r="J39" s="14"/>
      <c r="K39" s="14"/>
      <c r="L39" s="14"/>
      <c r="M39" s="14"/>
      <c r="N39" s="14"/>
      <c r="O39" s="14"/>
    </row>
    <row r="40" spans="2:15" ht="12" customHeight="1">
      <c r="B40" s="14"/>
      <c r="C40" s="14"/>
      <c r="D40" s="14"/>
      <c r="F40" s="14"/>
      <c r="G40" s="16"/>
      <c r="H40" s="19"/>
      <c r="I40" s="19"/>
      <c r="J40" s="14"/>
      <c r="K40" s="14"/>
      <c r="L40" s="14"/>
      <c r="M40" s="14"/>
      <c r="N40" s="14"/>
      <c r="O40" s="14"/>
    </row>
    <row r="41" spans="2:15" ht="12" customHeight="1">
      <c r="B41" s="14"/>
      <c r="C41" s="14"/>
      <c r="D41" s="14"/>
      <c r="F41" s="14"/>
      <c r="G41" s="16"/>
      <c r="H41" s="19"/>
      <c r="I41" s="19"/>
      <c r="J41" s="14"/>
      <c r="K41" s="14"/>
      <c r="L41" s="14"/>
      <c r="M41" s="14"/>
      <c r="N41" s="14"/>
      <c r="O41" s="14"/>
    </row>
    <row r="42" spans="2:15" ht="12" customHeight="1">
      <c r="B42" s="14"/>
      <c r="C42" s="20"/>
      <c r="D42" s="14"/>
      <c r="F42" s="14"/>
      <c r="G42" s="16"/>
      <c r="H42" s="19"/>
      <c r="I42" s="19"/>
      <c r="J42" s="14"/>
      <c r="K42" s="14"/>
      <c r="L42" s="14"/>
      <c r="M42" s="14"/>
      <c r="N42" s="14"/>
      <c r="O42" s="14"/>
    </row>
    <row r="43" spans="2:15" ht="12" customHeight="1">
      <c r="B43" s="14"/>
      <c r="C43" s="14"/>
      <c r="D43" s="14"/>
      <c r="F43" s="14"/>
      <c r="G43" s="16"/>
      <c r="H43" s="16"/>
      <c r="I43" s="16"/>
      <c r="J43" s="14"/>
      <c r="K43" s="14"/>
      <c r="L43" s="14"/>
      <c r="M43" s="14"/>
      <c r="N43" s="14"/>
      <c r="O43" s="14"/>
    </row>
    <row r="44" spans="2:15" ht="12" customHeight="1">
      <c r="B44" s="14"/>
      <c r="C44" s="14"/>
      <c r="D44" s="14"/>
      <c r="F44" s="14"/>
      <c r="G44" s="16"/>
      <c r="H44" s="16"/>
      <c r="I44" s="16"/>
      <c r="J44" s="14"/>
      <c r="K44" s="14"/>
      <c r="L44" s="14"/>
      <c r="M44" s="14"/>
      <c r="N44" s="14"/>
      <c r="O44" s="14"/>
    </row>
    <row r="45" spans="2:15" ht="12" customHeight="1">
      <c r="B45" s="14"/>
      <c r="C45" s="14"/>
      <c r="D45" s="14"/>
      <c r="F45" s="14"/>
      <c r="G45" s="16"/>
      <c r="H45" s="16"/>
      <c r="I45" s="16"/>
      <c r="J45" s="14"/>
      <c r="K45" s="14"/>
      <c r="L45" s="14"/>
      <c r="M45" s="14"/>
      <c r="N45" s="14"/>
      <c r="O45" s="14"/>
    </row>
    <row r="46" spans="2:15" ht="12" customHeight="1">
      <c r="B46" s="14"/>
      <c r="C46" s="14"/>
      <c r="D46" s="14"/>
      <c r="F46" s="14"/>
      <c r="G46" s="16"/>
      <c r="H46" s="16"/>
      <c r="I46" s="16"/>
      <c r="J46" s="14"/>
      <c r="K46" s="14"/>
      <c r="L46" s="14"/>
      <c r="M46" s="14"/>
      <c r="N46" s="14"/>
      <c r="O46" s="14"/>
    </row>
    <row r="47" spans="2:15" ht="12" customHeight="1">
      <c r="B47" s="14"/>
      <c r="C47" s="14"/>
      <c r="D47" s="14"/>
      <c r="F47" s="14"/>
      <c r="G47" s="16"/>
      <c r="H47" s="16"/>
      <c r="I47" s="16"/>
      <c r="J47" s="14"/>
      <c r="K47" s="14"/>
      <c r="L47" s="14"/>
      <c r="M47" s="14"/>
      <c r="N47" s="14"/>
      <c r="O47" s="14"/>
    </row>
    <row r="48" spans="2:15" ht="12" customHeight="1">
      <c r="B48" s="14"/>
      <c r="C48" s="14"/>
      <c r="D48" s="14"/>
      <c r="F48" s="14"/>
      <c r="G48" s="16"/>
      <c r="H48" s="16"/>
      <c r="I48" s="16"/>
      <c r="J48" s="14"/>
      <c r="K48" s="14"/>
      <c r="L48" s="14"/>
      <c r="M48" s="14"/>
      <c r="N48" s="14"/>
      <c r="O48" s="14"/>
    </row>
    <row r="49" spans="2:15" ht="12" customHeight="1">
      <c r="B49" s="14"/>
      <c r="C49" s="14"/>
      <c r="D49" s="14"/>
      <c r="F49" s="14"/>
      <c r="G49" s="16"/>
      <c r="H49" s="16"/>
      <c r="I49" s="16"/>
      <c r="J49" s="14"/>
      <c r="K49" s="14"/>
      <c r="L49" s="14"/>
      <c r="M49" s="14"/>
      <c r="N49" s="14"/>
      <c r="O49" s="14"/>
    </row>
    <row r="50" spans="2:15" ht="12" customHeight="1">
      <c r="B50" s="14"/>
      <c r="C50" s="20"/>
      <c r="D50" s="20"/>
      <c r="F50" s="14"/>
      <c r="G50" s="16"/>
      <c r="H50" s="19"/>
      <c r="I50" s="19"/>
      <c r="J50" s="14"/>
      <c r="K50" s="14"/>
      <c r="L50" s="14"/>
      <c r="M50" s="14"/>
      <c r="N50" s="14"/>
      <c r="O50" s="14"/>
    </row>
    <row r="51" spans="2:15" ht="12" customHeight="1">
      <c r="B51" s="14"/>
      <c r="C51" s="14"/>
      <c r="D51" s="14"/>
      <c r="F51" s="14"/>
      <c r="G51" s="16"/>
      <c r="H51" s="19"/>
      <c r="I51" s="19"/>
      <c r="J51" s="14"/>
      <c r="K51" s="14"/>
      <c r="L51" s="14"/>
      <c r="M51" s="14"/>
      <c r="N51" s="14"/>
      <c r="O51" s="14"/>
    </row>
    <row r="52" spans="2:15" ht="12" customHeight="1">
      <c r="B52" s="14"/>
      <c r="C52" s="14"/>
      <c r="D52" s="14"/>
      <c r="F52" s="14"/>
      <c r="G52" s="16"/>
      <c r="H52" s="19"/>
      <c r="I52" s="19"/>
      <c r="J52" s="14"/>
      <c r="K52" s="14"/>
      <c r="L52" s="14"/>
      <c r="M52" s="14"/>
      <c r="N52" s="14"/>
      <c r="O52" s="14"/>
    </row>
    <row r="53" spans="2:15" ht="12" customHeight="1">
      <c r="B53" s="14"/>
      <c r="C53" s="14"/>
      <c r="D53" s="14"/>
      <c r="F53" s="14"/>
      <c r="G53" s="16"/>
      <c r="H53" s="19"/>
      <c r="I53" s="19"/>
      <c r="J53" s="14"/>
      <c r="K53" s="14"/>
      <c r="L53" s="14"/>
      <c r="M53" s="14"/>
      <c r="N53" s="14"/>
      <c r="O53" s="14"/>
    </row>
    <row r="54" spans="2:15" ht="12" customHeight="1">
      <c r="B54" s="14"/>
      <c r="C54" s="14"/>
      <c r="D54" s="14"/>
      <c r="F54" s="14"/>
      <c r="G54" s="16"/>
      <c r="H54" s="19"/>
      <c r="I54" s="19"/>
      <c r="J54" s="14"/>
      <c r="K54" s="14"/>
      <c r="L54" s="14"/>
      <c r="M54" s="14"/>
      <c r="N54" s="14"/>
      <c r="O54" s="14"/>
    </row>
    <row r="55" spans="2:15" ht="12" customHeight="1">
      <c r="B55" s="14"/>
      <c r="C55" s="14"/>
      <c r="D55" s="14"/>
      <c r="F55" s="14"/>
      <c r="G55" s="16"/>
      <c r="H55" s="19"/>
      <c r="I55" s="19"/>
      <c r="J55" s="14"/>
      <c r="K55" s="14"/>
      <c r="L55" s="14"/>
      <c r="M55" s="14"/>
      <c r="N55" s="14"/>
      <c r="O55" s="14"/>
    </row>
    <row r="56" spans="2:15" ht="12" customHeight="1">
      <c r="B56" s="14"/>
      <c r="C56" s="14"/>
      <c r="D56" s="14"/>
      <c r="F56" s="14"/>
      <c r="G56" s="16"/>
      <c r="H56" s="19"/>
      <c r="I56" s="19"/>
      <c r="J56" s="14"/>
      <c r="K56" s="14"/>
      <c r="L56" s="14"/>
      <c r="M56" s="14"/>
      <c r="N56" s="14"/>
      <c r="O56" s="14"/>
    </row>
    <row r="57" spans="2:15" ht="12" customHeight="1">
      <c r="B57" s="14"/>
      <c r="C57" s="14"/>
      <c r="D57" s="14"/>
      <c r="F57" s="14"/>
      <c r="G57" s="16"/>
      <c r="H57" s="19"/>
      <c r="I57" s="19"/>
      <c r="J57" s="14"/>
      <c r="K57" s="14"/>
      <c r="L57" s="14"/>
      <c r="M57" s="14"/>
      <c r="N57" s="14"/>
      <c r="O57" s="14"/>
    </row>
    <row r="58" spans="2:15" ht="12" customHeight="1">
      <c r="B58" s="14"/>
      <c r="C58" s="14"/>
      <c r="D58" s="14"/>
      <c r="F58" s="14"/>
      <c r="G58" s="16"/>
      <c r="H58" s="19"/>
      <c r="I58" s="19"/>
      <c r="J58" s="14"/>
      <c r="K58" s="14"/>
      <c r="L58" s="14"/>
      <c r="M58" s="14"/>
      <c r="N58" s="14"/>
      <c r="O58" s="14"/>
    </row>
    <row r="59" spans="2:15" ht="12" customHeight="1">
      <c r="B59" s="14"/>
      <c r="C59" s="14"/>
      <c r="D59" s="14"/>
      <c r="F59" s="14"/>
      <c r="G59" s="16"/>
      <c r="H59" s="19"/>
      <c r="I59" s="19"/>
      <c r="J59" s="14"/>
      <c r="K59" s="14"/>
      <c r="L59" s="14"/>
      <c r="M59" s="14"/>
      <c r="N59" s="14"/>
      <c r="O59" s="14"/>
    </row>
    <row r="60" spans="2:15" ht="12" customHeight="1">
      <c r="B60" s="14"/>
      <c r="C60" s="14"/>
      <c r="D60" s="14"/>
      <c r="F60" s="14"/>
      <c r="G60" s="16"/>
      <c r="H60" s="19"/>
      <c r="I60" s="19"/>
      <c r="J60" s="14"/>
      <c r="K60" s="14"/>
      <c r="L60" s="14"/>
      <c r="M60" s="14"/>
      <c r="N60" s="14"/>
      <c r="O60" s="14"/>
    </row>
    <row r="61" spans="2:15" ht="12" customHeight="1">
      <c r="B61" s="14"/>
      <c r="C61" s="14"/>
      <c r="D61" s="14"/>
      <c r="F61" s="14"/>
      <c r="G61" s="16"/>
      <c r="H61" s="19"/>
      <c r="I61" s="19"/>
      <c r="J61" s="14"/>
      <c r="K61" s="14"/>
      <c r="L61" s="14"/>
      <c r="M61" s="14"/>
      <c r="N61" s="14"/>
      <c r="O61" s="14"/>
    </row>
    <row r="62" spans="2:15" ht="12" customHeight="1">
      <c r="B62" s="14"/>
      <c r="C62" s="14"/>
      <c r="D62" s="14"/>
      <c r="F62" s="14"/>
      <c r="G62" s="16"/>
      <c r="H62" s="19"/>
      <c r="I62" s="19"/>
      <c r="J62" s="14"/>
      <c r="K62" s="14"/>
      <c r="L62" s="14"/>
      <c r="M62" s="14"/>
      <c r="N62" s="14"/>
      <c r="O62" s="14"/>
    </row>
    <row r="63" spans="2:15" ht="12" customHeight="1">
      <c r="B63" s="14"/>
      <c r="C63" s="14"/>
      <c r="D63" s="14"/>
      <c r="F63" s="14"/>
      <c r="G63" s="16"/>
      <c r="H63" s="19"/>
      <c r="I63" s="19"/>
      <c r="J63" s="14"/>
      <c r="K63" s="14"/>
      <c r="L63" s="14"/>
      <c r="M63" s="14"/>
      <c r="N63" s="14"/>
      <c r="O63" s="14"/>
    </row>
    <row r="64" spans="2:15" ht="12" customHeight="1">
      <c r="B64" s="14"/>
      <c r="C64" s="14"/>
      <c r="D64" s="14"/>
      <c r="F64" s="14"/>
      <c r="G64" s="16"/>
      <c r="H64" s="19"/>
      <c r="I64" s="19"/>
      <c r="J64" s="14"/>
      <c r="K64" s="14"/>
      <c r="L64" s="14"/>
      <c r="M64" s="14"/>
      <c r="N64" s="14"/>
      <c r="O64" s="14"/>
    </row>
    <row r="65" spans="2:15" ht="12" customHeight="1">
      <c r="B65" s="14"/>
      <c r="C65" s="14"/>
      <c r="D65" s="14"/>
      <c r="F65" s="14"/>
      <c r="G65" s="16"/>
      <c r="H65" s="19"/>
      <c r="I65" s="19"/>
      <c r="J65" s="14"/>
      <c r="K65" s="14"/>
      <c r="L65" s="14"/>
      <c r="M65" s="14"/>
      <c r="N65" s="14"/>
      <c r="O65" s="14"/>
    </row>
    <row r="66" spans="2:15" ht="12" customHeight="1">
      <c r="B66" s="14"/>
      <c r="C66" s="14"/>
      <c r="D66" s="14"/>
      <c r="F66" s="14"/>
      <c r="G66" s="16"/>
      <c r="H66" s="19"/>
      <c r="I66" s="19"/>
      <c r="J66" s="14"/>
      <c r="K66" s="14"/>
      <c r="L66" s="14"/>
      <c r="M66" s="14"/>
      <c r="N66" s="14"/>
      <c r="O66" s="14"/>
    </row>
    <row r="67" spans="2:15" ht="12" customHeight="1">
      <c r="B67" s="14"/>
      <c r="C67" s="14"/>
      <c r="D67" s="14"/>
      <c r="F67" s="14"/>
      <c r="G67" s="16"/>
      <c r="H67" s="19"/>
      <c r="I67" s="19"/>
      <c r="J67" s="14"/>
      <c r="K67" s="14"/>
      <c r="L67" s="14"/>
      <c r="M67" s="14"/>
      <c r="N67" s="14"/>
      <c r="O67" s="14"/>
    </row>
    <row r="68" spans="2:15" ht="12" customHeight="1">
      <c r="B68" s="14"/>
      <c r="C68" s="14"/>
      <c r="D68" s="14"/>
      <c r="F68" s="14"/>
      <c r="G68" s="16"/>
      <c r="H68" s="19"/>
      <c r="I68" s="19"/>
      <c r="J68" s="14"/>
      <c r="K68" s="14"/>
      <c r="L68" s="14"/>
      <c r="M68" s="14"/>
      <c r="N68" s="14"/>
      <c r="O68" s="14"/>
    </row>
    <row r="69" spans="2:15" ht="12" customHeight="1">
      <c r="B69" s="14"/>
      <c r="C69" s="14"/>
      <c r="D69" s="14"/>
      <c r="F69" s="14"/>
      <c r="G69" s="16"/>
      <c r="H69" s="19"/>
      <c r="I69" s="19"/>
      <c r="J69" s="14"/>
      <c r="K69" s="14"/>
      <c r="L69" s="14"/>
      <c r="M69" s="14"/>
      <c r="N69" s="14"/>
      <c r="O69" s="14"/>
    </row>
    <row r="70" spans="2:15" ht="12" customHeight="1">
      <c r="B70" s="14"/>
      <c r="C70" s="14"/>
      <c r="D70" s="14"/>
      <c r="F70" s="14"/>
      <c r="G70" s="16"/>
      <c r="H70" s="19"/>
      <c r="I70" s="19"/>
      <c r="J70" s="14"/>
      <c r="K70" s="14"/>
      <c r="L70" s="14"/>
      <c r="M70" s="14"/>
      <c r="N70" s="14"/>
      <c r="O70" s="14"/>
    </row>
    <row r="71" spans="2:15" ht="12" customHeight="1">
      <c r="B71" s="14"/>
      <c r="C71" s="14"/>
      <c r="D71" s="14"/>
      <c r="F71" s="14"/>
      <c r="G71" s="16"/>
      <c r="H71" s="19"/>
      <c r="I71" s="19"/>
      <c r="J71" s="14"/>
      <c r="K71" s="14"/>
      <c r="L71" s="14"/>
      <c r="M71" s="14"/>
      <c r="N71" s="14"/>
      <c r="O71" s="14"/>
    </row>
    <row r="72" spans="2:15" ht="12" customHeight="1">
      <c r="B72" s="14"/>
      <c r="C72" s="14"/>
      <c r="D72" s="14"/>
      <c r="F72" s="14"/>
      <c r="G72" s="16"/>
      <c r="H72" s="19"/>
      <c r="I72" s="19"/>
      <c r="J72" s="14"/>
      <c r="K72" s="14"/>
      <c r="L72" s="14"/>
      <c r="M72" s="14"/>
      <c r="N72" s="14"/>
      <c r="O72" s="14"/>
    </row>
    <row r="73" spans="2:15" ht="12" customHeight="1">
      <c r="B73" s="14"/>
      <c r="C73" s="14"/>
      <c r="D73" s="14"/>
      <c r="F73" s="14"/>
      <c r="G73" s="16"/>
      <c r="H73" s="19"/>
      <c r="I73" s="19"/>
      <c r="J73" s="14"/>
      <c r="K73" s="14"/>
      <c r="L73" s="14"/>
      <c r="M73" s="14"/>
      <c r="N73" s="14"/>
      <c r="O73" s="14"/>
    </row>
    <row r="74" spans="2:15" ht="12" customHeight="1">
      <c r="B74" s="14"/>
      <c r="C74" s="14"/>
      <c r="D74" s="14"/>
      <c r="F74" s="14"/>
      <c r="G74" s="16"/>
      <c r="H74" s="19"/>
      <c r="I74" s="19"/>
      <c r="J74" s="14"/>
      <c r="K74" s="14"/>
      <c r="L74" s="14"/>
      <c r="M74" s="14"/>
      <c r="N74" s="14"/>
      <c r="O74" s="14"/>
    </row>
    <row r="75" spans="2:15" ht="12" customHeight="1">
      <c r="B75" s="14"/>
      <c r="C75" s="14"/>
      <c r="D75" s="14"/>
      <c r="F75" s="14"/>
      <c r="G75" s="16"/>
      <c r="H75" s="19"/>
      <c r="I75" s="19"/>
      <c r="J75" s="14"/>
      <c r="K75" s="14"/>
      <c r="L75" s="14"/>
      <c r="M75" s="14"/>
      <c r="N75" s="14"/>
      <c r="O75" s="14"/>
    </row>
    <row r="76" spans="2:15" ht="12" customHeight="1">
      <c r="B76" s="14"/>
      <c r="C76" s="14"/>
      <c r="D76" s="14"/>
      <c r="F76" s="14"/>
      <c r="G76" s="16"/>
      <c r="H76" s="19"/>
      <c r="I76" s="19"/>
      <c r="J76" s="14"/>
      <c r="K76" s="14"/>
      <c r="L76" s="14"/>
      <c r="M76" s="14"/>
      <c r="N76" s="14"/>
      <c r="O76" s="14"/>
    </row>
    <row r="77" spans="2:15" ht="12" customHeight="1">
      <c r="B77" s="14"/>
      <c r="C77" s="14"/>
      <c r="D77" s="14"/>
      <c r="F77" s="14"/>
      <c r="G77" s="16"/>
      <c r="H77" s="19"/>
      <c r="I77" s="19"/>
      <c r="J77" s="14"/>
      <c r="K77" s="14"/>
      <c r="L77" s="14"/>
      <c r="M77" s="14"/>
      <c r="N77" s="14"/>
      <c r="O77" s="14"/>
    </row>
    <row r="78" spans="2:15" ht="12" customHeight="1">
      <c r="B78" s="14"/>
      <c r="C78" s="14"/>
      <c r="D78" s="14"/>
      <c r="F78" s="14"/>
      <c r="G78" s="16"/>
      <c r="H78" s="19"/>
      <c r="I78" s="19"/>
      <c r="J78" s="14"/>
      <c r="K78" s="14"/>
      <c r="L78" s="14"/>
      <c r="M78" s="14"/>
      <c r="N78" s="14"/>
      <c r="O78" s="14"/>
    </row>
    <row r="79" spans="2:15" ht="12" customHeight="1">
      <c r="B79" s="14"/>
      <c r="C79" s="14"/>
      <c r="D79" s="14"/>
      <c r="F79" s="14"/>
      <c r="G79" s="16"/>
      <c r="H79" s="19"/>
      <c r="I79" s="19"/>
      <c r="J79" s="14"/>
      <c r="K79" s="14"/>
      <c r="L79" s="14"/>
      <c r="M79" s="14"/>
      <c r="N79" s="14"/>
      <c r="O79" s="14"/>
    </row>
    <row r="80" spans="2:15" ht="12" customHeight="1">
      <c r="B80" s="14"/>
      <c r="C80" s="14"/>
      <c r="D80" s="14"/>
      <c r="F80" s="14"/>
      <c r="G80" s="16"/>
      <c r="H80" s="19"/>
      <c r="I80" s="19"/>
      <c r="J80" s="14"/>
      <c r="K80" s="14"/>
      <c r="L80" s="14"/>
      <c r="M80" s="14"/>
      <c r="N80" s="14"/>
      <c r="O80" s="14"/>
    </row>
    <row r="81" spans="2:15" ht="12" customHeight="1">
      <c r="B81" s="14"/>
      <c r="C81" s="14"/>
      <c r="D81" s="14"/>
      <c r="F81" s="14"/>
      <c r="G81" s="16"/>
      <c r="H81" s="19"/>
      <c r="I81" s="19"/>
      <c r="J81" s="14"/>
      <c r="K81" s="14"/>
      <c r="L81" s="14"/>
      <c r="M81" s="14"/>
      <c r="N81" s="14"/>
      <c r="O81" s="14"/>
    </row>
    <row r="82" spans="2:15" ht="12" customHeight="1">
      <c r="B82" s="14"/>
      <c r="C82" s="14"/>
      <c r="D82" s="14"/>
      <c r="F82" s="14"/>
      <c r="G82" s="16"/>
      <c r="H82" s="19"/>
      <c r="I82" s="19"/>
      <c r="J82" s="14"/>
      <c r="K82" s="14"/>
      <c r="L82" s="14"/>
      <c r="M82" s="14"/>
      <c r="N82" s="14"/>
      <c r="O82" s="14"/>
    </row>
    <row r="83" spans="2:15" ht="12" customHeight="1">
      <c r="B83" s="14"/>
      <c r="C83" s="14"/>
      <c r="D83" s="14"/>
      <c r="F83" s="14"/>
      <c r="G83" s="16"/>
      <c r="H83" s="19"/>
      <c r="I83" s="19"/>
      <c r="J83" s="14"/>
      <c r="K83" s="14"/>
      <c r="L83" s="14"/>
      <c r="M83" s="14"/>
      <c r="N83" s="14"/>
      <c r="O83" s="14"/>
    </row>
    <row r="84" spans="2:15" ht="12" customHeight="1">
      <c r="B84" s="14"/>
      <c r="C84" s="14"/>
      <c r="D84" s="14"/>
      <c r="F84" s="14"/>
      <c r="G84" s="16"/>
      <c r="H84" s="19"/>
      <c r="I84" s="19"/>
      <c r="J84" s="14"/>
      <c r="K84" s="14"/>
      <c r="L84" s="14"/>
      <c r="M84" s="14"/>
      <c r="N84" s="14"/>
      <c r="O84" s="14"/>
    </row>
    <row r="85" spans="2:15" ht="12" customHeight="1">
      <c r="B85" s="14"/>
      <c r="C85" s="14"/>
      <c r="D85" s="14"/>
      <c r="F85" s="14"/>
      <c r="G85" s="16"/>
      <c r="H85" s="19"/>
      <c r="I85" s="19"/>
      <c r="J85" s="14"/>
      <c r="K85" s="14"/>
      <c r="L85" s="14"/>
      <c r="M85" s="14"/>
      <c r="N85" s="14"/>
      <c r="O85" s="14"/>
    </row>
    <row r="86" spans="2:15" ht="12" customHeight="1">
      <c r="B86" s="14"/>
      <c r="C86" s="14"/>
      <c r="D86" s="14"/>
      <c r="F86" s="14"/>
      <c r="G86" s="16"/>
      <c r="H86" s="21"/>
      <c r="I86" s="21"/>
      <c r="J86" s="14"/>
      <c r="K86" s="14"/>
      <c r="L86" s="14"/>
      <c r="M86" s="14"/>
      <c r="N86" s="14"/>
      <c r="O86" s="14"/>
    </row>
    <row r="87" spans="2:15" ht="12" customHeight="1">
      <c r="B87" s="14"/>
      <c r="C87" s="14"/>
      <c r="D87" s="14"/>
      <c r="F87" s="14"/>
      <c r="G87" s="16"/>
      <c r="H87" s="21"/>
      <c r="I87" s="21"/>
      <c r="J87" s="14"/>
      <c r="K87" s="14"/>
      <c r="L87" s="14"/>
      <c r="M87" s="14"/>
      <c r="N87" s="14"/>
      <c r="O87" s="14"/>
    </row>
    <row r="88" spans="2:15" ht="12" customHeight="1">
      <c r="B88" s="14"/>
      <c r="C88" s="14"/>
      <c r="D88" s="14"/>
      <c r="F88" s="14"/>
      <c r="G88" s="16"/>
      <c r="H88" s="19"/>
      <c r="I88" s="19"/>
      <c r="J88" s="14"/>
      <c r="K88" s="14"/>
      <c r="L88" s="14"/>
      <c r="M88" s="14"/>
      <c r="N88" s="14"/>
      <c r="O88" s="14"/>
    </row>
    <row r="89" spans="2:15" ht="12" customHeight="1">
      <c r="B89" s="14"/>
      <c r="C89" s="14"/>
      <c r="D89" s="14"/>
      <c r="F89" s="14"/>
      <c r="G89" s="16"/>
      <c r="H89" s="21"/>
      <c r="I89" s="21"/>
      <c r="J89" s="14"/>
      <c r="K89" s="14"/>
      <c r="L89" s="14"/>
      <c r="M89" s="14"/>
      <c r="N89" s="14"/>
      <c r="O89" s="14"/>
    </row>
    <row r="90" spans="2:15" ht="12" customHeight="1">
      <c r="B90" s="14"/>
      <c r="C90" s="14"/>
      <c r="D90" s="14"/>
      <c r="F90" s="14"/>
      <c r="G90" s="16"/>
      <c r="H90" s="21"/>
      <c r="I90" s="21"/>
      <c r="J90" s="14"/>
      <c r="K90" s="14"/>
      <c r="L90" s="14"/>
      <c r="M90" s="14"/>
      <c r="N90" s="14"/>
      <c r="O90" s="14"/>
    </row>
    <row r="91" spans="2:15" ht="12" customHeight="1">
      <c r="B91" s="14"/>
      <c r="C91" s="14"/>
      <c r="D91" s="14"/>
      <c r="F91" s="14"/>
      <c r="G91" s="16"/>
      <c r="H91" s="19"/>
      <c r="I91" s="19"/>
      <c r="J91" s="14"/>
      <c r="K91" s="14"/>
      <c r="L91" s="14"/>
      <c r="M91" s="14"/>
      <c r="N91" s="14"/>
      <c r="O91" s="14"/>
    </row>
    <row r="92" spans="2:15" ht="12" customHeight="1">
      <c r="B92" s="14"/>
      <c r="C92" s="14"/>
      <c r="D92" s="14"/>
      <c r="F92" s="14"/>
      <c r="G92" s="16"/>
      <c r="H92" s="19"/>
      <c r="I92" s="19"/>
      <c r="J92" s="14"/>
      <c r="K92" s="14"/>
      <c r="L92" s="14"/>
      <c r="M92" s="14"/>
      <c r="N92" s="14"/>
      <c r="O92" s="14"/>
    </row>
    <row r="93" spans="2:15" ht="12" customHeight="1">
      <c r="B93" s="14"/>
      <c r="C93" s="14"/>
      <c r="D93" s="14"/>
      <c r="F93" s="14"/>
      <c r="G93" s="16"/>
      <c r="H93" s="19"/>
      <c r="I93" s="19"/>
      <c r="J93" s="14"/>
      <c r="K93" s="14"/>
      <c r="L93" s="14"/>
      <c r="M93" s="14"/>
      <c r="N93" s="14"/>
      <c r="O93" s="14"/>
    </row>
    <row r="94" spans="2:15" ht="12" customHeight="1">
      <c r="B94" s="14"/>
      <c r="C94" s="14"/>
      <c r="D94" s="14"/>
      <c r="F94" s="14"/>
      <c r="G94" s="16"/>
      <c r="H94" s="19"/>
      <c r="I94" s="19"/>
      <c r="J94" s="14"/>
      <c r="K94" s="14"/>
      <c r="L94" s="14"/>
      <c r="M94" s="14"/>
      <c r="N94" s="14"/>
      <c r="O94" s="14"/>
    </row>
    <row r="95" spans="2:15" ht="12" customHeight="1">
      <c r="B95" s="14"/>
      <c r="C95" s="14"/>
      <c r="D95" s="14"/>
      <c r="F95" s="14"/>
      <c r="G95" s="16"/>
      <c r="H95" s="15"/>
      <c r="I95" s="15"/>
      <c r="J95" s="14"/>
      <c r="K95" s="14"/>
      <c r="L95" s="14"/>
      <c r="M95" s="14"/>
      <c r="N95" s="14"/>
      <c r="O95" s="14"/>
    </row>
    <row r="96" spans="2:15" ht="12" customHeight="1">
      <c r="B96" s="14"/>
      <c r="C96" s="14"/>
      <c r="D96" s="14"/>
      <c r="F96" s="14"/>
      <c r="G96" s="16"/>
      <c r="H96" s="15"/>
      <c r="I96" s="15"/>
      <c r="J96" s="14"/>
      <c r="K96" s="14"/>
      <c r="L96" s="14"/>
      <c r="M96" s="14"/>
      <c r="N96" s="14"/>
      <c r="O96" s="14"/>
    </row>
    <row r="97" spans="2:15" ht="12" customHeight="1">
      <c r="B97" s="14"/>
      <c r="C97" s="14"/>
      <c r="D97" s="14"/>
      <c r="F97" s="14"/>
      <c r="G97" s="16"/>
      <c r="H97" s="15"/>
      <c r="I97" s="15"/>
      <c r="J97" s="14"/>
      <c r="K97" s="14"/>
      <c r="L97" s="14"/>
      <c r="M97" s="14"/>
      <c r="N97" s="14"/>
      <c r="O97" s="14"/>
    </row>
    <row r="98" spans="2:15" ht="12" customHeight="1">
      <c r="B98" s="14"/>
      <c r="C98" s="14"/>
      <c r="D98" s="14"/>
      <c r="F98" s="14"/>
      <c r="G98" s="16"/>
      <c r="H98" s="15"/>
      <c r="I98" s="15"/>
      <c r="J98" s="14"/>
      <c r="K98" s="14"/>
      <c r="L98" s="14"/>
      <c r="M98" s="14"/>
      <c r="N98" s="14"/>
      <c r="O98" s="14"/>
    </row>
    <row r="99" spans="2:15" ht="12" customHeight="1">
      <c r="B99" s="14"/>
      <c r="C99" s="14"/>
      <c r="D99" s="14"/>
      <c r="F99" s="14"/>
      <c r="G99" s="16"/>
      <c r="H99" s="15"/>
      <c r="I99" s="15"/>
      <c r="J99" s="14"/>
      <c r="K99" s="14"/>
      <c r="L99" s="14"/>
      <c r="M99" s="14"/>
      <c r="N99" s="14"/>
      <c r="O99" s="14"/>
    </row>
    <row r="100" spans="2:15" ht="12" customHeight="1">
      <c r="B100" s="14"/>
      <c r="C100" s="14"/>
      <c r="D100" s="14"/>
      <c r="F100" s="14"/>
      <c r="G100" s="16"/>
      <c r="H100" s="15"/>
      <c r="I100" s="15"/>
      <c r="J100" s="14"/>
      <c r="K100" s="14"/>
      <c r="L100" s="14"/>
      <c r="M100" s="14"/>
      <c r="N100" s="14"/>
      <c r="O100" s="14"/>
    </row>
    <row r="101" spans="2:15" ht="12" customHeight="1">
      <c r="B101" s="14"/>
      <c r="C101" s="14"/>
      <c r="D101" s="14"/>
      <c r="F101" s="14"/>
      <c r="G101" s="16"/>
      <c r="H101" s="15"/>
      <c r="I101" s="15"/>
      <c r="J101" s="14"/>
      <c r="K101" s="14"/>
      <c r="L101" s="14"/>
      <c r="M101" s="14"/>
      <c r="N101" s="14"/>
      <c r="O101" s="14"/>
    </row>
    <row r="102" spans="2:15" ht="12" customHeight="1">
      <c r="B102" s="14"/>
      <c r="C102" s="14"/>
      <c r="D102" s="14"/>
      <c r="F102" s="14"/>
      <c r="G102" s="16"/>
      <c r="H102" s="15"/>
      <c r="I102" s="15"/>
      <c r="J102" s="14"/>
      <c r="K102" s="14"/>
      <c r="L102" s="14"/>
      <c r="M102" s="14"/>
      <c r="N102" s="14"/>
      <c r="O102" s="14"/>
    </row>
    <row r="103" spans="2:15" ht="12" customHeight="1">
      <c r="B103" s="14"/>
      <c r="C103" s="14"/>
      <c r="D103" s="14"/>
      <c r="F103" s="14"/>
      <c r="G103" s="16"/>
      <c r="H103" s="16"/>
      <c r="I103" s="16"/>
      <c r="J103" s="14"/>
      <c r="K103" s="14"/>
      <c r="L103" s="14"/>
      <c r="M103" s="14"/>
      <c r="N103" s="14"/>
      <c r="O103" s="14"/>
    </row>
    <row r="104" spans="2:15" ht="12" customHeight="1">
      <c r="B104" s="14"/>
      <c r="C104" s="14"/>
      <c r="D104" s="14"/>
      <c r="F104" s="14"/>
      <c r="G104" s="16"/>
      <c r="H104" s="16"/>
      <c r="I104" s="16"/>
      <c r="J104" s="14"/>
      <c r="K104" s="14"/>
      <c r="L104" s="14"/>
      <c r="M104" s="14"/>
      <c r="N104" s="14"/>
      <c r="O104" s="14"/>
    </row>
    <row r="105" spans="2:15" ht="12" customHeight="1">
      <c r="B105" s="14"/>
      <c r="C105" s="14"/>
      <c r="D105" s="14"/>
      <c r="F105" s="14"/>
      <c r="G105" s="16"/>
      <c r="H105" s="16"/>
      <c r="I105" s="16"/>
      <c r="J105" s="14"/>
      <c r="K105" s="14"/>
      <c r="L105" s="14"/>
      <c r="M105" s="14"/>
      <c r="N105" s="14"/>
      <c r="O105" s="14"/>
    </row>
    <row r="106" spans="2:15" ht="12" customHeight="1">
      <c r="B106" s="14"/>
      <c r="C106" s="14"/>
      <c r="D106" s="14"/>
      <c r="F106" s="14"/>
      <c r="G106" s="16"/>
      <c r="H106" s="16"/>
      <c r="I106" s="16"/>
      <c r="J106" s="14"/>
      <c r="K106" s="14"/>
      <c r="L106" s="14"/>
      <c r="M106" s="14"/>
      <c r="N106" s="14"/>
      <c r="O106" s="14"/>
    </row>
    <row r="107" spans="2:15" ht="12" customHeight="1">
      <c r="B107" s="14"/>
      <c r="C107" s="14"/>
      <c r="D107" s="14"/>
      <c r="F107" s="14"/>
      <c r="G107" s="16"/>
      <c r="H107" s="16"/>
      <c r="I107" s="16"/>
      <c r="J107" s="14"/>
      <c r="K107" s="14"/>
      <c r="L107" s="14"/>
      <c r="M107" s="14"/>
      <c r="N107" s="14"/>
      <c r="O107" s="14"/>
    </row>
    <row r="108" spans="2:15" ht="12" customHeight="1">
      <c r="B108" s="14"/>
      <c r="C108" s="14"/>
      <c r="D108" s="14"/>
      <c r="F108" s="14"/>
      <c r="G108" s="16"/>
      <c r="H108" s="16"/>
      <c r="I108" s="16"/>
      <c r="J108" s="14"/>
      <c r="K108" s="14"/>
      <c r="L108" s="14"/>
      <c r="M108" s="14"/>
      <c r="N108" s="14"/>
      <c r="O108" s="14"/>
    </row>
    <row r="109" spans="2:15" ht="12" customHeight="1">
      <c r="B109" s="14"/>
      <c r="C109" s="14"/>
      <c r="D109" s="14"/>
      <c r="F109" s="14"/>
      <c r="G109" s="16"/>
      <c r="H109" s="16"/>
      <c r="I109" s="16"/>
      <c r="J109" s="14"/>
      <c r="K109" s="14"/>
      <c r="L109" s="14"/>
      <c r="M109" s="14"/>
      <c r="N109" s="14"/>
      <c r="O109" s="14"/>
    </row>
    <row r="110" spans="2:15" ht="12" customHeight="1">
      <c r="B110" s="14"/>
      <c r="C110" s="14"/>
      <c r="D110" s="14"/>
      <c r="F110" s="14"/>
      <c r="G110" s="16"/>
      <c r="H110" s="16"/>
      <c r="I110" s="16"/>
      <c r="J110" s="14"/>
      <c r="K110" s="14"/>
      <c r="L110" s="14"/>
      <c r="M110" s="14"/>
      <c r="N110" s="14"/>
      <c r="O110" s="14"/>
    </row>
    <row r="111" spans="2:15" ht="12" customHeight="1">
      <c r="B111" s="14"/>
      <c r="C111" s="14"/>
      <c r="D111" s="14"/>
      <c r="F111" s="14"/>
      <c r="G111" s="16"/>
      <c r="H111" s="16"/>
      <c r="I111" s="16"/>
      <c r="J111" s="14"/>
      <c r="K111" s="14"/>
      <c r="L111" s="14"/>
      <c r="M111" s="14"/>
      <c r="N111" s="14"/>
      <c r="O111" s="14"/>
    </row>
    <row r="112" spans="2:15" ht="12" customHeight="1">
      <c r="B112" s="14"/>
      <c r="C112" s="14"/>
      <c r="D112" s="14"/>
      <c r="F112" s="14"/>
      <c r="G112" s="16"/>
      <c r="H112" s="16"/>
      <c r="I112" s="16"/>
      <c r="J112" s="14"/>
      <c r="K112" s="14"/>
      <c r="L112" s="14"/>
      <c r="M112" s="14"/>
      <c r="N112" s="14"/>
      <c r="O112" s="14"/>
    </row>
    <row r="113" spans="2:15" ht="12" customHeight="1">
      <c r="B113" s="14"/>
      <c r="C113" s="14"/>
      <c r="D113" s="14"/>
      <c r="F113" s="14"/>
      <c r="G113" s="16"/>
      <c r="H113" s="16"/>
      <c r="I113" s="16"/>
      <c r="J113" s="14"/>
      <c r="K113" s="14"/>
      <c r="L113" s="14"/>
      <c r="M113" s="14"/>
      <c r="N113" s="14"/>
      <c r="O113" s="14"/>
    </row>
    <row r="114" spans="2:15" ht="12" customHeight="1">
      <c r="B114" s="14"/>
      <c r="C114" s="14"/>
      <c r="D114" s="14"/>
      <c r="F114" s="14"/>
      <c r="G114" s="16"/>
      <c r="H114" s="16"/>
      <c r="I114" s="16"/>
      <c r="J114" s="14"/>
      <c r="K114" s="14"/>
      <c r="L114" s="14"/>
      <c r="M114" s="14"/>
      <c r="N114" s="14"/>
      <c r="O114" s="14"/>
    </row>
    <row r="115" spans="2:15" ht="12" customHeight="1">
      <c r="B115" s="14"/>
      <c r="C115" s="14"/>
      <c r="D115" s="14"/>
      <c r="F115" s="14"/>
      <c r="G115" s="16"/>
      <c r="H115" s="16"/>
      <c r="I115" s="16"/>
      <c r="J115" s="14"/>
      <c r="K115" s="14"/>
      <c r="L115" s="14"/>
      <c r="M115" s="14"/>
      <c r="N115" s="14"/>
      <c r="O115" s="14"/>
    </row>
    <row r="116" spans="2:15" ht="12" customHeight="1">
      <c r="B116" s="14"/>
      <c r="C116" s="14"/>
      <c r="D116" s="14"/>
      <c r="F116" s="14"/>
      <c r="G116" s="16"/>
      <c r="H116" s="19"/>
      <c r="I116" s="19"/>
      <c r="J116" s="14"/>
      <c r="K116" s="14"/>
      <c r="L116" s="14"/>
      <c r="M116" s="14"/>
      <c r="N116" s="14"/>
      <c r="O116" s="14"/>
    </row>
    <row r="117" spans="2:15" ht="12" customHeight="1">
      <c r="B117" s="14"/>
      <c r="C117" s="14"/>
      <c r="D117" s="14"/>
      <c r="F117" s="14"/>
      <c r="G117" s="16"/>
      <c r="H117" s="19"/>
      <c r="I117" s="19"/>
      <c r="J117" s="14"/>
      <c r="K117" s="14"/>
      <c r="L117" s="14"/>
      <c r="M117" s="14"/>
      <c r="N117" s="14"/>
      <c r="O117" s="14"/>
    </row>
    <row r="118" spans="2:15" ht="12" customHeight="1">
      <c r="B118" s="14"/>
      <c r="C118" s="14"/>
      <c r="D118" s="14"/>
      <c r="F118" s="14"/>
      <c r="G118" s="16"/>
      <c r="H118" s="19"/>
      <c r="I118" s="19"/>
      <c r="J118" s="14"/>
      <c r="K118" s="14"/>
      <c r="L118" s="14"/>
      <c r="M118" s="14"/>
      <c r="N118" s="14"/>
      <c r="O118" s="14"/>
    </row>
    <row r="119" spans="2:15" ht="12" customHeight="1">
      <c r="B119" s="14"/>
      <c r="C119" s="14"/>
      <c r="D119" s="14"/>
      <c r="F119" s="14"/>
      <c r="G119" s="16"/>
      <c r="H119" s="19"/>
      <c r="I119" s="19"/>
      <c r="J119" s="14"/>
      <c r="K119" s="14"/>
      <c r="L119" s="14"/>
      <c r="M119" s="14"/>
      <c r="N119" s="14"/>
      <c r="O119" s="14"/>
    </row>
    <row r="120" spans="2:15" ht="12" customHeight="1">
      <c r="B120" s="14"/>
      <c r="C120" s="14"/>
      <c r="D120" s="14"/>
      <c r="F120" s="14"/>
      <c r="G120" s="16"/>
      <c r="H120" s="19"/>
      <c r="I120" s="19"/>
      <c r="J120" s="14"/>
      <c r="K120" s="14"/>
      <c r="L120" s="14"/>
      <c r="M120" s="14"/>
      <c r="N120" s="14"/>
      <c r="O120" s="14"/>
    </row>
    <row r="121" spans="2:15" ht="12" customHeight="1">
      <c r="B121" s="14"/>
      <c r="C121" s="14"/>
      <c r="D121" s="14"/>
      <c r="F121" s="14"/>
      <c r="G121" s="16"/>
      <c r="H121" s="19"/>
      <c r="I121" s="19"/>
      <c r="J121" s="14"/>
      <c r="K121" s="14"/>
      <c r="L121" s="14"/>
      <c r="M121" s="14"/>
      <c r="N121" s="14"/>
      <c r="O121" s="14"/>
    </row>
    <row r="122" spans="2:15" ht="12" customHeight="1">
      <c r="B122" s="14"/>
      <c r="C122" s="14"/>
      <c r="D122" s="14"/>
      <c r="F122" s="14"/>
      <c r="G122" s="16"/>
      <c r="H122" s="19"/>
      <c r="I122" s="19"/>
      <c r="J122" s="14"/>
      <c r="K122" s="14"/>
      <c r="L122" s="14"/>
      <c r="M122" s="14"/>
      <c r="N122" s="14"/>
      <c r="O122" s="14"/>
    </row>
    <row r="123" spans="2:15" ht="12" customHeight="1">
      <c r="B123" s="14"/>
      <c r="C123" s="14"/>
      <c r="D123" s="14"/>
      <c r="F123" s="14"/>
      <c r="G123" s="16"/>
      <c r="H123" s="19"/>
      <c r="I123" s="19"/>
      <c r="J123" s="14"/>
      <c r="K123" s="14"/>
      <c r="L123" s="14"/>
      <c r="M123" s="14"/>
      <c r="N123" s="14"/>
      <c r="O123" s="14"/>
    </row>
    <row r="124" spans="2:15" ht="12" customHeight="1">
      <c r="B124" s="14"/>
      <c r="C124" s="14"/>
      <c r="D124" s="14"/>
      <c r="F124" s="14"/>
      <c r="G124" s="16"/>
      <c r="H124" s="19"/>
      <c r="I124" s="19"/>
      <c r="J124" s="14"/>
      <c r="K124" s="14"/>
      <c r="L124" s="14"/>
      <c r="M124" s="14"/>
      <c r="N124" s="14"/>
      <c r="O124" s="14"/>
    </row>
    <row r="125" spans="2:15" ht="12" customHeight="1">
      <c r="B125" s="14"/>
      <c r="C125" s="14"/>
      <c r="D125" s="14"/>
      <c r="F125" s="14"/>
      <c r="G125" s="16"/>
      <c r="H125" s="19"/>
      <c r="I125" s="19"/>
      <c r="J125" s="14"/>
      <c r="K125" s="14"/>
      <c r="L125" s="14"/>
      <c r="M125" s="14"/>
      <c r="N125" s="14"/>
      <c r="O125" s="14"/>
    </row>
    <row r="126" spans="2:15" ht="12" customHeight="1">
      <c r="B126" s="14"/>
      <c r="C126" s="14"/>
      <c r="D126" s="14"/>
      <c r="F126" s="14"/>
      <c r="G126" s="16"/>
      <c r="H126" s="19"/>
      <c r="I126" s="19"/>
      <c r="J126" s="14"/>
      <c r="K126" s="14"/>
      <c r="L126" s="14"/>
      <c r="M126" s="14"/>
      <c r="N126" s="14"/>
      <c r="O126" s="14"/>
    </row>
    <row r="127" spans="2:15" ht="12" customHeight="1">
      <c r="B127" s="14"/>
      <c r="C127" s="14"/>
      <c r="D127" s="14"/>
      <c r="F127" s="14"/>
      <c r="G127" s="16"/>
      <c r="H127" s="19"/>
      <c r="I127" s="19"/>
      <c r="J127" s="14"/>
      <c r="K127" s="14"/>
      <c r="L127" s="14"/>
      <c r="M127" s="14"/>
      <c r="N127" s="14"/>
      <c r="O127" s="14"/>
    </row>
    <row r="128" spans="2:15" ht="12" customHeight="1">
      <c r="B128" s="14"/>
      <c r="C128" s="14"/>
      <c r="D128" s="14"/>
      <c r="F128" s="14"/>
      <c r="G128" s="16"/>
      <c r="H128" s="19"/>
      <c r="I128" s="19"/>
      <c r="J128" s="14"/>
      <c r="K128" s="14"/>
      <c r="L128" s="14"/>
      <c r="M128" s="14"/>
      <c r="N128" s="14"/>
      <c r="O128" s="14"/>
    </row>
    <row r="129" spans="2:15" ht="12" customHeight="1">
      <c r="B129" s="14"/>
      <c r="C129" s="14"/>
      <c r="D129" s="14"/>
      <c r="F129" s="14"/>
      <c r="G129" s="16"/>
      <c r="H129" s="19"/>
      <c r="I129" s="19"/>
      <c r="J129" s="14"/>
      <c r="K129" s="14"/>
      <c r="L129" s="14"/>
      <c r="M129" s="14"/>
      <c r="N129" s="14"/>
      <c r="O129" s="14"/>
    </row>
    <row r="130" spans="2:15" ht="12" customHeight="1"/>
    <row r="131" spans="2:15" ht="12" customHeight="1"/>
    <row r="132" spans="2:15" ht="12" customHeight="1"/>
    <row r="133" spans="2:15" ht="12" customHeight="1"/>
    <row r="134" spans="2:15" ht="12" customHeight="1"/>
    <row r="135" spans="2:15" ht="12" customHeight="1"/>
    <row r="136" spans="2:15" ht="12" customHeight="1"/>
    <row r="137" spans="2:15" ht="12" customHeight="1"/>
    <row r="138" spans="2:15" ht="12" customHeight="1"/>
    <row r="139" spans="2:15" ht="12" customHeight="1"/>
    <row r="140" spans="2:15" ht="12" customHeight="1"/>
    <row r="141" spans="2:15" ht="12" customHeight="1"/>
    <row r="142" spans="2:15" ht="12" customHeight="1"/>
    <row r="143" spans="2:15" ht="12" customHeight="1"/>
    <row r="144" spans="2:15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</sheetData>
  <mergeCells count="1">
    <mergeCell ref="E3:G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U5565"/>
  <sheetViews>
    <sheetView zoomScale="75" zoomScaleNormal="75" workbookViewId="0"/>
  </sheetViews>
  <sheetFormatPr defaultColWidth="11.42578125" defaultRowHeight="17.25" customHeight="1"/>
  <cols>
    <col min="1" max="1" width="19" style="52" customWidth="1"/>
    <col min="2" max="2" width="35.85546875" style="52" customWidth="1"/>
    <col min="3" max="3" width="14.85546875" style="52" customWidth="1"/>
    <col min="4" max="4" width="17.42578125" style="52" customWidth="1"/>
    <col min="5" max="6" width="13.5703125" style="52" customWidth="1"/>
    <col min="7" max="7" width="12" style="52" customWidth="1"/>
    <col min="8" max="8" width="16" style="52" customWidth="1"/>
    <col min="9" max="10" width="11.5703125" style="52" customWidth="1"/>
    <col min="11" max="11" width="16.85546875" style="52" customWidth="1"/>
    <col min="12" max="12" width="11.5703125" style="52" customWidth="1"/>
    <col min="13" max="13" width="28.28515625" style="52" customWidth="1"/>
    <col min="14" max="14" width="12.5703125" style="52" customWidth="1"/>
    <col min="15" max="15" width="14.42578125" style="52" customWidth="1"/>
    <col min="16" max="16" width="11.140625" style="52" customWidth="1"/>
    <col min="17" max="17" width="19" style="52" customWidth="1"/>
    <col min="18" max="18" width="72.42578125" style="52" customWidth="1"/>
    <col min="19" max="19" width="28.85546875" style="52" customWidth="1"/>
    <col min="20" max="20" width="16.5703125" style="28" bestFit="1" customWidth="1"/>
    <col min="21" max="21" width="64.7109375" style="28" customWidth="1"/>
    <col min="22" max="30" width="11.85546875" style="28" customWidth="1"/>
    <col min="31" max="16384" width="11.42578125" style="28"/>
  </cols>
  <sheetData>
    <row r="1" spans="1:21" ht="17.25" customHeight="1">
      <c r="A1" s="24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26" t="s">
        <v>8</v>
      </c>
      <c r="J1" s="25" t="s">
        <v>9</v>
      </c>
      <c r="K1" s="25" t="s">
        <v>10</v>
      </c>
      <c r="L1" s="25" t="s">
        <v>11</v>
      </c>
      <c r="M1" s="25" t="s">
        <v>12</v>
      </c>
      <c r="N1" s="25" t="s">
        <v>13</v>
      </c>
      <c r="O1" s="25" t="s">
        <v>14</v>
      </c>
      <c r="P1" s="25" t="s">
        <v>15</v>
      </c>
      <c r="Q1" s="25" t="s">
        <v>16</v>
      </c>
      <c r="R1" s="25" t="s">
        <v>17</v>
      </c>
      <c r="S1" s="25" t="s">
        <v>18</v>
      </c>
      <c r="T1" s="27" t="s">
        <v>4272</v>
      </c>
      <c r="U1" s="27" t="s">
        <v>4242</v>
      </c>
    </row>
    <row r="2" spans="1:21" ht="17.25" customHeight="1">
      <c r="A2" s="24">
        <v>1</v>
      </c>
      <c r="B2" s="24" t="s">
        <v>19</v>
      </c>
      <c r="C2" s="29">
        <v>-72.866666666666703</v>
      </c>
      <c r="D2" s="29">
        <v>4.3499999999999996</v>
      </c>
      <c r="E2" s="24"/>
      <c r="F2" s="24"/>
      <c r="G2" s="24"/>
      <c r="H2" s="24"/>
      <c r="I2" s="24"/>
      <c r="J2" s="24"/>
      <c r="K2" s="24"/>
      <c r="L2" s="24">
        <v>24</v>
      </c>
      <c r="M2" s="24" t="s">
        <v>20</v>
      </c>
      <c r="N2" s="24">
        <v>1965</v>
      </c>
      <c r="O2" s="24"/>
      <c r="P2" s="24">
        <v>1996</v>
      </c>
      <c r="Q2" s="24"/>
      <c r="R2" s="24" t="s">
        <v>21</v>
      </c>
      <c r="S2" s="24" t="s">
        <v>22</v>
      </c>
      <c r="U2" s="28" t="s">
        <v>4281</v>
      </c>
    </row>
    <row r="3" spans="1:21" ht="17.25" customHeight="1">
      <c r="A3" s="24">
        <v>2</v>
      </c>
      <c r="B3" s="24" t="s">
        <v>23</v>
      </c>
      <c r="C3" s="29">
        <v>-74.650000000000006</v>
      </c>
      <c r="D3" s="29">
        <v>12.783333333333299</v>
      </c>
      <c r="E3" s="24"/>
      <c r="F3" s="24"/>
      <c r="G3" s="24"/>
      <c r="H3" s="24"/>
      <c r="I3" s="24"/>
      <c r="J3" s="24"/>
      <c r="K3" s="24"/>
      <c r="L3" s="24">
        <v>41</v>
      </c>
      <c r="M3" s="24" t="s">
        <v>20</v>
      </c>
      <c r="N3" s="24">
        <v>1965</v>
      </c>
      <c r="O3" s="24"/>
      <c r="P3" s="24">
        <v>1996</v>
      </c>
      <c r="Q3" s="24"/>
      <c r="R3" s="24" t="s">
        <v>21</v>
      </c>
      <c r="S3" s="24" t="s">
        <v>22</v>
      </c>
      <c r="U3" s="28" t="s">
        <v>4281</v>
      </c>
    </row>
    <row r="4" spans="1:21" ht="17.25" customHeight="1">
      <c r="A4" s="24">
        <v>3</v>
      </c>
      <c r="B4" s="24" t="s">
        <v>24</v>
      </c>
      <c r="C4" s="29">
        <v>-73.366666666666703</v>
      </c>
      <c r="D4" s="29">
        <v>-9.6999999999999993</v>
      </c>
      <c r="E4" s="24"/>
      <c r="F4" s="24"/>
      <c r="G4" s="24"/>
      <c r="H4" s="24"/>
      <c r="I4" s="24"/>
      <c r="J4" s="24"/>
      <c r="K4" s="24"/>
      <c r="L4" s="24">
        <v>140</v>
      </c>
      <c r="M4" s="24" t="s">
        <v>25</v>
      </c>
      <c r="N4" s="24">
        <v>1964</v>
      </c>
      <c r="O4" s="24"/>
      <c r="P4" s="24">
        <v>1995</v>
      </c>
      <c r="Q4" s="24"/>
      <c r="R4" s="24" t="s">
        <v>26</v>
      </c>
      <c r="S4" s="24" t="s">
        <v>27</v>
      </c>
      <c r="U4" s="28" t="s">
        <v>4281</v>
      </c>
    </row>
    <row r="5" spans="1:21" ht="17.25" customHeight="1">
      <c r="A5" s="24">
        <v>4</v>
      </c>
      <c r="B5" s="24" t="s">
        <v>28</v>
      </c>
      <c r="C5" s="29">
        <v>-74.400000000000006</v>
      </c>
      <c r="D5" s="29">
        <v>7.2166666666666703</v>
      </c>
      <c r="E5" s="24"/>
      <c r="F5" s="24"/>
      <c r="G5" s="24"/>
      <c r="H5" s="24"/>
      <c r="I5" s="24"/>
      <c r="J5" s="24"/>
      <c r="K5" s="24"/>
      <c r="L5" s="24">
        <v>53</v>
      </c>
      <c r="M5" s="24" t="s">
        <v>29</v>
      </c>
      <c r="N5" s="24">
        <v>1905</v>
      </c>
      <c r="O5" s="24"/>
      <c r="P5" s="24">
        <v>1996</v>
      </c>
      <c r="Q5" s="24"/>
      <c r="R5" s="24" t="s">
        <v>26</v>
      </c>
      <c r="S5" s="24" t="s">
        <v>27</v>
      </c>
      <c r="U5" s="28" t="s">
        <v>4281</v>
      </c>
    </row>
    <row r="6" spans="1:21" ht="17.25" customHeight="1">
      <c r="A6" s="24">
        <v>5</v>
      </c>
      <c r="B6" s="24" t="s">
        <v>30</v>
      </c>
      <c r="C6" s="29">
        <v>-74.5</v>
      </c>
      <c r="D6" s="29">
        <v>1.9666666666666699</v>
      </c>
      <c r="E6" s="24"/>
      <c r="F6" s="24"/>
      <c r="G6" s="24"/>
      <c r="H6" s="24"/>
      <c r="I6" s="24"/>
      <c r="J6" s="24"/>
      <c r="K6" s="24"/>
      <c r="L6" s="24">
        <v>91</v>
      </c>
      <c r="M6" s="24" t="s">
        <v>29</v>
      </c>
      <c r="N6" s="24">
        <v>1941</v>
      </c>
      <c r="O6" s="24"/>
      <c r="P6" s="24">
        <v>1996</v>
      </c>
      <c r="Q6" s="24"/>
      <c r="R6" s="24" t="s">
        <v>26</v>
      </c>
      <c r="S6" s="24" t="s">
        <v>27</v>
      </c>
      <c r="U6" s="28" t="s">
        <v>4281</v>
      </c>
    </row>
    <row r="7" spans="1:21" ht="17.25" customHeight="1">
      <c r="A7" s="24">
        <v>6</v>
      </c>
      <c r="B7" s="24" t="s">
        <v>31</v>
      </c>
      <c r="C7" s="29">
        <v>-74.866666666666703</v>
      </c>
      <c r="D7" s="29">
        <v>-2.5499999999999998</v>
      </c>
      <c r="E7" s="24"/>
      <c r="F7" s="24"/>
      <c r="G7" s="24"/>
      <c r="H7" s="24"/>
      <c r="I7" s="24"/>
      <c r="J7" s="24"/>
      <c r="K7" s="24"/>
      <c r="L7" s="24">
        <v>46</v>
      </c>
      <c r="M7" s="24" t="s">
        <v>29</v>
      </c>
      <c r="N7" s="24">
        <v>1964</v>
      </c>
      <c r="O7" s="24"/>
      <c r="P7" s="24">
        <v>1996</v>
      </c>
      <c r="Q7" s="24"/>
      <c r="R7" s="24" t="s">
        <v>26</v>
      </c>
      <c r="S7" s="24" t="s">
        <v>27</v>
      </c>
      <c r="U7" s="28" t="s">
        <v>4281</v>
      </c>
    </row>
    <row r="8" spans="1:21" ht="17.25" customHeight="1">
      <c r="A8" s="24">
        <v>7</v>
      </c>
      <c r="B8" s="24" t="s">
        <v>32</v>
      </c>
      <c r="C8" s="29">
        <v>-74.966666666666697</v>
      </c>
      <c r="D8" s="29">
        <v>3.9166666666666701</v>
      </c>
      <c r="E8" s="24"/>
      <c r="F8" s="24"/>
      <c r="G8" s="24"/>
      <c r="H8" s="24"/>
      <c r="I8" s="24"/>
      <c r="J8" s="24"/>
      <c r="K8" s="24"/>
      <c r="L8" s="24">
        <v>59</v>
      </c>
      <c r="M8" s="24" t="s">
        <v>25</v>
      </c>
      <c r="N8" s="24">
        <v>1919</v>
      </c>
      <c r="O8" s="24"/>
      <c r="P8" s="24">
        <v>1995</v>
      </c>
      <c r="Q8" s="24"/>
      <c r="R8" s="24" t="s">
        <v>26</v>
      </c>
      <c r="S8" s="24" t="s">
        <v>27</v>
      </c>
      <c r="U8" s="28" t="s">
        <v>4281</v>
      </c>
    </row>
    <row r="9" spans="1:21" ht="17.25" customHeight="1">
      <c r="A9" s="24">
        <v>8</v>
      </c>
      <c r="B9" s="24" t="s">
        <v>33</v>
      </c>
      <c r="C9" s="29">
        <v>-75</v>
      </c>
      <c r="D9" s="29">
        <v>8.0166666666666693</v>
      </c>
      <c r="E9" s="24"/>
      <c r="F9" s="24"/>
      <c r="G9" s="24"/>
      <c r="H9" s="24"/>
      <c r="I9" s="24"/>
      <c r="J9" s="24"/>
      <c r="K9" s="24"/>
      <c r="L9" s="24">
        <v>50</v>
      </c>
      <c r="M9" s="24" t="s">
        <v>29</v>
      </c>
      <c r="N9" s="24">
        <v>1899</v>
      </c>
      <c r="O9" s="24"/>
      <c r="P9" s="24">
        <v>1996</v>
      </c>
      <c r="Q9" s="24"/>
      <c r="R9" s="24" t="s">
        <v>26</v>
      </c>
      <c r="S9" s="24" t="s">
        <v>27</v>
      </c>
      <c r="U9" s="28" t="s">
        <v>4281</v>
      </c>
    </row>
    <row r="10" spans="1:21" ht="17.25" customHeight="1">
      <c r="A10" s="24">
        <v>9</v>
      </c>
      <c r="B10" s="24" t="s">
        <v>34</v>
      </c>
      <c r="C10" s="29">
        <v>-75</v>
      </c>
      <c r="D10" s="29">
        <v>1.6666666666666701E-2</v>
      </c>
      <c r="E10" s="24"/>
      <c r="F10" s="24"/>
      <c r="G10" s="24"/>
      <c r="H10" s="24"/>
      <c r="I10" s="24"/>
      <c r="J10" s="24"/>
      <c r="K10" s="24"/>
      <c r="L10" s="24">
        <v>71</v>
      </c>
      <c r="M10" s="24" t="s">
        <v>29</v>
      </c>
      <c r="N10" s="24">
        <v>1930</v>
      </c>
      <c r="O10" s="24"/>
      <c r="P10" s="24">
        <v>1996</v>
      </c>
      <c r="Q10" s="24"/>
      <c r="R10" s="24" t="s">
        <v>26</v>
      </c>
      <c r="S10" s="24" t="s">
        <v>27</v>
      </c>
      <c r="U10" s="28" t="s">
        <v>4281</v>
      </c>
    </row>
    <row r="11" spans="1:21" ht="17.25" customHeight="1">
      <c r="A11" s="24">
        <v>10</v>
      </c>
      <c r="B11" s="24" t="s">
        <v>35</v>
      </c>
      <c r="C11" s="29">
        <v>-75.216666666666697</v>
      </c>
      <c r="D11" s="29">
        <v>11.35</v>
      </c>
      <c r="E11" s="24"/>
      <c r="F11" s="24"/>
      <c r="G11" s="24"/>
      <c r="H11" s="24"/>
      <c r="I11" s="24"/>
      <c r="J11" s="24"/>
      <c r="K11" s="24"/>
      <c r="L11" s="24">
        <v>47</v>
      </c>
      <c r="M11" s="24" t="s">
        <v>29</v>
      </c>
      <c r="N11" s="24">
        <v>1900</v>
      </c>
      <c r="O11" s="24"/>
      <c r="P11" s="24">
        <v>1996</v>
      </c>
      <c r="Q11" s="24"/>
      <c r="R11" s="24" t="s">
        <v>26</v>
      </c>
      <c r="S11" s="24" t="s">
        <v>27</v>
      </c>
      <c r="U11" s="28" t="s">
        <v>4281</v>
      </c>
    </row>
    <row r="12" spans="1:21" ht="17.25" customHeight="1">
      <c r="A12" s="24">
        <v>11</v>
      </c>
      <c r="B12" s="24" t="s">
        <v>36</v>
      </c>
      <c r="C12" s="29">
        <v>-75.5833333333333</v>
      </c>
      <c r="D12" s="29">
        <v>-3.43333333333333</v>
      </c>
      <c r="E12" s="24"/>
      <c r="F12" s="24"/>
      <c r="G12" s="24"/>
      <c r="H12" s="24"/>
      <c r="I12" s="24"/>
      <c r="J12" s="24"/>
      <c r="K12" s="24"/>
      <c r="L12" s="24">
        <v>57</v>
      </c>
      <c r="M12" s="24" t="s">
        <v>29</v>
      </c>
      <c r="N12" s="24">
        <v>1908</v>
      </c>
      <c r="O12" s="24"/>
      <c r="P12" s="24">
        <v>1996</v>
      </c>
      <c r="Q12" s="24"/>
      <c r="R12" s="24" t="s">
        <v>26</v>
      </c>
      <c r="S12" s="24" t="s">
        <v>27</v>
      </c>
      <c r="U12" s="28" t="s">
        <v>4281</v>
      </c>
    </row>
    <row r="13" spans="1:21" ht="17.25" customHeight="1">
      <c r="A13" s="24">
        <v>12</v>
      </c>
      <c r="B13" s="24" t="s">
        <v>37</v>
      </c>
      <c r="C13" s="29">
        <v>-75.75</v>
      </c>
      <c r="D13" s="29">
        <v>3.2833333333333301</v>
      </c>
      <c r="E13" s="24"/>
      <c r="F13" s="24"/>
      <c r="G13" s="24"/>
      <c r="H13" s="24"/>
      <c r="I13" s="24"/>
      <c r="J13" s="24"/>
      <c r="K13" s="24"/>
      <c r="L13" s="24">
        <v>60</v>
      </c>
      <c r="M13" s="24" t="s">
        <v>29</v>
      </c>
      <c r="N13" s="24">
        <v>1919</v>
      </c>
      <c r="O13" s="24"/>
      <c r="P13" s="24">
        <v>1996</v>
      </c>
      <c r="Q13" s="24"/>
      <c r="R13" s="24" t="s">
        <v>26</v>
      </c>
      <c r="S13" s="24" t="s">
        <v>27</v>
      </c>
      <c r="U13" s="28" t="s">
        <v>4281</v>
      </c>
    </row>
    <row r="14" spans="1:21" ht="17.25" customHeight="1">
      <c r="A14" s="24">
        <v>13</v>
      </c>
      <c r="B14" s="24" t="s">
        <v>38</v>
      </c>
      <c r="C14" s="29">
        <v>-75.933333333333294</v>
      </c>
      <c r="D14" s="29">
        <v>7.2166666666666703</v>
      </c>
      <c r="E14" s="24"/>
      <c r="F14" s="24"/>
      <c r="G14" s="24"/>
      <c r="H14" s="24"/>
      <c r="I14" s="24"/>
      <c r="J14" s="24"/>
      <c r="K14" s="24"/>
      <c r="L14" s="24">
        <v>45</v>
      </c>
      <c r="M14" s="24" t="s">
        <v>29</v>
      </c>
      <c r="N14" s="24">
        <v>1897</v>
      </c>
      <c r="O14" s="24"/>
      <c r="P14" s="24">
        <v>1996</v>
      </c>
      <c r="Q14" s="24"/>
      <c r="R14" s="24" t="s">
        <v>26</v>
      </c>
      <c r="S14" s="24" t="s">
        <v>27</v>
      </c>
      <c r="U14" s="28" t="s">
        <v>4281</v>
      </c>
    </row>
    <row r="15" spans="1:21" ht="17.25" customHeight="1">
      <c r="A15" s="24">
        <v>14</v>
      </c>
      <c r="B15" s="24" t="s">
        <v>39</v>
      </c>
      <c r="C15" s="29">
        <v>-70.716666666666697</v>
      </c>
      <c r="D15" s="29">
        <v>-8.43333333333333</v>
      </c>
      <c r="E15" s="24"/>
      <c r="F15" s="24"/>
      <c r="G15" s="24"/>
      <c r="H15" s="24"/>
      <c r="I15" s="24"/>
      <c r="J15" s="24"/>
      <c r="K15" s="24"/>
      <c r="L15" s="24">
        <v>317</v>
      </c>
      <c r="M15" s="24" t="s">
        <v>40</v>
      </c>
      <c r="N15" s="24">
        <v>1948</v>
      </c>
      <c r="O15" s="24"/>
      <c r="P15" s="24">
        <v>1997</v>
      </c>
      <c r="Q15" s="24"/>
      <c r="R15" s="24" t="s">
        <v>41</v>
      </c>
      <c r="S15" s="24" t="s">
        <v>42</v>
      </c>
      <c r="U15" s="28" t="s">
        <v>4281</v>
      </c>
    </row>
    <row r="16" spans="1:21" ht="17.25" customHeight="1">
      <c r="A16" s="24">
        <v>15</v>
      </c>
      <c r="B16" s="24" t="s">
        <v>43</v>
      </c>
      <c r="C16" s="29">
        <v>-74.216666666666697</v>
      </c>
      <c r="D16" s="29">
        <v>-9.75</v>
      </c>
      <c r="E16" s="24"/>
      <c r="F16" s="24"/>
      <c r="G16" s="24"/>
      <c r="H16" s="24"/>
      <c r="I16" s="24"/>
      <c r="J16" s="24"/>
      <c r="K16" s="24"/>
      <c r="L16" s="24">
        <v>125</v>
      </c>
      <c r="M16" s="24" t="s">
        <v>29</v>
      </c>
      <c r="N16" s="24">
        <v>1962</v>
      </c>
      <c r="O16" s="24"/>
      <c r="P16" s="24">
        <v>1995</v>
      </c>
      <c r="Q16" s="24"/>
      <c r="R16" s="24" t="s">
        <v>41</v>
      </c>
      <c r="S16" s="24" t="s">
        <v>42</v>
      </c>
      <c r="U16" s="28" t="s">
        <v>4281</v>
      </c>
    </row>
    <row r="17" spans="1:21" ht="17.25" customHeight="1">
      <c r="A17" s="24">
        <v>16</v>
      </c>
      <c r="B17" s="24" t="s">
        <v>44</v>
      </c>
      <c r="C17" s="29">
        <v>-74.5</v>
      </c>
      <c r="D17" s="29">
        <v>1.9666666666666699</v>
      </c>
      <c r="E17" s="24"/>
      <c r="F17" s="24"/>
      <c r="G17" s="24"/>
      <c r="H17" s="24"/>
      <c r="I17" s="24"/>
      <c r="J17" s="24"/>
      <c r="K17" s="24"/>
      <c r="L17" s="24">
        <v>89</v>
      </c>
      <c r="M17" s="24" t="s">
        <v>40</v>
      </c>
      <c r="N17" s="24">
        <v>1801</v>
      </c>
      <c r="O17" s="24"/>
      <c r="P17" s="24">
        <v>1997</v>
      </c>
      <c r="Q17" s="24"/>
      <c r="R17" s="24" t="s">
        <v>41</v>
      </c>
      <c r="S17" s="24" t="s">
        <v>42</v>
      </c>
      <c r="U17" s="28" t="s">
        <v>4281</v>
      </c>
    </row>
    <row r="18" spans="1:21" ht="17.25" customHeight="1">
      <c r="A18" s="24">
        <v>17</v>
      </c>
      <c r="B18" s="24" t="s">
        <v>45</v>
      </c>
      <c r="C18" s="29">
        <v>-74.6666666666667</v>
      </c>
      <c r="D18" s="29">
        <v>4</v>
      </c>
      <c r="E18" s="24"/>
      <c r="F18" s="24"/>
      <c r="G18" s="24"/>
      <c r="H18" s="24"/>
      <c r="I18" s="24"/>
      <c r="J18" s="24"/>
      <c r="K18" s="24"/>
      <c r="L18" s="24">
        <v>86</v>
      </c>
      <c r="M18" s="24" t="s">
        <v>46</v>
      </c>
      <c r="N18" s="24">
        <v>1801</v>
      </c>
      <c r="O18" s="24"/>
      <c r="P18" s="24">
        <v>1997</v>
      </c>
      <c r="Q18" s="24"/>
      <c r="R18" s="24" t="s">
        <v>41</v>
      </c>
      <c r="S18" s="24" t="s">
        <v>42</v>
      </c>
      <c r="U18" s="28" t="s">
        <v>4281</v>
      </c>
    </row>
    <row r="19" spans="1:21" ht="17.25" customHeight="1">
      <c r="A19" s="24">
        <v>18</v>
      </c>
      <c r="B19" s="24" t="s">
        <v>47</v>
      </c>
      <c r="C19" s="29">
        <v>-74.75</v>
      </c>
      <c r="D19" s="29">
        <v>1</v>
      </c>
      <c r="E19" s="24"/>
      <c r="F19" s="24"/>
      <c r="G19" s="24"/>
      <c r="H19" s="24"/>
      <c r="I19" s="24"/>
      <c r="J19" s="24"/>
      <c r="K19" s="24"/>
      <c r="L19" s="24">
        <v>68</v>
      </c>
      <c r="M19" s="24" t="s">
        <v>40</v>
      </c>
      <c r="N19" s="24">
        <v>1801</v>
      </c>
      <c r="O19" s="24"/>
      <c r="P19" s="24">
        <v>1997</v>
      </c>
      <c r="Q19" s="24"/>
      <c r="R19" s="24" t="s">
        <v>41</v>
      </c>
      <c r="S19" s="24" t="s">
        <v>42</v>
      </c>
      <c r="U19" s="28" t="s">
        <v>4281</v>
      </c>
    </row>
    <row r="20" spans="1:21" ht="17.25" customHeight="1">
      <c r="A20" s="24">
        <v>19</v>
      </c>
      <c r="B20" s="24" t="s">
        <v>48</v>
      </c>
      <c r="C20" s="29">
        <v>-74.849999999999994</v>
      </c>
      <c r="D20" s="29">
        <v>-8.5</v>
      </c>
      <c r="E20" s="24"/>
      <c r="F20" s="24"/>
      <c r="G20" s="24"/>
      <c r="H20" s="24"/>
      <c r="I20" s="24"/>
      <c r="J20" s="24"/>
      <c r="K20" s="24"/>
      <c r="L20" s="24">
        <v>76</v>
      </c>
      <c r="M20" s="24" t="s">
        <v>40</v>
      </c>
      <c r="N20" s="24">
        <v>1989</v>
      </c>
      <c r="O20" s="24"/>
      <c r="P20" s="24">
        <v>1997</v>
      </c>
      <c r="Q20" s="24"/>
      <c r="R20" s="24" t="s">
        <v>41</v>
      </c>
      <c r="S20" s="24" t="s">
        <v>42</v>
      </c>
      <c r="U20" s="28" t="s">
        <v>4281</v>
      </c>
    </row>
    <row r="21" spans="1:21" ht="17.25" customHeight="1">
      <c r="A21" s="24">
        <v>20</v>
      </c>
      <c r="B21" s="24" t="s">
        <v>49</v>
      </c>
      <c r="C21" s="29">
        <v>-74.95</v>
      </c>
      <c r="D21" s="29">
        <v>-1.5</v>
      </c>
      <c r="E21" s="24"/>
      <c r="F21" s="24"/>
      <c r="G21" s="24"/>
      <c r="H21" s="24"/>
      <c r="I21" s="24"/>
      <c r="J21" s="24"/>
      <c r="K21" s="24"/>
      <c r="L21" s="24">
        <v>53</v>
      </c>
      <c r="M21" s="24" t="s">
        <v>46</v>
      </c>
      <c r="N21" s="24">
        <v>1801</v>
      </c>
      <c r="O21" s="24"/>
      <c r="P21" s="24">
        <v>1997</v>
      </c>
      <c r="Q21" s="24"/>
      <c r="R21" s="24" t="s">
        <v>41</v>
      </c>
      <c r="S21" s="24" t="s">
        <v>42</v>
      </c>
      <c r="U21" s="28" t="s">
        <v>4281</v>
      </c>
    </row>
    <row r="22" spans="1:21" ht="17.25" customHeight="1">
      <c r="A22" s="24">
        <v>21</v>
      </c>
      <c r="B22" s="24" t="s">
        <v>50</v>
      </c>
      <c r="C22" s="29">
        <v>-75</v>
      </c>
      <c r="D22" s="29">
        <v>3.3333333333333298E-2</v>
      </c>
      <c r="E22" s="24"/>
      <c r="F22" s="24"/>
      <c r="G22" s="24"/>
      <c r="H22" s="24"/>
      <c r="I22" s="24"/>
      <c r="J22" s="24"/>
      <c r="K22" s="24"/>
      <c r="L22" s="24">
        <v>62</v>
      </c>
      <c r="M22" s="24" t="s">
        <v>40</v>
      </c>
      <c r="N22" s="24">
        <v>1816</v>
      </c>
      <c r="O22" s="24"/>
      <c r="P22" s="24">
        <v>1997</v>
      </c>
      <c r="Q22" s="24"/>
      <c r="R22" s="24" t="s">
        <v>41</v>
      </c>
      <c r="S22" s="24" t="s">
        <v>42</v>
      </c>
      <c r="U22" s="28" t="s">
        <v>4281</v>
      </c>
    </row>
    <row r="23" spans="1:21" ht="17.25" customHeight="1">
      <c r="A23" s="24">
        <v>22</v>
      </c>
      <c r="B23" s="24" t="s">
        <v>51</v>
      </c>
      <c r="C23" s="29">
        <v>-75</v>
      </c>
      <c r="D23" s="29">
        <v>3.3333333333333298E-2</v>
      </c>
      <c r="E23" s="24"/>
      <c r="F23" s="24"/>
      <c r="G23" s="24"/>
      <c r="H23" s="24"/>
      <c r="I23" s="24"/>
      <c r="J23" s="24"/>
      <c r="K23" s="24"/>
      <c r="L23" s="24">
        <v>67</v>
      </c>
      <c r="M23" s="24" t="s">
        <v>46</v>
      </c>
      <c r="N23" s="24">
        <v>1816</v>
      </c>
      <c r="O23" s="24"/>
      <c r="P23" s="24">
        <v>1997</v>
      </c>
      <c r="Q23" s="24"/>
      <c r="R23" s="24" t="s">
        <v>41</v>
      </c>
      <c r="S23" s="24" t="s">
        <v>42</v>
      </c>
      <c r="U23" s="28" t="s">
        <v>4281</v>
      </c>
    </row>
    <row r="24" spans="1:21" ht="17.25" customHeight="1">
      <c r="A24" s="24">
        <v>23</v>
      </c>
      <c r="B24" s="24" t="s">
        <v>52</v>
      </c>
      <c r="C24" s="29">
        <v>-75</v>
      </c>
      <c r="D24" s="29">
        <v>1.6666666666666701E-2</v>
      </c>
      <c r="E24" s="24"/>
      <c r="F24" s="24"/>
      <c r="G24" s="24"/>
      <c r="H24" s="24"/>
      <c r="I24" s="24"/>
      <c r="J24" s="24"/>
      <c r="K24" s="24"/>
      <c r="L24" s="24">
        <v>62</v>
      </c>
      <c r="M24" s="24" t="s">
        <v>40</v>
      </c>
      <c r="N24" s="24">
        <v>1801</v>
      </c>
      <c r="O24" s="24"/>
      <c r="P24" s="24">
        <v>1997</v>
      </c>
      <c r="Q24" s="24"/>
      <c r="R24" s="24" t="s">
        <v>41</v>
      </c>
      <c r="S24" s="24" t="s">
        <v>42</v>
      </c>
      <c r="U24" s="28" t="s">
        <v>4281</v>
      </c>
    </row>
    <row r="25" spans="1:21" ht="17.25" customHeight="1">
      <c r="A25" s="24">
        <v>24</v>
      </c>
      <c r="B25" s="24" t="s">
        <v>53</v>
      </c>
      <c r="C25" s="29">
        <v>-75</v>
      </c>
      <c r="D25" s="29">
        <v>-4.5</v>
      </c>
      <c r="E25" s="24"/>
      <c r="F25" s="24"/>
      <c r="G25" s="24"/>
      <c r="H25" s="24"/>
      <c r="I25" s="24"/>
      <c r="J25" s="24"/>
      <c r="K25" s="24"/>
      <c r="L25" s="24">
        <v>47</v>
      </c>
      <c r="M25" s="24" t="s">
        <v>46</v>
      </c>
      <c r="N25" s="24">
        <v>1800</v>
      </c>
      <c r="O25" s="24"/>
      <c r="P25" s="24">
        <v>1997</v>
      </c>
      <c r="Q25" s="24"/>
      <c r="R25" s="24" t="s">
        <v>41</v>
      </c>
      <c r="S25" s="24" t="s">
        <v>42</v>
      </c>
      <c r="U25" s="28" t="s">
        <v>4281</v>
      </c>
    </row>
    <row r="26" spans="1:21" ht="17.25" customHeight="1">
      <c r="A26" s="24">
        <v>25</v>
      </c>
      <c r="B26" s="24" t="s">
        <v>54</v>
      </c>
      <c r="C26" s="29">
        <v>-75</v>
      </c>
      <c r="D26" s="29">
        <v>-6.5</v>
      </c>
      <c r="E26" s="24"/>
      <c r="F26" s="24"/>
      <c r="G26" s="24"/>
      <c r="H26" s="24"/>
      <c r="I26" s="24"/>
      <c r="J26" s="24"/>
      <c r="K26" s="24"/>
      <c r="L26" s="24">
        <v>62</v>
      </c>
      <c r="M26" s="24" t="s">
        <v>46</v>
      </c>
      <c r="N26" s="24">
        <v>1816</v>
      </c>
      <c r="O26" s="24"/>
      <c r="P26" s="24">
        <v>1998</v>
      </c>
      <c r="Q26" s="24"/>
      <c r="R26" s="24" t="s">
        <v>41</v>
      </c>
      <c r="S26" s="24" t="s">
        <v>42</v>
      </c>
      <c r="U26" s="28" t="s">
        <v>4281</v>
      </c>
    </row>
    <row r="27" spans="1:21" ht="17.25" customHeight="1">
      <c r="A27" s="24">
        <v>26</v>
      </c>
      <c r="B27" s="24" t="s">
        <v>55</v>
      </c>
      <c r="C27" s="29">
        <v>-75.0833333333333</v>
      </c>
      <c r="D27" s="29">
        <v>6.5</v>
      </c>
      <c r="E27" s="24"/>
      <c r="F27" s="24"/>
      <c r="G27" s="24"/>
      <c r="H27" s="24"/>
      <c r="I27" s="24"/>
      <c r="J27" s="24"/>
      <c r="K27" s="24"/>
      <c r="L27" s="24">
        <v>58</v>
      </c>
      <c r="M27" s="24" t="s">
        <v>46</v>
      </c>
      <c r="N27" s="24">
        <v>1801</v>
      </c>
      <c r="O27" s="24"/>
      <c r="P27" s="24">
        <v>1997</v>
      </c>
      <c r="Q27" s="24"/>
      <c r="R27" s="24" t="s">
        <v>41</v>
      </c>
      <c r="S27" s="24" t="s">
        <v>42</v>
      </c>
      <c r="U27" s="28" t="s">
        <v>4281</v>
      </c>
    </row>
    <row r="28" spans="1:21" ht="17.25" customHeight="1">
      <c r="A28" s="24">
        <v>27</v>
      </c>
      <c r="B28" s="24" t="s">
        <v>56</v>
      </c>
      <c r="C28" s="29">
        <v>-75.0833333333333</v>
      </c>
      <c r="D28" s="29">
        <v>2.5</v>
      </c>
      <c r="E28" s="24"/>
      <c r="F28" s="24"/>
      <c r="G28" s="24"/>
      <c r="H28" s="24"/>
      <c r="I28" s="24"/>
      <c r="J28" s="24"/>
      <c r="K28" s="24"/>
      <c r="L28" s="24">
        <v>64</v>
      </c>
      <c r="M28" s="24" t="s">
        <v>40</v>
      </c>
      <c r="N28" s="24">
        <v>1801</v>
      </c>
      <c r="O28" s="24"/>
      <c r="P28" s="24">
        <v>1997</v>
      </c>
      <c r="Q28" s="24"/>
      <c r="R28" s="24" t="s">
        <v>41</v>
      </c>
      <c r="S28" s="24" t="s">
        <v>42</v>
      </c>
      <c r="U28" s="28" t="s">
        <v>4281</v>
      </c>
    </row>
    <row r="29" spans="1:21" ht="17.25" customHeight="1">
      <c r="A29" s="24">
        <v>28</v>
      </c>
      <c r="B29" s="24" t="s">
        <v>57</v>
      </c>
      <c r="C29" s="29">
        <v>-75.1666666666667</v>
      </c>
      <c r="D29" s="29">
        <v>6.5</v>
      </c>
      <c r="E29" s="24"/>
      <c r="F29" s="24"/>
      <c r="G29" s="24"/>
      <c r="H29" s="24"/>
      <c r="I29" s="24"/>
      <c r="J29" s="24"/>
      <c r="K29" s="24"/>
      <c r="L29" s="24">
        <v>47</v>
      </c>
      <c r="M29" s="24" t="s">
        <v>40</v>
      </c>
      <c r="N29" s="24">
        <v>1801</v>
      </c>
      <c r="O29" s="24"/>
      <c r="P29" s="24">
        <v>1997</v>
      </c>
      <c r="Q29" s="24"/>
      <c r="R29" s="24" t="s">
        <v>41</v>
      </c>
      <c r="S29" s="24" t="s">
        <v>42</v>
      </c>
      <c r="U29" s="28" t="s">
        <v>4281</v>
      </c>
    </row>
    <row r="30" spans="1:21" ht="17.25" customHeight="1">
      <c r="A30" s="24">
        <v>29</v>
      </c>
      <c r="B30" s="24" t="s">
        <v>58</v>
      </c>
      <c r="C30" s="29">
        <v>-75.1666666666667</v>
      </c>
      <c r="D30" s="29">
        <v>5</v>
      </c>
      <c r="E30" s="24"/>
      <c r="F30" s="24"/>
      <c r="G30" s="24"/>
      <c r="H30" s="24"/>
      <c r="I30" s="24"/>
      <c r="J30" s="24"/>
      <c r="K30" s="24"/>
      <c r="L30" s="24">
        <v>48</v>
      </c>
      <c r="M30" s="24" t="s">
        <v>46</v>
      </c>
      <c r="N30" s="24">
        <v>1816</v>
      </c>
      <c r="O30" s="24"/>
      <c r="P30" s="24">
        <v>1997</v>
      </c>
      <c r="Q30" s="24"/>
      <c r="R30" s="24" t="s">
        <v>41</v>
      </c>
      <c r="S30" s="24" t="s">
        <v>42</v>
      </c>
      <c r="U30" s="28" t="s">
        <v>4281</v>
      </c>
    </row>
    <row r="31" spans="1:21" ht="17.25" customHeight="1">
      <c r="A31" s="24">
        <v>30</v>
      </c>
      <c r="B31" s="24" t="s">
        <v>59</v>
      </c>
      <c r="C31" s="29">
        <v>-75.1666666666667</v>
      </c>
      <c r="D31" s="29">
        <v>-1</v>
      </c>
      <c r="E31" s="24"/>
      <c r="F31" s="24"/>
      <c r="G31" s="24"/>
      <c r="H31" s="24"/>
      <c r="I31" s="24"/>
      <c r="J31" s="24"/>
      <c r="K31" s="24"/>
      <c r="L31" s="24">
        <v>44</v>
      </c>
      <c r="M31" s="24" t="s">
        <v>40</v>
      </c>
      <c r="N31" s="24">
        <v>1810</v>
      </c>
      <c r="O31" s="24"/>
      <c r="P31" s="24">
        <v>1997</v>
      </c>
      <c r="Q31" s="24"/>
      <c r="R31" s="24" t="s">
        <v>41</v>
      </c>
      <c r="S31" s="24" t="s">
        <v>42</v>
      </c>
      <c r="U31" s="28" t="s">
        <v>4281</v>
      </c>
    </row>
    <row r="32" spans="1:21" ht="17.25" customHeight="1">
      <c r="A32" s="24">
        <v>31</v>
      </c>
      <c r="B32" s="24" t="s">
        <v>60</v>
      </c>
      <c r="C32" s="29">
        <v>-75.25</v>
      </c>
      <c r="D32" s="29">
        <v>6.5</v>
      </c>
      <c r="E32" s="24"/>
      <c r="F32" s="24"/>
      <c r="G32" s="24"/>
      <c r="H32" s="24"/>
      <c r="I32" s="24"/>
      <c r="J32" s="24"/>
      <c r="K32" s="24"/>
      <c r="L32" s="24">
        <v>38</v>
      </c>
      <c r="M32" s="24" t="s">
        <v>46</v>
      </c>
      <c r="N32" s="24">
        <v>1816</v>
      </c>
      <c r="O32" s="24"/>
      <c r="P32" s="24">
        <v>1997</v>
      </c>
      <c r="Q32" s="24"/>
      <c r="R32" s="24" t="s">
        <v>41</v>
      </c>
      <c r="S32" s="24" t="s">
        <v>42</v>
      </c>
      <c r="U32" s="28" t="s">
        <v>4281</v>
      </c>
    </row>
    <row r="33" spans="1:21" ht="17.25" customHeight="1">
      <c r="A33" s="24">
        <v>32</v>
      </c>
      <c r="B33" s="24" t="s">
        <v>61</v>
      </c>
      <c r="C33" s="29">
        <v>-75.25</v>
      </c>
      <c r="D33" s="29">
        <v>-6</v>
      </c>
      <c r="E33" s="24"/>
      <c r="F33" s="24"/>
      <c r="G33" s="24"/>
      <c r="H33" s="24"/>
      <c r="I33" s="24"/>
      <c r="J33" s="24"/>
      <c r="K33" s="24"/>
      <c r="L33" s="24">
        <v>50</v>
      </c>
      <c r="M33" s="24" t="s">
        <v>40</v>
      </c>
      <c r="N33" s="24">
        <v>1801</v>
      </c>
      <c r="O33" s="24"/>
      <c r="P33" s="24">
        <v>1997</v>
      </c>
      <c r="Q33" s="24"/>
      <c r="R33" s="24" t="s">
        <v>41</v>
      </c>
      <c r="S33" s="24" t="s">
        <v>42</v>
      </c>
      <c r="U33" s="28" t="s">
        <v>4281</v>
      </c>
    </row>
    <row r="34" spans="1:21" ht="17.25" customHeight="1">
      <c r="A34" s="24">
        <v>33</v>
      </c>
      <c r="B34" s="24" t="s">
        <v>62</v>
      </c>
      <c r="C34" s="29">
        <v>-75.5833333333333</v>
      </c>
      <c r="D34" s="29">
        <v>-3.43333333333333</v>
      </c>
      <c r="E34" s="24"/>
      <c r="F34" s="24"/>
      <c r="G34" s="24"/>
      <c r="H34" s="24"/>
      <c r="I34" s="24"/>
      <c r="J34" s="24"/>
      <c r="K34" s="24"/>
      <c r="L34" s="24">
        <v>59</v>
      </c>
      <c r="M34" s="24" t="s">
        <v>40</v>
      </c>
      <c r="N34" s="24">
        <v>1801</v>
      </c>
      <c r="O34" s="24"/>
      <c r="P34" s="24">
        <v>1997</v>
      </c>
      <c r="Q34" s="24"/>
      <c r="R34" s="24" t="s">
        <v>41</v>
      </c>
      <c r="S34" s="24" t="s">
        <v>42</v>
      </c>
      <c r="U34" s="28" t="s">
        <v>4281</v>
      </c>
    </row>
    <row r="35" spans="1:21" ht="17.25" customHeight="1">
      <c r="A35" s="24">
        <v>34</v>
      </c>
      <c r="B35" s="24" t="s">
        <v>63</v>
      </c>
      <c r="C35" s="29">
        <v>-72.016666666666694</v>
      </c>
      <c r="D35" s="29">
        <v>-8.75</v>
      </c>
      <c r="E35" s="24"/>
      <c r="F35" s="24"/>
      <c r="G35" s="24"/>
      <c r="H35" s="24"/>
      <c r="I35" s="24"/>
      <c r="J35" s="24"/>
      <c r="K35" s="24"/>
      <c r="L35" s="24">
        <v>390</v>
      </c>
      <c r="M35" s="24" t="s">
        <v>64</v>
      </c>
      <c r="N35" s="24">
        <v>1992</v>
      </c>
      <c r="O35" s="24"/>
      <c r="P35" s="24">
        <v>1993</v>
      </c>
      <c r="Q35" s="24"/>
      <c r="R35" s="24" t="s">
        <v>65</v>
      </c>
      <c r="S35" s="24" t="s">
        <v>66</v>
      </c>
      <c r="U35" s="28" t="s">
        <v>4281</v>
      </c>
    </row>
    <row r="36" spans="1:21" ht="17.25" customHeight="1">
      <c r="A36" s="24">
        <v>35</v>
      </c>
      <c r="B36" s="24" t="s">
        <v>67</v>
      </c>
      <c r="C36" s="29">
        <v>-73.466666666666697</v>
      </c>
      <c r="D36" s="29">
        <v>-12.5666666666667</v>
      </c>
      <c r="E36" s="24"/>
      <c r="F36" s="24"/>
      <c r="G36" s="24"/>
      <c r="H36" s="24"/>
      <c r="I36" s="24"/>
      <c r="J36" s="24"/>
      <c r="K36" s="24"/>
      <c r="L36" s="24">
        <v>280</v>
      </c>
      <c r="M36" s="24" t="s">
        <v>64</v>
      </c>
      <c r="N36" s="24">
        <v>1991</v>
      </c>
      <c r="O36" s="24"/>
      <c r="P36" s="24">
        <v>1993</v>
      </c>
      <c r="Q36" s="24"/>
      <c r="R36" s="24" t="s">
        <v>65</v>
      </c>
      <c r="S36" s="24" t="s">
        <v>66</v>
      </c>
      <c r="U36" s="28" t="s">
        <v>4281</v>
      </c>
    </row>
    <row r="37" spans="1:21" ht="17.25" customHeight="1">
      <c r="A37" s="24">
        <v>36</v>
      </c>
      <c r="B37" s="24" t="s">
        <v>68</v>
      </c>
      <c r="C37" s="29">
        <v>-73.650000000000006</v>
      </c>
      <c r="D37" s="29">
        <v>-9.7166666666666703</v>
      </c>
      <c r="E37" s="24"/>
      <c r="F37" s="24"/>
      <c r="G37" s="24"/>
      <c r="H37" s="24"/>
      <c r="I37" s="24"/>
      <c r="J37" s="24"/>
      <c r="K37" s="24"/>
      <c r="L37" s="24">
        <v>130</v>
      </c>
      <c r="M37" s="24" t="s">
        <v>64</v>
      </c>
      <c r="N37" s="24">
        <v>1990</v>
      </c>
      <c r="O37" s="24"/>
      <c r="P37" s="24">
        <v>1993</v>
      </c>
      <c r="Q37" s="24"/>
      <c r="R37" s="24" t="s">
        <v>65</v>
      </c>
      <c r="S37" s="24" t="s">
        <v>66</v>
      </c>
      <c r="U37" s="28" t="s">
        <v>4281</v>
      </c>
    </row>
    <row r="38" spans="1:21" ht="17.25" customHeight="1">
      <c r="A38" s="24">
        <v>37</v>
      </c>
      <c r="B38" s="24" t="s">
        <v>69</v>
      </c>
      <c r="C38" s="29">
        <v>-73.95</v>
      </c>
      <c r="D38" s="29">
        <v>-12.0833333333333</v>
      </c>
      <c r="E38" s="24"/>
      <c r="F38" s="24"/>
      <c r="G38" s="24"/>
      <c r="H38" s="24"/>
      <c r="I38" s="24"/>
      <c r="J38" s="24"/>
      <c r="K38" s="24"/>
      <c r="L38" s="24">
        <v>150</v>
      </c>
      <c r="M38" s="24" t="s">
        <v>64</v>
      </c>
      <c r="N38" s="24">
        <v>1991</v>
      </c>
      <c r="O38" s="24"/>
      <c r="P38" s="24">
        <v>1993</v>
      </c>
      <c r="Q38" s="24"/>
      <c r="R38" s="24" t="s">
        <v>65</v>
      </c>
      <c r="S38" s="24" t="s">
        <v>66</v>
      </c>
      <c r="U38" s="28" t="s">
        <v>4281</v>
      </c>
    </row>
    <row r="39" spans="1:21" ht="17.25" customHeight="1">
      <c r="A39" s="24">
        <v>38</v>
      </c>
      <c r="B39" s="24" t="s">
        <v>70</v>
      </c>
      <c r="C39" s="29">
        <v>-74.266666666666694</v>
      </c>
      <c r="D39" s="29">
        <v>-11.766666666666699</v>
      </c>
      <c r="E39" s="24"/>
      <c r="F39" s="24"/>
      <c r="G39" s="24"/>
      <c r="H39" s="24"/>
      <c r="I39" s="24"/>
      <c r="J39" s="24"/>
      <c r="K39" s="24"/>
      <c r="L39" s="24">
        <v>150</v>
      </c>
      <c r="M39" s="24" t="s">
        <v>64</v>
      </c>
      <c r="N39" s="24">
        <v>1991</v>
      </c>
      <c r="O39" s="24"/>
      <c r="P39" s="24">
        <v>1993</v>
      </c>
      <c r="Q39" s="24"/>
      <c r="R39" s="24" t="s">
        <v>65</v>
      </c>
      <c r="S39" s="24" t="s">
        <v>66</v>
      </c>
      <c r="U39" s="28" t="s">
        <v>4281</v>
      </c>
    </row>
    <row r="40" spans="1:21" ht="17.25" customHeight="1">
      <c r="A40" s="24">
        <v>39</v>
      </c>
      <c r="B40" s="24" t="s">
        <v>71</v>
      </c>
      <c r="C40" s="29">
        <v>-74.966666666666697</v>
      </c>
      <c r="D40" s="29">
        <v>-11.8</v>
      </c>
      <c r="E40" s="24"/>
      <c r="F40" s="24"/>
      <c r="G40" s="24"/>
      <c r="H40" s="24"/>
      <c r="I40" s="24"/>
      <c r="J40" s="24"/>
      <c r="K40" s="24"/>
      <c r="L40" s="24">
        <v>120</v>
      </c>
      <c r="M40" s="24" t="s">
        <v>64</v>
      </c>
      <c r="N40" s="24">
        <v>1988</v>
      </c>
      <c r="O40" s="24"/>
      <c r="P40" s="24">
        <v>1993</v>
      </c>
      <c r="Q40" s="24"/>
      <c r="R40" s="24" t="s">
        <v>65</v>
      </c>
      <c r="S40" s="24" t="s">
        <v>66</v>
      </c>
      <c r="U40" s="28" t="s">
        <v>4281</v>
      </c>
    </row>
    <row r="41" spans="1:21" ht="17.25" customHeight="1">
      <c r="A41" s="24">
        <v>40</v>
      </c>
      <c r="B41" s="24" t="s">
        <v>72</v>
      </c>
      <c r="C41" s="29">
        <v>-75.483333333333306</v>
      </c>
      <c r="D41" s="29">
        <v>-9.0833333333333304</v>
      </c>
      <c r="E41" s="24"/>
      <c r="F41" s="24"/>
      <c r="G41" s="24"/>
      <c r="H41" s="24"/>
      <c r="I41" s="24"/>
      <c r="J41" s="24"/>
      <c r="K41" s="24"/>
      <c r="L41" s="24">
        <v>60</v>
      </c>
      <c r="M41" s="24" t="s">
        <v>64</v>
      </c>
      <c r="N41" s="24">
        <v>1982</v>
      </c>
      <c r="O41" s="24"/>
      <c r="P41" s="24">
        <v>1993</v>
      </c>
      <c r="Q41" s="24"/>
      <c r="R41" s="24" t="s">
        <v>65</v>
      </c>
      <c r="S41" s="24" t="s">
        <v>66</v>
      </c>
      <c r="U41" s="28" t="s">
        <v>4281</v>
      </c>
    </row>
    <row r="42" spans="1:21" ht="17.25" customHeight="1">
      <c r="A42" s="24">
        <v>41</v>
      </c>
      <c r="B42" s="24" t="s">
        <v>73</v>
      </c>
      <c r="C42" s="29">
        <v>-75.5</v>
      </c>
      <c r="D42" s="29">
        <v>2.68333333333333</v>
      </c>
      <c r="E42" s="24"/>
      <c r="F42" s="24"/>
      <c r="G42" s="24"/>
      <c r="H42" s="24"/>
      <c r="I42" s="24"/>
      <c r="J42" s="24"/>
      <c r="K42" s="24"/>
      <c r="L42" s="24">
        <v>50</v>
      </c>
      <c r="M42" s="24" t="s">
        <v>64</v>
      </c>
      <c r="N42" s="24">
        <v>1980</v>
      </c>
      <c r="O42" s="24"/>
      <c r="P42" s="24">
        <v>1993</v>
      </c>
      <c r="Q42" s="24"/>
      <c r="R42" s="24" t="s">
        <v>65</v>
      </c>
      <c r="S42" s="24" t="s">
        <v>66</v>
      </c>
      <c r="U42" s="28" t="s">
        <v>4281</v>
      </c>
    </row>
    <row r="43" spans="1:21" ht="17.25" customHeight="1">
      <c r="A43" s="24">
        <v>42</v>
      </c>
      <c r="B43" s="24" t="s">
        <v>74</v>
      </c>
      <c r="C43" s="29">
        <v>-75.5</v>
      </c>
      <c r="D43" s="29">
        <v>-4.5833333333333304</v>
      </c>
      <c r="E43" s="24"/>
      <c r="F43" s="24"/>
      <c r="G43" s="24"/>
      <c r="H43" s="24"/>
      <c r="I43" s="24"/>
      <c r="J43" s="24"/>
      <c r="K43" s="24"/>
      <c r="L43" s="24">
        <v>60</v>
      </c>
      <c r="M43" s="24" t="s">
        <v>64</v>
      </c>
      <c r="N43" s="24">
        <v>1982</v>
      </c>
      <c r="O43" s="24"/>
      <c r="P43" s="24">
        <v>1993</v>
      </c>
      <c r="Q43" s="24"/>
      <c r="R43" s="24" t="s">
        <v>65</v>
      </c>
      <c r="S43" s="24" t="s">
        <v>66</v>
      </c>
      <c r="U43" s="28" t="s">
        <v>4281</v>
      </c>
    </row>
    <row r="44" spans="1:21" ht="17.25" customHeight="1">
      <c r="A44" s="24">
        <v>43</v>
      </c>
      <c r="B44" s="24" t="s">
        <v>75</v>
      </c>
      <c r="C44" s="29">
        <v>-75.55</v>
      </c>
      <c r="D44" s="29">
        <v>-9.7666666666666693</v>
      </c>
      <c r="E44" s="24"/>
      <c r="F44" s="24"/>
      <c r="G44" s="24"/>
      <c r="H44" s="24"/>
      <c r="I44" s="24"/>
      <c r="J44" s="24"/>
      <c r="K44" s="24"/>
      <c r="L44" s="24">
        <v>70</v>
      </c>
      <c r="M44" s="24" t="s">
        <v>64</v>
      </c>
      <c r="N44" s="24">
        <v>1984</v>
      </c>
      <c r="O44" s="24"/>
      <c r="P44" s="24">
        <v>1993</v>
      </c>
      <c r="Q44" s="24"/>
      <c r="R44" s="24" t="s">
        <v>65</v>
      </c>
      <c r="S44" s="24" t="s">
        <v>66</v>
      </c>
      <c r="U44" s="28" t="s">
        <v>4281</v>
      </c>
    </row>
    <row r="45" spans="1:21" ht="17.25" customHeight="1">
      <c r="A45" s="24">
        <v>44</v>
      </c>
      <c r="B45" s="24" t="s">
        <v>76</v>
      </c>
      <c r="C45" s="29">
        <v>-78.033333333333303</v>
      </c>
      <c r="D45" s="29">
        <v>-10.983333333333301</v>
      </c>
      <c r="E45" s="24"/>
      <c r="F45" s="24"/>
      <c r="G45" s="24"/>
      <c r="H45" s="24"/>
      <c r="I45" s="24"/>
      <c r="J45" s="24"/>
      <c r="K45" s="24"/>
      <c r="L45" s="24">
        <v>90</v>
      </c>
      <c r="M45" s="24" t="s">
        <v>64</v>
      </c>
      <c r="N45" s="24">
        <v>1986</v>
      </c>
      <c r="O45" s="24"/>
      <c r="P45" s="24">
        <v>1993</v>
      </c>
      <c r="Q45" s="24"/>
      <c r="R45" s="24" t="s">
        <v>65</v>
      </c>
      <c r="S45" s="24" t="s">
        <v>66</v>
      </c>
      <c r="U45" s="28" t="s">
        <v>4281</v>
      </c>
    </row>
    <row r="46" spans="1:21" ht="17.25" customHeight="1">
      <c r="A46" s="24">
        <v>45</v>
      </c>
      <c r="B46" s="24" t="s">
        <v>77</v>
      </c>
      <c r="C46" s="24">
        <v>-64.201666666666696</v>
      </c>
      <c r="D46" s="24">
        <v>-57.685000000000002</v>
      </c>
      <c r="E46" s="24"/>
      <c r="F46" s="24"/>
      <c r="G46" s="24">
        <v>1542</v>
      </c>
      <c r="H46" s="24">
        <v>-14.38</v>
      </c>
      <c r="I46" s="30">
        <v>0.62</v>
      </c>
      <c r="J46" s="31"/>
      <c r="K46" s="24" t="s">
        <v>78</v>
      </c>
      <c r="L46" s="24">
        <v>620</v>
      </c>
      <c r="M46" s="24" t="s">
        <v>79</v>
      </c>
      <c r="N46" s="24">
        <v>1967</v>
      </c>
      <c r="O46" s="24"/>
      <c r="P46" s="24">
        <v>2008</v>
      </c>
      <c r="Q46" s="24"/>
      <c r="R46" s="24" t="s">
        <v>80</v>
      </c>
      <c r="S46" s="24" t="s">
        <v>81</v>
      </c>
      <c r="U46" s="28" t="s">
        <v>4282</v>
      </c>
    </row>
    <row r="47" spans="1:21" ht="17.25" customHeight="1">
      <c r="A47" s="24">
        <v>46</v>
      </c>
      <c r="B47" s="24">
        <v>10</v>
      </c>
      <c r="C47" s="32">
        <v>-66.695922899999999</v>
      </c>
      <c r="D47" s="32">
        <v>139.89854399999999</v>
      </c>
      <c r="E47" s="24"/>
      <c r="F47" s="33">
        <v>1.0845490200000001</v>
      </c>
      <c r="G47" s="24"/>
      <c r="H47" s="24"/>
      <c r="I47" s="30">
        <v>1.167</v>
      </c>
      <c r="J47" s="24"/>
      <c r="K47" s="24" t="s">
        <v>82</v>
      </c>
      <c r="L47" s="24">
        <v>1.17</v>
      </c>
      <c r="M47" s="24" t="s">
        <v>83</v>
      </c>
      <c r="N47" s="24">
        <v>2004</v>
      </c>
      <c r="O47" s="24">
        <v>1</v>
      </c>
      <c r="P47" s="24">
        <v>2010</v>
      </c>
      <c r="Q47" s="24">
        <v>1</v>
      </c>
      <c r="R47" s="24" t="s">
        <v>84</v>
      </c>
      <c r="S47" s="24" t="s">
        <v>85</v>
      </c>
    </row>
    <row r="48" spans="1:21" ht="17.25" customHeight="1">
      <c r="A48" s="24">
        <v>47</v>
      </c>
      <c r="B48" s="24">
        <v>25</v>
      </c>
      <c r="C48" s="32">
        <v>-66.698478699999995</v>
      </c>
      <c r="D48" s="32">
        <v>139.86900299999999</v>
      </c>
      <c r="E48" s="24"/>
      <c r="F48" s="24">
        <v>2.5</v>
      </c>
      <c r="G48" s="24"/>
      <c r="H48" s="24"/>
      <c r="I48" s="30">
        <v>138.66999999999999</v>
      </c>
      <c r="J48" s="24"/>
      <c r="K48" s="24" t="s">
        <v>82</v>
      </c>
      <c r="L48" s="24">
        <v>138.66999999999999</v>
      </c>
      <c r="M48" s="24" t="s">
        <v>83</v>
      </c>
      <c r="N48" s="24">
        <v>2004</v>
      </c>
      <c r="O48" s="24">
        <v>1</v>
      </c>
      <c r="P48" s="24">
        <v>2010</v>
      </c>
      <c r="Q48" s="24">
        <v>1</v>
      </c>
      <c r="R48" s="24" t="s">
        <v>84</v>
      </c>
      <c r="S48" s="24" t="s">
        <v>85</v>
      </c>
    </row>
    <row r="49" spans="1:19" ht="17.25" customHeight="1">
      <c r="A49" s="24">
        <v>48</v>
      </c>
      <c r="B49" s="24">
        <v>20</v>
      </c>
      <c r="C49" s="32">
        <v>-66.698486299999999</v>
      </c>
      <c r="D49" s="32">
        <v>139.88012699999999</v>
      </c>
      <c r="E49" s="24"/>
      <c r="F49" s="24">
        <v>2</v>
      </c>
      <c r="G49" s="24"/>
      <c r="H49" s="24"/>
      <c r="I49" s="30">
        <v>113.4</v>
      </c>
      <c r="J49" s="24"/>
      <c r="K49" s="24" t="s">
        <v>82</v>
      </c>
      <c r="L49" s="24">
        <v>113.4</v>
      </c>
      <c r="M49" s="24" t="s">
        <v>83</v>
      </c>
      <c r="N49" s="24">
        <v>2004</v>
      </c>
      <c r="O49" s="24">
        <v>1</v>
      </c>
      <c r="P49" s="24">
        <v>2010</v>
      </c>
      <c r="Q49" s="24">
        <v>1</v>
      </c>
      <c r="R49" s="24" t="s">
        <v>84</v>
      </c>
      <c r="S49" s="24" t="s">
        <v>85</v>
      </c>
    </row>
    <row r="50" spans="1:19" ht="17.25" customHeight="1">
      <c r="A50" s="24">
        <v>49</v>
      </c>
      <c r="B50" s="24">
        <v>15</v>
      </c>
      <c r="C50" s="32">
        <v>-66.698608399999998</v>
      </c>
      <c r="D50" s="32">
        <v>139.891479</v>
      </c>
      <c r="E50" s="24"/>
      <c r="F50" s="33">
        <v>1.5157989599999999</v>
      </c>
      <c r="G50" s="24"/>
      <c r="H50" s="24"/>
      <c r="I50" s="30">
        <v>45.6</v>
      </c>
      <c r="J50" s="24"/>
      <c r="K50" s="24" t="s">
        <v>82</v>
      </c>
      <c r="L50" s="24">
        <v>45.6</v>
      </c>
      <c r="M50" s="24" t="s">
        <v>83</v>
      </c>
      <c r="N50" s="24">
        <v>2004</v>
      </c>
      <c r="O50" s="24">
        <v>1</v>
      </c>
      <c r="P50" s="24">
        <v>2010</v>
      </c>
      <c r="Q50" s="24">
        <v>1</v>
      </c>
      <c r="R50" s="24" t="s">
        <v>84</v>
      </c>
      <c r="S50" s="24" t="s">
        <v>85</v>
      </c>
    </row>
    <row r="51" spans="1:19" ht="17.25" customHeight="1">
      <c r="A51" s="24">
        <v>50</v>
      </c>
      <c r="B51" s="24">
        <v>31</v>
      </c>
      <c r="C51" s="32">
        <v>-66.699333199999998</v>
      </c>
      <c r="D51" s="32">
        <v>139.854523</v>
      </c>
      <c r="E51" s="32"/>
      <c r="F51" s="33">
        <v>3.1495409200000002</v>
      </c>
      <c r="G51" s="24"/>
      <c r="H51" s="24"/>
      <c r="I51" s="30">
        <v>228</v>
      </c>
      <c r="J51" s="24"/>
      <c r="K51" s="24" t="s">
        <v>82</v>
      </c>
      <c r="L51" s="24">
        <v>228</v>
      </c>
      <c r="M51" s="24" t="s">
        <v>83</v>
      </c>
      <c r="N51" s="24">
        <v>2004</v>
      </c>
      <c r="O51" s="24">
        <v>1</v>
      </c>
      <c r="P51" s="24">
        <v>2010</v>
      </c>
      <c r="Q51" s="24">
        <v>1</v>
      </c>
      <c r="R51" s="24" t="s">
        <v>84</v>
      </c>
      <c r="S51" s="24" t="s">
        <v>85</v>
      </c>
    </row>
    <row r="52" spans="1:19" ht="17.25" customHeight="1">
      <c r="A52" s="24">
        <v>51</v>
      </c>
      <c r="B52" s="24">
        <v>38</v>
      </c>
      <c r="C52" s="32">
        <v>-66.700668300000004</v>
      </c>
      <c r="D52" s="32">
        <v>139.839798</v>
      </c>
      <c r="E52" s="32"/>
      <c r="F52" s="33">
        <v>3.81438853</v>
      </c>
      <c r="G52" s="24"/>
      <c r="H52" s="24"/>
      <c r="I52" s="30">
        <v>351.17</v>
      </c>
      <c r="J52" s="24"/>
      <c r="K52" s="24" t="s">
        <v>82</v>
      </c>
      <c r="L52" s="24">
        <v>351.17</v>
      </c>
      <c r="M52" s="24" t="s">
        <v>83</v>
      </c>
      <c r="N52" s="24">
        <v>2004</v>
      </c>
      <c r="O52" s="24">
        <v>1</v>
      </c>
      <c r="P52" s="24">
        <v>2010</v>
      </c>
      <c r="Q52" s="24">
        <v>1</v>
      </c>
      <c r="R52" s="24" t="s">
        <v>84</v>
      </c>
      <c r="S52" s="24" t="s">
        <v>85</v>
      </c>
    </row>
    <row r="53" spans="1:19" ht="17.25" customHeight="1">
      <c r="A53" s="24">
        <v>52</v>
      </c>
      <c r="B53" s="24">
        <v>45</v>
      </c>
      <c r="C53" s="32">
        <v>-66.701988200000002</v>
      </c>
      <c r="D53" s="32">
        <v>139.823624</v>
      </c>
      <c r="E53" s="32"/>
      <c r="F53" s="33">
        <v>4.5411523300000001</v>
      </c>
      <c r="G53" s="24"/>
      <c r="H53" s="24"/>
      <c r="I53" s="30">
        <v>195.5</v>
      </c>
      <c r="J53" s="24"/>
      <c r="K53" s="24" t="s">
        <v>82</v>
      </c>
      <c r="L53" s="24">
        <v>195.5</v>
      </c>
      <c r="M53" s="24" t="s">
        <v>83</v>
      </c>
      <c r="N53" s="24">
        <v>2004</v>
      </c>
      <c r="O53" s="24">
        <v>1</v>
      </c>
      <c r="P53" s="24">
        <v>2010</v>
      </c>
      <c r="Q53" s="24">
        <v>1</v>
      </c>
      <c r="R53" s="24" t="s">
        <v>84</v>
      </c>
      <c r="S53" s="24" t="s">
        <v>85</v>
      </c>
    </row>
    <row r="54" spans="1:19" ht="17.25" customHeight="1">
      <c r="A54" s="24">
        <v>53</v>
      </c>
      <c r="B54" s="24">
        <v>52</v>
      </c>
      <c r="C54" s="32">
        <v>-66.703491200000002</v>
      </c>
      <c r="D54" s="32">
        <v>139.80879200000001</v>
      </c>
      <c r="E54" s="32"/>
      <c r="F54" s="33">
        <v>5.2149120900000003</v>
      </c>
      <c r="G54" s="24"/>
      <c r="H54" s="24"/>
      <c r="I54" s="30">
        <v>160.83000000000001</v>
      </c>
      <c r="J54" s="24"/>
      <c r="K54" s="24" t="s">
        <v>82</v>
      </c>
      <c r="L54" s="24">
        <v>160.83000000000001</v>
      </c>
      <c r="M54" s="24" t="s">
        <v>83</v>
      </c>
      <c r="N54" s="24">
        <v>2004</v>
      </c>
      <c r="O54" s="24">
        <v>1</v>
      </c>
      <c r="P54" s="24">
        <v>2010</v>
      </c>
      <c r="Q54" s="24">
        <v>1</v>
      </c>
      <c r="R54" s="24" t="s">
        <v>84</v>
      </c>
      <c r="S54" s="24" t="s">
        <v>85</v>
      </c>
    </row>
    <row r="55" spans="1:19" ht="17.25" customHeight="1">
      <c r="A55" s="24">
        <v>54</v>
      </c>
      <c r="B55" s="24">
        <v>55</v>
      </c>
      <c r="C55" s="32">
        <v>-66.705512999999996</v>
      </c>
      <c r="D55" s="32">
        <v>139.802109</v>
      </c>
      <c r="E55" s="32"/>
      <c r="F55" s="33">
        <v>5.5851492</v>
      </c>
      <c r="G55" s="24"/>
      <c r="H55" s="24"/>
      <c r="I55" s="30">
        <v>441.17</v>
      </c>
      <c r="J55" s="24"/>
      <c r="K55" s="24" t="s">
        <v>82</v>
      </c>
      <c r="L55" s="24">
        <v>441.17</v>
      </c>
      <c r="M55" s="24" t="s">
        <v>83</v>
      </c>
      <c r="N55" s="24">
        <v>2004</v>
      </c>
      <c r="O55" s="24">
        <v>1</v>
      </c>
      <c r="P55" s="24">
        <v>2010</v>
      </c>
      <c r="Q55" s="24">
        <v>1</v>
      </c>
      <c r="R55" s="24" t="s">
        <v>84</v>
      </c>
      <c r="S55" s="24" t="s">
        <v>85</v>
      </c>
    </row>
    <row r="56" spans="1:19" ht="17.25" customHeight="1">
      <c r="A56" s="24">
        <v>55</v>
      </c>
      <c r="B56" s="24">
        <v>64</v>
      </c>
      <c r="C56" s="32">
        <v>-66.706886299999994</v>
      </c>
      <c r="D56" s="32">
        <v>139.78376800000001</v>
      </c>
      <c r="E56" s="32"/>
      <c r="F56" s="33">
        <v>6.4064634199999997</v>
      </c>
      <c r="G56" s="24"/>
      <c r="H56" s="24"/>
      <c r="I56" s="30">
        <v>335</v>
      </c>
      <c r="J56" s="24"/>
      <c r="K56" s="24" t="s">
        <v>82</v>
      </c>
      <c r="L56" s="24">
        <v>335</v>
      </c>
      <c r="M56" s="24" t="s">
        <v>83</v>
      </c>
      <c r="N56" s="24">
        <v>2004</v>
      </c>
      <c r="O56" s="24">
        <v>1</v>
      </c>
      <c r="P56" s="24">
        <v>2010</v>
      </c>
      <c r="Q56" s="24">
        <v>1</v>
      </c>
      <c r="R56" s="24" t="s">
        <v>84</v>
      </c>
      <c r="S56" s="24" t="s">
        <v>85</v>
      </c>
    </row>
    <row r="57" spans="1:19" ht="17.25" customHeight="1">
      <c r="A57" s="24">
        <v>56</v>
      </c>
      <c r="B57" s="24">
        <v>68</v>
      </c>
      <c r="C57" s="32">
        <v>-66.708938599999996</v>
      </c>
      <c r="D57" s="32">
        <v>139.77462800000001</v>
      </c>
      <c r="E57" s="32"/>
      <c r="F57" s="33">
        <v>6.8688920800000002</v>
      </c>
      <c r="G57" s="24"/>
      <c r="H57" s="24"/>
      <c r="I57" s="30">
        <v>216.67</v>
      </c>
      <c r="J57" s="24"/>
      <c r="K57" s="24" t="s">
        <v>82</v>
      </c>
      <c r="L57" s="24">
        <v>216.67</v>
      </c>
      <c r="M57" s="24" t="s">
        <v>83</v>
      </c>
      <c r="N57" s="24">
        <v>2004</v>
      </c>
      <c r="O57" s="24">
        <v>1</v>
      </c>
      <c r="P57" s="24">
        <v>2010</v>
      </c>
      <c r="Q57" s="24">
        <v>1</v>
      </c>
      <c r="R57" s="24" t="s">
        <v>84</v>
      </c>
      <c r="S57" s="24" t="s">
        <v>85</v>
      </c>
    </row>
    <row r="58" spans="1:19" ht="17.25" customHeight="1">
      <c r="A58" s="24">
        <v>57</v>
      </c>
      <c r="B58" s="24">
        <v>74</v>
      </c>
      <c r="C58" s="32">
        <v>-66.710899400000002</v>
      </c>
      <c r="D58" s="32">
        <v>139.76277200000001</v>
      </c>
      <c r="E58" s="32"/>
      <c r="F58" s="33">
        <v>7.4342485500000004</v>
      </c>
      <c r="G58" s="24"/>
      <c r="H58" s="24"/>
      <c r="I58" s="30">
        <v>447.5</v>
      </c>
      <c r="J58" s="24"/>
      <c r="K58" s="24" t="s">
        <v>82</v>
      </c>
      <c r="L58" s="24">
        <v>447.5</v>
      </c>
      <c r="M58" s="24" t="s">
        <v>83</v>
      </c>
      <c r="N58" s="24">
        <v>2004</v>
      </c>
      <c r="O58" s="24">
        <v>1</v>
      </c>
      <c r="P58" s="24">
        <v>2010</v>
      </c>
      <c r="Q58" s="24">
        <v>1</v>
      </c>
      <c r="R58" s="24" t="s">
        <v>84</v>
      </c>
      <c r="S58" s="24" t="s">
        <v>85</v>
      </c>
    </row>
    <row r="59" spans="1:19" ht="17.25" customHeight="1">
      <c r="A59" s="24">
        <v>58</v>
      </c>
      <c r="B59" s="24">
        <v>85</v>
      </c>
      <c r="C59" s="32">
        <v>-66.715972899999997</v>
      </c>
      <c r="D59" s="32">
        <v>139.73997499999999</v>
      </c>
      <c r="E59" s="32"/>
      <c r="F59" s="33">
        <v>8.5849598199999999</v>
      </c>
      <c r="G59" s="24"/>
      <c r="H59" s="24"/>
      <c r="I59" s="30">
        <v>546.66999999999996</v>
      </c>
      <c r="J59" s="24"/>
      <c r="K59" s="24" t="s">
        <v>82</v>
      </c>
      <c r="L59" s="24">
        <v>546.66999999999996</v>
      </c>
      <c r="M59" s="24" t="s">
        <v>83</v>
      </c>
      <c r="N59" s="24">
        <v>2004</v>
      </c>
      <c r="O59" s="24">
        <v>1</v>
      </c>
      <c r="P59" s="24">
        <v>2010</v>
      </c>
      <c r="Q59" s="24">
        <v>1</v>
      </c>
      <c r="R59" s="24" t="s">
        <v>84</v>
      </c>
      <c r="S59" s="24" t="s">
        <v>85</v>
      </c>
    </row>
    <row r="60" spans="1:19" ht="17.25" customHeight="1">
      <c r="A60" s="24">
        <v>59</v>
      </c>
      <c r="B60" s="24">
        <v>95</v>
      </c>
      <c r="C60" s="32">
        <v>-66.722152699999995</v>
      </c>
      <c r="D60" s="32">
        <v>139.723724</v>
      </c>
      <c r="E60" s="32"/>
      <c r="F60" s="33">
        <v>9.5766697500000006</v>
      </c>
      <c r="G60" s="24"/>
      <c r="H60" s="24"/>
      <c r="I60" s="30">
        <v>440.17</v>
      </c>
      <c r="J60" s="24"/>
      <c r="K60" s="24" t="s">
        <v>82</v>
      </c>
      <c r="L60" s="24">
        <v>440.17</v>
      </c>
      <c r="M60" s="24" t="s">
        <v>83</v>
      </c>
      <c r="N60" s="24">
        <v>2004</v>
      </c>
      <c r="O60" s="24">
        <v>1</v>
      </c>
      <c r="P60" s="24">
        <v>2010</v>
      </c>
      <c r="Q60" s="24">
        <v>1</v>
      </c>
      <c r="R60" s="24" t="s">
        <v>84</v>
      </c>
      <c r="S60" s="24" t="s">
        <v>85</v>
      </c>
    </row>
    <row r="61" spans="1:19" ht="17.25" customHeight="1">
      <c r="A61" s="24">
        <v>60</v>
      </c>
      <c r="B61" s="24">
        <v>107</v>
      </c>
      <c r="C61" s="32">
        <v>-66.726837200000006</v>
      </c>
      <c r="D61" s="32">
        <v>139.69987499999999</v>
      </c>
      <c r="E61" s="32"/>
      <c r="F61" s="33">
        <v>10.747609199999999</v>
      </c>
      <c r="G61" s="24"/>
      <c r="H61" s="24"/>
      <c r="I61" s="30">
        <v>348.17</v>
      </c>
      <c r="J61" s="24"/>
      <c r="K61" s="24" t="s">
        <v>82</v>
      </c>
      <c r="L61" s="24">
        <v>348.17</v>
      </c>
      <c r="M61" s="24" t="s">
        <v>83</v>
      </c>
      <c r="N61" s="24">
        <v>2004</v>
      </c>
      <c r="O61" s="24">
        <v>1</v>
      </c>
      <c r="P61" s="24">
        <v>2010</v>
      </c>
      <c r="Q61" s="24">
        <v>1</v>
      </c>
      <c r="R61" s="24" t="s">
        <v>84</v>
      </c>
      <c r="S61" s="24" t="s">
        <v>85</v>
      </c>
    </row>
    <row r="62" spans="1:19" ht="17.25" customHeight="1">
      <c r="A62" s="24">
        <v>61</v>
      </c>
      <c r="B62" s="24">
        <v>118</v>
      </c>
      <c r="C62" s="32">
        <v>-66.731635999999995</v>
      </c>
      <c r="D62" s="32">
        <v>139.67704800000001</v>
      </c>
      <c r="E62" s="32"/>
      <c r="F62" s="33">
        <v>11.8842362</v>
      </c>
      <c r="G62" s="24"/>
      <c r="H62" s="24"/>
      <c r="I62" s="30">
        <v>364.5</v>
      </c>
      <c r="J62" s="24"/>
      <c r="K62" s="24" t="s">
        <v>82</v>
      </c>
      <c r="L62" s="24">
        <v>364.5</v>
      </c>
      <c r="M62" s="24" t="s">
        <v>83</v>
      </c>
      <c r="N62" s="24">
        <v>2004</v>
      </c>
      <c r="O62" s="24">
        <v>1</v>
      </c>
      <c r="P62" s="24">
        <v>2010</v>
      </c>
      <c r="Q62" s="24">
        <v>1</v>
      </c>
      <c r="R62" s="24" t="s">
        <v>84</v>
      </c>
      <c r="S62" s="24" t="s">
        <v>85</v>
      </c>
    </row>
    <row r="63" spans="1:19" ht="17.25" customHeight="1">
      <c r="A63" s="24">
        <v>62</v>
      </c>
      <c r="B63" s="24">
        <v>129</v>
      </c>
      <c r="C63" s="32">
        <v>-66.736762999999996</v>
      </c>
      <c r="D63" s="32">
        <v>139.65571600000001</v>
      </c>
      <c r="E63" s="32"/>
      <c r="F63" s="33">
        <v>12.9816568</v>
      </c>
      <c r="G63" s="24"/>
      <c r="H63" s="24"/>
      <c r="I63" s="30">
        <v>434.33</v>
      </c>
      <c r="J63" s="24"/>
      <c r="K63" s="24" t="s">
        <v>82</v>
      </c>
      <c r="L63" s="24">
        <v>434.33</v>
      </c>
      <c r="M63" s="24" t="s">
        <v>83</v>
      </c>
      <c r="N63" s="24">
        <v>2004</v>
      </c>
      <c r="O63" s="24">
        <v>1</v>
      </c>
      <c r="P63" s="24">
        <v>2010</v>
      </c>
      <c r="Q63" s="24">
        <v>1</v>
      </c>
      <c r="R63" s="24" t="s">
        <v>84</v>
      </c>
      <c r="S63" s="24" t="s">
        <v>85</v>
      </c>
    </row>
    <row r="64" spans="1:19" ht="17.25" customHeight="1">
      <c r="A64" s="24">
        <v>63</v>
      </c>
      <c r="B64" s="24">
        <v>141</v>
      </c>
      <c r="C64" s="32">
        <v>-66.741889999999998</v>
      </c>
      <c r="D64" s="32">
        <v>139.63362100000001</v>
      </c>
      <c r="E64" s="32"/>
      <c r="F64" s="33">
        <v>14.1076845</v>
      </c>
      <c r="G64" s="24"/>
      <c r="H64" s="24"/>
      <c r="I64" s="30">
        <v>348.83</v>
      </c>
      <c r="J64" s="24"/>
      <c r="K64" s="24" t="s">
        <v>82</v>
      </c>
      <c r="L64" s="24">
        <v>348.83</v>
      </c>
      <c r="M64" s="24" t="s">
        <v>83</v>
      </c>
      <c r="N64" s="24">
        <v>2004</v>
      </c>
      <c r="O64" s="24">
        <v>1</v>
      </c>
      <c r="P64" s="24">
        <v>2010</v>
      </c>
      <c r="Q64" s="24">
        <v>1</v>
      </c>
      <c r="R64" s="24" t="s">
        <v>84</v>
      </c>
      <c r="S64" s="24" t="s">
        <v>85</v>
      </c>
    </row>
    <row r="65" spans="1:19" ht="17.25" customHeight="1">
      <c r="A65" s="24">
        <v>64</v>
      </c>
      <c r="B65" s="24">
        <v>153</v>
      </c>
      <c r="C65" s="32">
        <v>-66.746559099999999</v>
      </c>
      <c r="D65" s="32">
        <v>139.60871900000001</v>
      </c>
      <c r="E65" s="32"/>
      <c r="F65" s="33">
        <v>15.318728399999999</v>
      </c>
      <c r="G65" s="24"/>
      <c r="H65" s="24"/>
      <c r="I65" s="30">
        <v>163</v>
      </c>
      <c r="J65" s="24"/>
      <c r="K65" s="24" t="s">
        <v>82</v>
      </c>
      <c r="L65" s="24">
        <v>163</v>
      </c>
      <c r="M65" s="24" t="s">
        <v>83</v>
      </c>
      <c r="N65" s="24">
        <v>2004</v>
      </c>
      <c r="O65" s="24">
        <v>1</v>
      </c>
      <c r="P65" s="24">
        <v>2010</v>
      </c>
      <c r="Q65" s="24">
        <v>1</v>
      </c>
      <c r="R65" s="24" t="s">
        <v>84</v>
      </c>
      <c r="S65" s="24" t="s">
        <v>85</v>
      </c>
    </row>
    <row r="66" spans="1:19" ht="17.25" customHeight="1">
      <c r="A66" s="24">
        <v>65</v>
      </c>
      <c r="B66" s="24">
        <v>162</v>
      </c>
      <c r="C66" s="32">
        <v>-66.751960800000006</v>
      </c>
      <c r="D66" s="32">
        <v>139.59139999999999</v>
      </c>
      <c r="E66" s="32"/>
      <c r="F66" s="33">
        <v>16.288184000000001</v>
      </c>
      <c r="G66" s="24"/>
      <c r="H66" s="24"/>
      <c r="I66" s="30">
        <v>51.5</v>
      </c>
      <c r="J66" s="24"/>
      <c r="K66" s="24" t="s">
        <v>82</v>
      </c>
      <c r="L66" s="24">
        <v>51.5</v>
      </c>
      <c r="M66" s="24" t="s">
        <v>83</v>
      </c>
      <c r="N66" s="24">
        <v>2004</v>
      </c>
      <c r="O66" s="24">
        <v>1</v>
      </c>
      <c r="P66" s="24">
        <v>2010</v>
      </c>
      <c r="Q66" s="24">
        <v>1</v>
      </c>
      <c r="R66" s="24" t="s">
        <v>84</v>
      </c>
      <c r="S66" s="24" t="s">
        <v>85</v>
      </c>
    </row>
    <row r="67" spans="1:19" ht="17.25" customHeight="1">
      <c r="A67" s="24">
        <v>66</v>
      </c>
      <c r="B67" s="24">
        <v>173</v>
      </c>
      <c r="C67" s="32">
        <v>-66.760154700000001</v>
      </c>
      <c r="D67" s="32">
        <v>139.57830799999999</v>
      </c>
      <c r="E67" s="32"/>
      <c r="F67" s="33">
        <v>17.3659699</v>
      </c>
      <c r="G67" s="24"/>
      <c r="H67" s="24"/>
      <c r="I67" s="30">
        <v>353.83</v>
      </c>
      <c r="J67" s="24"/>
      <c r="K67" s="24" t="s">
        <v>82</v>
      </c>
      <c r="L67" s="24">
        <v>353.83</v>
      </c>
      <c r="M67" s="24" t="s">
        <v>83</v>
      </c>
      <c r="N67" s="24">
        <v>2004</v>
      </c>
      <c r="O67" s="24">
        <v>1</v>
      </c>
      <c r="P67" s="24">
        <v>2010</v>
      </c>
      <c r="Q67" s="24">
        <v>1</v>
      </c>
      <c r="R67" s="24" t="s">
        <v>84</v>
      </c>
      <c r="S67" s="24" t="s">
        <v>85</v>
      </c>
    </row>
    <row r="68" spans="1:19" ht="17.25" customHeight="1">
      <c r="A68" s="24">
        <v>67</v>
      </c>
      <c r="B68" s="24">
        <v>183</v>
      </c>
      <c r="C68" s="32">
        <v>-66.767456100000004</v>
      </c>
      <c r="D68" s="32">
        <v>139.56774899999999</v>
      </c>
      <c r="E68" s="32"/>
      <c r="F68" s="33">
        <v>18.301266699999999</v>
      </c>
      <c r="G68" s="24"/>
      <c r="H68" s="24"/>
      <c r="I68" s="30">
        <v>486.33</v>
      </c>
      <c r="J68" s="24"/>
      <c r="K68" s="24" t="s">
        <v>82</v>
      </c>
      <c r="L68" s="24">
        <v>486.33</v>
      </c>
      <c r="M68" s="24" t="s">
        <v>83</v>
      </c>
      <c r="N68" s="24">
        <v>2004</v>
      </c>
      <c r="O68" s="24">
        <v>1</v>
      </c>
      <c r="P68" s="24">
        <v>2010</v>
      </c>
      <c r="Q68" s="24">
        <v>1</v>
      </c>
      <c r="R68" s="24" t="s">
        <v>84</v>
      </c>
      <c r="S68" s="24" t="s">
        <v>85</v>
      </c>
    </row>
    <row r="69" spans="1:19" ht="17.25" customHeight="1">
      <c r="A69" s="24">
        <v>68</v>
      </c>
      <c r="B69" s="24">
        <v>192</v>
      </c>
      <c r="C69" s="32">
        <v>-66.774955700000007</v>
      </c>
      <c r="D69" s="32">
        <v>139.55682400000001</v>
      </c>
      <c r="E69" s="32"/>
      <c r="F69" s="33">
        <v>19.263611900000001</v>
      </c>
      <c r="G69" s="24"/>
      <c r="H69" s="24"/>
      <c r="I69" s="30">
        <v>607</v>
      </c>
      <c r="J69" s="24"/>
      <c r="K69" s="24" t="s">
        <v>82</v>
      </c>
      <c r="L69" s="24">
        <v>607</v>
      </c>
      <c r="M69" s="24" t="s">
        <v>83</v>
      </c>
      <c r="N69" s="24">
        <v>2004</v>
      </c>
      <c r="O69" s="24">
        <v>1</v>
      </c>
      <c r="P69" s="24">
        <v>2010</v>
      </c>
      <c r="Q69" s="24">
        <v>1</v>
      </c>
      <c r="R69" s="24" t="s">
        <v>84</v>
      </c>
      <c r="S69" s="24" t="s">
        <v>85</v>
      </c>
    </row>
    <row r="70" spans="1:19" ht="17.25" customHeight="1">
      <c r="A70" s="24">
        <v>69</v>
      </c>
      <c r="B70" s="24">
        <v>203</v>
      </c>
      <c r="C70" s="32">
        <v>-66.783576999999994</v>
      </c>
      <c r="D70" s="32">
        <v>139.54589799999999</v>
      </c>
      <c r="E70" s="32"/>
      <c r="F70" s="33">
        <v>20.335924599999998</v>
      </c>
      <c r="G70" s="24"/>
      <c r="H70" s="24"/>
      <c r="I70" s="30">
        <v>836.5</v>
      </c>
      <c r="J70" s="24"/>
      <c r="K70" s="24" t="s">
        <v>82</v>
      </c>
      <c r="L70" s="24">
        <v>836.5</v>
      </c>
      <c r="M70" s="24" t="s">
        <v>83</v>
      </c>
      <c r="N70" s="24">
        <v>2004</v>
      </c>
      <c r="O70" s="24">
        <v>1</v>
      </c>
      <c r="P70" s="24">
        <v>2010</v>
      </c>
      <c r="Q70" s="24">
        <v>1</v>
      </c>
      <c r="R70" s="24" t="s">
        <v>84</v>
      </c>
      <c r="S70" s="24" t="s">
        <v>85</v>
      </c>
    </row>
    <row r="71" spans="1:19" ht="17.25" customHeight="1">
      <c r="A71" s="24">
        <v>70</v>
      </c>
      <c r="B71" s="24">
        <v>212</v>
      </c>
      <c r="C71" s="32">
        <v>-66.7902603</v>
      </c>
      <c r="D71" s="32">
        <v>139.53211999999999</v>
      </c>
      <c r="E71" s="32"/>
      <c r="F71" s="33">
        <v>21.2940662</v>
      </c>
      <c r="G71" s="24"/>
      <c r="H71" s="24"/>
      <c r="I71" s="30">
        <v>250.5</v>
      </c>
      <c r="J71" s="24"/>
      <c r="K71" s="24" t="s">
        <v>82</v>
      </c>
      <c r="L71" s="24">
        <v>250.5</v>
      </c>
      <c r="M71" s="24" t="s">
        <v>83</v>
      </c>
      <c r="N71" s="24">
        <v>2004</v>
      </c>
      <c r="O71" s="24">
        <v>1</v>
      </c>
      <c r="P71" s="24">
        <v>2010</v>
      </c>
      <c r="Q71" s="24">
        <v>1</v>
      </c>
      <c r="R71" s="24" t="s">
        <v>84</v>
      </c>
      <c r="S71" s="24" t="s">
        <v>85</v>
      </c>
    </row>
    <row r="72" spans="1:19" ht="17.25" customHeight="1">
      <c r="A72" s="24">
        <v>71</v>
      </c>
      <c r="B72" s="24">
        <v>222</v>
      </c>
      <c r="C72" s="32">
        <v>-66.797950700000001</v>
      </c>
      <c r="D72" s="32">
        <v>139.52040099999999</v>
      </c>
      <c r="E72" s="32"/>
      <c r="F72" s="33">
        <v>22.292122899999999</v>
      </c>
      <c r="G72" s="24"/>
      <c r="H72" s="24"/>
      <c r="I72" s="30">
        <v>392.33</v>
      </c>
      <c r="J72" s="24"/>
      <c r="K72" s="24" t="s">
        <v>82</v>
      </c>
      <c r="L72" s="24">
        <v>392.33</v>
      </c>
      <c r="M72" s="24" t="s">
        <v>83</v>
      </c>
      <c r="N72" s="24">
        <v>2004</v>
      </c>
      <c r="O72" s="24">
        <v>1</v>
      </c>
      <c r="P72" s="24">
        <v>2010</v>
      </c>
      <c r="Q72" s="24">
        <v>1</v>
      </c>
      <c r="R72" s="24" t="s">
        <v>84</v>
      </c>
      <c r="S72" s="24" t="s">
        <v>85</v>
      </c>
    </row>
    <row r="73" spans="1:19" ht="17.25" customHeight="1">
      <c r="A73" s="24">
        <v>72</v>
      </c>
      <c r="B73" s="24">
        <v>233</v>
      </c>
      <c r="C73" s="32">
        <v>-66.805938699999999</v>
      </c>
      <c r="D73" s="32">
        <v>139.50932299999999</v>
      </c>
      <c r="E73" s="32"/>
      <c r="F73" s="33">
        <v>23.304861899999999</v>
      </c>
      <c r="G73" s="24"/>
      <c r="H73" s="24"/>
      <c r="I73" s="30">
        <v>370.67</v>
      </c>
      <c r="J73" s="24"/>
      <c r="K73" s="24" t="s">
        <v>82</v>
      </c>
      <c r="L73" s="24">
        <v>370.67</v>
      </c>
      <c r="M73" s="24" t="s">
        <v>83</v>
      </c>
      <c r="N73" s="24">
        <v>2004</v>
      </c>
      <c r="O73" s="24">
        <v>1</v>
      </c>
      <c r="P73" s="24">
        <v>2010</v>
      </c>
      <c r="Q73" s="24">
        <v>1</v>
      </c>
      <c r="R73" s="24" t="s">
        <v>84</v>
      </c>
      <c r="S73" s="24" t="s">
        <v>85</v>
      </c>
    </row>
    <row r="74" spans="1:19" ht="17.25" customHeight="1">
      <c r="A74" s="24">
        <v>73</v>
      </c>
      <c r="B74" s="24">
        <v>242</v>
      </c>
      <c r="C74" s="32">
        <v>-66.813079799999997</v>
      </c>
      <c r="D74" s="32">
        <v>139.496826</v>
      </c>
      <c r="E74" s="32"/>
      <c r="F74" s="33">
        <v>24.269796199999998</v>
      </c>
      <c r="G74" s="24"/>
      <c r="H74" s="24"/>
      <c r="I74" s="30">
        <v>423.67</v>
      </c>
      <c r="J74" s="24"/>
      <c r="K74" s="24" t="s">
        <v>82</v>
      </c>
      <c r="L74" s="24">
        <v>423.67</v>
      </c>
      <c r="M74" s="24" t="s">
        <v>83</v>
      </c>
      <c r="N74" s="24">
        <v>2004</v>
      </c>
      <c r="O74" s="24">
        <v>1</v>
      </c>
      <c r="P74" s="24">
        <v>2010</v>
      </c>
      <c r="Q74" s="24">
        <v>1</v>
      </c>
      <c r="R74" s="24" t="s">
        <v>84</v>
      </c>
      <c r="S74" s="24" t="s">
        <v>85</v>
      </c>
    </row>
    <row r="75" spans="1:19" ht="17.25" customHeight="1">
      <c r="A75" s="24">
        <v>74</v>
      </c>
      <c r="B75" s="24">
        <v>252</v>
      </c>
      <c r="C75" s="32">
        <v>-66.820678700000002</v>
      </c>
      <c r="D75" s="32">
        <v>139.48567199999999</v>
      </c>
      <c r="E75" s="32"/>
      <c r="F75" s="33">
        <v>25.246277500000001</v>
      </c>
      <c r="G75" s="24"/>
      <c r="H75" s="24"/>
      <c r="I75" s="30">
        <v>595</v>
      </c>
      <c r="J75" s="24"/>
      <c r="K75" s="24" t="s">
        <v>82</v>
      </c>
      <c r="L75" s="24">
        <v>595</v>
      </c>
      <c r="M75" s="24" t="s">
        <v>83</v>
      </c>
      <c r="N75" s="24">
        <v>2004</v>
      </c>
      <c r="O75" s="24">
        <v>1</v>
      </c>
      <c r="P75" s="24">
        <v>2010</v>
      </c>
      <c r="Q75" s="24">
        <v>1</v>
      </c>
      <c r="R75" s="24" t="s">
        <v>84</v>
      </c>
      <c r="S75" s="24" t="s">
        <v>85</v>
      </c>
    </row>
    <row r="76" spans="1:19" ht="17.25" customHeight="1">
      <c r="A76" s="24">
        <v>75</v>
      </c>
      <c r="B76" s="24">
        <v>262</v>
      </c>
      <c r="C76" s="32">
        <v>-66.828445400000007</v>
      </c>
      <c r="D76" s="32">
        <v>139.47503699999999</v>
      </c>
      <c r="E76" s="32"/>
      <c r="F76" s="33">
        <v>26.2279102</v>
      </c>
      <c r="G76" s="24"/>
      <c r="H76" s="24"/>
      <c r="I76" s="30">
        <v>685</v>
      </c>
      <c r="J76" s="24"/>
      <c r="K76" s="24" t="s">
        <v>82</v>
      </c>
      <c r="L76" s="24">
        <v>685</v>
      </c>
      <c r="M76" s="24" t="s">
        <v>83</v>
      </c>
      <c r="N76" s="24">
        <v>2004</v>
      </c>
      <c r="O76" s="24">
        <v>1</v>
      </c>
      <c r="P76" s="24">
        <v>2010</v>
      </c>
      <c r="Q76" s="24">
        <v>1</v>
      </c>
      <c r="R76" s="24" t="s">
        <v>84</v>
      </c>
      <c r="S76" s="24" t="s">
        <v>85</v>
      </c>
    </row>
    <row r="77" spans="1:19" ht="17.25" customHeight="1">
      <c r="A77" s="24">
        <v>76</v>
      </c>
      <c r="B77" s="24">
        <v>272</v>
      </c>
      <c r="C77" s="32">
        <v>-66.835960400000005</v>
      </c>
      <c r="D77" s="32">
        <v>139.46234100000001</v>
      </c>
      <c r="E77" s="32"/>
      <c r="F77" s="33">
        <v>27.231896599999999</v>
      </c>
      <c r="G77" s="24"/>
      <c r="H77" s="24"/>
      <c r="I77" s="30">
        <v>249</v>
      </c>
      <c r="J77" s="24"/>
      <c r="K77" s="24" t="s">
        <v>82</v>
      </c>
      <c r="L77" s="24">
        <v>249</v>
      </c>
      <c r="M77" s="24" t="s">
        <v>83</v>
      </c>
      <c r="N77" s="24">
        <v>2004</v>
      </c>
      <c r="O77" s="24">
        <v>1</v>
      </c>
      <c r="P77" s="24">
        <v>2010</v>
      </c>
      <c r="Q77" s="24">
        <v>1</v>
      </c>
      <c r="R77" s="24" t="s">
        <v>84</v>
      </c>
      <c r="S77" s="24" t="s">
        <v>85</v>
      </c>
    </row>
    <row r="78" spans="1:19" ht="17.25" customHeight="1">
      <c r="A78" s="24">
        <v>77</v>
      </c>
      <c r="B78" s="24">
        <v>282</v>
      </c>
      <c r="C78" s="32">
        <v>-66.843345600000006</v>
      </c>
      <c r="D78" s="32">
        <v>139.44953899999999</v>
      </c>
      <c r="E78" s="32"/>
      <c r="F78" s="33">
        <v>28.226398700000001</v>
      </c>
      <c r="G78" s="24"/>
      <c r="H78" s="24"/>
      <c r="I78" s="30">
        <v>645.66999999999996</v>
      </c>
      <c r="J78" s="24"/>
      <c r="K78" s="24" t="s">
        <v>82</v>
      </c>
      <c r="L78" s="24">
        <v>645.66999999999996</v>
      </c>
      <c r="M78" s="24" t="s">
        <v>83</v>
      </c>
      <c r="N78" s="24">
        <v>2004</v>
      </c>
      <c r="O78" s="24">
        <v>1</v>
      </c>
      <c r="P78" s="24">
        <v>2010</v>
      </c>
      <c r="Q78" s="24">
        <v>1</v>
      </c>
      <c r="R78" s="24" t="s">
        <v>84</v>
      </c>
      <c r="S78" s="24" t="s">
        <v>85</v>
      </c>
    </row>
    <row r="79" spans="1:19" ht="17.25" customHeight="1">
      <c r="A79" s="24">
        <v>78</v>
      </c>
      <c r="B79" s="24">
        <v>292</v>
      </c>
      <c r="C79" s="32">
        <v>-66.851356499999994</v>
      </c>
      <c r="D79" s="32">
        <v>139.438278</v>
      </c>
      <c r="E79" s="32"/>
      <c r="F79" s="33">
        <v>29.244793600000001</v>
      </c>
      <c r="G79" s="24"/>
      <c r="H79" s="24"/>
      <c r="I79" s="30">
        <v>492.33</v>
      </c>
      <c r="J79" s="24"/>
      <c r="K79" s="24" t="s">
        <v>82</v>
      </c>
      <c r="L79" s="24">
        <v>492.33</v>
      </c>
      <c r="M79" s="24" t="s">
        <v>83</v>
      </c>
      <c r="N79" s="24">
        <v>2004</v>
      </c>
      <c r="O79" s="24">
        <v>1</v>
      </c>
      <c r="P79" s="24">
        <v>2010</v>
      </c>
      <c r="Q79" s="24">
        <v>1</v>
      </c>
      <c r="R79" s="24" t="s">
        <v>84</v>
      </c>
      <c r="S79" s="24" t="s">
        <v>85</v>
      </c>
    </row>
    <row r="80" spans="1:19" ht="17.25" customHeight="1">
      <c r="A80" s="24">
        <v>79</v>
      </c>
      <c r="B80" s="24">
        <v>302</v>
      </c>
      <c r="C80" s="32">
        <v>-66.858642599999996</v>
      </c>
      <c r="D80" s="32">
        <v>139.42507900000001</v>
      </c>
      <c r="E80" s="32"/>
      <c r="F80" s="33">
        <v>30.239974499999999</v>
      </c>
      <c r="G80" s="24"/>
      <c r="H80" s="24"/>
      <c r="I80" s="30">
        <v>399.5</v>
      </c>
      <c r="J80" s="24"/>
      <c r="K80" s="24" t="s">
        <v>82</v>
      </c>
      <c r="L80" s="24">
        <v>399.5</v>
      </c>
      <c r="M80" s="24" t="s">
        <v>83</v>
      </c>
      <c r="N80" s="24">
        <v>2004</v>
      </c>
      <c r="O80" s="24">
        <v>1</v>
      </c>
      <c r="P80" s="24">
        <v>2010</v>
      </c>
      <c r="Q80" s="24">
        <v>1</v>
      </c>
      <c r="R80" s="24" t="s">
        <v>84</v>
      </c>
      <c r="S80" s="24" t="s">
        <v>85</v>
      </c>
    </row>
    <row r="81" spans="1:19" ht="17.25" customHeight="1">
      <c r="A81" s="24">
        <v>80</v>
      </c>
      <c r="B81" s="24">
        <v>312</v>
      </c>
      <c r="C81" s="32">
        <v>-66.8661575</v>
      </c>
      <c r="D81" s="32">
        <v>139.41348300000001</v>
      </c>
      <c r="E81" s="32"/>
      <c r="F81" s="33">
        <v>31.217795800000001</v>
      </c>
      <c r="G81" s="24"/>
      <c r="H81" s="24"/>
      <c r="I81" s="30">
        <v>279.17</v>
      </c>
      <c r="J81" s="24"/>
      <c r="K81" s="24" t="s">
        <v>82</v>
      </c>
      <c r="L81" s="24">
        <v>279.17</v>
      </c>
      <c r="M81" s="24" t="s">
        <v>83</v>
      </c>
      <c r="N81" s="24">
        <v>2004</v>
      </c>
      <c r="O81" s="24">
        <v>1</v>
      </c>
      <c r="P81" s="24">
        <v>2010</v>
      </c>
      <c r="Q81" s="24">
        <v>1</v>
      </c>
      <c r="R81" s="24" t="s">
        <v>84</v>
      </c>
      <c r="S81" s="24" t="s">
        <v>85</v>
      </c>
    </row>
    <row r="82" spans="1:19" ht="17.25" customHeight="1">
      <c r="A82" s="24">
        <v>81</v>
      </c>
      <c r="B82" s="24">
        <v>321</v>
      </c>
      <c r="C82" s="32">
        <v>-66.8661575</v>
      </c>
      <c r="D82" s="32">
        <v>139.41348300000001</v>
      </c>
      <c r="E82" s="32"/>
      <c r="F82" s="33">
        <v>31.217795800000001</v>
      </c>
      <c r="G82" s="24"/>
      <c r="H82" s="24"/>
      <c r="I82" s="30">
        <v>260</v>
      </c>
      <c r="J82" s="24"/>
      <c r="K82" s="24" t="s">
        <v>82</v>
      </c>
      <c r="L82" s="24">
        <v>260</v>
      </c>
      <c r="M82" s="24" t="s">
        <v>83</v>
      </c>
      <c r="N82" s="24">
        <v>2004</v>
      </c>
      <c r="O82" s="24">
        <v>1</v>
      </c>
      <c r="P82" s="24">
        <v>2010</v>
      </c>
      <c r="Q82" s="24">
        <v>1</v>
      </c>
      <c r="R82" s="24" t="s">
        <v>84</v>
      </c>
      <c r="S82" s="24" t="s">
        <v>85</v>
      </c>
    </row>
    <row r="83" spans="1:19" ht="17.25" customHeight="1">
      <c r="A83" s="24">
        <v>82</v>
      </c>
      <c r="B83" s="24">
        <v>331</v>
      </c>
      <c r="C83" s="32">
        <v>-66.880363500000001</v>
      </c>
      <c r="D83" s="32">
        <v>139.38674900000001</v>
      </c>
      <c r="E83" s="32"/>
      <c r="F83" s="33">
        <v>33.183510699999999</v>
      </c>
      <c r="G83" s="24"/>
      <c r="H83" s="24"/>
      <c r="I83" s="30">
        <v>533.33000000000004</v>
      </c>
      <c r="J83" s="24"/>
      <c r="K83" s="24" t="s">
        <v>82</v>
      </c>
      <c r="L83" s="24">
        <v>533.33000000000004</v>
      </c>
      <c r="M83" s="24" t="s">
        <v>83</v>
      </c>
      <c r="N83" s="24">
        <v>2004</v>
      </c>
      <c r="O83" s="24">
        <v>1</v>
      </c>
      <c r="P83" s="24">
        <v>2010</v>
      </c>
      <c r="Q83" s="24">
        <v>1</v>
      </c>
      <c r="R83" s="24" t="s">
        <v>84</v>
      </c>
      <c r="S83" s="24" t="s">
        <v>85</v>
      </c>
    </row>
    <row r="84" spans="1:19" ht="17.25" customHeight="1">
      <c r="A84" s="24">
        <v>83</v>
      </c>
      <c r="B84" s="24">
        <v>342</v>
      </c>
      <c r="C84" s="32">
        <v>-66.889015200000003</v>
      </c>
      <c r="D84" s="32">
        <v>139.37593100000001</v>
      </c>
      <c r="E84" s="32"/>
      <c r="F84" s="33">
        <v>34.255848100000001</v>
      </c>
      <c r="G84" s="24"/>
      <c r="H84" s="24"/>
      <c r="I84" s="30">
        <v>274</v>
      </c>
      <c r="J84" s="24"/>
      <c r="K84" s="24" t="s">
        <v>82</v>
      </c>
      <c r="L84" s="24">
        <v>274</v>
      </c>
      <c r="M84" s="24" t="s">
        <v>83</v>
      </c>
      <c r="N84" s="24">
        <v>2005</v>
      </c>
      <c r="O84" s="24">
        <v>1</v>
      </c>
      <c r="P84" s="24">
        <v>2010</v>
      </c>
      <c r="Q84" s="24">
        <v>1</v>
      </c>
      <c r="R84" s="24" t="s">
        <v>84</v>
      </c>
      <c r="S84" s="24" t="s">
        <v>85</v>
      </c>
    </row>
    <row r="85" spans="1:19" ht="17.25" customHeight="1">
      <c r="A85" s="24">
        <v>84</v>
      </c>
      <c r="B85" s="24">
        <v>342</v>
      </c>
      <c r="C85" s="32">
        <v>-66.896552999999997</v>
      </c>
      <c r="D85" s="32">
        <v>139.3638</v>
      </c>
      <c r="E85" s="32"/>
      <c r="F85" s="33">
        <v>35.247799399999998</v>
      </c>
      <c r="G85" s="24"/>
      <c r="H85" s="24"/>
      <c r="I85" s="30">
        <v>305.83</v>
      </c>
      <c r="J85" s="24"/>
      <c r="K85" s="24" t="s">
        <v>82</v>
      </c>
      <c r="L85" s="24">
        <v>305.83</v>
      </c>
      <c r="M85" s="24" t="s">
        <v>83</v>
      </c>
      <c r="N85" s="24">
        <v>2004</v>
      </c>
      <c r="O85" s="24">
        <v>1</v>
      </c>
      <c r="P85" s="24">
        <v>2010</v>
      </c>
      <c r="Q85" s="24">
        <v>1</v>
      </c>
      <c r="R85" s="24" t="s">
        <v>84</v>
      </c>
      <c r="S85" s="24" t="s">
        <v>85</v>
      </c>
    </row>
    <row r="86" spans="1:19" ht="17.25" customHeight="1">
      <c r="A86" s="24">
        <v>85</v>
      </c>
      <c r="B86" s="24">
        <v>362</v>
      </c>
      <c r="C86" s="32">
        <v>-66.905105599999999</v>
      </c>
      <c r="D86" s="32">
        <v>139.354141</v>
      </c>
      <c r="E86" s="32"/>
      <c r="F86" s="33">
        <v>36.2886095</v>
      </c>
      <c r="G86" s="24"/>
      <c r="H86" s="24"/>
      <c r="I86" s="30">
        <v>956.6</v>
      </c>
      <c r="J86" s="24"/>
      <c r="K86" s="24" t="s">
        <v>82</v>
      </c>
      <c r="L86" s="24">
        <v>956.6</v>
      </c>
      <c r="M86" s="24" t="s">
        <v>83</v>
      </c>
      <c r="N86" s="24">
        <v>2005</v>
      </c>
      <c r="O86" s="24">
        <v>1</v>
      </c>
      <c r="P86" s="24">
        <v>2010</v>
      </c>
      <c r="Q86" s="24">
        <v>1</v>
      </c>
      <c r="R86" s="24" t="s">
        <v>84</v>
      </c>
      <c r="S86" s="24" t="s">
        <v>85</v>
      </c>
    </row>
    <row r="87" spans="1:19" ht="17.25" customHeight="1">
      <c r="A87" s="24">
        <v>86</v>
      </c>
      <c r="B87" s="24">
        <v>372</v>
      </c>
      <c r="C87" s="32">
        <v>-66.911621100000005</v>
      </c>
      <c r="D87" s="32">
        <v>139.34141500000001</v>
      </c>
      <c r="E87" s="32"/>
      <c r="F87" s="33">
        <v>37.201802800000003</v>
      </c>
      <c r="G87" s="24"/>
      <c r="H87" s="24"/>
      <c r="I87" s="30">
        <v>217.83</v>
      </c>
      <c r="J87" s="24"/>
      <c r="K87" s="24" t="s">
        <v>82</v>
      </c>
      <c r="L87" s="24">
        <v>217.83</v>
      </c>
      <c r="M87" s="24" t="s">
        <v>83</v>
      </c>
      <c r="N87" s="24">
        <v>2004</v>
      </c>
      <c r="O87" s="24">
        <v>1</v>
      </c>
      <c r="P87" s="24">
        <v>2010</v>
      </c>
      <c r="Q87" s="24">
        <v>1</v>
      </c>
      <c r="R87" s="24" t="s">
        <v>84</v>
      </c>
      <c r="S87" s="24" t="s">
        <v>85</v>
      </c>
    </row>
    <row r="88" spans="1:19" ht="17.25" customHeight="1">
      <c r="A88" s="24">
        <v>87</v>
      </c>
      <c r="B88" s="24">
        <v>382</v>
      </c>
      <c r="C88" s="32">
        <v>-66.920227100000005</v>
      </c>
      <c r="D88" s="32">
        <v>139.331818</v>
      </c>
      <c r="E88" s="32"/>
      <c r="F88" s="33">
        <v>38.246856399999999</v>
      </c>
      <c r="G88" s="24"/>
      <c r="H88" s="24"/>
      <c r="I88" s="30">
        <v>597.66999999999996</v>
      </c>
      <c r="J88" s="24"/>
      <c r="K88" s="24" t="s">
        <v>82</v>
      </c>
      <c r="L88" s="24">
        <v>597.66999999999996</v>
      </c>
      <c r="M88" s="24" t="s">
        <v>83</v>
      </c>
      <c r="N88" s="24">
        <v>2004</v>
      </c>
      <c r="O88" s="24">
        <v>1</v>
      </c>
      <c r="P88" s="24">
        <v>2010</v>
      </c>
      <c r="Q88" s="24">
        <v>1</v>
      </c>
      <c r="R88" s="24" t="s">
        <v>84</v>
      </c>
      <c r="S88" s="24" t="s">
        <v>85</v>
      </c>
    </row>
    <row r="89" spans="1:19" ht="17.25" customHeight="1">
      <c r="A89" s="24">
        <v>88</v>
      </c>
      <c r="B89" s="24">
        <v>392</v>
      </c>
      <c r="C89" s="32">
        <v>-66.927711500000001</v>
      </c>
      <c r="D89" s="32">
        <v>139.317398</v>
      </c>
      <c r="E89" s="32"/>
      <c r="F89" s="33">
        <v>39.290362100000003</v>
      </c>
      <c r="G89" s="24"/>
      <c r="H89" s="24"/>
      <c r="I89" s="30">
        <v>824.83</v>
      </c>
      <c r="J89" s="24"/>
      <c r="K89" s="24" t="s">
        <v>82</v>
      </c>
      <c r="L89" s="24">
        <v>824.83</v>
      </c>
      <c r="M89" s="24" t="s">
        <v>83</v>
      </c>
      <c r="N89" s="24">
        <v>2004</v>
      </c>
      <c r="O89" s="24">
        <v>1</v>
      </c>
      <c r="P89" s="24">
        <v>2010</v>
      </c>
      <c r="Q89" s="24">
        <v>1</v>
      </c>
      <c r="R89" s="24" t="s">
        <v>84</v>
      </c>
      <c r="S89" s="24" t="s">
        <v>85</v>
      </c>
    </row>
    <row r="90" spans="1:19" ht="17.25" customHeight="1">
      <c r="A90" s="24">
        <v>89</v>
      </c>
      <c r="B90" s="24">
        <v>403</v>
      </c>
      <c r="C90" s="32">
        <v>-66.935859699999995</v>
      </c>
      <c r="D90" s="32">
        <v>139.304123</v>
      </c>
      <c r="E90" s="32"/>
      <c r="F90" s="33">
        <v>40.365927999999997</v>
      </c>
      <c r="G90" s="24"/>
      <c r="H90" s="24"/>
      <c r="I90" s="30">
        <v>265.5</v>
      </c>
      <c r="J90" s="24"/>
      <c r="K90" s="24" t="s">
        <v>82</v>
      </c>
      <c r="L90" s="24">
        <v>265.5</v>
      </c>
      <c r="M90" s="24" t="s">
        <v>83</v>
      </c>
      <c r="N90" s="24">
        <v>2004</v>
      </c>
      <c r="O90" s="24">
        <v>1</v>
      </c>
      <c r="P90" s="24">
        <v>2010</v>
      </c>
      <c r="Q90" s="24">
        <v>1</v>
      </c>
      <c r="R90" s="24" t="s">
        <v>84</v>
      </c>
      <c r="S90" s="24" t="s">
        <v>85</v>
      </c>
    </row>
    <row r="91" spans="1:19" ht="17.25" customHeight="1">
      <c r="A91" s="24">
        <v>90</v>
      </c>
      <c r="B91" s="24">
        <v>422</v>
      </c>
      <c r="C91" s="32">
        <v>-66.949951200000001</v>
      </c>
      <c r="D91" s="32">
        <v>139.27993799999999</v>
      </c>
      <c r="E91" s="32"/>
      <c r="F91" s="33">
        <v>42.255069800000001</v>
      </c>
      <c r="G91" s="24"/>
      <c r="H91" s="24"/>
      <c r="I91" s="30">
        <v>383.83</v>
      </c>
      <c r="J91" s="24"/>
      <c r="K91" s="24" t="s">
        <v>82</v>
      </c>
      <c r="L91" s="24">
        <v>383.83</v>
      </c>
      <c r="M91" s="24" t="s">
        <v>83</v>
      </c>
      <c r="N91" s="24">
        <v>2004</v>
      </c>
      <c r="O91" s="24">
        <v>1</v>
      </c>
      <c r="P91" s="24">
        <v>2010</v>
      </c>
      <c r="Q91" s="24">
        <v>1</v>
      </c>
      <c r="R91" s="24" t="s">
        <v>84</v>
      </c>
      <c r="S91" s="24" t="s">
        <v>85</v>
      </c>
    </row>
    <row r="92" spans="1:19" ht="17.25" customHeight="1">
      <c r="A92" s="24">
        <v>91</v>
      </c>
      <c r="B92" s="24">
        <v>442</v>
      </c>
      <c r="C92" s="32">
        <v>-66.965805099999997</v>
      </c>
      <c r="D92" s="32">
        <v>139.25666799999999</v>
      </c>
      <c r="E92" s="32"/>
      <c r="F92" s="33">
        <v>44.289394600000001</v>
      </c>
      <c r="G92" s="24"/>
      <c r="H92" s="24"/>
      <c r="I92" s="30">
        <v>630.5</v>
      </c>
      <c r="J92" s="24"/>
      <c r="K92" s="24" t="s">
        <v>82</v>
      </c>
      <c r="L92" s="24">
        <v>630.5</v>
      </c>
      <c r="M92" s="24" t="s">
        <v>83</v>
      </c>
      <c r="N92" s="24">
        <v>2004</v>
      </c>
      <c r="O92" s="24">
        <v>1</v>
      </c>
      <c r="P92" s="24">
        <v>2010</v>
      </c>
      <c r="Q92" s="24">
        <v>1</v>
      </c>
      <c r="R92" s="24" t="s">
        <v>84</v>
      </c>
      <c r="S92" s="24" t="s">
        <v>85</v>
      </c>
    </row>
    <row r="93" spans="1:19" ht="17.25" customHeight="1">
      <c r="A93" s="24">
        <v>92</v>
      </c>
      <c r="B93" s="24">
        <v>462</v>
      </c>
      <c r="C93" s="32">
        <v>-66.980636599999997</v>
      </c>
      <c r="D93" s="32">
        <v>139.23191800000001</v>
      </c>
      <c r="E93" s="32"/>
      <c r="F93" s="33">
        <v>46.260035000000002</v>
      </c>
      <c r="G93" s="24"/>
      <c r="H93" s="24"/>
      <c r="I93" s="30">
        <v>318.83</v>
      </c>
      <c r="J93" s="24"/>
      <c r="K93" s="24" t="s">
        <v>82</v>
      </c>
      <c r="L93" s="24">
        <v>318.83</v>
      </c>
      <c r="M93" s="24" t="s">
        <v>83</v>
      </c>
      <c r="N93" s="24">
        <v>2004</v>
      </c>
      <c r="O93" s="24">
        <v>1</v>
      </c>
      <c r="P93" s="24">
        <v>2010</v>
      </c>
      <c r="Q93" s="24">
        <v>1</v>
      </c>
      <c r="R93" s="24" t="s">
        <v>84</v>
      </c>
      <c r="S93" s="24" t="s">
        <v>85</v>
      </c>
    </row>
    <row r="94" spans="1:19" ht="17.25" customHeight="1">
      <c r="A94" s="24">
        <v>93</v>
      </c>
      <c r="B94" s="24">
        <v>482</v>
      </c>
      <c r="C94" s="32">
        <v>-66.996375999999998</v>
      </c>
      <c r="D94" s="32">
        <v>139.20941199999999</v>
      </c>
      <c r="E94" s="32"/>
      <c r="F94" s="33">
        <v>48.266264100000001</v>
      </c>
      <c r="G94" s="24"/>
      <c r="H94" s="24"/>
      <c r="I94" s="30">
        <v>137</v>
      </c>
      <c r="J94" s="24"/>
      <c r="K94" s="24" t="s">
        <v>82</v>
      </c>
      <c r="L94" s="24">
        <v>137</v>
      </c>
      <c r="M94" s="24" t="s">
        <v>83</v>
      </c>
      <c r="N94" s="24">
        <v>2004</v>
      </c>
      <c r="O94" s="24">
        <v>1</v>
      </c>
      <c r="P94" s="24">
        <v>2010</v>
      </c>
      <c r="Q94" s="24">
        <v>1</v>
      </c>
      <c r="R94" s="24" t="s">
        <v>84</v>
      </c>
      <c r="S94" s="24" t="s">
        <v>85</v>
      </c>
    </row>
    <row r="95" spans="1:19" ht="17.25" customHeight="1">
      <c r="A95" s="24">
        <v>94</v>
      </c>
      <c r="B95" s="24">
        <v>502</v>
      </c>
      <c r="C95" s="32">
        <v>-67.010131799999996</v>
      </c>
      <c r="D95" s="32">
        <v>139.18073999999999</v>
      </c>
      <c r="E95" s="32"/>
      <c r="F95" s="33">
        <v>50.240032800000002</v>
      </c>
      <c r="G95" s="24"/>
      <c r="H95" s="24"/>
      <c r="I95" s="30">
        <v>371.17</v>
      </c>
      <c r="J95" s="24"/>
      <c r="K95" s="24" t="s">
        <v>82</v>
      </c>
      <c r="L95" s="24">
        <v>371.17</v>
      </c>
      <c r="M95" s="24" t="s">
        <v>83</v>
      </c>
      <c r="N95" s="24">
        <v>2004</v>
      </c>
      <c r="O95" s="24">
        <v>1</v>
      </c>
      <c r="P95" s="24">
        <v>2010</v>
      </c>
      <c r="Q95" s="24">
        <v>1</v>
      </c>
      <c r="R95" s="24" t="s">
        <v>84</v>
      </c>
      <c r="S95" s="24" t="s">
        <v>85</v>
      </c>
    </row>
    <row r="96" spans="1:19" ht="17.25" customHeight="1">
      <c r="A96" s="24">
        <v>95</v>
      </c>
      <c r="B96" s="24">
        <v>522</v>
      </c>
      <c r="C96" s="32">
        <v>-67.025962800000002</v>
      </c>
      <c r="D96" s="32">
        <v>139.15789799999999</v>
      </c>
      <c r="E96" s="32"/>
      <c r="F96" s="33">
        <v>52.261711400000003</v>
      </c>
      <c r="G96" s="24"/>
      <c r="H96" s="24"/>
      <c r="I96" s="30">
        <v>644.5</v>
      </c>
      <c r="J96" s="24"/>
      <c r="K96" s="24" t="s">
        <v>82</v>
      </c>
      <c r="L96" s="24">
        <v>644.5</v>
      </c>
      <c r="M96" s="24" t="s">
        <v>83</v>
      </c>
      <c r="N96" s="24">
        <v>2004</v>
      </c>
      <c r="O96" s="24">
        <v>1</v>
      </c>
      <c r="P96" s="24">
        <v>2010</v>
      </c>
      <c r="Q96" s="24">
        <v>1</v>
      </c>
      <c r="R96" s="24" t="s">
        <v>84</v>
      </c>
      <c r="S96" s="24" t="s">
        <v>85</v>
      </c>
    </row>
    <row r="97" spans="1:19" ht="17.25" customHeight="1">
      <c r="A97" s="24">
        <v>96</v>
      </c>
      <c r="B97" s="24">
        <v>542</v>
      </c>
      <c r="C97" s="32">
        <v>-67.041801500000005</v>
      </c>
      <c r="D97" s="32">
        <v>139.13658100000001</v>
      </c>
      <c r="E97" s="32"/>
      <c r="F97" s="33">
        <v>54.2521883</v>
      </c>
      <c r="G97" s="24"/>
      <c r="H97" s="24"/>
      <c r="I97" s="30">
        <v>333.2</v>
      </c>
      <c r="J97" s="24"/>
      <c r="K97" s="24" t="s">
        <v>82</v>
      </c>
      <c r="L97" s="24">
        <v>333.2</v>
      </c>
      <c r="M97" s="24" t="s">
        <v>83</v>
      </c>
      <c r="N97" s="24">
        <v>2005</v>
      </c>
      <c r="O97" s="24">
        <v>1</v>
      </c>
      <c r="P97" s="24">
        <v>2010</v>
      </c>
      <c r="Q97" s="24">
        <v>1</v>
      </c>
      <c r="R97" s="24" t="s">
        <v>84</v>
      </c>
      <c r="S97" s="24" t="s">
        <v>85</v>
      </c>
    </row>
    <row r="98" spans="1:19" ht="17.25" customHeight="1">
      <c r="A98" s="24">
        <v>97</v>
      </c>
      <c r="B98" s="24">
        <v>542</v>
      </c>
      <c r="C98" s="32">
        <v>-67.057273899999998</v>
      </c>
      <c r="D98" s="32">
        <v>139.11286899999999</v>
      </c>
      <c r="E98" s="32"/>
      <c r="F98" s="33">
        <v>56.257657199999997</v>
      </c>
      <c r="G98" s="24"/>
      <c r="H98" s="24"/>
      <c r="I98" s="30">
        <v>354.4</v>
      </c>
      <c r="J98" s="24"/>
      <c r="K98" s="24" t="s">
        <v>82</v>
      </c>
      <c r="L98" s="24">
        <v>354.4</v>
      </c>
      <c r="M98" s="24" t="s">
        <v>83</v>
      </c>
      <c r="N98" s="24">
        <v>2005</v>
      </c>
      <c r="O98" s="24">
        <v>1</v>
      </c>
      <c r="P98" s="24">
        <v>2010</v>
      </c>
      <c r="Q98" s="24">
        <v>1</v>
      </c>
      <c r="R98" s="24" t="s">
        <v>84</v>
      </c>
      <c r="S98" s="24" t="s">
        <v>85</v>
      </c>
    </row>
    <row r="99" spans="1:19" ht="17.25" customHeight="1">
      <c r="A99" s="24">
        <v>98</v>
      </c>
      <c r="B99" s="24">
        <v>582</v>
      </c>
      <c r="C99" s="32">
        <v>-67.072456399999993</v>
      </c>
      <c r="D99" s="32">
        <v>139.088043</v>
      </c>
      <c r="E99" s="32"/>
      <c r="F99" s="33">
        <v>58.260705799999997</v>
      </c>
      <c r="G99" s="24"/>
      <c r="H99" s="24"/>
      <c r="I99" s="30">
        <v>133.19999999999999</v>
      </c>
      <c r="J99" s="24"/>
      <c r="K99" s="24" t="s">
        <v>82</v>
      </c>
      <c r="L99" s="24">
        <v>133.19999999999999</v>
      </c>
      <c r="M99" s="24" t="s">
        <v>83</v>
      </c>
      <c r="N99" s="24">
        <v>2005</v>
      </c>
      <c r="O99" s="24">
        <v>1</v>
      </c>
      <c r="P99" s="24">
        <v>2010</v>
      </c>
      <c r="Q99" s="24">
        <v>1</v>
      </c>
      <c r="R99" s="24" t="s">
        <v>84</v>
      </c>
      <c r="S99" s="24" t="s">
        <v>85</v>
      </c>
    </row>
    <row r="100" spans="1:19" ht="17.25" customHeight="1">
      <c r="A100" s="24">
        <v>99</v>
      </c>
      <c r="B100" s="24">
        <v>602</v>
      </c>
      <c r="C100" s="32">
        <v>-67.087738000000002</v>
      </c>
      <c r="D100" s="32">
        <v>139.06364400000001</v>
      </c>
      <c r="E100" s="32"/>
      <c r="F100" s="33">
        <v>60.262868900000001</v>
      </c>
      <c r="G100" s="24"/>
      <c r="H100" s="24"/>
      <c r="I100" s="30">
        <v>363.4</v>
      </c>
      <c r="J100" s="24"/>
      <c r="K100" s="24" t="s">
        <v>82</v>
      </c>
      <c r="L100" s="24">
        <v>363.4</v>
      </c>
      <c r="M100" s="24" t="s">
        <v>83</v>
      </c>
      <c r="N100" s="24">
        <v>2005</v>
      </c>
      <c r="O100" s="24">
        <v>1</v>
      </c>
      <c r="P100" s="24">
        <v>2010</v>
      </c>
      <c r="Q100" s="24">
        <v>1</v>
      </c>
      <c r="R100" s="24" t="s">
        <v>84</v>
      </c>
      <c r="S100" s="24" t="s">
        <v>85</v>
      </c>
    </row>
    <row r="101" spans="1:19" ht="17.25" customHeight="1">
      <c r="A101" s="24">
        <v>100</v>
      </c>
      <c r="B101" s="24">
        <v>628</v>
      </c>
      <c r="C101" s="32">
        <v>-67.108924900000005</v>
      </c>
      <c r="D101" s="32">
        <v>139.03955099999999</v>
      </c>
      <c r="E101" s="32"/>
      <c r="F101" s="33">
        <v>62.840689300000001</v>
      </c>
      <c r="G101" s="24"/>
      <c r="H101" s="24"/>
      <c r="I101" s="30">
        <v>278.2</v>
      </c>
      <c r="J101" s="24"/>
      <c r="K101" s="24" t="s">
        <v>82</v>
      </c>
      <c r="L101" s="24">
        <v>278.2</v>
      </c>
      <c r="M101" s="24" t="s">
        <v>83</v>
      </c>
      <c r="N101" s="24">
        <v>2005</v>
      </c>
      <c r="O101" s="24">
        <v>1</v>
      </c>
      <c r="P101" s="24">
        <v>2010</v>
      </c>
      <c r="Q101" s="24">
        <v>1</v>
      </c>
      <c r="R101" s="24" t="s">
        <v>84</v>
      </c>
      <c r="S101" s="24" t="s">
        <v>85</v>
      </c>
    </row>
    <row r="102" spans="1:19" ht="17.25" customHeight="1">
      <c r="A102" s="24">
        <v>101</v>
      </c>
      <c r="B102" s="24">
        <v>653</v>
      </c>
      <c r="C102" s="32">
        <v>-67.130058300000002</v>
      </c>
      <c r="D102" s="32">
        <v>139.01644899999999</v>
      </c>
      <c r="E102" s="32"/>
      <c r="F102" s="33">
        <v>65.395625699999997</v>
      </c>
      <c r="G102" s="24"/>
      <c r="H102" s="24"/>
      <c r="I102" s="30">
        <v>303.8</v>
      </c>
      <c r="J102" s="24"/>
      <c r="K102" s="24" t="s">
        <v>82</v>
      </c>
      <c r="L102" s="24">
        <v>303.8</v>
      </c>
      <c r="M102" s="24" t="s">
        <v>83</v>
      </c>
      <c r="N102" s="24">
        <v>2005</v>
      </c>
      <c r="O102" s="24">
        <v>1</v>
      </c>
      <c r="P102" s="24">
        <v>2010</v>
      </c>
      <c r="Q102" s="24">
        <v>1</v>
      </c>
      <c r="R102" s="24" t="s">
        <v>84</v>
      </c>
      <c r="S102" s="24" t="s">
        <v>85</v>
      </c>
    </row>
    <row r="103" spans="1:19" ht="17.25" customHeight="1">
      <c r="A103" s="24">
        <v>102</v>
      </c>
      <c r="B103" s="24">
        <v>680</v>
      </c>
      <c r="C103" s="32">
        <v>-67.151580800000005</v>
      </c>
      <c r="D103" s="32">
        <v>138.99221800000001</v>
      </c>
      <c r="E103" s="32"/>
      <c r="F103" s="33">
        <v>68.009289100000004</v>
      </c>
      <c r="G103" s="24"/>
      <c r="H103" s="24"/>
      <c r="I103" s="30">
        <v>372.8</v>
      </c>
      <c r="J103" s="24"/>
      <c r="K103" s="24" t="s">
        <v>82</v>
      </c>
      <c r="L103" s="24">
        <v>372.8</v>
      </c>
      <c r="M103" s="24" t="s">
        <v>83</v>
      </c>
      <c r="N103" s="24">
        <v>2005</v>
      </c>
      <c r="O103" s="24">
        <v>1</v>
      </c>
      <c r="P103" s="24">
        <v>2010</v>
      </c>
      <c r="Q103" s="24">
        <v>1</v>
      </c>
      <c r="R103" s="24" t="s">
        <v>84</v>
      </c>
      <c r="S103" s="24" t="s">
        <v>85</v>
      </c>
    </row>
    <row r="104" spans="1:19" ht="17.25" customHeight="1">
      <c r="A104" s="24">
        <v>103</v>
      </c>
      <c r="B104" s="24">
        <v>705</v>
      </c>
      <c r="C104" s="32">
        <v>-67.172988900000007</v>
      </c>
      <c r="D104" s="32">
        <v>138.96875</v>
      </c>
      <c r="E104" s="32"/>
      <c r="F104" s="33">
        <v>70.597844600000002</v>
      </c>
      <c r="G104" s="24"/>
      <c r="H104" s="24"/>
      <c r="I104" s="30">
        <v>47.8</v>
      </c>
      <c r="J104" s="24"/>
      <c r="K104" s="24" t="s">
        <v>82</v>
      </c>
      <c r="L104" s="24">
        <v>47.8</v>
      </c>
      <c r="M104" s="24" t="s">
        <v>83</v>
      </c>
      <c r="N104" s="24">
        <v>2005</v>
      </c>
      <c r="O104" s="24">
        <v>1</v>
      </c>
      <c r="P104" s="24">
        <v>2010</v>
      </c>
      <c r="Q104" s="24">
        <v>1</v>
      </c>
      <c r="R104" s="24" t="s">
        <v>84</v>
      </c>
      <c r="S104" s="24" t="s">
        <v>85</v>
      </c>
    </row>
    <row r="105" spans="1:19" ht="17.25" customHeight="1">
      <c r="A105" s="24">
        <v>104</v>
      </c>
      <c r="B105" s="24">
        <v>731</v>
      </c>
      <c r="C105" s="32">
        <v>-67.194412200000002</v>
      </c>
      <c r="D105" s="32">
        <v>138.94491600000001</v>
      </c>
      <c r="E105" s="32"/>
      <c r="F105" s="33">
        <v>73.193819300000001</v>
      </c>
      <c r="G105" s="24"/>
      <c r="H105" s="24"/>
      <c r="I105" s="30">
        <v>170</v>
      </c>
      <c r="J105" s="24"/>
      <c r="K105" s="24" t="s">
        <v>82</v>
      </c>
      <c r="L105" s="24">
        <v>170</v>
      </c>
      <c r="M105" s="24" t="s">
        <v>83</v>
      </c>
      <c r="N105" s="24">
        <v>2005</v>
      </c>
      <c r="O105" s="24">
        <v>1</v>
      </c>
      <c r="P105" s="24">
        <v>2010</v>
      </c>
      <c r="Q105" s="24">
        <v>1</v>
      </c>
      <c r="R105" s="24" t="s">
        <v>84</v>
      </c>
      <c r="S105" s="24" t="s">
        <v>85</v>
      </c>
    </row>
    <row r="106" spans="1:19" ht="17.25" customHeight="1">
      <c r="A106" s="24">
        <v>105</v>
      </c>
      <c r="B106" s="24">
        <v>757</v>
      </c>
      <c r="C106" s="32">
        <v>-67.215286300000002</v>
      </c>
      <c r="D106" s="32">
        <v>138.92172199999999</v>
      </c>
      <c r="E106" s="32"/>
      <c r="F106" s="33">
        <v>75.7224018</v>
      </c>
      <c r="G106" s="24"/>
      <c r="H106" s="24"/>
      <c r="I106" s="30">
        <v>375.8</v>
      </c>
      <c r="J106" s="24"/>
      <c r="K106" s="24" t="s">
        <v>82</v>
      </c>
      <c r="L106" s="24">
        <v>375.8</v>
      </c>
      <c r="M106" s="24" t="s">
        <v>83</v>
      </c>
      <c r="N106" s="24">
        <v>2005</v>
      </c>
      <c r="O106" s="24">
        <v>1</v>
      </c>
      <c r="P106" s="24">
        <v>2010</v>
      </c>
      <c r="Q106" s="24">
        <v>1</v>
      </c>
      <c r="R106" s="24" t="s">
        <v>84</v>
      </c>
      <c r="S106" s="24" t="s">
        <v>85</v>
      </c>
    </row>
    <row r="107" spans="1:19" ht="17.25" customHeight="1">
      <c r="A107" s="24">
        <v>106</v>
      </c>
      <c r="B107" s="24">
        <v>783</v>
      </c>
      <c r="C107" s="32">
        <v>-67.2370071</v>
      </c>
      <c r="D107" s="32">
        <v>138.896973</v>
      </c>
      <c r="E107" s="32"/>
      <c r="F107" s="33">
        <v>78.363749400000003</v>
      </c>
      <c r="G107" s="24"/>
      <c r="H107" s="24"/>
      <c r="I107" s="30">
        <v>382.4</v>
      </c>
      <c r="J107" s="24"/>
      <c r="K107" s="24" t="s">
        <v>82</v>
      </c>
      <c r="L107" s="24">
        <v>382.4</v>
      </c>
      <c r="M107" s="24" t="s">
        <v>83</v>
      </c>
      <c r="N107" s="24">
        <v>2005</v>
      </c>
      <c r="O107" s="24">
        <v>1</v>
      </c>
      <c r="P107" s="24">
        <v>2010</v>
      </c>
      <c r="Q107" s="24">
        <v>1</v>
      </c>
      <c r="R107" s="24" t="s">
        <v>84</v>
      </c>
      <c r="S107" s="24" t="s">
        <v>85</v>
      </c>
    </row>
    <row r="108" spans="1:19" ht="17.25" customHeight="1">
      <c r="A108" s="24">
        <v>107</v>
      </c>
      <c r="B108" s="24">
        <v>808</v>
      </c>
      <c r="C108" s="32">
        <v>-67.257766700000005</v>
      </c>
      <c r="D108" s="32">
        <v>138.874146</v>
      </c>
      <c r="E108" s="32"/>
      <c r="F108" s="33">
        <v>80.873711999999998</v>
      </c>
      <c r="G108" s="24"/>
      <c r="H108" s="24"/>
      <c r="I108" s="30">
        <v>450</v>
      </c>
      <c r="J108" s="24"/>
      <c r="K108" s="24" t="s">
        <v>82</v>
      </c>
      <c r="L108" s="24">
        <v>450</v>
      </c>
      <c r="M108" s="24" t="s">
        <v>83</v>
      </c>
      <c r="N108" s="24">
        <v>2005</v>
      </c>
      <c r="O108" s="24">
        <v>1</v>
      </c>
      <c r="P108" s="24">
        <v>2010</v>
      </c>
      <c r="Q108" s="24">
        <v>1</v>
      </c>
      <c r="R108" s="24" t="s">
        <v>84</v>
      </c>
      <c r="S108" s="24" t="s">
        <v>85</v>
      </c>
    </row>
    <row r="109" spans="1:19" ht="17.25" customHeight="1">
      <c r="A109" s="24">
        <v>108</v>
      </c>
      <c r="B109" s="24">
        <v>834</v>
      </c>
      <c r="C109" s="32">
        <v>-67.279335000000003</v>
      </c>
      <c r="D109" s="32">
        <v>138.85157799999999</v>
      </c>
      <c r="E109" s="32"/>
      <c r="F109" s="33">
        <v>83.462193299999996</v>
      </c>
      <c r="G109" s="24"/>
      <c r="H109" s="24"/>
      <c r="I109" s="30">
        <v>259.8</v>
      </c>
      <c r="J109" s="24"/>
      <c r="K109" s="24" t="s">
        <v>82</v>
      </c>
      <c r="L109" s="24">
        <v>259.8</v>
      </c>
      <c r="M109" s="24" t="s">
        <v>83</v>
      </c>
      <c r="N109" s="24">
        <v>2005</v>
      </c>
      <c r="O109" s="24">
        <v>1</v>
      </c>
      <c r="P109" s="24">
        <v>2010</v>
      </c>
      <c r="Q109" s="24">
        <v>1</v>
      </c>
      <c r="R109" s="24" t="s">
        <v>84</v>
      </c>
      <c r="S109" s="24" t="s">
        <v>85</v>
      </c>
    </row>
    <row r="110" spans="1:19" ht="17.25" customHeight="1">
      <c r="A110" s="24">
        <v>109</v>
      </c>
      <c r="B110" s="24">
        <v>859</v>
      </c>
      <c r="C110" s="32">
        <v>-67.299850500000005</v>
      </c>
      <c r="D110" s="32">
        <v>138.827225</v>
      </c>
      <c r="E110" s="32"/>
      <c r="F110" s="33">
        <v>85.973098800000002</v>
      </c>
      <c r="G110" s="24"/>
      <c r="H110" s="24"/>
      <c r="I110" s="30">
        <v>515.20000000000005</v>
      </c>
      <c r="J110" s="24"/>
      <c r="K110" s="24" t="s">
        <v>82</v>
      </c>
      <c r="L110" s="24">
        <v>515.20000000000005</v>
      </c>
      <c r="M110" s="24" t="s">
        <v>83</v>
      </c>
      <c r="N110" s="24">
        <v>2005</v>
      </c>
      <c r="O110" s="24">
        <v>1</v>
      </c>
      <c r="P110" s="24">
        <v>2010</v>
      </c>
      <c r="Q110" s="24">
        <v>1</v>
      </c>
      <c r="R110" s="24" t="s">
        <v>84</v>
      </c>
      <c r="S110" s="24" t="s">
        <v>85</v>
      </c>
    </row>
    <row r="111" spans="1:19" ht="17.25" customHeight="1">
      <c r="A111" s="24">
        <v>110</v>
      </c>
      <c r="B111" s="24">
        <v>885</v>
      </c>
      <c r="C111" s="32">
        <v>-67.320846599999996</v>
      </c>
      <c r="D111" s="32">
        <v>138.803146</v>
      </c>
      <c r="E111" s="32"/>
      <c r="F111" s="33">
        <v>88.527562500000002</v>
      </c>
      <c r="G111" s="24"/>
      <c r="H111" s="24"/>
      <c r="I111" s="30">
        <v>124.4</v>
      </c>
      <c r="J111" s="24"/>
      <c r="K111" s="24" t="s">
        <v>82</v>
      </c>
      <c r="L111" s="24">
        <v>124.4</v>
      </c>
      <c r="M111" s="24" t="s">
        <v>83</v>
      </c>
      <c r="N111" s="24">
        <v>2005</v>
      </c>
      <c r="O111" s="24">
        <v>1</v>
      </c>
      <c r="P111" s="24">
        <v>2010</v>
      </c>
      <c r="Q111" s="24">
        <v>1</v>
      </c>
      <c r="R111" s="24" t="s">
        <v>84</v>
      </c>
      <c r="S111" s="24" t="s">
        <v>85</v>
      </c>
    </row>
    <row r="112" spans="1:19" ht="17.25" customHeight="1">
      <c r="A112" s="24">
        <v>111</v>
      </c>
      <c r="B112" s="24">
        <v>910</v>
      </c>
      <c r="C112" s="32">
        <v>-67.341987599999996</v>
      </c>
      <c r="D112" s="32">
        <v>138.78097500000001</v>
      </c>
      <c r="E112" s="32"/>
      <c r="F112" s="33">
        <v>91.064633700000002</v>
      </c>
      <c r="G112" s="24"/>
      <c r="H112" s="24"/>
      <c r="I112" s="30">
        <v>190</v>
      </c>
      <c r="J112" s="24"/>
      <c r="K112" s="24" t="s">
        <v>82</v>
      </c>
      <c r="L112" s="24">
        <v>190</v>
      </c>
      <c r="M112" s="24" t="s">
        <v>83</v>
      </c>
      <c r="N112" s="24">
        <v>2005</v>
      </c>
      <c r="O112" s="24">
        <v>1</v>
      </c>
      <c r="P112" s="24">
        <v>2010</v>
      </c>
      <c r="Q112" s="24">
        <v>1</v>
      </c>
      <c r="R112" s="24" t="s">
        <v>84</v>
      </c>
      <c r="S112" s="24" t="s">
        <v>85</v>
      </c>
    </row>
    <row r="113" spans="1:19" ht="17.25" customHeight="1">
      <c r="A113" s="24">
        <v>112</v>
      </c>
      <c r="B113" s="24">
        <v>936</v>
      </c>
      <c r="C113" s="32">
        <v>-67.363243100000005</v>
      </c>
      <c r="D113" s="32">
        <v>138.75752299999999</v>
      </c>
      <c r="E113" s="32"/>
      <c r="F113" s="33">
        <v>93.634165999999993</v>
      </c>
      <c r="G113" s="24"/>
      <c r="H113" s="24"/>
      <c r="I113" s="30">
        <v>488.2</v>
      </c>
      <c r="J113" s="24"/>
      <c r="K113" s="24" t="s">
        <v>82</v>
      </c>
      <c r="L113" s="24">
        <v>488.2</v>
      </c>
      <c r="M113" s="24" t="s">
        <v>83</v>
      </c>
      <c r="N113" s="24">
        <v>2005</v>
      </c>
      <c r="O113" s="24">
        <v>1</v>
      </c>
      <c r="P113" s="24">
        <v>2010</v>
      </c>
      <c r="Q113" s="24">
        <v>1</v>
      </c>
      <c r="R113" s="24" t="s">
        <v>84</v>
      </c>
      <c r="S113" s="24" t="s">
        <v>85</v>
      </c>
    </row>
    <row r="114" spans="1:19" ht="17.25" customHeight="1">
      <c r="A114" s="24">
        <v>113</v>
      </c>
      <c r="B114" s="24">
        <v>960</v>
      </c>
      <c r="C114" s="32">
        <v>-67.383300800000001</v>
      </c>
      <c r="D114" s="32">
        <v>138.73387099999999</v>
      </c>
      <c r="E114" s="32"/>
      <c r="F114" s="33">
        <v>96.084761700000001</v>
      </c>
      <c r="G114" s="24"/>
      <c r="H114" s="24"/>
      <c r="I114" s="30">
        <v>264.60000000000002</v>
      </c>
      <c r="J114" s="24"/>
      <c r="K114" s="24" t="s">
        <v>82</v>
      </c>
      <c r="L114" s="24">
        <v>264.60000000000002</v>
      </c>
      <c r="M114" s="24" t="s">
        <v>83</v>
      </c>
      <c r="N114" s="24">
        <v>2005</v>
      </c>
      <c r="O114" s="24">
        <v>1</v>
      </c>
      <c r="P114" s="24">
        <v>2010</v>
      </c>
      <c r="Q114" s="24">
        <v>1</v>
      </c>
      <c r="R114" s="24" t="s">
        <v>84</v>
      </c>
      <c r="S114" s="24" t="s">
        <v>85</v>
      </c>
    </row>
    <row r="115" spans="1:19" ht="17.25" customHeight="1">
      <c r="A115" s="24">
        <v>114</v>
      </c>
      <c r="B115" s="24">
        <v>988</v>
      </c>
      <c r="C115" s="32">
        <v>-67.398948700000005</v>
      </c>
      <c r="D115" s="32">
        <v>138.68447900000001</v>
      </c>
      <c r="E115" s="32"/>
      <c r="F115" s="33">
        <v>98.822388000000004</v>
      </c>
      <c r="G115" s="24"/>
      <c r="H115" s="24"/>
      <c r="I115" s="30">
        <v>141.75</v>
      </c>
      <c r="J115" s="24"/>
      <c r="K115" s="24" t="s">
        <v>82</v>
      </c>
      <c r="L115" s="24">
        <v>141.75</v>
      </c>
      <c r="M115" s="24" t="s">
        <v>83</v>
      </c>
      <c r="N115" s="24">
        <v>2005</v>
      </c>
      <c r="O115" s="24">
        <v>1</v>
      </c>
      <c r="P115" s="24">
        <v>2010</v>
      </c>
      <c r="Q115" s="24">
        <v>1</v>
      </c>
      <c r="R115" s="24" t="s">
        <v>84</v>
      </c>
      <c r="S115" s="24" t="s">
        <v>85</v>
      </c>
    </row>
    <row r="116" spans="1:19" ht="17.25" customHeight="1">
      <c r="A116" s="24">
        <v>115</v>
      </c>
      <c r="B116" s="24" t="s">
        <v>86</v>
      </c>
      <c r="C116" s="32">
        <v>-67.411483799999999</v>
      </c>
      <c r="D116" s="32">
        <v>138.63076799999999</v>
      </c>
      <c r="E116" s="32"/>
      <c r="F116" s="33">
        <v>101.508847</v>
      </c>
      <c r="G116" s="24"/>
      <c r="H116" s="24"/>
      <c r="I116" s="30">
        <v>360</v>
      </c>
      <c r="J116" s="24"/>
      <c r="K116" s="24" t="s">
        <v>82</v>
      </c>
      <c r="L116" s="24">
        <v>360</v>
      </c>
      <c r="M116" s="24" t="s">
        <v>83</v>
      </c>
      <c r="N116" s="24">
        <v>2005</v>
      </c>
      <c r="O116" s="24">
        <v>1</v>
      </c>
      <c r="P116" s="24">
        <v>2010</v>
      </c>
      <c r="Q116" s="24">
        <v>1</v>
      </c>
      <c r="R116" s="24" t="s">
        <v>84</v>
      </c>
      <c r="S116" s="24" t="s">
        <v>85</v>
      </c>
    </row>
    <row r="117" spans="1:19" ht="17.25" customHeight="1">
      <c r="A117" s="24">
        <v>116</v>
      </c>
      <c r="B117" s="24" t="s">
        <v>87</v>
      </c>
      <c r="C117" s="32">
        <v>-67.423370399999996</v>
      </c>
      <c r="D117" s="32">
        <v>138.57910200000001</v>
      </c>
      <c r="E117" s="32"/>
      <c r="F117" s="33">
        <v>104.082211</v>
      </c>
      <c r="G117" s="24"/>
      <c r="H117" s="24"/>
      <c r="I117" s="30">
        <v>310.39999999999998</v>
      </c>
      <c r="J117" s="24"/>
      <c r="K117" s="24" t="s">
        <v>82</v>
      </c>
      <c r="L117" s="24">
        <v>310.39999999999998</v>
      </c>
      <c r="M117" s="24" t="s">
        <v>83</v>
      </c>
      <c r="N117" s="24">
        <v>2005</v>
      </c>
      <c r="O117" s="24">
        <v>1</v>
      </c>
      <c r="P117" s="24">
        <v>2010</v>
      </c>
      <c r="Q117" s="24">
        <v>1</v>
      </c>
      <c r="R117" s="24" t="s">
        <v>84</v>
      </c>
      <c r="S117" s="24" t="s">
        <v>85</v>
      </c>
    </row>
    <row r="118" spans="1:19" ht="17.25" customHeight="1">
      <c r="A118" s="24">
        <v>117</v>
      </c>
      <c r="B118" s="24" t="s">
        <v>88</v>
      </c>
      <c r="C118" s="32">
        <v>-67.433709199999996</v>
      </c>
      <c r="D118" s="32">
        <v>138.527097</v>
      </c>
      <c r="E118" s="32"/>
      <c r="F118" s="33">
        <v>106.58339100000001</v>
      </c>
      <c r="G118" s="24"/>
      <c r="H118" s="24"/>
      <c r="I118" s="30">
        <v>269.25</v>
      </c>
      <c r="J118" s="24"/>
      <c r="K118" s="24" t="s">
        <v>82</v>
      </c>
      <c r="L118" s="24">
        <v>269.25</v>
      </c>
      <c r="M118" s="24" t="s">
        <v>83</v>
      </c>
      <c r="N118" s="24">
        <v>2006</v>
      </c>
      <c r="O118" s="24">
        <v>1</v>
      </c>
      <c r="P118" s="24">
        <v>2010</v>
      </c>
      <c r="Q118" s="24">
        <v>1</v>
      </c>
      <c r="R118" s="24" t="s">
        <v>84</v>
      </c>
      <c r="S118" s="24" t="s">
        <v>85</v>
      </c>
    </row>
    <row r="119" spans="1:19" ht="17.25" customHeight="1">
      <c r="A119" s="24">
        <v>118</v>
      </c>
      <c r="B119" s="24" t="s">
        <v>89</v>
      </c>
      <c r="C119" s="32">
        <v>-67.445195299999995</v>
      </c>
      <c r="D119" s="32">
        <v>138.47699600000001</v>
      </c>
      <c r="E119" s="32"/>
      <c r="F119" s="33">
        <v>109.074798</v>
      </c>
      <c r="G119" s="24"/>
      <c r="H119" s="24"/>
      <c r="I119" s="30">
        <v>227.5</v>
      </c>
      <c r="J119" s="24"/>
      <c r="K119" s="24" t="s">
        <v>82</v>
      </c>
      <c r="L119" s="24">
        <v>227.5</v>
      </c>
      <c r="M119" s="24" t="s">
        <v>83</v>
      </c>
      <c r="N119" s="24">
        <v>2006</v>
      </c>
      <c r="O119" s="24">
        <v>1</v>
      </c>
      <c r="P119" s="24">
        <v>2010</v>
      </c>
      <c r="Q119" s="24">
        <v>1</v>
      </c>
      <c r="R119" s="24" t="s">
        <v>84</v>
      </c>
      <c r="S119" s="24" t="s">
        <v>85</v>
      </c>
    </row>
    <row r="120" spans="1:19" ht="17.25" customHeight="1">
      <c r="A120" s="24">
        <v>119</v>
      </c>
      <c r="B120" s="24" t="s">
        <v>90</v>
      </c>
      <c r="C120" s="32">
        <v>-67.4565214</v>
      </c>
      <c r="D120" s="32">
        <v>138.42657299999999</v>
      </c>
      <c r="E120" s="32"/>
      <c r="F120" s="33">
        <v>111.568082</v>
      </c>
      <c r="G120" s="24"/>
      <c r="H120" s="24"/>
      <c r="I120" s="30">
        <v>308.67</v>
      </c>
      <c r="J120" s="24"/>
      <c r="K120" s="24" t="s">
        <v>82</v>
      </c>
      <c r="L120" s="24">
        <v>308.67</v>
      </c>
      <c r="M120" s="24" t="s">
        <v>83</v>
      </c>
      <c r="N120" s="24">
        <v>2006</v>
      </c>
      <c r="O120" s="24">
        <v>1</v>
      </c>
      <c r="P120" s="24">
        <v>2010</v>
      </c>
      <c r="Q120" s="24">
        <v>1</v>
      </c>
      <c r="R120" s="24" t="s">
        <v>84</v>
      </c>
      <c r="S120" s="24" t="s">
        <v>85</v>
      </c>
    </row>
    <row r="121" spans="1:19" ht="17.25" customHeight="1">
      <c r="A121" s="24">
        <v>120</v>
      </c>
      <c r="B121" s="24" t="s">
        <v>91</v>
      </c>
      <c r="C121" s="32">
        <v>-67.467425700000007</v>
      </c>
      <c r="D121" s="32">
        <v>138.37450100000001</v>
      </c>
      <c r="E121" s="32"/>
      <c r="F121" s="33">
        <v>114.09858699999999</v>
      </c>
      <c r="G121" s="24"/>
      <c r="H121" s="24"/>
      <c r="I121" s="30">
        <v>261.75</v>
      </c>
      <c r="J121" s="24"/>
      <c r="K121" s="24" t="s">
        <v>82</v>
      </c>
      <c r="L121" s="24">
        <v>261.75</v>
      </c>
      <c r="M121" s="24" t="s">
        <v>83</v>
      </c>
      <c r="N121" s="24">
        <v>2006</v>
      </c>
      <c r="O121" s="24">
        <v>1</v>
      </c>
      <c r="P121" s="24">
        <v>2010</v>
      </c>
      <c r="Q121" s="24">
        <v>1</v>
      </c>
      <c r="R121" s="24" t="s">
        <v>84</v>
      </c>
      <c r="S121" s="24" t="s">
        <v>85</v>
      </c>
    </row>
    <row r="122" spans="1:19" ht="17.25" customHeight="1">
      <c r="A122" s="24">
        <v>121</v>
      </c>
      <c r="B122" s="24" t="s">
        <v>92</v>
      </c>
      <c r="C122" s="32">
        <v>-67.48021</v>
      </c>
      <c r="D122" s="32">
        <v>138.3261</v>
      </c>
      <c r="E122" s="32"/>
      <c r="F122" s="33">
        <v>116.604522</v>
      </c>
      <c r="G122" s="24"/>
      <c r="H122" s="24"/>
      <c r="I122" s="30">
        <v>148</v>
      </c>
      <c r="J122" s="24"/>
      <c r="K122" s="24" t="s">
        <v>82</v>
      </c>
      <c r="L122" s="24">
        <v>148</v>
      </c>
      <c r="M122" s="24" t="s">
        <v>83</v>
      </c>
      <c r="N122" s="24">
        <v>2006</v>
      </c>
      <c r="O122" s="24">
        <v>1</v>
      </c>
      <c r="P122" s="24">
        <v>2010</v>
      </c>
      <c r="Q122" s="24">
        <v>1</v>
      </c>
      <c r="R122" s="24" t="s">
        <v>84</v>
      </c>
      <c r="S122" s="24" t="s">
        <v>85</v>
      </c>
    </row>
    <row r="123" spans="1:19" ht="17.25" customHeight="1">
      <c r="A123" s="24">
        <v>122</v>
      </c>
      <c r="B123" s="24" t="s">
        <v>93</v>
      </c>
      <c r="C123" s="32">
        <v>-67.490328399999996</v>
      </c>
      <c r="D123" s="32">
        <v>138.27531099999999</v>
      </c>
      <c r="E123" s="32"/>
      <c r="F123" s="33">
        <v>119.04372600000001</v>
      </c>
      <c r="G123" s="24"/>
      <c r="H123" s="24"/>
      <c r="I123" s="30">
        <v>166.5</v>
      </c>
      <c r="J123" s="24"/>
      <c r="K123" s="24" t="s">
        <v>82</v>
      </c>
      <c r="L123" s="24">
        <v>166.5</v>
      </c>
      <c r="M123" s="24" t="s">
        <v>83</v>
      </c>
      <c r="N123" s="24">
        <v>2006</v>
      </c>
      <c r="O123" s="24">
        <v>1</v>
      </c>
      <c r="P123" s="24">
        <v>2010</v>
      </c>
      <c r="Q123" s="24">
        <v>1</v>
      </c>
      <c r="R123" s="24" t="s">
        <v>84</v>
      </c>
      <c r="S123" s="24" t="s">
        <v>85</v>
      </c>
    </row>
    <row r="124" spans="1:19" ht="17.25" customHeight="1">
      <c r="A124" s="24">
        <v>123</v>
      </c>
      <c r="B124" s="24" t="s">
        <v>94</v>
      </c>
      <c r="C124" s="32">
        <v>-67.501976600000006</v>
      </c>
      <c r="D124" s="32">
        <v>138.22542300000001</v>
      </c>
      <c r="E124" s="32"/>
      <c r="F124" s="33">
        <v>121.53232800000001</v>
      </c>
      <c r="G124" s="24"/>
      <c r="H124" s="24"/>
      <c r="I124" s="30">
        <v>22.25</v>
      </c>
      <c r="J124" s="24"/>
      <c r="K124" s="24" t="s">
        <v>82</v>
      </c>
      <c r="L124" s="24">
        <v>22.25</v>
      </c>
      <c r="M124" s="24" t="s">
        <v>83</v>
      </c>
      <c r="N124" s="24">
        <v>2006</v>
      </c>
      <c r="O124" s="24">
        <v>1</v>
      </c>
      <c r="P124" s="24">
        <v>2010</v>
      </c>
      <c r="Q124" s="24">
        <v>1</v>
      </c>
      <c r="R124" s="24" t="s">
        <v>84</v>
      </c>
      <c r="S124" s="24" t="s">
        <v>85</v>
      </c>
    </row>
    <row r="125" spans="1:19" ht="17.25" customHeight="1">
      <c r="A125" s="24">
        <v>124</v>
      </c>
      <c r="B125" s="24" t="s">
        <v>95</v>
      </c>
      <c r="C125" s="32">
        <v>-67.512683100000004</v>
      </c>
      <c r="D125" s="32">
        <v>138.17549299999999</v>
      </c>
      <c r="E125" s="32"/>
      <c r="F125" s="33">
        <v>123.968694</v>
      </c>
      <c r="G125" s="24"/>
      <c r="H125" s="24"/>
      <c r="I125" s="30">
        <v>208</v>
      </c>
      <c r="J125" s="24"/>
      <c r="K125" s="24" t="s">
        <v>82</v>
      </c>
      <c r="L125" s="24">
        <v>208</v>
      </c>
      <c r="M125" s="24" t="s">
        <v>83</v>
      </c>
      <c r="N125" s="24">
        <v>2006</v>
      </c>
      <c r="O125" s="24">
        <v>1</v>
      </c>
      <c r="P125" s="24">
        <v>2010</v>
      </c>
      <c r="Q125" s="24">
        <v>1</v>
      </c>
      <c r="R125" s="24" t="s">
        <v>84</v>
      </c>
      <c r="S125" s="24" t="s">
        <v>85</v>
      </c>
    </row>
    <row r="126" spans="1:19" ht="17.25" customHeight="1">
      <c r="A126" s="24">
        <v>125</v>
      </c>
      <c r="B126" s="24" t="s">
        <v>96</v>
      </c>
      <c r="C126" s="32">
        <v>-67.524281700000003</v>
      </c>
      <c r="D126" s="32">
        <v>138.12325899999999</v>
      </c>
      <c r="E126" s="32"/>
      <c r="F126" s="33">
        <v>126.538527</v>
      </c>
      <c r="G126" s="24"/>
      <c r="H126" s="24"/>
      <c r="I126" s="30">
        <v>291</v>
      </c>
      <c r="J126" s="24"/>
      <c r="K126" s="24" t="s">
        <v>82</v>
      </c>
      <c r="L126" s="24">
        <v>291</v>
      </c>
      <c r="M126" s="24" t="s">
        <v>83</v>
      </c>
      <c r="N126" s="24">
        <v>2006</v>
      </c>
      <c r="O126" s="24">
        <v>1</v>
      </c>
      <c r="P126" s="24">
        <v>2010</v>
      </c>
      <c r="Q126" s="24">
        <v>1</v>
      </c>
      <c r="R126" s="24" t="s">
        <v>84</v>
      </c>
      <c r="S126" s="24" t="s">
        <v>85</v>
      </c>
    </row>
    <row r="127" spans="1:19" ht="17.25" customHeight="1">
      <c r="A127" s="24">
        <v>126</v>
      </c>
      <c r="B127" s="24" t="s">
        <v>97</v>
      </c>
      <c r="C127" s="32">
        <v>-67.535525100000001</v>
      </c>
      <c r="D127" s="32">
        <v>138.07516000000001</v>
      </c>
      <c r="E127" s="32"/>
      <c r="F127" s="33">
        <v>128.936149</v>
      </c>
      <c r="G127" s="24"/>
      <c r="H127" s="24"/>
      <c r="I127" s="30">
        <v>223</v>
      </c>
      <c r="J127" s="24"/>
      <c r="K127" s="24" t="s">
        <v>82</v>
      </c>
      <c r="L127" s="24">
        <v>223</v>
      </c>
      <c r="M127" s="24" t="s">
        <v>83</v>
      </c>
      <c r="N127" s="24">
        <v>2006</v>
      </c>
      <c r="O127" s="24">
        <v>1</v>
      </c>
      <c r="P127" s="24">
        <v>2010</v>
      </c>
      <c r="Q127" s="24">
        <v>1</v>
      </c>
      <c r="R127" s="24" t="s">
        <v>84</v>
      </c>
      <c r="S127" s="24" t="s">
        <v>85</v>
      </c>
    </row>
    <row r="128" spans="1:19" ht="17.25" customHeight="1">
      <c r="A128" s="24">
        <v>127</v>
      </c>
      <c r="B128" s="24" t="s">
        <v>98</v>
      </c>
      <c r="C128" s="32">
        <v>-67.546322500000002</v>
      </c>
      <c r="D128" s="32">
        <v>138.022617</v>
      </c>
      <c r="E128" s="32"/>
      <c r="F128" s="33">
        <v>131.47210200000001</v>
      </c>
      <c r="G128" s="24"/>
      <c r="H128" s="24"/>
      <c r="I128" s="30">
        <v>545.33299999999997</v>
      </c>
      <c r="J128" s="24"/>
      <c r="K128" s="24" t="s">
        <v>82</v>
      </c>
      <c r="L128" s="24">
        <v>545.33299999999997</v>
      </c>
      <c r="M128" s="24" t="s">
        <v>83</v>
      </c>
      <c r="N128" s="24">
        <v>2006</v>
      </c>
      <c r="O128" s="24">
        <v>1</v>
      </c>
      <c r="P128" s="24">
        <v>2009</v>
      </c>
      <c r="Q128" s="24">
        <v>1</v>
      </c>
      <c r="R128" s="24" t="s">
        <v>84</v>
      </c>
      <c r="S128" s="24" t="s">
        <v>85</v>
      </c>
    </row>
    <row r="129" spans="1:21" ht="17.25" customHeight="1">
      <c r="A129" s="24">
        <v>128</v>
      </c>
      <c r="B129" s="24" t="s">
        <v>99</v>
      </c>
      <c r="C129" s="32">
        <v>-67.558242399999997</v>
      </c>
      <c r="D129" s="32">
        <v>137.97382400000001</v>
      </c>
      <c r="E129" s="32"/>
      <c r="F129" s="33">
        <v>133.93300600000001</v>
      </c>
      <c r="G129" s="24"/>
      <c r="H129" s="24"/>
      <c r="I129" s="30">
        <v>313</v>
      </c>
      <c r="J129" s="24"/>
      <c r="K129" s="24" t="s">
        <v>82</v>
      </c>
      <c r="L129" s="24">
        <v>313</v>
      </c>
      <c r="M129" s="24" t="s">
        <v>83</v>
      </c>
      <c r="N129" s="24">
        <v>2006</v>
      </c>
      <c r="O129" s="24">
        <v>1</v>
      </c>
      <c r="P129" s="24">
        <v>2010</v>
      </c>
      <c r="Q129" s="24">
        <v>1</v>
      </c>
      <c r="R129" s="24" t="s">
        <v>84</v>
      </c>
      <c r="S129" s="24" t="s">
        <v>85</v>
      </c>
    </row>
    <row r="130" spans="1:21" ht="17.25" customHeight="1">
      <c r="A130" s="24">
        <v>129</v>
      </c>
      <c r="B130" s="24" t="s">
        <v>100</v>
      </c>
      <c r="C130" s="32">
        <v>-67.569380199999998</v>
      </c>
      <c r="D130" s="32">
        <v>137.92113599999999</v>
      </c>
      <c r="E130" s="32"/>
      <c r="F130" s="33">
        <v>136.49061599999999</v>
      </c>
      <c r="G130" s="24"/>
      <c r="H130" s="24"/>
      <c r="I130" s="30">
        <v>64</v>
      </c>
      <c r="J130" s="24"/>
      <c r="K130" s="24" t="s">
        <v>82</v>
      </c>
      <c r="L130" s="24">
        <v>64</v>
      </c>
      <c r="M130" s="24" t="s">
        <v>83</v>
      </c>
      <c r="N130" s="24">
        <v>2006</v>
      </c>
      <c r="O130" s="24">
        <v>1</v>
      </c>
      <c r="P130" s="24">
        <v>2010</v>
      </c>
      <c r="Q130" s="24">
        <v>1</v>
      </c>
      <c r="R130" s="24" t="s">
        <v>84</v>
      </c>
      <c r="S130" s="24" t="s">
        <v>85</v>
      </c>
    </row>
    <row r="131" spans="1:21" ht="17.25" customHeight="1">
      <c r="A131" s="24">
        <v>130</v>
      </c>
      <c r="B131" s="24" t="s">
        <v>101</v>
      </c>
      <c r="C131" s="32">
        <v>-67.5791854</v>
      </c>
      <c r="D131" s="32">
        <v>137.86712399999999</v>
      </c>
      <c r="E131" s="32"/>
      <c r="F131" s="33">
        <v>139.029504</v>
      </c>
      <c r="G131" s="24"/>
      <c r="H131" s="24"/>
      <c r="I131" s="30">
        <v>280</v>
      </c>
      <c r="J131" s="24"/>
      <c r="K131" s="24" t="s">
        <v>82</v>
      </c>
      <c r="L131" s="24">
        <v>280</v>
      </c>
      <c r="M131" s="24" t="s">
        <v>83</v>
      </c>
      <c r="N131" s="24">
        <v>2006</v>
      </c>
      <c r="O131" s="24">
        <v>1</v>
      </c>
      <c r="P131" s="24">
        <v>2010</v>
      </c>
      <c r="Q131" s="24">
        <v>1</v>
      </c>
      <c r="R131" s="24" t="s">
        <v>84</v>
      </c>
      <c r="S131" s="24" t="s">
        <v>85</v>
      </c>
    </row>
    <row r="132" spans="1:21" ht="17.25" customHeight="1">
      <c r="A132" s="24">
        <v>131</v>
      </c>
      <c r="B132" s="24" t="s">
        <v>102</v>
      </c>
      <c r="C132" s="32">
        <v>-67.591877199999999</v>
      </c>
      <c r="D132" s="32">
        <v>137.820931</v>
      </c>
      <c r="E132" s="32"/>
      <c r="F132" s="33">
        <v>141.445009</v>
      </c>
      <c r="G132" s="24"/>
      <c r="H132" s="24"/>
      <c r="I132" s="30">
        <v>302.25</v>
      </c>
      <c r="J132" s="24"/>
      <c r="K132" s="24" t="s">
        <v>82</v>
      </c>
      <c r="L132" s="24">
        <v>302.25</v>
      </c>
      <c r="M132" s="24" t="s">
        <v>83</v>
      </c>
      <c r="N132" s="24">
        <v>2006</v>
      </c>
      <c r="O132" s="24">
        <v>1</v>
      </c>
      <c r="P132" s="24">
        <v>2010</v>
      </c>
      <c r="Q132" s="24">
        <v>1</v>
      </c>
      <c r="R132" s="24" t="s">
        <v>84</v>
      </c>
      <c r="S132" s="24" t="s">
        <v>85</v>
      </c>
    </row>
    <row r="133" spans="1:21" ht="17.25" customHeight="1">
      <c r="A133" s="24">
        <v>132</v>
      </c>
      <c r="B133" s="24" t="s">
        <v>103</v>
      </c>
      <c r="C133" s="32">
        <v>-67.603462399999998</v>
      </c>
      <c r="D133" s="32">
        <v>137.76978099999999</v>
      </c>
      <c r="E133" s="32"/>
      <c r="F133" s="33">
        <v>143.968053</v>
      </c>
      <c r="G133" s="24"/>
      <c r="H133" s="24"/>
      <c r="I133" s="30">
        <v>167</v>
      </c>
      <c r="J133" s="24"/>
      <c r="K133" s="24" t="s">
        <v>82</v>
      </c>
      <c r="L133" s="24">
        <v>167</v>
      </c>
      <c r="M133" s="24" t="s">
        <v>83</v>
      </c>
      <c r="N133" s="24">
        <v>2006</v>
      </c>
      <c r="O133" s="24">
        <v>1</v>
      </c>
      <c r="P133" s="24">
        <v>2010</v>
      </c>
      <c r="Q133" s="24">
        <v>1</v>
      </c>
      <c r="R133" s="24" t="s">
        <v>84</v>
      </c>
      <c r="S133" s="24" t="s">
        <v>85</v>
      </c>
    </row>
    <row r="134" spans="1:21" ht="17.25" customHeight="1">
      <c r="A134" s="24">
        <v>133</v>
      </c>
      <c r="B134" s="24" t="s">
        <v>104</v>
      </c>
      <c r="C134" s="32">
        <v>-67.614750900000004</v>
      </c>
      <c r="D134" s="32">
        <v>137.71855400000001</v>
      </c>
      <c r="E134" s="32"/>
      <c r="F134" s="33">
        <v>146.47630699999999</v>
      </c>
      <c r="G134" s="24"/>
      <c r="H134" s="24"/>
      <c r="I134" s="30">
        <v>41.5</v>
      </c>
      <c r="J134" s="24"/>
      <c r="K134" s="24" t="s">
        <v>82</v>
      </c>
      <c r="L134" s="24">
        <v>41.5</v>
      </c>
      <c r="M134" s="24" t="s">
        <v>83</v>
      </c>
      <c r="N134" s="24">
        <v>2006</v>
      </c>
      <c r="O134" s="24">
        <v>1</v>
      </c>
      <c r="P134" s="24">
        <v>2010</v>
      </c>
      <c r="Q134" s="24">
        <v>1</v>
      </c>
      <c r="R134" s="24" t="s">
        <v>84</v>
      </c>
      <c r="S134" s="24" t="s">
        <v>85</v>
      </c>
    </row>
    <row r="135" spans="1:21" ht="17.25" customHeight="1">
      <c r="A135" s="24">
        <v>134</v>
      </c>
      <c r="B135" s="24" t="s">
        <v>105</v>
      </c>
      <c r="C135" s="32">
        <v>-67.626825299999993</v>
      </c>
      <c r="D135" s="32">
        <v>137.66928200000001</v>
      </c>
      <c r="E135" s="32"/>
      <c r="F135" s="33">
        <v>148.95852300000001</v>
      </c>
      <c r="G135" s="24"/>
      <c r="H135" s="24"/>
      <c r="I135" s="30">
        <v>62.5</v>
      </c>
      <c r="J135" s="24"/>
      <c r="K135" s="24" t="s">
        <v>82</v>
      </c>
      <c r="L135" s="24">
        <v>62.5</v>
      </c>
      <c r="M135" s="24" t="s">
        <v>83</v>
      </c>
      <c r="N135" s="24">
        <v>2006</v>
      </c>
      <c r="O135" s="24">
        <v>1</v>
      </c>
      <c r="P135" s="24">
        <v>2010</v>
      </c>
      <c r="Q135" s="24">
        <v>1</v>
      </c>
      <c r="R135" s="24" t="s">
        <v>84</v>
      </c>
      <c r="S135" s="24" t="s">
        <v>85</v>
      </c>
    </row>
    <row r="136" spans="1:21" ht="17.25" customHeight="1">
      <c r="A136" s="24">
        <v>135</v>
      </c>
      <c r="B136" s="24" t="s">
        <v>106</v>
      </c>
      <c r="C136" s="32">
        <v>-67.641944300000006</v>
      </c>
      <c r="D136" s="32">
        <v>137.59680700000001</v>
      </c>
      <c r="E136" s="32"/>
      <c r="F136" s="33">
        <v>152.457775</v>
      </c>
      <c r="G136" s="24"/>
      <c r="H136" s="24"/>
      <c r="I136" s="30">
        <v>483.25</v>
      </c>
      <c r="J136" s="24"/>
      <c r="K136" s="24" t="s">
        <v>82</v>
      </c>
      <c r="L136" s="24">
        <v>483.25</v>
      </c>
      <c r="M136" s="24" t="s">
        <v>83</v>
      </c>
      <c r="N136" s="24">
        <v>2006</v>
      </c>
      <c r="O136" s="24">
        <v>1</v>
      </c>
      <c r="P136" s="24">
        <v>2010</v>
      </c>
      <c r="Q136" s="24">
        <v>1</v>
      </c>
      <c r="R136" s="24" t="s">
        <v>84</v>
      </c>
      <c r="S136" s="24" t="s">
        <v>85</v>
      </c>
    </row>
    <row r="137" spans="1:21" ht="17.25" customHeight="1">
      <c r="A137" s="24">
        <v>136</v>
      </c>
      <c r="B137" s="24" t="s">
        <v>107</v>
      </c>
      <c r="C137" s="32">
        <v>-67.660074399999999</v>
      </c>
      <c r="D137" s="32">
        <v>137.524393</v>
      </c>
      <c r="E137" s="32"/>
      <c r="F137" s="33">
        <v>156.125888</v>
      </c>
      <c r="G137" s="24"/>
      <c r="H137" s="24"/>
      <c r="I137" s="30">
        <v>453.25</v>
      </c>
      <c r="J137" s="24"/>
      <c r="K137" s="24" t="s">
        <v>82</v>
      </c>
      <c r="L137" s="24">
        <v>453.25</v>
      </c>
      <c r="M137" s="24" t="s">
        <v>83</v>
      </c>
      <c r="N137" s="24">
        <v>2006</v>
      </c>
      <c r="O137" s="24">
        <v>1</v>
      </c>
      <c r="P137" s="24">
        <v>2010</v>
      </c>
      <c r="Q137" s="24">
        <v>1</v>
      </c>
      <c r="R137" s="24" t="s">
        <v>84</v>
      </c>
      <c r="S137" s="24" t="s">
        <v>85</v>
      </c>
    </row>
    <row r="138" spans="1:21" ht="17.25" customHeight="1">
      <c r="A138" s="24">
        <v>137</v>
      </c>
      <c r="B138" s="31" t="s">
        <v>108</v>
      </c>
      <c r="C138" s="34">
        <v>-71.5</v>
      </c>
      <c r="D138" s="34">
        <v>161.83332999999999</v>
      </c>
      <c r="E138" s="24"/>
      <c r="F138" s="35"/>
      <c r="G138" s="31">
        <v>1400</v>
      </c>
      <c r="H138" s="36">
        <v>-16.5</v>
      </c>
      <c r="I138" s="35">
        <v>18.2</v>
      </c>
      <c r="J138" s="31">
        <v>2</v>
      </c>
      <c r="K138" s="31" t="s">
        <v>109</v>
      </c>
      <c r="L138" s="31">
        <v>182</v>
      </c>
      <c r="M138" s="31" t="s">
        <v>110</v>
      </c>
      <c r="N138" s="31">
        <v>1971</v>
      </c>
      <c r="O138" s="31"/>
      <c r="P138" s="31">
        <v>1981</v>
      </c>
      <c r="Q138" s="24"/>
      <c r="R138" s="31" t="s">
        <v>111</v>
      </c>
      <c r="S138" s="24"/>
    </row>
    <row r="139" spans="1:21" ht="17.25" customHeight="1">
      <c r="A139" s="24">
        <v>138</v>
      </c>
      <c r="B139" s="31" t="s">
        <v>112</v>
      </c>
      <c r="C139" s="34">
        <v>-72.3</v>
      </c>
      <c r="D139" s="34">
        <v>165.66666000000001</v>
      </c>
      <c r="E139" s="24"/>
      <c r="F139" s="35"/>
      <c r="G139" s="31">
        <v>2350</v>
      </c>
      <c r="H139" s="36">
        <v>-16.5</v>
      </c>
      <c r="I139" s="35">
        <v>5</v>
      </c>
      <c r="J139" s="31">
        <v>2</v>
      </c>
      <c r="K139" s="31" t="s">
        <v>109</v>
      </c>
      <c r="L139" s="31">
        <v>50</v>
      </c>
      <c r="M139" s="31" t="s">
        <v>110</v>
      </c>
      <c r="N139" s="31">
        <v>1929</v>
      </c>
      <c r="O139" s="31"/>
      <c r="P139" s="31">
        <v>1981</v>
      </c>
      <c r="Q139" s="24"/>
      <c r="R139" s="31" t="s">
        <v>111</v>
      </c>
      <c r="S139" s="24"/>
    </row>
    <row r="140" spans="1:21" ht="17.25" customHeight="1">
      <c r="A140" s="24">
        <v>139</v>
      </c>
      <c r="B140" s="37" t="s">
        <v>113</v>
      </c>
      <c r="C140" s="37">
        <v>-72.258611111111094</v>
      </c>
      <c r="D140" s="37">
        <v>63.966666666666697</v>
      </c>
      <c r="E140" s="37" t="s">
        <v>4544</v>
      </c>
      <c r="F140" s="37"/>
      <c r="G140" s="37">
        <v>1607</v>
      </c>
      <c r="H140" s="38">
        <v>-30.3</v>
      </c>
      <c r="I140" s="39">
        <v>0.04</v>
      </c>
      <c r="J140" s="37"/>
      <c r="K140" s="37" t="s">
        <v>114</v>
      </c>
      <c r="L140" s="37">
        <v>40</v>
      </c>
      <c r="M140" s="39" t="s">
        <v>115</v>
      </c>
      <c r="N140" s="37">
        <v>1972</v>
      </c>
      <c r="O140" s="37">
        <v>1</v>
      </c>
      <c r="P140" s="37">
        <v>1974</v>
      </c>
      <c r="Q140" s="37">
        <v>1</v>
      </c>
      <c r="R140" s="37" t="s">
        <v>116</v>
      </c>
      <c r="S140" s="37" t="s">
        <v>117</v>
      </c>
      <c r="U140" s="28" t="s">
        <v>4283</v>
      </c>
    </row>
    <row r="141" spans="1:21" ht="17.25" customHeight="1">
      <c r="A141" s="24">
        <v>140</v>
      </c>
      <c r="B141" s="37" t="s">
        <v>118</v>
      </c>
      <c r="C141" s="37">
        <v>-72.516194444444494</v>
      </c>
      <c r="D141" s="37">
        <v>65.323999999999998</v>
      </c>
      <c r="E141" s="37" t="s">
        <v>4544</v>
      </c>
      <c r="F141" s="37"/>
      <c r="G141" s="37">
        <v>1148</v>
      </c>
      <c r="H141" s="38">
        <v>-28.1</v>
      </c>
      <c r="I141" s="39">
        <v>-0.01</v>
      </c>
      <c r="J141" s="37"/>
      <c r="K141" s="37" t="s">
        <v>114</v>
      </c>
      <c r="L141" s="37">
        <v>-10</v>
      </c>
      <c r="M141" s="39" t="s">
        <v>115</v>
      </c>
      <c r="N141" s="37">
        <v>1972</v>
      </c>
      <c r="O141" s="37">
        <v>1</v>
      </c>
      <c r="P141" s="37">
        <v>1974</v>
      </c>
      <c r="Q141" s="37">
        <v>1</v>
      </c>
      <c r="R141" s="37" t="s">
        <v>116</v>
      </c>
      <c r="S141" s="37" t="s">
        <v>117</v>
      </c>
      <c r="U141" s="28" t="s">
        <v>4283</v>
      </c>
    </row>
    <row r="142" spans="1:21" ht="17.25" customHeight="1">
      <c r="A142" s="24">
        <v>141</v>
      </c>
      <c r="B142" s="37" t="s">
        <v>119</v>
      </c>
      <c r="C142" s="37">
        <v>-72.807194444444505</v>
      </c>
      <c r="D142" s="37">
        <v>62.150972222222201</v>
      </c>
      <c r="E142" s="37" t="s">
        <v>4544</v>
      </c>
      <c r="F142" s="37"/>
      <c r="G142" s="37">
        <v>1808</v>
      </c>
      <c r="H142" s="38"/>
      <c r="I142" s="39">
        <v>-0.01</v>
      </c>
      <c r="J142" s="37"/>
      <c r="K142" s="37" t="s">
        <v>114</v>
      </c>
      <c r="L142" s="37">
        <v>-10</v>
      </c>
      <c r="M142" s="39" t="s">
        <v>115</v>
      </c>
      <c r="N142" s="37">
        <v>1972</v>
      </c>
      <c r="O142" s="37">
        <v>1</v>
      </c>
      <c r="P142" s="37">
        <v>1974</v>
      </c>
      <c r="Q142" s="37">
        <v>1</v>
      </c>
      <c r="R142" s="37" t="s">
        <v>116</v>
      </c>
      <c r="S142" s="37" t="s">
        <v>117</v>
      </c>
      <c r="U142" s="28" t="s">
        <v>4283</v>
      </c>
    </row>
    <row r="143" spans="1:21" ht="17.25" customHeight="1">
      <c r="A143" s="24">
        <v>142</v>
      </c>
      <c r="B143" s="37" t="s">
        <v>120</v>
      </c>
      <c r="C143" s="37">
        <v>-73.715027777777806</v>
      </c>
      <c r="D143" s="37">
        <v>61.191472222222203</v>
      </c>
      <c r="E143" s="37" t="s">
        <v>4544</v>
      </c>
      <c r="F143" s="37"/>
      <c r="G143" s="37">
        <v>2000</v>
      </c>
      <c r="H143" s="38">
        <v>-35.799999999999997</v>
      </c>
      <c r="I143" s="39">
        <v>0.32</v>
      </c>
      <c r="J143" s="37"/>
      <c r="K143" s="37" t="s">
        <v>114</v>
      </c>
      <c r="L143" s="37">
        <v>320</v>
      </c>
      <c r="M143" s="39" t="s">
        <v>115</v>
      </c>
      <c r="N143" s="37">
        <v>1972</v>
      </c>
      <c r="O143" s="37">
        <v>1</v>
      </c>
      <c r="P143" s="37">
        <v>1974</v>
      </c>
      <c r="Q143" s="37">
        <v>1</v>
      </c>
      <c r="R143" s="37" t="s">
        <v>116</v>
      </c>
      <c r="S143" s="37" t="s">
        <v>117</v>
      </c>
      <c r="U143" s="28" t="s">
        <v>4283</v>
      </c>
    </row>
    <row r="144" spans="1:21" ht="17.25" customHeight="1">
      <c r="A144" s="24">
        <v>143</v>
      </c>
      <c r="B144" s="37" t="s">
        <v>121</v>
      </c>
      <c r="C144" s="37">
        <v>-73.729055555555604</v>
      </c>
      <c r="D144" s="37">
        <v>70.616666666666703</v>
      </c>
      <c r="E144" s="37" t="s">
        <v>4544</v>
      </c>
      <c r="F144" s="37"/>
      <c r="G144" s="37">
        <v>1462</v>
      </c>
      <c r="H144" s="38">
        <v>-27.8</v>
      </c>
      <c r="I144" s="39">
        <v>0.06</v>
      </c>
      <c r="J144" s="37"/>
      <c r="K144" s="37" t="s">
        <v>114</v>
      </c>
      <c r="L144" s="37">
        <v>60</v>
      </c>
      <c r="M144" s="39" t="s">
        <v>115</v>
      </c>
      <c r="N144" s="37">
        <v>1972</v>
      </c>
      <c r="O144" s="37">
        <v>1</v>
      </c>
      <c r="P144" s="37">
        <v>1974</v>
      </c>
      <c r="Q144" s="37">
        <v>1</v>
      </c>
      <c r="R144" s="37" t="s">
        <v>116</v>
      </c>
      <c r="S144" s="37" t="s">
        <v>117</v>
      </c>
      <c r="U144" s="28" t="s">
        <v>4283</v>
      </c>
    </row>
    <row r="145" spans="1:21" ht="17.25" customHeight="1">
      <c r="A145" s="24">
        <v>144</v>
      </c>
      <c r="B145" s="37" t="s">
        <v>122</v>
      </c>
      <c r="C145" s="37">
        <v>-74.050944444444397</v>
      </c>
      <c r="D145" s="37">
        <v>61.946861111111097</v>
      </c>
      <c r="E145" s="37" t="s">
        <v>4544</v>
      </c>
      <c r="F145" s="37"/>
      <c r="G145" s="37">
        <v>1889</v>
      </c>
      <c r="H145" s="38"/>
      <c r="I145" s="39">
        <v>0.11</v>
      </c>
      <c r="J145" s="37"/>
      <c r="K145" s="37" t="s">
        <v>114</v>
      </c>
      <c r="L145" s="37">
        <v>110</v>
      </c>
      <c r="M145" s="39" t="s">
        <v>115</v>
      </c>
      <c r="N145" s="37">
        <v>1972</v>
      </c>
      <c r="O145" s="37">
        <v>1</v>
      </c>
      <c r="P145" s="37">
        <v>1974</v>
      </c>
      <c r="Q145" s="37">
        <v>1</v>
      </c>
      <c r="R145" s="37" t="s">
        <v>116</v>
      </c>
      <c r="S145" s="37" t="s">
        <v>117</v>
      </c>
      <c r="U145" s="28" t="s">
        <v>4283</v>
      </c>
    </row>
    <row r="146" spans="1:21" ht="17.25" customHeight="1">
      <c r="A146" s="24">
        <v>145</v>
      </c>
      <c r="B146" s="37" t="s">
        <v>123</v>
      </c>
      <c r="C146" s="37">
        <v>-74.070277777777804</v>
      </c>
      <c r="D146" s="37">
        <v>68.388999999999996</v>
      </c>
      <c r="E146" s="37" t="s">
        <v>4544</v>
      </c>
      <c r="F146" s="37"/>
      <c r="G146" s="37">
        <v>1109</v>
      </c>
      <c r="H146" s="38"/>
      <c r="I146" s="39">
        <v>0.08</v>
      </c>
      <c r="J146" s="37"/>
      <c r="K146" s="37" t="s">
        <v>114</v>
      </c>
      <c r="L146" s="37">
        <v>80</v>
      </c>
      <c r="M146" s="39" t="s">
        <v>115</v>
      </c>
      <c r="N146" s="37">
        <v>1972</v>
      </c>
      <c r="O146" s="37">
        <v>1</v>
      </c>
      <c r="P146" s="37">
        <v>1974</v>
      </c>
      <c r="Q146" s="37">
        <v>1</v>
      </c>
      <c r="R146" s="37" t="s">
        <v>116</v>
      </c>
      <c r="S146" s="37" t="s">
        <v>117</v>
      </c>
      <c r="U146" s="28" t="s">
        <v>4283</v>
      </c>
    </row>
    <row r="147" spans="1:21" ht="17.25" customHeight="1">
      <c r="A147" s="24">
        <v>146</v>
      </c>
      <c r="B147" s="37" t="s">
        <v>124</v>
      </c>
      <c r="C147" s="37">
        <v>-74.229833333333303</v>
      </c>
      <c r="D147" s="37">
        <v>64.222527777777799</v>
      </c>
      <c r="E147" s="37" t="s">
        <v>4544</v>
      </c>
      <c r="F147" s="37"/>
      <c r="G147" s="37">
        <v>1556</v>
      </c>
      <c r="H147" s="38">
        <v>-33.200000000000003</v>
      </c>
      <c r="I147" s="39">
        <v>-0.02</v>
      </c>
      <c r="J147" s="37"/>
      <c r="K147" s="37" t="s">
        <v>114</v>
      </c>
      <c r="L147" s="37">
        <v>-20</v>
      </c>
      <c r="M147" s="39" t="s">
        <v>115</v>
      </c>
      <c r="N147" s="37">
        <v>1972</v>
      </c>
      <c r="O147" s="37">
        <v>1</v>
      </c>
      <c r="P147" s="37">
        <v>1974</v>
      </c>
      <c r="Q147" s="37">
        <v>1</v>
      </c>
      <c r="R147" s="37" t="s">
        <v>116</v>
      </c>
      <c r="S147" s="37" t="s">
        <v>117</v>
      </c>
      <c r="U147" s="28" t="s">
        <v>4283</v>
      </c>
    </row>
    <row r="148" spans="1:21" ht="17.25" customHeight="1">
      <c r="A148" s="24">
        <v>147</v>
      </c>
      <c r="B148" s="37" t="s">
        <v>125</v>
      </c>
      <c r="C148" s="37">
        <v>-74.752805555555597</v>
      </c>
      <c r="D148" s="37">
        <v>67.958416666666693</v>
      </c>
      <c r="E148" s="37" t="s">
        <v>4544</v>
      </c>
      <c r="F148" s="37"/>
      <c r="G148" s="37">
        <v>1710</v>
      </c>
      <c r="H148" s="38"/>
      <c r="I148" s="39">
        <v>0.08</v>
      </c>
      <c r="J148" s="37"/>
      <c r="K148" s="37" t="s">
        <v>114</v>
      </c>
      <c r="L148" s="37">
        <v>80</v>
      </c>
      <c r="M148" s="39" t="s">
        <v>115</v>
      </c>
      <c r="N148" s="37">
        <v>1972</v>
      </c>
      <c r="O148" s="37">
        <v>1</v>
      </c>
      <c r="P148" s="37">
        <v>1974</v>
      </c>
      <c r="Q148" s="37">
        <v>1</v>
      </c>
      <c r="R148" s="37" t="s">
        <v>116</v>
      </c>
      <c r="S148" s="37" t="s">
        <v>117</v>
      </c>
      <c r="U148" s="28" t="s">
        <v>4283</v>
      </c>
    </row>
    <row r="149" spans="1:21" ht="17.25" customHeight="1">
      <c r="A149" s="24">
        <v>148</v>
      </c>
      <c r="B149" s="37" t="s">
        <v>126</v>
      </c>
      <c r="C149" s="37">
        <v>-74.978888888888903</v>
      </c>
      <c r="D149" s="37">
        <v>66.108055555555595</v>
      </c>
      <c r="E149" s="37" t="s">
        <v>4544</v>
      </c>
      <c r="F149" s="37"/>
      <c r="G149" s="37">
        <v>1763</v>
      </c>
      <c r="H149" s="38">
        <v>-34.700000000000003</v>
      </c>
      <c r="I149" s="39">
        <v>7.0000000000000007E-2</v>
      </c>
      <c r="J149" s="37"/>
      <c r="K149" s="37" t="s">
        <v>114</v>
      </c>
      <c r="L149" s="37">
        <v>70</v>
      </c>
      <c r="M149" s="39" t="s">
        <v>115</v>
      </c>
      <c r="N149" s="37">
        <v>1972</v>
      </c>
      <c r="O149" s="37">
        <v>1</v>
      </c>
      <c r="P149" s="37">
        <v>1974</v>
      </c>
      <c r="Q149" s="37">
        <v>1</v>
      </c>
      <c r="R149" s="37" t="s">
        <v>116</v>
      </c>
      <c r="S149" s="37" t="s">
        <v>117</v>
      </c>
      <c r="U149" s="28" t="s">
        <v>4283</v>
      </c>
    </row>
    <row r="150" spans="1:21" ht="17.25" customHeight="1">
      <c r="A150" s="24">
        <v>149</v>
      </c>
      <c r="B150" s="31" t="s">
        <v>127</v>
      </c>
      <c r="C150" s="31">
        <v>-73.250829999999993</v>
      </c>
      <c r="D150" s="31">
        <v>60.983890000000002</v>
      </c>
      <c r="E150" s="24"/>
      <c r="F150" s="24"/>
      <c r="G150" s="31">
        <v>2020</v>
      </c>
      <c r="H150" s="36">
        <v>-36.5</v>
      </c>
      <c r="I150" s="40">
        <v>0.01</v>
      </c>
      <c r="J150" s="24"/>
      <c r="K150" s="31" t="s">
        <v>114</v>
      </c>
      <c r="L150" s="31">
        <v>10</v>
      </c>
      <c r="M150" s="24" t="s">
        <v>128</v>
      </c>
      <c r="N150" s="31">
        <v>1972</v>
      </c>
      <c r="O150" s="24"/>
      <c r="P150" s="31">
        <v>1974</v>
      </c>
      <c r="Q150" s="24"/>
      <c r="R150" s="24" t="s">
        <v>129</v>
      </c>
      <c r="S150" s="24" t="s">
        <v>130</v>
      </c>
      <c r="U150" s="28" t="s">
        <v>4284</v>
      </c>
    </row>
    <row r="151" spans="1:21" ht="17.25" customHeight="1">
      <c r="A151" s="24">
        <v>150</v>
      </c>
      <c r="B151" s="31" t="s">
        <v>131</v>
      </c>
      <c r="C151" s="41">
        <v>-71.143159999999995</v>
      </c>
      <c r="D151" s="41">
        <v>11.69351</v>
      </c>
      <c r="E151" s="31"/>
      <c r="F151" s="31"/>
      <c r="G151" s="31">
        <v>1076</v>
      </c>
      <c r="H151" s="31"/>
      <c r="I151" s="41">
        <v>161</v>
      </c>
      <c r="J151" s="31"/>
      <c r="K151" s="31" t="s">
        <v>132</v>
      </c>
      <c r="L151" s="31">
        <v>161</v>
      </c>
      <c r="M151" s="31" t="s">
        <v>133</v>
      </c>
      <c r="N151" s="31">
        <v>1966</v>
      </c>
      <c r="O151" s="31"/>
      <c r="P151" s="31">
        <v>2003</v>
      </c>
      <c r="Q151" s="31"/>
      <c r="R151" s="31" t="s">
        <v>134</v>
      </c>
      <c r="S151" s="31" t="s">
        <v>135</v>
      </c>
      <c r="U151" s="28" t="s">
        <v>4285</v>
      </c>
    </row>
    <row r="152" spans="1:21" ht="17.25" customHeight="1">
      <c r="A152" s="24">
        <v>151</v>
      </c>
      <c r="B152" s="31" t="s">
        <v>136</v>
      </c>
      <c r="C152" s="41">
        <v>-71.253400999999997</v>
      </c>
      <c r="D152" s="41">
        <v>11.122667</v>
      </c>
      <c r="E152" s="31"/>
      <c r="F152" s="31"/>
      <c r="G152" s="31">
        <v>1315</v>
      </c>
      <c r="H152" s="31"/>
      <c r="I152" s="41">
        <v>176</v>
      </c>
      <c r="J152" s="31"/>
      <c r="K152" s="31" t="s">
        <v>132</v>
      </c>
      <c r="L152" s="31">
        <v>176</v>
      </c>
      <c r="M152" s="31" t="s">
        <v>133</v>
      </c>
      <c r="N152" s="31">
        <v>1968</v>
      </c>
      <c r="O152" s="31"/>
      <c r="P152" s="31">
        <v>2003</v>
      </c>
      <c r="Q152" s="31"/>
      <c r="R152" s="31" t="s">
        <v>134</v>
      </c>
      <c r="S152" s="31" t="s">
        <v>135</v>
      </c>
      <c r="U152" s="28" t="s">
        <v>4285</v>
      </c>
    </row>
    <row r="153" spans="1:21" ht="17.25" customHeight="1">
      <c r="A153" s="24">
        <v>152</v>
      </c>
      <c r="B153" s="24" t="s">
        <v>137</v>
      </c>
      <c r="C153" s="24">
        <v>-73.716666666666697</v>
      </c>
      <c r="D153" s="24">
        <v>7.9833333333333298</v>
      </c>
      <c r="E153" s="24"/>
      <c r="F153" s="24"/>
      <c r="G153" s="24">
        <v>3174</v>
      </c>
      <c r="H153" s="24"/>
      <c r="I153" s="30">
        <v>55.9</v>
      </c>
      <c r="J153" s="24"/>
      <c r="K153" s="24" t="s">
        <v>132</v>
      </c>
      <c r="L153" s="30">
        <v>55.9</v>
      </c>
      <c r="M153" s="24" t="s">
        <v>138</v>
      </c>
      <c r="N153" s="24">
        <v>1963</v>
      </c>
      <c r="O153" s="24"/>
      <c r="P153" s="24">
        <v>2008</v>
      </c>
      <c r="Q153" s="24"/>
      <c r="R153" s="24" t="s">
        <v>139</v>
      </c>
      <c r="S153" s="24" t="s">
        <v>140</v>
      </c>
    </row>
    <row r="154" spans="1:21" ht="17.25" customHeight="1">
      <c r="A154" s="24">
        <v>153</v>
      </c>
      <c r="B154" s="24" t="s">
        <v>141</v>
      </c>
      <c r="C154" s="24">
        <v>-76.066666666666706</v>
      </c>
      <c r="D154" s="24">
        <v>22.466666666666701</v>
      </c>
      <c r="E154" s="24"/>
      <c r="F154" s="24"/>
      <c r="G154" s="24">
        <v>3582</v>
      </c>
      <c r="H154" s="24"/>
      <c r="I154" s="30">
        <v>28</v>
      </c>
      <c r="J154" s="24"/>
      <c r="K154" s="24" t="s">
        <v>132</v>
      </c>
      <c r="L154" s="30">
        <v>28</v>
      </c>
      <c r="M154" s="24" t="s">
        <v>138</v>
      </c>
      <c r="N154" s="24">
        <v>1963</v>
      </c>
      <c r="O154" s="24"/>
      <c r="P154" s="24">
        <v>2008</v>
      </c>
      <c r="Q154" s="24"/>
      <c r="R154" s="24" t="s">
        <v>139</v>
      </c>
      <c r="S154" s="24" t="s">
        <v>140</v>
      </c>
    </row>
    <row r="155" spans="1:21" ht="17.25" customHeight="1">
      <c r="A155" s="24">
        <v>154</v>
      </c>
      <c r="B155" s="24" t="s">
        <v>142</v>
      </c>
      <c r="C155" s="24">
        <v>-77</v>
      </c>
      <c r="D155" s="24">
        <v>26.05</v>
      </c>
      <c r="E155" s="24"/>
      <c r="F155" s="24"/>
      <c r="G155" s="24">
        <v>3589</v>
      </c>
      <c r="H155" s="24"/>
      <c r="I155" s="30">
        <v>23.7</v>
      </c>
      <c r="J155" s="24"/>
      <c r="K155" s="24" t="s">
        <v>132</v>
      </c>
      <c r="L155" s="30">
        <v>23.7</v>
      </c>
      <c r="M155" s="24" t="s">
        <v>138</v>
      </c>
      <c r="N155" s="24">
        <v>1963</v>
      </c>
      <c r="O155" s="24"/>
      <c r="P155" s="24">
        <v>2008</v>
      </c>
      <c r="Q155" s="24"/>
      <c r="R155" s="24" t="s">
        <v>139</v>
      </c>
      <c r="S155" s="24" t="s">
        <v>140</v>
      </c>
    </row>
    <row r="156" spans="1:21" ht="17.25" customHeight="1">
      <c r="A156" s="24">
        <v>155</v>
      </c>
      <c r="B156" s="24" t="s">
        <v>143</v>
      </c>
      <c r="C156" s="24">
        <v>-78.216666666666697</v>
      </c>
      <c r="D156" s="24">
        <v>32.85</v>
      </c>
      <c r="E156" s="24"/>
      <c r="F156" s="24"/>
      <c r="G156" s="24">
        <v>3595</v>
      </c>
      <c r="H156" s="24"/>
      <c r="I156" s="30">
        <v>17.5</v>
      </c>
      <c r="J156" s="24"/>
      <c r="K156" s="24" t="s">
        <v>132</v>
      </c>
      <c r="L156" s="30">
        <v>17.5</v>
      </c>
      <c r="M156" s="24" t="s">
        <v>138</v>
      </c>
      <c r="N156" s="24">
        <v>1963</v>
      </c>
      <c r="O156" s="24"/>
      <c r="P156" s="24">
        <v>2008</v>
      </c>
      <c r="Q156" s="24"/>
      <c r="R156" s="24" t="s">
        <v>139</v>
      </c>
      <c r="S156" s="24" t="s">
        <v>140</v>
      </c>
    </row>
    <row r="157" spans="1:21" ht="17.25" customHeight="1">
      <c r="A157" s="24">
        <v>156</v>
      </c>
      <c r="B157" s="24" t="s">
        <v>144</v>
      </c>
      <c r="C157" s="24">
        <v>-78.650000000000006</v>
      </c>
      <c r="D157" s="24">
        <v>35.633333333333297</v>
      </c>
      <c r="E157" s="24"/>
      <c r="F157" s="24"/>
      <c r="G157" s="24">
        <v>3619</v>
      </c>
      <c r="H157" s="24"/>
      <c r="I157" s="30">
        <v>20.100000000000001</v>
      </c>
      <c r="J157" s="24"/>
      <c r="K157" s="24" t="s">
        <v>132</v>
      </c>
      <c r="L157" s="30">
        <v>20.100000000000001</v>
      </c>
      <c r="M157" s="24" t="s">
        <v>138</v>
      </c>
      <c r="N157" s="24">
        <v>1963</v>
      </c>
      <c r="O157" s="24"/>
      <c r="P157" s="24">
        <v>2008</v>
      </c>
      <c r="Q157" s="24"/>
      <c r="R157" s="24" t="s">
        <v>139</v>
      </c>
      <c r="S157" s="24" t="s">
        <v>140</v>
      </c>
    </row>
    <row r="158" spans="1:21" ht="17.25" customHeight="1">
      <c r="A158" s="24">
        <v>157</v>
      </c>
      <c r="B158" s="24" t="s">
        <v>145</v>
      </c>
      <c r="C158" s="24">
        <v>-80.783333333333303</v>
      </c>
      <c r="D158" s="24">
        <v>44.85</v>
      </c>
      <c r="E158" s="24"/>
      <c r="F158" s="24"/>
      <c r="G158" s="24">
        <v>3672</v>
      </c>
      <c r="H158" s="24"/>
      <c r="I158" s="30">
        <v>16</v>
      </c>
      <c r="J158" s="24"/>
      <c r="K158" s="24" t="s">
        <v>132</v>
      </c>
      <c r="L158" s="30">
        <v>16</v>
      </c>
      <c r="M158" s="24" t="s">
        <v>138</v>
      </c>
      <c r="N158" s="24">
        <v>1815</v>
      </c>
      <c r="O158" s="24"/>
      <c r="P158" s="24">
        <v>2008</v>
      </c>
      <c r="Q158" s="24"/>
      <c r="R158" s="24" t="s">
        <v>139</v>
      </c>
      <c r="S158" s="24" t="s">
        <v>140</v>
      </c>
    </row>
    <row r="159" spans="1:21" ht="17.25" customHeight="1">
      <c r="A159" s="24">
        <v>158</v>
      </c>
      <c r="B159" s="24" t="s">
        <v>146</v>
      </c>
      <c r="C159" s="24">
        <v>-81.7</v>
      </c>
      <c r="D159" s="24">
        <v>8.56666666666667</v>
      </c>
      <c r="E159" s="24"/>
      <c r="F159" s="24"/>
      <c r="G159" s="24">
        <v>2447</v>
      </c>
      <c r="H159" s="24"/>
      <c r="I159" s="30">
        <v>49.2</v>
      </c>
      <c r="J159" s="24"/>
      <c r="K159" s="24" t="s">
        <v>132</v>
      </c>
      <c r="L159" s="30">
        <v>49.2</v>
      </c>
      <c r="M159" s="24" t="s">
        <v>147</v>
      </c>
      <c r="N159" s="24">
        <v>1963</v>
      </c>
      <c r="O159" s="24"/>
      <c r="P159" s="24">
        <v>2008</v>
      </c>
      <c r="Q159" s="24"/>
      <c r="R159" s="24" t="s">
        <v>139</v>
      </c>
      <c r="S159" s="24" t="s">
        <v>140</v>
      </c>
    </row>
    <row r="160" spans="1:21" ht="17.25" customHeight="1">
      <c r="A160" s="24">
        <v>159</v>
      </c>
      <c r="B160" s="24" t="s">
        <v>148</v>
      </c>
      <c r="C160" s="24">
        <v>-82.066666666666706</v>
      </c>
      <c r="D160" s="24">
        <v>54.883333333333297</v>
      </c>
      <c r="E160" s="24"/>
      <c r="F160" s="24"/>
      <c r="G160" s="24">
        <v>3725</v>
      </c>
      <c r="H160" s="24"/>
      <c r="I160" s="30">
        <v>26.1</v>
      </c>
      <c r="J160" s="24"/>
      <c r="K160" s="24" t="s">
        <v>132</v>
      </c>
      <c r="L160" s="30">
        <v>26.1</v>
      </c>
      <c r="M160" s="24" t="s">
        <v>138</v>
      </c>
      <c r="N160" s="24">
        <v>1963</v>
      </c>
      <c r="O160" s="24"/>
      <c r="P160" s="24">
        <v>2008</v>
      </c>
      <c r="Q160" s="24"/>
      <c r="R160" s="24" t="s">
        <v>139</v>
      </c>
      <c r="S160" s="24" t="s">
        <v>140</v>
      </c>
    </row>
    <row r="161" spans="1:19" ht="17.25" customHeight="1">
      <c r="A161" s="24">
        <v>160</v>
      </c>
      <c r="B161" s="24" t="s">
        <v>149</v>
      </c>
      <c r="C161" s="24">
        <v>-82.633333333333297</v>
      </c>
      <c r="D161" s="24">
        <v>17.866666666666699</v>
      </c>
      <c r="E161" s="24"/>
      <c r="F161" s="24"/>
      <c r="G161" s="24">
        <v>2544</v>
      </c>
      <c r="H161" s="24"/>
      <c r="I161" s="30">
        <v>37.6</v>
      </c>
      <c r="J161" s="24"/>
      <c r="K161" s="24" t="s">
        <v>132</v>
      </c>
      <c r="L161" s="30">
        <v>37.6</v>
      </c>
      <c r="M161" s="24" t="s">
        <v>147</v>
      </c>
      <c r="N161" s="24">
        <v>1963</v>
      </c>
      <c r="O161" s="24"/>
      <c r="P161" s="24">
        <v>2008</v>
      </c>
      <c r="Q161" s="24"/>
      <c r="R161" s="24" t="s">
        <v>139</v>
      </c>
      <c r="S161" s="24" t="s">
        <v>140</v>
      </c>
    </row>
    <row r="162" spans="1:19" ht="17.25" customHeight="1">
      <c r="A162" s="24">
        <v>161</v>
      </c>
      <c r="B162" s="24" t="s">
        <v>150</v>
      </c>
      <c r="C162" s="24">
        <v>-82.816666666666706</v>
      </c>
      <c r="D162" s="24">
        <v>18.899999999999999</v>
      </c>
      <c r="E162" s="24"/>
      <c r="F162" s="24"/>
      <c r="G162" s="24">
        <v>2552</v>
      </c>
      <c r="H162" s="24"/>
      <c r="I162" s="30">
        <v>36.1</v>
      </c>
      <c r="J162" s="24"/>
      <c r="K162" s="24" t="s">
        <v>132</v>
      </c>
      <c r="L162" s="30">
        <v>36.1</v>
      </c>
      <c r="M162" s="24" t="s">
        <v>147</v>
      </c>
      <c r="N162" s="24">
        <v>1963</v>
      </c>
      <c r="O162" s="24"/>
      <c r="P162" s="24">
        <v>2008</v>
      </c>
      <c r="Q162" s="24"/>
      <c r="R162" s="24" t="s">
        <v>139</v>
      </c>
      <c r="S162" s="24" t="s">
        <v>140</v>
      </c>
    </row>
    <row r="163" spans="1:19" ht="17.25" customHeight="1">
      <c r="A163" s="24">
        <v>162</v>
      </c>
      <c r="B163" s="24" t="s">
        <v>151</v>
      </c>
      <c r="C163" s="24">
        <v>-84.133333333333297</v>
      </c>
      <c r="D163" s="24">
        <v>21.9</v>
      </c>
      <c r="E163" s="24"/>
      <c r="F163" s="24"/>
      <c r="G163" s="24">
        <v>2625</v>
      </c>
      <c r="H163" s="24"/>
      <c r="I163" s="30">
        <v>45.3</v>
      </c>
      <c r="J163" s="24"/>
      <c r="K163" s="24" t="s">
        <v>132</v>
      </c>
      <c r="L163" s="30">
        <v>45.3</v>
      </c>
      <c r="M163" s="24" t="s">
        <v>147</v>
      </c>
      <c r="N163" s="24">
        <v>1963</v>
      </c>
      <c r="O163" s="24"/>
      <c r="P163" s="24">
        <v>2008</v>
      </c>
      <c r="Q163" s="24"/>
      <c r="R163" s="24" t="s">
        <v>139</v>
      </c>
      <c r="S163" s="24" t="s">
        <v>140</v>
      </c>
    </row>
    <row r="164" spans="1:19" ht="17.25" customHeight="1">
      <c r="A164" s="24">
        <v>163</v>
      </c>
      <c r="B164" s="24" t="s">
        <v>152</v>
      </c>
      <c r="C164" s="24">
        <v>-84.183333333333294</v>
      </c>
      <c r="D164" s="24">
        <v>53.533333333333303</v>
      </c>
      <c r="E164" s="24"/>
      <c r="F164" s="24"/>
      <c r="G164" s="24">
        <v>3452</v>
      </c>
      <c r="H164" s="24"/>
      <c r="I164" s="30">
        <v>30</v>
      </c>
      <c r="J164" s="24"/>
      <c r="K164" s="24" t="s">
        <v>132</v>
      </c>
      <c r="L164" s="30">
        <v>30</v>
      </c>
      <c r="M164" s="24" t="s">
        <v>138</v>
      </c>
      <c r="N164" s="24">
        <v>1963</v>
      </c>
      <c r="O164" s="24"/>
      <c r="P164" s="24">
        <v>2008</v>
      </c>
      <c r="Q164" s="24"/>
      <c r="R164" s="24" t="s">
        <v>139</v>
      </c>
      <c r="S164" s="24" t="s">
        <v>140</v>
      </c>
    </row>
    <row r="165" spans="1:19" ht="17.25" customHeight="1">
      <c r="A165" s="24">
        <v>164</v>
      </c>
      <c r="B165" s="24" t="s">
        <v>153</v>
      </c>
      <c r="C165" s="24">
        <v>-87.85</v>
      </c>
      <c r="D165" s="24">
        <v>1.8</v>
      </c>
      <c r="E165" s="24"/>
      <c r="F165" s="24"/>
      <c r="G165" s="24">
        <v>2583</v>
      </c>
      <c r="H165" s="24"/>
      <c r="I165" s="30">
        <v>63.4</v>
      </c>
      <c r="J165" s="24"/>
      <c r="K165" s="24" t="s">
        <v>132</v>
      </c>
      <c r="L165" s="30">
        <v>63.4</v>
      </c>
      <c r="M165" s="24" t="s">
        <v>147</v>
      </c>
      <c r="N165" s="24">
        <v>1963</v>
      </c>
      <c r="O165" s="24"/>
      <c r="P165" s="24">
        <v>2008</v>
      </c>
      <c r="Q165" s="24"/>
      <c r="R165" s="24" t="s">
        <v>139</v>
      </c>
      <c r="S165" s="24" t="s">
        <v>140</v>
      </c>
    </row>
    <row r="166" spans="1:19" ht="17.25" customHeight="1">
      <c r="A166" s="24">
        <v>165</v>
      </c>
      <c r="B166" s="24" t="s">
        <v>154</v>
      </c>
      <c r="C166" s="42">
        <v>-73.72</v>
      </c>
      <c r="D166" s="42">
        <v>7.98</v>
      </c>
      <c r="E166" s="24"/>
      <c r="F166" s="24"/>
      <c r="G166" s="24">
        <v>3174</v>
      </c>
      <c r="H166" s="33"/>
      <c r="I166" s="43">
        <v>52</v>
      </c>
      <c r="J166" s="43"/>
      <c r="K166" s="24" t="s">
        <v>132</v>
      </c>
      <c r="L166" s="43">
        <v>52</v>
      </c>
      <c r="M166" s="24" t="s">
        <v>155</v>
      </c>
      <c r="N166" s="24">
        <v>1815</v>
      </c>
      <c r="O166" s="24"/>
      <c r="P166" s="24">
        <v>2007</v>
      </c>
      <c r="Q166" s="24"/>
      <c r="R166" s="24" t="s">
        <v>156</v>
      </c>
      <c r="S166" s="24" t="s">
        <v>157</v>
      </c>
    </row>
    <row r="167" spans="1:19" ht="17.25" customHeight="1">
      <c r="A167" s="24">
        <v>166</v>
      </c>
      <c r="B167" s="24" t="s">
        <v>158</v>
      </c>
      <c r="C167" s="42">
        <v>-77</v>
      </c>
      <c r="D167" s="42">
        <v>26.05</v>
      </c>
      <c r="E167" s="24"/>
      <c r="F167" s="24"/>
      <c r="G167" s="24">
        <v>3582</v>
      </c>
      <c r="H167" s="33"/>
      <c r="I167" s="43">
        <v>22</v>
      </c>
      <c r="J167" s="43"/>
      <c r="K167" s="24" t="s">
        <v>132</v>
      </c>
      <c r="L167" s="43">
        <v>22</v>
      </c>
      <c r="M167" s="24" t="s">
        <v>155</v>
      </c>
      <c r="N167" s="24">
        <v>1815</v>
      </c>
      <c r="O167" s="24"/>
      <c r="P167" s="24">
        <v>2007</v>
      </c>
      <c r="Q167" s="24"/>
      <c r="R167" s="24" t="s">
        <v>156</v>
      </c>
      <c r="S167" s="24" t="s">
        <v>157</v>
      </c>
    </row>
    <row r="168" spans="1:19" ht="17.25" customHeight="1">
      <c r="A168" s="24">
        <v>167</v>
      </c>
      <c r="B168" s="24" t="s">
        <v>159</v>
      </c>
      <c r="C168" s="42">
        <v>-78.22</v>
      </c>
      <c r="D168" s="42">
        <v>32.85</v>
      </c>
      <c r="E168" s="24"/>
      <c r="F168" s="24"/>
      <c r="G168" s="24">
        <v>3595</v>
      </c>
      <c r="H168" s="33"/>
      <c r="I168" s="43">
        <v>19</v>
      </c>
      <c r="J168" s="43"/>
      <c r="K168" s="24" t="s">
        <v>132</v>
      </c>
      <c r="L168" s="43">
        <v>19</v>
      </c>
      <c r="M168" s="24" t="s">
        <v>155</v>
      </c>
      <c r="N168" s="24"/>
      <c r="O168" s="24"/>
      <c r="P168" s="24">
        <v>2007</v>
      </c>
      <c r="Q168" s="24"/>
      <c r="R168" s="24" t="s">
        <v>156</v>
      </c>
      <c r="S168" s="24" t="s">
        <v>157</v>
      </c>
    </row>
    <row r="169" spans="1:19" ht="17.25" customHeight="1">
      <c r="A169" s="24">
        <v>168</v>
      </c>
      <c r="B169" s="24" t="s">
        <v>160</v>
      </c>
      <c r="C169" s="42">
        <v>-80.78</v>
      </c>
      <c r="D169" s="42">
        <v>44.85</v>
      </c>
      <c r="E169" s="24"/>
      <c r="F169" s="24"/>
      <c r="G169" s="24">
        <v>3672</v>
      </c>
      <c r="H169" s="33"/>
      <c r="I169" s="43">
        <v>16</v>
      </c>
      <c r="J169" s="43"/>
      <c r="K169" s="24" t="s">
        <v>132</v>
      </c>
      <c r="L169" s="43">
        <v>16</v>
      </c>
      <c r="M169" s="24" t="s">
        <v>155</v>
      </c>
      <c r="N169" s="24">
        <v>1815</v>
      </c>
      <c r="O169" s="24"/>
      <c r="P169" s="24">
        <v>2007</v>
      </c>
      <c r="Q169" s="24"/>
      <c r="R169" s="24" t="s">
        <v>156</v>
      </c>
      <c r="S169" s="24" t="s">
        <v>157</v>
      </c>
    </row>
    <row r="170" spans="1:19" ht="17.25" customHeight="1">
      <c r="A170" s="24">
        <v>169</v>
      </c>
      <c r="B170" s="24" t="s">
        <v>161</v>
      </c>
      <c r="C170" s="42">
        <v>-84.18</v>
      </c>
      <c r="D170" s="42">
        <v>53.53</v>
      </c>
      <c r="E170" s="24"/>
      <c r="F170" s="24"/>
      <c r="G170" s="24">
        <v>3452</v>
      </c>
      <c r="H170" s="33"/>
      <c r="I170" s="43">
        <v>32</v>
      </c>
      <c r="J170" s="43"/>
      <c r="K170" s="24" t="s">
        <v>132</v>
      </c>
      <c r="L170" s="43">
        <v>32</v>
      </c>
      <c r="M170" s="24" t="s">
        <v>155</v>
      </c>
      <c r="N170" s="24">
        <v>1815</v>
      </c>
      <c r="O170" s="24"/>
      <c r="P170" s="24">
        <v>2007</v>
      </c>
      <c r="Q170" s="24"/>
      <c r="R170" s="24" t="s">
        <v>156</v>
      </c>
      <c r="S170" s="24" t="s">
        <v>157</v>
      </c>
    </row>
    <row r="171" spans="1:19" ht="17.25" customHeight="1">
      <c r="A171" s="24">
        <v>170</v>
      </c>
      <c r="B171" s="24" t="s">
        <v>162</v>
      </c>
      <c r="C171" s="44">
        <v>-64.141900000000007</v>
      </c>
      <c r="D171" s="45">
        <v>-57.523339999999997</v>
      </c>
      <c r="E171" s="24" t="s">
        <v>163</v>
      </c>
      <c r="F171" s="24"/>
      <c r="G171" s="24">
        <v>1375</v>
      </c>
      <c r="H171" s="24"/>
      <c r="I171" s="30">
        <v>20.6</v>
      </c>
      <c r="J171" s="24"/>
      <c r="K171" s="24" t="s">
        <v>164</v>
      </c>
      <c r="L171" s="24">
        <v>206</v>
      </c>
      <c r="M171" s="24" t="s">
        <v>165</v>
      </c>
      <c r="N171" s="24">
        <v>1965</v>
      </c>
      <c r="O171" s="24">
        <v>1</v>
      </c>
      <c r="P171" s="24">
        <v>1981</v>
      </c>
      <c r="Q171" s="24">
        <v>4</v>
      </c>
      <c r="R171" s="24" t="s">
        <v>166</v>
      </c>
      <c r="S171" s="24" t="s">
        <v>167</v>
      </c>
    </row>
    <row r="172" spans="1:19" ht="17.25" customHeight="1">
      <c r="A172" s="24">
        <v>171</v>
      </c>
      <c r="B172" s="24" t="s">
        <v>168</v>
      </c>
      <c r="C172" s="44">
        <v>-64.159109999999998</v>
      </c>
      <c r="D172" s="45">
        <v>-57.789000000000001</v>
      </c>
      <c r="E172" s="24" t="s">
        <v>163</v>
      </c>
      <c r="F172" s="24"/>
      <c r="G172" s="24">
        <v>1330</v>
      </c>
      <c r="H172" s="24">
        <v>-12.2</v>
      </c>
      <c r="I172" s="30">
        <v>48.8</v>
      </c>
      <c r="J172" s="24"/>
      <c r="K172" s="24" t="s">
        <v>164</v>
      </c>
      <c r="L172" s="24">
        <v>488</v>
      </c>
      <c r="M172" s="24" t="s">
        <v>165</v>
      </c>
      <c r="N172" s="24">
        <v>1969</v>
      </c>
      <c r="O172" s="24">
        <v>1</v>
      </c>
      <c r="P172" s="24">
        <v>1981</v>
      </c>
      <c r="Q172" s="24">
        <v>3</v>
      </c>
      <c r="R172" s="24" t="s">
        <v>166</v>
      </c>
      <c r="S172" s="24" t="s">
        <v>167</v>
      </c>
    </row>
    <row r="173" spans="1:19" ht="17.25" customHeight="1">
      <c r="A173" s="24">
        <v>172</v>
      </c>
      <c r="B173" s="24" t="s">
        <v>169</v>
      </c>
      <c r="C173" s="45">
        <v>-64.178889999999996</v>
      </c>
      <c r="D173" s="45">
        <v>-57.523980000000002</v>
      </c>
      <c r="E173" s="24" t="s">
        <v>163</v>
      </c>
      <c r="F173" s="24"/>
      <c r="G173" s="24">
        <v>1350</v>
      </c>
      <c r="H173" s="24">
        <v>-11.3</v>
      </c>
      <c r="I173" s="30"/>
      <c r="J173" s="24"/>
      <c r="K173" s="24"/>
      <c r="L173" s="24">
        <v>236</v>
      </c>
      <c r="M173" s="24" t="s">
        <v>165</v>
      </c>
      <c r="N173" s="24">
        <v>1955</v>
      </c>
      <c r="O173" s="24">
        <v>1</v>
      </c>
      <c r="P173" s="24">
        <v>1979</v>
      </c>
      <c r="Q173" s="24">
        <v>3</v>
      </c>
      <c r="R173" s="24" t="s">
        <v>166</v>
      </c>
      <c r="S173" s="24" t="s">
        <v>167</v>
      </c>
    </row>
    <row r="174" spans="1:19" ht="17.25" customHeight="1">
      <c r="A174" s="24">
        <v>173</v>
      </c>
      <c r="B174" s="24" t="s">
        <v>169</v>
      </c>
      <c r="C174" s="45">
        <v>-64.178889999999996</v>
      </c>
      <c r="D174" s="45">
        <v>-57.523980000000002</v>
      </c>
      <c r="E174" s="24" t="s">
        <v>163</v>
      </c>
      <c r="F174" s="24"/>
      <c r="G174" s="24">
        <v>1350</v>
      </c>
      <c r="H174" s="24">
        <v>-11.3</v>
      </c>
      <c r="I174" s="30">
        <v>10.8</v>
      </c>
      <c r="J174" s="24"/>
      <c r="K174" s="24" t="s">
        <v>164</v>
      </c>
      <c r="L174" s="24">
        <v>108</v>
      </c>
      <c r="M174" s="24" t="s">
        <v>83</v>
      </c>
      <c r="N174" s="24">
        <v>1977</v>
      </c>
      <c r="O174" s="24">
        <v>3</v>
      </c>
      <c r="P174" s="24">
        <v>1979</v>
      </c>
      <c r="Q174" s="24">
        <v>3</v>
      </c>
      <c r="R174" s="24" t="s">
        <v>166</v>
      </c>
      <c r="S174" s="24" t="s">
        <v>167</v>
      </c>
    </row>
    <row r="175" spans="1:19" ht="17.25" customHeight="1">
      <c r="A175" s="24">
        <v>174</v>
      </c>
      <c r="B175" s="24" t="s">
        <v>170</v>
      </c>
      <c r="C175" s="44">
        <v>-64.19614</v>
      </c>
      <c r="D175" s="45">
        <v>-57.677590000000002</v>
      </c>
      <c r="E175" s="24" t="s">
        <v>163</v>
      </c>
      <c r="F175" s="24"/>
      <c r="G175" s="24">
        <v>1630</v>
      </c>
      <c r="H175" s="24">
        <v>-14.2</v>
      </c>
      <c r="I175" s="30">
        <v>37.700000000000003</v>
      </c>
      <c r="J175" s="24"/>
      <c r="K175" s="24" t="s">
        <v>164</v>
      </c>
      <c r="L175" s="24">
        <v>377</v>
      </c>
      <c r="M175" s="24" t="s">
        <v>165</v>
      </c>
      <c r="N175" s="24">
        <v>1965</v>
      </c>
      <c r="O175" s="24">
        <v>1</v>
      </c>
      <c r="P175" s="24">
        <v>1977</v>
      </c>
      <c r="Q175" s="24">
        <v>12</v>
      </c>
      <c r="R175" s="24" t="s">
        <v>166</v>
      </c>
      <c r="S175" s="24" t="s">
        <v>167</v>
      </c>
    </row>
    <row r="176" spans="1:19" ht="17.25" customHeight="1">
      <c r="A176" s="24">
        <v>175</v>
      </c>
      <c r="B176" s="24" t="s">
        <v>171</v>
      </c>
      <c r="C176" s="24">
        <v>-64.199722222222206</v>
      </c>
      <c r="D176" s="24">
        <v>-57.918611111111098</v>
      </c>
      <c r="E176" s="24" t="s">
        <v>172</v>
      </c>
      <c r="F176" s="24"/>
      <c r="G176" s="24">
        <v>1280</v>
      </c>
      <c r="H176" s="24">
        <v>-12.7</v>
      </c>
      <c r="I176" s="30">
        <v>49.8</v>
      </c>
      <c r="J176" s="24"/>
      <c r="K176" s="24" t="s">
        <v>164</v>
      </c>
      <c r="L176" s="24">
        <v>498</v>
      </c>
      <c r="M176" s="24" t="s">
        <v>165</v>
      </c>
      <c r="N176" s="24">
        <v>1974</v>
      </c>
      <c r="O176" s="24">
        <v>1</v>
      </c>
      <c r="P176" s="24">
        <v>1981</v>
      </c>
      <c r="Q176" s="24">
        <v>3</v>
      </c>
      <c r="R176" s="24" t="s">
        <v>166</v>
      </c>
      <c r="S176" s="24" t="s">
        <v>167</v>
      </c>
    </row>
    <row r="177" spans="1:21" ht="17.25" customHeight="1">
      <c r="A177" s="24">
        <v>176</v>
      </c>
      <c r="B177" s="24" t="s">
        <v>173</v>
      </c>
      <c r="C177" s="24">
        <v>-64.213055555555599</v>
      </c>
      <c r="D177" s="24">
        <v>-57.745555555555597</v>
      </c>
      <c r="E177" s="24" t="s">
        <v>172</v>
      </c>
      <c r="F177" s="24"/>
      <c r="G177" s="24">
        <v>1640</v>
      </c>
      <c r="H177" s="24"/>
      <c r="I177" s="30"/>
      <c r="J177" s="24"/>
      <c r="K177" s="24"/>
      <c r="L177" s="24">
        <v>529</v>
      </c>
      <c r="M177" s="24" t="s">
        <v>174</v>
      </c>
      <c r="N177" s="24">
        <v>1955</v>
      </c>
      <c r="O177" s="24">
        <v>1</v>
      </c>
      <c r="P177" s="24">
        <v>1981</v>
      </c>
      <c r="Q177" s="24">
        <v>3</v>
      </c>
      <c r="R177" s="24" t="s">
        <v>166</v>
      </c>
      <c r="S177" s="24" t="s">
        <v>167</v>
      </c>
      <c r="U177" s="28" t="s">
        <v>4286</v>
      </c>
    </row>
    <row r="178" spans="1:21" ht="17.25" customHeight="1">
      <c r="A178" s="24">
        <v>177</v>
      </c>
      <c r="B178" s="24" t="s">
        <v>175</v>
      </c>
      <c r="C178" s="24">
        <v>-64.216666666666697</v>
      </c>
      <c r="D178" s="24">
        <v>-57.633333333333297</v>
      </c>
      <c r="E178" s="24" t="s">
        <v>176</v>
      </c>
      <c r="F178" s="24"/>
      <c r="G178" s="24">
        <v>1640</v>
      </c>
      <c r="H178" s="24">
        <v>-14.3</v>
      </c>
      <c r="I178" s="30"/>
      <c r="J178" s="24"/>
      <c r="K178" s="24"/>
      <c r="L178" s="24">
        <v>481</v>
      </c>
      <c r="M178" s="24" t="s">
        <v>174</v>
      </c>
      <c r="N178" s="24">
        <v>1955</v>
      </c>
      <c r="O178" s="24">
        <v>1</v>
      </c>
      <c r="P178" s="24">
        <v>1979</v>
      </c>
      <c r="Q178" s="24">
        <v>3</v>
      </c>
      <c r="R178" s="24" t="s">
        <v>166</v>
      </c>
      <c r="S178" s="24" t="s">
        <v>167</v>
      </c>
      <c r="U178" s="28" t="s">
        <v>4287</v>
      </c>
    </row>
    <row r="179" spans="1:21" ht="17.25" customHeight="1">
      <c r="A179" s="24">
        <v>178</v>
      </c>
      <c r="B179" s="24" t="s">
        <v>175</v>
      </c>
      <c r="C179" s="24">
        <v>-64.216666666666697</v>
      </c>
      <c r="D179" s="24">
        <v>-57.633333333333297</v>
      </c>
      <c r="E179" s="24" t="s">
        <v>176</v>
      </c>
      <c r="F179" s="24"/>
      <c r="G179" s="24">
        <v>1640</v>
      </c>
      <c r="H179" s="24">
        <v>-14.3</v>
      </c>
      <c r="I179" s="30">
        <v>47</v>
      </c>
      <c r="J179" s="24"/>
      <c r="K179" s="24" t="s">
        <v>164</v>
      </c>
      <c r="L179" s="24">
        <v>470</v>
      </c>
      <c r="M179" s="24" t="s">
        <v>83</v>
      </c>
      <c r="N179" s="24">
        <v>1977</v>
      </c>
      <c r="O179" s="24">
        <v>3</v>
      </c>
      <c r="P179" s="24">
        <v>1979</v>
      </c>
      <c r="Q179" s="24">
        <v>3</v>
      </c>
      <c r="R179" s="24" t="s">
        <v>166</v>
      </c>
      <c r="S179" s="24" t="s">
        <v>167</v>
      </c>
      <c r="U179" s="28" t="s">
        <v>4287</v>
      </c>
    </row>
    <row r="180" spans="1:21" ht="17.25" customHeight="1">
      <c r="A180" s="24">
        <v>179</v>
      </c>
      <c r="B180" s="24" t="s">
        <v>177</v>
      </c>
      <c r="C180" s="24">
        <v>-64.213055555555599</v>
      </c>
      <c r="D180" s="24">
        <v>-57.745555555555597</v>
      </c>
      <c r="E180" s="24" t="s">
        <v>172</v>
      </c>
      <c r="F180" s="24"/>
      <c r="G180" s="24">
        <v>1640</v>
      </c>
      <c r="H180" s="24">
        <v>-14.7</v>
      </c>
      <c r="I180" s="30">
        <v>60.4</v>
      </c>
      <c r="J180" s="24"/>
      <c r="K180" s="24" t="s">
        <v>164</v>
      </c>
      <c r="L180" s="24">
        <v>604</v>
      </c>
      <c r="M180" s="24" t="s">
        <v>174</v>
      </c>
      <c r="N180" s="24">
        <v>1965</v>
      </c>
      <c r="O180" s="24">
        <v>1</v>
      </c>
      <c r="P180" s="24">
        <v>1981</v>
      </c>
      <c r="Q180" s="24">
        <v>3</v>
      </c>
      <c r="R180" s="24" t="s">
        <v>166</v>
      </c>
      <c r="S180" s="24" t="s">
        <v>167</v>
      </c>
      <c r="U180" s="28" t="s">
        <v>4286</v>
      </c>
    </row>
    <row r="181" spans="1:21" ht="17.25" customHeight="1">
      <c r="A181" s="24">
        <v>180</v>
      </c>
      <c r="B181" s="24" t="s">
        <v>178</v>
      </c>
      <c r="C181" s="24">
        <v>-64.214166666666699</v>
      </c>
      <c r="D181" s="24">
        <v>-57.628888888888902</v>
      </c>
      <c r="E181" s="24" t="s">
        <v>172</v>
      </c>
      <c r="F181" s="24"/>
      <c r="G181" s="24">
        <v>1690</v>
      </c>
      <c r="H181" s="24">
        <v>-13.4</v>
      </c>
      <c r="I181" s="30"/>
      <c r="J181" s="24"/>
      <c r="K181" s="24"/>
      <c r="L181" s="24">
        <v>163.25</v>
      </c>
      <c r="M181" s="24" t="s">
        <v>165</v>
      </c>
      <c r="N181" s="24">
        <v>1955</v>
      </c>
      <c r="O181" s="24">
        <v>1</v>
      </c>
      <c r="P181" s="24">
        <v>1979</v>
      </c>
      <c r="Q181" s="24">
        <v>3</v>
      </c>
      <c r="R181" s="24" t="s">
        <v>166</v>
      </c>
      <c r="S181" s="24" t="s">
        <v>167</v>
      </c>
      <c r="U181" s="28" t="s">
        <v>4288</v>
      </c>
    </row>
    <row r="182" spans="1:21" ht="17.25" customHeight="1">
      <c r="A182" s="24">
        <v>181</v>
      </c>
      <c r="B182" s="24" t="s">
        <v>179</v>
      </c>
      <c r="C182" s="24">
        <v>-64.214166666666699</v>
      </c>
      <c r="D182" s="24">
        <v>-57.628888888888902</v>
      </c>
      <c r="E182" s="24" t="s">
        <v>172</v>
      </c>
      <c r="F182" s="24"/>
      <c r="G182" s="24">
        <v>1690</v>
      </c>
      <c r="H182" s="24">
        <v>-12.9</v>
      </c>
      <c r="I182" s="30"/>
      <c r="J182" s="24"/>
      <c r="K182" s="24"/>
      <c r="L182" s="24">
        <v>130.6</v>
      </c>
      <c r="M182" s="24" t="s">
        <v>165</v>
      </c>
      <c r="N182" s="24">
        <v>1955</v>
      </c>
      <c r="O182" s="24">
        <v>1</v>
      </c>
      <c r="P182" s="24">
        <v>1976</v>
      </c>
      <c r="Q182" s="24">
        <v>1</v>
      </c>
      <c r="R182" s="24" t="s">
        <v>166</v>
      </c>
      <c r="S182" s="24" t="s">
        <v>167</v>
      </c>
      <c r="U182" s="28" t="s">
        <v>4289</v>
      </c>
    </row>
    <row r="183" spans="1:21" ht="17.25" customHeight="1">
      <c r="A183" s="24">
        <v>182</v>
      </c>
      <c r="B183" s="24" t="s">
        <v>180</v>
      </c>
      <c r="C183" s="24">
        <v>-64.214166666666699</v>
      </c>
      <c r="D183" s="24">
        <v>-57.628888888888902</v>
      </c>
      <c r="E183" s="24" t="s">
        <v>172</v>
      </c>
      <c r="F183" s="24"/>
      <c r="G183" s="24"/>
      <c r="H183" s="24">
        <v>-13.5</v>
      </c>
      <c r="I183" s="30">
        <v>14.6</v>
      </c>
      <c r="J183" s="24"/>
      <c r="K183" s="24" t="s">
        <v>164</v>
      </c>
      <c r="L183" s="24">
        <v>146</v>
      </c>
      <c r="M183" s="24" t="s">
        <v>83</v>
      </c>
      <c r="N183" s="24">
        <v>1976</v>
      </c>
      <c r="O183" s="24">
        <v>4</v>
      </c>
      <c r="P183" s="24">
        <v>1981</v>
      </c>
      <c r="Q183" s="24">
        <v>4</v>
      </c>
      <c r="R183" s="24" t="s">
        <v>166</v>
      </c>
      <c r="S183" s="24" t="s">
        <v>167</v>
      </c>
      <c r="U183" s="28" t="s">
        <v>4290</v>
      </c>
    </row>
    <row r="184" spans="1:21" ht="17.25" customHeight="1">
      <c r="A184" s="24">
        <v>183</v>
      </c>
      <c r="B184" s="24" t="s">
        <v>181</v>
      </c>
      <c r="C184" s="24">
        <v>-64.238055555555604</v>
      </c>
      <c r="D184" s="24">
        <v>-57.710277777777797</v>
      </c>
      <c r="E184" s="24" t="s">
        <v>172</v>
      </c>
      <c r="F184" s="24"/>
      <c r="G184" s="24">
        <v>1610</v>
      </c>
      <c r="H184" s="24">
        <v>-14.1</v>
      </c>
      <c r="I184" s="30">
        <v>46.6</v>
      </c>
      <c r="J184" s="24"/>
      <c r="K184" s="24" t="s">
        <v>164</v>
      </c>
      <c r="L184" s="24">
        <v>466</v>
      </c>
      <c r="M184" s="24" t="s">
        <v>165</v>
      </c>
      <c r="N184" s="24">
        <v>1969</v>
      </c>
      <c r="O184" s="24">
        <v>1</v>
      </c>
      <c r="P184" s="24">
        <v>1981</v>
      </c>
      <c r="Q184" s="24">
        <v>4</v>
      </c>
      <c r="R184" s="24" t="s">
        <v>166</v>
      </c>
      <c r="S184" s="24" t="s">
        <v>167</v>
      </c>
    </row>
    <row r="185" spans="1:21" ht="17.25" customHeight="1">
      <c r="A185" s="24">
        <v>184</v>
      </c>
      <c r="B185" s="24" t="s">
        <v>182</v>
      </c>
      <c r="C185" s="24">
        <v>-64.250277777777796</v>
      </c>
      <c r="D185" s="24">
        <v>-57.588055555555599</v>
      </c>
      <c r="E185" s="24" t="s">
        <v>172</v>
      </c>
      <c r="F185" s="24"/>
      <c r="G185" s="24">
        <v>1190</v>
      </c>
      <c r="H185" s="24">
        <v>-11.3</v>
      </c>
      <c r="I185" s="30">
        <v>47.5</v>
      </c>
      <c r="J185" s="24"/>
      <c r="K185" s="24" t="s">
        <v>164</v>
      </c>
      <c r="L185" s="24">
        <v>475</v>
      </c>
      <c r="M185" s="24" t="s">
        <v>165</v>
      </c>
      <c r="N185" s="24">
        <v>1969</v>
      </c>
      <c r="O185" s="24">
        <v>1</v>
      </c>
      <c r="P185" s="24">
        <v>1981</v>
      </c>
      <c r="Q185" s="24">
        <v>3</v>
      </c>
      <c r="R185" s="24" t="s">
        <v>166</v>
      </c>
      <c r="S185" s="24" t="s">
        <v>167</v>
      </c>
    </row>
    <row r="186" spans="1:21" ht="17.25" customHeight="1">
      <c r="A186" s="24">
        <v>185</v>
      </c>
      <c r="B186" s="24" t="s">
        <v>183</v>
      </c>
      <c r="C186" s="24">
        <v>-64.264722222222204</v>
      </c>
      <c r="D186" s="24">
        <v>-57.811666666666703</v>
      </c>
      <c r="E186" s="24" t="s">
        <v>172</v>
      </c>
      <c r="F186" s="24"/>
      <c r="G186" s="24">
        <v>1460</v>
      </c>
      <c r="H186" s="24">
        <v>-13.8</v>
      </c>
      <c r="I186" s="30">
        <v>72.599999999999994</v>
      </c>
      <c r="J186" s="24"/>
      <c r="K186" s="24" t="s">
        <v>164</v>
      </c>
      <c r="L186" s="24">
        <v>726</v>
      </c>
      <c r="M186" s="24" t="s">
        <v>165</v>
      </c>
      <c r="N186" s="24">
        <v>1974</v>
      </c>
      <c r="O186" s="24">
        <v>1</v>
      </c>
      <c r="P186" s="24">
        <v>1979</v>
      </c>
      <c r="Q186" s="24">
        <v>4</v>
      </c>
      <c r="R186" s="24" t="s">
        <v>166</v>
      </c>
      <c r="S186" s="24" t="s">
        <v>167</v>
      </c>
    </row>
    <row r="187" spans="1:21" ht="17.25" customHeight="1">
      <c r="A187" s="24">
        <v>186</v>
      </c>
      <c r="B187" s="24" t="s">
        <v>183</v>
      </c>
      <c r="C187" s="24">
        <v>-64.264722222222204</v>
      </c>
      <c r="D187" s="24">
        <v>-57.811666666666703</v>
      </c>
      <c r="E187" s="24" t="s">
        <v>172</v>
      </c>
      <c r="F187" s="24"/>
      <c r="G187" s="24">
        <v>1460</v>
      </c>
      <c r="H187" s="24">
        <v>-13.8</v>
      </c>
      <c r="I187" s="30">
        <v>62.3</v>
      </c>
      <c r="J187" s="24"/>
      <c r="K187" s="24" t="s">
        <v>164</v>
      </c>
      <c r="L187" s="24">
        <v>623</v>
      </c>
      <c r="M187" s="24" t="s">
        <v>83</v>
      </c>
      <c r="N187" s="24">
        <v>1977</v>
      </c>
      <c r="O187" s="24">
        <v>4</v>
      </c>
      <c r="P187" s="24">
        <v>1979</v>
      </c>
      <c r="Q187" s="24">
        <v>4</v>
      </c>
      <c r="R187" s="24" t="s">
        <v>166</v>
      </c>
      <c r="S187" s="24" t="s">
        <v>167</v>
      </c>
    </row>
    <row r="188" spans="1:21" ht="17.25" customHeight="1">
      <c r="A188" s="24">
        <v>187</v>
      </c>
      <c r="B188" s="24" t="s">
        <v>184</v>
      </c>
      <c r="C188" s="44">
        <v>-64.283469999999994</v>
      </c>
      <c r="D188" s="45">
        <v>-57.675319999999999</v>
      </c>
      <c r="E188" s="24" t="s">
        <v>163</v>
      </c>
      <c r="F188" s="24"/>
      <c r="G188" s="24">
        <v>1240</v>
      </c>
      <c r="H188" s="24">
        <v>-11.8</v>
      </c>
      <c r="I188" s="30">
        <v>63</v>
      </c>
      <c r="J188" s="24"/>
      <c r="K188" s="24" t="s">
        <v>164</v>
      </c>
      <c r="L188" s="24">
        <v>630</v>
      </c>
      <c r="M188" s="24" t="s">
        <v>165</v>
      </c>
      <c r="N188" s="24">
        <v>1974</v>
      </c>
      <c r="O188" s="24">
        <v>1</v>
      </c>
      <c r="P188" s="24">
        <v>1981</v>
      </c>
      <c r="Q188" s="24">
        <v>3</v>
      </c>
      <c r="R188" s="24" t="s">
        <v>166</v>
      </c>
      <c r="S188" s="24" t="s">
        <v>167</v>
      </c>
    </row>
    <row r="189" spans="1:21" ht="17.25" customHeight="1">
      <c r="A189" s="24">
        <v>188</v>
      </c>
      <c r="B189" s="24" t="s">
        <v>185</v>
      </c>
      <c r="C189" s="44">
        <v>-64.279480000000007</v>
      </c>
      <c r="D189" s="45">
        <v>-57.902760000000001</v>
      </c>
      <c r="E189" s="24" t="s">
        <v>163</v>
      </c>
      <c r="F189" s="24"/>
      <c r="G189" s="24">
        <v>1310</v>
      </c>
      <c r="H189" s="24">
        <v>-13.1</v>
      </c>
      <c r="I189" s="30">
        <v>86.5</v>
      </c>
      <c r="J189" s="24"/>
      <c r="K189" s="24" t="s">
        <v>164</v>
      </c>
      <c r="L189" s="24">
        <v>865</v>
      </c>
      <c r="M189" s="24" t="s">
        <v>165</v>
      </c>
      <c r="N189" s="24">
        <v>1974</v>
      </c>
      <c r="O189" s="24">
        <v>1</v>
      </c>
      <c r="P189" s="24">
        <v>1979</v>
      </c>
      <c r="Q189" s="24">
        <v>1</v>
      </c>
      <c r="R189" s="24" t="s">
        <v>166</v>
      </c>
      <c r="S189" s="24" t="s">
        <v>167</v>
      </c>
    </row>
    <row r="190" spans="1:21" ht="17.25" customHeight="1">
      <c r="A190" s="24">
        <v>189</v>
      </c>
      <c r="B190" s="24" t="s">
        <v>186</v>
      </c>
      <c r="C190" s="44">
        <v>-64.29401</v>
      </c>
      <c r="D190" s="45">
        <v>-57.783940000000001</v>
      </c>
      <c r="E190" s="24" t="s">
        <v>163</v>
      </c>
      <c r="F190" s="24"/>
      <c r="G190" s="24">
        <v>1220</v>
      </c>
      <c r="H190" s="24">
        <v>-11.2</v>
      </c>
      <c r="I190" s="30">
        <v>57.6</v>
      </c>
      <c r="J190" s="24"/>
      <c r="K190" s="24" t="s">
        <v>164</v>
      </c>
      <c r="L190" s="24">
        <v>576</v>
      </c>
      <c r="M190" s="24" t="s">
        <v>165</v>
      </c>
      <c r="N190" s="24">
        <v>1974</v>
      </c>
      <c r="O190" s="24">
        <v>1</v>
      </c>
      <c r="P190" s="24">
        <v>1981</v>
      </c>
      <c r="Q190" s="24">
        <v>4</v>
      </c>
      <c r="R190" s="24" t="s">
        <v>166</v>
      </c>
      <c r="S190" s="24" t="s">
        <v>167</v>
      </c>
    </row>
    <row r="191" spans="1:21" ht="17.25" customHeight="1">
      <c r="A191" s="24">
        <v>190</v>
      </c>
      <c r="B191" s="24" t="s">
        <v>175</v>
      </c>
      <c r="C191" s="24">
        <v>-64.216666666666697</v>
      </c>
      <c r="D191" s="24">
        <v>-57.633333333333297</v>
      </c>
      <c r="E191" s="24" t="s">
        <v>176</v>
      </c>
      <c r="F191" s="24"/>
      <c r="G191" s="24">
        <v>1660</v>
      </c>
      <c r="H191" s="24">
        <v>-15</v>
      </c>
      <c r="I191" s="30">
        <v>49</v>
      </c>
      <c r="J191" s="24"/>
      <c r="K191" s="24" t="s">
        <v>164</v>
      </c>
      <c r="L191" s="24">
        <v>490</v>
      </c>
      <c r="M191" s="24" t="s">
        <v>187</v>
      </c>
      <c r="N191" s="24">
        <v>1955</v>
      </c>
      <c r="O191" s="24"/>
      <c r="P191" s="24">
        <v>1978</v>
      </c>
      <c r="Q191" s="24"/>
      <c r="R191" s="24" t="s">
        <v>188</v>
      </c>
      <c r="S191" s="24" t="s">
        <v>189</v>
      </c>
    </row>
    <row r="192" spans="1:21" ht="17.25" customHeight="1">
      <c r="A192" s="24">
        <v>191</v>
      </c>
      <c r="B192" s="24" t="s">
        <v>190</v>
      </c>
      <c r="C192" s="24">
        <v>-82.5138888888889</v>
      </c>
      <c r="D192" s="24">
        <v>-152.40916666666701</v>
      </c>
      <c r="E192" s="24"/>
      <c r="F192" s="24"/>
      <c r="G192" s="24"/>
      <c r="H192" s="24"/>
      <c r="I192" s="30">
        <v>16</v>
      </c>
      <c r="J192" s="24"/>
      <c r="K192" s="24" t="s">
        <v>191</v>
      </c>
      <c r="L192" s="24">
        <v>144</v>
      </c>
      <c r="M192" s="24" t="s">
        <v>83</v>
      </c>
      <c r="N192" s="24">
        <v>1983</v>
      </c>
      <c r="O192" s="24"/>
      <c r="P192" s="24">
        <v>1984</v>
      </c>
      <c r="Q192" s="24"/>
      <c r="R192" s="24" t="s">
        <v>192</v>
      </c>
      <c r="S192" s="24" t="s">
        <v>193</v>
      </c>
      <c r="U192" s="28" t="s">
        <v>4453</v>
      </c>
    </row>
    <row r="193" spans="1:21" ht="17.25" customHeight="1">
      <c r="A193" s="24">
        <v>192</v>
      </c>
      <c r="B193" s="24" t="s">
        <v>194</v>
      </c>
      <c r="C193" s="24">
        <v>-82.817222222222199</v>
      </c>
      <c r="D193" s="24">
        <v>-150.25777777777799</v>
      </c>
      <c r="E193" s="24"/>
      <c r="F193" s="24"/>
      <c r="G193" s="24"/>
      <c r="H193" s="24"/>
      <c r="I193" s="30">
        <v>18</v>
      </c>
      <c r="J193" s="24"/>
      <c r="K193" s="24" t="s">
        <v>191</v>
      </c>
      <c r="L193" s="24">
        <v>162</v>
      </c>
      <c r="M193" s="24" t="s">
        <v>83</v>
      </c>
      <c r="N193" s="24">
        <v>1983</v>
      </c>
      <c r="O193" s="24"/>
      <c r="P193" s="24">
        <v>1984</v>
      </c>
      <c r="Q193" s="24"/>
      <c r="R193" s="24" t="s">
        <v>192</v>
      </c>
      <c r="S193" s="24" t="s">
        <v>193</v>
      </c>
      <c r="U193" s="28" t="s">
        <v>4453</v>
      </c>
    </row>
    <row r="194" spans="1:21" ht="17.25" customHeight="1">
      <c r="A194" s="24">
        <v>193</v>
      </c>
      <c r="B194" s="24" t="s">
        <v>195</v>
      </c>
      <c r="C194" s="24">
        <v>-82.819722222222197</v>
      </c>
      <c r="D194" s="24">
        <v>-151.356388888889</v>
      </c>
      <c r="E194" s="24"/>
      <c r="F194" s="24"/>
      <c r="G194" s="24"/>
      <c r="H194" s="24"/>
      <c r="I194" s="30">
        <v>21</v>
      </c>
      <c r="J194" s="24"/>
      <c r="K194" s="24" t="s">
        <v>191</v>
      </c>
      <c r="L194" s="24">
        <v>189</v>
      </c>
      <c r="M194" s="24" t="s">
        <v>83</v>
      </c>
      <c r="N194" s="24">
        <v>1983</v>
      </c>
      <c r="O194" s="24"/>
      <c r="P194" s="24">
        <v>1984</v>
      </c>
      <c r="Q194" s="24"/>
      <c r="R194" s="24" t="s">
        <v>192</v>
      </c>
      <c r="S194" s="24" t="s">
        <v>193</v>
      </c>
      <c r="U194" s="28" t="s">
        <v>4453</v>
      </c>
    </row>
    <row r="195" spans="1:21" ht="17.25" customHeight="1">
      <c r="A195" s="24">
        <v>194</v>
      </c>
      <c r="B195" s="24" t="s">
        <v>196</v>
      </c>
      <c r="C195" s="24">
        <v>-82.823888888888902</v>
      </c>
      <c r="D195" s="24">
        <v>-171.164722222222</v>
      </c>
      <c r="E195" s="24"/>
      <c r="F195" s="24"/>
      <c r="G195" s="24"/>
      <c r="H195" s="24"/>
      <c r="I195" s="30">
        <v>3</v>
      </c>
      <c r="J195" s="24"/>
      <c r="K195" s="24" t="s">
        <v>191</v>
      </c>
      <c r="L195" s="24">
        <v>27</v>
      </c>
      <c r="M195" s="24" t="s">
        <v>83</v>
      </c>
      <c r="N195" s="24">
        <v>1984</v>
      </c>
      <c r="O195" s="24"/>
      <c r="P195" s="24">
        <v>1985</v>
      </c>
      <c r="Q195" s="24"/>
      <c r="R195" s="24" t="s">
        <v>192</v>
      </c>
      <c r="S195" s="24" t="s">
        <v>193</v>
      </c>
      <c r="U195" s="28" t="s">
        <v>4453</v>
      </c>
    </row>
    <row r="196" spans="1:21" ht="17.25" customHeight="1">
      <c r="A196" s="24">
        <v>195</v>
      </c>
      <c r="B196" s="24" t="s">
        <v>197</v>
      </c>
      <c r="C196" s="24">
        <v>-82.943055555555603</v>
      </c>
      <c r="D196" s="24">
        <v>-169.96638888888901</v>
      </c>
      <c r="E196" s="24"/>
      <c r="F196" s="24"/>
      <c r="G196" s="24"/>
      <c r="H196" s="24"/>
      <c r="I196" s="30">
        <v>8</v>
      </c>
      <c r="J196" s="24"/>
      <c r="K196" s="24" t="s">
        <v>191</v>
      </c>
      <c r="L196" s="24">
        <v>72</v>
      </c>
      <c r="M196" s="24" t="s">
        <v>83</v>
      </c>
      <c r="N196" s="24">
        <v>1984</v>
      </c>
      <c r="O196" s="24"/>
      <c r="P196" s="24">
        <v>1985</v>
      </c>
      <c r="Q196" s="24"/>
      <c r="R196" s="24" t="s">
        <v>192</v>
      </c>
      <c r="S196" s="24" t="s">
        <v>193</v>
      </c>
      <c r="U196" s="28" t="s">
        <v>4453</v>
      </c>
    </row>
    <row r="197" spans="1:21" ht="17.25" customHeight="1">
      <c r="A197" s="24">
        <v>196</v>
      </c>
      <c r="B197" s="24" t="s">
        <v>198</v>
      </c>
      <c r="C197" s="24">
        <v>-82.996666666666698</v>
      </c>
      <c r="D197" s="24">
        <v>-152.48055555555601</v>
      </c>
      <c r="E197" s="24"/>
      <c r="F197" s="24"/>
      <c r="G197" s="24"/>
      <c r="H197" s="24"/>
      <c r="I197" s="30">
        <v>26</v>
      </c>
      <c r="J197" s="24"/>
      <c r="K197" s="24" t="s">
        <v>191</v>
      </c>
      <c r="L197" s="24">
        <v>234</v>
      </c>
      <c r="M197" s="24" t="s">
        <v>83</v>
      </c>
      <c r="N197" s="24">
        <v>1983</v>
      </c>
      <c r="O197" s="24"/>
      <c r="P197" s="24">
        <v>1984</v>
      </c>
      <c r="Q197" s="24"/>
      <c r="R197" s="24" t="s">
        <v>192</v>
      </c>
      <c r="S197" s="24" t="s">
        <v>193</v>
      </c>
      <c r="U197" s="28" t="s">
        <v>4453</v>
      </c>
    </row>
    <row r="198" spans="1:21" ht="17.25" customHeight="1">
      <c r="A198" s="24">
        <v>197</v>
      </c>
      <c r="B198" s="24" t="s">
        <v>199</v>
      </c>
      <c r="C198" s="24">
        <v>-83.103333333333296</v>
      </c>
      <c r="D198" s="24">
        <v>-172.42250000000001</v>
      </c>
      <c r="E198" s="24"/>
      <c r="F198" s="24"/>
      <c r="G198" s="24"/>
      <c r="H198" s="24"/>
      <c r="I198" s="30">
        <v>13</v>
      </c>
      <c r="J198" s="24"/>
      <c r="K198" s="24" t="s">
        <v>191</v>
      </c>
      <c r="L198" s="24">
        <v>117</v>
      </c>
      <c r="M198" s="24" t="s">
        <v>83</v>
      </c>
      <c r="N198" s="24">
        <v>1984</v>
      </c>
      <c r="O198" s="24"/>
      <c r="P198" s="24">
        <v>1985</v>
      </c>
      <c r="Q198" s="24"/>
      <c r="R198" s="24" t="s">
        <v>192</v>
      </c>
      <c r="S198" s="24" t="s">
        <v>193</v>
      </c>
      <c r="U198" s="28" t="s">
        <v>4453</v>
      </c>
    </row>
    <row r="199" spans="1:21" ht="17.25" customHeight="1">
      <c r="A199" s="24">
        <v>198</v>
      </c>
      <c r="B199" s="24" t="s">
        <v>200</v>
      </c>
      <c r="C199" s="24">
        <v>-83.122777777777799</v>
      </c>
      <c r="D199" s="24">
        <v>-174.92472222222199</v>
      </c>
      <c r="E199" s="24"/>
      <c r="F199" s="24"/>
      <c r="G199" s="24"/>
      <c r="H199" s="24"/>
      <c r="I199" s="30">
        <v>13</v>
      </c>
      <c r="J199" s="24"/>
      <c r="K199" s="24" t="s">
        <v>191</v>
      </c>
      <c r="L199" s="24">
        <v>117</v>
      </c>
      <c r="M199" s="24" t="s">
        <v>83</v>
      </c>
      <c r="N199" s="24">
        <v>1984</v>
      </c>
      <c r="O199" s="24"/>
      <c r="P199" s="24">
        <v>1985</v>
      </c>
      <c r="Q199" s="24"/>
      <c r="R199" s="24" t="s">
        <v>192</v>
      </c>
      <c r="S199" s="24" t="s">
        <v>193</v>
      </c>
      <c r="U199" s="28" t="s">
        <v>4453</v>
      </c>
    </row>
    <row r="200" spans="1:21" ht="17.25" customHeight="1">
      <c r="A200" s="24">
        <v>199</v>
      </c>
      <c r="B200" s="24" t="s">
        <v>201</v>
      </c>
      <c r="C200" s="24">
        <v>-83.155555555555594</v>
      </c>
      <c r="D200" s="24">
        <v>-171.610555555556</v>
      </c>
      <c r="E200" s="24"/>
      <c r="F200" s="24"/>
      <c r="G200" s="24"/>
      <c r="H200" s="24"/>
      <c r="I200" s="30">
        <v>13</v>
      </c>
      <c r="J200" s="24"/>
      <c r="K200" s="24" t="s">
        <v>191</v>
      </c>
      <c r="L200" s="24">
        <v>117</v>
      </c>
      <c r="M200" s="24" t="s">
        <v>83</v>
      </c>
      <c r="N200" s="24">
        <v>1984</v>
      </c>
      <c r="O200" s="24"/>
      <c r="P200" s="24">
        <v>1985</v>
      </c>
      <c r="Q200" s="24"/>
      <c r="R200" s="24" t="s">
        <v>192</v>
      </c>
      <c r="S200" s="24" t="s">
        <v>193</v>
      </c>
      <c r="U200" s="28" t="s">
        <v>4453</v>
      </c>
    </row>
    <row r="201" spans="1:21" ht="17.25" customHeight="1">
      <c r="A201" s="24">
        <v>200</v>
      </c>
      <c r="B201" s="24" t="s">
        <v>202</v>
      </c>
      <c r="C201" s="24">
        <v>-83.173333333333304</v>
      </c>
      <c r="D201" s="24">
        <v>-168.1525</v>
      </c>
      <c r="E201" s="24"/>
      <c r="F201" s="24"/>
      <c r="G201" s="24"/>
      <c r="H201" s="24"/>
      <c r="I201" s="30">
        <v>9</v>
      </c>
      <c r="J201" s="24"/>
      <c r="K201" s="24" t="s">
        <v>191</v>
      </c>
      <c r="L201" s="24">
        <v>81</v>
      </c>
      <c r="M201" s="24" t="s">
        <v>83</v>
      </c>
      <c r="N201" s="24">
        <v>1984</v>
      </c>
      <c r="O201" s="24"/>
      <c r="P201" s="24">
        <v>1985</v>
      </c>
      <c r="Q201" s="24"/>
      <c r="R201" s="24" t="s">
        <v>192</v>
      </c>
      <c r="S201" s="24" t="s">
        <v>193</v>
      </c>
      <c r="U201" s="28" t="s">
        <v>4453</v>
      </c>
    </row>
    <row r="202" spans="1:21" ht="17.25" customHeight="1">
      <c r="A202" s="24">
        <v>201</v>
      </c>
      <c r="B202" s="24" t="s">
        <v>203</v>
      </c>
      <c r="C202" s="24">
        <v>-83.178611111111096</v>
      </c>
      <c r="D202" s="24">
        <v>-152.51249999999999</v>
      </c>
      <c r="E202" s="24"/>
      <c r="F202" s="24"/>
      <c r="G202" s="24"/>
      <c r="H202" s="24"/>
      <c r="I202" s="30">
        <v>27</v>
      </c>
      <c r="J202" s="24"/>
      <c r="K202" s="24" t="s">
        <v>191</v>
      </c>
      <c r="L202" s="24">
        <v>243</v>
      </c>
      <c r="M202" s="24" t="s">
        <v>83</v>
      </c>
      <c r="N202" s="24">
        <v>1983</v>
      </c>
      <c r="O202" s="24"/>
      <c r="P202" s="24">
        <v>1984</v>
      </c>
      <c r="Q202" s="24"/>
      <c r="R202" s="24" t="s">
        <v>192</v>
      </c>
      <c r="S202" s="24" t="s">
        <v>193</v>
      </c>
      <c r="U202" s="28" t="s">
        <v>4453</v>
      </c>
    </row>
    <row r="203" spans="1:21" ht="17.25" customHeight="1">
      <c r="A203" s="24">
        <v>202</v>
      </c>
      <c r="B203" s="24" t="s">
        <v>204</v>
      </c>
      <c r="C203" s="24">
        <v>-83.2777777777778</v>
      </c>
      <c r="D203" s="24">
        <v>-161.44861111111101</v>
      </c>
      <c r="E203" s="24"/>
      <c r="F203" s="24"/>
      <c r="G203" s="24"/>
      <c r="H203" s="24"/>
      <c r="I203" s="30">
        <v>7</v>
      </c>
      <c r="J203" s="24"/>
      <c r="K203" s="24" t="s">
        <v>191</v>
      </c>
      <c r="L203" s="24">
        <v>63</v>
      </c>
      <c r="M203" s="24" t="s">
        <v>83</v>
      </c>
      <c r="N203" s="24">
        <v>1984</v>
      </c>
      <c r="O203" s="24"/>
      <c r="P203" s="24">
        <v>1985</v>
      </c>
      <c r="Q203" s="24"/>
      <c r="R203" s="24" t="s">
        <v>192</v>
      </c>
      <c r="S203" s="24" t="s">
        <v>193</v>
      </c>
      <c r="U203" s="28" t="s">
        <v>4453</v>
      </c>
    </row>
    <row r="204" spans="1:21" ht="17.25" customHeight="1">
      <c r="A204" s="24">
        <v>203</v>
      </c>
      <c r="B204" s="24" t="s">
        <v>205</v>
      </c>
      <c r="C204" s="24">
        <v>-83.317777777777806</v>
      </c>
      <c r="D204" s="24">
        <v>-173.073888888889</v>
      </c>
      <c r="E204" s="24"/>
      <c r="F204" s="24"/>
      <c r="G204" s="24"/>
      <c r="H204" s="24"/>
      <c r="I204" s="30">
        <v>12</v>
      </c>
      <c r="J204" s="24"/>
      <c r="K204" s="24" t="s">
        <v>191</v>
      </c>
      <c r="L204" s="24">
        <v>108</v>
      </c>
      <c r="M204" s="24" t="s">
        <v>83</v>
      </c>
      <c r="N204" s="24">
        <v>1984</v>
      </c>
      <c r="O204" s="24"/>
      <c r="P204" s="24">
        <v>1985</v>
      </c>
      <c r="Q204" s="24"/>
      <c r="R204" s="24" t="s">
        <v>192</v>
      </c>
      <c r="S204" s="24" t="s">
        <v>193</v>
      </c>
      <c r="U204" s="28" t="s">
        <v>4453</v>
      </c>
    </row>
    <row r="205" spans="1:21" ht="17.25" customHeight="1">
      <c r="A205" s="24">
        <v>204</v>
      </c>
      <c r="B205" s="24" t="s">
        <v>206</v>
      </c>
      <c r="C205" s="24">
        <v>-83.378888888888895</v>
      </c>
      <c r="D205" s="24">
        <v>-169.576111111111</v>
      </c>
      <c r="E205" s="24"/>
      <c r="F205" s="24"/>
      <c r="G205" s="24"/>
      <c r="H205" s="24"/>
      <c r="I205" s="30">
        <v>13</v>
      </c>
      <c r="J205" s="24"/>
      <c r="K205" s="24" t="s">
        <v>191</v>
      </c>
      <c r="L205" s="24">
        <v>117</v>
      </c>
      <c r="M205" s="24" t="s">
        <v>83</v>
      </c>
      <c r="N205" s="24">
        <v>1984</v>
      </c>
      <c r="O205" s="24"/>
      <c r="P205" s="24">
        <v>1985</v>
      </c>
      <c r="Q205" s="24"/>
      <c r="R205" s="24" t="s">
        <v>192</v>
      </c>
      <c r="S205" s="24" t="s">
        <v>193</v>
      </c>
      <c r="U205" s="28" t="s">
        <v>4453</v>
      </c>
    </row>
    <row r="206" spans="1:21" ht="17.25" customHeight="1">
      <c r="A206" s="24">
        <v>205</v>
      </c>
      <c r="B206" s="24" t="s">
        <v>207</v>
      </c>
      <c r="C206" s="24">
        <v>-83.428333333333399</v>
      </c>
      <c r="D206" s="24">
        <v>-162.71916666666701</v>
      </c>
      <c r="E206" s="24"/>
      <c r="F206" s="24"/>
      <c r="G206" s="24"/>
      <c r="H206" s="24"/>
      <c r="I206" s="30">
        <v>7</v>
      </c>
      <c r="J206" s="24"/>
      <c r="K206" s="24" t="s">
        <v>191</v>
      </c>
      <c r="L206" s="24">
        <v>63</v>
      </c>
      <c r="M206" s="24" t="s">
        <v>83</v>
      </c>
      <c r="N206" s="24">
        <v>1984</v>
      </c>
      <c r="O206" s="24"/>
      <c r="P206" s="24">
        <v>1985</v>
      </c>
      <c r="Q206" s="24"/>
      <c r="R206" s="24" t="s">
        <v>192</v>
      </c>
      <c r="S206" s="24" t="s">
        <v>193</v>
      </c>
      <c r="U206" s="28" t="s">
        <v>4453</v>
      </c>
    </row>
    <row r="207" spans="1:21" ht="17.25" customHeight="1">
      <c r="A207" s="24">
        <v>206</v>
      </c>
      <c r="B207" s="24" t="s">
        <v>208</v>
      </c>
      <c r="C207" s="24">
        <v>-83.501111111111101</v>
      </c>
      <c r="D207" s="24">
        <v>-168.659722222222</v>
      </c>
      <c r="E207" s="24"/>
      <c r="F207" s="24"/>
      <c r="G207" s="24"/>
      <c r="H207" s="24"/>
      <c r="I207" s="30">
        <v>10</v>
      </c>
      <c r="J207" s="24"/>
      <c r="K207" s="24" t="s">
        <v>191</v>
      </c>
      <c r="L207" s="24">
        <v>90</v>
      </c>
      <c r="M207" s="24" t="s">
        <v>83</v>
      </c>
      <c r="N207" s="24">
        <v>1984</v>
      </c>
      <c r="O207" s="24"/>
      <c r="P207" s="24">
        <v>1985</v>
      </c>
      <c r="Q207" s="24"/>
      <c r="R207" s="24" t="s">
        <v>192</v>
      </c>
      <c r="S207" s="24" t="s">
        <v>193</v>
      </c>
      <c r="U207" s="28" t="s">
        <v>4453</v>
      </c>
    </row>
    <row r="208" spans="1:21" ht="17.25" customHeight="1">
      <c r="A208" s="24">
        <v>207</v>
      </c>
      <c r="B208" s="24" t="s">
        <v>209</v>
      </c>
      <c r="C208" s="24">
        <v>-83.533055555555507</v>
      </c>
      <c r="D208" s="24">
        <v>-166.04361111111101</v>
      </c>
      <c r="E208" s="24"/>
      <c r="F208" s="24"/>
      <c r="G208" s="24"/>
      <c r="H208" s="24"/>
      <c r="I208" s="30">
        <v>25</v>
      </c>
      <c r="J208" s="24"/>
      <c r="K208" s="24" t="s">
        <v>191</v>
      </c>
      <c r="L208" s="24">
        <v>225</v>
      </c>
      <c r="M208" s="24" t="s">
        <v>83</v>
      </c>
      <c r="N208" s="24">
        <v>1983</v>
      </c>
      <c r="O208" s="24"/>
      <c r="P208" s="24">
        <v>1984</v>
      </c>
      <c r="Q208" s="24"/>
      <c r="R208" s="24" t="s">
        <v>192</v>
      </c>
      <c r="S208" s="24" t="s">
        <v>193</v>
      </c>
      <c r="U208" s="28" t="s">
        <v>4453</v>
      </c>
    </row>
    <row r="209" spans="1:21" ht="17.25" customHeight="1">
      <c r="A209" s="24">
        <v>208</v>
      </c>
      <c r="B209" s="24" t="s">
        <v>210</v>
      </c>
      <c r="C209" s="24">
        <v>-83.552499999999995</v>
      </c>
      <c r="D209" s="24">
        <v>-168.21194444444399</v>
      </c>
      <c r="E209" s="24"/>
      <c r="F209" s="24"/>
      <c r="G209" s="24"/>
      <c r="H209" s="24"/>
      <c r="I209" s="30">
        <v>8</v>
      </c>
      <c r="J209" s="24"/>
      <c r="K209" s="24" t="s">
        <v>191</v>
      </c>
      <c r="L209" s="24">
        <v>72</v>
      </c>
      <c r="M209" s="24" t="s">
        <v>83</v>
      </c>
      <c r="N209" s="24">
        <v>1984</v>
      </c>
      <c r="O209" s="24"/>
      <c r="P209" s="24">
        <v>1985</v>
      </c>
      <c r="Q209" s="24"/>
      <c r="R209" s="24" t="s">
        <v>192</v>
      </c>
      <c r="S209" s="24" t="s">
        <v>193</v>
      </c>
      <c r="U209" s="28" t="s">
        <v>4453</v>
      </c>
    </row>
    <row r="210" spans="1:21" ht="17.25" customHeight="1">
      <c r="A210" s="24">
        <v>209</v>
      </c>
      <c r="B210" s="24" t="s">
        <v>211</v>
      </c>
      <c r="C210" s="24">
        <v>-83.558888888888902</v>
      </c>
      <c r="D210" s="24">
        <v>-167.87166666666701</v>
      </c>
      <c r="E210" s="24"/>
      <c r="F210" s="24"/>
      <c r="G210" s="24"/>
      <c r="H210" s="24"/>
      <c r="I210" s="30">
        <v>8</v>
      </c>
      <c r="J210" s="24"/>
      <c r="K210" s="24" t="s">
        <v>191</v>
      </c>
      <c r="L210" s="24">
        <v>72</v>
      </c>
      <c r="M210" s="24" t="s">
        <v>83</v>
      </c>
      <c r="N210" s="24">
        <v>1984</v>
      </c>
      <c r="O210" s="24"/>
      <c r="P210" s="24">
        <v>1985</v>
      </c>
      <c r="Q210" s="24"/>
      <c r="R210" s="24" t="s">
        <v>192</v>
      </c>
      <c r="S210" s="24" t="s">
        <v>193</v>
      </c>
      <c r="U210" s="28" t="s">
        <v>4453</v>
      </c>
    </row>
    <row r="211" spans="1:21" ht="17.25" customHeight="1">
      <c r="A211" s="24">
        <v>210</v>
      </c>
      <c r="B211" s="24" t="s">
        <v>212</v>
      </c>
      <c r="C211" s="24">
        <v>-83.587222222222195</v>
      </c>
      <c r="D211" s="24">
        <v>-168.12833333333299</v>
      </c>
      <c r="E211" s="24"/>
      <c r="F211" s="24"/>
      <c r="G211" s="24"/>
      <c r="H211" s="24"/>
      <c r="I211" s="30">
        <v>8</v>
      </c>
      <c r="J211" s="24"/>
      <c r="K211" s="24" t="s">
        <v>191</v>
      </c>
      <c r="L211" s="24">
        <v>72</v>
      </c>
      <c r="M211" s="24" t="s">
        <v>83</v>
      </c>
      <c r="N211" s="24">
        <v>1984</v>
      </c>
      <c r="O211" s="24"/>
      <c r="P211" s="24">
        <v>1985</v>
      </c>
      <c r="Q211" s="24"/>
      <c r="R211" s="24" t="s">
        <v>192</v>
      </c>
      <c r="S211" s="24" t="s">
        <v>193</v>
      </c>
      <c r="U211" s="28" t="s">
        <v>4453</v>
      </c>
    </row>
    <row r="212" spans="1:21" ht="17.25" customHeight="1">
      <c r="A212" s="24">
        <v>211</v>
      </c>
      <c r="B212" s="24" t="s">
        <v>213</v>
      </c>
      <c r="C212" s="24">
        <v>-83.590555555555596</v>
      </c>
      <c r="D212" s="24">
        <v>-171.5925</v>
      </c>
      <c r="E212" s="24"/>
      <c r="F212" s="24"/>
      <c r="G212" s="24"/>
      <c r="H212" s="24"/>
      <c r="I212" s="30">
        <v>14</v>
      </c>
      <c r="J212" s="24"/>
      <c r="K212" s="24" t="s">
        <v>191</v>
      </c>
      <c r="L212" s="24">
        <v>126</v>
      </c>
      <c r="M212" s="24" t="s">
        <v>83</v>
      </c>
      <c r="N212" s="24">
        <v>1984</v>
      </c>
      <c r="O212" s="24"/>
      <c r="P212" s="24">
        <v>1985</v>
      </c>
      <c r="Q212" s="24"/>
      <c r="R212" s="24" t="s">
        <v>192</v>
      </c>
      <c r="S212" s="24" t="s">
        <v>193</v>
      </c>
      <c r="U212" s="28" t="s">
        <v>4453</v>
      </c>
    </row>
    <row r="213" spans="1:21" ht="17.25" customHeight="1">
      <c r="A213" s="24">
        <v>212</v>
      </c>
      <c r="B213" s="24" t="s">
        <v>214</v>
      </c>
      <c r="C213" s="24">
        <v>-83.593888888888898</v>
      </c>
      <c r="D213" s="24">
        <v>-164.391111111111</v>
      </c>
      <c r="E213" s="24"/>
      <c r="F213" s="24"/>
      <c r="G213" s="24"/>
      <c r="H213" s="24"/>
      <c r="I213" s="30">
        <v>21</v>
      </c>
      <c r="J213" s="24"/>
      <c r="K213" s="24" t="s">
        <v>191</v>
      </c>
      <c r="L213" s="24">
        <v>189</v>
      </c>
      <c r="M213" s="24" t="s">
        <v>83</v>
      </c>
      <c r="N213" s="24">
        <v>1983</v>
      </c>
      <c r="O213" s="24"/>
      <c r="P213" s="24">
        <v>1984</v>
      </c>
      <c r="Q213" s="24"/>
      <c r="R213" s="24" t="s">
        <v>192</v>
      </c>
      <c r="S213" s="24" t="s">
        <v>193</v>
      </c>
      <c r="U213" s="28" t="s">
        <v>4453</v>
      </c>
    </row>
    <row r="214" spans="1:21" ht="17.25" customHeight="1">
      <c r="A214" s="24">
        <v>213</v>
      </c>
      <c r="B214" s="24" t="s">
        <v>215</v>
      </c>
      <c r="C214" s="24">
        <v>-83.610555555555607</v>
      </c>
      <c r="D214" s="24">
        <v>-167.69361111111101</v>
      </c>
      <c r="E214" s="24"/>
      <c r="F214" s="24"/>
      <c r="G214" s="24"/>
      <c r="H214" s="24"/>
      <c r="I214" s="30">
        <v>22</v>
      </c>
      <c r="J214" s="24"/>
      <c r="K214" s="24" t="s">
        <v>191</v>
      </c>
      <c r="L214" s="24">
        <v>198</v>
      </c>
      <c r="M214" s="24" t="s">
        <v>83</v>
      </c>
      <c r="N214" s="24">
        <v>1984</v>
      </c>
      <c r="O214" s="24"/>
      <c r="P214" s="24">
        <v>1985</v>
      </c>
      <c r="Q214" s="24"/>
      <c r="R214" s="24" t="s">
        <v>192</v>
      </c>
      <c r="S214" s="24" t="s">
        <v>193</v>
      </c>
      <c r="U214" s="28" t="s">
        <v>4453</v>
      </c>
    </row>
    <row r="215" spans="1:21" ht="17.25" customHeight="1">
      <c r="A215" s="24">
        <v>214</v>
      </c>
      <c r="B215" s="24" t="s">
        <v>216</v>
      </c>
      <c r="C215" s="24">
        <v>-83.661944444444401</v>
      </c>
      <c r="D215" s="24">
        <v>-166.02027777777801</v>
      </c>
      <c r="E215" s="24"/>
      <c r="F215" s="24"/>
      <c r="G215" s="24"/>
      <c r="H215" s="24"/>
      <c r="I215" s="30">
        <v>22</v>
      </c>
      <c r="J215" s="24"/>
      <c r="K215" s="24" t="s">
        <v>191</v>
      </c>
      <c r="L215" s="24">
        <v>198</v>
      </c>
      <c r="M215" s="24" t="s">
        <v>83</v>
      </c>
      <c r="N215" s="24">
        <v>1983</v>
      </c>
      <c r="O215" s="24"/>
      <c r="P215" s="24">
        <v>1984</v>
      </c>
      <c r="Q215" s="24"/>
      <c r="R215" s="24" t="s">
        <v>192</v>
      </c>
      <c r="S215" s="24" t="s">
        <v>193</v>
      </c>
      <c r="U215" s="28" t="s">
        <v>4453</v>
      </c>
    </row>
    <row r="216" spans="1:21" ht="17.25" customHeight="1">
      <c r="A216" s="24">
        <v>215</v>
      </c>
      <c r="B216" s="24" t="s">
        <v>217</v>
      </c>
      <c r="C216" s="24">
        <v>-83.693888888888907</v>
      </c>
      <c r="D216" s="24">
        <v>-165.10499999999999</v>
      </c>
      <c r="E216" s="24"/>
      <c r="F216" s="24"/>
      <c r="G216" s="24"/>
      <c r="H216" s="24"/>
      <c r="I216" s="30">
        <v>22</v>
      </c>
      <c r="J216" s="24"/>
      <c r="K216" s="24" t="s">
        <v>191</v>
      </c>
      <c r="L216" s="24">
        <v>198</v>
      </c>
      <c r="M216" s="24" t="s">
        <v>83</v>
      </c>
      <c r="N216" s="24">
        <v>1983</v>
      </c>
      <c r="O216" s="24"/>
      <c r="P216" s="24">
        <v>1984</v>
      </c>
      <c r="Q216" s="24"/>
      <c r="R216" s="24" t="s">
        <v>192</v>
      </c>
      <c r="S216" s="24" t="s">
        <v>193</v>
      </c>
      <c r="U216" s="28" t="s">
        <v>4453</v>
      </c>
    </row>
    <row r="217" spans="1:21" ht="17.25" customHeight="1">
      <c r="A217" s="24">
        <v>216</v>
      </c>
      <c r="B217" s="24" t="s">
        <v>218</v>
      </c>
      <c r="C217" s="24">
        <v>-83.702222222222204</v>
      </c>
      <c r="D217" s="24">
        <v>-166.86666666666699</v>
      </c>
      <c r="E217" s="24"/>
      <c r="F217" s="24"/>
      <c r="G217" s="24"/>
      <c r="H217" s="24"/>
      <c r="I217" s="30">
        <v>26</v>
      </c>
      <c r="J217" s="24"/>
      <c r="K217" s="24" t="s">
        <v>191</v>
      </c>
      <c r="L217" s="24">
        <v>234</v>
      </c>
      <c r="M217" s="24" t="s">
        <v>83</v>
      </c>
      <c r="N217" s="24">
        <v>1984</v>
      </c>
      <c r="O217" s="24"/>
      <c r="P217" s="24">
        <v>1985</v>
      </c>
      <c r="Q217" s="24"/>
      <c r="R217" s="24" t="s">
        <v>192</v>
      </c>
      <c r="S217" s="24" t="s">
        <v>193</v>
      </c>
      <c r="U217" s="28" t="s">
        <v>4453</v>
      </c>
    </row>
    <row r="218" spans="1:21" ht="17.25" customHeight="1">
      <c r="A218" s="24">
        <v>217</v>
      </c>
      <c r="B218" s="24" t="s">
        <v>219</v>
      </c>
      <c r="C218" s="24">
        <v>-83.769166666666706</v>
      </c>
      <c r="D218" s="24">
        <v>-163.67027777777801</v>
      </c>
      <c r="E218" s="24"/>
      <c r="F218" s="24"/>
      <c r="G218" s="24"/>
      <c r="H218" s="24"/>
      <c r="I218" s="30">
        <v>20</v>
      </c>
      <c r="J218" s="24"/>
      <c r="K218" s="24" t="s">
        <v>191</v>
      </c>
      <c r="L218" s="24">
        <v>180</v>
      </c>
      <c r="M218" s="24" t="s">
        <v>83</v>
      </c>
      <c r="N218" s="24">
        <v>1983</v>
      </c>
      <c r="O218" s="24"/>
      <c r="P218" s="24">
        <v>1984</v>
      </c>
      <c r="Q218" s="24"/>
      <c r="R218" s="24" t="s">
        <v>192</v>
      </c>
      <c r="S218" s="24" t="s">
        <v>193</v>
      </c>
      <c r="U218" s="28" t="s">
        <v>4453</v>
      </c>
    </row>
    <row r="219" spans="1:21" ht="17.25" customHeight="1">
      <c r="A219" s="24">
        <v>218</v>
      </c>
      <c r="B219" s="24" t="s">
        <v>220</v>
      </c>
      <c r="C219" s="24">
        <v>-83.783888888888896</v>
      </c>
      <c r="D219" s="24">
        <v>-164.81166666666701</v>
      </c>
      <c r="E219" s="24"/>
      <c r="F219" s="24"/>
      <c r="G219" s="24"/>
      <c r="H219" s="24"/>
      <c r="I219" s="30">
        <v>23</v>
      </c>
      <c r="J219" s="24"/>
      <c r="K219" s="24" t="s">
        <v>191</v>
      </c>
      <c r="L219" s="24">
        <v>207</v>
      </c>
      <c r="M219" s="24" t="s">
        <v>83</v>
      </c>
      <c r="N219" s="24">
        <v>1983</v>
      </c>
      <c r="O219" s="24"/>
      <c r="P219" s="24">
        <v>1984</v>
      </c>
      <c r="Q219" s="24"/>
      <c r="R219" s="24" t="s">
        <v>192</v>
      </c>
      <c r="S219" s="24" t="s">
        <v>193</v>
      </c>
      <c r="U219" s="28" t="s">
        <v>4453</v>
      </c>
    </row>
    <row r="220" spans="1:21" ht="17.25" customHeight="1">
      <c r="A220" s="24">
        <v>219</v>
      </c>
      <c r="B220" s="24" t="s">
        <v>221</v>
      </c>
      <c r="C220" s="24">
        <v>-83.787222222222198</v>
      </c>
      <c r="D220" s="24">
        <v>-166.02444444444399</v>
      </c>
      <c r="E220" s="24"/>
      <c r="F220" s="24"/>
      <c r="G220" s="24"/>
      <c r="H220" s="24"/>
      <c r="I220" s="30">
        <v>8</v>
      </c>
      <c r="J220" s="24"/>
      <c r="K220" s="24" t="s">
        <v>191</v>
      </c>
      <c r="L220" s="24">
        <v>72</v>
      </c>
      <c r="M220" s="24" t="s">
        <v>83</v>
      </c>
      <c r="N220" s="24">
        <v>1984</v>
      </c>
      <c r="O220" s="24"/>
      <c r="P220" s="24">
        <v>1985</v>
      </c>
      <c r="Q220" s="24"/>
      <c r="R220" s="24" t="s">
        <v>192</v>
      </c>
      <c r="S220" s="24" t="s">
        <v>193</v>
      </c>
      <c r="U220" s="28" t="s">
        <v>4453</v>
      </c>
    </row>
    <row r="221" spans="1:21" ht="17.25" customHeight="1">
      <c r="A221" s="24">
        <v>220</v>
      </c>
      <c r="B221" s="24" t="s">
        <v>222</v>
      </c>
      <c r="C221" s="24">
        <v>-83.793611111111105</v>
      </c>
      <c r="D221" s="24">
        <v>-167.203611111111</v>
      </c>
      <c r="E221" s="24"/>
      <c r="F221" s="24"/>
      <c r="G221" s="24"/>
      <c r="H221" s="24"/>
      <c r="I221" s="30">
        <v>26</v>
      </c>
      <c r="J221" s="24"/>
      <c r="K221" s="24" t="s">
        <v>191</v>
      </c>
      <c r="L221" s="24">
        <v>234</v>
      </c>
      <c r="M221" s="24" t="s">
        <v>83</v>
      </c>
      <c r="N221" s="24">
        <v>1983</v>
      </c>
      <c r="O221" s="24"/>
      <c r="P221" s="24">
        <v>1984</v>
      </c>
      <c r="Q221" s="24"/>
      <c r="R221" s="24" t="s">
        <v>192</v>
      </c>
      <c r="S221" s="24" t="s">
        <v>193</v>
      </c>
      <c r="U221" s="28" t="s">
        <v>4453</v>
      </c>
    </row>
    <row r="222" spans="1:21" ht="17.25" customHeight="1">
      <c r="A222" s="24">
        <v>221</v>
      </c>
      <c r="B222" s="24" t="s">
        <v>223</v>
      </c>
      <c r="C222" s="24">
        <v>-83.795555555555595</v>
      </c>
      <c r="D222" s="24">
        <v>-168.36722222222201</v>
      </c>
      <c r="E222" s="24"/>
      <c r="F222" s="24"/>
      <c r="G222" s="24"/>
      <c r="H222" s="24"/>
      <c r="I222" s="30">
        <v>28</v>
      </c>
      <c r="J222" s="24"/>
      <c r="K222" s="24" t="s">
        <v>191</v>
      </c>
      <c r="L222" s="24">
        <v>252</v>
      </c>
      <c r="M222" s="24" t="s">
        <v>83</v>
      </c>
      <c r="N222" s="24">
        <v>1983</v>
      </c>
      <c r="O222" s="24"/>
      <c r="P222" s="24">
        <v>1984</v>
      </c>
      <c r="Q222" s="24"/>
      <c r="R222" s="24" t="s">
        <v>192</v>
      </c>
      <c r="S222" s="24" t="s">
        <v>193</v>
      </c>
      <c r="U222" s="28" t="s">
        <v>4453</v>
      </c>
    </row>
    <row r="223" spans="1:21" ht="17.25" customHeight="1">
      <c r="A223" s="24">
        <v>222</v>
      </c>
      <c r="B223" s="24" t="s">
        <v>224</v>
      </c>
      <c r="C223" s="24">
        <v>-83.867222222222196</v>
      </c>
      <c r="D223" s="24">
        <v>-153.17722222222201</v>
      </c>
      <c r="E223" s="24"/>
      <c r="F223" s="24"/>
      <c r="G223" s="24"/>
      <c r="H223" s="24"/>
      <c r="I223" s="30">
        <v>5</v>
      </c>
      <c r="J223" s="24"/>
      <c r="K223" s="24" t="s">
        <v>191</v>
      </c>
      <c r="L223" s="24">
        <v>45</v>
      </c>
      <c r="M223" s="24" t="s">
        <v>83</v>
      </c>
      <c r="N223" s="24">
        <v>1984</v>
      </c>
      <c r="O223" s="24"/>
      <c r="P223" s="24">
        <v>1985</v>
      </c>
      <c r="Q223" s="24"/>
      <c r="R223" s="24" t="s">
        <v>192</v>
      </c>
      <c r="S223" s="24" t="s">
        <v>193</v>
      </c>
      <c r="U223" s="28" t="s">
        <v>4453</v>
      </c>
    </row>
    <row r="224" spans="1:21" ht="17.25" customHeight="1">
      <c r="A224" s="24">
        <v>223</v>
      </c>
      <c r="B224" s="24" t="s">
        <v>198</v>
      </c>
      <c r="C224" s="24">
        <v>-83.878055555555605</v>
      </c>
      <c r="D224" s="24">
        <v>-165.13</v>
      </c>
      <c r="E224" s="24"/>
      <c r="F224" s="24"/>
      <c r="G224" s="24"/>
      <c r="H224" s="24"/>
      <c r="I224" s="30">
        <v>21</v>
      </c>
      <c r="J224" s="24"/>
      <c r="K224" s="24" t="s">
        <v>191</v>
      </c>
      <c r="L224" s="24">
        <v>189</v>
      </c>
      <c r="M224" s="24" t="s">
        <v>83</v>
      </c>
      <c r="N224" s="24">
        <v>1983</v>
      </c>
      <c r="O224" s="24"/>
      <c r="P224" s="24">
        <v>1984</v>
      </c>
      <c r="Q224" s="24"/>
      <c r="R224" s="24" t="s">
        <v>192</v>
      </c>
      <c r="S224" s="24" t="s">
        <v>193</v>
      </c>
      <c r="U224" s="28" t="s">
        <v>4453</v>
      </c>
    </row>
    <row r="225" spans="1:21" ht="17.25" customHeight="1">
      <c r="A225" s="24">
        <v>224</v>
      </c>
      <c r="B225" s="24" t="s">
        <v>195</v>
      </c>
      <c r="C225" s="24">
        <v>-83.883333333333297</v>
      </c>
      <c r="D225" s="24">
        <v>-166.77138888888899</v>
      </c>
      <c r="E225" s="24"/>
      <c r="F225" s="24"/>
      <c r="G225" s="24"/>
      <c r="H225" s="24"/>
      <c r="I225" s="30">
        <v>30</v>
      </c>
      <c r="J225" s="24"/>
      <c r="K225" s="24" t="s">
        <v>191</v>
      </c>
      <c r="L225" s="24">
        <v>270</v>
      </c>
      <c r="M225" s="24" t="s">
        <v>83</v>
      </c>
      <c r="N225" s="24">
        <v>1983</v>
      </c>
      <c r="O225" s="24"/>
      <c r="P225" s="24">
        <v>1984</v>
      </c>
      <c r="Q225" s="24"/>
      <c r="R225" s="24" t="s">
        <v>192</v>
      </c>
      <c r="S225" s="24" t="s">
        <v>193</v>
      </c>
      <c r="U225" s="28" t="s">
        <v>4453</v>
      </c>
    </row>
    <row r="226" spans="1:21" ht="17.25" customHeight="1">
      <c r="A226" s="24">
        <v>225</v>
      </c>
      <c r="B226" s="24" t="s">
        <v>225</v>
      </c>
      <c r="C226" s="24">
        <v>-83.920277777777798</v>
      </c>
      <c r="D226" s="24">
        <v>-165.96916666666701</v>
      </c>
      <c r="E226" s="24"/>
      <c r="F226" s="24"/>
      <c r="G226" s="24"/>
      <c r="H226" s="24"/>
      <c r="I226" s="30">
        <v>21</v>
      </c>
      <c r="J226" s="24"/>
      <c r="K226" s="24" t="s">
        <v>191</v>
      </c>
      <c r="L226" s="24">
        <v>189</v>
      </c>
      <c r="M226" s="24" t="s">
        <v>83</v>
      </c>
      <c r="N226" s="24">
        <v>1983</v>
      </c>
      <c r="O226" s="24"/>
      <c r="P226" s="24">
        <v>1984</v>
      </c>
      <c r="Q226" s="24"/>
      <c r="R226" s="24" t="s">
        <v>192</v>
      </c>
      <c r="S226" s="24" t="s">
        <v>193</v>
      </c>
      <c r="U226" s="28" t="s">
        <v>4453</v>
      </c>
    </row>
    <row r="227" spans="1:21" ht="17.25" customHeight="1">
      <c r="A227" s="24">
        <v>226</v>
      </c>
      <c r="B227" s="24" t="s">
        <v>203</v>
      </c>
      <c r="C227" s="24">
        <v>-83.958055555555603</v>
      </c>
      <c r="D227" s="24">
        <v>-164.273333333333</v>
      </c>
      <c r="E227" s="24"/>
      <c r="F227" s="24"/>
      <c r="G227" s="24"/>
      <c r="H227" s="24"/>
      <c r="I227" s="30">
        <v>17</v>
      </c>
      <c r="J227" s="24"/>
      <c r="K227" s="24" t="s">
        <v>191</v>
      </c>
      <c r="L227" s="24">
        <v>153</v>
      </c>
      <c r="M227" s="24" t="s">
        <v>83</v>
      </c>
      <c r="N227" s="24">
        <v>1983</v>
      </c>
      <c r="O227" s="24"/>
      <c r="P227" s="24">
        <v>1985</v>
      </c>
      <c r="Q227" s="24"/>
      <c r="R227" s="24" t="s">
        <v>192</v>
      </c>
      <c r="S227" s="24" t="s">
        <v>193</v>
      </c>
      <c r="U227" s="28" t="s">
        <v>4453</v>
      </c>
    </row>
    <row r="228" spans="1:21" ht="17.25" customHeight="1">
      <c r="A228" s="24">
        <v>227</v>
      </c>
      <c r="B228" s="24" t="s">
        <v>194</v>
      </c>
      <c r="C228" s="24">
        <v>-83.958888888888893</v>
      </c>
      <c r="D228" s="24">
        <v>-167.687777777778</v>
      </c>
      <c r="E228" s="24"/>
      <c r="F228" s="24"/>
      <c r="G228" s="24"/>
      <c r="H228" s="24"/>
      <c r="I228" s="30">
        <v>20.5</v>
      </c>
      <c r="J228" s="24"/>
      <c r="K228" s="24" t="s">
        <v>191</v>
      </c>
      <c r="L228" s="24">
        <v>184.5</v>
      </c>
      <c r="M228" s="24" t="s">
        <v>83</v>
      </c>
      <c r="N228" s="24">
        <v>1983</v>
      </c>
      <c r="O228" s="24"/>
      <c r="P228" s="24">
        <v>1985</v>
      </c>
      <c r="Q228" s="24"/>
      <c r="R228" s="24" t="s">
        <v>192</v>
      </c>
      <c r="S228" s="24" t="s">
        <v>193</v>
      </c>
      <c r="U228" s="28" t="s">
        <v>4453</v>
      </c>
    </row>
    <row r="229" spans="1:21" ht="17.25" customHeight="1">
      <c r="A229" s="24">
        <v>228</v>
      </c>
      <c r="B229" s="24" t="s">
        <v>214</v>
      </c>
      <c r="C229" s="24">
        <v>-84.007777777777804</v>
      </c>
      <c r="D229" s="24">
        <v>-150.53416666666701</v>
      </c>
      <c r="E229" s="24"/>
      <c r="F229" s="24"/>
      <c r="G229" s="24"/>
      <c r="H229" s="24"/>
      <c r="I229" s="30">
        <v>6</v>
      </c>
      <c r="J229" s="24"/>
      <c r="K229" s="24" t="s">
        <v>191</v>
      </c>
      <c r="L229" s="24">
        <v>54</v>
      </c>
      <c r="M229" s="24" t="s">
        <v>83</v>
      </c>
      <c r="N229" s="24">
        <v>1984</v>
      </c>
      <c r="O229" s="24"/>
      <c r="P229" s="24">
        <v>1985</v>
      </c>
      <c r="Q229" s="24"/>
      <c r="R229" s="24" t="s">
        <v>192</v>
      </c>
      <c r="S229" s="24" t="s">
        <v>193</v>
      </c>
      <c r="U229" s="28" t="s">
        <v>4453</v>
      </c>
    </row>
    <row r="230" spans="1:21" ht="17.25" customHeight="1">
      <c r="A230" s="24">
        <v>229</v>
      </c>
      <c r="B230" s="24" t="s">
        <v>190</v>
      </c>
      <c r="C230" s="24">
        <v>-84.049444444444404</v>
      </c>
      <c r="D230" s="24">
        <v>-165.93916666666701</v>
      </c>
      <c r="E230" s="24"/>
      <c r="F230" s="24"/>
      <c r="G230" s="24"/>
      <c r="H230" s="24"/>
      <c r="I230" s="30">
        <v>30</v>
      </c>
      <c r="J230" s="24"/>
      <c r="K230" s="24" t="s">
        <v>191</v>
      </c>
      <c r="L230" s="24">
        <v>270</v>
      </c>
      <c r="M230" s="24" t="s">
        <v>83</v>
      </c>
      <c r="N230" s="24">
        <v>1983</v>
      </c>
      <c r="O230" s="24"/>
      <c r="P230" s="24">
        <v>1984</v>
      </c>
      <c r="Q230" s="24"/>
      <c r="R230" s="24" t="s">
        <v>192</v>
      </c>
      <c r="S230" s="24" t="s">
        <v>193</v>
      </c>
      <c r="U230" s="28" t="s">
        <v>4453</v>
      </c>
    </row>
    <row r="231" spans="1:21" ht="17.25" customHeight="1">
      <c r="A231" s="24">
        <v>230</v>
      </c>
      <c r="B231" s="24" t="s">
        <v>217</v>
      </c>
      <c r="C231" s="24">
        <v>-84.066111111111098</v>
      </c>
      <c r="D231" s="24">
        <v>-152.14972222222201</v>
      </c>
      <c r="E231" s="24"/>
      <c r="F231" s="24"/>
      <c r="G231" s="24"/>
      <c r="H231" s="24"/>
      <c r="I231" s="30">
        <v>6</v>
      </c>
      <c r="J231" s="24"/>
      <c r="K231" s="24" t="s">
        <v>191</v>
      </c>
      <c r="L231" s="24">
        <v>54</v>
      </c>
      <c r="M231" s="24" t="s">
        <v>83</v>
      </c>
      <c r="N231" s="24">
        <v>1984</v>
      </c>
      <c r="O231" s="24"/>
      <c r="P231" s="24">
        <v>1985</v>
      </c>
      <c r="Q231" s="24"/>
      <c r="R231" s="24" t="s">
        <v>192</v>
      </c>
      <c r="S231" s="24" t="s">
        <v>193</v>
      </c>
      <c r="U231" s="28" t="s">
        <v>4453</v>
      </c>
    </row>
    <row r="232" spans="1:21" ht="17.25" customHeight="1">
      <c r="A232" s="24">
        <v>231</v>
      </c>
      <c r="B232" s="24" t="s">
        <v>226</v>
      </c>
      <c r="C232" s="24">
        <v>-84.166944444444496</v>
      </c>
      <c r="D232" s="24">
        <v>-158.263611111111</v>
      </c>
      <c r="E232" s="24"/>
      <c r="F232" s="24"/>
      <c r="G232" s="24"/>
      <c r="H232" s="24"/>
      <c r="I232" s="30">
        <v>8</v>
      </c>
      <c r="J232" s="24"/>
      <c r="K232" s="24" t="s">
        <v>191</v>
      </c>
      <c r="L232" s="24">
        <v>72</v>
      </c>
      <c r="M232" s="24" t="s">
        <v>83</v>
      </c>
      <c r="N232" s="24">
        <v>1984</v>
      </c>
      <c r="O232" s="24"/>
      <c r="P232" s="24">
        <v>1985</v>
      </c>
      <c r="Q232" s="24"/>
      <c r="R232" s="24" t="s">
        <v>192</v>
      </c>
      <c r="S232" s="24" t="s">
        <v>193</v>
      </c>
      <c r="U232" s="28" t="s">
        <v>4453</v>
      </c>
    </row>
    <row r="233" spans="1:21" ht="17.25" customHeight="1">
      <c r="A233" s="24">
        <v>232</v>
      </c>
      <c r="B233" s="24" t="s">
        <v>227</v>
      </c>
      <c r="C233" s="24">
        <v>-84.221388888888896</v>
      </c>
      <c r="D233" s="24">
        <v>-157.08500000000001</v>
      </c>
      <c r="E233" s="24"/>
      <c r="F233" s="24"/>
      <c r="G233" s="24"/>
      <c r="H233" s="24"/>
      <c r="I233" s="30">
        <v>10</v>
      </c>
      <c r="J233" s="24"/>
      <c r="K233" s="24" t="s">
        <v>191</v>
      </c>
      <c r="L233" s="24">
        <v>90</v>
      </c>
      <c r="M233" s="24" t="s">
        <v>83</v>
      </c>
      <c r="N233" s="24">
        <v>1984</v>
      </c>
      <c r="O233" s="24"/>
      <c r="P233" s="24">
        <v>1985</v>
      </c>
      <c r="Q233" s="24"/>
      <c r="R233" s="24" t="s">
        <v>192</v>
      </c>
      <c r="S233" s="24" t="s">
        <v>193</v>
      </c>
      <c r="U233" s="28" t="s">
        <v>4453</v>
      </c>
    </row>
    <row r="234" spans="1:21" ht="17.25" customHeight="1">
      <c r="A234" s="24">
        <v>233</v>
      </c>
      <c r="B234" s="24" t="s">
        <v>228</v>
      </c>
      <c r="C234" s="24">
        <v>-84.224444444444401</v>
      </c>
      <c r="D234" s="24">
        <v>-159.49222222222201</v>
      </c>
      <c r="E234" s="24"/>
      <c r="F234" s="24"/>
      <c r="G234" s="24"/>
      <c r="H234" s="24"/>
      <c r="I234" s="30">
        <v>12</v>
      </c>
      <c r="J234" s="24"/>
      <c r="K234" s="24" t="s">
        <v>191</v>
      </c>
      <c r="L234" s="24">
        <v>108</v>
      </c>
      <c r="M234" s="24" t="s">
        <v>83</v>
      </c>
      <c r="N234" s="24">
        <v>1984</v>
      </c>
      <c r="O234" s="24"/>
      <c r="P234" s="24">
        <v>1985</v>
      </c>
      <c r="Q234" s="24"/>
      <c r="R234" s="24" t="s">
        <v>192</v>
      </c>
      <c r="S234" s="24" t="s">
        <v>193</v>
      </c>
      <c r="U234" s="28" t="s">
        <v>4453</v>
      </c>
    </row>
    <row r="235" spans="1:21" ht="17.25" customHeight="1">
      <c r="A235" s="24">
        <v>234</v>
      </c>
      <c r="B235" s="24" t="s">
        <v>229</v>
      </c>
      <c r="C235" s="24">
        <v>-84.296111111111102</v>
      </c>
      <c r="D235" s="24">
        <v>-158.182777777778</v>
      </c>
      <c r="E235" s="24"/>
      <c r="F235" s="24"/>
      <c r="G235" s="24"/>
      <c r="H235" s="24"/>
      <c r="I235" s="30">
        <v>9</v>
      </c>
      <c r="J235" s="24"/>
      <c r="K235" s="24" t="s">
        <v>191</v>
      </c>
      <c r="L235" s="24">
        <v>81</v>
      </c>
      <c r="M235" s="24" t="s">
        <v>83</v>
      </c>
      <c r="N235" s="24">
        <v>1984</v>
      </c>
      <c r="O235" s="24"/>
      <c r="P235" s="24">
        <v>1985</v>
      </c>
      <c r="Q235" s="24"/>
      <c r="R235" s="24" t="s">
        <v>192</v>
      </c>
      <c r="S235" s="24" t="s">
        <v>193</v>
      </c>
      <c r="U235" s="28" t="s">
        <v>4453</v>
      </c>
    </row>
    <row r="236" spans="1:21" ht="17.25" customHeight="1">
      <c r="A236" s="24">
        <v>235</v>
      </c>
      <c r="B236" s="24" t="s">
        <v>230</v>
      </c>
      <c r="C236" s="24">
        <v>-84.3044444444444</v>
      </c>
      <c r="D236" s="24">
        <v>-154.51499999999999</v>
      </c>
      <c r="E236" s="24"/>
      <c r="F236" s="24"/>
      <c r="G236" s="24"/>
      <c r="H236" s="24"/>
      <c r="I236" s="30">
        <v>19</v>
      </c>
      <c r="J236" s="24"/>
      <c r="K236" s="24" t="s">
        <v>191</v>
      </c>
      <c r="L236" s="24">
        <v>171</v>
      </c>
      <c r="M236" s="24" t="s">
        <v>83</v>
      </c>
      <c r="N236" s="24">
        <v>1983</v>
      </c>
      <c r="O236" s="24"/>
      <c r="P236" s="24">
        <v>1984</v>
      </c>
      <c r="Q236" s="24"/>
      <c r="R236" s="24" t="s">
        <v>192</v>
      </c>
      <c r="S236" s="24" t="s">
        <v>193</v>
      </c>
      <c r="U236" s="28" t="s">
        <v>4453</v>
      </c>
    </row>
    <row r="237" spans="1:21" ht="17.25" customHeight="1">
      <c r="A237" s="24">
        <v>236</v>
      </c>
      <c r="B237" s="24" t="s">
        <v>231</v>
      </c>
      <c r="C237" s="24">
        <v>-84.353333333333296</v>
      </c>
      <c r="D237" s="24">
        <v>-159.43638888888901</v>
      </c>
      <c r="E237" s="24"/>
      <c r="F237" s="24"/>
      <c r="G237" s="24"/>
      <c r="H237" s="24"/>
      <c r="I237" s="30">
        <v>10</v>
      </c>
      <c r="J237" s="24"/>
      <c r="K237" s="24" t="s">
        <v>191</v>
      </c>
      <c r="L237" s="24">
        <v>90</v>
      </c>
      <c r="M237" s="24" t="s">
        <v>83</v>
      </c>
      <c r="N237" s="24">
        <v>1984</v>
      </c>
      <c r="O237" s="24"/>
      <c r="P237" s="24">
        <v>1985</v>
      </c>
      <c r="Q237" s="24"/>
      <c r="R237" s="24" t="s">
        <v>192</v>
      </c>
      <c r="S237" s="24" t="s">
        <v>193</v>
      </c>
      <c r="U237" s="28" t="s">
        <v>4453</v>
      </c>
    </row>
    <row r="238" spans="1:21" ht="17.25" customHeight="1">
      <c r="A238" s="24">
        <v>237</v>
      </c>
      <c r="B238" s="24" t="s">
        <v>232</v>
      </c>
      <c r="C238" s="24">
        <v>-84.3680555555556</v>
      </c>
      <c r="D238" s="24">
        <v>-156.89083333333301</v>
      </c>
      <c r="E238" s="24"/>
      <c r="F238" s="24"/>
      <c r="G238" s="24"/>
      <c r="H238" s="24"/>
      <c r="I238" s="30">
        <v>11</v>
      </c>
      <c r="J238" s="24"/>
      <c r="K238" s="24" t="s">
        <v>191</v>
      </c>
      <c r="L238" s="24">
        <v>99</v>
      </c>
      <c r="M238" s="24" t="s">
        <v>83</v>
      </c>
      <c r="N238" s="24">
        <v>1984</v>
      </c>
      <c r="O238" s="24"/>
      <c r="P238" s="24">
        <v>1985</v>
      </c>
      <c r="Q238" s="24"/>
      <c r="R238" s="24" t="s">
        <v>192</v>
      </c>
      <c r="S238" s="24" t="s">
        <v>193</v>
      </c>
      <c r="U238" s="28" t="s">
        <v>4453</v>
      </c>
    </row>
    <row r="239" spans="1:21" ht="17.25" customHeight="1">
      <c r="A239" s="24">
        <v>238</v>
      </c>
      <c r="B239" s="24" t="s">
        <v>233</v>
      </c>
      <c r="C239" s="24">
        <v>-84.427777777777806</v>
      </c>
      <c r="D239" s="24">
        <v>-158.13138888888901</v>
      </c>
      <c r="E239" s="24"/>
      <c r="F239" s="24"/>
      <c r="G239" s="24"/>
      <c r="H239" s="24"/>
      <c r="I239" s="30">
        <v>11</v>
      </c>
      <c r="J239" s="24"/>
      <c r="K239" s="24" t="s">
        <v>191</v>
      </c>
      <c r="L239" s="24">
        <v>99</v>
      </c>
      <c r="M239" s="24" t="s">
        <v>83</v>
      </c>
      <c r="N239" s="24">
        <v>1984</v>
      </c>
      <c r="O239" s="24"/>
      <c r="P239" s="24">
        <v>1985</v>
      </c>
      <c r="Q239" s="24"/>
      <c r="R239" s="24" t="s">
        <v>192</v>
      </c>
      <c r="S239" s="24" t="s">
        <v>193</v>
      </c>
      <c r="U239" s="28" t="s">
        <v>4453</v>
      </c>
    </row>
    <row r="240" spans="1:21" ht="17.25" customHeight="1">
      <c r="A240" s="24">
        <v>239</v>
      </c>
      <c r="B240" s="24" t="s">
        <v>234</v>
      </c>
      <c r="C240" s="24">
        <v>-84.435555555555595</v>
      </c>
      <c r="D240" s="24">
        <v>-166.95222222222199</v>
      </c>
      <c r="E240" s="24"/>
      <c r="F240" s="24"/>
      <c r="G240" s="24"/>
      <c r="H240" s="24"/>
      <c r="I240" s="30">
        <v>17</v>
      </c>
      <c r="J240" s="24"/>
      <c r="K240" s="24" t="s">
        <v>191</v>
      </c>
      <c r="L240" s="24">
        <v>153</v>
      </c>
      <c r="M240" s="24" t="s">
        <v>83</v>
      </c>
      <c r="N240" s="24">
        <v>1984</v>
      </c>
      <c r="O240" s="24"/>
      <c r="P240" s="24">
        <v>1985</v>
      </c>
      <c r="Q240" s="24"/>
      <c r="R240" s="24" t="s">
        <v>192</v>
      </c>
      <c r="S240" s="24" t="s">
        <v>193</v>
      </c>
      <c r="U240" s="28" t="s">
        <v>4453</v>
      </c>
    </row>
    <row r="241" spans="1:21" ht="17.25" customHeight="1">
      <c r="A241" s="24">
        <v>240</v>
      </c>
      <c r="B241" s="24" t="s">
        <v>235</v>
      </c>
      <c r="C241" s="24">
        <v>-84.964444444444496</v>
      </c>
      <c r="D241" s="24">
        <v>-165.645555555556</v>
      </c>
      <c r="E241" s="24"/>
      <c r="F241" s="24"/>
      <c r="G241" s="24"/>
      <c r="H241" s="24"/>
      <c r="I241" s="30">
        <v>18</v>
      </c>
      <c r="J241" s="24"/>
      <c r="K241" s="24" t="s">
        <v>191</v>
      </c>
      <c r="L241" s="24">
        <v>162</v>
      </c>
      <c r="M241" s="24" t="s">
        <v>83</v>
      </c>
      <c r="N241" s="24">
        <v>1984</v>
      </c>
      <c r="O241" s="24"/>
      <c r="P241" s="24">
        <v>1985</v>
      </c>
      <c r="Q241" s="24"/>
      <c r="R241" s="24" t="s">
        <v>192</v>
      </c>
      <c r="S241" s="24" t="s">
        <v>193</v>
      </c>
      <c r="U241" s="28" t="s">
        <v>4453</v>
      </c>
    </row>
    <row r="242" spans="1:21" ht="17.25" customHeight="1">
      <c r="A242" s="24">
        <v>241</v>
      </c>
      <c r="B242" s="24"/>
      <c r="C242" s="24">
        <v>-70.209999999999994</v>
      </c>
      <c r="D242" s="24">
        <v>-68.2</v>
      </c>
      <c r="E242" s="24"/>
      <c r="F242" s="24"/>
      <c r="G242" s="24"/>
      <c r="H242" s="24"/>
      <c r="I242" s="24">
        <v>206</v>
      </c>
      <c r="J242" s="24"/>
      <c r="K242" s="46" t="s">
        <v>82</v>
      </c>
      <c r="L242" s="24">
        <v>206</v>
      </c>
      <c r="M242" s="24" t="s">
        <v>83</v>
      </c>
      <c r="N242" s="24">
        <v>1971</v>
      </c>
      <c r="O242" s="24">
        <v>11</v>
      </c>
      <c r="P242" s="24">
        <v>1972</v>
      </c>
      <c r="Q242" s="24">
        <v>11</v>
      </c>
      <c r="R242" s="24" t="s">
        <v>236</v>
      </c>
      <c r="S242" s="24" t="s">
        <v>237</v>
      </c>
    </row>
    <row r="243" spans="1:21" ht="17.25" customHeight="1">
      <c r="A243" s="24">
        <v>242</v>
      </c>
      <c r="B243" s="24"/>
      <c r="C243" s="24">
        <v>-70.25</v>
      </c>
      <c r="D243" s="24">
        <v>-68.349999999999994</v>
      </c>
      <c r="E243" s="24"/>
      <c r="F243" s="24"/>
      <c r="G243" s="24"/>
      <c r="H243" s="24"/>
      <c r="I243" s="24">
        <v>262</v>
      </c>
      <c r="J243" s="24"/>
      <c r="K243" s="46" t="s">
        <v>82</v>
      </c>
      <c r="L243" s="24">
        <v>262</v>
      </c>
      <c r="M243" s="24" t="s">
        <v>83</v>
      </c>
      <c r="N243" s="24">
        <v>1971</v>
      </c>
      <c r="O243" s="24">
        <v>10</v>
      </c>
      <c r="P243" s="24">
        <v>1972</v>
      </c>
      <c r="Q243" s="24">
        <v>11</v>
      </c>
      <c r="R243" s="24" t="s">
        <v>236</v>
      </c>
      <c r="S243" s="24" t="s">
        <v>237</v>
      </c>
    </row>
    <row r="244" spans="1:21" ht="17.25" customHeight="1">
      <c r="A244" s="24">
        <v>243</v>
      </c>
      <c r="B244" s="24"/>
      <c r="C244" s="24">
        <v>-70.3</v>
      </c>
      <c r="D244" s="24">
        <v>-68.599999999999994</v>
      </c>
      <c r="E244" s="24"/>
      <c r="F244" s="24"/>
      <c r="G244" s="24"/>
      <c r="H244" s="24"/>
      <c r="I244" s="24">
        <v>302</v>
      </c>
      <c r="J244" s="24"/>
      <c r="K244" s="46" t="s">
        <v>82</v>
      </c>
      <c r="L244" s="24">
        <v>302</v>
      </c>
      <c r="M244" s="24" t="s">
        <v>83</v>
      </c>
      <c r="N244" s="24">
        <v>1971</v>
      </c>
      <c r="O244" s="24">
        <v>10</v>
      </c>
      <c r="P244" s="24">
        <v>1972</v>
      </c>
      <c r="Q244" s="24">
        <v>11</v>
      </c>
      <c r="R244" s="24" t="s">
        <v>236</v>
      </c>
      <c r="S244" s="24" t="s">
        <v>237</v>
      </c>
    </row>
    <row r="245" spans="1:21" ht="17.25" customHeight="1">
      <c r="A245" s="24">
        <v>244</v>
      </c>
      <c r="B245" s="24"/>
      <c r="C245" s="24">
        <v>-70.3</v>
      </c>
      <c r="D245" s="24">
        <v>-68.73</v>
      </c>
      <c r="E245" s="24"/>
      <c r="F245" s="24"/>
      <c r="G245" s="24"/>
      <c r="H245" s="24"/>
      <c r="I245" s="24">
        <v>313</v>
      </c>
      <c r="J245" s="24"/>
      <c r="K245" s="46" t="s">
        <v>82</v>
      </c>
      <c r="L245" s="24">
        <v>313</v>
      </c>
      <c r="M245" s="24" t="s">
        <v>83</v>
      </c>
      <c r="N245" s="24">
        <v>1971</v>
      </c>
      <c r="O245" s="24">
        <v>10</v>
      </c>
      <c r="P245" s="24">
        <v>1972</v>
      </c>
      <c r="Q245" s="24">
        <v>11</v>
      </c>
      <c r="R245" s="24" t="s">
        <v>236</v>
      </c>
      <c r="S245" s="24" t="s">
        <v>237</v>
      </c>
    </row>
    <row r="246" spans="1:21" ht="17.25" customHeight="1">
      <c r="A246" s="24">
        <v>245</v>
      </c>
      <c r="B246" s="24"/>
      <c r="C246" s="24">
        <v>-71.099999999999994</v>
      </c>
      <c r="D246" s="24">
        <v>-67.900000000000006</v>
      </c>
      <c r="E246" s="24"/>
      <c r="F246" s="24"/>
      <c r="G246" s="24"/>
      <c r="H246" s="24"/>
      <c r="I246" s="24">
        <v>68</v>
      </c>
      <c r="J246" s="24"/>
      <c r="K246" s="46" t="s">
        <v>82</v>
      </c>
      <c r="L246" s="24">
        <v>68</v>
      </c>
      <c r="M246" s="24" t="s">
        <v>83</v>
      </c>
      <c r="N246" s="24">
        <v>1973</v>
      </c>
      <c r="O246" s="24">
        <v>10</v>
      </c>
      <c r="P246" s="24">
        <v>1973</v>
      </c>
      <c r="Q246" s="24">
        <v>12</v>
      </c>
      <c r="R246" s="24" t="s">
        <v>236</v>
      </c>
      <c r="S246" s="24" t="s">
        <v>237</v>
      </c>
    </row>
    <row r="247" spans="1:21" ht="17.25" customHeight="1">
      <c r="A247" s="24">
        <v>246</v>
      </c>
      <c r="B247" s="24"/>
      <c r="C247" s="24">
        <v>-71.16</v>
      </c>
      <c r="D247" s="24">
        <v>-67.75</v>
      </c>
      <c r="E247" s="24"/>
      <c r="F247" s="24"/>
      <c r="G247" s="24"/>
      <c r="H247" s="24"/>
      <c r="I247" s="24">
        <v>-86</v>
      </c>
      <c r="J247" s="24"/>
      <c r="K247" s="46" t="s">
        <v>82</v>
      </c>
      <c r="L247" s="24">
        <v>-86</v>
      </c>
      <c r="M247" s="24" t="s">
        <v>83</v>
      </c>
      <c r="N247" s="24">
        <v>1970</v>
      </c>
      <c r="O247" s="24">
        <v>11</v>
      </c>
      <c r="P247" s="24">
        <v>1971</v>
      </c>
      <c r="Q247" s="24">
        <v>11</v>
      </c>
      <c r="R247" s="24" t="s">
        <v>236</v>
      </c>
      <c r="S247" s="24" t="s">
        <v>237</v>
      </c>
    </row>
    <row r="248" spans="1:21" ht="17.25" customHeight="1">
      <c r="A248" s="24">
        <v>247</v>
      </c>
      <c r="B248" s="24"/>
      <c r="C248" s="24">
        <v>-71.180000000000007</v>
      </c>
      <c r="D248" s="24">
        <v>-68.28</v>
      </c>
      <c r="E248" s="24"/>
      <c r="F248" s="24"/>
      <c r="G248" s="24"/>
      <c r="H248" s="24"/>
      <c r="I248" s="24">
        <v>153</v>
      </c>
      <c r="J248" s="24"/>
      <c r="K248" s="46" t="s">
        <v>82</v>
      </c>
      <c r="L248" s="24">
        <v>153</v>
      </c>
      <c r="M248" s="24" t="s">
        <v>83</v>
      </c>
      <c r="N248" s="24">
        <v>1973</v>
      </c>
      <c r="O248" s="24">
        <v>10</v>
      </c>
      <c r="P248" s="24">
        <v>1976</v>
      </c>
      <c r="Q248" s="24">
        <v>12</v>
      </c>
      <c r="R248" s="24" t="s">
        <v>236</v>
      </c>
      <c r="S248" s="24" t="s">
        <v>237</v>
      </c>
    </row>
    <row r="249" spans="1:21" ht="17.25" customHeight="1">
      <c r="A249" s="24">
        <v>248</v>
      </c>
      <c r="B249" s="24"/>
      <c r="C249" s="24">
        <v>-71.260000000000005</v>
      </c>
      <c r="D249" s="24">
        <v>-67.95</v>
      </c>
      <c r="E249" s="24"/>
      <c r="F249" s="24"/>
      <c r="G249" s="24"/>
      <c r="H249" s="24"/>
      <c r="I249" s="24">
        <v>236</v>
      </c>
      <c r="J249" s="24"/>
      <c r="K249" s="46" t="s">
        <v>82</v>
      </c>
      <c r="L249" s="24">
        <v>236</v>
      </c>
      <c r="M249" s="24" t="s">
        <v>83</v>
      </c>
      <c r="N249" s="24">
        <v>1970</v>
      </c>
      <c r="O249" s="24">
        <v>11</v>
      </c>
      <c r="P249" s="24">
        <v>1971</v>
      </c>
      <c r="Q249" s="24">
        <v>11</v>
      </c>
      <c r="R249" s="24" t="s">
        <v>236</v>
      </c>
      <c r="S249" s="24" t="s">
        <v>237</v>
      </c>
    </row>
    <row r="250" spans="1:21" ht="17.25" customHeight="1">
      <c r="A250" s="24">
        <v>249</v>
      </c>
      <c r="B250" s="24"/>
      <c r="C250" s="24">
        <v>-71.680000000000007</v>
      </c>
      <c r="D250" s="24">
        <v>-67.62</v>
      </c>
      <c r="E250" s="24"/>
      <c r="F250" s="24"/>
      <c r="G250" s="24"/>
      <c r="H250" s="24"/>
      <c r="I250" s="24">
        <v>196</v>
      </c>
      <c r="J250" s="24"/>
      <c r="K250" s="46" t="s">
        <v>82</v>
      </c>
      <c r="L250" s="24">
        <v>196</v>
      </c>
      <c r="M250" s="24" t="s">
        <v>83</v>
      </c>
      <c r="N250" s="24">
        <v>1974</v>
      </c>
      <c r="O250" s="24">
        <v>9</v>
      </c>
      <c r="P250" s="24">
        <v>1976</v>
      </c>
      <c r="Q250" s="24">
        <v>11</v>
      </c>
      <c r="R250" s="24" t="s">
        <v>236</v>
      </c>
      <c r="S250" s="24" t="s">
        <v>237</v>
      </c>
    </row>
    <row r="251" spans="1:21" ht="17.25" customHeight="1">
      <c r="A251" s="24">
        <v>250</v>
      </c>
      <c r="B251" s="24"/>
      <c r="C251" s="24">
        <v>-71.87</v>
      </c>
      <c r="D251" s="24">
        <v>-68</v>
      </c>
      <c r="E251" s="24"/>
      <c r="F251" s="24"/>
      <c r="G251" s="24"/>
      <c r="H251" s="24"/>
      <c r="I251" s="24">
        <v>261</v>
      </c>
      <c r="J251" s="24"/>
      <c r="K251" s="46" t="s">
        <v>82</v>
      </c>
      <c r="L251" s="24">
        <v>261</v>
      </c>
      <c r="M251" s="24" t="s">
        <v>83</v>
      </c>
      <c r="N251" s="24">
        <v>1973</v>
      </c>
      <c r="O251" s="24">
        <v>11</v>
      </c>
      <c r="P251" s="24">
        <v>1976</v>
      </c>
      <c r="Q251" s="24">
        <v>11</v>
      </c>
      <c r="R251" s="24" t="s">
        <v>236</v>
      </c>
      <c r="S251" s="24" t="s">
        <v>237</v>
      </c>
    </row>
    <row r="252" spans="1:21" ht="17.25" customHeight="1">
      <c r="A252" s="24">
        <v>251</v>
      </c>
      <c r="B252" s="24"/>
      <c r="C252" s="24">
        <v>-71.97</v>
      </c>
      <c r="D252" s="24">
        <v>-67.53</v>
      </c>
      <c r="E252" s="24"/>
      <c r="F252" s="24"/>
      <c r="G252" s="24"/>
      <c r="H252" s="24"/>
      <c r="I252" s="24">
        <v>105</v>
      </c>
      <c r="J252" s="24"/>
      <c r="K252" s="46" t="s">
        <v>82</v>
      </c>
      <c r="L252" s="24">
        <v>105</v>
      </c>
      <c r="M252" s="24" t="s">
        <v>83</v>
      </c>
      <c r="N252" s="24">
        <v>1974</v>
      </c>
      <c r="O252" s="24">
        <v>9</v>
      </c>
      <c r="P252" s="24">
        <v>1975</v>
      </c>
      <c r="Q252" s="24">
        <v>9</v>
      </c>
      <c r="R252" s="24" t="s">
        <v>236</v>
      </c>
      <c r="S252" s="24" t="s">
        <v>237</v>
      </c>
    </row>
    <row r="253" spans="1:21" ht="17.25" customHeight="1">
      <c r="A253" s="24">
        <v>252</v>
      </c>
      <c r="B253" s="24"/>
      <c r="C253" s="24">
        <v>-72.03</v>
      </c>
      <c r="D253" s="24">
        <v>-67.08</v>
      </c>
      <c r="E253" s="24"/>
      <c r="F253" s="24"/>
      <c r="G253" s="24"/>
      <c r="H253" s="24"/>
      <c r="I253" s="24">
        <v>536</v>
      </c>
      <c r="J253" s="24"/>
      <c r="K253" s="46" t="s">
        <v>82</v>
      </c>
      <c r="L253" s="24">
        <v>536</v>
      </c>
      <c r="M253" s="24" t="s">
        <v>83</v>
      </c>
      <c r="N253" s="24">
        <v>1975</v>
      </c>
      <c r="O253" s="24">
        <v>3</v>
      </c>
      <c r="P253" s="24">
        <v>1980</v>
      </c>
      <c r="Q253" s="24">
        <v>2</v>
      </c>
      <c r="R253" s="24" t="s">
        <v>236</v>
      </c>
      <c r="S253" s="24" t="s">
        <v>237</v>
      </c>
    </row>
    <row r="254" spans="1:21" ht="17.25" customHeight="1">
      <c r="A254" s="24">
        <v>253</v>
      </c>
      <c r="B254" s="24"/>
      <c r="C254" s="24">
        <v>-72.16</v>
      </c>
      <c r="D254" s="24">
        <v>-67.98</v>
      </c>
      <c r="E254" s="24"/>
      <c r="F254" s="24"/>
      <c r="G254" s="24"/>
      <c r="H254" s="24"/>
      <c r="I254" s="24">
        <v>486</v>
      </c>
      <c r="J254" s="24"/>
      <c r="K254" s="46" t="s">
        <v>82</v>
      </c>
      <c r="L254" s="24">
        <v>486</v>
      </c>
      <c r="M254" s="24" t="s">
        <v>83</v>
      </c>
      <c r="N254" s="24">
        <v>1969</v>
      </c>
      <c r="O254" s="24">
        <v>10</v>
      </c>
      <c r="P254" s="24">
        <v>1972</v>
      </c>
      <c r="Q254" s="24">
        <v>11</v>
      </c>
      <c r="R254" s="24" t="s">
        <v>236</v>
      </c>
      <c r="S254" s="24" t="s">
        <v>237</v>
      </c>
    </row>
    <row r="255" spans="1:21" ht="17.25" customHeight="1">
      <c r="A255" s="24">
        <v>254</v>
      </c>
      <c r="B255" s="24"/>
      <c r="C255" s="24">
        <v>-72.17</v>
      </c>
      <c r="D255" s="24">
        <v>-67.81</v>
      </c>
      <c r="E255" s="24"/>
      <c r="F255" s="24"/>
      <c r="G255" s="24"/>
      <c r="H255" s="24"/>
      <c r="I255" s="24">
        <v>148</v>
      </c>
      <c r="J255" s="24"/>
      <c r="K255" s="46" t="s">
        <v>82</v>
      </c>
      <c r="L255" s="24">
        <v>148</v>
      </c>
      <c r="M255" s="24" t="s">
        <v>83</v>
      </c>
      <c r="N255" s="24">
        <v>1969</v>
      </c>
      <c r="O255" s="24">
        <v>10</v>
      </c>
      <c r="P255" s="24">
        <v>1971</v>
      </c>
      <c r="Q255" s="24">
        <v>9</v>
      </c>
      <c r="R255" s="24" t="s">
        <v>236</v>
      </c>
      <c r="S255" s="24" t="s">
        <v>237</v>
      </c>
    </row>
    <row r="256" spans="1:21" ht="17.25" customHeight="1">
      <c r="A256" s="24">
        <v>255</v>
      </c>
      <c r="B256" s="24"/>
      <c r="C256" s="24">
        <v>-72.19</v>
      </c>
      <c r="D256" s="24">
        <v>-67.599999999999994</v>
      </c>
      <c r="E256" s="24"/>
      <c r="F256" s="24"/>
      <c r="G256" s="24"/>
      <c r="H256" s="24"/>
      <c r="I256" s="24">
        <v>-13</v>
      </c>
      <c r="J256" s="24"/>
      <c r="K256" s="46" t="s">
        <v>82</v>
      </c>
      <c r="L256" s="24">
        <v>-13</v>
      </c>
      <c r="M256" s="24" t="s">
        <v>83</v>
      </c>
      <c r="N256" s="24">
        <v>1969</v>
      </c>
      <c r="O256" s="24">
        <v>10</v>
      </c>
      <c r="P256" s="24">
        <v>1971</v>
      </c>
      <c r="Q256" s="24">
        <v>9</v>
      </c>
      <c r="R256" s="24" t="s">
        <v>236</v>
      </c>
      <c r="S256" s="24" t="s">
        <v>237</v>
      </c>
    </row>
    <row r="257" spans="1:21" ht="17.25" customHeight="1">
      <c r="A257" s="24">
        <v>256</v>
      </c>
      <c r="B257" s="24"/>
      <c r="C257" s="24">
        <v>-72.2</v>
      </c>
      <c r="D257" s="24">
        <v>-67.45</v>
      </c>
      <c r="E257" s="24"/>
      <c r="F257" s="24"/>
      <c r="G257" s="24"/>
      <c r="H257" s="24"/>
      <c r="I257" s="24">
        <v>63</v>
      </c>
      <c r="J257" s="24"/>
      <c r="K257" s="46" t="s">
        <v>82</v>
      </c>
      <c r="L257" s="24">
        <v>63</v>
      </c>
      <c r="M257" s="24" t="s">
        <v>83</v>
      </c>
      <c r="N257" s="24">
        <v>1969</v>
      </c>
      <c r="O257" s="24">
        <v>10</v>
      </c>
      <c r="P257" s="24">
        <v>1971</v>
      </c>
      <c r="Q257" s="24">
        <v>10</v>
      </c>
      <c r="R257" s="24" t="s">
        <v>236</v>
      </c>
      <c r="S257" s="24" t="s">
        <v>237</v>
      </c>
    </row>
    <row r="258" spans="1:21" ht="17.25" customHeight="1">
      <c r="A258" s="24">
        <v>257</v>
      </c>
      <c r="B258" s="24"/>
      <c r="C258" s="24">
        <v>-72.2</v>
      </c>
      <c r="D258" s="24">
        <v>-71.849999999999994</v>
      </c>
      <c r="E258" s="24"/>
      <c r="F258" s="24"/>
      <c r="G258" s="24"/>
      <c r="H258" s="24"/>
      <c r="I258" s="24">
        <v>853</v>
      </c>
      <c r="J258" s="24"/>
      <c r="K258" s="46" t="s">
        <v>82</v>
      </c>
      <c r="L258" s="24">
        <v>853</v>
      </c>
      <c r="M258" s="24" t="s">
        <v>83</v>
      </c>
      <c r="N258" s="24">
        <v>1976</v>
      </c>
      <c r="O258" s="24">
        <v>1</v>
      </c>
      <c r="P258" s="24">
        <v>1978</v>
      </c>
      <c r="Q258" s="24">
        <v>1</v>
      </c>
      <c r="R258" s="24" t="s">
        <v>236</v>
      </c>
      <c r="S258" s="24" t="s">
        <v>237</v>
      </c>
    </row>
    <row r="259" spans="1:21" ht="17.25" customHeight="1">
      <c r="A259" s="24">
        <v>258</v>
      </c>
      <c r="B259" s="24"/>
      <c r="C259" s="24">
        <v>-72.3</v>
      </c>
      <c r="D259" s="24">
        <v>-71.84</v>
      </c>
      <c r="E259" s="24"/>
      <c r="F259" s="24"/>
      <c r="G259" s="24"/>
      <c r="H259" s="24"/>
      <c r="I259" s="24">
        <v>81</v>
      </c>
      <c r="J259" s="24"/>
      <c r="K259" s="46" t="s">
        <v>82</v>
      </c>
      <c r="L259" s="24">
        <v>81</v>
      </c>
      <c r="M259" s="24" t="s">
        <v>83</v>
      </c>
      <c r="N259" s="24">
        <v>1976</v>
      </c>
      <c r="O259" s="24">
        <v>1</v>
      </c>
      <c r="P259" s="24">
        <v>1978</v>
      </c>
      <c r="Q259" s="24">
        <v>1</v>
      </c>
      <c r="R259" s="24" t="s">
        <v>236</v>
      </c>
      <c r="S259" s="24" t="s">
        <v>237</v>
      </c>
    </row>
    <row r="260" spans="1:21" ht="17.25" customHeight="1">
      <c r="A260" s="24">
        <v>259</v>
      </c>
      <c r="B260" s="31" t="s">
        <v>238</v>
      </c>
      <c r="C260" s="41">
        <v>-85.67</v>
      </c>
      <c r="D260" s="41">
        <v>-46.38</v>
      </c>
      <c r="E260" s="31"/>
      <c r="F260" s="31"/>
      <c r="G260" s="31"/>
      <c r="H260" s="31"/>
      <c r="I260" s="41">
        <v>7.8E-2</v>
      </c>
      <c r="J260" s="31"/>
      <c r="K260" s="31" t="s">
        <v>239</v>
      </c>
      <c r="L260" s="31">
        <v>78</v>
      </c>
      <c r="M260" s="31" t="s">
        <v>128</v>
      </c>
      <c r="N260" s="31">
        <v>1996</v>
      </c>
      <c r="O260" s="31">
        <v>11</v>
      </c>
      <c r="P260" s="31">
        <v>1997</v>
      </c>
      <c r="Q260" s="31">
        <v>11</v>
      </c>
      <c r="R260" s="31" t="s">
        <v>240</v>
      </c>
      <c r="S260" s="31" t="s">
        <v>241</v>
      </c>
      <c r="U260" s="28" t="s">
        <v>4291</v>
      </c>
    </row>
    <row r="261" spans="1:21" ht="17.25" customHeight="1">
      <c r="A261" s="24">
        <v>260</v>
      </c>
      <c r="B261" s="31" t="s">
        <v>242</v>
      </c>
      <c r="C261" s="31">
        <v>-79.988888888888894</v>
      </c>
      <c r="D261" s="31">
        <v>-120.01666666666701</v>
      </c>
      <c r="E261" s="31"/>
      <c r="F261" s="31"/>
      <c r="G261" s="31">
        <v>1525</v>
      </c>
      <c r="H261" s="31">
        <v>-28.4</v>
      </c>
      <c r="I261" s="31">
        <v>12.4</v>
      </c>
      <c r="J261" s="31"/>
      <c r="K261" s="31" t="s">
        <v>243</v>
      </c>
      <c r="L261" s="31">
        <v>124</v>
      </c>
      <c r="M261" s="31" t="s">
        <v>244</v>
      </c>
      <c r="N261" s="31">
        <v>1956</v>
      </c>
      <c r="O261" s="31"/>
      <c r="P261" s="31">
        <v>1960</v>
      </c>
      <c r="Q261" s="31"/>
      <c r="R261" s="31" t="s">
        <v>245</v>
      </c>
      <c r="S261" s="31" t="s">
        <v>246</v>
      </c>
    </row>
    <row r="262" spans="1:21" ht="17.25" customHeight="1">
      <c r="A262" s="24">
        <v>261</v>
      </c>
      <c r="B262" s="31">
        <v>1</v>
      </c>
      <c r="C262" s="31">
        <v>-80.216666666666697</v>
      </c>
      <c r="D262" s="31">
        <v>-119.5</v>
      </c>
      <c r="E262" s="31"/>
      <c r="F262" s="31"/>
      <c r="G262" s="31">
        <v>1426</v>
      </c>
      <c r="H262" s="31">
        <v>-27.9</v>
      </c>
      <c r="I262" s="31">
        <v>12.7</v>
      </c>
      <c r="J262" s="31"/>
      <c r="K262" s="31" t="s">
        <v>243</v>
      </c>
      <c r="L262" s="31">
        <v>127</v>
      </c>
      <c r="M262" s="31" t="s">
        <v>244</v>
      </c>
      <c r="N262" s="31">
        <v>1955</v>
      </c>
      <c r="O262" s="31"/>
      <c r="P262" s="31">
        <v>1960</v>
      </c>
      <c r="Q262" s="31"/>
      <c r="R262" s="31" t="s">
        <v>245</v>
      </c>
      <c r="S262" s="31" t="s">
        <v>246</v>
      </c>
    </row>
    <row r="263" spans="1:21" ht="17.25" customHeight="1">
      <c r="A263" s="24">
        <v>262</v>
      </c>
      <c r="B263" s="31">
        <v>2</v>
      </c>
      <c r="C263" s="31">
        <v>-80.783333333333303</v>
      </c>
      <c r="D263" s="31">
        <v>-118.1</v>
      </c>
      <c r="E263" s="31"/>
      <c r="F263" s="31"/>
      <c r="G263" s="31">
        <v>1494</v>
      </c>
      <c r="H263" s="31">
        <v>-27.7</v>
      </c>
      <c r="I263" s="31">
        <v>11.3</v>
      </c>
      <c r="J263" s="31"/>
      <c r="K263" s="31" t="s">
        <v>243</v>
      </c>
      <c r="L263" s="31">
        <v>113</v>
      </c>
      <c r="M263" s="31" t="s">
        <v>244</v>
      </c>
      <c r="N263" s="31">
        <v>1954</v>
      </c>
      <c r="O263" s="31"/>
      <c r="P263" s="31">
        <v>1960</v>
      </c>
      <c r="Q263" s="31"/>
      <c r="R263" s="31" t="s">
        <v>245</v>
      </c>
      <c r="S263" s="31" t="s">
        <v>246</v>
      </c>
    </row>
    <row r="264" spans="1:21" ht="17.25" customHeight="1">
      <c r="A264" s="24">
        <v>263</v>
      </c>
      <c r="B264" s="31">
        <v>3</v>
      </c>
      <c r="C264" s="31">
        <v>-81.1666666666667</v>
      </c>
      <c r="D264" s="31">
        <v>-116.8</v>
      </c>
      <c r="E264" s="31"/>
      <c r="F264" s="31"/>
      <c r="G264" s="31">
        <v>1417</v>
      </c>
      <c r="H264" s="31">
        <v>-26.2</v>
      </c>
      <c r="I264" s="31">
        <v>10.6</v>
      </c>
      <c r="J264" s="31"/>
      <c r="K264" s="31" t="s">
        <v>243</v>
      </c>
      <c r="L264" s="31">
        <v>106</v>
      </c>
      <c r="M264" s="31" t="s">
        <v>244</v>
      </c>
      <c r="N264" s="31">
        <v>1954</v>
      </c>
      <c r="O264" s="31"/>
      <c r="P264" s="31">
        <v>1960</v>
      </c>
      <c r="Q264" s="31"/>
      <c r="R264" s="31" t="s">
        <v>245</v>
      </c>
      <c r="S264" s="31" t="s">
        <v>246</v>
      </c>
    </row>
    <row r="265" spans="1:21" ht="17.25" customHeight="1">
      <c r="A265" s="24">
        <v>264</v>
      </c>
      <c r="B265" s="31">
        <v>4</v>
      </c>
      <c r="C265" s="31">
        <v>-81.616666666666703</v>
      </c>
      <c r="D265" s="31">
        <v>-115.366666666667</v>
      </c>
      <c r="E265" s="31"/>
      <c r="F265" s="31"/>
      <c r="G265" s="31">
        <v>1394</v>
      </c>
      <c r="H265" s="31">
        <v>-26.4</v>
      </c>
      <c r="I265" s="31">
        <v>10.3</v>
      </c>
      <c r="J265" s="31"/>
      <c r="K265" s="31" t="s">
        <v>243</v>
      </c>
      <c r="L265" s="31">
        <v>103</v>
      </c>
      <c r="M265" s="31" t="s">
        <v>244</v>
      </c>
      <c r="N265" s="31">
        <v>1953</v>
      </c>
      <c r="O265" s="31"/>
      <c r="P265" s="31">
        <v>1960</v>
      </c>
      <c r="Q265" s="31"/>
      <c r="R265" s="31" t="s">
        <v>245</v>
      </c>
      <c r="S265" s="31" t="s">
        <v>246</v>
      </c>
    </row>
    <row r="266" spans="1:21" ht="17.25" customHeight="1">
      <c r="A266" s="24">
        <v>265</v>
      </c>
      <c r="B266" s="31">
        <v>5</v>
      </c>
      <c r="C266" s="31">
        <v>-82.0833333333333</v>
      </c>
      <c r="D266" s="31">
        <v>-113.716666666667</v>
      </c>
      <c r="E266" s="31"/>
      <c r="F266" s="31"/>
      <c r="G266" s="31">
        <v>1368</v>
      </c>
      <c r="H266" s="31">
        <v>-27.3</v>
      </c>
      <c r="I266" s="31">
        <v>10.3</v>
      </c>
      <c r="J266" s="31"/>
      <c r="K266" s="31" t="s">
        <v>243</v>
      </c>
      <c r="L266" s="31">
        <v>103</v>
      </c>
      <c r="M266" s="31" t="s">
        <v>244</v>
      </c>
      <c r="N266" s="31">
        <v>1953</v>
      </c>
      <c r="O266" s="31"/>
      <c r="P266" s="31">
        <v>1960</v>
      </c>
      <c r="Q266" s="31"/>
      <c r="R266" s="31" t="s">
        <v>245</v>
      </c>
      <c r="S266" s="31" t="s">
        <v>246</v>
      </c>
    </row>
    <row r="267" spans="1:21" ht="17.25" customHeight="1">
      <c r="A267" s="24">
        <v>266</v>
      </c>
      <c r="B267" s="31">
        <v>6</v>
      </c>
      <c r="C267" s="31">
        <v>-82.566666666666706</v>
      </c>
      <c r="D267" s="31">
        <v>-111.683333333333</v>
      </c>
      <c r="E267" s="31"/>
      <c r="F267" s="31"/>
      <c r="G267" s="31">
        <v>1458</v>
      </c>
      <c r="H267" s="31">
        <v>-27.4</v>
      </c>
      <c r="I267" s="31">
        <v>10.7</v>
      </c>
      <c r="J267" s="31"/>
      <c r="K267" s="31" t="s">
        <v>243</v>
      </c>
      <c r="L267" s="31">
        <v>107</v>
      </c>
      <c r="M267" s="31" t="s">
        <v>244</v>
      </c>
      <c r="N267" s="31">
        <v>1953</v>
      </c>
      <c r="O267" s="31"/>
      <c r="P267" s="31">
        <v>1960</v>
      </c>
      <c r="Q267" s="31"/>
      <c r="R267" s="31" t="s">
        <v>245</v>
      </c>
      <c r="S267" s="31" t="s">
        <v>246</v>
      </c>
    </row>
    <row r="268" spans="1:21" ht="17.25" customHeight="1">
      <c r="A268" s="24">
        <v>267</v>
      </c>
      <c r="B268" s="31">
        <v>7</v>
      </c>
      <c r="C268" s="31">
        <v>-82.933333333333294</v>
      </c>
      <c r="D268" s="31">
        <v>-110.1</v>
      </c>
      <c r="E268" s="31"/>
      <c r="F268" s="31"/>
      <c r="G268" s="31">
        <v>1607</v>
      </c>
      <c r="H268" s="31">
        <v>-27.9</v>
      </c>
      <c r="I268" s="31">
        <v>12</v>
      </c>
      <c r="J268" s="31"/>
      <c r="K268" s="31" t="s">
        <v>243</v>
      </c>
      <c r="L268" s="31">
        <v>120</v>
      </c>
      <c r="M268" s="31" t="s">
        <v>244</v>
      </c>
      <c r="N268" s="31">
        <v>1955</v>
      </c>
      <c r="O268" s="31"/>
      <c r="P268" s="31">
        <v>1960</v>
      </c>
      <c r="Q268" s="31"/>
      <c r="R268" s="31" t="s">
        <v>245</v>
      </c>
      <c r="S268" s="31" t="s">
        <v>246</v>
      </c>
    </row>
    <row r="269" spans="1:21" ht="17.25" customHeight="1">
      <c r="A269" s="24">
        <v>268</v>
      </c>
      <c r="B269" s="31">
        <v>8</v>
      </c>
      <c r="C269" s="31">
        <v>-83.383333333333397</v>
      </c>
      <c r="D269" s="31">
        <v>-107.666666666667</v>
      </c>
      <c r="E269" s="31"/>
      <c r="F269" s="31"/>
      <c r="G269" s="31">
        <v>1761</v>
      </c>
      <c r="H269" s="31">
        <v>-30.3</v>
      </c>
      <c r="I269" s="31">
        <v>13.4</v>
      </c>
      <c r="J269" s="31"/>
      <c r="K269" s="31" t="s">
        <v>243</v>
      </c>
      <c r="L269" s="31">
        <v>134</v>
      </c>
      <c r="M269" s="31" t="s">
        <v>244</v>
      </c>
      <c r="N269" s="31">
        <v>1956</v>
      </c>
      <c r="O269" s="31"/>
      <c r="P269" s="31">
        <v>1960</v>
      </c>
      <c r="Q269" s="31"/>
      <c r="R269" s="31" t="s">
        <v>245</v>
      </c>
      <c r="S269" s="31" t="s">
        <v>246</v>
      </c>
    </row>
    <row r="270" spans="1:21" ht="17.25" customHeight="1">
      <c r="A270" s="24">
        <v>269</v>
      </c>
      <c r="B270" s="31">
        <v>9</v>
      </c>
      <c r="C270" s="31">
        <v>-83.783333333333303</v>
      </c>
      <c r="D270" s="31">
        <v>-105.25</v>
      </c>
      <c r="E270" s="31"/>
      <c r="F270" s="31"/>
      <c r="G270" s="31">
        <v>1808</v>
      </c>
      <c r="H270" s="31">
        <v>-33.700000000000003</v>
      </c>
      <c r="I270" s="31">
        <v>14.3</v>
      </c>
      <c r="J270" s="31"/>
      <c r="K270" s="31" t="s">
        <v>243</v>
      </c>
      <c r="L270" s="31">
        <v>143</v>
      </c>
      <c r="M270" s="31" t="s">
        <v>244</v>
      </c>
      <c r="N270" s="31">
        <v>1956</v>
      </c>
      <c r="O270" s="31"/>
      <c r="P270" s="31">
        <v>1960</v>
      </c>
      <c r="Q270" s="31"/>
      <c r="R270" s="31" t="s">
        <v>245</v>
      </c>
      <c r="S270" s="31" t="s">
        <v>246</v>
      </c>
    </row>
    <row r="271" spans="1:21" ht="17.25" customHeight="1">
      <c r="A271" s="24">
        <v>270</v>
      </c>
      <c r="B271" s="31">
        <v>10</v>
      </c>
      <c r="C271" s="31">
        <v>-83.983333333333306</v>
      </c>
      <c r="D271" s="31">
        <v>-102.2</v>
      </c>
      <c r="E271" s="31"/>
      <c r="F271" s="31"/>
      <c r="G271" s="31">
        <v>1973</v>
      </c>
      <c r="H271" s="31">
        <v>-35.799999999999997</v>
      </c>
      <c r="I271" s="31">
        <v>14.4</v>
      </c>
      <c r="J271" s="31"/>
      <c r="K271" s="31" t="s">
        <v>243</v>
      </c>
      <c r="L271" s="31">
        <v>144</v>
      </c>
      <c r="M271" s="31" t="s">
        <v>244</v>
      </c>
      <c r="N271" s="31">
        <v>1956</v>
      </c>
      <c r="O271" s="31"/>
      <c r="P271" s="31">
        <v>1960</v>
      </c>
      <c r="Q271" s="31"/>
      <c r="R271" s="31" t="s">
        <v>245</v>
      </c>
      <c r="S271" s="31" t="s">
        <v>246</v>
      </c>
    </row>
    <row r="272" spans="1:21" ht="17.25" customHeight="1">
      <c r="A272" s="24">
        <v>271</v>
      </c>
      <c r="B272" s="31">
        <v>11</v>
      </c>
      <c r="C272" s="31">
        <v>-84.35</v>
      </c>
      <c r="D272" s="31">
        <v>-97.4166666666667</v>
      </c>
      <c r="E272" s="31"/>
      <c r="F272" s="31"/>
      <c r="G272" s="31">
        <v>2064</v>
      </c>
      <c r="H272" s="31">
        <v>-38.5</v>
      </c>
      <c r="I272" s="31">
        <v>13.8</v>
      </c>
      <c r="J272" s="31"/>
      <c r="K272" s="31" t="s">
        <v>243</v>
      </c>
      <c r="L272" s="31">
        <v>138</v>
      </c>
      <c r="M272" s="31" t="s">
        <v>244</v>
      </c>
      <c r="N272" s="31">
        <v>1956</v>
      </c>
      <c r="O272" s="31"/>
      <c r="P272" s="31">
        <v>1960</v>
      </c>
      <c r="Q272" s="31"/>
      <c r="R272" s="31" t="s">
        <v>245</v>
      </c>
      <c r="S272" s="31" t="s">
        <v>246</v>
      </c>
    </row>
    <row r="273" spans="1:21" ht="17.25" customHeight="1">
      <c r="A273" s="24">
        <v>272</v>
      </c>
      <c r="B273" s="31">
        <v>12</v>
      </c>
      <c r="C273" s="31">
        <v>-84.633333333333397</v>
      </c>
      <c r="D273" s="31">
        <v>-93</v>
      </c>
      <c r="E273" s="31"/>
      <c r="F273" s="31"/>
      <c r="G273" s="31">
        <v>2005</v>
      </c>
      <c r="H273" s="31">
        <v>-38.1</v>
      </c>
      <c r="I273" s="31">
        <v>13.7</v>
      </c>
      <c r="J273" s="31"/>
      <c r="K273" s="31" t="s">
        <v>243</v>
      </c>
      <c r="L273" s="31">
        <v>137</v>
      </c>
      <c r="M273" s="31" t="s">
        <v>244</v>
      </c>
      <c r="N273" s="31">
        <v>1955</v>
      </c>
      <c r="O273" s="31"/>
      <c r="P273" s="31">
        <v>1960</v>
      </c>
      <c r="Q273" s="31"/>
      <c r="R273" s="31" t="s">
        <v>245</v>
      </c>
      <c r="S273" s="31" t="s">
        <v>246</v>
      </c>
    </row>
    <row r="274" spans="1:21" ht="17.25" customHeight="1">
      <c r="A274" s="24">
        <v>273</v>
      </c>
      <c r="B274" s="31">
        <v>13</v>
      </c>
      <c r="C274" s="31">
        <v>-84.85</v>
      </c>
      <c r="D274" s="31">
        <v>-90</v>
      </c>
      <c r="E274" s="31"/>
      <c r="F274" s="31"/>
      <c r="G274" s="31">
        <v>1760</v>
      </c>
      <c r="H274" s="31">
        <v>-35.5</v>
      </c>
      <c r="I274" s="31">
        <v>12.6</v>
      </c>
      <c r="J274" s="31"/>
      <c r="K274" s="31" t="s">
        <v>243</v>
      </c>
      <c r="L274" s="31">
        <v>126</v>
      </c>
      <c r="M274" s="31" t="s">
        <v>244</v>
      </c>
      <c r="N274" s="31">
        <v>1955</v>
      </c>
      <c r="O274" s="31"/>
      <c r="P274" s="31">
        <v>1960</v>
      </c>
      <c r="Q274" s="31"/>
      <c r="R274" s="31" t="s">
        <v>245</v>
      </c>
      <c r="S274" s="31" t="s">
        <v>246</v>
      </c>
    </row>
    <row r="275" spans="1:21" ht="17.25" customHeight="1">
      <c r="A275" s="24">
        <v>274</v>
      </c>
      <c r="B275" s="31">
        <v>14</v>
      </c>
      <c r="C275" s="31">
        <v>-85.066666666666706</v>
      </c>
      <c r="D275" s="31">
        <v>-86.233333333333306</v>
      </c>
      <c r="E275" s="31"/>
      <c r="F275" s="31"/>
      <c r="G275" s="31">
        <v>1560</v>
      </c>
      <c r="H275" s="31">
        <v>-34.9</v>
      </c>
      <c r="I275" s="31">
        <v>12.3</v>
      </c>
      <c r="J275" s="31"/>
      <c r="K275" s="31" t="s">
        <v>243</v>
      </c>
      <c r="L275" s="31">
        <v>123</v>
      </c>
      <c r="M275" s="31" t="s">
        <v>244</v>
      </c>
      <c r="N275" s="31">
        <v>1955</v>
      </c>
      <c r="O275" s="31"/>
      <c r="P275" s="31">
        <v>1960</v>
      </c>
      <c r="Q275" s="31"/>
      <c r="R275" s="31" t="s">
        <v>245</v>
      </c>
      <c r="S275" s="31" t="s">
        <v>246</v>
      </c>
    </row>
    <row r="276" spans="1:21" ht="17.25" customHeight="1">
      <c r="A276" s="24">
        <v>275</v>
      </c>
      <c r="B276" s="31">
        <v>15</v>
      </c>
      <c r="C276" s="31">
        <v>-85.266666666666694</v>
      </c>
      <c r="D276" s="31">
        <v>-83.3333333333333</v>
      </c>
      <c r="E276" s="31"/>
      <c r="F276" s="31"/>
      <c r="G276" s="31">
        <v>1397</v>
      </c>
      <c r="H276" s="31">
        <v>-33.299999999999997</v>
      </c>
      <c r="I276" s="31">
        <v>12.5</v>
      </c>
      <c r="J276" s="31"/>
      <c r="K276" s="31" t="s">
        <v>243</v>
      </c>
      <c r="L276" s="31">
        <v>125</v>
      </c>
      <c r="M276" s="31" t="s">
        <v>244</v>
      </c>
      <c r="N276" s="31">
        <v>1955</v>
      </c>
      <c r="O276" s="31"/>
      <c r="P276" s="31">
        <v>1960</v>
      </c>
      <c r="Q276" s="31"/>
      <c r="R276" s="31" t="s">
        <v>245</v>
      </c>
      <c r="S276" s="31" t="s">
        <v>246</v>
      </c>
    </row>
    <row r="277" spans="1:21" ht="17.25" customHeight="1">
      <c r="A277" s="24">
        <v>276</v>
      </c>
      <c r="B277" s="31">
        <v>16</v>
      </c>
      <c r="C277" s="31">
        <v>-85.616666666666703</v>
      </c>
      <c r="D277" s="31">
        <v>-81.116666666666703</v>
      </c>
      <c r="E277" s="31"/>
      <c r="F277" s="31"/>
      <c r="G277" s="31">
        <v>1488</v>
      </c>
      <c r="H277" s="31">
        <v>-35.200000000000003</v>
      </c>
      <c r="I277" s="31">
        <v>12.8</v>
      </c>
      <c r="J277" s="31"/>
      <c r="K277" s="31" t="s">
        <v>243</v>
      </c>
      <c r="L277" s="31">
        <v>128</v>
      </c>
      <c r="M277" s="31" t="s">
        <v>244</v>
      </c>
      <c r="N277" s="31">
        <v>1955</v>
      </c>
      <c r="O277" s="31"/>
      <c r="P277" s="31">
        <v>1960</v>
      </c>
      <c r="Q277" s="31"/>
      <c r="R277" s="31" t="s">
        <v>245</v>
      </c>
      <c r="S277" s="31" t="s">
        <v>246</v>
      </c>
    </row>
    <row r="278" spans="1:21" ht="17.25" customHeight="1">
      <c r="A278" s="24">
        <v>277</v>
      </c>
      <c r="B278" s="31">
        <v>17</v>
      </c>
      <c r="C278" s="31">
        <v>-86</v>
      </c>
      <c r="D278" s="31">
        <v>-78.1666666666667</v>
      </c>
      <c r="E278" s="31"/>
      <c r="F278" s="31"/>
      <c r="G278" s="31">
        <v>1613</v>
      </c>
      <c r="H278" s="31">
        <v>-36.9</v>
      </c>
      <c r="I278" s="31">
        <v>12.1</v>
      </c>
      <c r="J278" s="31"/>
      <c r="K278" s="31" t="s">
        <v>243</v>
      </c>
      <c r="L278" s="31">
        <v>121</v>
      </c>
      <c r="M278" s="31" t="s">
        <v>244</v>
      </c>
      <c r="N278" s="31">
        <v>1955</v>
      </c>
      <c r="O278" s="31"/>
      <c r="P278" s="31">
        <v>1960</v>
      </c>
      <c r="Q278" s="31"/>
      <c r="R278" s="31" t="s">
        <v>245</v>
      </c>
      <c r="S278" s="31" t="s">
        <v>246</v>
      </c>
    </row>
    <row r="279" spans="1:21" ht="17.25" customHeight="1">
      <c r="A279" s="24">
        <v>278</v>
      </c>
      <c r="B279" s="31">
        <v>18</v>
      </c>
      <c r="C279" s="31">
        <v>-86.383333333333297</v>
      </c>
      <c r="D279" s="31">
        <v>-78.2</v>
      </c>
      <c r="E279" s="31"/>
      <c r="F279" s="31"/>
      <c r="G279" s="31">
        <v>1806</v>
      </c>
      <c r="H279" s="31">
        <v>-37.1</v>
      </c>
      <c r="I279" s="31">
        <v>11.8</v>
      </c>
      <c r="J279" s="31"/>
      <c r="K279" s="31" t="s">
        <v>243</v>
      </c>
      <c r="L279" s="31">
        <v>118</v>
      </c>
      <c r="M279" s="31" t="s">
        <v>244</v>
      </c>
      <c r="N279" s="31">
        <v>1955</v>
      </c>
      <c r="O279" s="31"/>
      <c r="P279" s="31">
        <v>1960</v>
      </c>
      <c r="Q279" s="31"/>
      <c r="R279" s="31" t="s">
        <v>245</v>
      </c>
      <c r="S279" s="31" t="s">
        <v>246</v>
      </c>
    </row>
    <row r="280" spans="1:21" ht="17.25" customHeight="1">
      <c r="A280" s="24">
        <v>279</v>
      </c>
      <c r="B280" s="31">
        <v>19</v>
      </c>
      <c r="C280" s="31">
        <v>-86.8</v>
      </c>
      <c r="D280" s="31">
        <v>-78.099999999999994</v>
      </c>
      <c r="E280" s="31"/>
      <c r="F280" s="31"/>
      <c r="G280" s="31">
        <v>1994</v>
      </c>
      <c r="H280" s="31">
        <v>-34.799999999999997</v>
      </c>
      <c r="I280" s="31">
        <v>10.7</v>
      </c>
      <c r="J280" s="31"/>
      <c r="K280" s="31" t="s">
        <v>243</v>
      </c>
      <c r="L280" s="31">
        <v>107</v>
      </c>
      <c r="M280" s="31" t="s">
        <v>244</v>
      </c>
      <c r="N280" s="31">
        <v>1953</v>
      </c>
      <c r="O280" s="31"/>
      <c r="P280" s="31">
        <v>1960</v>
      </c>
      <c r="Q280" s="31"/>
      <c r="R280" s="31" t="s">
        <v>245</v>
      </c>
      <c r="S280" s="31" t="s">
        <v>246</v>
      </c>
    </row>
    <row r="281" spans="1:21" ht="17.25" customHeight="1">
      <c r="A281" s="24">
        <v>280</v>
      </c>
      <c r="B281" s="31">
        <v>20</v>
      </c>
      <c r="C281" s="31">
        <v>-87.316666666666706</v>
      </c>
      <c r="D281" s="31">
        <v>-78</v>
      </c>
      <c r="E281" s="31"/>
      <c r="F281" s="31"/>
      <c r="G281" s="31">
        <v>2330</v>
      </c>
      <c r="H281" s="31">
        <v>-39.5</v>
      </c>
      <c r="I281" s="31">
        <v>9.6</v>
      </c>
      <c r="J281" s="31"/>
      <c r="K281" s="31" t="s">
        <v>243</v>
      </c>
      <c r="L281" s="31">
        <v>96</v>
      </c>
      <c r="M281" s="31" t="s">
        <v>244</v>
      </c>
      <c r="N281" s="31">
        <v>1954</v>
      </c>
      <c r="O281" s="31"/>
      <c r="P281" s="31">
        <v>1960</v>
      </c>
      <c r="Q281" s="31"/>
      <c r="R281" s="31" t="s">
        <v>245</v>
      </c>
      <c r="S281" s="31" t="s">
        <v>246</v>
      </c>
    </row>
    <row r="282" spans="1:21" ht="17.25" customHeight="1">
      <c r="A282" s="24">
        <v>281</v>
      </c>
      <c r="B282" s="31">
        <v>21</v>
      </c>
      <c r="C282" s="31">
        <v>-87.533333333333303</v>
      </c>
      <c r="D282" s="31">
        <v>-78</v>
      </c>
      <c r="E282" s="31"/>
      <c r="F282" s="31"/>
      <c r="G282" s="31">
        <v>2449</v>
      </c>
      <c r="H282" s="31">
        <v>-39.9</v>
      </c>
      <c r="I282" s="31">
        <v>8.8000000000000007</v>
      </c>
      <c r="J282" s="31"/>
      <c r="K282" s="31" t="s">
        <v>243</v>
      </c>
      <c r="L282" s="31">
        <v>88</v>
      </c>
      <c r="M282" s="31" t="s">
        <v>244</v>
      </c>
      <c r="N282" s="31">
        <v>1954</v>
      </c>
      <c r="O282" s="31"/>
      <c r="P282" s="31">
        <v>1960</v>
      </c>
      <c r="Q282" s="31"/>
      <c r="R282" s="31" t="s">
        <v>245</v>
      </c>
      <c r="S282" s="31" t="s">
        <v>246</v>
      </c>
    </row>
    <row r="283" spans="1:21" ht="17.25" customHeight="1">
      <c r="A283" s="24">
        <v>282</v>
      </c>
      <c r="B283" s="31">
        <v>22</v>
      </c>
      <c r="C283" s="31">
        <v>-87.766666666666694</v>
      </c>
      <c r="D283" s="31">
        <v>-82.8</v>
      </c>
      <c r="E283" s="31"/>
      <c r="F283" s="31"/>
      <c r="G283" s="31">
        <v>2533</v>
      </c>
      <c r="H283" s="31">
        <v>-45</v>
      </c>
      <c r="I283" s="31">
        <v>10</v>
      </c>
      <c r="J283" s="31"/>
      <c r="K283" s="31" t="s">
        <v>243</v>
      </c>
      <c r="L283" s="31">
        <v>100</v>
      </c>
      <c r="M283" s="31" t="s">
        <v>244</v>
      </c>
      <c r="N283" s="31">
        <v>1954</v>
      </c>
      <c r="O283" s="31"/>
      <c r="P283" s="31">
        <v>1960</v>
      </c>
      <c r="Q283" s="31"/>
      <c r="R283" s="31" t="s">
        <v>245</v>
      </c>
      <c r="S283" s="31" t="s">
        <v>246</v>
      </c>
    </row>
    <row r="284" spans="1:21" ht="17.25" customHeight="1">
      <c r="A284" s="24">
        <v>283</v>
      </c>
      <c r="B284" s="31">
        <v>23</v>
      </c>
      <c r="C284" s="31">
        <v>-88.233333333333306</v>
      </c>
      <c r="D284" s="31">
        <v>-83.6</v>
      </c>
      <c r="E284" s="31"/>
      <c r="F284" s="31"/>
      <c r="G284" s="31">
        <v>2689</v>
      </c>
      <c r="H284" s="31">
        <v>-46.7</v>
      </c>
      <c r="I284" s="31">
        <v>9.3000000000000007</v>
      </c>
      <c r="J284" s="31"/>
      <c r="K284" s="31" t="s">
        <v>243</v>
      </c>
      <c r="L284" s="31">
        <v>93</v>
      </c>
      <c r="M284" s="31" t="s">
        <v>244</v>
      </c>
      <c r="N284" s="31">
        <v>1954</v>
      </c>
      <c r="O284" s="31"/>
      <c r="P284" s="31">
        <v>1960</v>
      </c>
      <c r="Q284" s="31"/>
      <c r="R284" s="31" t="s">
        <v>245</v>
      </c>
      <c r="S284" s="31" t="s">
        <v>246</v>
      </c>
    </row>
    <row r="285" spans="1:21" ht="17.25" customHeight="1">
      <c r="A285" s="24">
        <v>284</v>
      </c>
      <c r="B285" s="31">
        <v>25</v>
      </c>
      <c r="C285" s="31">
        <v>-88.9</v>
      </c>
      <c r="D285" s="31">
        <v>-97</v>
      </c>
      <c r="E285" s="31"/>
      <c r="F285" s="31"/>
      <c r="G285" s="31">
        <v>2814</v>
      </c>
      <c r="H285" s="31">
        <v>-51.2</v>
      </c>
      <c r="I285" s="31">
        <v>9.6</v>
      </c>
      <c r="J285" s="31"/>
      <c r="K285" s="31" t="s">
        <v>243</v>
      </c>
      <c r="L285" s="31">
        <v>96</v>
      </c>
      <c r="M285" s="31" t="s">
        <v>244</v>
      </c>
      <c r="N285" s="31">
        <v>1954</v>
      </c>
      <c r="O285" s="31"/>
      <c r="P285" s="31">
        <v>1960</v>
      </c>
      <c r="Q285" s="31"/>
      <c r="R285" s="31" t="s">
        <v>245</v>
      </c>
      <c r="S285" s="31" t="s">
        <v>246</v>
      </c>
    </row>
    <row r="286" spans="1:21" ht="17.25" customHeight="1">
      <c r="A286" s="24">
        <v>285</v>
      </c>
      <c r="B286" s="31">
        <v>24</v>
      </c>
      <c r="C286" s="31">
        <v>-88.9</v>
      </c>
      <c r="D286" s="31">
        <v>-85.8</v>
      </c>
      <c r="E286" s="31"/>
      <c r="F286" s="31"/>
      <c r="G286" s="31">
        <v>2703</v>
      </c>
      <c r="H286" s="31">
        <v>-50.3</v>
      </c>
      <c r="I286" s="31">
        <v>10.3</v>
      </c>
      <c r="J286" s="31"/>
      <c r="K286" s="31" t="s">
        <v>243</v>
      </c>
      <c r="L286" s="31">
        <v>103</v>
      </c>
      <c r="M286" s="31" t="s">
        <v>244</v>
      </c>
      <c r="N286" s="31">
        <v>1954</v>
      </c>
      <c r="O286" s="31"/>
      <c r="P286" s="31">
        <v>1960</v>
      </c>
      <c r="Q286" s="31"/>
      <c r="R286" s="31" t="s">
        <v>245</v>
      </c>
      <c r="S286" s="31" t="s">
        <v>246</v>
      </c>
    </row>
    <row r="287" spans="1:21" ht="17.25" customHeight="1">
      <c r="A287" s="24">
        <v>286</v>
      </c>
      <c r="B287" s="24" t="s">
        <v>247</v>
      </c>
      <c r="C287" s="24">
        <v>-66.5</v>
      </c>
      <c r="D287" s="24">
        <v>112.333333333333</v>
      </c>
      <c r="E287" s="31"/>
      <c r="F287" s="24"/>
      <c r="G287" s="24">
        <v>1176</v>
      </c>
      <c r="H287" s="24"/>
      <c r="I287" s="30">
        <v>14.2</v>
      </c>
      <c r="J287" s="24"/>
      <c r="K287" s="24" t="s">
        <v>243</v>
      </c>
      <c r="L287" s="24">
        <v>142</v>
      </c>
      <c r="M287" s="24" t="s">
        <v>128</v>
      </c>
      <c r="N287" s="24">
        <v>1957</v>
      </c>
      <c r="O287" s="24"/>
      <c r="P287" s="24">
        <v>1962</v>
      </c>
      <c r="Q287" s="24"/>
      <c r="R287" s="24" t="s">
        <v>248</v>
      </c>
      <c r="S287" s="24" t="s">
        <v>249</v>
      </c>
    </row>
    <row r="288" spans="1:21" ht="17.25" customHeight="1">
      <c r="A288" s="24">
        <v>287</v>
      </c>
      <c r="B288" s="24" t="s">
        <v>250</v>
      </c>
      <c r="C288" s="24">
        <v>-69.249300000000005</v>
      </c>
      <c r="D288" s="24">
        <v>71.690110000000004</v>
      </c>
      <c r="E288" s="24" t="s">
        <v>172</v>
      </c>
      <c r="F288" s="24">
        <v>34</v>
      </c>
      <c r="G288" s="24"/>
      <c r="H288" s="33">
        <v>-19.100000000000001</v>
      </c>
      <c r="I288" s="30">
        <v>39</v>
      </c>
      <c r="J288" s="43"/>
      <c r="K288" s="24" t="s">
        <v>243</v>
      </c>
      <c r="L288" s="43">
        <v>390</v>
      </c>
      <c r="M288" s="24" t="s">
        <v>83</v>
      </c>
      <c r="N288" s="24">
        <v>1963</v>
      </c>
      <c r="O288" s="24"/>
      <c r="P288" s="24">
        <v>1964</v>
      </c>
      <c r="Q288" s="24"/>
      <c r="R288" s="24" t="s">
        <v>251</v>
      </c>
      <c r="S288" s="24" t="s">
        <v>252</v>
      </c>
      <c r="U288" s="28" t="s">
        <v>4292</v>
      </c>
    </row>
    <row r="289" spans="1:21" ht="17.25" customHeight="1">
      <c r="A289" s="24">
        <v>288</v>
      </c>
      <c r="B289" s="24" t="s">
        <v>217</v>
      </c>
      <c r="C289" s="24">
        <v>-69.528930000000003</v>
      </c>
      <c r="D289" s="24">
        <v>71.414929999999998</v>
      </c>
      <c r="E289" s="24" t="s">
        <v>172</v>
      </c>
      <c r="F289" s="24">
        <v>66</v>
      </c>
      <c r="G289" s="24">
        <v>38</v>
      </c>
      <c r="H289" s="33">
        <v>-20.9</v>
      </c>
      <c r="I289" s="30">
        <v>33</v>
      </c>
      <c r="J289" s="43"/>
      <c r="K289" s="24" t="s">
        <v>243</v>
      </c>
      <c r="L289" s="43">
        <v>330</v>
      </c>
      <c r="M289" s="24" t="s">
        <v>83</v>
      </c>
      <c r="N289" s="24">
        <v>1963</v>
      </c>
      <c r="O289" s="24"/>
      <c r="P289" s="24">
        <v>1964</v>
      </c>
      <c r="Q289" s="24"/>
      <c r="R289" s="24" t="s">
        <v>251</v>
      </c>
      <c r="S289" s="24" t="s">
        <v>252</v>
      </c>
      <c r="U289" s="28" t="s">
        <v>4293</v>
      </c>
    </row>
    <row r="290" spans="1:21" ht="17.25" customHeight="1">
      <c r="A290" s="24">
        <v>289</v>
      </c>
      <c r="B290" s="24" t="s">
        <v>214</v>
      </c>
      <c r="C290" s="24">
        <v>-70.190740000000005</v>
      </c>
      <c r="D290" s="24">
        <v>70.745909999999995</v>
      </c>
      <c r="E290" s="24" t="s">
        <v>172</v>
      </c>
      <c r="F290" s="24">
        <v>147</v>
      </c>
      <c r="G290" s="24">
        <v>42</v>
      </c>
      <c r="H290" s="33">
        <v>-22.2</v>
      </c>
      <c r="I290" s="30">
        <v>18.2</v>
      </c>
      <c r="J290" s="43"/>
      <c r="K290" s="24" t="s">
        <v>243</v>
      </c>
      <c r="L290" s="43">
        <v>182</v>
      </c>
      <c r="M290" s="24" t="s">
        <v>83</v>
      </c>
      <c r="N290" s="24">
        <v>1963</v>
      </c>
      <c r="O290" s="24"/>
      <c r="P290" s="24">
        <v>1964</v>
      </c>
      <c r="Q290" s="24"/>
      <c r="R290" s="24" t="s">
        <v>251</v>
      </c>
      <c r="S290" s="24" t="s">
        <v>252</v>
      </c>
      <c r="U290" s="28" t="s">
        <v>4292</v>
      </c>
    </row>
    <row r="291" spans="1:21" ht="17.25" customHeight="1">
      <c r="A291" s="24">
        <v>290</v>
      </c>
      <c r="B291" s="24" t="s">
        <v>207</v>
      </c>
      <c r="C291" s="24">
        <v>-70.956119999999999</v>
      </c>
      <c r="D291" s="24">
        <v>69.91283</v>
      </c>
      <c r="E291" s="24" t="s">
        <v>172</v>
      </c>
      <c r="F291" s="24">
        <v>244</v>
      </c>
      <c r="G291" s="24">
        <v>52</v>
      </c>
      <c r="H291" s="33">
        <v>-23.5</v>
      </c>
      <c r="I291" s="30">
        <v>10.5</v>
      </c>
      <c r="J291" s="43"/>
      <c r="K291" s="24" t="s">
        <v>243</v>
      </c>
      <c r="L291" s="43">
        <v>105</v>
      </c>
      <c r="M291" s="24" t="s">
        <v>83</v>
      </c>
      <c r="N291" s="24">
        <v>1963</v>
      </c>
      <c r="O291" s="24"/>
      <c r="P291" s="24">
        <v>1964</v>
      </c>
      <c r="Q291" s="24"/>
      <c r="R291" s="24" t="s">
        <v>251</v>
      </c>
      <c r="S291" s="24" t="s">
        <v>252</v>
      </c>
      <c r="U291" s="28" t="s">
        <v>4292</v>
      </c>
    </row>
    <row r="292" spans="1:21" ht="17.25" customHeight="1">
      <c r="A292" s="24">
        <v>291</v>
      </c>
      <c r="B292" s="24" t="s">
        <v>253</v>
      </c>
      <c r="C292" s="42">
        <v>-90</v>
      </c>
      <c r="D292" s="42">
        <v>0</v>
      </c>
      <c r="E292" s="24"/>
      <c r="F292" s="24"/>
      <c r="G292" s="24">
        <v>2850</v>
      </c>
      <c r="H292" s="33"/>
      <c r="I292" s="33">
        <v>76.5</v>
      </c>
      <c r="J292" s="43"/>
      <c r="K292" s="24" t="s">
        <v>132</v>
      </c>
      <c r="L292" s="33">
        <v>76.5</v>
      </c>
      <c r="M292" s="24" t="s">
        <v>155</v>
      </c>
      <c r="N292" s="24">
        <v>1815</v>
      </c>
      <c r="O292" s="24"/>
      <c r="P292" s="24">
        <v>2001</v>
      </c>
      <c r="Q292" s="24"/>
      <c r="R292" s="24" t="s">
        <v>254</v>
      </c>
      <c r="S292" s="24" t="s">
        <v>157</v>
      </c>
    </row>
    <row r="293" spans="1:21" ht="17.25" customHeight="1">
      <c r="A293" s="24">
        <v>292</v>
      </c>
      <c r="B293" s="31">
        <v>416</v>
      </c>
      <c r="C293" s="34">
        <v>-77.583330000000004</v>
      </c>
      <c r="D293" s="34">
        <v>162.38333</v>
      </c>
      <c r="E293" s="24"/>
      <c r="F293" s="35"/>
      <c r="G293" s="31"/>
      <c r="H293" s="36"/>
      <c r="I293" s="35">
        <v>17</v>
      </c>
      <c r="J293" s="31"/>
      <c r="K293" s="31" t="s">
        <v>255</v>
      </c>
      <c r="L293" s="31">
        <v>170</v>
      </c>
      <c r="M293" s="31"/>
      <c r="N293" s="31"/>
      <c r="O293" s="31"/>
      <c r="P293" s="31"/>
      <c r="Q293" s="24"/>
      <c r="R293" s="31" t="s">
        <v>256</v>
      </c>
      <c r="S293" s="24"/>
    </row>
    <row r="294" spans="1:21" ht="17.25" customHeight="1">
      <c r="A294" s="24">
        <v>293</v>
      </c>
      <c r="B294" s="31">
        <v>46</v>
      </c>
      <c r="C294" s="34">
        <v>-66.471999999999994</v>
      </c>
      <c r="D294" s="34">
        <v>112.24299999999999</v>
      </c>
      <c r="E294" s="31" t="s">
        <v>172</v>
      </c>
      <c r="F294" s="31"/>
      <c r="G294" s="35">
        <v>1184.1869999999999</v>
      </c>
      <c r="H294" s="31"/>
      <c r="I294" s="31">
        <v>14</v>
      </c>
      <c r="J294" s="31"/>
      <c r="K294" s="31" t="s">
        <v>255</v>
      </c>
      <c r="L294" s="31">
        <v>140</v>
      </c>
      <c r="M294" s="31" t="s">
        <v>4460</v>
      </c>
      <c r="N294" s="31" t="s">
        <v>258</v>
      </c>
      <c r="O294" s="31"/>
      <c r="P294" s="31">
        <v>1971</v>
      </c>
      <c r="Q294" s="24"/>
      <c r="R294" s="31" t="s">
        <v>259</v>
      </c>
      <c r="S294" s="24"/>
    </row>
    <row r="295" spans="1:21" ht="17.25" customHeight="1">
      <c r="A295" s="24">
        <v>294</v>
      </c>
      <c r="B295" s="31">
        <v>41</v>
      </c>
      <c r="C295" s="34">
        <v>-66.611999999999995</v>
      </c>
      <c r="D295" s="34">
        <v>93.075000000000003</v>
      </c>
      <c r="E295" s="24" t="s">
        <v>172</v>
      </c>
      <c r="F295" s="31"/>
      <c r="G295" s="35">
        <v>383.61399999999998</v>
      </c>
      <c r="H295" s="31"/>
      <c r="I295" s="31">
        <v>62</v>
      </c>
      <c r="J295" s="31"/>
      <c r="K295" s="31" t="s">
        <v>255</v>
      </c>
      <c r="L295" s="31">
        <v>620</v>
      </c>
      <c r="M295" s="31"/>
      <c r="N295" s="31"/>
      <c r="O295" s="24"/>
      <c r="P295" s="31">
        <v>1971</v>
      </c>
      <c r="Q295" s="24"/>
      <c r="R295" s="31" t="s">
        <v>259</v>
      </c>
      <c r="S295" s="24"/>
    </row>
    <row r="296" spans="1:21" ht="17.25" customHeight="1">
      <c r="A296" s="24">
        <v>295</v>
      </c>
      <c r="B296" s="31">
        <v>47</v>
      </c>
      <c r="C296" s="34">
        <v>-66.623999999999995</v>
      </c>
      <c r="D296" s="34">
        <v>112.246</v>
      </c>
      <c r="E296" s="31" t="s">
        <v>172</v>
      </c>
      <c r="F296" s="31"/>
      <c r="G296" s="35">
        <v>1257.2080000000001</v>
      </c>
      <c r="H296" s="31"/>
      <c r="I296" s="31">
        <v>12</v>
      </c>
      <c r="J296" s="31"/>
      <c r="K296" s="31" t="s">
        <v>255</v>
      </c>
      <c r="L296" s="31">
        <v>120</v>
      </c>
      <c r="M296" s="31" t="s">
        <v>4460</v>
      </c>
      <c r="N296" s="31" t="s">
        <v>258</v>
      </c>
      <c r="O296" s="31"/>
      <c r="P296" s="31">
        <v>1971</v>
      </c>
      <c r="Q296" s="24"/>
      <c r="R296" s="31" t="s">
        <v>259</v>
      </c>
      <c r="S296" s="24"/>
    </row>
    <row r="297" spans="1:21" ht="17.25" customHeight="1">
      <c r="A297" s="24">
        <v>296</v>
      </c>
      <c r="B297" s="31">
        <v>42</v>
      </c>
      <c r="C297" s="34">
        <v>-66.760999999999996</v>
      </c>
      <c r="D297" s="34">
        <v>93.191000000000003</v>
      </c>
      <c r="E297" s="24" t="s">
        <v>172</v>
      </c>
      <c r="F297" s="31"/>
      <c r="G297" s="35">
        <v>704.67399999999998</v>
      </c>
      <c r="H297" s="31"/>
      <c r="I297" s="31">
        <v>60</v>
      </c>
      <c r="J297" s="31"/>
      <c r="K297" s="31" t="s">
        <v>255</v>
      </c>
      <c r="L297" s="31">
        <v>600</v>
      </c>
      <c r="M297" s="31"/>
      <c r="N297" s="31"/>
      <c r="O297" s="24"/>
      <c r="P297" s="31">
        <v>1971</v>
      </c>
      <c r="Q297" s="24"/>
      <c r="R297" s="31" t="s">
        <v>259</v>
      </c>
      <c r="S297" s="24"/>
    </row>
    <row r="298" spans="1:21" ht="17.25" customHeight="1">
      <c r="A298" s="24">
        <v>297</v>
      </c>
      <c r="B298" s="31">
        <v>48</v>
      </c>
      <c r="C298" s="34">
        <v>-66.938999999999993</v>
      </c>
      <c r="D298" s="34">
        <v>112.185</v>
      </c>
      <c r="E298" s="31" t="s">
        <v>172</v>
      </c>
      <c r="F298" s="31"/>
      <c r="G298" s="35">
        <v>1191.548</v>
      </c>
      <c r="H298" s="31"/>
      <c r="I298" s="31">
        <v>7</v>
      </c>
      <c r="J298" s="31"/>
      <c r="K298" s="31" t="s">
        <v>255</v>
      </c>
      <c r="L298" s="31">
        <v>70</v>
      </c>
      <c r="M298" s="31" t="s">
        <v>4460</v>
      </c>
      <c r="N298" s="31" t="s">
        <v>258</v>
      </c>
      <c r="O298" s="31"/>
      <c r="P298" s="31">
        <v>1971</v>
      </c>
      <c r="Q298" s="24"/>
      <c r="R298" s="31" t="s">
        <v>259</v>
      </c>
      <c r="S298" s="24"/>
    </row>
    <row r="299" spans="1:21" ht="17.25" customHeight="1">
      <c r="A299" s="24">
        <v>298</v>
      </c>
      <c r="B299" s="31">
        <v>43</v>
      </c>
      <c r="C299" s="34">
        <v>-66.984999999999999</v>
      </c>
      <c r="D299" s="34">
        <v>93.295000000000002</v>
      </c>
      <c r="E299" s="24" t="s">
        <v>172</v>
      </c>
      <c r="F299" s="31"/>
      <c r="G299" s="35">
        <v>1232.2860000000001</v>
      </c>
      <c r="H299" s="31"/>
      <c r="I299" s="31">
        <v>21</v>
      </c>
      <c r="J299" s="31"/>
      <c r="K299" s="31" t="s">
        <v>255</v>
      </c>
      <c r="L299" s="31">
        <v>210</v>
      </c>
      <c r="M299" s="31"/>
      <c r="N299" s="31"/>
      <c r="O299" s="24"/>
      <c r="P299" s="31">
        <v>1971</v>
      </c>
      <c r="Q299" s="24"/>
      <c r="R299" s="31" t="s">
        <v>259</v>
      </c>
      <c r="S299" s="24"/>
    </row>
    <row r="300" spans="1:21" ht="17.25" customHeight="1">
      <c r="A300" s="24">
        <v>299</v>
      </c>
      <c r="B300" s="31">
        <v>49</v>
      </c>
      <c r="C300" s="34">
        <v>-67.244</v>
      </c>
      <c r="D300" s="34">
        <v>112.191</v>
      </c>
      <c r="E300" s="31" t="s">
        <v>172</v>
      </c>
      <c r="F300" s="31"/>
      <c r="G300" s="35">
        <v>831.84400000000005</v>
      </c>
      <c r="H300" s="31"/>
      <c r="I300" s="31">
        <v>4</v>
      </c>
      <c r="J300" s="31"/>
      <c r="K300" s="31" t="s">
        <v>255</v>
      </c>
      <c r="L300" s="31">
        <v>40</v>
      </c>
      <c r="M300" s="31" t="s">
        <v>4460</v>
      </c>
      <c r="N300" s="31" t="s">
        <v>258</v>
      </c>
      <c r="O300" s="31"/>
      <c r="P300" s="31">
        <v>1971</v>
      </c>
      <c r="Q300" s="24"/>
      <c r="R300" s="31" t="s">
        <v>259</v>
      </c>
      <c r="S300" s="24"/>
    </row>
    <row r="301" spans="1:21" ht="17.25" customHeight="1">
      <c r="A301" s="24">
        <v>300</v>
      </c>
      <c r="B301" s="31">
        <v>44</v>
      </c>
      <c r="C301" s="34">
        <v>-67.311000000000007</v>
      </c>
      <c r="D301" s="34">
        <v>93.516000000000005</v>
      </c>
      <c r="E301" s="24" t="s">
        <v>172</v>
      </c>
      <c r="F301" s="31"/>
      <c r="G301" s="35">
        <v>1376.4490000000001</v>
      </c>
      <c r="H301" s="31"/>
      <c r="I301" s="31">
        <v>27</v>
      </c>
      <c r="J301" s="31"/>
      <c r="K301" s="31" t="s">
        <v>255</v>
      </c>
      <c r="L301" s="31">
        <v>270</v>
      </c>
      <c r="M301" s="31"/>
      <c r="N301" s="31"/>
      <c r="O301" s="24"/>
      <c r="P301" s="31">
        <v>1971</v>
      </c>
      <c r="Q301" s="24"/>
      <c r="R301" s="31" t="s">
        <v>259</v>
      </c>
      <c r="S301" s="24"/>
    </row>
    <row r="302" spans="1:21" ht="17.25" customHeight="1">
      <c r="A302" s="24">
        <v>301</v>
      </c>
      <c r="B302" s="31">
        <v>50</v>
      </c>
      <c r="C302" s="34">
        <v>-67.515000000000001</v>
      </c>
      <c r="D302" s="34">
        <v>112.15900000000001</v>
      </c>
      <c r="E302" s="31" t="s">
        <v>172</v>
      </c>
      <c r="F302" s="31"/>
      <c r="G302" s="35">
        <v>918.68700000000001</v>
      </c>
      <c r="H302" s="31"/>
      <c r="I302" s="31">
        <v>67</v>
      </c>
      <c r="J302" s="31"/>
      <c r="K302" s="31" t="s">
        <v>255</v>
      </c>
      <c r="L302" s="31">
        <v>670</v>
      </c>
      <c r="M302" s="31" t="s">
        <v>4460</v>
      </c>
      <c r="N302" s="31" t="s">
        <v>258</v>
      </c>
      <c r="O302" s="31"/>
      <c r="P302" s="31">
        <v>1971</v>
      </c>
      <c r="Q302" s="24"/>
      <c r="R302" s="31" t="s">
        <v>259</v>
      </c>
      <c r="S302" s="24"/>
    </row>
    <row r="303" spans="1:21" ht="17.25" customHeight="1">
      <c r="A303" s="24">
        <v>302</v>
      </c>
      <c r="B303" s="31">
        <v>51</v>
      </c>
      <c r="C303" s="34">
        <v>-67.835999999999999</v>
      </c>
      <c r="D303" s="34">
        <v>112.127</v>
      </c>
      <c r="E303" s="31" t="s">
        <v>172</v>
      </c>
      <c r="F303" s="31"/>
      <c r="G303" s="35">
        <v>1200.1020000000001</v>
      </c>
      <c r="H303" s="31"/>
      <c r="I303" s="31">
        <v>62</v>
      </c>
      <c r="J303" s="31"/>
      <c r="K303" s="31" t="s">
        <v>255</v>
      </c>
      <c r="L303" s="31">
        <v>620</v>
      </c>
      <c r="M303" s="31" t="s">
        <v>4460</v>
      </c>
      <c r="N303" s="31" t="s">
        <v>258</v>
      </c>
      <c r="O303" s="31"/>
      <c r="P303" s="31">
        <v>1971</v>
      </c>
      <c r="Q303" s="24"/>
      <c r="R303" s="31" t="s">
        <v>259</v>
      </c>
      <c r="S303" s="24"/>
    </row>
    <row r="304" spans="1:21" ht="17.25" customHeight="1">
      <c r="A304" s="24">
        <v>303</v>
      </c>
      <c r="B304" s="31">
        <v>52</v>
      </c>
      <c r="C304" s="34">
        <v>-68.102000000000004</v>
      </c>
      <c r="D304" s="34">
        <v>112.06</v>
      </c>
      <c r="E304" s="31" t="s">
        <v>172</v>
      </c>
      <c r="F304" s="31"/>
      <c r="G304" s="35">
        <v>1438.125</v>
      </c>
      <c r="H304" s="31"/>
      <c r="I304" s="31">
        <v>53</v>
      </c>
      <c r="J304" s="31"/>
      <c r="K304" s="31" t="s">
        <v>255</v>
      </c>
      <c r="L304" s="31">
        <v>530</v>
      </c>
      <c r="M304" s="31" t="s">
        <v>4460</v>
      </c>
      <c r="N304" s="31" t="s">
        <v>258</v>
      </c>
      <c r="O304" s="31"/>
      <c r="P304" s="31">
        <v>1971</v>
      </c>
      <c r="Q304" s="24"/>
      <c r="R304" s="31" t="s">
        <v>259</v>
      </c>
      <c r="S304" s="24"/>
    </row>
    <row r="305" spans="1:19" ht="17.25" customHeight="1">
      <c r="A305" s="24">
        <v>304</v>
      </c>
      <c r="B305" s="31">
        <v>53</v>
      </c>
      <c r="C305" s="34">
        <v>-68.382000000000005</v>
      </c>
      <c r="D305" s="34">
        <v>112.035</v>
      </c>
      <c r="E305" s="31" t="s">
        <v>172</v>
      </c>
      <c r="F305" s="31"/>
      <c r="G305" s="35">
        <v>1627.85</v>
      </c>
      <c r="H305" s="31"/>
      <c r="I305" s="31">
        <v>47</v>
      </c>
      <c r="J305" s="31"/>
      <c r="K305" s="31" t="s">
        <v>255</v>
      </c>
      <c r="L305" s="31">
        <v>470</v>
      </c>
      <c r="M305" s="31" t="s">
        <v>4460</v>
      </c>
      <c r="N305" s="31" t="s">
        <v>258</v>
      </c>
      <c r="O305" s="31"/>
      <c r="P305" s="31">
        <v>1971</v>
      </c>
      <c r="Q305" s="24"/>
      <c r="R305" s="31" t="s">
        <v>259</v>
      </c>
      <c r="S305" s="24"/>
    </row>
    <row r="306" spans="1:19" ht="17.25" customHeight="1">
      <c r="A306" s="24">
        <v>305</v>
      </c>
      <c r="B306" s="31">
        <v>54</v>
      </c>
      <c r="C306" s="34">
        <v>-68.649000000000001</v>
      </c>
      <c r="D306" s="34">
        <v>112.024</v>
      </c>
      <c r="E306" s="31" t="s">
        <v>172</v>
      </c>
      <c r="F306" s="31"/>
      <c r="G306" s="35">
        <v>1773.7650000000001</v>
      </c>
      <c r="H306" s="31"/>
      <c r="I306" s="31">
        <v>37</v>
      </c>
      <c r="J306" s="31"/>
      <c r="K306" s="31" t="s">
        <v>255</v>
      </c>
      <c r="L306" s="31">
        <v>370</v>
      </c>
      <c r="M306" s="31" t="s">
        <v>4460</v>
      </c>
      <c r="N306" s="31" t="s">
        <v>258</v>
      </c>
      <c r="O306" s="31"/>
      <c r="P306" s="31">
        <v>1971</v>
      </c>
      <c r="Q306" s="24"/>
      <c r="R306" s="31" t="s">
        <v>259</v>
      </c>
      <c r="S306" s="24"/>
    </row>
    <row r="307" spans="1:19" ht="17.25" customHeight="1">
      <c r="A307" s="24">
        <v>306</v>
      </c>
      <c r="B307" s="31">
        <v>55</v>
      </c>
      <c r="C307" s="34">
        <v>-68.966999999999999</v>
      </c>
      <c r="D307" s="34">
        <v>111.953</v>
      </c>
      <c r="E307" s="31" t="s">
        <v>172</v>
      </c>
      <c r="F307" s="31"/>
      <c r="G307" s="35">
        <v>1930</v>
      </c>
      <c r="H307" s="31"/>
      <c r="I307" s="31">
        <v>34</v>
      </c>
      <c r="J307" s="31"/>
      <c r="K307" s="31" t="s">
        <v>255</v>
      </c>
      <c r="L307" s="31">
        <v>340</v>
      </c>
      <c r="M307" s="31" t="s">
        <v>4460</v>
      </c>
      <c r="N307" s="31" t="s">
        <v>258</v>
      </c>
      <c r="O307" s="31"/>
      <c r="P307" s="31">
        <v>1971</v>
      </c>
      <c r="Q307" s="24"/>
      <c r="R307" s="31" t="s">
        <v>259</v>
      </c>
      <c r="S307" s="24"/>
    </row>
    <row r="308" spans="1:19" ht="17.25" customHeight="1">
      <c r="A308" s="24">
        <v>307</v>
      </c>
      <c r="B308" s="31">
        <v>56</v>
      </c>
      <c r="C308" s="34">
        <v>-69.230999999999995</v>
      </c>
      <c r="D308" s="34">
        <v>111.965</v>
      </c>
      <c r="E308" s="31" t="s">
        <v>172</v>
      </c>
      <c r="F308" s="31"/>
      <c r="G308" s="35">
        <v>2053.9749999999999</v>
      </c>
      <c r="H308" s="31"/>
      <c r="I308" s="31">
        <v>26</v>
      </c>
      <c r="J308" s="31"/>
      <c r="K308" s="31" t="s">
        <v>255</v>
      </c>
      <c r="L308" s="31">
        <v>260</v>
      </c>
      <c r="M308" s="31" t="s">
        <v>4460</v>
      </c>
      <c r="N308" s="31" t="s">
        <v>258</v>
      </c>
      <c r="O308" s="31"/>
      <c r="P308" s="31">
        <v>1971</v>
      </c>
      <c r="Q308" s="24"/>
      <c r="R308" s="31" t="s">
        <v>259</v>
      </c>
      <c r="S308" s="24"/>
    </row>
    <row r="309" spans="1:19" ht="17.25" customHeight="1">
      <c r="A309" s="24">
        <v>308</v>
      </c>
      <c r="B309" s="31">
        <v>57</v>
      </c>
      <c r="C309" s="34">
        <v>-69.542000000000002</v>
      </c>
      <c r="D309" s="34">
        <v>111.943</v>
      </c>
      <c r="E309" s="31" t="s">
        <v>172</v>
      </c>
      <c r="F309" s="31"/>
      <c r="G309" s="35">
        <v>2177.6999999999998</v>
      </c>
      <c r="H309" s="31"/>
      <c r="I309" s="31">
        <v>26</v>
      </c>
      <c r="J309" s="31"/>
      <c r="K309" s="31" t="s">
        <v>255</v>
      </c>
      <c r="L309" s="31">
        <v>260</v>
      </c>
      <c r="M309" s="31" t="s">
        <v>4460</v>
      </c>
      <c r="N309" s="31" t="s">
        <v>258</v>
      </c>
      <c r="O309" s="31"/>
      <c r="P309" s="31">
        <v>1971</v>
      </c>
      <c r="Q309" s="24"/>
      <c r="R309" s="31" t="s">
        <v>259</v>
      </c>
      <c r="S309" s="24"/>
    </row>
    <row r="310" spans="1:19" ht="17.25" customHeight="1">
      <c r="A310" s="24">
        <v>309</v>
      </c>
      <c r="B310" s="31">
        <v>145</v>
      </c>
      <c r="C310" s="34">
        <v>-69.760999999999996</v>
      </c>
      <c r="D310" s="34">
        <v>95.510999999999996</v>
      </c>
      <c r="E310" s="24" t="s">
        <v>172</v>
      </c>
      <c r="F310" s="31"/>
      <c r="G310" s="35">
        <v>2744.239</v>
      </c>
      <c r="H310" s="31"/>
      <c r="I310" s="31">
        <v>16</v>
      </c>
      <c r="J310" s="31"/>
      <c r="K310" s="31" t="s">
        <v>255</v>
      </c>
      <c r="L310" s="31">
        <v>160</v>
      </c>
      <c r="M310" s="31"/>
      <c r="N310" s="31"/>
      <c r="O310" s="24"/>
      <c r="P310" s="31">
        <v>1971</v>
      </c>
      <c r="Q310" s="24"/>
      <c r="R310" s="31" t="s">
        <v>259</v>
      </c>
      <c r="S310" s="24"/>
    </row>
    <row r="311" spans="1:19" ht="17.25" customHeight="1">
      <c r="A311" s="24">
        <v>310</v>
      </c>
      <c r="B311" s="31">
        <v>58</v>
      </c>
      <c r="C311" s="34">
        <v>-69.817999999999998</v>
      </c>
      <c r="D311" s="34">
        <v>111.878</v>
      </c>
      <c r="E311" s="31" t="s">
        <v>172</v>
      </c>
      <c r="F311" s="31"/>
      <c r="G311" s="35">
        <v>2277.9470000000001</v>
      </c>
      <c r="H311" s="31"/>
      <c r="I311" s="31">
        <v>15</v>
      </c>
      <c r="J311" s="31"/>
      <c r="K311" s="31" t="s">
        <v>255</v>
      </c>
      <c r="L311" s="31">
        <v>150</v>
      </c>
      <c r="M311" s="31" t="s">
        <v>4460</v>
      </c>
      <c r="N311" s="31"/>
      <c r="O311" s="31"/>
      <c r="P311" s="31"/>
      <c r="Q311" s="24"/>
      <c r="R311" s="31" t="s">
        <v>259</v>
      </c>
      <c r="S311" s="24"/>
    </row>
    <row r="312" spans="1:19" ht="17.25" customHeight="1">
      <c r="A312" s="24">
        <v>311</v>
      </c>
      <c r="B312" s="31">
        <v>59</v>
      </c>
      <c r="C312" s="34">
        <v>-70.123999999999995</v>
      </c>
      <c r="D312" s="34">
        <v>111.81699999999999</v>
      </c>
      <c r="E312" s="31" t="s">
        <v>172</v>
      </c>
      <c r="F312" s="31"/>
      <c r="G312" s="35">
        <v>2383.4110000000001</v>
      </c>
      <c r="H312" s="31"/>
      <c r="I312" s="31">
        <v>17</v>
      </c>
      <c r="J312" s="31"/>
      <c r="K312" s="31" t="s">
        <v>255</v>
      </c>
      <c r="L312" s="31">
        <v>170</v>
      </c>
      <c r="M312" s="31" t="s">
        <v>4460</v>
      </c>
      <c r="N312" s="31" t="s">
        <v>258</v>
      </c>
      <c r="O312" s="31"/>
      <c r="P312" s="31">
        <v>1971</v>
      </c>
      <c r="Q312" s="24"/>
      <c r="R312" s="31" t="s">
        <v>259</v>
      </c>
      <c r="S312" s="24"/>
    </row>
    <row r="313" spans="1:19" ht="17.25" customHeight="1">
      <c r="A313" s="24">
        <v>312</v>
      </c>
      <c r="B313" s="31">
        <v>60</v>
      </c>
      <c r="C313" s="34">
        <v>-70.429000000000002</v>
      </c>
      <c r="D313" s="34">
        <v>111.843</v>
      </c>
      <c r="E313" s="31" t="s">
        <v>172</v>
      </c>
      <c r="F313" s="31"/>
      <c r="G313" s="35">
        <v>2496.1039999999998</v>
      </c>
      <c r="H313" s="31"/>
      <c r="I313" s="31">
        <v>18</v>
      </c>
      <c r="J313" s="31"/>
      <c r="K313" s="31" t="s">
        <v>255</v>
      </c>
      <c r="L313" s="31">
        <v>180</v>
      </c>
      <c r="M313" s="31" t="s">
        <v>4460</v>
      </c>
      <c r="N313" s="31" t="s">
        <v>258</v>
      </c>
      <c r="O313" s="31"/>
      <c r="P313" s="31">
        <v>1971</v>
      </c>
      <c r="Q313" s="24"/>
      <c r="R313" s="31" t="s">
        <v>259</v>
      </c>
      <c r="S313" s="24"/>
    </row>
    <row r="314" spans="1:19" ht="17.25" customHeight="1">
      <c r="A314" s="24">
        <v>313</v>
      </c>
      <c r="B314" s="31">
        <v>61</v>
      </c>
      <c r="C314" s="34">
        <v>-70.722999999999999</v>
      </c>
      <c r="D314" s="34">
        <v>111.79600000000001</v>
      </c>
      <c r="E314" s="31" t="s">
        <v>172</v>
      </c>
      <c r="F314" s="31"/>
      <c r="G314" s="35">
        <v>2596.585</v>
      </c>
      <c r="H314" s="31"/>
      <c r="I314" s="31">
        <v>12</v>
      </c>
      <c r="J314" s="31"/>
      <c r="K314" s="31" t="s">
        <v>255</v>
      </c>
      <c r="L314" s="31">
        <v>120</v>
      </c>
      <c r="M314" s="31" t="s">
        <v>4460</v>
      </c>
      <c r="N314" s="31" t="s">
        <v>258</v>
      </c>
      <c r="O314" s="31"/>
      <c r="P314" s="31">
        <v>1971</v>
      </c>
      <c r="Q314" s="24"/>
      <c r="R314" s="31" t="s">
        <v>259</v>
      </c>
      <c r="S314" s="24"/>
    </row>
    <row r="315" spans="1:19" ht="17.25" customHeight="1">
      <c r="A315" s="24">
        <v>314</v>
      </c>
      <c r="B315" s="31">
        <v>62</v>
      </c>
      <c r="C315" s="34">
        <v>-71.105000000000004</v>
      </c>
      <c r="D315" s="34">
        <v>139.43299999999999</v>
      </c>
      <c r="E315" s="31" t="s">
        <v>172</v>
      </c>
      <c r="F315" s="35"/>
      <c r="G315" s="35">
        <v>2462.471</v>
      </c>
      <c r="H315" s="36"/>
      <c r="I315" s="35">
        <v>9</v>
      </c>
      <c r="J315" s="31"/>
      <c r="K315" s="31" t="s">
        <v>255</v>
      </c>
      <c r="L315" s="31">
        <v>90</v>
      </c>
      <c r="M315" s="31" t="s">
        <v>4460</v>
      </c>
      <c r="N315" s="31" t="s">
        <v>258</v>
      </c>
      <c r="O315" s="31"/>
      <c r="P315" s="31">
        <v>1971</v>
      </c>
      <c r="Q315" s="24"/>
      <c r="R315" s="31" t="s">
        <v>259</v>
      </c>
      <c r="S315" s="24"/>
    </row>
    <row r="316" spans="1:19" ht="17.25" customHeight="1">
      <c r="A316" s="24">
        <v>315</v>
      </c>
      <c r="B316" s="31">
        <v>144</v>
      </c>
      <c r="C316" s="34">
        <v>-71.843000000000004</v>
      </c>
      <c r="D316" s="34">
        <v>111.316</v>
      </c>
      <c r="E316" s="31" t="s">
        <v>172</v>
      </c>
      <c r="F316" s="31"/>
      <c r="G316" s="35">
        <v>2802.25</v>
      </c>
      <c r="H316" s="31"/>
      <c r="I316" s="31">
        <v>8</v>
      </c>
      <c r="J316" s="31"/>
      <c r="K316" s="31" t="s">
        <v>255</v>
      </c>
      <c r="L316" s="31">
        <v>80</v>
      </c>
      <c r="M316" s="31" t="s">
        <v>4460</v>
      </c>
      <c r="N316" s="31" t="s">
        <v>258</v>
      </c>
      <c r="O316" s="31"/>
      <c r="P316" s="31">
        <v>1971</v>
      </c>
      <c r="Q316" s="24"/>
      <c r="R316" s="31" t="s">
        <v>259</v>
      </c>
      <c r="S316" s="24"/>
    </row>
    <row r="317" spans="1:19" ht="17.25" customHeight="1">
      <c r="A317" s="24">
        <v>316</v>
      </c>
      <c r="B317" s="31">
        <v>63</v>
      </c>
      <c r="C317" s="34">
        <v>-71.844999999999999</v>
      </c>
      <c r="D317" s="34">
        <v>140.42400000000001</v>
      </c>
      <c r="E317" s="31" t="s">
        <v>172</v>
      </c>
      <c r="F317" s="35"/>
      <c r="G317" s="35">
        <v>2436.0520000000001</v>
      </c>
      <c r="H317" s="36"/>
      <c r="I317" s="35">
        <v>15</v>
      </c>
      <c r="J317" s="31"/>
      <c r="K317" s="31" t="s">
        <v>255</v>
      </c>
      <c r="L317" s="31">
        <v>150</v>
      </c>
      <c r="M317" s="31" t="s">
        <v>4460</v>
      </c>
      <c r="N317" s="31" t="s">
        <v>258</v>
      </c>
      <c r="O317" s="31"/>
      <c r="P317" s="31">
        <v>1971</v>
      </c>
      <c r="Q317" s="24"/>
      <c r="R317" s="31" t="s">
        <v>259</v>
      </c>
      <c r="S317" s="24"/>
    </row>
    <row r="318" spans="1:19" ht="17.25" customHeight="1">
      <c r="A318" s="24">
        <v>317</v>
      </c>
      <c r="B318" s="31">
        <v>72</v>
      </c>
      <c r="C318" s="34">
        <v>-72.075000000000003</v>
      </c>
      <c r="D318" s="34">
        <v>145.899</v>
      </c>
      <c r="E318" s="31" t="s">
        <v>172</v>
      </c>
      <c r="F318" s="35"/>
      <c r="G318" s="35">
        <v>2219.4380000000001</v>
      </c>
      <c r="H318" s="36"/>
      <c r="I318" s="35">
        <v>10</v>
      </c>
      <c r="J318" s="31"/>
      <c r="K318" s="31" t="s">
        <v>255</v>
      </c>
      <c r="L318" s="31">
        <v>100</v>
      </c>
      <c r="M318" s="31" t="s">
        <v>4460</v>
      </c>
      <c r="N318" s="31" t="s">
        <v>258</v>
      </c>
      <c r="O318" s="31"/>
      <c r="P318" s="31">
        <v>1971</v>
      </c>
      <c r="Q318" s="24"/>
      <c r="R318" s="31" t="s">
        <v>259</v>
      </c>
      <c r="S318" s="24"/>
    </row>
    <row r="319" spans="1:19" ht="17.25" customHeight="1">
      <c r="A319" s="24">
        <v>318</v>
      </c>
      <c r="B319" s="31">
        <v>73</v>
      </c>
      <c r="C319" s="34">
        <v>-72.099999999999994</v>
      </c>
      <c r="D319" s="34">
        <v>148.44</v>
      </c>
      <c r="E319" s="31" t="s">
        <v>172</v>
      </c>
      <c r="F319" s="35"/>
      <c r="G319" s="35">
        <v>2124.1950000000002</v>
      </c>
      <c r="H319" s="36"/>
      <c r="I319" s="35">
        <v>11</v>
      </c>
      <c r="J319" s="31"/>
      <c r="K319" s="31" t="s">
        <v>255</v>
      </c>
      <c r="L319" s="31">
        <v>110</v>
      </c>
      <c r="M319" s="31" t="s">
        <v>4460</v>
      </c>
      <c r="N319" s="31" t="s">
        <v>258</v>
      </c>
      <c r="O319" s="31"/>
      <c r="P319" s="31">
        <v>1971</v>
      </c>
      <c r="Q319" s="24"/>
      <c r="R319" s="31" t="s">
        <v>259</v>
      </c>
      <c r="S319" s="24"/>
    </row>
    <row r="320" spans="1:19" ht="17.25" customHeight="1">
      <c r="A320" s="24">
        <v>319</v>
      </c>
      <c r="B320" s="31">
        <v>71</v>
      </c>
      <c r="C320" s="34">
        <v>-72.11</v>
      </c>
      <c r="D320" s="34">
        <v>143.52799999999999</v>
      </c>
      <c r="E320" s="31" t="s">
        <v>172</v>
      </c>
      <c r="F320" s="35"/>
      <c r="G320" s="35">
        <v>2303.259</v>
      </c>
      <c r="H320" s="36"/>
      <c r="I320" s="35">
        <v>8</v>
      </c>
      <c r="J320" s="31"/>
      <c r="K320" s="31" t="s">
        <v>255</v>
      </c>
      <c r="L320" s="31">
        <v>80</v>
      </c>
      <c r="M320" s="31" t="s">
        <v>4460</v>
      </c>
      <c r="N320" s="31" t="s">
        <v>258</v>
      </c>
      <c r="O320" s="31"/>
      <c r="P320" s="31">
        <v>1971</v>
      </c>
      <c r="Q320" s="24"/>
      <c r="R320" s="31" t="s">
        <v>259</v>
      </c>
      <c r="S320" s="24"/>
    </row>
    <row r="321" spans="1:19" ht="17.25" customHeight="1">
      <c r="A321" s="24">
        <v>320</v>
      </c>
      <c r="B321" s="31">
        <v>74</v>
      </c>
      <c r="C321" s="34">
        <v>-72.150999999999996</v>
      </c>
      <c r="D321" s="34">
        <v>151.339</v>
      </c>
      <c r="E321" s="31" t="s">
        <v>172</v>
      </c>
      <c r="F321" s="35"/>
      <c r="G321" s="35">
        <v>2132.2469999999998</v>
      </c>
      <c r="H321" s="36"/>
      <c r="I321" s="35">
        <v>10</v>
      </c>
      <c r="J321" s="31"/>
      <c r="K321" s="31" t="s">
        <v>255</v>
      </c>
      <c r="L321" s="31">
        <v>100</v>
      </c>
      <c r="M321" s="31" t="s">
        <v>4460</v>
      </c>
      <c r="N321" s="31" t="s">
        <v>258</v>
      </c>
      <c r="O321" s="31"/>
      <c r="P321" s="31">
        <v>1971</v>
      </c>
      <c r="Q321" s="24"/>
      <c r="R321" s="31" t="s">
        <v>259</v>
      </c>
      <c r="S321" s="24"/>
    </row>
    <row r="322" spans="1:19" ht="17.25" customHeight="1">
      <c r="A322" s="24">
        <v>321</v>
      </c>
      <c r="B322" s="31">
        <v>75</v>
      </c>
      <c r="C322" s="34">
        <v>-72.162000000000006</v>
      </c>
      <c r="D322" s="34">
        <v>153.99600000000001</v>
      </c>
      <c r="E322" s="31" t="s">
        <v>172</v>
      </c>
      <c r="F322" s="35"/>
      <c r="G322" s="35">
        <v>2148.4580000000001</v>
      </c>
      <c r="H322" s="36"/>
      <c r="I322" s="35">
        <v>19</v>
      </c>
      <c r="J322" s="31"/>
      <c r="K322" s="31" t="s">
        <v>255</v>
      </c>
      <c r="L322" s="31">
        <v>190</v>
      </c>
      <c r="M322" s="31" t="s">
        <v>4460</v>
      </c>
      <c r="N322" s="31" t="s">
        <v>258</v>
      </c>
      <c r="O322" s="31"/>
      <c r="P322" s="31">
        <v>1971</v>
      </c>
      <c r="Q322" s="24"/>
      <c r="R322" s="31" t="s">
        <v>259</v>
      </c>
      <c r="S322" s="24"/>
    </row>
    <row r="323" spans="1:19" ht="17.25" customHeight="1">
      <c r="A323" s="24">
        <v>322</v>
      </c>
      <c r="B323" s="31">
        <v>76</v>
      </c>
      <c r="C323" s="34">
        <v>-72.266999999999996</v>
      </c>
      <c r="D323" s="34">
        <v>156.46299999999999</v>
      </c>
      <c r="E323" s="31" t="s">
        <v>172</v>
      </c>
      <c r="F323" s="35"/>
      <c r="G323" s="35">
        <v>2232.7170000000001</v>
      </c>
      <c r="H323" s="36"/>
      <c r="I323" s="35">
        <v>18</v>
      </c>
      <c r="J323" s="31"/>
      <c r="K323" s="31" t="s">
        <v>255</v>
      </c>
      <c r="L323" s="31">
        <v>180</v>
      </c>
      <c r="M323" s="31" t="s">
        <v>4460</v>
      </c>
      <c r="N323" s="31" t="s">
        <v>258</v>
      </c>
      <c r="O323" s="31"/>
      <c r="P323" s="31">
        <v>1971</v>
      </c>
      <c r="Q323" s="24"/>
      <c r="R323" s="31" t="s">
        <v>259</v>
      </c>
      <c r="S323" s="24"/>
    </row>
    <row r="324" spans="1:19" ht="17.25" customHeight="1">
      <c r="A324" s="24">
        <v>323</v>
      </c>
      <c r="B324" s="31">
        <v>77</v>
      </c>
      <c r="C324" s="34">
        <v>-72.319000000000003</v>
      </c>
      <c r="D324" s="34">
        <v>158.77799999999999</v>
      </c>
      <c r="E324" s="31" t="s">
        <v>172</v>
      </c>
      <c r="F324" s="35"/>
      <c r="G324" s="35">
        <v>2292.6039999999998</v>
      </c>
      <c r="H324" s="36"/>
      <c r="I324" s="35">
        <v>9</v>
      </c>
      <c r="J324" s="31"/>
      <c r="K324" s="31" t="s">
        <v>255</v>
      </c>
      <c r="L324" s="31">
        <v>90</v>
      </c>
      <c r="M324" s="31" t="s">
        <v>4460</v>
      </c>
      <c r="N324" s="31" t="s">
        <v>258</v>
      </c>
      <c r="O324" s="31"/>
      <c r="P324" s="31">
        <v>1971</v>
      </c>
      <c r="Q324" s="24"/>
      <c r="R324" s="31" t="s">
        <v>259</v>
      </c>
      <c r="S324" s="24"/>
    </row>
    <row r="325" spans="1:19" ht="17.25" customHeight="1">
      <c r="A325" s="24">
        <v>324</v>
      </c>
      <c r="B325" s="31">
        <v>64</v>
      </c>
      <c r="C325" s="34">
        <v>-72.486999999999995</v>
      </c>
      <c r="D325" s="34">
        <v>141.465</v>
      </c>
      <c r="E325" s="31" t="s">
        <v>172</v>
      </c>
      <c r="F325" s="35"/>
      <c r="G325" s="35">
        <v>2446.6190000000001</v>
      </c>
      <c r="H325" s="36"/>
      <c r="I325" s="35">
        <v>17</v>
      </c>
      <c r="J325" s="31"/>
      <c r="K325" s="31" t="s">
        <v>255</v>
      </c>
      <c r="L325" s="31">
        <v>170</v>
      </c>
      <c r="M325" s="31" t="s">
        <v>4460</v>
      </c>
      <c r="N325" s="31" t="s">
        <v>258</v>
      </c>
      <c r="O325" s="31"/>
      <c r="P325" s="31">
        <v>1971</v>
      </c>
      <c r="Q325" s="24"/>
      <c r="R325" s="31" t="s">
        <v>259</v>
      </c>
      <c r="S325" s="24"/>
    </row>
    <row r="326" spans="1:19" ht="17.25" customHeight="1">
      <c r="A326" s="24">
        <v>325</v>
      </c>
      <c r="B326" s="31">
        <v>136</v>
      </c>
      <c r="C326" s="34">
        <v>-72.558999999999997</v>
      </c>
      <c r="D326" s="34">
        <v>110.91</v>
      </c>
      <c r="E326" s="31" t="s">
        <v>172</v>
      </c>
      <c r="F326" s="31"/>
      <c r="G326" s="35">
        <v>2889.924</v>
      </c>
      <c r="H326" s="31"/>
      <c r="I326" s="31">
        <v>9</v>
      </c>
      <c r="J326" s="31"/>
      <c r="K326" s="31" t="s">
        <v>255</v>
      </c>
      <c r="L326" s="31">
        <v>90</v>
      </c>
      <c r="M326" s="31" t="s">
        <v>4460</v>
      </c>
      <c r="N326" s="31" t="s">
        <v>258</v>
      </c>
      <c r="O326" s="31"/>
      <c r="P326" s="31">
        <v>1971</v>
      </c>
      <c r="Q326" s="24"/>
      <c r="R326" s="31" t="s">
        <v>259</v>
      </c>
      <c r="S326" s="24"/>
    </row>
    <row r="327" spans="1:19" ht="17.25" customHeight="1">
      <c r="A327" s="24">
        <v>326</v>
      </c>
      <c r="B327" s="31">
        <v>78</v>
      </c>
      <c r="C327" s="34">
        <v>-72.572999999999993</v>
      </c>
      <c r="D327" s="34">
        <v>161.685</v>
      </c>
      <c r="E327" s="31" t="s">
        <v>172</v>
      </c>
      <c r="F327" s="35"/>
      <c r="G327" s="35">
        <v>1516.2429999999999</v>
      </c>
      <c r="H327" s="36"/>
      <c r="I327" s="35">
        <v>16</v>
      </c>
      <c r="J327" s="31"/>
      <c r="K327" s="31" t="s">
        <v>255</v>
      </c>
      <c r="L327" s="31">
        <v>160</v>
      </c>
      <c r="M327" s="31" t="s">
        <v>4460</v>
      </c>
      <c r="N327" s="31" t="s">
        <v>258</v>
      </c>
      <c r="O327" s="31"/>
      <c r="P327" s="31">
        <v>1971</v>
      </c>
      <c r="Q327" s="24"/>
      <c r="R327" s="31" t="s">
        <v>259</v>
      </c>
      <c r="S327" s="24"/>
    </row>
    <row r="328" spans="1:19" ht="17.25" customHeight="1">
      <c r="A328" s="24">
        <v>327</v>
      </c>
      <c r="B328" s="31">
        <v>135</v>
      </c>
      <c r="C328" s="34">
        <v>-72.960999999999999</v>
      </c>
      <c r="D328" s="34">
        <v>110.803</v>
      </c>
      <c r="E328" s="31" t="s">
        <v>172</v>
      </c>
      <c r="F328" s="31"/>
      <c r="G328" s="35">
        <v>2938.9110000000001</v>
      </c>
      <c r="H328" s="31"/>
      <c r="I328" s="31">
        <v>8</v>
      </c>
      <c r="J328" s="31"/>
      <c r="K328" s="31" t="s">
        <v>255</v>
      </c>
      <c r="L328" s="31">
        <v>80</v>
      </c>
      <c r="M328" s="31" t="s">
        <v>4460</v>
      </c>
      <c r="N328" s="31" t="s">
        <v>258</v>
      </c>
      <c r="O328" s="31"/>
      <c r="P328" s="31">
        <v>1971</v>
      </c>
      <c r="Q328" s="24"/>
      <c r="R328" s="31" t="s">
        <v>259</v>
      </c>
      <c r="S328" s="24"/>
    </row>
    <row r="329" spans="1:19" ht="17.25" customHeight="1">
      <c r="A329" s="24">
        <v>328</v>
      </c>
      <c r="B329" s="31">
        <v>65</v>
      </c>
      <c r="C329" s="34">
        <v>-73.043000000000006</v>
      </c>
      <c r="D329" s="34">
        <v>142.714</v>
      </c>
      <c r="E329" s="31" t="s">
        <v>172</v>
      </c>
      <c r="F329" s="35"/>
      <c r="G329" s="35">
        <v>2447.078</v>
      </c>
      <c r="H329" s="36"/>
      <c r="I329" s="35">
        <v>8</v>
      </c>
      <c r="J329" s="31"/>
      <c r="K329" s="31" t="s">
        <v>255</v>
      </c>
      <c r="L329" s="31">
        <v>80</v>
      </c>
      <c r="M329" s="31" t="s">
        <v>4460</v>
      </c>
      <c r="N329" s="31" t="s">
        <v>258</v>
      </c>
      <c r="O329" s="31"/>
      <c r="P329" s="31">
        <v>1971</v>
      </c>
      <c r="Q329" s="24"/>
      <c r="R329" s="31" t="s">
        <v>259</v>
      </c>
      <c r="S329" s="24"/>
    </row>
    <row r="330" spans="1:19" ht="17.25" customHeight="1">
      <c r="A330" s="24">
        <v>329</v>
      </c>
      <c r="B330" s="31">
        <v>66</v>
      </c>
      <c r="C330" s="34">
        <v>-73.682000000000002</v>
      </c>
      <c r="D330" s="34">
        <v>143.38900000000001</v>
      </c>
      <c r="E330" s="31" t="s">
        <v>172</v>
      </c>
      <c r="F330" s="35"/>
      <c r="G330" s="35">
        <v>2500.1210000000001</v>
      </c>
      <c r="H330" s="36"/>
      <c r="I330" s="35">
        <v>8</v>
      </c>
      <c r="J330" s="31"/>
      <c r="K330" s="31" t="s">
        <v>255</v>
      </c>
      <c r="L330" s="31">
        <v>80</v>
      </c>
      <c r="M330" s="31" t="s">
        <v>4460</v>
      </c>
      <c r="N330" s="31" t="s">
        <v>258</v>
      </c>
      <c r="O330" s="31"/>
      <c r="P330" s="31">
        <v>1971</v>
      </c>
      <c r="Q330" s="24"/>
      <c r="R330" s="31" t="s">
        <v>259</v>
      </c>
      <c r="S330" s="24"/>
    </row>
    <row r="331" spans="1:19" ht="17.25" customHeight="1">
      <c r="A331" s="24">
        <v>330</v>
      </c>
      <c r="B331" s="31">
        <v>134</v>
      </c>
      <c r="C331" s="34">
        <v>-73.701999999999998</v>
      </c>
      <c r="D331" s="34">
        <v>110.414</v>
      </c>
      <c r="E331" s="31" t="s">
        <v>172</v>
      </c>
      <c r="F331" s="31"/>
      <c r="G331" s="35">
        <v>3047.5369999999998</v>
      </c>
      <c r="H331" s="31"/>
      <c r="I331" s="31">
        <v>9</v>
      </c>
      <c r="J331" s="31"/>
      <c r="K331" s="31" t="s">
        <v>255</v>
      </c>
      <c r="L331" s="31">
        <v>90</v>
      </c>
      <c r="M331" s="31" t="s">
        <v>4460</v>
      </c>
      <c r="N331" s="31" t="s">
        <v>258</v>
      </c>
      <c r="O331" s="31"/>
      <c r="P331" s="31">
        <v>1971</v>
      </c>
      <c r="Q331" s="24"/>
      <c r="R331" s="31" t="s">
        <v>259</v>
      </c>
      <c r="S331" s="24"/>
    </row>
    <row r="332" spans="1:19" ht="17.25" customHeight="1">
      <c r="A332" s="24">
        <v>331</v>
      </c>
      <c r="B332" s="31">
        <v>133</v>
      </c>
      <c r="C332" s="34">
        <v>-73.885999999999996</v>
      </c>
      <c r="D332" s="34">
        <v>110.217</v>
      </c>
      <c r="E332" s="31" t="s">
        <v>172</v>
      </c>
      <c r="F332" s="31"/>
      <c r="G332" s="35">
        <v>3066.9</v>
      </c>
      <c r="H332" s="31"/>
      <c r="I332" s="31">
        <v>9</v>
      </c>
      <c r="J332" s="31"/>
      <c r="K332" s="31" t="s">
        <v>255</v>
      </c>
      <c r="L332" s="31">
        <v>90</v>
      </c>
      <c r="M332" s="31" t="s">
        <v>4460</v>
      </c>
      <c r="N332" s="31" t="s">
        <v>258</v>
      </c>
      <c r="O332" s="31"/>
      <c r="P332" s="31">
        <v>1971</v>
      </c>
      <c r="Q332" s="24"/>
      <c r="R332" s="31" t="s">
        <v>259</v>
      </c>
      <c r="S332" s="24"/>
    </row>
    <row r="333" spans="1:19" ht="17.25" customHeight="1">
      <c r="A333" s="24">
        <v>332</v>
      </c>
      <c r="B333" s="31">
        <v>125</v>
      </c>
      <c r="C333" s="34">
        <v>-74.096999999999994</v>
      </c>
      <c r="D333" s="34">
        <v>97.507999999999996</v>
      </c>
      <c r="E333" s="24" t="s">
        <v>172</v>
      </c>
      <c r="F333" s="31"/>
      <c r="G333" s="35">
        <v>3507.143</v>
      </c>
      <c r="H333" s="31"/>
      <c r="I333" s="31">
        <v>8</v>
      </c>
      <c r="J333" s="35"/>
      <c r="K333" s="31" t="s">
        <v>255</v>
      </c>
      <c r="L333" s="31">
        <v>80</v>
      </c>
      <c r="M333" s="31"/>
      <c r="N333" s="31"/>
      <c r="O333" s="24"/>
      <c r="P333" s="31">
        <v>1971</v>
      </c>
      <c r="Q333" s="24"/>
      <c r="R333" s="31" t="s">
        <v>259</v>
      </c>
      <c r="S333" s="24"/>
    </row>
    <row r="334" spans="1:19" ht="17.25" customHeight="1">
      <c r="A334" s="24">
        <v>333</v>
      </c>
      <c r="B334" s="31">
        <v>67</v>
      </c>
      <c r="C334" s="34">
        <v>-74.37</v>
      </c>
      <c r="D334" s="34">
        <v>144.38</v>
      </c>
      <c r="E334" s="31" t="s">
        <v>172</v>
      </c>
      <c r="F334" s="35"/>
      <c r="G334" s="35">
        <v>2537.9409999999998</v>
      </c>
      <c r="H334" s="36"/>
      <c r="I334" s="35">
        <v>12</v>
      </c>
      <c r="J334" s="31"/>
      <c r="K334" s="31" t="s">
        <v>255</v>
      </c>
      <c r="L334" s="31">
        <v>120</v>
      </c>
      <c r="M334" s="31" t="s">
        <v>4460</v>
      </c>
      <c r="N334" s="31" t="s">
        <v>258</v>
      </c>
      <c r="O334" s="31"/>
      <c r="P334" s="31">
        <v>1971</v>
      </c>
      <c r="Q334" s="24"/>
      <c r="R334" s="31" t="s">
        <v>259</v>
      </c>
      <c r="S334" s="24"/>
    </row>
    <row r="335" spans="1:19" ht="17.25" customHeight="1">
      <c r="A335" s="24">
        <v>334</v>
      </c>
      <c r="B335" s="31">
        <v>132</v>
      </c>
      <c r="C335" s="34">
        <v>-74.486000000000004</v>
      </c>
      <c r="D335" s="34">
        <v>109.69799999999999</v>
      </c>
      <c r="E335" s="31" t="s">
        <v>172</v>
      </c>
      <c r="F335" s="31"/>
      <c r="G335" s="35">
        <v>3141.114</v>
      </c>
      <c r="H335" s="31"/>
      <c r="I335" s="31">
        <v>8</v>
      </c>
      <c r="J335" s="31"/>
      <c r="K335" s="31" t="s">
        <v>255</v>
      </c>
      <c r="L335" s="31">
        <v>80</v>
      </c>
      <c r="M335" s="31" t="s">
        <v>4460</v>
      </c>
      <c r="N335" s="31" t="s">
        <v>258</v>
      </c>
      <c r="O335" s="31"/>
      <c r="P335" s="31">
        <v>1971</v>
      </c>
      <c r="Q335" s="24"/>
      <c r="R335" s="31" t="s">
        <v>259</v>
      </c>
      <c r="S335" s="24"/>
    </row>
    <row r="336" spans="1:19" ht="17.25" customHeight="1">
      <c r="A336" s="24">
        <v>335</v>
      </c>
      <c r="B336" s="31">
        <v>131</v>
      </c>
      <c r="C336" s="34">
        <v>-74.884</v>
      </c>
      <c r="D336" s="34">
        <v>109.658</v>
      </c>
      <c r="E336" s="31" t="s">
        <v>172</v>
      </c>
      <c r="F336" s="31"/>
      <c r="G336" s="35">
        <v>3200.4169999999999</v>
      </c>
      <c r="H336" s="31"/>
      <c r="I336" s="31">
        <v>8</v>
      </c>
      <c r="J336" s="31"/>
      <c r="K336" s="31" t="s">
        <v>255</v>
      </c>
      <c r="L336" s="31">
        <v>80</v>
      </c>
      <c r="M336" s="31" t="s">
        <v>4460</v>
      </c>
      <c r="N336" s="31" t="s">
        <v>258</v>
      </c>
      <c r="O336" s="31"/>
      <c r="P336" s="31">
        <v>1971</v>
      </c>
      <c r="Q336" s="24"/>
      <c r="R336" s="31" t="s">
        <v>259</v>
      </c>
      <c r="S336" s="24"/>
    </row>
    <row r="337" spans="1:19" ht="17.25" customHeight="1">
      <c r="A337" s="24">
        <v>336</v>
      </c>
      <c r="B337" s="31">
        <v>124</v>
      </c>
      <c r="C337" s="34">
        <v>-74.962000000000003</v>
      </c>
      <c r="D337" s="34">
        <v>95.926000000000002</v>
      </c>
      <c r="E337" s="24" t="s">
        <v>172</v>
      </c>
      <c r="F337" s="31"/>
      <c r="G337" s="35">
        <v>3629.8670000000002</v>
      </c>
      <c r="H337" s="31"/>
      <c r="I337" s="31">
        <v>7</v>
      </c>
      <c r="J337" s="35"/>
      <c r="K337" s="31" t="s">
        <v>255</v>
      </c>
      <c r="L337" s="31">
        <v>70</v>
      </c>
      <c r="M337" s="31"/>
      <c r="N337" s="31"/>
      <c r="O337" s="24"/>
      <c r="P337" s="31">
        <v>1971</v>
      </c>
      <c r="Q337" s="24"/>
      <c r="R337" s="31" t="s">
        <v>259</v>
      </c>
      <c r="S337" s="24"/>
    </row>
    <row r="338" spans="1:19" ht="17.25" customHeight="1">
      <c r="A338" s="24">
        <v>337</v>
      </c>
      <c r="B338" s="31">
        <v>143</v>
      </c>
      <c r="C338" s="34">
        <v>-75.055999999999997</v>
      </c>
      <c r="D338" s="34">
        <v>98.906999999999996</v>
      </c>
      <c r="E338" s="24" t="s">
        <v>172</v>
      </c>
      <c r="F338" s="31"/>
      <c r="G338" s="35">
        <v>3550.54</v>
      </c>
      <c r="H338" s="31"/>
      <c r="I338" s="31">
        <v>7</v>
      </c>
      <c r="J338" s="31"/>
      <c r="K338" s="31" t="s">
        <v>255</v>
      </c>
      <c r="L338" s="31">
        <v>70</v>
      </c>
      <c r="M338" s="31"/>
      <c r="N338" s="31"/>
      <c r="O338" s="24"/>
      <c r="P338" s="31">
        <v>1971</v>
      </c>
      <c r="Q338" s="24"/>
      <c r="R338" s="31" t="s">
        <v>259</v>
      </c>
      <c r="S338" s="24"/>
    </row>
    <row r="339" spans="1:19" ht="17.25" customHeight="1">
      <c r="A339" s="24">
        <v>338</v>
      </c>
      <c r="B339" s="31">
        <v>68</v>
      </c>
      <c r="C339" s="34">
        <v>-75.171999999999997</v>
      </c>
      <c r="D339" s="34">
        <v>146.96299999999999</v>
      </c>
      <c r="E339" s="31" t="s">
        <v>172</v>
      </c>
      <c r="F339" s="35"/>
      <c r="G339" s="35">
        <v>2487.5300000000002</v>
      </c>
      <c r="H339" s="36"/>
      <c r="I339" s="35">
        <v>10</v>
      </c>
      <c r="J339" s="31"/>
      <c r="K339" s="31" t="s">
        <v>255</v>
      </c>
      <c r="L339" s="31">
        <v>100</v>
      </c>
      <c r="M339" s="31" t="s">
        <v>4460</v>
      </c>
      <c r="N339" s="31" t="s">
        <v>258</v>
      </c>
      <c r="O339" s="31"/>
      <c r="P339" s="31">
        <v>1971</v>
      </c>
      <c r="Q339" s="24"/>
      <c r="R339" s="31" t="s">
        <v>259</v>
      </c>
      <c r="S339" s="24"/>
    </row>
    <row r="340" spans="1:19" ht="17.25" customHeight="1">
      <c r="A340" s="24">
        <v>339</v>
      </c>
      <c r="B340" s="31">
        <v>130</v>
      </c>
      <c r="C340" s="34">
        <v>-75.355999999999995</v>
      </c>
      <c r="D340" s="34">
        <v>109.432</v>
      </c>
      <c r="E340" s="31" t="s">
        <v>172</v>
      </c>
      <c r="F340" s="31"/>
      <c r="G340" s="35">
        <v>3269.6329999999998</v>
      </c>
      <c r="H340" s="31"/>
      <c r="I340" s="31">
        <v>7</v>
      </c>
      <c r="J340" s="31"/>
      <c r="K340" s="31" t="s">
        <v>255</v>
      </c>
      <c r="L340" s="31">
        <v>70</v>
      </c>
      <c r="M340" s="31" t="s">
        <v>4460</v>
      </c>
      <c r="N340" s="31" t="s">
        <v>258</v>
      </c>
      <c r="O340" s="31"/>
      <c r="P340" s="31">
        <v>1971</v>
      </c>
      <c r="Q340" s="24"/>
      <c r="R340" s="31" t="s">
        <v>259</v>
      </c>
      <c r="S340" s="24"/>
    </row>
    <row r="341" spans="1:19" ht="17.25" customHeight="1">
      <c r="A341" s="24">
        <v>340</v>
      </c>
      <c r="B341" s="31">
        <v>60</v>
      </c>
      <c r="C341" s="34">
        <v>-75.73</v>
      </c>
      <c r="D341" s="34">
        <v>109.136</v>
      </c>
      <c r="E341" s="31" t="s">
        <v>172</v>
      </c>
      <c r="F341" s="31"/>
      <c r="G341" s="35">
        <v>3319.1619999999998</v>
      </c>
      <c r="H341" s="31"/>
      <c r="I341" s="31">
        <v>6</v>
      </c>
      <c r="J341" s="31"/>
      <c r="K341" s="31" t="s">
        <v>255</v>
      </c>
      <c r="L341" s="31">
        <v>60</v>
      </c>
      <c r="M341" s="31" t="s">
        <v>4460</v>
      </c>
      <c r="N341" s="31" t="s">
        <v>258</v>
      </c>
      <c r="O341" s="31"/>
      <c r="P341" s="31">
        <v>1971</v>
      </c>
      <c r="Q341" s="24"/>
      <c r="R341" s="31" t="s">
        <v>259</v>
      </c>
      <c r="S341" s="24"/>
    </row>
    <row r="342" spans="1:19" ht="17.25" customHeight="1">
      <c r="A342" s="24">
        <v>341</v>
      </c>
      <c r="B342" s="31">
        <v>69</v>
      </c>
      <c r="C342" s="34">
        <v>-75.753</v>
      </c>
      <c r="D342" s="34">
        <v>148.68899999999999</v>
      </c>
      <c r="E342" s="31" t="s">
        <v>172</v>
      </c>
      <c r="F342" s="35"/>
      <c r="G342" s="35">
        <v>2461.953</v>
      </c>
      <c r="H342" s="36"/>
      <c r="I342" s="35">
        <v>13</v>
      </c>
      <c r="J342" s="31"/>
      <c r="K342" s="31" t="s">
        <v>255</v>
      </c>
      <c r="L342" s="31">
        <v>130</v>
      </c>
      <c r="M342" s="31" t="s">
        <v>4460</v>
      </c>
      <c r="N342" s="31" t="s">
        <v>258</v>
      </c>
      <c r="O342" s="31"/>
      <c r="P342" s="31">
        <v>1971</v>
      </c>
      <c r="Q342" s="24"/>
      <c r="R342" s="31" t="s">
        <v>259</v>
      </c>
      <c r="S342" s="24"/>
    </row>
    <row r="343" spans="1:19" ht="17.25" customHeight="1">
      <c r="A343" s="24">
        <v>342</v>
      </c>
      <c r="B343" s="31">
        <v>123</v>
      </c>
      <c r="C343" s="34">
        <v>-75.935000000000002</v>
      </c>
      <c r="D343" s="34">
        <v>94.025000000000006</v>
      </c>
      <c r="E343" s="24" t="s">
        <v>172</v>
      </c>
      <c r="F343" s="31"/>
      <c r="G343" s="35">
        <v>3746.3139999999999</v>
      </c>
      <c r="H343" s="31"/>
      <c r="I343" s="31">
        <v>5</v>
      </c>
      <c r="J343" s="31"/>
      <c r="K343" s="31" t="s">
        <v>255</v>
      </c>
      <c r="L343" s="31">
        <v>50</v>
      </c>
      <c r="M343" s="31"/>
      <c r="N343" s="31"/>
      <c r="O343" s="24"/>
      <c r="P343" s="31">
        <v>1971</v>
      </c>
      <c r="Q343" s="24"/>
      <c r="R343" s="31" t="s">
        <v>259</v>
      </c>
      <c r="S343" s="24"/>
    </row>
    <row r="344" spans="1:19" ht="17.25" customHeight="1">
      <c r="A344" s="24">
        <v>343</v>
      </c>
      <c r="B344" s="31">
        <v>142</v>
      </c>
      <c r="C344" s="34">
        <v>-75.962999999999994</v>
      </c>
      <c r="D344" s="34">
        <v>100.627</v>
      </c>
      <c r="E344" s="31" t="s">
        <v>172</v>
      </c>
      <c r="F344" s="31"/>
      <c r="G344" s="35">
        <v>3564.5569999999998</v>
      </c>
      <c r="H344" s="31"/>
      <c r="I344" s="31">
        <v>5</v>
      </c>
      <c r="J344" s="31"/>
      <c r="K344" s="31" t="s">
        <v>255</v>
      </c>
      <c r="L344" s="31">
        <v>50</v>
      </c>
      <c r="M344" s="31" t="s">
        <v>4460</v>
      </c>
      <c r="N344" s="31" t="s">
        <v>258</v>
      </c>
      <c r="O344" s="31"/>
      <c r="P344" s="31">
        <v>1971</v>
      </c>
      <c r="Q344" s="24"/>
      <c r="R344" s="31" t="s">
        <v>259</v>
      </c>
      <c r="S344" s="24"/>
    </row>
    <row r="345" spans="1:19" ht="17.25" customHeight="1">
      <c r="A345" s="24">
        <v>344</v>
      </c>
      <c r="B345" s="31">
        <v>128</v>
      </c>
      <c r="C345" s="34">
        <v>-76.165000000000006</v>
      </c>
      <c r="D345" s="34">
        <v>108.825</v>
      </c>
      <c r="E345" s="31" t="s">
        <v>172</v>
      </c>
      <c r="F345" s="31"/>
      <c r="G345" s="35">
        <v>3379.5749999999998</v>
      </c>
      <c r="H345" s="31"/>
      <c r="I345" s="31">
        <v>5</v>
      </c>
      <c r="J345" s="31"/>
      <c r="K345" s="31" t="s">
        <v>255</v>
      </c>
      <c r="L345" s="31">
        <v>50</v>
      </c>
      <c r="M345" s="31" t="s">
        <v>4460</v>
      </c>
      <c r="N345" s="31" t="s">
        <v>258</v>
      </c>
      <c r="O345" s="31"/>
      <c r="P345" s="31">
        <v>1971</v>
      </c>
      <c r="Q345" s="24"/>
      <c r="R345" s="31" t="s">
        <v>259</v>
      </c>
      <c r="S345" s="24"/>
    </row>
    <row r="346" spans="1:19" ht="17.25" customHeight="1">
      <c r="A346" s="24">
        <v>345</v>
      </c>
      <c r="B346" s="31">
        <v>141</v>
      </c>
      <c r="C346" s="34">
        <v>-76.218000000000004</v>
      </c>
      <c r="D346" s="34">
        <v>101.077</v>
      </c>
      <c r="E346" s="31" t="s">
        <v>172</v>
      </c>
      <c r="F346" s="31"/>
      <c r="G346" s="35">
        <v>3567.3209999999999</v>
      </c>
      <c r="H346" s="31"/>
      <c r="I346" s="31">
        <v>6</v>
      </c>
      <c r="J346" s="31"/>
      <c r="K346" s="31" t="s">
        <v>255</v>
      </c>
      <c r="L346" s="31">
        <v>60</v>
      </c>
      <c r="M346" s="31" t="s">
        <v>4460</v>
      </c>
      <c r="N346" s="31" t="s">
        <v>258</v>
      </c>
      <c r="O346" s="31"/>
      <c r="P346" s="31">
        <v>1971</v>
      </c>
      <c r="Q346" s="24"/>
      <c r="R346" s="31" t="s">
        <v>259</v>
      </c>
      <c r="S346" s="24"/>
    </row>
    <row r="347" spans="1:19" ht="17.25" customHeight="1">
      <c r="A347" s="24">
        <v>346</v>
      </c>
      <c r="B347" s="31">
        <v>70</v>
      </c>
      <c r="C347" s="34">
        <v>-76.424000000000007</v>
      </c>
      <c r="D347" s="34">
        <v>150.50399999999999</v>
      </c>
      <c r="E347" s="31" t="s">
        <v>172</v>
      </c>
      <c r="F347" s="35"/>
      <c r="G347" s="35">
        <v>2445.893</v>
      </c>
      <c r="H347" s="36"/>
      <c r="I347" s="35">
        <v>7</v>
      </c>
      <c r="J347" s="31"/>
      <c r="K347" s="31" t="s">
        <v>255</v>
      </c>
      <c r="L347" s="31">
        <v>70</v>
      </c>
      <c r="M347" s="31" t="s">
        <v>4460</v>
      </c>
      <c r="N347" s="31" t="s">
        <v>258</v>
      </c>
      <c r="O347" s="31"/>
      <c r="P347" s="31">
        <v>1971</v>
      </c>
      <c r="Q347" s="24"/>
      <c r="R347" s="31" t="s">
        <v>259</v>
      </c>
      <c r="S347" s="24"/>
    </row>
    <row r="348" spans="1:19" ht="17.25" customHeight="1">
      <c r="A348" s="24">
        <v>347</v>
      </c>
      <c r="B348" s="31">
        <v>122</v>
      </c>
      <c r="C348" s="34">
        <v>-76.569999999999993</v>
      </c>
      <c r="D348" s="34">
        <v>93.048000000000002</v>
      </c>
      <c r="E348" s="24" t="s">
        <v>172</v>
      </c>
      <c r="F348" s="31"/>
      <c r="G348" s="35">
        <v>3737.203</v>
      </c>
      <c r="H348" s="31"/>
      <c r="I348" s="31">
        <v>6</v>
      </c>
      <c r="J348" s="31"/>
      <c r="K348" s="31" t="s">
        <v>255</v>
      </c>
      <c r="L348" s="31">
        <v>60</v>
      </c>
      <c r="M348" s="31"/>
      <c r="N348" s="31"/>
      <c r="O348" s="24"/>
      <c r="P348" s="31">
        <v>1971</v>
      </c>
      <c r="Q348" s="24"/>
      <c r="R348" s="31" t="s">
        <v>259</v>
      </c>
      <c r="S348" s="24"/>
    </row>
    <row r="349" spans="1:19" ht="17.25" customHeight="1">
      <c r="A349" s="24">
        <v>348</v>
      </c>
      <c r="B349" s="31">
        <v>129</v>
      </c>
      <c r="C349" s="34">
        <v>-76.73</v>
      </c>
      <c r="D349" s="34">
        <v>109.136</v>
      </c>
      <c r="E349" s="31" t="s">
        <v>172</v>
      </c>
      <c r="F349" s="31"/>
      <c r="G349" s="35">
        <v>3319</v>
      </c>
      <c r="H349" s="31"/>
      <c r="I349" s="31">
        <v>6</v>
      </c>
      <c r="J349" s="31"/>
      <c r="K349" s="31" t="s">
        <v>255</v>
      </c>
      <c r="L349" s="31">
        <v>60</v>
      </c>
      <c r="M349" s="31" t="s">
        <v>4460</v>
      </c>
      <c r="N349" s="31" t="s">
        <v>258</v>
      </c>
      <c r="O349" s="31"/>
      <c r="P349" s="31">
        <v>1971</v>
      </c>
      <c r="Q349" s="24"/>
      <c r="R349" s="31" t="s">
        <v>259</v>
      </c>
      <c r="S349" s="24"/>
    </row>
    <row r="350" spans="1:19" ht="17.25" customHeight="1">
      <c r="A350" s="24">
        <v>349</v>
      </c>
      <c r="B350" s="31">
        <v>140</v>
      </c>
      <c r="C350" s="34">
        <v>-76.793000000000006</v>
      </c>
      <c r="D350" s="34">
        <v>102.264</v>
      </c>
      <c r="E350" s="31" t="s">
        <v>172</v>
      </c>
      <c r="F350" s="31"/>
      <c r="G350" s="35">
        <v>3537.6849999999999</v>
      </c>
      <c r="H350" s="31"/>
      <c r="I350" s="31">
        <v>6</v>
      </c>
      <c r="J350" s="31"/>
      <c r="K350" s="31" t="s">
        <v>255</v>
      </c>
      <c r="L350" s="31">
        <v>60</v>
      </c>
      <c r="M350" s="31" t="s">
        <v>4460</v>
      </c>
      <c r="N350" s="31" t="s">
        <v>258</v>
      </c>
      <c r="O350" s="31"/>
      <c r="P350" s="31">
        <v>1971</v>
      </c>
      <c r="Q350" s="24"/>
      <c r="R350" s="31" t="s">
        <v>259</v>
      </c>
      <c r="S350" s="24"/>
    </row>
    <row r="351" spans="1:19" ht="17.25" customHeight="1">
      <c r="A351" s="24">
        <v>350</v>
      </c>
      <c r="B351" s="31">
        <v>127</v>
      </c>
      <c r="C351" s="34">
        <v>-76.882000000000005</v>
      </c>
      <c r="D351" s="34">
        <v>108.28</v>
      </c>
      <c r="E351" s="31" t="s">
        <v>172</v>
      </c>
      <c r="F351" s="31"/>
      <c r="G351" s="35">
        <v>3470.9580000000001</v>
      </c>
      <c r="H351" s="31"/>
      <c r="I351" s="31">
        <v>5</v>
      </c>
      <c r="J351" s="31"/>
      <c r="K351" s="31" t="s">
        <v>255</v>
      </c>
      <c r="L351" s="31">
        <v>60</v>
      </c>
      <c r="M351" s="31" t="s">
        <v>4460</v>
      </c>
      <c r="N351" s="31" t="s">
        <v>258</v>
      </c>
      <c r="O351" s="31"/>
      <c r="P351" s="31">
        <v>1971</v>
      </c>
      <c r="Q351" s="24"/>
      <c r="R351" s="31" t="s">
        <v>259</v>
      </c>
      <c r="S351" s="24"/>
    </row>
    <row r="352" spans="1:19" ht="17.25" customHeight="1">
      <c r="A352" s="24">
        <v>351</v>
      </c>
      <c r="B352" s="31">
        <v>98</v>
      </c>
      <c r="C352" s="34">
        <v>-77.009</v>
      </c>
      <c r="D352" s="34">
        <v>152.309</v>
      </c>
      <c r="E352" s="31" t="s">
        <v>172</v>
      </c>
      <c r="F352" s="35"/>
      <c r="G352" s="35">
        <v>2420.2930000000001</v>
      </c>
      <c r="H352" s="36"/>
      <c r="I352" s="35">
        <v>9</v>
      </c>
      <c r="J352" s="31"/>
      <c r="K352" s="31" t="s">
        <v>255</v>
      </c>
      <c r="L352" s="31">
        <v>90</v>
      </c>
      <c r="M352" s="31" t="s">
        <v>4460</v>
      </c>
      <c r="N352" s="31" t="s">
        <v>258</v>
      </c>
      <c r="O352" s="31"/>
      <c r="P352" s="31">
        <v>1971</v>
      </c>
      <c r="Q352" s="24"/>
      <c r="R352" s="31" t="s">
        <v>259</v>
      </c>
      <c r="S352" s="24"/>
    </row>
    <row r="353" spans="1:19" ht="17.25" customHeight="1">
      <c r="A353" s="24">
        <v>352</v>
      </c>
      <c r="B353" s="31">
        <v>89</v>
      </c>
      <c r="C353" s="34">
        <v>-77.328999999999994</v>
      </c>
      <c r="D353" s="34">
        <v>139.798</v>
      </c>
      <c r="E353" s="31" t="s">
        <v>172</v>
      </c>
      <c r="F353" s="35"/>
      <c r="G353" s="35">
        <v>2604.46</v>
      </c>
      <c r="H353" s="36"/>
      <c r="I353" s="35">
        <v>16</v>
      </c>
      <c r="J353" s="31"/>
      <c r="K353" s="31" t="s">
        <v>255</v>
      </c>
      <c r="L353" s="31">
        <v>160</v>
      </c>
      <c r="M353" s="31" t="s">
        <v>4461</v>
      </c>
      <c r="N353" s="31" t="s">
        <v>258</v>
      </c>
      <c r="O353" s="31"/>
      <c r="P353" s="31">
        <v>1971</v>
      </c>
      <c r="Q353" s="24"/>
      <c r="R353" s="31" t="s">
        <v>259</v>
      </c>
      <c r="S353" s="24"/>
    </row>
    <row r="354" spans="1:19" ht="17.25" customHeight="1">
      <c r="A354" s="24">
        <v>353</v>
      </c>
      <c r="B354" s="31">
        <v>126</v>
      </c>
      <c r="C354" s="34">
        <v>-77.432000000000002</v>
      </c>
      <c r="D354" s="34">
        <v>107.709</v>
      </c>
      <c r="E354" s="31" t="s">
        <v>172</v>
      </c>
      <c r="F354" s="31"/>
      <c r="G354" s="35">
        <v>3497.4720000000002</v>
      </c>
      <c r="H354" s="31"/>
      <c r="I354" s="31">
        <v>5</v>
      </c>
      <c r="J354" s="31"/>
      <c r="K354" s="31" t="s">
        <v>255</v>
      </c>
      <c r="L354" s="31">
        <v>50</v>
      </c>
      <c r="M354" s="31" t="s">
        <v>4460</v>
      </c>
      <c r="N354" s="31" t="s">
        <v>258</v>
      </c>
      <c r="O354" s="31"/>
      <c r="P354" s="31">
        <v>1971</v>
      </c>
      <c r="Q354" s="24"/>
      <c r="R354" s="31" t="s">
        <v>259</v>
      </c>
      <c r="S354" s="24"/>
    </row>
    <row r="355" spans="1:19" ht="17.25" customHeight="1">
      <c r="A355" s="24">
        <v>354</v>
      </c>
      <c r="B355" s="31">
        <v>81</v>
      </c>
      <c r="C355" s="34">
        <v>-77.441000000000003</v>
      </c>
      <c r="D355" s="34">
        <v>153.12700000000001</v>
      </c>
      <c r="E355" s="31" t="s">
        <v>172</v>
      </c>
      <c r="F355" s="35"/>
      <c r="G355" s="35">
        <v>2377.8539999999998</v>
      </c>
      <c r="H355" s="36"/>
      <c r="I355" s="35">
        <v>14</v>
      </c>
      <c r="J355" s="31"/>
      <c r="K355" s="31" t="s">
        <v>255</v>
      </c>
      <c r="L355" s="31">
        <v>140</v>
      </c>
      <c r="M355" s="31" t="s">
        <v>4460</v>
      </c>
      <c r="N355" s="31" t="s">
        <v>258</v>
      </c>
      <c r="O355" s="31"/>
      <c r="P355" s="31">
        <v>1971</v>
      </c>
      <c r="Q355" s="24"/>
      <c r="R355" s="31" t="s">
        <v>259</v>
      </c>
      <c r="S355" s="24"/>
    </row>
    <row r="356" spans="1:19" ht="17.25" customHeight="1">
      <c r="A356" s="24">
        <v>355</v>
      </c>
      <c r="B356" s="31">
        <v>79</v>
      </c>
      <c r="C356" s="34">
        <v>-77.527000000000001</v>
      </c>
      <c r="D356" s="34">
        <v>159.119</v>
      </c>
      <c r="E356" s="31" t="s">
        <v>172</v>
      </c>
      <c r="F356" s="35"/>
      <c r="G356" s="35">
        <v>2270.4940000000001</v>
      </c>
      <c r="H356" s="36"/>
      <c r="I356" s="35">
        <v>16</v>
      </c>
      <c r="J356" s="31"/>
      <c r="K356" s="31" t="s">
        <v>255</v>
      </c>
      <c r="L356" s="31">
        <v>160</v>
      </c>
      <c r="M356" s="31" t="s">
        <v>4460</v>
      </c>
      <c r="N356" s="31" t="s">
        <v>258</v>
      </c>
      <c r="O356" s="31"/>
      <c r="P356" s="31">
        <v>1971</v>
      </c>
      <c r="Q356" s="24"/>
      <c r="R356" s="31" t="s">
        <v>259</v>
      </c>
      <c r="S356" s="24"/>
    </row>
    <row r="357" spans="1:19" ht="17.25" customHeight="1">
      <c r="A357" s="24">
        <v>356</v>
      </c>
      <c r="B357" s="31">
        <v>139</v>
      </c>
      <c r="C357" s="34">
        <v>-77.599000000000004</v>
      </c>
      <c r="D357" s="34">
        <v>104.383</v>
      </c>
      <c r="E357" s="31" t="s">
        <v>172</v>
      </c>
      <c r="F357" s="31"/>
      <c r="G357" s="35">
        <v>3526.76</v>
      </c>
      <c r="H357" s="31"/>
      <c r="I357" s="31">
        <v>7</v>
      </c>
      <c r="J357" s="31"/>
      <c r="K357" s="31" t="s">
        <v>255</v>
      </c>
      <c r="L357" s="31">
        <v>70</v>
      </c>
      <c r="M357" s="31" t="s">
        <v>4460</v>
      </c>
      <c r="N357" s="31" t="s">
        <v>258</v>
      </c>
      <c r="O357" s="31"/>
      <c r="P357" s="31">
        <v>1971</v>
      </c>
      <c r="Q357" s="24"/>
      <c r="R357" s="31" t="s">
        <v>259</v>
      </c>
      <c r="S357" s="24"/>
    </row>
    <row r="358" spans="1:19" ht="17.25" customHeight="1">
      <c r="A358" s="24">
        <v>357</v>
      </c>
      <c r="B358" s="31">
        <v>121</v>
      </c>
      <c r="C358" s="34">
        <v>-77.655000000000001</v>
      </c>
      <c r="D358" s="34">
        <v>90.05</v>
      </c>
      <c r="E358" s="24" t="s">
        <v>172</v>
      </c>
      <c r="F358" s="31"/>
      <c r="G358" s="35">
        <v>3683.0149999999999</v>
      </c>
      <c r="H358" s="31"/>
      <c r="I358" s="31">
        <v>7</v>
      </c>
      <c r="J358" s="31"/>
      <c r="K358" s="31" t="s">
        <v>255</v>
      </c>
      <c r="L358" s="31">
        <v>70</v>
      </c>
      <c r="M358" s="31"/>
      <c r="N358" s="31"/>
      <c r="O358" s="24"/>
      <c r="P358" s="31">
        <v>1971</v>
      </c>
      <c r="Q358" s="24"/>
      <c r="R358" s="31" t="s">
        <v>259</v>
      </c>
      <c r="S358" s="24"/>
    </row>
    <row r="359" spans="1:19" ht="17.25" customHeight="1">
      <c r="A359" s="24">
        <v>358</v>
      </c>
      <c r="B359" s="31">
        <v>96</v>
      </c>
      <c r="C359" s="34">
        <v>-77.807000000000002</v>
      </c>
      <c r="D359" s="34">
        <v>166.99</v>
      </c>
      <c r="E359" s="31" t="s">
        <v>172</v>
      </c>
      <c r="F359" s="35"/>
      <c r="G359" s="35">
        <v>30.469000000000001</v>
      </c>
      <c r="H359" s="36"/>
      <c r="I359" s="35">
        <v>19</v>
      </c>
      <c r="J359" s="31"/>
      <c r="K359" s="31" t="s">
        <v>255</v>
      </c>
      <c r="L359" s="31">
        <v>190</v>
      </c>
      <c r="M359" s="31" t="s">
        <v>4460</v>
      </c>
      <c r="N359" s="31" t="s">
        <v>258</v>
      </c>
      <c r="O359" s="31"/>
      <c r="P359" s="31">
        <v>1971</v>
      </c>
      <c r="Q359" s="24"/>
      <c r="R359" s="31" t="s">
        <v>259</v>
      </c>
      <c r="S359" s="24"/>
    </row>
    <row r="360" spans="1:19" ht="17.25" customHeight="1">
      <c r="A360" s="24">
        <v>359</v>
      </c>
      <c r="B360" s="31">
        <v>97</v>
      </c>
      <c r="C360" s="34">
        <v>-77.980999999999995</v>
      </c>
      <c r="D360" s="34">
        <v>169.13200000000001</v>
      </c>
      <c r="E360" s="31" t="s">
        <v>172</v>
      </c>
      <c r="F360" s="35"/>
      <c r="G360" s="35">
        <v>35.036999999999999</v>
      </c>
      <c r="H360" s="36"/>
      <c r="I360" s="35">
        <v>16</v>
      </c>
      <c r="J360" s="31"/>
      <c r="K360" s="31" t="s">
        <v>255</v>
      </c>
      <c r="L360" s="31">
        <v>160</v>
      </c>
      <c r="M360" s="31" t="s">
        <v>4460</v>
      </c>
      <c r="N360" s="31" t="s">
        <v>258</v>
      </c>
      <c r="O360" s="31"/>
      <c r="P360" s="31">
        <v>1971</v>
      </c>
      <c r="Q360" s="24"/>
      <c r="R360" s="31" t="s">
        <v>259</v>
      </c>
      <c r="S360" s="24"/>
    </row>
    <row r="361" spans="1:19" ht="17.25" customHeight="1">
      <c r="A361" s="24">
        <v>360</v>
      </c>
      <c r="B361" s="31">
        <v>94</v>
      </c>
      <c r="C361" s="34">
        <v>-78.006</v>
      </c>
      <c r="D361" s="34">
        <v>155.495</v>
      </c>
      <c r="E361" s="31" t="s">
        <v>172</v>
      </c>
      <c r="F361" s="35"/>
      <c r="G361" s="35">
        <v>2167.39</v>
      </c>
      <c r="H361" s="36"/>
      <c r="I361" s="35">
        <v>14</v>
      </c>
      <c r="J361" s="31"/>
      <c r="K361" s="31" t="s">
        <v>255</v>
      </c>
      <c r="L361" s="31">
        <v>140</v>
      </c>
      <c r="M361" s="31" t="s">
        <v>4460</v>
      </c>
      <c r="N361" s="31" t="s">
        <v>258</v>
      </c>
      <c r="O361" s="31"/>
      <c r="P361" s="31">
        <v>1971</v>
      </c>
      <c r="Q361" s="24"/>
      <c r="R361" s="31" t="s">
        <v>259</v>
      </c>
      <c r="S361" s="24"/>
    </row>
    <row r="362" spans="1:19" ht="17.25" customHeight="1">
      <c r="A362" s="24">
        <v>361</v>
      </c>
      <c r="B362" s="31">
        <v>84</v>
      </c>
      <c r="C362" s="34">
        <v>-78.009</v>
      </c>
      <c r="D362" s="34">
        <v>145.376</v>
      </c>
      <c r="E362" s="31" t="s">
        <v>172</v>
      </c>
      <c r="F362" s="35"/>
      <c r="G362" s="35">
        <v>2468.6080000000002</v>
      </c>
      <c r="H362" s="36"/>
      <c r="I362" s="35">
        <v>11</v>
      </c>
      <c r="J362" s="31"/>
      <c r="K362" s="31" t="s">
        <v>255</v>
      </c>
      <c r="L362" s="31">
        <v>110</v>
      </c>
      <c r="M362" s="31" t="s">
        <v>4461</v>
      </c>
      <c r="N362" s="31" t="s">
        <v>258</v>
      </c>
      <c r="O362" s="31"/>
      <c r="P362" s="31">
        <v>1971</v>
      </c>
      <c r="Q362" s="24"/>
      <c r="R362" s="31" t="s">
        <v>259</v>
      </c>
      <c r="S362" s="24"/>
    </row>
    <row r="363" spans="1:19" ht="17.25" customHeight="1">
      <c r="A363" s="24">
        <v>362</v>
      </c>
      <c r="B363" s="31">
        <v>87</v>
      </c>
      <c r="C363" s="34">
        <v>-78.051000000000002</v>
      </c>
      <c r="D363" s="34">
        <v>136.006</v>
      </c>
      <c r="E363" s="31" t="s">
        <v>172</v>
      </c>
      <c r="F363" s="35"/>
      <c r="G363" s="35">
        <v>2636.7950000000001</v>
      </c>
      <c r="H363" s="36"/>
      <c r="I363" s="35">
        <v>12</v>
      </c>
      <c r="J363" s="31"/>
      <c r="K363" s="31" t="s">
        <v>255</v>
      </c>
      <c r="L363" s="31">
        <v>120</v>
      </c>
      <c r="M363" s="31" t="s">
        <v>4461</v>
      </c>
      <c r="N363" s="31" t="s">
        <v>258</v>
      </c>
      <c r="O363" s="31"/>
      <c r="P363" s="31">
        <v>1971</v>
      </c>
      <c r="Q363" s="24"/>
      <c r="R363" s="31" t="s">
        <v>259</v>
      </c>
      <c r="S363" s="24"/>
    </row>
    <row r="364" spans="1:19" ht="17.25" customHeight="1">
      <c r="A364" s="24">
        <v>363</v>
      </c>
      <c r="B364" s="31">
        <v>82</v>
      </c>
      <c r="C364" s="34">
        <v>-78.052000000000007</v>
      </c>
      <c r="D364" s="34">
        <v>152.73400000000001</v>
      </c>
      <c r="E364" s="31" t="s">
        <v>172</v>
      </c>
      <c r="F364" s="35"/>
      <c r="G364" s="35">
        <v>2289.25</v>
      </c>
      <c r="H364" s="36"/>
      <c r="I364" s="35">
        <v>12</v>
      </c>
      <c r="J364" s="31"/>
      <c r="K364" s="31" t="s">
        <v>255</v>
      </c>
      <c r="L364" s="31">
        <v>120</v>
      </c>
      <c r="M364" s="31" t="s">
        <v>4461</v>
      </c>
      <c r="N364" s="31" t="s">
        <v>258</v>
      </c>
      <c r="O364" s="31"/>
      <c r="P364" s="31">
        <v>1971</v>
      </c>
      <c r="Q364" s="24"/>
      <c r="R364" s="31" t="s">
        <v>259</v>
      </c>
      <c r="S364" s="24"/>
    </row>
    <row r="365" spans="1:19" ht="17.25" customHeight="1">
      <c r="A365" s="24">
        <v>364</v>
      </c>
      <c r="B365" s="31">
        <v>83</v>
      </c>
      <c r="C365" s="34">
        <v>-78.052000000000007</v>
      </c>
      <c r="D365" s="34">
        <v>147.375</v>
      </c>
      <c r="E365" s="31" t="s">
        <v>172</v>
      </c>
      <c r="F365" s="35"/>
      <c r="G365" s="35">
        <v>2436.8009999999999</v>
      </c>
      <c r="H365" s="36"/>
      <c r="I365" s="35">
        <v>14</v>
      </c>
      <c r="J365" s="31"/>
      <c r="K365" s="31" t="s">
        <v>255</v>
      </c>
      <c r="L365" s="31">
        <v>140</v>
      </c>
      <c r="M365" s="31" t="s">
        <v>4461</v>
      </c>
      <c r="N365" s="31" t="s">
        <v>258</v>
      </c>
      <c r="O365" s="31"/>
      <c r="P365" s="31">
        <v>1971</v>
      </c>
      <c r="Q365" s="24"/>
      <c r="R365" s="31" t="s">
        <v>259</v>
      </c>
      <c r="S365" s="24"/>
    </row>
    <row r="366" spans="1:19" ht="17.25" customHeight="1">
      <c r="A366" s="24">
        <v>365</v>
      </c>
      <c r="B366" s="31">
        <v>86</v>
      </c>
      <c r="C366" s="34">
        <v>-78.063000000000002</v>
      </c>
      <c r="D366" s="34">
        <v>139.56299999999999</v>
      </c>
      <c r="E366" s="31" t="s">
        <v>172</v>
      </c>
      <c r="F366" s="35"/>
      <c r="G366" s="35">
        <v>2550.1080000000002</v>
      </c>
      <c r="H366" s="36"/>
      <c r="I366" s="35">
        <v>7</v>
      </c>
      <c r="J366" s="31"/>
      <c r="K366" s="31" t="s">
        <v>255</v>
      </c>
      <c r="L366" s="31">
        <v>70</v>
      </c>
      <c r="M366" s="31" t="s">
        <v>4461</v>
      </c>
      <c r="N366" s="31" t="s">
        <v>258</v>
      </c>
      <c r="O366" s="31"/>
      <c r="P366" s="31">
        <v>1971</v>
      </c>
      <c r="Q366" s="24"/>
      <c r="R366" s="31" t="s">
        <v>259</v>
      </c>
      <c r="S366" s="24"/>
    </row>
    <row r="367" spans="1:19" ht="17.25" customHeight="1">
      <c r="A367" s="24">
        <v>366</v>
      </c>
      <c r="B367" s="31">
        <v>88</v>
      </c>
      <c r="C367" s="34">
        <v>-78.066000000000003</v>
      </c>
      <c r="D367" s="34">
        <v>131.59</v>
      </c>
      <c r="E367" s="31" t="s">
        <v>172</v>
      </c>
      <c r="F367" s="35"/>
      <c r="G367" s="35">
        <v>2803.9850000000001</v>
      </c>
      <c r="H367" s="36"/>
      <c r="I367" s="35">
        <v>7</v>
      </c>
      <c r="J367" s="31"/>
      <c r="K367" s="31" t="s">
        <v>255</v>
      </c>
      <c r="L367" s="31">
        <v>70</v>
      </c>
      <c r="M367" s="31" t="s">
        <v>4461</v>
      </c>
      <c r="N367" s="31" t="s">
        <v>258</v>
      </c>
      <c r="O367" s="31"/>
      <c r="P367" s="31">
        <v>1971</v>
      </c>
      <c r="Q367" s="24"/>
      <c r="R367" s="31" t="s">
        <v>259</v>
      </c>
      <c r="S367" s="24"/>
    </row>
    <row r="368" spans="1:19" ht="17.25" customHeight="1">
      <c r="A368" s="24">
        <v>367</v>
      </c>
      <c r="B368" s="31">
        <v>85</v>
      </c>
      <c r="C368" s="34">
        <v>-78.08</v>
      </c>
      <c r="D368" s="34">
        <v>142.578</v>
      </c>
      <c r="E368" s="31" t="s">
        <v>172</v>
      </c>
      <c r="F368" s="35"/>
      <c r="G368" s="35">
        <v>2488.5749999999998</v>
      </c>
      <c r="H368" s="36"/>
      <c r="I368" s="35">
        <v>8</v>
      </c>
      <c r="J368" s="31"/>
      <c r="K368" s="31" t="s">
        <v>255</v>
      </c>
      <c r="L368" s="31">
        <v>80</v>
      </c>
      <c r="M368" s="31" t="s">
        <v>4461</v>
      </c>
      <c r="N368" s="31" t="s">
        <v>258</v>
      </c>
      <c r="O368" s="31"/>
      <c r="P368" s="31">
        <v>1971</v>
      </c>
      <c r="Q368" s="24"/>
      <c r="R368" s="31" t="s">
        <v>259</v>
      </c>
      <c r="S368" s="24"/>
    </row>
    <row r="369" spans="1:19" ht="17.25" customHeight="1">
      <c r="A369" s="24">
        <v>368</v>
      </c>
      <c r="B369" s="31">
        <v>80</v>
      </c>
      <c r="C369" s="34">
        <v>-78.186000000000007</v>
      </c>
      <c r="D369" s="34">
        <v>161.42699999999999</v>
      </c>
      <c r="E369" s="31" t="s">
        <v>172</v>
      </c>
      <c r="F369" s="35"/>
      <c r="G369" s="35">
        <v>758.24199999999996</v>
      </c>
      <c r="H369" s="36"/>
      <c r="I369" s="35">
        <v>16</v>
      </c>
      <c r="J369" s="31"/>
      <c r="K369" s="31" t="s">
        <v>255</v>
      </c>
      <c r="L369" s="31">
        <v>160</v>
      </c>
      <c r="M369" s="31" t="s">
        <v>4460</v>
      </c>
      <c r="N369" s="31" t="s">
        <v>258</v>
      </c>
      <c r="O369" s="31"/>
      <c r="P369" s="31">
        <v>1971</v>
      </c>
      <c r="Q369" s="24"/>
      <c r="R369" s="31" t="s">
        <v>259</v>
      </c>
      <c r="S369" s="24"/>
    </row>
    <row r="370" spans="1:19" ht="17.25" customHeight="1">
      <c r="A370" s="24">
        <v>369</v>
      </c>
      <c r="B370" s="31">
        <v>120</v>
      </c>
      <c r="C370" s="34">
        <v>-78.489999999999995</v>
      </c>
      <c r="D370" s="34">
        <v>90.052999999999997</v>
      </c>
      <c r="E370" s="24" t="s">
        <v>172</v>
      </c>
      <c r="F370" s="31"/>
      <c r="G370" s="35">
        <v>3733.0749999999998</v>
      </c>
      <c r="H370" s="31"/>
      <c r="I370" s="31">
        <v>6</v>
      </c>
      <c r="J370" s="31"/>
      <c r="K370" s="31" t="s">
        <v>255</v>
      </c>
      <c r="L370" s="31">
        <v>60</v>
      </c>
      <c r="M370" s="31"/>
      <c r="N370" s="31"/>
      <c r="O370" s="24"/>
      <c r="P370" s="31">
        <v>1971</v>
      </c>
      <c r="Q370" s="24"/>
      <c r="R370" s="31" t="s">
        <v>259</v>
      </c>
      <c r="S370" s="24"/>
    </row>
    <row r="371" spans="1:19" ht="17.25" customHeight="1">
      <c r="A371" s="24">
        <v>370</v>
      </c>
      <c r="B371" s="31">
        <v>114</v>
      </c>
      <c r="C371" s="34">
        <v>-78.518000000000001</v>
      </c>
      <c r="D371" s="34">
        <v>105.571</v>
      </c>
      <c r="E371" s="31" t="s">
        <v>172</v>
      </c>
      <c r="F371" s="31"/>
      <c r="G371" s="35">
        <v>3507.8330000000001</v>
      </c>
      <c r="H371" s="31"/>
      <c r="I371" s="31">
        <v>5</v>
      </c>
      <c r="J371" s="31"/>
      <c r="K371" s="31" t="s">
        <v>255</v>
      </c>
      <c r="L371" s="31">
        <v>50</v>
      </c>
      <c r="M371" s="31" t="s">
        <v>4460</v>
      </c>
      <c r="N371" s="31" t="s">
        <v>258</v>
      </c>
      <c r="O371" s="31"/>
      <c r="P371" s="31">
        <v>1971</v>
      </c>
      <c r="Q371" s="24"/>
      <c r="R371" s="31" t="s">
        <v>259</v>
      </c>
      <c r="S371" s="24"/>
    </row>
    <row r="372" spans="1:19" ht="17.25" customHeight="1">
      <c r="A372" s="24">
        <v>371</v>
      </c>
      <c r="B372" s="31">
        <v>119</v>
      </c>
      <c r="C372" s="34">
        <v>-78.540000000000006</v>
      </c>
      <c r="D372" s="34">
        <v>92.206000000000003</v>
      </c>
      <c r="E372" s="24" t="s">
        <v>172</v>
      </c>
      <c r="F372" s="31"/>
      <c r="G372" s="35">
        <v>3774.5770000000002</v>
      </c>
      <c r="H372" s="31"/>
      <c r="I372" s="31">
        <v>6</v>
      </c>
      <c r="J372" s="31"/>
      <c r="K372" s="31" t="s">
        <v>255</v>
      </c>
      <c r="L372" s="31">
        <v>60</v>
      </c>
      <c r="M372" s="31"/>
      <c r="N372" s="31"/>
      <c r="O372" s="24"/>
      <c r="P372" s="31">
        <v>1971</v>
      </c>
      <c r="Q372" s="24"/>
      <c r="R372" s="31" t="s">
        <v>259</v>
      </c>
      <c r="S372" s="24"/>
    </row>
    <row r="373" spans="1:19" ht="17.25" customHeight="1">
      <c r="A373" s="24">
        <v>372</v>
      </c>
      <c r="B373" s="31">
        <v>118</v>
      </c>
      <c r="C373" s="34">
        <v>-78.581000000000003</v>
      </c>
      <c r="D373" s="34">
        <v>93.885000000000005</v>
      </c>
      <c r="E373" s="24"/>
      <c r="F373" s="31"/>
      <c r="G373" s="35">
        <v>3799.2109999999998</v>
      </c>
      <c r="H373" s="31"/>
      <c r="I373" s="31">
        <v>5</v>
      </c>
      <c r="J373" s="31"/>
      <c r="K373" s="31" t="s">
        <v>255</v>
      </c>
      <c r="L373" s="31">
        <v>50</v>
      </c>
      <c r="M373" s="31"/>
      <c r="N373" s="31"/>
      <c r="O373" s="24"/>
      <c r="P373" s="31">
        <v>1971</v>
      </c>
      <c r="Q373" s="24"/>
      <c r="R373" s="31" t="s">
        <v>259</v>
      </c>
      <c r="S373" s="24"/>
    </row>
    <row r="374" spans="1:19" ht="17.25" customHeight="1">
      <c r="A374" s="24">
        <v>373</v>
      </c>
      <c r="B374" s="31">
        <v>116</v>
      </c>
      <c r="C374" s="34">
        <v>-78.587000000000003</v>
      </c>
      <c r="D374" s="34">
        <v>100.623</v>
      </c>
      <c r="E374" s="31" t="s">
        <v>172</v>
      </c>
      <c r="F374" s="31"/>
      <c r="G374" s="35">
        <v>3633.748</v>
      </c>
      <c r="H374" s="31"/>
      <c r="I374" s="31">
        <v>5</v>
      </c>
      <c r="J374" s="31"/>
      <c r="K374" s="31" t="s">
        <v>255</v>
      </c>
      <c r="L374" s="31">
        <v>50</v>
      </c>
      <c r="M374" s="31" t="s">
        <v>4460</v>
      </c>
      <c r="N374" s="31" t="s">
        <v>258</v>
      </c>
      <c r="O374" s="31"/>
      <c r="P374" s="31">
        <v>1971</v>
      </c>
      <c r="Q374" s="24"/>
      <c r="R374" s="31" t="s">
        <v>259</v>
      </c>
      <c r="S374" s="24"/>
    </row>
    <row r="375" spans="1:19" ht="17.25" customHeight="1">
      <c r="A375" s="24">
        <v>374</v>
      </c>
      <c r="B375" s="31">
        <v>115</v>
      </c>
      <c r="C375" s="34">
        <v>-78.588999999999999</v>
      </c>
      <c r="D375" s="34">
        <v>102.53</v>
      </c>
      <c r="E375" s="31" t="s">
        <v>172</v>
      </c>
      <c r="F375" s="31"/>
      <c r="G375" s="35">
        <v>3573.1610000000001</v>
      </c>
      <c r="H375" s="31"/>
      <c r="I375" s="31">
        <v>5</v>
      </c>
      <c r="J375" s="31"/>
      <c r="K375" s="31" t="s">
        <v>255</v>
      </c>
      <c r="L375" s="31">
        <v>50</v>
      </c>
      <c r="M375" s="31" t="s">
        <v>4460</v>
      </c>
      <c r="N375" s="31" t="s">
        <v>258</v>
      </c>
      <c r="O375" s="31"/>
      <c r="P375" s="31">
        <v>1971</v>
      </c>
      <c r="Q375" s="24"/>
      <c r="R375" s="31" t="s">
        <v>259</v>
      </c>
      <c r="S375" s="24"/>
    </row>
    <row r="376" spans="1:19" ht="17.25" customHeight="1">
      <c r="A376" s="24">
        <v>375</v>
      </c>
      <c r="B376" s="31">
        <v>117</v>
      </c>
      <c r="C376" s="34">
        <v>-78.588999999999999</v>
      </c>
      <c r="D376" s="34">
        <v>97.441999999999993</v>
      </c>
      <c r="E376" s="24"/>
      <c r="F376" s="31"/>
      <c r="G376" s="35">
        <v>3743.4929999999999</v>
      </c>
      <c r="H376" s="31"/>
      <c r="I376" s="31">
        <v>5</v>
      </c>
      <c r="J376" s="31"/>
      <c r="K376" s="31" t="s">
        <v>255</v>
      </c>
      <c r="L376" s="31">
        <v>50</v>
      </c>
      <c r="M376" s="31"/>
      <c r="N376" s="31"/>
      <c r="O376" s="24"/>
      <c r="P376" s="31">
        <v>1971</v>
      </c>
      <c r="Q376" s="24"/>
      <c r="R376" s="31" t="s">
        <v>259</v>
      </c>
      <c r="S376" s="24"/>
    </row>
    <row r="377" spans="1:19" ht="17.25" customHeight="1">
      <c r="A377" s="24">
        <v>376</v>
      </c>
      <c r="B377" s="31">
        <v>93</v>
      </c>
      <c r="C377" s="34">
        <v>-78.712999999999994</v>
      </c>
      <c r="D377" s="34">
        <v>152.893</v>
      </c>
      <c r="E377" s="31" t="s">
        <v>172</v>
      </c>
      <c r="F377" s="35"/>
      <c r="G377" s="35">
        <v>2138.252</v>
      </c>
      <c r="H377" s="36"/>
      <c r="I377" s="35">
        <v>13</v>
      </c>
      <c r="J377" s="31"/>
      <c r="K377" s="31" t="s">
        <v>255</v>
      </c>
      <c r="L377" s="31">
        <v>130</v>
      </c>
      <c r="M377" s="31" t="s">
        <v>4460</v>
      </c>
      <c r="N377" s="31" t="s">
        <v>258</v>
      </c>
      <c r="O377" s="31"/>
      <c r="P377" s="31">
        <v>1971</v>
      </c>
      <c r="Q377" s="24"/>
      <c r="R377" s="31" t="s">
        <v>259</v>
      </c>
      <c r="S377" s="24"/>
    </row>
    <row r="378" spans="1:19" ht="17.25" customHeight="1">
      <c r="A378" s="24">
        <v>377</v>
      </c>
      <c r="B378" s="31">
        <v>95</v>
      </c>
      <c r="C378" s="34">
        <v>-79.006</v>
      </c>
      <c r="D378" s="34">
        <v>162.40100000000001</v>
      </c>
      <c r="E378" s="31" t="s">
        <v>172</v>
      </c>
      <c r="F378" s="35"/>
      <c r="G378" s="35">
        <v>62.481999999999999</v>
      </c>
      <c r="H378" s="36"/>
      <c r="I378" s="35">
        <v>8</v>
      </c>
      <c r="J378" s="31"/>
      <c r="K378" s="31" t="s">
        <v>255</v>
      </c>
      <c r="L378" s="31">
        <v>80</v>
      </c>
      <c r="M378" s="31" t="s">
        <v>4460</v>
      </c>
      <c r="N378" s="31" t="s">
        <v>258</v>
      </c>
      <c r="O378" s="31"/>
      <c r="P378" s="31">
        <v>1971</v>
      </c>
      <c r="Q378" s="24"/>
      <c r="R378" s="31" t="s">
        <v>259</v>
      </c>
      <c r="S378" s="24"/>
    </row>
    <row r="379" spans="1:19" ht="17.25" customHeight="1">
      <c r="A379" s="24">
        <v>378</v>
      </c>
      <c r="B379" s="31">
        <v>92</v>
      </c>
      <c r="C379" s="34">
        <v>-79.075999999999993</v>
      </c>
      <c r="D379" s="34">
        <v>155.51400000000001</v>
      </c>
      <c r="E379" s="31" t="s">
        <v>172</v>
      </c>
      <c r="F379" s="35"/>
      <c r="G379" s="35">
        <v>1678.604</v>
      </c>
      <c r="H379" s="36"/>
      <c r="I379" s="35">
        <v>16</v>
      </c>
      <c r="J379" s="31"/>
      <c r="K379" s="31" t="s">
        <v>255</v>
      </c>
      <c r="L379" s="31">
        <v>160</v>
      </c>
      <c r="M379" s="31" t="s">
        <v>4460</v>
      </c>
      <c r="N379" s="31" t="s">
        <v>258</v>
      </c>
      <c r="O379" s="31"/>
      <c r="P379" s="31">
        <v>1971</v>
      </c>
      <c r="Q379" s="24"/>
      <c r="R379" s="31" t="s">
        <v>259</v>
      </c>
      <c r="S379" s="24"/>
    </row>
    <row r="380" spans="1:19" ht="17.25" customHeight="1">
      <c r="A380" s="24">
        <v>379</v>
      </c>
      <c r="B380" s="31">
        <v>90</v>
      </c>
      <c r="C380" s="34">
        <v>-79.980999999999995</v>
      </c>
      <c r="D380" s="34">
        <v>147.38</v>
      </c>
      <c r="E380" s="31" t="s">
        <v>172</v>
      </c>
      <c r="F380" s="35"/>
      <c r="G380" s="35">
        <v>2176.1480000000001</v>
      </c>
      <c r="H380" s="36"/>
      <c r="I380" s="35">
        <v>8</v>
      </c>
      <c r="J380" s="31"/>
      <c r="K380" s="31" t="s">
        <v>255</v>
      </c>
      <c r="L380" s="31">
        <v>80</v>
      </c>
      <c r="M380" s="31" t="s">
        <v>4460</v>
      </c>
      <c r="N380" s="31"/>
      <c r="O380" s="31"/>
      <c r="P380" s="31"/>
      <c r="Q380" s="24"/>
      <c r="R380" s="31" t="s">
        <v>259</v>
      </c>
      <c r="S380" s="24"/>
    </row>
    <row r="381" spans="1:19" ht="17.25" customHeight="1">
      <c r="A381" s="24">
        <v>380</v>
      </c>
      <c r="B381" s="31">
        <v>113</v>
      </c>
      <c r="C381" s="34">
        <v>-80.313999999999993</v>
      </c>
      <c r="D381" s="34">
        <v>106.869</v>
      </c>
      <c r="E381" s="31" t="s">
        <v>172</v>
      </c>
      <c r="F381" s="31"/>
      <c r="G381" s="35">
        <v>3380.5509999999999</v>
      </c>
      <c r="H381" s="31"/>
      <c r="I381" s="31">
        <v>4</v>
      </c>
      <c r="J381" s="31"/>
      <c r="K381" s="31" t="s">
        <v>255</v>
      </c>
      <c r="L381" s="31">
        <v>40</v>
      </c>
      <c r="M381" s="31" t="s">
        <v>4460</v>
      </c>
      <c r="N381" s="31" t="s">
        <v>258</v>
      </c>
      <c r="O381" s="31"/>
      <c r="P381" s="31">
        <v>1971</v>
      </c>
      <c r="Q381" s="24"/>
      <c r="R381" s="31" t="s">
        <v>259</v>
      </c>
      <c r="S381" s="24"/>
    </row>
    <row r="382" spans="1:19" ht="17.25" customHeight="1">
      <c r="A382" s="24">
        <v>381</v>
      </c>
      <c r="B382" s="31">
        <v>91</v>
      </c>
      <c r="C382" s="34">
        <v>-80.98</v>
      </c>
      <c r="D382" s="34">
        <v>145.946</v>
      </c>
      <c r="E382" s="31" t="s">
        <v>172</v>
      </c>
      <c r="F382" s="35"/>
      <c r="G382" s="35">
        <v>2080.4160000000002</v>
      </c>
      <c r="H382" s="36"/>
      <c r="I382" s="35">
        <v>10</v>
      </c>
      <c r="J382" s="31"/>
      <c r="K382" s="31" t="s">
        <v>255</v>
      </c>
      <c r="L382" s="31">
        <v>100</v>
      </c>
      <c r="M382" s="31" t="s">
        <v>4460</v>
      </c>
      <c r="N382" s="31" t="s">
        <v>258</v>
      </c>
      <c r="O382" s="31"/>
      <c r="P382" s="31">
        <v>1971</v>
      </c>
      <c r="Q382" s="24"/>
      <c r="R382" s="31" t="s">
        <v>259</v>
      </c>
      <c r="S382" s="24"/>
    </row>
    <row r="383" spans="1:19" ht="17.25" customHeight="1">
      <c r="A383" s="24">
        <v>382</v>
      </c>
      <c r="B383" s="31">
        <v>99</v>
      </c>
      <c r="C383" s="34">
        <v>-82.004999999999995</v>
      </c>
      <c r="D383" s="34">
        <v>146.26</v>
      </c>
      <c r="E383" s="31" t="s">
        <v>172</v>
      </c>
      <c r="F383" s="35"/>
      <c r="G383" s="35">
        <v>2135.1819999999998</v>
      </c>
      <c r="H383" s="36"/>
      <c r="I383" s="35">
        <v>8</v>
      </c>
      <c r="J383" s="31"/>
      <c r="K383" s="31" t="s">
        <v>255</v>
      </c>
      <c r="L383" s="31">
        <v>80</v>
      </c>
      <c r="M383" s="31" t="s">
        <v>4460</v>
      </c>
      <c r="N383" s="31" t="s">
        <v>258</v>
      </c>
      <c r="O383" s="31"/>
      <c r="P383" s="31">
        <v>1971</v>
      </c>
      <c r="Q383" s="24"/>
      <c r="R383" s="31" t="s">
        <v>259</v>
      </c>
      <c r="S383" s="24"/>
    </row>
    <row r="384" spans="1:19" ht="17.25" customHeight="1">
      <c r="A384" s="24">
        <v>383</v>
      </c>
      <c r="B384" s="31">
        <v>103</v>
      </c>
      <c r="C384" s="34">
        <v>-82.111000000000004</v>
      </c>
      <c r="D384" s="34">
        <v>166.11199999999999</v>
      </c>
      <c r="E384" s="31" t="s">
        <v>172</v>
      </c>
      <c r="F384" s="35"/>
      <c r="G384" s="35">
        <v>58.896000000000001</v>
      </c>
      <c r="H384" s="36"/>
      <c r="I384" s="35">
        <v>0</v>
      </c>
      <c r="J384" s="31"/>
      <c r="K384" s="31" t="s">
        <v>255</v>
      </c>
      <c r="L384" s="31">
        <v>0</v>
      </c>
      <c r="M384" s="31" t="s">
        <v>4460</v>
      </c>
      <c r="N384" s="31" t="s">
        <v>258</v>
      </c>
      <c r="O384" s="31"/>
      <c r="P384" s="31">
        <v>1971</v>
      </c>
      <c r="Q384" s="24"/>
      <c r="R384" s="31" t="s">
        <v>259</v>
      </c>
      <c r="S384" s="24"/>
    </row>
    <row r="385" spans="1:19" ht="17.25" customHeight="1">
      <c r="A385" s="24">
        <v>384</v>
      </c>
      <c r="B385" s="31">
        <v>112</v>
      </c>
      <c r="C385" s="34">
        <v>-82.135000000000005</v>
      </c>
      <c r="D385" s="34">
        <v>106.73099999999999</v>
      </c>
      <c r="E385" s="31" t="s">
        <v>172</v>
      </c>
      <c r="F385" s="31"/>
      <c r="G385" s="35">
        <v>3359.9059999999999</v>
      </c>
      <c r="H385" s="31"/>
      <c r="I385" s="31">
        <v>1.3</v>
      </c>
      <c r="J385" s="31"/>
      <c r="K385" s="31" t="s">
        <v>255</v>
      </c>
      <c r="L385" s="31">
        <v>13</v>
      </c>
      <c r="M385" s="31" t="s">
        <v>4460</v>
      </c>
      <c r="N385" s="31" t="s">
        <v>258</v>
      </c>
      <c r="O385" s="31"/>
      <c r="P385" s="31">
        <v>1971</v>
      </c>
      <c r="Q385" s="24"/>
      <c r="R385" s="31" t="s">
        <v>259</v>
      </c>
      <c r="S385" s="24"/>
    </row>
    <row r="386" spans="1:19" ht="17.25" customHeight="1">
      <c r="A386" s="24">
        <v>385</v>
      </c>
      <c r="B386" s="31">
        <v>102</v>
      </c>
      <c r="C386" s="34">
        <v>-82.251000000000005</v>
      </c>
      <c r="D386" s="34">
        <v>165.18299999999999</v>
      </c>
      <c r="E386" s="31" t="s">
        <v>172</v>
      </c>
      <c r="F386" s="35"/>
      <c r="G386" s="35">
        <v>56.939</v>
      </c>
      <c r="H386" s="36"/>
      <c r="I386" s="35">
        <v>5</v>
      </c>
      <c r="J386" s="31"/>
      <c r="K386" s="31" t="s">
        <v>255</v>
      </c>
      <c r="L386" s="31">
        <v>50</v>
      </c>
      <c r="M386" s="31" t="s">
        <v>4460</v>
      </c>
      <c r="N386" s="31" t="s">
        <v>258</v>
      </c>
      <c r="O386" s="31"/>
      <c r="P386" s="31">
        <v>1971</v>
      </c>
      <c r="Q386" s="24"/>
      <c r="R386" s="31" t="s">
        <v>259</v>
      </c>
      <c r="S386" s="24"/>
    </row>
    <row r="387" spans="1:19" ht="17.25" customHeight="1">
      <c r="A387" s="24">
        <v>386</v>
      </c>
      <c r="B387" s="31">
        <v>100</v>
      </c>
      <c r="C387" s="34">
        <v>-82.986000000000004</v>
      </c>
      <c r="D387" s="34">
        <v>145.89699999999999</v>
      </c>
      <c r="E387" s="31" t="s">
        <v>172</v>
      </c>
      <c r="F387" s="35"/>
      <c r="G387" s="35">
        <v>2350.1089999999999</v>
      </c>
      <c r="H387" s="36"/>
      <c r="I387" s="35">
        <v>8</v>
      </c>
      <c r="J387" s="31"/>
      <c r="K387" s="31" t="s">
        <v>255</v>
      </c>
      <c r="L387" s="31">
        <v>80</v>
      </c>
      <c r="M387" s="31" t="s">
        <v>4460</v>
      </c>
      <c r="N387" s="31" t="s">
        <v>258</v>
      </c>
      <c r="O387" s="31"/>
      <c r="P387" s="31">
        <v>1971</v>
      </c>
      <c r="Q387" s="24"/>
      <c r="R387" s="31" t="s">
        <v>259</v>
      </c>
      <c r="S387" s="24"/>
    </row>
    <row r="388" spans="1:19" ht="17.25" customHeight="1">
      <c r="A388" s="24">
        <v>387</v>
      </c>
      <c r="B388" s="31">
        <v>101</v>
      </c>
      <c r="C388" s="34">
        <v>-83.998999999999995</v>
      </c>
      <c r="D388" s="34">
        <v>140.39099999999999</v>
      </c>
      <c r="E388" s="31" t="s">
        <v>172</v>
      </c>
      <c r="F388" s="35"/>
      <c r="G388" s="35">
        <v>2638.9059999999999</v>
      </c>
      <c r="H388" s="36"/>
      <c r="I388" s="35">
        <v>5</v>
      </c>
      <c r="J388" s="31"/>
      <c r="K388" s="31" t="s">
        <v>255</v>
      </c>
      <c r="L388" s="31">
        <v>50</v>
      </c>
      <c r="M388" s="31" t="s">
        <v>4460</v>
      </c>
      <c r="N388" s="31" t="s">
        <v>258</v>
      </c>
      <c r="O388" s="31"/>
      <c r="P388" s="31">
        <v>1971</v>
      </c>
      <c r="Q388" s="24"/>
      <c r="R388" s="31" t="s">
        <v>259</v>
      </c>
      <c r="S388" s="24"/>
    </row>
    <row r="389" spans="1:19" ht="17.25" customHeight="1">
      <c r="A389" s="24">
        <v>388</v>
      </c>
      <c r="B389" s="31">
        <v>111</v>
      </c>
      <c r="C389" s="34">
        <v>-84.07</v>
      </c>
      <c r="D389" s="34">
        <v>106.233</v>
      </c>
      <c r="E389" s="31" t="s">
        <v>172</v>
      </c>
      <c r="F389" s="31"/>
      <c r="G389" s="35">
        <v>3222.348</v>
      </c>
      <c r="H389" s="31"/>
      <c r="I389" s="31">
        <v>3</v>
      </c>
      <c r="J389" s="31"/>
      <c r="K389" s="31" t="s">
        <v>255</v>
      </c>
      <c r="L389" s="31">
        <v>30</v>
      </c>
      <c r="M389" s="31" t="s">
        <v>4460</v>
      </c>
      <c r="N389" s="31" t="s">
        <v>258</v>
      </c>
      <c r="O389" s="31"/>
      <c r="P389" s="31">
        <v>1971</v>
      </c>
      <c r="Q389" s="24"/>
      <c r="R389" s="31" t="s">
        <v>259</v>
      </c>
      <c r="S389" s="24"/>
    </row>
    <row r="390" spans="1:19" ht="17.25" customHeight="1">
      <c r="A390" s="24">
        <v>389</v>
      </c>
      <c r="B390" s="31">
        <v>105</v>
      </c>
      <c r="C390" s="34">
        <v>-84.977000000000004</v>
      </c>
      <c r="D390" s="34">
        <v>139.77799999999999</v>
      </c>
      <c r="E390" s="31" t="s">
        <v>172</v>
      </c>
      <c r="F390" s="35"/>
      <c r="G390" s="35">
        <v>2766.087</v>
      </c>
      <c r="H390" s="36"/>
      <c r="I390" s="35">
        <v>8</v>
      </c>
      <c r="J390" s="31"/>
      <c r="K390" s="31" t="s">
        <v>255</v>
      </c>
      <c r="L390" s="31">
        <v>80</v>
      </c>
      <c r="M390" s="31" t="s">
        <v>4460</v>
      </c>
      <c r="N390" s="31" t="s">
        <v>258</v>
      </c>
      <c r="O390" s="31"/>
      <c r="P390" s="31">
        <v>1971</v>
      </c>
      <c r="Q390" s="24"/>
      <c r="R390" s="31" t="s">
        <v>259</v>
      </c>
      <c r="S390" s="24"/>
    </row>
    <row r="391" spans="1:19" ht="17.25" customHeight="1">
      <c r="A391" s="24">
        <v>390</v>
      </c>
      <c r="B391" s="31">
        <v>110</v>
      </c>
      <c r="C391" s="34">
        <v>-85.863</v>
      </c>
      <c r="D391" s="34">
        <v>107.254</v>
      </c>
      <c r="E391" s="31" t="s">
        <v>172</v>
      </c>
      <c r="F391" s="31"/>
      <c r="G391" s="35">
        <v>3103.8519999999999</v>
      </c>
      <c r="H391" s="31"/>
      <c r="I391" s="31">
        <v>4</v>
      </c>
      <c r="J391" s="31"/>
      <c r="K391" s="31" t="s">
        <v>255</v>
      </c>
      <c r="L391" s="31">
        <v>40</v>
      </c>
      <c r="M391" s="31" t="s">
        <v>4460</v>
      </c>
      <c r="N391" s="31" t="s">
        <v>258</v>
      </c>
      <c r="O391" s="31"/>
      <c r="P391" s="31">
        <v>1971</v>
      </c>
      <c r="Q391" s="24"/>
      <c r="R391" s="31" t="s">
        <v>259</v>
      </c>
      <c r="S391" s="24"/>
    </row>
    <row r="392" spans="1:19" ht="17.25" customHeight="1">
      <c r="A392" s="24">
        <v>391</v>
      </c>
      <c r="B392" s="31">
        <v>104</v>
      </c>
      <c r="C392" s="34">
        <v>-85.981999999999999</v>
      </c>
      <c r="D392" s="34">
        <v>138.99299999999999</v>
      </c>
      <c r="E392" s="31" t="s">
        <v>172</v>
      </c>
      <c r="F392" s="35"/>
      <c r="G392" s="35">
        <v>2874.7919999999999</v>
      </c>
      <c r="H392" s="36"/>
      <c r="I392" s="35">
        <v>8</v>
      </c>
      <c r="J392" s="31"/>
      <c r="K392" s="31" t="s">
        <v>255</v>
      </c>
      <c r="L392" s="31">
        <v>80</v>
      </c>
      <c r="M392" s="31" t="s">
        <v>4460</v>
      </c>
      <c r="N392" s="31" t="s">
        <v>258</v>
      </c>
      <c r="O392" s="31"/>
      <c r="P392" s="31">
        <v>1971</v>
      </c>
      <c r="Q392" s="24"/>
      <c r="R392" s="31" t="s">
        <v>259</v>
      </c>
      <c r="S392" s="24"/>
    </row>
    <row r="393" spans="1:19" ht="17.25" customHeight="1">
      <c r="A393" s="24">
        <v>392</v>
      </c>
      <c r="B393" s="31">
        <v>106</v>
      </c>
      <c r="C393" s="34">
        <v>-86.995000000000005</v>
      </c>
      <c r="D393" s="34">
        <v>139.54599999999999</v>
      </c>
      <c r="E393" s="31" t="s">
        <v>172</v>
      </c>
      <c r="F393" s="35"/>
      <c r="G393" s="35">
        <v>2976.252</v>
      </c>
      <c r="H393" s="36"/>
      <c r="I393" s="35">
        <v>10</v>
      </c>
      <c r="J393" s="31"/>
      <c r="K393" s="31" t="s">
        <v>255</v>
      </c>
      <c r="L393" s="31">
        <v>100</v>
      </c>
      <c r="M393" s="31" t="s">
        <v>4460</v>
      </c>
      <c r="N393" s="31" t="s">
        <v>258</v>
      </c>
      <c r="O393" s="31"/>
      <c r="P393" s="31">
        <v>1971</v>
      </c>
      <c r="Q393" s="24"/>
      <c r="R393" s="31" t="s">
        <v>259</v>
      </c>
      <c r="S393" s="24"/>
    </row>
    <row r="394" spans="1:19" ht="17.25" customHeight="1">
      <c r="A394" s="24">
        <v>393</v>
      </c>
      <c r="B394" s="31">
        <v>107</v>
      </c>
      <c r="C394" s="34">
        <v>-88.012</v>
      </c>
      <c r="D394" s="34">
        <v>139.06899999999999</v>
      </c>
      <c r="E394" s="31" t="s">
        <v>172</v>
      </c>
      <c r="F394" s="35"/>
      <c r="G394" s="35">
        <v>3095.721</v>
      </c>
      <c r="H394" s="36"/>
      <c r="I394" s="35">
        <v>7</v>
      </c>
      <c r="J394" s="31"/>
      <c r="K394" s="31" t="s">
        <v>255</v>
      </c>
      <c r="L394" s="31">
        <v>70</v>
      </c>
      <c r="M394" s="31" t="s">
        <v>4460</v>
      </c>
      <c r="N394" s="31" t="s">
        <v>258</v>
      </c>
      <c r="O394" s="31"/>
      <c r="P394" s="31">
        <v>1971</v>
      </c>
      <c r="Q394" s="24"/>
      <c r="R394" s="31" t="s">
        <v>259</v>
      </c>
      <c r="S394" s="24"/>
    </row>
    <row r="395" spans="1:19" ht="17.25" customHeight="1">
      <c r="A395" s="24">
        <v>394</v>
      </c>
      <c r="B395" s="31">
        <v>109</v>
      </c>
      <c r="C395" s="34">
        <v>-88.078000000000003</v>
      </c>
      <c r="D395" s="34">
        <v>107.55800000000001</v>
      </c>
      <c r="E395" s="31" t="s">
        <v>172</v>
      </c>
      <c r="F395" s="31"/>
      <c r="G395" s="35">
        <v>3063.1289999999999</v>
      </c>
      <c r="H395" s="31"/>
      <c r="I395" s="31">
        <v>6</v>
      </c>
      <c r="J395" s="31"/>
      <c r="K395" s="31" t="s">
        <v>255</v>
      </c>
      <c r="L395" s="31">
        <v>60</v>
      </c>
      <c r="M395" s="31" t="s">
        <v>4460</v>
      </c>
      <c r="N395" s="31" t="s">
        <v>258</v>
      </c>
      <c r="O395" s="31"/>
      <c r="P395" s="31">
        <v>1971</v>
      </c>
      <c r="Q395" s="24"/>
      <c r="R395" s="31" t="s">
        <v>259</v>
      </c>
      <c r="S395" s="24"/>
    </row>
    <row r="396" spans="1:19" ht="17.25" customHeight="1">
      <c r="A396" s="24">
        <v>395</v>
      </c>
      <c r="B396" s="31">
        <v>108</v>
      </c>
      <c r="C396" s="34">
        <v>-88.971999999999994</v>
      </c>
      <c r="D396" s="34">
        <v>138.999</v>
      </c>
      <c r="E396" s="31" t="s">
        <v>172</v>
      </c>
      <c r="F396" s="35"/>
      <c r="G396" s="35">
        <v>2992.0909999999999</v>
      </c>
      <c r="H396" s="36"/>
      <c r="I396" s="35">
        <v>6</v>
      </c>
      <c r="J396" s="31"/>
      <c r="K396" s="31" t="s">
        <v>255</v>
      </c>
      <c r="L396" s="31">
        <v>60</v>
      </c>
      <c r="M396" s="31" t="s">
        <v>4460</v>
      </c>
      <c r="N396" s="31" t="s">
        <v>258</v>
      </c>
      <c r="O396" s="31"/>
      <c r="P396" s="31">
        <v>1971</v>
      </c>
      <c r="Q396" s="24"/>
      <c r="R396" s="31" t="s">
        <v>259</v>
      </c>
      <c r="S396" s="24"/>
    </row>
    <row r="397" spans="1:19" ht="17.25" customHeight="1">
      <c r="A397" s="24">
        <v>396</v>
      </c>
      <c r="B397" s="31">
        <v>356</v>
      </c>
      <c r="C397" s="34">
        <v>-78.128</v>
      </c>
      <c r="D397" s="34">
        <v>169.46600000000001</v>
      </c>
      <c r="E397" s="24"/>
      <c r="F397" s="35"/>
      <c r="G397" s="35">
        <v>40.316000000000003</v>
      </c>
      <c r="H397" s="36"/>
      <c r="I397" s="35">
        <v>13</v>
      </c>
      <c r="J397" s="31"/>
      <c r="K397" s="31" t="s">
        <v>255</v>
      </c>
      <c r="L397" s="31">
        <v>130</v>
      </c>
      <c r="M397" s="31" t="s">
        <v>4462</v>
      </c>
      <c r="N397" s="31">
        <v>1957</v>
      </c>
      <c r="O397" s="31"/>
      <c r="P397" s="31">
        <v>1960</v>
      </c>
      <c r="Q397" s="24"/>
      <c r="R397" s="31" t="s">
        <v>262</v>
      </c>
      <c r="S397" s="24"/>
    </row>
    <row r="398" spans="1:19" ht="17.25" customHeight="1">
      <c r="A398" s="24">
        <v>397</v>
      </c>
      <c r="B398" s="31">
        <v>357</v>
      </c>
      <c r="C398" s="34">
        <v>-78.347999999999999</v>
      </c>
      <c r="D398" s="34">
        <v>170.49299999999999</v>
      </c>
      <c r="E398" s="24"/>
      <c r="F398" s="35"/>
      <c r="G398" s="35">
        <v>51.878</v>
      </c>
      <c r="H398" s="36"/>
      <c r="I398" s="35">
        <v>14</v>
      </c>
      <c r="J398" s="31"/>
      <c r="K398" s="31" t="s">
        <v>255</v>
      </c>
      <c r="L398" s="31">
        <v>140</v>
      </c>
      <c r="M398" s="31" t="s">
        <v>4462</v>
      </c>
      <c r="N398" s="31">
        <v>1957</v>
      </c>
      <c r="O398" s="31"/>
      <c r="P398" s="31">
        <v>1960</v>
      </c>
      <c r="Q398" s="24"/>
      <c r="R398" s="31" t="s">
        <v>262</v>
      </c>
      <c r="S398" s="24"/>
    </row>
    <row r="399" spans="1:19" ht="17.25" customHeight="1">
      <c r="A399" s="24">
        <v>398</v>
      </c>
      <c r="B399" s="31">
        <v>358</v>
      </c>
      <c r="C399" s="34">
        <v>-78.613</v>
      </c>
      <c r="D399" s="34">
        <v>171.45699999999999</v>
      </c>
      <c r="E399" s="24"/>
      <c r="F399" s="35"/>
      <c r="G399" s="35">
        <v>53.308999999999997</v>
      </c>
      <c r="H399" s="36"/>
      <c r="I399" s="35">
        <v>14</v>
      </c>
      <c r="J399" s="31"/>
      <c r="K399" s="31" t="s">
        <v>255</v>
      </c>
      <c r="L399" s="31">
        <v>140</v>
      </c>
      <c r="M399" s="31" t="s">
        <v>4462</v>
      </c>
      <c r="N399" s="31">
        <v>1957</v>
      </c>
      <c r="O399" s="31"/>
      <c r="P399" s="31">
        <v>1960</v>
      </c>
      <c r="Q399" s="24"/>
      <c r="R399" s="31" t="s">
        <v>262</v>
      </c>
      <c r="S399" s="24"/>
    </row>
    <row r="400" spans="1:19" ht="17.25" customHeight="1">
      <c r="A400" s="24">
        <v>399</v>
      </c>
      <c r="B400" s="31">
        <v>362</v>
      </c>
      <c r="C400" s="34">
        <v>-78.674000000000007</v>
      </c>
      <c r="D400" s="34">
        <v>172.73500000000001</v>
      </c>
      <c r="E400" s="24"/>
      <c r="F400" s="35"/>
      <c r="G400" s="35">
        <v>53.116999999999997</v>
      </c>
      <c r="H400" s="36"/>
      <c r="I400" s="35">
        <v>13</v>
      </c>
      <c r="J400" s="31"/>
      <c r="K400" s="31" t="s">
        <v>255</v>
      </c>
      <c r="L400" s="31">
        <v>130</v>
      </c>
      <c r="M400" s="31" t="s">
        <v>4462</v>
      </c>
      <c r="N400" s="31">
        <v>1957</v>
      </c>
      <c r="O400" s="31"/>
      <c r="P400" s="31">
        <v>1960</v>
      </c>
      <c r="Q400" s="24"/>
      <c r="R400" s="31" t="s">
        <v>262</v>
      </c>
      <c r="S400" s="24"/>
    </row>
    <row r="401" spans="1:21" ht="17.25" customHeight="1">
      <c r="A401" s="24">
        <v>400</v>
      </c>
      <c r="B401" s="31">
        <v>359</v>
      </c>
      <c r="C401" s="34">
        <v>-78.727000000000004</v>
      </c>
      <c r="D401" s="34">
        <v>170.50200000000001</v>
      </c>
      <c r="E401" s="24"/>
      <c r="F401" s="35"/>
      <c r="G401" s="35">
        <v>54.408000000000001</v>
      </c>
      <c r="H401" s="36"/>
      <c r="I401" s="35">
        <v>19</v>
      </c>
      <c r="J401" s="31"/>
      <c r="K401" s="31" t="s">
        <v>255</v>
      </c>
      <c r="L401" s="31">
        <v>190</v>
      </c>
      <c r="M401" s="31" t="s">
        <v>4462</v>
      </c>
      <c r="N401" s="31">
        <v>1957</v>
      </c>
      <c r="O401" s="31"/>
      <c r="P401" s="31">
        <v>1960</v>
      </c>
      <c r="Q401" s="24"/>
      <c r="R401" s="31" t="s">
        <v>262</v>
      </c>
      <c r="S401" s="24"/>
    </row>
    <row r="402" spans="1:21" ht="17.25" customHeight="1">
      <c r="A402" s="24">
        <v>401</v>
      </c>
      <c r="B402" s="31">
        <v>360</v>
      </c>
      <c r="C402" s="34">
        <v>-78.998000000000005</v>
      </c>
      <c r="D402" s="34">
        <v>169.23599999999999</v>
      </c>
      <c r="E402" s="24"/>
      <c r="F402" s="35"/>
      <c r="G402" s="35">
        <v>55.92</v>
      </c>
      <c r="H402" s="36"/>
      <c r="I402" s="35">
        <v>19</v>
      </c>
      <c r="J402" s="31"/>
      <c r="K402" s="31" t="s">
        <v>255</v>
      </c>
      <c r="L402" s="31">
        <v>190</v>
      </c>
      <c r="M402" s="31" t="s">
        <v>4462</v>
      </c>
      <c r="N402" s="31">
        <v>1957</v>
      </c>
      <c r="O402" s="31"/>
      <c r="P402" s="31">
        <v>1960</v>
      </c>
      <c r="Q402" s="24"/>
      <c r="R402" s="31" t="s">
        <v>262</v>
      </c>
      <c r="S402" s="24"/>
    </row>
    <row r="403" spans="1:21" ht="17.25" customHeight="1">
      <c r="A403" s="24">
        <v>402</v>
      </c>
      <c r="B403" s="31">
        <v>361</v>
      </c>
      <c r="C403" s="34">
        <v>-79.012</v>
      </c>
      <c r="D403" s="34">
        <v>165.54900000000001</v>
      </c>
      <c r="E403" s="24"/>
      <c r="F403" s="35"/>
      <c r="G403" s="35">
        <v>73.454999999999998</v>
      </c>
      <c r="H403" s="36"/>
      <c r="I403" s="35">
        <v>13</v>
      </c>
      <c r="J403" s="31"/>
      <c r="K403" s="31" t="s">
        <v>255</v>
      </c>
      <c r="L403" s="31">
        <v>130</v>
      </c>
      <c r="M403" s="31" t="s">
        <v>4462</v>
      </c>
      <c r="N403" s="31">
        <v>1957</v>
      </c>
      <c r="O403" s="31"/>
      <c r="P403" s="31">
        <v>1960</v>
      </c>
      <c r="Q403" s="24"/>
      <c r="R403" s="31" t="s">
        <v>262</v>
      </c>
      <c r="S403" s="24"/>
    </row>
    <row r="404" spans="1:21" ht="17.25" customHeight="1">
      <c r="A404" s="24">
        <v>403</v>
      </c>
      <c r="B404" s="24" t="s">
        <v>247</v>
      </c>
      <c r="C404" s="24">
        <v>-66.5</v>
      </c>
      <c r="D404" s="24">
        <v>112.333333333333</v>
      </c>
      <c r="E404" s="24"/>
      <c r="F404" s="24"/>
      <c r="G404" s="24">
        <v>1176</v>
      </c>
      <c r="H404" s="24"/>
      <c r="I404" s="30">
        <v>13.3</v>
      </c>
      <c r="J404" s="24"/>
      <c r="K404" s="24" t="s">
        <v>243</v>
      </c>
      <c r="L404" s="24">
        <v>133</v>
      </c>
      <c r="M404" s="24" t="s">
        <v>244</v>
      </c>
      <c r="N404" s="24">
        <v>1783</v>
      </c>
      <c r="O404" s="24"/>
      <c r="P404" s="24">
        <v>1956</v>
      </c>
      <c r="Q404" s="24"/>
      <c r="R404" s="24" t="s">
        <v>263</v>
      </c>
      <c r="S404" s="24" t="s">
        <v>249</v>
      </c>
    </row>
    <row r="405" spans="1:21" ht="17.25" customHeight="1">
      <c r="A405" s="24">
        <v>404</v>
      </c>
      <c r="B405" s="24">
        <v>29</v>
      </c>
      <c r="C405" s="24">
        <v>-82.113055555555604</v>
      </c>
      <c r="D405" s="24">
        <v>55.033888888888903</v>
      </c>
      <c r="E405" s="24"/>
      <c r="F405" s="24">
        <v>3718</v>
      </c>
      <c r="G405" s="24"/>
      <c r="H405" s="24"/>
      <c r="I405" s="30">
        <v>6.05</v>
      </c>
      <c r="J405" s="24"/>
      <c r="K405" s="24" t="s">
        <v>264</v>
      </c>
      <c r="L405" s="24">
        <v>60.5</v>
      </c>
      <c r="M405" s="24" t="s">
        <v>244</v>
      </c>
      <c r="N405" s="24"/>
      <c r="O405" s="24"/>
      <c r="P405" s="24">
        <v>1965</v>
      </c>
      <c r="Q405" s="24"/>
      <c r="R405" s="24" t="s">
        <v>265</v>
      </c>
      <c r="S405" s="24" t="s">
        <v>266</v>
      </c>
      <c r="U405" s="28" t="s">
        <v>4294</v>
      </c>
    </row>
    <row r="406" spans="1:21" ht="17.25" customHeight="1">
      <c r="A406" s="24">
        <v>405</v>
      </c>
      <c r="B406" s="24">
        <v>28</v>
      </c>
      <c r="C406" s="24">
        <v>-82.453333333333305</v>
      </c>
      <c r="D406" s="24">
        <v>52.866666666666703</v>
      </c>
      <c r="E406" s="24"/>
      <c r="F406" s="24">
        <v>3659</v>
      </c>
      <c r="G406" s="24"/>
      <c r="H406" s="24"/>
      <c r="I406" s="30">
        <v>6.5</v>
      </c>
      <c r="J406" s="24"/>
      <c r="K406" s="24" t="s">
        <v>264</v>
      </c>
      <c r="L406" s="24">
        <v>65</v>
      </c>
      <c r="M406" s="24" t="s">
        <v>244</v>
      </c>
      <c r="N406" s="24"/>
      <c r="O406" s="24"/>
      <c r="P406" s="24">
        <v>1965</v>
      </c>
      <c r="Q406" s="24"/>
      <c r="R406" s="24" t="s">
        <v>265</v>
      </c>
      <c r="S406" s="24" t="s">
        <v>266</v>
      </c>
      <c r="U406" s="28" t="s">
        <v>4294</v>
      </c>
    </row>
    <row r="407" spans="1:21" ht="17.25" customHeight="1">
      <c r="A407" s="24">
        <v>406</v>
      </c>
      <c r="B407" s="24">
        <v>27</v>
      </c>
      <c r="C407" s="24">
        <v>-82.836666666666702</v>
      </c>
      <c r="D407" s="24">
        <v>50.516666666666701</v>
      </c>
      <c r="E407" s="24"/>
      <c r="F407" s="24">
        <v>3577</v>
      </c>
      <c r="G407" s="24"/>
      <c r="H407" s="24"/>
      <c r="I407" s="30">
        <v>6.55</v>
      </c>
      <c r="J407" s="24"/>
      <c r="K407" s="24" t="s">
        <v>264</v>
      </c>
      <c r="L407" s="24">
        <v>65.5</v>
      </c>
      <c r="M407" s="24" t="s">
        <v>244</v>
      </c>
      <c r="N407" s="24"/>
      <c r="O407" s="24"/>
      <c r="P407" s="24">
        <v>1965</v>
      </c>
      <c r="Q407" s="24"/>
      <c r="R407" s="24" t="s">
        <v>265</v>
      </c>
      <c r="S407" s="24" t="s">
        <v>266</v>
      </c>
      <c r="U407" s="28" t="s">
        <v>4294</v>
      </c>
    </row>
    <row r="408" spans="1:21" ht="17.25" customHeight="1">
      <c r="A408" s="24">
        <v>407</v>
      </c>
      <c r="B408" s="24">
        <v>26</v>
      </c>
      <c r="C408" s="24">
        <v>-83.174999999999997</v>
      </c>
      <c r="D408" s="24">
        <v>47.466666666666697</v>
      </c>
      <c r="E408" s="24"/>
      <c r="F408" s="24">
        <v>3497</v>
      </c>
      <c r="G408" s="24"/>
      <c r="H408" s="24"/>
      <c r="I408" s="30">
        <v>5.7</v>
      </c>
      <c r="J408" s="24"/>
      <c r="K408" s="24" t="s">
        <v>264</v>
      </c>
      <c r="L408" s="24">
        <v>57</v>
      </c>
      <c r="M408" s="24" t="s">
        <v>244</v>
      </c>
      <c r="N408" s="24"/>
      <c r="O408" s="24"/>
      <c r="P408" s="24">
        <v>1965</v>
      </c>
      <c r="Q408" s="24"/>
      <c r="R408" s="24" t="s">
        <v>265</v>
      </c>
      <c r="S408" s="24" t="s">
        <v>266</v>
      </c>
      <c r="U408" s="28" t="s">
        <v>4294</v>
      </c>
    </row>
    <row r="409" spans="1:21" ht="17.25" customHeight="1">
      <c r="A409" s="24">
        <v>408</v>
      </c>
      <c r="B409" s="24">
        <v>25</v>
      </c>
      <c r="C409" s="24">
        <v>-83.3333333333333</v>
      </c>
      <c r="D409" s="24">
        <v>44.55</v>
      </c>
      <c r="E409" s="24"/>
      <c r="F409" s="24">
        <v>3397</v>
      </c>
      <c r="G409" s="24"/>
      <c r="H409" s="24"/>
      <c r="I409" s="30">
        <v>6.65</v>
      </c>
      <c r="J409" s="24"/>
      <c r="K409" s="24" t="s">
        <v>264</v>
      </c>
      <c r="L409" s="24">
        <v>66.5</v>
      </c>
      <c r="M409" s="24" t="s">
        <v>244</v>
      </c>
      <c r="N409" s="24"/>
      <c r="O409" s="24"/>
      <c r="P409" s="24">
        <v>1965</v>
      </c>
      <c r="Q409" s="24"/>
      <c r="R409" s="24" t="s">
        <v>265</v>
      </c>
      <c r="S409" s="24" t="s">
        <v>266</v>
      </c>
      <c r="U409" s="28" t="s">
        <v>4294</v>
      </c>
    </row>
    <row r="410" spans="1:21" ht="17.25" customHeight="1">
      <c r="A410" s="24">
        <v>409</v>
      </c>
      <c r="B410" s="24">
        <v>23</v>
      </c>
      <c r="C410" s="24">
        <v>-84.174999999999997</v>
      </c>
      <c r="D410" s="24">
        <v>37.6</v>
      </c>
      <c r="E410" s="24"/>
      <c r="F410" s="24">
        <v>3172</v>
      </c>
      <c r="G410" s="24"/>
      <c r="H410" s="24"/>
      <c r="I410" s="30">
        <v>13.3</v>
      </c>
      <c r="J410" s="24"/>
      <c r="K410" s="24" t="s">
        <v>264</v>
      </c>
      <c r="L410" s="24">
        <v>133</v>
      </c>
      <c r="M410" s="24" t="s">
        <v>244</v>
      </c>
      <c r="N410" s="24"/>
      <c r="O410" s="24"/>
      <c r="P410" s="24">
        <v>1965</v>
      </c>
      <c r="Q410" s="24"/>
      <c r="R410" s="24" t="s">
        <v>265</v>
      </c>
      <c r="S410" s="24" t="s">
        <v>266</v>
      </c>
      <c r="U410" s="28" t="s">
        <v>4294</v>
      </c>
    </row>
    <row r="411" spans="1:21" ht="17.25" customHeight="1">
      <c r="A411" s="24">
        <v>410</v>
      </c>
      <c r="B411" s="24">
        <v>22</v>
      </c>
      <c r="C411" s="24">
        <v>-84.37</v>
      </c>
      <c r="D411" s="24">
        <v>33.9</v>
      </c>
      <c r="E411" s="24"/>
      <c r="F411" s="24">
        <v>3046</v>
      </c>
      <c r="G411" s="24"/>
      <c r="H411" s="24"/>
      <c r="I411" s="30">
        <v>6.2</v>
      </c>
      <c r="J411" s="24"/>
      <c r="K411" s="24" t="s">
        <v>264</v>
      </c>
      <c r="L411" s="24">
        <v>62</v>
      </c>
      <c r="M411" s="24" t="s">
        <v>244</v>
      </c>
      <c r="N411" s="24"/>
      <c r="O411" s="24"/>
      <c r="P411" s="24">
        <v>1965</v>
      </c>
      <c r="Q411" s="24"/>
      <c r="R411" s="24" t="s">
        <v>265</v>
      </c>
      <c r="S411" s="24" t="s">
        <v>266</v>
      </c>
      <c r="U411" s="28" t="s">
        <v>4294</v>
      </c>
    </row>
    <row r="412" spans="1:21" ht="17.25" customHeight="1">
      <c r="A412" s="24">
        <v>411</v>
      </c>
      <c r="B412" s="24">
        <v>21</v>
      </c>
      <c r="C412" s="24">
        <v>-84.528333333333293</v>
      </c>
      <c r="D412" s="24">
        <v>30.1</v>
      </c>
      <c r="E412" s="24"/>
      <c r="F412" s="24">
        <v>2872</v>
      </c>
      <c r="G412" s="24"/>
      <c r="H412" s="24"/>
      <c r="I412" s="30">
        <v>6</v>
      </c>
      <c r="J412" s="24"/>
      <c r="K412" s="24" t="s">
        <v>264</v>
      </c>
      <c r="L412" s="24">
        <v>60</v>
      </c>
      <c r="M412" s="24" t="s">
        <v>244</v>
      </c>
      <c r="N412" s="24"/>
      <c r="O412" s="24"/>
      <c r="P412" s="24">
        <v>1965</v>
      </c>
      <c r="Q412" s="24"/>
      <c r="R412" s="24" t="s">
        <v>265</v>
      </c>
      <c r="S412" s="24" t="s">
        <v>266</v>
      </c>
      <c r="U412" s="28" t="s">
        <v>4294</v>
      </c>
    </row>
    <row r="413" spans="1:21" ht="17.25" customHeight="1">
      <c r="A413" s="24">
        <v>412</v>
      </c>
      <c r="B413" s="24">
        <v>20</v>
      </c>
      <c r="C413" s="24">
        <v>-84.696666666666701</v>
      </c>
      <c r="D413" s="24">
        <v>26</v>
      </c>
      <c r="E413" s="24"/>
      <c r="F413" s="24">
        <v>2792</v>
      </c>
      <c r="G413" s="24"/>
      <c r="H413" s="24"/>
      <c r="I413" s="30">
        <v>7.5</v>
      </c>
      <c r="J413" s="24"/>
      <c r="K413" s="24" t="s">
        <v>264</v>
      </c>
      <c r="L413" s="24">
        <v>75</v>
      </c>
      <c r="M413" s="24" t="s">
        <v>244</v>
      </c>
      <c r="N413" s="24"/>
      <c r="O413" s="24"/>
      <c r="P413" s="24">
        <v>1965</v>
      </c>
      <c r="Q413" s="24"/>
      <c r="R413" s="24" t="s">
        <v>265</v>
      </c>
      <c r="S413" s="24" t="s">
        <v>266</v>
      </c>
      <c r="U413" s="28" t="s">
        <v>4294</v>
      </c>
    </row>
    <row r="414" spans="1:21" ht="17.25" customHeight="1">
      <c r="A414" s="24">
        <v>413</v>
      </c>
      <c r="B414" s="24">
        <v>19</v>
      </c>
      <c r="C414" s="24">
        <v>-84.846666666666707</v>
      </c>
      <c r="D414" s="24">
        <v>21.8</v>
      </c>
      <c r="E414" s="24"/>
      <c r="F414" s="24">
        <v>2683</v>
      </c>
      <c r="G414" s="24"/>
      <c r="H414" s="24"/>
      <c r="I414" s="30">
        <v>6.4</v>
      </c>
      <c r="J414" s="24"/>
      <c r="K414" s="24" t="s">
        <v>264</v>
      </c>
      <c r="L414" s="24">
        <v>64</v>
      </c>
      <c r="M414" s="24" t="s">
        <v>244</v>
      </c>
      <c r="N414" s="24"/>
      <c r="O414" s="24"/>
      <c r="P414" s="24">
        <v>1965</v>
      </c>
      <c r="Q414" s="24"/>
      <c r="R414" s="24" t="s">
        <v>265</v>
      </c>
      <c r="S414" s="24" t="s">
        <v>266</v>
      </c>
      <c r="U414" s="28" t="s">
        <v>4294</v>
      </c>
    </row>
    <row r="415" spans="1:21" ht="17.25" customHeight="1">
      <c r="A415" s="24">
        <v>414</v>
      </c>
      <c r="B415" s="24">
        <v>18</v>
      </c>
      <c r="C415" s="24">
        <v>-84.968333333333305</v>
      </c>
      <c r="D415" s="24">
        <v>17.899999999999999</v>
      </c>
      <c r="E415" s="24"/>
      <c r="F415" s="24">
        <v>2676</v>
      </c>
      <c r="G415" s="24"/>
      <c r="H415" s="24"/>
      <c r="I415" s="30">
        <v>7.75</v>
      </c>
      <c r="J415" s="24"/>
      <c r="K415" s="24" t="s">
        <v>264</v>
      </c>
      <c r="L415" s="24">
        <v>77.5</v>
      </c>
      <c r="M415" s="24" t="s">
        <v>244</v>
      </c>
      <c r="N415" s="24"/>
      <c r="O415" s="24"/>
      <c r="P415" s="24">
        <v>1965</v>
      </c>
      <c r="Q415" s="24"/>
      <c r="R415" s="24" t="s">
        <v>265</v>
      </c>
      <c r="S415" s="24" t="s">
        <v>266</v>
      </c>
      <c r="U415" s="28" t="s">
        <v>4294</v>
      </c>
    </row>
    <row r="416" spans="1:21" ht="17.25" customHeight="1">
      <c r="A416" s="24">
        <v>415</v>
      </c>
      <c r="B416" s="24">
        <v>15</v>
      </c>
      <c r="C416" s="24">
        <v>-85.17</v>
      </c>
      <c r="D416" s="24">
        <v>1.8</v>
      </c>
      <c r="E416" s="24"/>
      <c r="F416" s="24">
        <v>2628</v>
      </c>
      <c r="G416" s="24"/>
      <c r="H416" s="24"/>
      <c r="I416" s="30">
        <v>9.25</v>
      </c>
      <c r="J416" s="24"/>
      <c r="K416" s="24" t="s">
        <v>264</v>
      </c>
      <c r="L416" s="24">
        <v>92.5</v>
      </c>
      <c r="M416" s="24" t="s">
        <v>244</v>
      </c>
      <c r="N416" s="24"/>
      <c r="O416" s="24"/>
      <c r="P416" s="24">
        <v>1965</v>
      </c>
      <c r="Q416" s="24"/>
      <c r="R416" s="24" t="s">
        <v>265</v>
      </c>
      <c r="S416" s="24" t="s">
        <v>266</v>
      </c>
      <c r="U416" s="28" t="s">
        <v>4294</v>
      </c>
    </row>
    <row r="417" spans="1:21" ht="17.25" customHeight="1">
      <c r="A417" s="24">
        <v>416</v>
      </c>
      <c r="B417" s="24">
        <v>17</v>
      </c>
      <c r="C417" s="24">
        <v>-85.18</v>
      </c>
      <c r="D417" s="24">
        <v>13.2</v>
      </c>
      <c r="E417" s="24"/>
      <c r="F417" s="24">
        <v>2688</v>
      </c>
      <c r="G417" s="24"/>
      <c r="H417" s="24"/>
      <c r="I417" s="30">
        <v>5.3</v>
      </c>
      <c r="J417" s="24"/>
      <c r="K417" s="24" t="s">
        <v>264</v>
      </c>
      <c r="L417" s="24">
        <v>53</v>
      </c>
      <c r="M417" s="24" t="s">
        <v>244</v>
      </c>
      <c r="N417" s="24"/>
      <c r="O417" s="24"/>
      <c r="P417" s="24">
        <v>1965</v>
      </c>
      <c r="Q417" s="24"/>
      <c r="R417" s="24" t="s">
        <v>265</v>
      </c>
      <c r="S417" s="24" t="s">
        <v>266</v>
      </c>
      <c r="U417" s="28" t="s">
        <v>4294</v>
      </c>
    </row>
    <row r="418" spans="1:21" ht="17.25" customHeight="1">
      <c r="A418" s="24">
        <v>417</v>
      </c>
      <c r="B418" s="24">
        <v>16</v>
      </c>
      <c r="C418" s="24">
        <v>-85.221666666666707</v>
      </c>
      <c r="D418" s="24">
        <v>7.7</v>
      </c>
      <c r="E418" s="24"/>
      <c r="F418" s="24">
        <v>2679</v>
      </c>
      <c r="G418" s="24"/>
      <c r="H418" s="24"/>
      <c r="I418" s="30">
        <v>4.8499999999999996</v>
      </c>
      <c r="J418" s="24"/>
      <c r="K418" s="24" t="s">
        <v>264</v>
      </c>
      <c r="L418" s="24">
        <v>48.5</v>
      </c>
      <c r="M418" s="24" t="s">
        <v>244</v>
      </c>
      <c r="N418" s="24"/>
      <c r="O418" s="24"/>
      <c r="P418" s="24">
        <v>1965</v>
      </c>
      <c r="Q418" s="24"/>
      <c r="R418" s="24" t="s">
        <v>265</v>
      </c>
      <c r="S418" s="24" t="s">
        <v>266</v>
      </c>
      <c r="U418" s="28" t="s">
        <v>4294</v>
      </c>
    </row>
    <row r="419" spans="1:21" ht="17.25" customHeight="1">
      <c r="A419" s="24">
        <v>418</v>
      </c>
      <c r="B419" s="24">
        <v>14</v>
      </c>
      <c r="C419" s="24">
        <v>-85.438333333333304</v>
      </c>
      <c r="D419" s="24">
        <v>4.7</v>
      </c>
      <c r="E419" s="24"/>
      <c r="F419" s="24">
        <v>2672</v>
      </c>
      <c r="G419" s="24"/>
      <c r="H419" s="24"/>
      <c r="I419" s="30">
        <v>6.6</v>
      </c>
      <c r="J419" s="24"/>
      <c r="K419" s="24" t="s">
        <v>264</v>
      </c>
      <c r="L419" s="24">
        <v>66</v>
      </c>
      <c r="M419" s="24" t="s">
        <v>244</v>
      </c>
      <c r="N419" s="24"/>
      <c r="O419" s="24"/>
      <c r="P419" s="24">
        <v>1965</v>
      </c>
      <c r="Q419" s="24"/>
      <c r="R419" s="24" t="s">
        <v>265</v>
      </c>
      <c r="S419" s="24" t="s">
        <v>266</v>
      </c>
      <c r="U419" s="28" t="s">
        <v>4294</v>
      </c>
    </row>
    <row r="420" spans="1:21" ht="17.25" customHeight="1">
      <c r="A420" s="24">
        <v>419</v>
      </c>
      <c r="B420" s="24">
        <v>13</v>
      </c>
      <c r="C420" s="24">
        <v>-85.763333333333307</v>
      </c>
      <c r="D420" s="24">
        <v>8.6999999999999993</v>
      </c>
      <c r="E420" s="24"/>
      <c r="F420" s="24">
        <v>2695</v>
      </c>
      <c r="G420" s="24"/>
      <c r="H420" s="24"/>
      <c r="I420" s="30">
        <v>8.5</v>
      </c>
      <c r="J420" s="24"/>
      <c r="K420" s="24" t="s">
        <v>264</v>
      </c>
      <c r="L420" s="24">
        <v>85</v>
      </c>
      <c r="M420" s="24" t="s">
        <v>244</v>
      </c>
      <c r="N420" s="24"/>
      <c r="O420" s="24"/>
      <c r="P420" s="24">
        <v>1965</v>
      </c>
      <c r="Q420" s="24"/>
      <c r="R420" s="24" t="s">
        <v>265</v>
      </c>
      <c r="S420" s="24" t="s">
        <v>266</v>
      </c>
      <c r="U420" s="28" t="s">
        <v>4294</v>
      </c>
    </row>
    <row r="421" spans="1:21" ht="17.25" customHeight="1">
      <c r="A421" s="24">
        <v>420</v>
      </c>
      <c r="B421" s="24">
        <v>12</v>
      </c>
      <c r="C421" s="24">
        <v>-86.148333333333298</v>
      </c>
      <c r="D421" s="24">
        <v>14.8</v>
      </c>
      <c r="E421" s="24"/>
      <c r="F421" s="24">
        <v>2726</v>
      </c>
      <c r="G421" s="24"/>
      <c r="H421" s="24"/>
      <c r="I421" s="30">
        <v>7.2</v>
      </c>
      <c r="J421" s="24"/>
      <c r="K421" s="24" t="s">
        <v>264</v>
      </c>
      <c r="L421" s="24">
        <v>72</v>
      </c>
      <c r="M421" s="24" t="s">
        <v>244</v>
      </c>
      <c r="N421" s="24"/>
      <c r="O421" s="24"/>
      <c r="P421" s="24">
        <v>1965</v>
      </c>
      <c r="Q421" s="24"/>
      <c r="R421" s="24" t="s">
        <v>265</v>
      </c>
      <c r="S421" s="24" t="s">
        <v>266</v>
      </c>
      <c r="U421" s="28" t="s">
        <v>4294</v>
      </c>
    </row>
    <row r="422" spans="1:21" ht="17.25" customHeight="1">
      <c r="A422" s="24">
        <v>421</v>
      </c>
      <c r="B422" s="24">
        <v>10</v>
      </c>
      <c r="C422" s="24">
        <v>-86.628333333333302</v>
      </c>
      <c r="D422" s="24">
        <v>30.6</v>
      </c>
      <c r="E422" s="24"/>
      <c r="F422" s="24">
        <v>2857</v>
      </c>
      <c r="G422" s="24"/>
      <c r="H422" s="24"/>
      <c r="I422" s="30">
        <v>7.4</v>
      </c>
      <c r="J422" s="24"/>
      <c r="K422" s="24" t="s">
        <v>264</v>
      </c>
      <c r="L422" s="24">
        <v>74</v>
      </c>
      <c r="M422" s="24" t="s">
        <v>244</v>
      </c>
      <c r="N422" s="24"/>
      <c r="O422" s="24"/>
      <c r="P422" s="24">
        <v>1965</v>
      </c>
      <c r="Q422" s="24"/>
      <c r="R422" s="24" t="s">
        <v>265</v>
      </c>
      <c r="S422" s="24" t="s">
        <v>266</v>
      </c>
      <c r="U422" s="28" t="s">
        <v>4294</v>
      </c>
    </row>
    <row r="423" spans="1:21" ht="17.25" customHeight="1">
      <c r="A423" s="24">
        <v>422</v>
      </c>
      <c r="B423" s="24">
        <v>9</v>
      </c>
      <c r="C423" s="24">
        <v>-86.741666666666703</v>
      </c>
      <c r="D423" s="24">
        <v>40</v>
      </c>
      <c r="E423" s="24"/>
      <c r="F423" s="24">
        <v>3022</v>
      </c>
      <c r="G423" s="24"/>
      <c r="H423" s="24"/>
      <c r="I423" s="30">
        <v>6</v>
      </c>
      <c r="J423" s="24"/>
      <c r="K423" s="24" t="s">
        <v>264</v>
      </c>
      <c r="L423" s="24">
        <v>60</v>
      </c>
      <c r="M423" s="24" t="s">
        <v>244</v>
      </c>
      <c r="N423" s="24"/>
      <c r="O423" s="24"/>
      <c r="P423" s="24">
        <v>1965</v>
      </c>
      <c r="Q423" s="24"/>
      <c r="R423" s="24" t="s">
        <v>265</v>
      </c>
      <c r="S423" s="24" t="s">
        <v>266</v>
      </c>
      <c r="U423" s="28" t="s">
        <v>4294</v>
      </c>
    </row>
    <row r="424" spans="1:21" ht="17.25" customHeight="1">
      <c r="A424" s="24">
        <v>423</v>
      </c>
      <c r="B424" s="24">
        <v>7</v>
      </c>
      <c r="C424" s="24">
        <v>-86.75</v>
      </c>
      <c r="D424" s="24">
        <v>58.6</v>
      </c>
      <c r="E424" s="24"/>
      <c r="F424" s="24">
        <v>3106</v>
      </c>
      <c r="G424" s="24"/>
      <c r="H424" s="24"/>
      <c r="I424" s="30">
        <v>4.8</v>
      </c>
      <c r="J424" s="24"/>
      <c r="K424" s="24" t="s">
        <v>264</v>
      </c>
      <c r="L424" s="24">
        <v>48</v>
      </c>
      <c r="M424" s="24" t="s">
        <v>244</v>
      </c>
      <c r="N424" s="24"/>
      <c r="O424" s="24"/>
      <c r="P424" s="24">
        <v>1965</v>
      </c>
      <c r="Q424" s="24"/>
      <c r="R424" s="24" t="s">
        <v>265</v>
      </c>
      <c r="S424" s="24" t="s">
        <v>266</v>
      </c>
      <c r="U424" s="28" t="s">
        <v>4294</v>
      </c>
    </row>
    <row r="425" spans="1:21" ht="17.25" customHeight="1">
      <c r="A425" s="24">
        <v>424</v>
      </c>
      <c r="B425" s="24">
        <v>8</v>
      </c>
      <c r="C425" s="24">
        <v>-86.796666666666695</v>
      </c>
      <c r="D425" s="24">
        <v>49.2</v>
      </c>
      <c r="E425" s="24"/>
      <c r="F425" s="24">
        <v>3099</v>
      </c>
      <c r="G425" s="24"/>
      <c r="H425" s="24"/>
      <c r="I425" s="30">
        <v>4.4000000000000004</v>
      </c>
      <c r="J425" s="24"/>
      <c r="K425" s="24" t="s">
        <v>264</v>
      </c>
      <c r="L425" s="24">
        <v>44</v>
      </c>
      <c r="M425" s="24" t="s">
        <v>244</v>
      </c>
      <c r="N425" s="24"/>
      <c r="O425" s="24"/>
      <c r="P425" s="24">
        <v>1965</v>
      </c>
      <c r="Q425" s="24"/>
      <c r="R425" s="24" t="s">
        <v>265</v>
      </c>
      <c r="S425" s="24" t="s">
        <v>266</v>
      </c>
      <c r="U425" s="28" t="s">
        <v>4294</v>
      </c>
    </row>
    <row r="426" spans="1:21" ht="17.25" customHeight="1">
      <c r="A426" s="24">
        <v>425</v>
      </c>
      <c r="B426" s="24">
        <v>6</v>
      </c>
      <c r="C426" s="24">
        <v>-87.28</v>
      </c>
      <c r="D426" s="24">
        <v>58.9</v>
      </c>
      <c r="E426" s="24"/>
      <c r="F426" s="24">
        <v>3034</v>
      </c>
      <c r="G426" s="24"/>
      <c r="H426" s="24"/>
      <c r="I426" s="30">
        <v>7.15</v>
      </c>
      <c r="J426" s="24"/>
      <c r="K426" s="24" t="s">
        <v>264</v>
      </c>
      <c r="L426" s="24">
        <v>71.5</v>
      </c>
      <c r="M426" s="24" t="s">
        <v>244</v>
      </c>
      <c r="N426" s="24"/>
      <c r="O426" s="24"/>
      <c r="P426" s="24">
        <v>1965</v>
      </c>
      <c r="Q426" s="24"/>
      <c r="R426" s="24" t="s">
        <v>265</v>
      </c>
      <c r="S426" s="24" t="s">
        <v>266</v>
      </c>
      <c r="U426" s="28" t="s">
        <v>4294</v>
      </c>
    </row>
    <row r="427" spans="1:21" ht="17.25" customHeight="1">
      <c r="A427" s="24">
        <v>426</v>
      </c>
      <c r="B427" s="24">
        <v>5</v>
      </c>
      <c r="C427" s="24">
        <v>-87.805000000000007</v>
      </c>
      <c r="D427" s="24">
        <v>59.2</v>
      </c>
      <c r="E427" s="24"/>
      <c r="F427" s="24">
        <v>2989</v>
      </c>
      <c r="G427" s="24"/>
      <c r="H427" s="24"/>
      <c r="I427" s="30">
        <v>6</v>
      </c>
      <c r="J427" s="24"/>
      <c r="K427" s="24" t="s">
        <v>264</v>
      </c>
      <c r="L427" s="24">
        <v>60</v>
      </c>
      <c r="M427" s="24" t="s">
        <v>244</v>
      </c>
      <c r="N427" s="24"/>
      <c r="O427" s="24"/>
      <c r="P427" s="24">
        <v>1965</v>
      </c>
      <c r="Q427" s="24"/>
      <c r="R427" s="24" t="s">
        <v>265</v>
      </c>
      <c r="S427" s="24" t="s">
        <v>266</v>
      </c>
      <c r="U427" s="28" t="s">
        <v>4294</v>
      </c>
    </row>
    <row r="428" spans="1:21" ht="17.25" customHeight="1">
      <c r="A428" s="24">
        <v>427</v>
      </c>
      <c r="B428" s="24" t="s">
        <v>267</v>
      </c>
      <c r="C428" s="24">
        <v>-88.088333333333296</v>
      </c>
      <c r="D428" s="24">
        <v>59</v>
      </c>
      <c r="E428" s="24"/>
      <c r="F428" s="24">
        <v>2978</v>
      </c>
      <c r="G428" s="24"/>
      <c r="H428" s="24"/>
      <c r="I428" s="30">
        <v>11.2</v>
      </c>
      <c r="J428" s="24"/>
      <c r="K428" s="24" t="s">
        <v>264</v>
      </c>
      <c r="L428" s="24">
        <v>112</v>
      </c>
      <c r="M428" s="24" t="s">
        <v>244</v>
      </c>
      <c r="N428" s="24"/>
      <c r="O428" s="24"/>
      <c r="P428" s="24">
        <v>1965</v>
      </c>
      <c r="Q428" s="24"/>
      <c r="R428" s="24" t="s">
        <v>265</v>
      </c>
      <c r="S428" s="24" t="s">
        <v>266</v>
      </c>
      <c r="U428" s="28" t="s">
        <v>4294</v>
      </c>
    </row>
    <row r="429" spans="1:21" ht="17.25" customHeight="1">
      <c r="A429" s="24">
        <v>428</v>
      </c>
      <c r="B429" s="24">
        <v>4</v>
      </c>
      <c r="C429" s="24">
        <v>-88.316666666666706</v>
      </c>
      <c r="D429" s="24">
        <v>58.9</v>
      </c>
      <c r="E429" s="24"/>
      <c r="F429" s="24">
        <v>2973</v>
      </c>
      <c r="G429" s="24"/>
      <c r="H429" s="24"/>
      <c r="I429" s="30">
        <v>6.4</v>
      </c>
      <c r="J429" s="24"/>
      <c r="K429" s="24" t="s">
        <v>264</v>
      </c>
      <c r="L429" s="24">
        <v>64</v>
      </c>
      <c r="M429" s="24" t="s">
        <v>244</v>
      </c>
      <c r="N429" s="24"/>
      <c r="O429" s="24"/>
      <c r="P429" s="24">
        <v>1965</v>
      </c>
      <c r="Q429" s="24"/>
      <c r="R429" s="24" t="s">
        <v>265</v>
      </c>
      <c r="S429" s="24" t="s">
        <v>266</v>
      </c>
      <c r="U429" s="28" t="s">
        <v>4294</v>
      </c>
    </row>
    <row r="430" spans="1:21" ht="17.25" customHeight="1">
      <c r="A430" s="24">
        <v>429</v>
      </c>
      <c r="B430" s="24">
        <v>3</v>
      </c>
      <c r="C430" s="24">
        <v>-88.748333333333306</v>
      </c>
      <c r="D430" s="24">
        <v>58</v>
      </c>
      <c r="E430" s="24"/>
      <c r="F430" s="24">
        <v>2893</v>
      </c>
      <c r="G430" s="24"/>
      <c r="H430" s="24"/>
      <c r="I430" s="30">
        <v>6.6</v>
      </c>
      <c r="J430" s="24"/>
      <c r="K430" s="24" t="s">
        <v>264</v>
      </c>
      <c r="L430" s="24">
        <v>66</v>
      </c>
      <c r="M430" s="24" t="s">
        <v>244</v>
      </c>
      <c r="N430" s="24"/>
      <c r="O430" s="24"/>
      <c r="P430" s="24">
        <v>1965</v>
      </c>
      <c r="Q430" s="24"/>
      <c r="R430" s="24" t="s">
        <v>265</v>
      </c>
      <c r="S430" s="24" t="s">
        <v>266</v>
      </c>
      <c r="U430" s="28" t="s">
        <v>4294</v>
      </c>
    </row>
    <row r="431" spans="1:21" ht="17.25" customHeight="1">
      <c r="A431" s="24">
        <v>430</v>
      </c>
      <c r="B431" s="24">
        <v>2</v>
      </c>
      <c r="C431" s="24">
        <v>-89.174999999999997</v>
      </c>
      <c r="D431" s="24">
        <v>58.5</v>
      </c>
      <c r="E431" s="24"/>
      <c r="F431" s="24">
        <v>2854</v>
      </c>
      <c r="G431" s="24"/>
      <c r="H431" s="24"/>
      <c r="I431" s="30">
        <v>9.8000000000000007</v>
      </c>
      <c r="J431" s="24"/>
      <c r="K431" s="24" t="s">
        <v>264</v>
      </c>
      <c r="L431" s="24">
        <v>98</v>
      </c>
      <c r="M431" s="24" t="s">
        <v>244</v>
      </c>
      <c r="N431" s="24"/>
      <c r="O431" s="24"/>
      <c r="P431" s="24">
        <v>1965</v>
      </c>
      <c r="Q431" s="24"/>
      <c r="R431" s="24" t="s">
        <v>265</v>
      </c>
      <c r="S431" s="24" t="s">
        <v>266</v>
      </c>
      <c r="U431" s="28" t="s">
        <v>4294</v>
      </c>
    </row>
    <row r="432" spans="1:21" ht="17.25" customHeight="1">
      <c r="A432" s="24">
        <v>431</v>
      </c>
      <c r="B432" s="24">
        <v>1</v>
      </c>
      <c r="C432" s="24">
        <v>-89.594999999999999</v>
      </c>
      <c r="D432" s="24">
        <v>60</v>
      </c>
      <c r="E432" s="24"/>
      <c r="F432" s="24">
        <v>2821</v>
      </c>
      <c r="G432" s="24"/>
      <c r="H432" s="24"/>
      <c r="I432" s="30">
        <v>8</v>
      </c>
      <c r="J432" s="24"/>
      <c r="K432" s="24" t="s">
        <v>264</v>
      </c>
      <c r="L432" s="24">
        <v>80</v>
      </c>
      <c r="M432" s="24" t="s">
        <v>244</v>
      </c>
      <c r="N432" s="24"/>
      <c r="O432" s="24"/>
      <c r="P432" s="24">
        <v>1965</v>
      </c>
      <c r="Q432" s="24"/>
      <c r="R432" s="24" t="s">
        <v>265</v>
      </c>
      <c r="S432" s="24" t="s">
        <v>266</v>
      </c>
      <c r="U432" s="28" t="s">
        <v>4294</v>
      </c>
    </row>
    <row r="433" spans="1:21" ht="17.25" customHeight="1">
      <c r="A433" s="24">
        <v>432</v>
      </c>
      <c r="B433" s="24">
        <v>0</v>
      </c>
      <c r="C433" s="24">
        <v>-89.866666666666703</v>
      </c>
      <c r="D433" s="24">
        <v>60</v>
      </c>
      <c r="E433" s="24"/>
      <c r="F433" s="24">
        <v>2800</v>
      </c>
      <c r="G433" s="24"/>
      <c r="H433" s="24"/>
      <c r="I433" s="30">
        <v>8.4</v>
      </c>
      <c r="J433" s="24"/>
      <c r="K433" s="24" t="s">
        <v>264</v>
      </c>
      <c r="L433" s="24">
        <v>84</v>
      </c>
      <c r="M433" s="24" t="s">
        <v>244</v>
      </c>
      <c r="N433" s="24"/>
      <c r="O433" s="24"/>
      <c r="P433" s="24">
        <v>1965</v>
      </c>
      <c r="Q433" s="24"/>
      <c r="R433" s="24" t="s">
        <v>265</v>
      </c>
      <c r="S433" s="24" t="s">
        <v>266</v>
      </c>
      <c r="U433" s="28" t="s">
        <v>4294</v>
      </c>
    </row>
    <row r="434" spans="1:21" ht="17.25" customHeight="1">
      <c r="A434" s="24">
        <v>433</v>
      </c>
      <c r="B434" s="24" t="s">
        <v>268</v>
      </c>
      <c r="C434" s="24">
        <v>-73.849999999999994</v>
      </c>
      <c r="D434" s="24">
        <v>165.1</v>
      </c>
      <c r="E434" s="24"/>
      <c r="F434" s="24"/>
      <c r="G434" s="24">
        <v>150</v>
      </c>
      <c r="H434" s="24">
        <v>-18.2</v>
      </c>
      <c r="I434" s="30">
        <v>260</v>
      </c>
      <c r="J434" s="24"/>
      <c r="K434" s="24" t="s">
        <v>269</v>
      </c>
      <c r="L434" s="24">
        <v>260</v>
      </c>
      <c r="M434" s="24" t="s">
        <v>110</v>
      </c>
      <c r="N434" s="24"/>
      <c r="O434" s="24"/>
      <c r="P434" s="24"/>
      <c r="Q434" s="24"/>
      <c r="R434" s="24" t="s">
        <v>270</v>
      </c>
      <c r="S434" s="24" t="s">
        <v>271</v>
      </c>
      <c r="U434" s="28" t="s">
        <v>4295</v>
      </c>
    </row>
    <row r="435" spans="1:21" ht="17.25" customHeight="1">
      <c r="A435" s="24">
        <v>434</v>
      </c>
      <c r="B435" s="24" t="s">
        <v>272</v>
      </c>
      <c r="C435" s="24">
        <v>-75.9166666666667</v>
      </c>
      <c r="D435" s="24">
        <v>-84.25</v>
      </c>
      <c r="E435" s="24"/>
      <c r="F435" s="24"/>
      <c r="G435" s="24">
        <v>1054</v>
      </c>
      <c r="H435" s="24"/>
      <c r="I435" s="30">
        <v>540</v>
      </c>
      <c r="J435" s="24"/>
      <c r="K435" s="24" t="s">
        <v>82</v>
      </c>
      <c r="L435" s="24">
        <v>540</v>
      </c>
      <c r="M435" s="24" t="s">
        <v>273</v>
      </c>
      <c r="N435" s="24">
        <v>1966</v>
      </c>
      <c r="O435" s="24"/>
      <c r="P435" s="24">
        <v>1985</v>
      </c>
      <c r="Q435" s="24"/>
      <c r="R435" s="24" t="s">
        <v>270</v>
      </c>
      <c r="S435" s="24" t="s">
        <v>271</v>
      </c>
    </row>
    <row r="436" spans="1:21" ht="17.25" customHeight="1">
      <c r="A436" s="24">
        <v>435</v>
      </c>
      <c r="B436" s="24" t="s">
        <v>274</v>
      </c>
      <c r="C436" s="32">
        <v>-81.36</v>
      </c>
      <c r="D436" s="32">
        <v>-80.319999999999993</v>
      </c>
      <c r="E436" s="24" t="s">
        <v>172</v>
      </c>
      <c r="F436" s="24"/>
      <c r="G436" s="24"/>
      <c r="H436" s="33"/>
      <c r="I436" s="42">
        <v>-7</v>
      </c>
      <c r="J436" s="43"/>
      <c r="K436" s="24" t="s">
        <v>243</v>
      </c>
      <c r="L436" s="24">
        <v>-70</v>
      </c>
      <c r="M436" s="24" t="s">
        <v>83</v>
      </c>
      <c r="N436" s="24">
        <v>1995</v>
      </c>
      <c r="O436" s="24">
        <v>1</v>
      </c>
      <c r="P436" s="24">
        <v>1995</v>
      </c>
      <c r="Q436" s="24">
        <v>11</v>
      </c>
      <c r="R436" s="24" t="s">
        <v>275</v>
      </c>
      <c r="S436" s="24" t="s">
        <v>276</v>
      </c>
      <c r="T436" s="28" t="s">
        <v>4273</v>
      </c>
    </row>
    <row r="437" spans="1:21" ht="17.25" customHeight="1">
      <c r="A437" s="24">
        <v>436</v>
      </c>
      <c r="B437" s="24" t="s">
        <v>277</v>
      </c>
      <c r="C437" s="32">
        <v>-81.36</v>
      </c>
      <c r="D437" s="32">
        <v>-80.319999999999993</v>
      </c>
      <c r="E437" s="24" t="s">
        <v>172</v>
      </c>
      <c r="F437" s="24"/>
      <c r="G437" s="24"/>
      <c r="H437" s="33"/>
      <c r="I437" s="42">
        <v>-6</v>
      </c>
      <c r="J437" s="43"/>
      <c r="K437" s="24" t="s">
        <v>243</v>
      </c>
      <c r="L437" s="24">
        <v>-60</v>
      </c>
      <c r="M437" s="24" t="s">
        <v>83</v>
      </c>
      <c r="N437" s="24">
        <v>1995</v>
      </c>
      <c r="O437" s="24">
        <v>1</v>
      </c>
      <c r="P437" s="24">
        <v>1995</v>
      </c>
      <c r="Q437" s="24">
        <v>11</v>
      </c>
      <c r="R437" s="24" t="s">
        <v>275</v>
      </c>
      <c r="S437" s="24" t="s">
        <v>276</v>
      </c>
      <c r="T437" s="28" t="s">
        <v>4273</v>
      </c>
    </row>
    <row r="438" spans="1:21" ht="17.25" customHeight="1">
      <c r="A438" s="24">
        <v>437</v>
      </c>
      <c r="B438" s="24" t="s">
        <v>278</v>
      </c>
      <c r="C438" s="32">
        <v>-81.36</v>
      </c>
      <c r="D438" s="32">
        <v>-80.319999999999993</v>
      </c>
      <c r="E438" s="24" t="s">
        <v>172</v>
      </c>
      <c r="F438" s="24"/>
      <c r="G438" s="24"/>
      <c r="H438" s="33"/>
      <c r="I438" s="42">
        <v>-4</v>
      </c>
      <c r="J438" s="43"/>
      <c r="K438" s="24" t="s">
        <v>243</v>
      </c>
      <c r="L438" s="24">
        <v>-40</v>
      </c>
      <c r="M438" s="24" t="s">
        <v>83</v>
      </c>
      <c r="N438" s="24">
        <v>1995</v>
      </c>
      <c r="O438" s="24">
        <v>1</v>
      </c>
      <c r="P438" s="24">
        <v>1995</v>
      </c>
      <c r="Q438" s="24">
        <v>11</v>
      </c>
      <c r="R438" s="24" t="s">
        <v>275</v>
      </c>
      <c r="S438" s="24" t="s">
        <v>276</v>
      </c>
      <c r="T438" s="28" t="s">
        <v>4273</v>
      </c>
    </row>
    <row r="439" spans="1:21" ht="17.25" customHeight="1">
      <c r="A439" s="24">
        <v>438</v>
      </c>
      <c r="B439" s="24" t="s">
        <v>279</v>
      </c>
      <c r="C439" s="32">
        <v>-81.37</v>
      </c>
      <c r="D439" s="32">
        <v>-80.290000000000006</v>
      </c>
      <c r="E439" s="24" t="s">
        <v>172</v>
      </c>
      <c r="F439" s="24"/>
      <c r="G439" s="24"/>
      <c r="H439" s="33"/>
      <c r="I439" s="42">
        <v>4</v>
      </c>
      <c r="J439" s="43"/>
      <c r="K439" s="24" t="s">
        <v>243</v>
      </c>
      <c r="L439" s="24">
        <v>40</v>
      </c>
      <c r="M439" s="24" t="s">
        <v>83</v>
      </c>
      <c r="N439" s="24">
        <v>1995</v>
      </c>
      <c r="O439" s="24">
        <v>1</v>
      </c>
      <c r="P439" s="24">
        <v>1995</v>
      </c>
      <c r="Q439" s="24">
        <v>11</v>
      </c>
      <c r="R439" s="24" t="s">
        <v>275</v>
      </c>
      <c r="S439" s="24" t="s">
        <v>276</v>
      </c>
      <c r="U439" s="28" t="s">
        <v>4296</v>
      </c>
    </row>
    <row r="440" spans="1:21" ht="17.25" customHeight="1">
      <c r="A440" s="24">
        <v>439</v>
      </c>
      <c r="B440" s="24" t="s">
        <v>280</v>
      </c>
      <c r="C440" s="32">
        <v>-81.37</v>
      </c>
      <c r="D440" s="32">
        <v>-80.3</v>
      </c>
      <c r="E440" s="24" t="s">
        <v>172</v>
      </c>
      <c r="F440" s="24"/>
      <c r="G440" s="24"/>
      <c r="H440" s="33"/>
      <c r="I440" s="42">
        <v>10</v>
      </c>
      <c r="J440" s="43"/>
      <c r="K440" s="24" t="s">
        <v>243</v>
      </c>
      <c r="L440" s="24">
        <v>100</v>
      </c>
      <c r="M440" s="24" t="s">
        <v>83</v>
      </c>
      <c r="N440" s="24">
        <v>1995</v>
      </c>
      <c r="O440" s="24">
        <v>1</v>
      </c>
      <c r="P440" s="24">
        <v>1995</v>
      </c>
      <c r="Q440" s="24">
        <v>11</v>
      </c>
      <c r="R440" s="24" t="s">
        <v>275</v>
      </c>
      <c r="S440" s="24" t="s">
        <v>276</v>
      </c>
      <c r="U440" s="28" t="s">
        <v>4296</v>
      </c>
    </row>
    <row r="441" spans="1:21" ht="17.25" customHeight="1">
      <c r="A441" s="24">
        <v>440</v>
      </c>
      <c r="B441" s="24" t="s">
        <v>281</v>
      </c>
      <c r="C441" s="32">
        <v>-81.37</v>
      </c>
      <c r="D441" s="32">
        <v>-80.3</v>
      </c>
      <c r="E441" s="24" t="s">
        <v>172</v>
      </c>
      <c r="F441" s="24"/>
      <c r="G441" s="24"/>
      <c r="H441" s="33"/>
      <c r="I441" s="42">
        <v>7</v>
      </c>
      <c r="J441" s="43"/>
      <c r="K441" s="24" t="s">
        <v>243</v>
      </c>
      <c r="L441" s="24">
        <v>70</v>
      </c>
      <c r="M441" s="24" t="s">
        <v>83</v>
      </c>
      <c r="N441" s="24">
        <v>1995</v>
      </c>
      <c r="O441" s="24">
        <v>1</v>
      </c>
      <c r="P441" s="24">
        <v>1995</v>
      </c>
      <c r="Q441" s="24">
        <v>11</v>
      </c>
      <c r="R441" s="24" t="s">
        <v>275</v>
      </c>
      <c r="S441" s="24" t="s">
        <v>276</v>
      </c>
      <c r="U441" s="28" t="s">
        <v>4296</v>
      </c>
    </row>
    <row r="442" spans="1:21" ht="17.25" customHeight="1">
      <c r="A442" s="24">
        <v>441</v>
      </c>
      <c r="B442" s="24" t="s">
        <v>282</v>
      </c>
      <c r="C442" s="32">
        <v>-81.37</v>
      </c>
      <c r="D442" s="32">
        <v>-80.31</v>
      </c>
      <c r="E442" s="24" t="s">
        <v>172</v>
      </c>
      <c r="F442" s="24"/>
      <c r="G442" s="24"/>
      <c r="H442" s="33"/>
      <c r="I442" s="42">
        <v>2</v>
      </c>
      <c r="J442" s="43"/>
      <c r="K442" s="24" t="s">
        <v>243</v>
      </c>
      <c r="L442" s="24">
        <v>20</v>
      </c>
      <c r="M442" s="24" t="s">
        <v>83</v>
      </c>
      <c r="N442" s="24">
        <v>1995</v>
      </c>
      <c r="O442" s="24">
        <v>1</v>
      </c>
      <c r="P442" s="24">
        <v>1995</v>
      </c>
      <c r="Q442" s="24">
        <v>11</v>
      </c>
      <c r="R442" s="24" t="s">
        <v>275</v>
      </c>
      <c r="S442" s="24" t="s">
        <v>276</v>
      </c>
      <c r="U442" s="28" t="s">
        <v>4296</v>
      </c>
    </row>
    <row r="443" spans="1:21" ht="17.25" customHeight="1">
      <c r="A443" s="24">
        <v>442</v>
      </c>
      <c r="B443" s="24" t="s">
        <v>283</v>
      </c>
      <c r="C443" s="32">
        <v>-81.38</v>
      </c>
      <c r="D443" s="32">
        <v>-80.28</v>
      </c>
      <c r="E443" s="24" t="s">
        <v>172</v>
      </c>
      <c r="F443" s="24"/>
      <c r="G443" s="24"/>
      <c r="H443" s="33"/>
      <c r="I443" s="42">
        <v>6</v>
      </c>
      <c r="J443" s="43"/>
      <c r="K443" s="24" t="s">
        <v>243</v>
      </c>
      <c r="L443" s="24">
        <v>60</v>
      </c>
      <c r="M443" s="24" t="s">
        <v>83</v>
      </c>
      <c r="N443" s="24">
        <v>1995</v>
      </c>
      <c r="O443" s="24">
        <v>1</v>
      </c>
      <c r="P443" s="24">
        <v>1995</v>
      </c>
      <c r="Q443" s="24">
        <v>11</v>
      </c>
      <c r="R443" s="24" t="s">
        <v>275</v>
      </c>
      <c r="S443" s="24" t="s">
        <v>276</v>
      </c>
      <c r="U443" s="28" t="s">
        <v>4296</v>
      </c>
    </row>
    <row r="444" spans="1:21" ht="17.25" customHeight="1">
      <c r="A444" s="24">
        <v>443</v>
      </c>
      <c r="B444" s="24" t="s">
        <v>284</v>
      </c>
      <c r="C444" s="32">
        <v>-81.38</v>
      </c>
      <c r="D444" s="32">
        <v>-80.28</v>
      </c>
      <c r="E444" s="24" t="s">
        <v>172</v>
      </c>
      <c r="F444" s="24"/>
      <c r="G444" s="24"/>
      <c r="H444" s="33"/>
      <c r="I444" s="42">
        <v>5</v>
      </c>
      <c r="J444" s="43"/>
      <c r="K444" s="24" t="s">
        <v>243</v>
      </c>
      <c r="L444" s="24">
        <v>50</v>
      </c>
      <c r="M444" s="24" t="s">
        <v>83</v>
      </c>
      <c r="N444" s="24">
        <v>1995</v>
      </c>
      <c r="O444" s="24">
        <v>1</v>
      </c>
      <c r="P444" s="24">
        <v>1995</v>
      </c>
      <c r="Q444" s="24">
        <v>11</v>
      </c>
      <c r="R444" s="24" t="s">
        <v>275</v>
      </c>
      <c r="S444" s="24" t="s">
        <v>276</v>
      </c>
      <c r="U444" s="28" t="s">
        <v>4296</v>
      </c>
    </row>
    <row r="445" spans="1:21" ht="17.25" customHeight="1">
      <c r="A445" s="24">
        <v>444</v>
      </c>
      <c r="B445" s="24" t="s">
        <v>285</v>
      </c>
      <c r="C445" s="32">
        <v>-81.38</v>
      </c>
      <c r="D445" s="32">
        <v>-80.28</v>
      </c>
      <c r="E445" s="24" t="s">
        <v>172</v>
      </c>
      <c r="F445" s="24"/>
      <c r="G445" s="24"/>
      <c r="H445" s="33"/>
      <c r="I445" s="42">
        <v>3</v>
      </c>
      <c r="J445" s="43"/>
      <c r="K445" s="24" t="s">
        <v>243</v>
      </c>
      <c r="L445" s="24">
        <v>30</v>
      </c>
      <c r="M445" s="24" t="s">
        <v>83</v>
      </c>
      <c r="N445" s="24">
        <v>1995</v>
      </c>
      <c r="O445" s="24">
        <v>1</v>
      </c>
      <c r="P445" s="24">
        <v>1995</v>
      </c>
      <c r="Q445" s="24">
        <v>11</v>
      </c>
      <c r="R445" s="24" t="s">
        <v>275</v>
      </c>
      <c r="S445" s="24" t="s">
        <v>276</v>
      </c>
      <c r="U445" s="28" t="s">
        <v>4296</v>
      </c>
    </row>
    <row r="446" spans="1:21" ht="17.25" customHeight="1">
      <c r="A446" s="24">
        <v>445</v>
      </c>
      <c r="B446" s="31">
        <v>445</v>
      </c>
      <c r="C446" s="34">
        <v>-79.133330000000001</v>
      </c>
      <c r="D446" s="34">
        <v>106.13333</v>
      </c>
      <c r="E446" s="24"/>
      <c r="F446" s="31"/>
      <c r="G446" s="31"/>
      <c r="H446" s="31"/>
      <c r="I446" s="31">
        <v>2.5</v>
      </c>
      <c r="J446" s="31"/>
      <c r="K446" s="31" t="s">
        <v>255</v>
      </c>
      <c r="L446" s="31">
        <v>25</v>
      </c>
      <c r="M446" s="31"/>
      <c r="N446" s="31">
        <v>1990</v>
      </c>
      <c r="O446" s="31"/>
      <c r="P446" s="31">
        <v>1990</v>
      </c>
      <c r="Q446" s="24"/>
      <c r="R446" s="31" t="s">
        <v>286</v>
      </c>
      <c r="S446" s="24"/>
    </row>
    <row r="447" spans="1:21" ht="17.25" customHeight="1">
      <c r="A447" s="24">
        <v>446</v>
      </c>
      <c r="B447" s="31">
        <v>444</v>
      </c>
      <c r="C447" s="34">
        <v>-79.7</v>
      </c>
      <c r="D447" s="34">
        <v>106.06666</v>
      </c>
      <c r="E447" s="24"/>
      <c r="F447" s="31"/>
      <c r="G447" s="31"/>
      <c r="H447" s="31"/>
      <c r="I447" s="31">
        <v>2.7</v>
      </c>
      <c r="J447" s="31"/>
      <c r="K447" s="31" t="s">
        <v>255</v>
      </c>
      <c r="L447" s="31">
        <v>27</v>
      </c>
      <c r="M447" s="31"/>
      <c r="N447" s="31">
        <v>1990</v>
      </c>
      <c r="O447" s="31"/>
      <c r="P447" s="31">
        <v>1990</v>
      </c>
      <c r="Q447" s="24"/>
      <c r="R447" s="31" t="s">
        <v>286</v>
      </c>
      <c r="S447" s="24"/>
    </row>
    <row r="448" spans="1:21" ht="17.25" customHeight="1">
      <c r="A448" s="24">
        <v>447</v>
      </c>
      <c r="B448" s="31">
        <v>443</v>
      </c>
      <c r="C448" s="34">
        <v>-80.283330000000007</v>
      </c>
      <c r="D448" s="34">
        <v>106.23333</v>
      </c>
      <c r="E448" s="24"/>
      <c r="F448" s="31"/>
      <c r="G448" s="31"/>
      <c r="H448" s="31"/>
      <c r="I448" s="31">
        <v>2.9</v>
      </c>
      <c r="J448" s="31"/>
      <c r="K448" s="31" t="s">
        <v>255</v>
      </c>
      <c r="L448" s="31">
        <v>29</v>
      </c>
      <c r="M448" s="31"/>
      <c r="N448" s="31">
        <v>1990</v>
      </c>
      <c r="O448" s="31"/>
      <c r="P448" s="31">
        <v>1990</v>
      </c>
      <c r="Q448" s="24"/>
      <c r="R448" s="31" t="s">
        <v>286</v>
      </c>
      <c r="S448" s="24"/>
    </row>
    <row r="449" spans="1:19" ht="17.25" customHeight="1">
      <c r="A449" s="24">
        <v>448</v>
      </c>
      <c r="B449" s="31">
        <v>442</v>
      </c>
      <c r="C449" s="34">
        <v>-80.7</v>
      </c>
      <c r="D449" s="34">
        <v>106.2</v>
      </c>
      <c r="E449" s="24"/>
      <c r="F449" s="31"/>
      <c r="G449" s="31"/>
      <c r="H449" s="31"/>
      <c r="I449" s="31">
        <v>3</v>
      </c>
      <c r="J449" s="31"/>
      <c r="K449" s="31" t="s">
        <v>255</v>
      </c>
      <c r="L449" s="31">
        <v>30</v>
      </c>
      <c r="M449" s="31"/>
      <c r="N449" s="31">
        <v>1990</v>
      </c>
      <c r="O449" s="31"/>
      <c r="P449" s="31">
        <v>1990</v>
      </c>
      <c r="Q449" s="24"/>
      <c r="R449" s="31" t="s">
        <v>286</v>
      </c>
      <c r="S449" s="24"/>
    </row>
    <row r="450" spans="1:19" ht="17.25" customHeight="1">
      <c r="A450" s="24">
        <v>449</v>
      </c>
      <c r="B450" s="31">
        <v>441</v>
      </c>
      <c r="C450" s="34">
        <v>-81.083330000000004</v>
      </c>
      <c r="D450" s="34">
        <v>106.43333</v>
      </c>
      <c r="E450" s="24"/>
      <c r="F450" s="31"/>
      <c r="G450" s="31"/>
      <c r="H450" s="31"/>
      <c r="I450" s="31">
        <v>3.1</v>
      </c>
      <c r="J450" s="31"/>
      <c r="K450" s="31" t="s">
        <v>255</v>
      </c>
      <c r="L450" s="31">
        <v>31</v>
      </c>
      <c r="M450" s="31"/>
      <c r="N450" s="31">
        <v>1990</v>
      </c>
      <c r="O450" s="31"/>
      <c r="P450" s="31">
        <v>1990</v>
      </c>
      <c r="Q450" s="24"/>
      <c r="R450" s="31" t="s">
        <v>286</v>
      </c>
      <c r="S450" s="24"/>
    </row>
    <row r="451" spans="1:19" ht="17.25" customHeight="1">
      <c r="A451" s="24">
        <v>450</v>
      </c>
      <c r="B451" s="31">
        <v>440</v>
      </c>
      <c r="C451" s="34">
        <v>-81.833330000000004</v>
      </c>
      <c r="D451" s="34">
        <v>106.46666</v>
      </c>
      <c r="E451" s="24"/>
      <c r="F451" s="31"/>
      <c r="G451" s="31"/>
      <c r="H451" s="31"/>
      <c r="I451" s="31">
        <v>3.3</v>
      </c>
      <c r="J451" s="31"/>
      <c r="K451" s="31" t="s">
        <v>255</v>
      </c>
      <c r="L451" s="31">
        <v>33</v>
      </c>
      <c r="M451" s="31"/>
      <c r="N451" s="31">
        <v>1990</v>
      </c>
      <c r="O451" s="31"/>
      <c r="P451" s="31">
        <v>1990</v>
      </c>
      <c r="Q451" s="24"/>
      <c r="R451" s="31" t="s">
        <v>286</v>
      </c>
      <c r="S451" s="24"/>
    </row>
    <row r="452" spans="1:19" ht="17.25" customHeight="1">
      <c r="A452" s="24">
        <v>451</v>
      </c>
      <c r="B452" s="31">
        <v>439</v>
      </c>
      <c r="C452" s="34">
        <v>-82.666659999999993</v>
      </c>
      <c r="D452" s="34">
        <v>106.31666</v>
      </c>
      <c r="E452" s="24"/>
      <c r="F452" s="31"/>
      <c r="G452" s="31"/>
      <c r="H452" s="31"/>
      <c r="I452" s="31">
        <v>3.5</v>
      </c>
      <c r="J452" s="31"/>
      <c r="K452" s="31" t="s">
        <v>255</v>
      </c>
      <c r="L452" s="31">
        <v>35</v>
      </c>
      <c r="M452" s="31"/>
      <c r="N452" s="31">
        <v>1990</v>
      </c>
      <c r="O452" s="31"/>
      <c r="P452" s="31">
        <v>1990</v>
      </c>
      <c r="Q452" s="24"/>
      <c r="R452" s="31" t="s">
        <v>286</v>
      </c>
      <c r="S452" s="24"/>
    </row>
    <row r="453" spans="1:19" ht="17.25" customHeight="1">
      <c r="A453" s="24">
        <v>452</v>
      </c>
      <c r="B453" s="31">
        <v>438</v>
      </c>
      <c r="C453" s="34">
        <v>-83</v>
      </c>
      <c r="D453" s="34">
        <v>106.2</v>
      </c>
      <c r="E453" s="24"/>
      <c r="F453" s="31"/>
      <c r="G453" s="31"/>
      <c r="H453" s="31"/>
      <c r="I453" s="31">
        <v>3.6</v>
      </c>
      <c r="J453" s="31"/>
      <c r="K453" s="31" t="s">
        <v>255</v>
      </c>
      <c r="L453" s="31">
        <v>36</v>
      </c>
      <c r="M453" s="31"/>
      <c r="N453" s="31">
        <v>1990</v>
      </c>
      <c r="O453" s="31"/>
      <c r="P453" s="31">
        <v>1990</v>
      </c>
      <c r="Q453" s="24"/>
      <c r="R453" s="31" t="s">
        <v>286</v>
      </c>
      <c r="S453" s="24"/>
    </row>
    <row r="454" spans="1:19" ht="17.25" customHeight="1">
      <c r="A454" s="24">
        <v>453</v>
      </c>
      <c r="B454" s="31">
        <v>437</v>
      </c>
      <c r="C454" s="34">
        <v>-83.733329999999995</v>
      </c>
      <c r="D454" s="34">
        <v>106.4</v>
      </c>
      <c r="E454" s="24"/>
      <c r="F454" s="31"/>
      <c r="G454" s="31"/>
      <c r="H454" s="31"/>
      <c r="I454" s="31">
        <v>3.8</v>
      </c>
      <c r="J454" s="31"/>
      <c r="K454" s="31" t="s">
        <v>255</v>
      </c>
      <c r="L454" s="31">
        <v>38</v>
      </c>
      <c r="M454" s="31"/>
      <c r="N454" s="31">
        <v>1990</v>
      </c>
      <c r="O454" s="31"/>
      <c r="P454" s="31">
        <v>1990</v>
      </c>
      <c r="Q454" s="24"/>
      <c r="R454" s="31" t="s">
        <v>286</v>
      </c>
      <c r="S454" s="24"/>
    </row>
    <row r="455" spans="1:19" ht="17.25" customHeight="1">
      <c r="A455" s="24">
        <v>454</v>
      </c>
      <c r="B455" s="31">
        <v>436</v>
      </c>
      <c r="C455" s="34">
        <v>-84.116659999999996</v>
      </c>
      <c r="D455" s="34">
        <v>106.28333000000001</v>
      </c>
      <c r="E455" s="24"/>
      <c r="F455" s="31"/>
      <c r="G455" s="31"/>
      <c r="H455" s="31"/>
      <c r="I455" s="31">
        <v>3.9</v>
      </c>
      <c r="J455" s="31"/>
      <c r="K455" s="31" t="s">
        <v>255</v>
      </c>
      <c r="L455" s="31">
        <v>39</v>
      </c>
      <c r="M455" s="31"/>
      <c r="N455" s="31">
        <v>1990</v>
      </c>
      <c r="O455" s="31"/>
      <c r="P455" s="31">
        <v>1990</v>
      </c>
      <c r="Q455" s="24"/>
      <c r="R455" s="31" t="s">
        <v>286</v>
      </c>
      <c r="S455" s="24"/>
    </row>
    <row r="456" spans="1:19" ht="17.25" customHeight="1">
      <c r="A456" s="24">
        <v>455</v>
      </c>
      <c r="B456" s="31">
        <v>435</v>
      </c>
      <c r="C456" s="34">
        <v>-84.466660000000005</v>
      </c>
      <c r="D456" s="34">
        <v>106.28333000000001</v>
      </c>
      <c r="E456" s="24"/>
      <c r="F456" s="31"/>
      <c r="G456" s="31"/>
      <c r="H456" s="31"/>
      <c r="I456" s="31">
        <v>4</v>
      </c>
      <c r="J456" s="31"/>
      <c r="K456" s="31" t="s">
        <v>255</v>
      </c>
      <c r="L456" s="31">
        <v>40</v>
      </c>
      <c r="M456" s="31"/>
      <c r="N456" s="31">
        <v>1990</v>
      </c>
      <c r="O456" s="31"/>
      <c r="P456" s="31">
        <v>1990</v>
      </c>
      <c r="Q456" s="24"/>
      <c r="R456" s="31" t="s">
        <v>286</v>
      </c>
      <c r="S456" s="24"/>
    </row>
    <row r="457" spans="1:19" ht="17.25" customHeight="1">
      <c r="A457" s="24">
        <v>456</v>
      </c>
      <c r="B457" s="31">
        <v>434</v>
      </c>
      <c r="C457" s="34">
        <v>-85.216660000000005</v>
      </c>
      <c r="D457" s="34">
        <v>105.81666</v>
      </c>
      <c r="E457" s="24"/>
      <c r="F457" s="31"/>
      <c r="G457" s="31"/>
      <c r="H457" s="31"/>
      <c r="I457" s="31">
        <v>4.2</v>
      </c>
      <c r="J457" s="31"/>
      <c r="K457" s="31" t="s">
        <v>255</v>
      </c>
      <c r="L457" s="31">
        <v>42</v>
      </c>
      <c r="M457" s="31"/>
      <c r="N457" s="31">
        <v>1989</v>
      </c>
      <c r="O457" s="31"/>
      <c r="P457" s="31">
        <v>1989</v>
      </c>
      <c r="Q457" s="24"/>
      <c r="R457" s="31" t="s">
        <v>286</v>
      </c>
      <c r="S457" s="24"/>
    </row>
    <row r="458" spans="1:19" ht="17.25" customHeight="1">
      <c r="A458" s="24">
        <v>457</v>
      </c>
      <c r="B458" s="31">
        <v>433</v>
      </c>
      <c r="C458" s="34">
        <v>-85.55</v>
      </c>
      <c r="D458" s="34">
        <v>105.66665999999999</v>
      </c>
      <c r="E458" s="24"/>
      <c r="F458" s="31"/>
      <c r="G458" s="31"/>
      <c r="H458" s="31"/>
      <c r="I458" s="31">
        <v>4.3</v>
      </c>
      <c r="J458" s="31"/>
      <c r="K458" s="31" t="s">
        <v>255</v>
      </c>
      <c r="L458" s="31">
        <v>43</v>
      </c>
      <c r="M458" s="31"/>
      <c r="N458" s="31">
        <v>1989</v>
      </c>
      <c r="O458" s="31"/>
      <c r="P458" s="31">
        <v>1989</v>
      </c>
      <c r="Q458" s="24"/>
      <c r="R458" s="31" t="s">
        <v>286</v>
      </c>
      <c r="S458" s="24"/>
    </row>
    <row r="459" spans="1:19" ht="17.25" customHeight="1">
      <c r="A459" s="24">
        <v>458</v>
      </c>
      <c r="B459" s="31">
        <v>432</v>
      </c>
      <c r="C459" s="34">
        <v>-86.6</v>
      </c>
      <c r="D459" s="34">
        <v>104.95</v>
      </c>
      <c r="E459" s="24"/>
      <c r="F459" s="31"/>
      <c r="G459" s="31"/>
      <c r="H459" s="31"/>
      <c r="I459" s="31">
        <v>4.5999999999999996</v>
      </c>
      <c r="J459" s="31"/>
      <c r="K459" s="31" t="s">
        <v>255</v>
      </c>
      <c r="L459" s="31">
        <v>46</v>
      </c>
      <c r="M459" s="31"/>
      <c r="N459" s="31">
        <v>1989</v>
      </c>
      <c r="O459" s="31"/>
      <c r="P459" s="31">
        <v>1989</v>
      </c>
      <c r="Q459" s="24"/>
      <c r="R459" s="31" t="s">
        <v>286</v>
      </c>
      <c r="S459" s="24"/>
    </row>
    <row r="460" spans="1:19" ht="17.25" customHeight="1">
      <c r="A460" s="24">
        <v>459</v>
      </c>
      <c r="B460" s="31">
        <v>431</v>
      </c>
      <c r="C460" s="34">
        <v>-87.333330000000004</v>
      </c>
      <c r="D460" s="34">
        <v>104.41665999999999</v>
      </c>
      <c r="E460" s="24"/>
      <c r="F460" s="31"/>
      <c r="G460" s="31"/>
      <c r="H460" s="31"/>
      <c r="I460" s="31">
        <v>4.8</v>
      </c>
      <c r="J460" s="31"/>
      <c r="K460" s="31" t="s">
        <v>255</v>
      </c>
      <c r="L460" s="31">
        <v>48</v>
      </c>
      <c r="M460" s="31"/>
      <c r="N460" s="31">
        <v>1989</v>
      </c>
      <c r="O460" s="31"/>
      <c r="P460" s="31">
        <v>1989</v>
      </c>
      <c r="Q460" s="24"/>
      <c r="R460" s="31" t="s">
        <v>286</v>
      </c>
      <c r="S460" s="24"/>
    </row>
    <row r="461" spans="1:19" ht="17.25" customHeight="1">
      <c r="A461" s="24">
        <v>460</v>
      </c>
      <c r="B461" s="31">
        <v>430</v>
      </c>
      <c r="C461" s="34">
        <v>-87.7</v>
      </c>
      <c r="D461" s="34">
        <v>104.65</v>
      </c>
      <c r="E461" s="24"/>
      <c r="F461" s="31"/>
      <c r="G461" s="31"/>
      <c r="H461" s="31"/>
      <c r="I461" s="31">
        <v>4.9000000000000004</v>
      </c>
      <c r="J461" s="31"/>
      <c r="K461" s="31" t="s">
        <v>255</v>
      </c>
      <c r="L461" s="31">
        <v>49</v>
      </c>
      <c r="M461" s="31"/>
      <c r="N461" s="31">
        <v>1989</v>
      </c>
      <c r="O461" s="31"/>
      <c r="P461" s="31">
        <v>1989</v>
      </c>
      <c r="Q461" s="24"/>
      <c r="R461" s="31" t="s">
        <v>286</v>
      </c>
      <c r="S461" s="24"/>
    </row>
    <row r="462" spans="1:19" ht="17.25" customHeight="1">
      <c r="A462" s="24">
        <v>461</v>
      </c>
      <c r="B462" s="31">
        <v>429</v>
      </c>
      <c r="C462" s="34">
        <v>-88.05</v>
      </c>
      <c r="D462" s="34">
        <v>104.58333</v>
      </c>
      <c r="E462" s="24"/>
      <c r="F462" s="31"/>
      <c r="G462" s="31"/>
      <c r="H462" s="31"/>
      <c r="I462" s="31">
        <v>5</v>
      </c>
      <c r="J462" s="31"/>
      <c r="K462" s="31" t="s">
        <v>255</v>
      </c>
      <c r="L462" s="31">
        <v>50</v>
      </c>
      <c r="M462" s="31"/>
      <c r="N462" s="31">
        <v>1989</v>
      </c>
      <c r="O462" s="31"/>
      <c r="P462" s="31">
        <v>1989</v>
      </c>
      <c r="Q462" s="24"/>
      <c r="R462" s="31" t="s">
        <v>286</v>
      </c>
      <c r="S462" s="24"/>
    </row>
    <row r="463" spans="1:19" ht="17.25" customHeight="1">
      <c r="A463" s="24">
        <v>462</v>
      </c>
      <c r="B463" s="31">
        <v>428</v>
      </c>
      <c r="C463" s="34">
        <v>-88.433329999999998</v>
      </c>
      <c r="D463" s="34">
        <v>104.45</v>
      </c>
      <c r="E463" s="24"/>
      <c r="F463" s="31"/>
      <c r="G463" s="31"/>
      <c r="H463" s="31"/>
      <c r="I463" s="31">
        <v>5.6</v>
      </c>
      <c r="J463" s="31"/>
      <c r="K463" s="31" t="s">
        <v>255</v>
      </c>
      <c r="L463" s="31">
        <v>56</v>
      </c>
      <c r="M463" s="31"/>
      <c r="N463" s="31">
        <v>1989</v>
      </c>
      <c r="O463" s="31"/>
      <c r="P463" s="31">
        <v>1989</v>
      </c>
      <c r="Q463" s="24"/>
      <c r="R463" s="31" t="s">
        <v>286</v>
      </c>
      <c r="S463" s="24"/>
    </row>
    <row r="464" spans="1:19" ht="17.25" customHeight="1">
      <c r="A464" s="24">
        <v>463</v>
      </c>
      <c r="B464" s="31">
        <v>427</v>
      </c>
      <c r="C464" s="34">
        <v>-89.183329999999998</v>
      </c>
      <c r="D464" s="34">
        <v>105.58333</v>
      </c>
      <c r="E464" s="24"/>
      <c r="F464" s="31"/>
      <c r="G464" s="31"/>
      <c r="H464" s="31"/>
      <c r="I464" s="31">
        <v>6.8</v>
      </c>
      <c r="J464" s="31"/>
      <c r="K464" s="31" t="s">
        <v>255</v>
      </c>
      <c r="L464" s="31">
        <v>68</v>
      </c>
      <c r="M464" s="31"/>
      <c r="N464" s="31">
        <v>1989</v>
      </c>
      <c r="O464" s="31"/>
      <c r="P464" s="31">
        <v>1989</v>
      </c>
      <c r="Q464" s="24"/>
      <c r="R464" s="31" t="s">
        <v>286</v>
      </c>
      <c r="S464" s="24"/>
    </row>
    <row r="465" spans="1:21" ht="17.25" customHeight="1">
      <c r="A465" s="24">
        <v>464</v>
      </c>
      <c r="B465" s="31">
        <v>426</v>
      </c>
      <c r="C465" s="34">
        <v>-89.533330000000007</v>
      </c>
      <c r="D465" s="34">
        <v>108.3</v>
      </c>
      <c r="E465" s="24"/>
      <c r="F465" s="31"/>
      <c r="G465" s="31"/>
      <c r="H465" s="31"/>
      <c r="I465" s="31">
        <v>7.4</v>
      </c>
      <c r="J465" s="31"/>
      <c r="K465" s="31" t="s">
        <v>255</v>
      </c>
      <c r="L465" s="31">
        <v>74</v>
      </c>
      <c r="M465" s="31"/>
      <c r="N465" s="31">
        <v>1989</v>
      </c>
      <c r="O465" s="31"/>
      <c r="P465" s="31">
        <v>1989</v>
      </c>
      <c r="Q465" s="24"/>
      <c r="R465" s="31" t="s">
        <v>286</v>
      </c>
      <c r="S465" s="24"/>
    </row>
    <row r="466" spans="1:21" ht="17.25" customHeight="1">
      <c r="A466" s="24">
        <v>465</v>
      </c>
      <c r="B466" s="31">
        <v>425</v>
      </c>
      <c r="C466" s="34">
        <v>-89.883330000000001</v>
      </c>
      <c r="D466" s="34">
        <v>114.36666</v>
      </c>
      <c r="E466" s="24"/>
      <c r="F466" s="31"/>
      <c r="G466" s="31"/>
      <c r="H466" s="31"/>
      <c r="I466" s="31">
        <v>8.1</v>
      </c>
      <c r="J466" s="31"/>
      <c r="K466" s="31" t="s">
        <v>255</v>
      </c>
      <c r="L466" s="31">
        <v>81</v>
      </c>
      <c r="M466" s="31"/>
      <c r="N466" s="31">
        <v>1989</v>
      </c>
      <c r="O466" s="31"/>
      <c r="P466" s="31">
        <v>1989</v>
      </c>
      <c r="Q466" s="24"/>
      <c r="R466" s="31" t="s">
        <v>286</v>
      </c>
      <c r="S466" s="24"/>
    </row>
    <row r="467" spans="1:21" ht="17.25" customHeight="1">
      <c r="A467" s="24">
        <v>466</v>
      </c>
      <c r="B467" s="24" t="s">
        <v>287</v>
      </c>
      <c r="C467" s="42">
        <v>-84</v>
      </c>
      <c r="D467" s="42">
        <v>43</v>
      </c>
      <c r="E467" s="24"/>
      <c r="F467" s="24"/>
      <c r="G467" s="24">
        <v>3330</v>
      </c>
      <c r="H467" s="33"/>
      <c r="I467" s="43">
        <v>40</v>
      </c>
      <c r="J467" s="43"/>
      <c r="K467" s="24" t="s">
        <v>132</v>
      </c>
      <c r="L467" s="43">
        <v>40</v>
      </c>
      <c r="M467" s="24" t="s">
        <v>155</v>
      </c>
      <c r="N467" s="24">
        <v>1815</v>
      </c>
      <c r="O467" s="24"/>
      <c r="P467" s="24">
        <v>1987</v>
      </c>
      <c r="Q467" s="24"/>
      <c r="R467" s="24" t="s">
        <v>288</v>
      </c>
      <c r="S467" s="24" t="s">
        <v>157</v>
      </c>
    </row>
    <row r="468" spans="1:21" ht="17.25" customHeight="1">
      <c r="A468" s="24">
        <v>467</v>
      </c>
      <c r="B468" s="31" t="s">
        <v>289</v>
      </c>
      <c r="C468" s="34">
        <v>-68.939629999999994</v>
      </c>
      <c r="D468" s="31">
        <v>136.93520000000001</v>
      </c>
      <c r="E468" s="24"/>
      <c r="F468" s="35"/>
      <c r="G468" s="31">
        <v>2333</v>
      </c>
      <c r="H468" s="36">
        <v>-38.5</v>
      </c>
      <c r="I468" s="35">
        <v>242</v>
      </c>
      <c r="J468" s="31">
        <v>107</v>
      </c>
      <c r="K468" s="31" t="s">
        <v>290</v>
      </c>
      <c r="L468" s="31">
        <v>242</v>
      </c>
      <c r="M468" s="31" t="s">
        <v>83</v>
      </c>
      <c r="N468" s="31">
        <v>2001</v>
      </c>
      <c r="O468" s="31"/>
      <c r="P468" s="35">
        <v>2002</v>
      </c>
      <c r="Q468" s="24"/>
      <c r="R468" s="31" t="s">
        <v>291</v>
      </c>
      <c r="S468" s="24"/>
    </row>
    <row r="469" spans="1:21" ht="17.25" customHeight="1">
      <c r="A469" s="24">
        <v>468</v>
      </c>
      <c r="B469" s="31" t="s">
        <v>292</v>
      </c>
      <c r="C469" s="34">
        <v>-70.684030000000007</v>
      </c>
      <c r="D469" s="34">
        <v>158.86248333333299</v>
      </c>
      <c r="E469" s="24"/>
      <c r="F469" s="35"/>
      <c r="G469" s="31">
        <v>1947</v>
      </c>
      <c r="H469" s="36">
        <v>-31.85</v>
      </c>
      <c r="I469" s="35">
        <v>290</v>
      </c>
      <c r="J469" s="31">
        <v>90</v>
      </c>
      <c r="K469" s="31" t="s">
        <v>290</v>
      </c>
      <c r="L469" s="31">
        <v>290</v>
      </c>
      <c r="M469" s="31" t="s">
        <v>83</v>
      </c>
      <c r="N469" s="31">
        <v>2001</v>
      </c>
      <c r="O469" s="31"/>
      <c r="P469" s="35">
        <v>2002</v>
      </c>
      <c r="Q469" s="24"/>
      <c r="R469" s="31" t="s">
        <v>291</v>
      </c>
      <c r="S469" s="24"/>
    </row>
    <row r="470" spans="1:21" ht="17.25" customHeight="1">
      <c r="A470" s="24">
        <v>469</v>
      </c>
      <c r="B470" s="31" t="s">
        <v>293</v>
      </c>
      <c r="C470" s="34">
        <v>-71.711699999999993</v>
      </c>
      <c r="D470" s="34">
        <v>145.26310000000001</v>
      </c>
      <c r="E470" s="24"/>
      <c r="F470" s="35"/>
      <c r="G470" s="31">
        <v>2143</v>
      </c>
      <c r="H470" s="36">
        <v>-42.3</v>
      </c>
      <c r="I470" s="35">
        <v>139</v>
      </c>
      <c r="J470" s="31">
        <v>143</v>
      </c>
      <c r="K470" s="31" t="s">
        <v>290</v>
      </c>
      <c r="L470" s="31">
        <v>139</v>
      </c>
      <c r="M470" s="31" t="s">
        <v>83</v>
      </c>
      <c r="N470" s="31">
        <v>2001</v>
      </c>
      <c r="O470" s="31"/>
      <c r="P470" s="35">
        <v>2002</v>
      </c>
      <c r="Q470" s="24"/>
      <c r="R470" s="31" t="s">
        <v>291</v>
      </c>
      <c r="S470" s="24"/>
    </row>
    <row r="471" spans="1:21" ht="17.25" customHeight="1">
      <c r="A471" s="24">
        <v>470</v>
      </c>
      <c r="B471" s="31" t="s">
        <v>294</v>
      </c>
      <c r="C471" s="34">
        <v>-71.887</v>
      </c>
      <c r="D471" s="34">
        <v>158.536933333333</v>
      </c>
      <c r="E471" s="24"/>
      <c r="F471" s="35"/>
      <c r="G471" s="31">
        <v>2184</v>
      </c>
      <c r="H471" s="36">
        <v>-36.9</v>
      </c>
      <c r="I471" s="35">
        <v>145</v>
      </c>
      <c r="J471" s="31">
        <v>83</v>
      </c>
      <c r="K471" s="31" t="s">
        <v>290</v>
      </c>
      <c r="L471" s="31">
        <v>145</v>
      </c>
      <c r="M471" s="31" t="s">
        <v>83</v>
      </c>
      <c r="N471" s="31">
        <v>2001</v>
      </c>
      <c r="O471" s="31"/>
      <c r="P471" s="35">
        <v>2002</v>
      </c>
      <c r="Q471" s="24"/>
      <c r="R471" s="31" t="s">
        <v>291</v>
      </c>
      <c r="S471" s="24"/>
    </row>
    <row r="472" spans="1:21" ht="17.25" customHeight="1">
      <c r="A472" s="24">
        <v>471</v>
      </c>
      <c r="B472" s="31" t="s">
        <v>295</v>
      </c>
      <c r="C472" s="34">
        <v>-72.38861</v>
      </c>
      <c r="D472" s="34">
        <v>154.48415</v>
      </c>
      <c r="E472" s="24"/>
      <c r="F472" s="35"/>
      <c r="G472" s="31">
        <v>2126</v>
      </c>
      <c r="H472" s="36">
        <v>-41.5</v>
      </c>
      <c r="I472" s="35">
        <v>106</v>
      </c>
      <c r="J472" s="31">
        <v>46</v>
      </c>
      <c r="K472" s="31" t="s">
        <v>290</v>
      </c>
      <c r="L472" s="31">
        <v>106</v>
      </c>
      <c r="M472" s="31" t="s">
        <v>83</v>
      </c>
      <c r="N472" s="31">
        <v>2001</v>
      </c>
      <c r="O472" s="31"/>
      <c r="P472" s="35">
        <v>2002</v>
      </c>
      <c r="Q472" s="24"/>
      <c r="R472" s="31" t="s">
        <v>291</v>
      </c>
      <c r="S472" s="24"/>
    </row>
    <row r="473" spans="1:21" ht="17.25" customHeight="1">
      <c r="A473" s="24">
        <v>472</v>
      </c>
      <c r="B473" s="31" t="s">
        <v>296</v>
      </c>
      <c r="C473" s="34">
        <v>-72.628330000000005</v>
      </c>
      <c r="D473" s="34">
        <v>150.17388333333301</v>
      </c>
      <c r="E473" s="24"/>
      <c r="F473" s="35"/>
      <c r="G473" s="31">
        <v>2137</v>
      </c>
      <c r="H473" s="36">
        <v>-42.8</v>
      </c>
      <c r="I473" s="35">
        <v>95</v>
      </c>
      <c r="J473" s="31">
        <v>70</v>
      </c>
      <c r="K473" s="31" t="s">
        <v>290</v>
      </c>
      <c r="L473" s="31">
        <v>95</v>
      </c>
      <c r="M473" s="31" t="s">
        <v>83</v>
      </c>
      <c r="N473" s="31">
        <v>2001</v>
      </c>
      <c r="O473" s="31"/>
      <c r="P473" s="35">
        <v>2002</v>
      </c>
      <c r="Q473" s="24"/>
      <c r="R473" s="31" t="s">
        <v>291</v>
      </c>
      <c r="S473" s="24"/>
    </row>
    <row r="474" spans="1:21" ht="17.25" customHeight="1">
      <c r="A474" s="24">
        <v>473</v>
      </c>
      <c r="B474" s="31" t="s">
        <v>297</v>
      </c>
      <c r="C474" s="34">
        <v>-72.770579999999995</v>
      </c>
      <c r="D474" s="34">
        <v>159.07575</v>
      </c>
      <c r="E474" s="24"/>
      <c r="F474" s="35"/>
      <c r="G474" s="31">
        <v>2316</v>
      </c>
      <c r="H474" s="36">
        <v>-41.5</v>
      </c>
      <c r="I474" s="35">
        <v>112</v>
      </c>
      <c r="J474" s="31">
        <v>66</v>
      </c>
      <c r="K474" s="31" t="s">
        <v>290</v>
      </c>
      <c r="L474" s="31">
        <v>112</v>
      </c>
      <c r="M474" s="31" t="s">
        <v>83</v>
      </c>
      <c r="N474" s="31">
        <v>2001</v>
      </c>
      <c r="O474" s="31"/>
      <c r="P474" s="35">
        <v>2002</v>
      </c>
      <c r="Q474" s="24"/>
      <c r="R474" s="31" t="s">
        <v>291</v>
      </c>
      <c r="S474" s="24"/>
    </row>
    <row r="475" spans="1:21" ht="17.25" customHeight="1">
      <c r="A475" s="24">
        <v>474</v>
      </c>
      <c r="B475" s="31" t="s">
        <v>298</v>
      </c>
      <c r="C475" s="31">
        <v>-66.7697222222222</v>
      </c>
      <c r="D475" s="31">
        <v>112.806944444444</v>
      </c>
      <c r="E475" s="31"/>
      <c r="F475" s="31">
        <v>100</v>
      </c>
      <c r="G475" s="31">
        <v>1370</v>
      </c>
      <c r="H475" s="31">
        <v>-21.8</v>
      </c>
      <c r="I475" s="31">
        <v>7.0000000000000007E-2</v>
      </c>
      <c r="J475" s="31"/>
      <c r="K475" s="31" t="s">
        <v>299</v>
      </c>
      <c r="L475" s="31">
        <v>63</v>
      </c>
      <c r="M475" s="31" t="s">
        <v>300</v>
      </c>
      <c r="N475" s="31">
        <v>1809</v>
      </c>
      <c r="O475" s="31"/>
      <c r="P475" s="31">
        <v>1831</v>
      </c>
      <c r="Q475" s="31"/>
      <c r="R475" s="31" t="s">
        <v>301</v>
      </c>
      <c r="S475" s="31" t="s">
        <v>302</v>
      </c>
      <c r="U475" s="28" t="s">
        <v>4297</v>
      </c>
    </row>
    <row r="476" spans="1:21" ht="17.25" customHeight="1">
      <c r="A476" s="24">
        <v>475</v>
      </c>
      <c r="B476" s="31" t="s">
        <v>303</v>
      </c>
      <c r="C476" s="34">
        <v>-66.330830000000006</v>
      </c>
      <c r="D476" s="34">
        <v>110.86667</v>
      </c>
      <c r="E476" s="24"/>
      <c r="F476" s="35"/>
      <c r="G476" s="31">
        <v>473</v>
      </c>
      <c r="H476" s="36">
        <v>-12.6</v>
      </c>
      <c r="I476" s="31">
        <v>100</v>
      </c>
      <c r="J476" s="31"/>
      <c r="K476" s="31" t="s">
        <v>304</v>
      </c>
      <c r="L476" s="35">
        <v>100</v>
      </c>
      <c r="M476" s="31"/>
      <c r="N476" s="31"/>
      <c r="O476" s="31"/>
      <c r="P476" s="31"/>
      <c r="Q476" s="24"/>
      <c r="R476" s="31" t="s">
        <v>305</v>
      </c>
      <c r="S476" s="24"/>
    </row>
    <row r="477" spans="1:21" ht="17.25" customHeight="1">
      <c r="A477" s="24">
        <v>476</v>
      </c>
      <c r="B477" s="31" t="s">
        <v>306</v>
      </c>
      <c r="C477" s="34">
        <v>-66.466669999999993</v>
      </c>
      <c r="D477" s="34">
        <v>111.96666999999999</v>
      </c>
      <c r="E477" s="24"/>
      <c r="F477" s="35"/>
      <c r="G477" s="31">
        <v>1043</v>
      </c>
      <c r="H477" s="36">
        <v>-17.7</v>
      </c>
      <c r="I477" s="31">
        <v>77</v>
      </c>
      <c r="J477" s="31"/>
      <c r="K477" s="31" t="s">
        <v>304</v>
      </c>
      <c r="L477" s="35">
        <v>77</v>
      </c>
      <c r="M477" s="31"/>
      <c r="N477" s="31"/>
      <c r="O477" s="31"/>
      <c r="P477" s="31"/>
      <c r="Q477" s="24"/>
      <c r="R477" s="31" t="s">
        <v>305</v>
      </c>
      <c r="S477" s="24"/>
    </row>
    <row r="478" spans="1:21" ht="17.25" customHeight="1">
      <c r="A478" s="24">
        <v>477</v>
      </c>
      <c r="B478" s="31" t="s">
        <v>307</v>
      </c>
      <c r="C478" s="34">
        <v>-69.349999999999994</v>
      </c>
      <c r="D478" s="34">
        <v>111.85</v>
      </c>
      <c r="E478" s="24"/>
      <c r="F478" s="35"/>
      <c r="G478" s="31">
        <v>2117</v>
      </c>
      <c r="H478" s="36">
        <v>-33.6</v>
      </c>
      <c r="I478" s="31">
        <v>248</v>
      </c>
      <c r="J478" s="31"/>
      <c r="K478" s="31" t="s">
        <v>304</v>
      </c>
      <c r="L478" s="35">
        <v>248</v>
      </c>
      <c r="M478" s="31"/>
      <c r="N478" s="31"/>
      <c r="O478" s="31"/>
      <c r="P478" s="31"/>
      <c r="Q478" s="24"/>
      <c r="R478" s="31" t="s">
        <v>305</v>
      </c>
      <c r="S478" s="24"/>
    </row>
    <row r="479" spans="1:21" ht="17.25" customHeight="1">
      <c r="A479" s="24">
        <v>478</v>
      </c>
      <c r="B479" s="31" t="s">
        <v>308</v>
      </c>
      <c r="C479" s="34">
        <v>-69.8</v>
      </c>
      <c r="D479" s="34">
        <v>112.01667</v>
      </c>
      <c r="E479" s="24"/>
      <c r="F479" s="35"/>
      <c r="G479" s="31">
        <v>2307</v>
      </c>
      <c r="H479" s="36">
        <v>-36.299999999999997</v>
      </c>
      <c r="I479" s="31">
        <v>190</v>
      </c>
      <c r="J479" s="31"/>
      <c r="K479" s="31" t="s">
        <v>304</v>
      </c>
      <c r="L479" s="35">
        <v>190</v>
      </c>
      <c r="M479" s="31"/>
      <c r="N479" s="31"/>
      <c r="O479" s="31"/>
      <c r="P479" s="31"/>
      <c r="Q479" s="24"/>
      <c r="R479" s="31" t="s">
        <v>305</v>
      </c>
      <c r="S479" s="24"/>
    </row>
    <row r="480" spans="1:21" ht="17.25" customHeight="1">
      <c r="A480" s="24">
        <v>479</v>
      </c>
      <c r="B480" s="31" t="s">
        <v>309</v>
      </c>
      <c r="C480" s="34">
        <v>-70.150000000000006</v>
      </c>
      <c r="D480" s="34">
        <v>111.83333</v>
      </c>
      <c r="E480" s="24"/>
      <c r="F480" s="35"/>
      <c r="G480" s="31">
        <v>2430</v>
      </c>
      <c r="H480" s="36">
        <v>-38</v>
      </c>
      <c r="I480" s="31">
        <v>170</v>
      </c>
      <c r="J480" s="31"/>
      <c r="K480" s="31" t="s">
        <v>304</v>
      </c>
      <c r="L480" s="35">
        <v>170</v>
      </c>
      <c r="M480" s="31"/>
      <c r="N480" s="31"/>
      <c r="O480" s="31"/>
      <c r="P480" s="31"/>
      <c r="Q480" s="24"/>
      <c r="R480" s="31" t="s">
        <v>305</v>
      </c>
      <c r="S480" s="24"/>
    </row>
    <row r="481" spans="1:21" ht="17.25" customHeight="1">
      <c r="A481" s="24">
        <v>480</v>
      </c>
      <c r="B481" s="31" t="s">
        <v>310</v>
      </c>
      <c r="C481" s="34">
        <v>-70.45</v>
      </c>
      <c r="D481" s="34">
        <v>111.7333</v>
      </c>
      <c r="E481" s="24"/>
      <c r="F481" s="35"/>
      <c r="G481" s="31">
        <v>2523</v>
      </c>
      <c r="H481" s="36">
        <v>-39.4</v>
      </c>
      <c r="I481" s="31">
        <v>190</v>
      </c>
      <c r="J481" s="31"/>
      <c r="K481" s="31" t="s">
        <v>304</v>
      </c>
      <c r="L481" s="35">
        <v>190</v>
      </c>
      <c r="M481" s="31"/>
      <c r="N481" s="31"/>
      <c r="O481" s="31"/>
      <c r="P481" s="31"/>
      <c r="Q481" s="24"/>
      <c r="R481" s="31" t="s">
        <v>305</v>
      </c>
      <c r="S481" s="24"/>
    </row>
    <row r="482" spans="1:21" ht="17.25" customHeight="1">
      <c r="A482" s="24">
        <v>481</v>
      </c>
      <c r="B482" s="31" t="s">
        <v>311</v>
      </c>
      <c r="C482" s="34">
        <v>-71.166669999999996</v>
      </c>
      <c r="D482" s="34">
        <v>111.36667</v>
      </c>
      <c r="E482" s="24"/>
      <c r="F482" s="35"/>
      <c r="G482" s="31">
        <v>2694</v>
      </c>
      <c r="H482" s="36">
        <v>-43.6</v>
      </c>
      <c r="I482" s="31">
        <v>130</v>
      </c>
      <c r="J482" s="31"/>
      <c r="K482" s="31" t="s">
        <v>304</v>
      </c>
      <c r="L482" s="35">
        <v>130</v>
      </c>
      <c r="M482" s="31"/>
      <c r="N482" s="31"/>
      <c r="O482" s="31"/>
      <c r="P482" s="31"/>
      <c r="Q482" s="24"/>
      <c r="R482" s="31" t="s">
        <v>305</v>
      </c>
      <c r="S482" s="24"/>
    </row>
    <row r="483" spans="1:21" ht="17.25" customHeight="1">
      <c r="A483" s="24">
        <v>482</v>
      </c>
      <c r="B483" s="31" t="s">
        <v>312</v>
      </c>
      <c r="C483" s="34">
        <v>-72.05</v>
      </c>
      <c r="D483" s="34">
        <v>110.91667</v>
      </c>
      <c r="E483" s="24"/>
      <c r="F483" s="35"/>
      <c r="G483" s="31">
        <v>2810</v>
      </c>
      <c r="H483" s="36">
        <v>-46.7</v>
      </c>
      <c r="I483" s="31">
        <v>80</v>
      </c>
      <c r="J483" s="31"/>
      <c r="K483" s="31" t="s">
        <v>304</v>
      </c>
      <c r="L483" s="35">
        <v>80</v>
      </c>
      <c r="M483" s="31"/>
      <c r="N483" s="31"/>
      <c r="O483" s="31"/>
      <c r="P483" s="31"/>
      <c r="Q483" s="24"/>
      <c r="R483" s="31" t="s">
        <v>305</v>
      </c>
      <c r="S483" s="24"/>
    </row>
    <row r="484" spans="1:21" ht="17.25" customHeight="1">
      <c r="A484" s="24">
        <v>483</v>
      </c>
      <c r="B484" s="31" t="s">
        <v>313</v>
      </c>
      <c r="C484" s="34">
        <v>-72.433329999999998</v>
      </c>
      <c r="D484" s="34">
        <v>110.7</v>
      </c>
      <c r="E484" s="24"/>
      <c r="F484" s="35"/>
      <c r="G484" s="31">
        <v>2837</v>
      </c>
      <c r="H484" s="36">
        <v>-48.3</v>
      </c>
      <c r="I484" s="31">
        <v>100</v>
      </c>
      <c r="J484" s="31"/>
      <c r="K484" s="31" t="s">
        <v>304</v>
      </c>
      <c r="L484" s="35">
        <v>100</v>
      </c>
      <c r="M484" s="31"/>
      <c r="N484" s="31"/>
      <c r="O484" s="31"/>
      <c r="P484" s="31"/>
      <c r="Q484" s="24"/>
      <c r="R484" s="31" t="s">
        <v>305</v>
      </c>
      <c r="S484" s="24"/>
    </row>
    <row r="485" spans="1:21" ht="17.25" customHeight="1">
      <c r="A485" s="24">
        <v>484</v>
      </c>
      <c r="B485" s="31" t="s">
        <v>314</v>
      </c>
      <c r="C485" s="34">
        <v>-73.7</v>
      </c>
      <c r="D485" s="34">
        <v>110.2</v>
      </c>
      <c r="E485" s="24"/>
      <c r="F485" s="35"/>
      <c r="G485" s="31">
        <v>3044</v>
      </c>
      <c r="H485" s="36">
        <v>-52.1</v>
      </c>
      <c r="I485" s="31">
        <v>70</v>
      </c>
      <c r="J485" s="31"/>
      <c r="K485" s="31" t="s">
        <v>304</v>
      </c>
      <c r="L485" s="35">
        <v>70</v>
      </c>
      <c r="M485" s="31"/>
      <c r="N485" s="31"/>
      <c r="O485" s="31"/>
      <c r="P485" s="31"/>
      <c r="Q485" s="24"/>
      <c r="R485" s="31" t="s">
        <v>305</v>
      </c>
      <c r="S485" s="24"/>
    </row>
    <row r="486" spans="1:21" ht="17.25" customHeight="1">
      <c r="A486" s="24">
        <v>485</v>
      </c>
      <c r="B486" s="31" t="s">
        <v>315</v>
      </c>
      <c r="C486" s="34">
        <v>-74.133330000000001</v>
      </c>
      <c r="D486" s="34">
        <v>109.83333</v>
      </c>
      <c r="E486" s="24"/>
      <c r="F486" s="35"/>
      <c r="G486" s="31">
        <v>3090</v>
      </c>
      <c r="H486" s="36">
        <v>-52.5</v>
      </c>
      <c r="I486" s="31">
        <v>70</v>
      </c>
      <c r="J486" s="31"/>
      <c r="K486" s="31" t="s">
        <v>304</v>
      </c>
      <c r="L486" s="35">
        <v>70</v>
      </c>
      <c r="M486" s="31"/>
      <c r="N486" s="31"/>
      <c r="O486" s="31"/>
      <c r="P486" s="31"/>
      <c r="Q486" s="24"/>
      <c r="R486" s="31" t="s">
        <v>305</v>
      </c>
      <c r="S486" s="24"/>
    </row>
    <row r="487" spans="1:21" ht="17.25" customHeight="1">
      <c r="A487" s="24">
        <v>486</v>
      </c>
      <c r="B487" s="24" t="s">
        <v>195</v>
      </c>
      <c r="C487" s="24">
        <v>-70.6666666666667</v>
      </c>
      <c r="D487" s="24">
        <v>-64.866666666666703</v>
      </c>
      <c r="E487" s="24"/>
      <c r="F487" s="24"/>
      <c r="G487" s="24">
        <v>2002</v>
      </c>
      <c r="H487" s="24"/>
      <c r="I487" s="30">
        <v>40</v>
      </c>
      <c r="J487" s="24"/>
      <c r="K487" s="24" t="s">
        <v>316</v>
      </c>
      <c r="L487" s="24">
        <v>400</v>
      </c>
      <c r="M487" s="24" t="s">
        <v>300</v>
      </c>
      <c r="N487" s="24">
        <v>1953</v>
      </c>
      <c r="O487" s="24"/>
      <c r="P487" s="24">
        <v>1959</v>
      </c>
      <c r="Q487" s="24"/>
      <c r="R487" s="24" t="s">
        <v>317</v>
      </c>
      <c r="S487" s="24" t="s">
        <v>318</v>
      </c>
      <c r="U487" s="28" t="s">
        <v>4298</v>
      </c>
    </row>
    <row r="488" spans="1:21" ht="17.25" customHeight="1">
      <c r="A488" s="24">
        <v>487</v>
      </c>
      <c r="B488" s="24" t="s">
        <v>201</v>
      </c>
      <c r="C488" s="45">
        <v>-70.666659999999993</v>
      </c>
      <c r="D488" s="45">
        <v>-64.783330000000007</v>
      </c>
      <c r="E488" s="24" t="s">
        <v>163</v>
      </c>
      <c r="F488" s="24"/>
      <c r="G488" s="24"/>
      <c r="H488" s="24"/>
      <c r="I488" s="30">
        <v>56</v>
      </c>
      <c r="J488" s="24"/>
      <c r="K488" s="24" t="s">
        <v>316</v>
      </c>
      <c r="L488" s="24">
        <v>560</v>
      </c>
      <c r="M488" s="24" t="s">
        <v>319</v>
      </c>
      <c r="N488" s="24">
        <v>1958</v>
      </c>
      <c r="O488" s="24"/>
      <c r="P488" s="24">
        <v>1963</v>
      </c>
      <c r="Q488" s="24"/>
      <c r="R488" s="24" t="s">
        <v>317</v>
      </c>
      <c r="S488" s="24" t="s">
        <v>318</v>
      </c>
    </row>
    <row r="489" spans="1:21" ht="17.25" customHeight="1">
      <c r="A489" s="24">
        <v>488</v>
      </c>
      <c r="B489" s="24" t="s">
        <v>320</v>
      </c>
      <c r="C489" s="45">
        <v>-70.641940000000005</v>
      </c>
      <c r="D489" s="45">
        <v>-65.028329999999997</v>
      </c>
      <c r="E489" s="24" t="s">
        <v>163</v>
      </c>
      <c r="F489" s="24"/>
      <c r="G489" s="24"/>
      <c r="H489" s="24"/>
      <c r="I489" s="30">
        <v>55</v>
      </c>
      <c r="J489" s="24"/>
      <c r="K489" s="24" t="s">
        <v>316</v>
      </c>
      <c r="L489" s="24">
        <v>550</v>
      </c>
      <c r="M489" s="24" t="s">
        <v>319</v>
      </c>
      <c r="N489" s="24">
        <v>1951</v>
      </c>
      <c r="O489" s="24"/>
      <c r="P489" s="24">
        <v>1956</v>
      </c>
      <c r="Q489" s="24"/>
      <c r="R489" s="24" t="s">
        <v>317</v>
      </c>
      <c r="S489" s="24" t="s">
        <v>318</v>
      </c>
    </row>
    <row r="490" spans="1:21" ht="17.25" customHeight="1">
      <c r="A490" s="24">
        <v>489</v>
      </c>
      <c r="B490" s="31" t="s">
        <v>321</v>
      </c>
      <c r="C490" s="34">
        <v>-78.030559999999994</v>
      </c>
      <c r="D490" s="34">
        <v>139.80330000000001</v>
      </c>
      <c r="E490" s="24"/>
      <c r="F490" s="35"/>
      <c r="G490" s="35">
        <v>2546</v>
      </c>
      <c r="H490" s="36"/>
      <c r="I490" s="36">
        <v>9.3000000000000007</v>
      </c>
      <c r="J490" s="31"/>
      <c r="K490" s="31" t="s">
        <v>322</v>
      </c>
      <c r="L490" s="31"/>
      <c r="M490" s="31" t="s">
        <v>110</v>
      </c>
      <c r="N490" s="31"/>
      <c r="O490" s="31"/>
      <c r="P490" s="31"/>
      <c r="Q490" s="24"/>
      <c r="R490" s="31" t="s">
        <v>323</v>
      </c>
      <c r="S490" s="24"/>
    </row>
    <row r="491" spans="1:21" ht="17.25" customHeight="1">
      <c r="A491" s="24">
        <v>490</v>
      </c>
      <c r="B491" s="47" t="s">
        <v>324</v>
      </c>
      <c r="C491" s="48">
        <v>-70.8333333333333</v>
      </c>
      <c r="D491" s="48">
        <v>77.066666666666706</v>
      </c>
      <c r="E491" s="47"/>
      <c r="F491" s="47">
        <v>170</v>
      </c>
      <c r="G491" s="47">
        <v>1900</v>
      </c>
      <c r="H491" s="49">
        <v>-28.2</v>
      </c>
      <c r="I491" s="50">
        <v>286</v>
      </c>
      <c r="J491" s="50"/>
      <c r="K491" s="47" t="s">
        <v>269</v>
      </c>
      <c r="L491" s="47">
        <v>286</v>
      </c>
      <c r="M491" s="47" t="s">
        <v>115</v>
      </c>
      <c r="N491" s="47">
        <v>1999</v>
      </c>
      <c r="O491" s="47">
        <v>1</v>
      </c>
      <c r="P491" s="47">
        <v>2002</v>
      </c>
      <c r="Q491" s="47">
        <v>1</v>
      </c>
      <c r="R491" s="47" t="s">
        <v>325</v>
      </c>
      <c r="S491" s="47" t="s">
        <v>326</v>
      </c>
      <c r="U491" s="28" t="s">
        <v>4299</v>
      </c>
    </row>
    <row r="492" spans="1:21" ht="17.25" customHeight="1">
      <c r="A492" s="24">
        <v>491</v>
      </c>
      <c r="B492" s="47" t="s">
        <v>327</v>
      </c>
      <c r="C492" s="48">
        <v>-72.016666666666694</v>
      </c>
      <c r="D492" s="48">
        <v>77.933333333333294</v>
      </c>
      <c r="E492" s="47"/>
      <c r="F492" s="47">
        <v>310</v>
      </c>
      <c r="G492" s="47">
        <v>2390</v>
      </c>
      <c r="H492" s="49">
        <v>-33.6</v>
      </c>
      <c r="I492" s="50">
        <v>118</v>
      </c>
      <c r="J492" s="50"/>
      <c r="K492" s="47" t="s">
        <v>269</v>
      </c>
      <c r="L492" s="47">
        <v>118</v>
      </c>
      <c r="M492" s="47" t="s">
        <v>115</v>
      </c>
      <c r="N492" s="47">
        <v>1998</v>
      </c>
      <c r="O492" s="47">
        <v>12</v>
      </c>
      <c r="P492" s="47">
        <v>2008</v>
      </c>
      <c r="Q492" s="47">
        <v>1</v>
      </c>
      <c r="R492" s="47" t="s">
        <v>325</v>
      </c>
      <c r="S492" s="47" t="s">
        <v>326</v>
      </c>
      <c r="U492" s="28" t="s">
        <v>4299</v>
      </c>
    </row>
    <row r="493" spans="1:21" ht="17.25" customHeight="1">
      <c r="A493" s="24">
        <v>492</v>
      </c>
      <c r="B493" s="47" t="s">
        <v>328</v>
      </c>
      <c r="C493" s="48">
        <v>-75.716666666666697</v>
      </c>
      <c r="D493" s="48">
        <v>76.8333333333333</v>
      </c>
      <c r="E493" s="47"/>
      <c r="F493" s="47">
        <v>728</v>
      </c>
      <c r="G493" s="47">
        <v>2800</v>
      </c>
      <c r="H493" s="49">
        <v>-41.3</v>
      </c>
      <c r="I493" s="50">
        <v>12</v>
      </c>
      <c r="J493" s="50"/>
      <c r="K493" s="47" t="s">
        <v>269</v>
      </c>
      <c r="L493" s="47">
        <v>12</v>
      </c>
      <c r="M493" s="47" t="s">
        <v>115</v>
      </c>
      <c r="N493" s="47">
        <v>1998</v>
      </c>
      <c r="O493" s="47">
        <v>12</v>
      </c>
      <c r="P493" s="47">
        <v>2008</v>
      </c>
      <c r="Q493" s="47">
        <v>1</v>
      </c>
      <c r="R493" s="47" t="s">
        <v>325</v>
      </c>
      <c r="S493" s="47" t="s">
        <v>326</v>
      </c>
      <c r="U493" s="28" t="s">
        <v>4299</v>
      </c>
    </row>
    <row r="494" spans="1:21" ht="17.25" customHeight="1">
      <c r="A494" s="24">
        <v>493</v>
      </c>
      <c r="B494" s="47" t="s">
        <v>329</v>
      </c>
      <c r="C494" s="48">
        <v>-78.3333333333333</v>
      </c>
      <c r="D494" s="48">
        <v>77</v>
      </c>
      <c r="E494" s="47"/>
      <c r="F494" s="47">
        <v>1022</v>
      </c>
      <c r="G494" s="47">
        <v>3380</v>
      </c>
      <c r="H494" s="49">
        <v>-48</v>
      </c>
      <c r="I494" s="50">
        <v>62</v>
      </c>
      <c r="J494" s="50"/>
      <c r="K494" s="47" t="s">
        <v>269</v>
      </c>
      <c r="L494" s="47">
        <v>62</v>
      </c>
      <c r="M494" s="47" t="s">
        <v>115</v>
      </c>
      <c r="N494" s="47">
        <v>1999</v>
      </c>
      <c r="O494" s="47">
        <v>1</v>
      </c>
      <c r="P494" s="47">
        <v>2008</v>
      </c>
      <c r="Q494" s="47">
        <v>1</v>
      </c>
      <c r="R494" s="47" t="s">
        <v>325</v>
      </c>
      <c r="S494" s="47" t="s">
        <v>326</v>
      </c>
      <c r="U494" s="28" t="s">
        <v>4299</v>
      </c>
    </row>
    <row r="495" spans="1:21" ht="17.25" customHeight="1">
      <c r="A495" s="24">
        <v>494</v>
      </c>
      <c r="B495" s="47" t="s">
        <v>330</v>
      </c>
      <c r="C495" s="48">
        <v>-79</v>
      </c>
      <c r="D495" s="48">
        <v>77</v>
      </c>
      <c r="E495" s="47"/>
      <c r="F495" s="47">
        <v>1097</v>
      </c>
      <c r="G495" s="47">
        <v>3675</v>
      </c>
      <c r="H495" s="49">
        <v>-50.6</v>
      </c>
      <c r="I495" s="50">
        <v>26</v>
      </c>
      <c r="J495" s="50"/>
      <c r="K495" s="47" t="s">
        <v>269</v>
      </c>
      <c r="L495" s="47">
        <v>26</v>
      </c>
      <c r="M495" s="47" t="s">
        <v>115</v>
      </c>
      <c r="N495" s="47">
        <v>1999</v>
      </c>
      <c r="O495" s="47">
        <v>1</v>
      </c>
      <c r="P495" s="47">
        <v>2008</v>
      </c>
      <c r="Q495" s="47">
        <v>1</v>
      </c>
      <c r="R495" s="47" t="s">
        <v>325</v>
      </c>
      <c r="S495" s="47" t="s">
        <v>326</v>
      </c>
      <c r="U495" s="28" t="s">
        <v>4299</v>
      </c>
    </row>
    <row r="496" spans="1:21" ht="17.25" customHeight="1">
      <c r="A496" s="24">
        <v>495</v>
      </c>
      <c r="B496" s="47" t="s">
        <v>331</v>
      </c>
      <c r="C496" s="48">
        <v>-80.366666666666703</v>
      </c>
      <c r="D496" s="48">
        <v>77.349999999999994</v>
      </c>
      <c r="E496" s="47"/>
      <c r="F496" s="47">
        <v>1228</v>
      </c>
      <c r="G496" s="47">
        <v>4093</v>
      </c>
      <c r="H496" s="49">
        <v>-58.2</v>
      </c>
      <c r="I496" s="50">
        <v>19</v>
      </c>
      <c r="J496" s="50"/>
      <c r="K496" s="47" t="s">
        <v>269</v>
      </c>
      <c r="L496" s="47">
        <v>19</v>
      </c>
      <c r="M496" s="47" t="s">
        <v>115</v>
      </c>
      <c r="N496" s="47">
        <v>2005</v>
      </c>
      <c r="O496" s="47">
        <v>1</v>
      </c>
      <c r="P496" s="47">
        <v>2009</v>
      </c>
      <c r="Q496" s="47">
        <v>1</v>
      </c>
      <c r="R496" s="47" t="s">
        <v>325</v>
      </c>
      <c r="S496" s="47" t="s">
        <v>326</v>
      </c>
      <c r="U496" s="28" t="s">
        <v>4299</v>
      </c>
    </row>
    <row r="497" spans="1:21" ht="17.25" customHeight="1">
      <c r="A497" s="24">
        <v>496</v>
      </c>
      <c r="B497" s="51" t="s">
        <v>332</v>
      </c>
      <c r="C497" s="31">
        <v>-81.37</v>
      </c>
      <c r="D497" s="31">
        <v>-107.27500000000001</v>
      </c>
      <c r="E497" s="31"/>
      <c r="F497" s="31">
        <v>735</v>
      </c>
      <c r="G497" s="31">
        <v>1930</v>
      </c>
      <c r="H497" s="31"/>
      <c r="I497" s="31">
        <v>21.3</v>
      </c>
      <c r="J497" s="31"/>
      <c r="K497" s="31"/>
      <c r="L497" s="31">
        <v>213</v>
      </c>
      <c r="M497" s="31" t="s">
        <v>110</v>
      </c>
      <c r="N497" s="31">
        <v>1952</v>
      </c>
      <c r="O497" s="31"/>
      <c r="P497" s="31">
        <v>1994</v>
      </c>
      <c r="Q497" s="31"/>
      <c r="R497" s="31" t="s">
        <v>333</v>
      </c>
      <c r="S497" s="31" t="s">
        <v>333</v>
      </c>
    </row>
    <row r="498" spans="1:21" ht="17.25" customHeight="1">
      <c r="A498" s="24">
        <v>497</v>
      </c>
      <c r="B498" s="51" t="s">
        <v>334</v>
      </c>
      <c r="C498" s="41">
        <v>-81.647999999999996</v>
      </c>
      <c r="D498" s="41">
        <v>-148.79</v>
      </c>
      <c r="E498" s="41"/>
      <c r="F498" s="31">
        <v>385</v>
      </c>
      <c r="G498" s="31">
        <v>620</v>
      </c>
      <c r="H498" s="31"/>
      <c r="I498" s="31">
        <v>11.8</v>
      </c>
      <c r="J498" s="31"/>
      <c r="K498" s="31"/>
      <c r="L498" s="31">
        <v>118</v>
      </c>
      <c r="M498" s="31" t="s">
        <v>110</v>
      </c>
      <c r="N498" s="31">
        <v>1891</v>
      </c>
      <c r="O498" s="31"/>
      <c r="P498" s="31">
        <v>1995</v>
      </c>
      <c r="Q498" s="31"/>
      <c r="R498" s="31" t="s">
        <v>333</v>
      </c>
      <c r="S498" s="31" t="s">
        <v>333</v>
      </c>
      <c r="U498" s="28" t="s">
        <v>4505</v>
      </c>
    </row>
    <row r="499" spans="1:21" ht="17.25" customHeight="1">
      <c r="A499" s="24">
        <v>498</v>
      </c>
      <c r="B499" s="51" t="s">
        <v>335</v>
      </c>
      <c r="C499" s="31">
        <v>-82.367000000000004</v>
      </c>
      <c r="D499" s="31">
        <v>-119.2855</v>
      </c>
      <c r="E499" s="31"/>
      <c r="F499" s="31">
        <v>850</v>
      </c>
      <c r="G499" s="31">
        <v>950</v>
      </c>
      <c r="H499" s="31"/>
      <c r="I499" s="31">
        <v>14.5</v>
      </c>
      <c r="J499" s="31"/>
      <c r="K499" s="31"/>
      <c r="L499" s="31">
        <v>145</v>
      </c>
      <c r="M499" s="31" t="s">
        <v>110</v>
      </c>
      <c r="N499" s="31">
        <v>1939</v>
      </c>
      <c r="O499" s="31"/>
      <c r="P499" s="31">
        <v>1994</v>
      </c>
      <c r="Q499" s="31"/>
      <c r="R499" s="31" t="s">
        <v>333</v>
      </c>
      <c r="S499" s="31" t="s">
        <v>333</v>
      </c>
    </row>
    <row r="500" spans="1:21" ht="17.25" customHeight="1">
      <c r="A500" s="24">
        <v>499</v>
      </c>
      <c r="B500" s="31" t="s">
        <v>336</v>
      </c>
      <c r="C500" s="31">
        <v>-82.438999999999993</v>
      </c>
      <c r="D500" s="31">
        <v>-135.97200000000001</v>
      </c>
      <c r="E500" s="31"/>
      <c r="F500" s="31">
        <v>640</v>
      </c>
      <c r="G500" s="31">
        <v>525</v>
      </c>
      <c r="H500" s="31"/>
      <c r="I500" s="31">
        <v>11.5</v>
      </c>
      <c r="J500" s="31"/>
      <c r="K500" s="31"/>
      <c r="L500" s="31">
        <v>115</v>
      </c>
      <c r="M500" s="31" t="s">
        <v>110</v>
      </c>
      <c r="N500" s="31">
        <v>1870</v>
      </c>
      <c r="O500" s="31"/>
      <c r="P500" s="31">
        <v>1996</v>
      </c>
      <c r="Q500" s="31"/>
      <c r="R500" s="31" t="s">
        <v>333</v>
      </c>
      <c r="S500" s="31" t="s">
        <v>333</v>
      </c>
    </row>
    <row r="501" spans="1:21" ht="17.25" customHeight="1">
      <c r="A501" s="24">
        <v>500</v>
      </c>
      <c r="B501" s="24" t="s">
        <v>337</v>
      </c>
      <c r="C501" s="24">
        <v>-77.316944444444502</v>
      </c>
      <c r="D501" s="24">
        <v>39.703333333333298</v>
      </c>
      <c r="E501" s="24"/>
      <c r="F501" s="24">
        <v>1000</v>
      </c>
      <c r="G501" s="24">
        <v>3810</v>
      </c>
      <c r="H501" s="24">
        <v>-57.3</v>
      </c>
      <c r="I501" s="30">
        <v>2.5</v>
      </c>
      <c r="J501" s="24"/>
      <c r="K501" s="24" t="s">
        <v>264</v>
      </c>
      <c r="L501" s="24">
        <v>25</v>
      </c>
      <c r="M501" s="24" t="s">
        <v>128</v>
      </c>
      <c r="N501" s="24">
        <v>1995</v>
      </c>
      <c r="O501" s="24">
        <v>1</v>
      </c>
      <c r="P501" s="24">
        <v>1996</v>
      </c>
      <c r="Q501" s="24">
        <v>1</v>
      </c>
      <c r="R501" s="24" t="s">
        <v>338</v>
      </c>
      <c r="S501" s="24" t="s">
        <v>339</v>
      </c>
      <c r="U501" s="28" t="s">
        <v>4443</v>
      </c>
    </row>
    <row r="502" spans="1:21" ht="17.25" customHeight="1">
      <c r="A502" s="24">
        <v>501</v>
      </c>
      <c r="B502" s="24" t="s">
        <v>337</v>
      </c>
      <c r="C502" s="24">
        <v>-77.316944444444502</v>
      </c>
      <c r="D502" s="24">
        <v>39.703333333333298</v>
      </c>
      <c r="E502" s="24"/>
      <c r="F502" s="24">
        <v>1000</v>
      </c>
      <c r="G502" s="24">
        <v>3810</v>
      </c>
      <c r="H502" s="24">
        <v>-57.3</v>
      </c>
      <c r="I502" s="30">
        <v>32</v>
      </c>
      <c r="J502" s="24"/>
      <c r="K502" s="24" t="s">
        <v>340</v>
      </c>
      <c r="L502" s="24">
        <v>32</v>
      </c>
      <c r="M502" s="24" t="s">
        <v>165</v>
      </c>
      <c r="N502" s="24">
        <v>1966</v>
      </c>
      <c r="O502" s="24"/>
      <c r="P502" s="24">
        <v>1985</v>
      </c>
      <c r="Q502" s="24"/>
      <c r="R502" s="24" t="s">
        <v>341</v>
      </c>
      <c r="S502" s="24" t="s">
        <v>342</v>
      </c>
      <c r="U502" s="28" t="s">
        <v>4300</v>
      </c>
    </row>
    <row r="503" spans="1:21" ht="17.25" customHeight="1">
      <c r="A503" s="24">
        <v>502</v>
      </c>
      <c r="B503" s="31">
        <v>1446</v>
      </c>
      <c r="C503" s="34">
        <v>-65.942999999999998</v>
      </c>
      <c r="D503" s="34">
        <v>113.048</v>
      </c>
      <c r="E503" s="24"/>
      <c r="F503" s="31"/>
      <c r="G503" s="35">
        <v>142.58699999999999</v>
      </c>
      <c r="H503" s="31"/>
      <c r="I503" s="31">
        <v>62.6</v>
      </c>
      <c r="J503" s="31"/>
      <c r="K503" s="31" t="s">
        <v>304</v>
      </c>
      <c r="L503" s="35">
        <v>62.6</v>
      </c>
      <c r="M503" s="31"/>
      <c r="N503" s="31"/>
      <c r="O503" s="31"/>
      <c r="P503" s="31"/>
      <c r="Q503" s="24"/>
      <c r="R503" s="31" t="s">
        <v>343</v>
      </c>
      <c r="S503" s="24"/>
    </row>
    <row r="504" spans="1:21" ht="17.25" customHeight="1">
      <c r="A504" s="24">
        <v>503</v>
      </c>
      <c r="B504" s="31">
        <v>1447</v>
      </c>
      <c r="C504" s="34">
        <v>-65.978999999999999</v>
      </c>
      <c r="D504" s="34">
        <v>112.68899999999999</v>
      </c>
      <c r="E504" s="24"/>
      <c r="F504" s="31"/>
      <c r="G504" s="35">
        <v>339.91199999999998</v>
      </c>
      <c r="H504" s="31"/>
      <c r="I504" s="31">
        <v>4.4000000000000004</v>
      </c>
      <c r="J504" s="31"/>
      <c r="K504" s="31" t="s">
        <v>304</v>
      </c>
      <c r="L504" s="35">
        <v>4.4000000000000004</v>
      </c>
      <c r="M504" s="31"/>
      <c r="N504" s="31"/>
      <c r="O504" s="31"/>
      <c r="P504" s="31"/>
      <c r="Q504" s="24"/>
      <c r="R504" s="31" t="s">
        <v>343</v>
      </c>
      <c r="S504" s="24"/>
    </row>
    <row r="505" spans="1:21" ht="17.25" customHeight="1">
      <c r="A505" s="24">
        <v>504</v>
      </c>
      <c r="B505" s="31">
        <v>1448</v>
      </c>
      <c r="C505" s="34">
        <v>-66.006</v>
      </c>
      <c r="D505" s="34">
        <v>112.405</v>
      </c>
      <c r="E505" s="24"/>
      <c r="F505" s="31"/>
      <c r="G505" s="35">
        <v>444.08600000000001</v>
      </c>
      <c r="H505" s="31"/>
      <c r="I505" s="31">
        <v>4.4000000000000004</v>
      </c>
      <c r="J505" s="31"/>
      <c r="K505" s="31" t="s">
        <v>304</v>
      </c>
      <c r="L505" s="31">
        <v>4.4000000000000004</v>
      </c>
      <c r="M505" s="31"/>
      <c r="N505" s="31"/>
      <c r="O505" s="31"/>
      <c r="P505" s="31"/>
      <c r="Q505" s="24"/>
      <c r="R505" s="31" t="s">
        <v>343</v>
      </c>
      <c r="S505" s="24"/>
    </row>
    <row r="506" spans="1:21" ht="17.25" customHeight="1">
      <c r="A506" s="24">
        <v>505</v>
      </c>
      <c r="B506" s="31">
        <v>1449</v>
      </c>
      <c r="C506" s="34">
        <v>-66.040000000000006</v>
      </c>
      <c r="D506" s="34">
        <v>112.04600000000001</v>
      </c>
      <c r="E506" s="24"/>
      <c r="F506" s="31"/>
      <c r="G506" s="35">
        <v>487.78500000000003</v>
      </c>
      <c r="H506" s="31"/>
      <c r="I506" s="31">
        <v>-8.8000000000000007</v>
      </c>
      <c r="J506" s="31"/>
      <c r="K506" s="31" t="s">
        <v>304</v>
      </c>
      <c r="L506" s="31">
        <v>-8.8000000000000007</v>
      </c>
      <c r="M506" s="31"/>
      <c r="N506" s="31"/>
      <c r="O506" s="31"/>
      <c r="P506" s="31"/>
      <c r="Q506" s="24"/>
      <c r="R506" s="31" t="s">
        <v>343</v>
      </c>
      <c r="S506" s="24"/>
    </row>
    <row r="507" spans="1:21" ht="17.25" customHeight="1">
      <c r="A507" s="24">
        <v>506</v>
      </c>
      <c r="B507" s="31">
        <v>1450</v>
      </c>
      <c r="C507" s="34">
        <v>-66.063999999999993</v>
      </c>
      <c r="D507" s="34">
        <v>111.764</v>
      </c>
      <c r="E507" s="24"/>
      <c r="F507" s="31"/>
      <c r="G507" s="35">
        <v>441.01499999999999</v>
      </c>
      <c r="H507" s="31"/>
      <c r="I507" s="31">
        <v>9.9</v>
      </c>
      <c r="J507" s="31"/>
      <c r="K507" s="31" t="s">
        <v>304</v>
      </c>
      <c r="L507" s="31">
        <v>9.9</v>
      </c>
      <c r="M507" s="31"/>
      <c r="N507" s="31"/>
      <c r="O507" s="31"/>
      <c r="P507" s="31"/>
      <c r="Q507" s="24"/>
      <c r="R507" s="31" t="s">
        <v>343</v>
      </c>
      <c r="S507" s="24"/>
    </row>
    <row r="508" spans="1:21" ht="17.25" customHeight="1">
      <c r="A508" s="24">
        <v>507</v>
      </c>
      <c r="B508" s="31">
        <v>1445</v>
      </c>
      <c r="C508" s="34">
        <v>-66.085999999999999</v>
      </c>
      <c r="D508" s="34">
        <v>113.098</v>
      </c>
      <c r="E508" s="24"/>
      <c r="F508" s="31"/>
      <c r="G508" s="35">
        <v>314.47800000000001</v>
      </c>
      <c r="H508" s="31"/>
      <c r="I508" s="31">
        <v>54.9</v>
      </c>
      <c r="J508" s="31"/>
      <c r="K508" s="31" t="s">
        <v>304</v>
      </c>
      <c r="L508" s="35">
        <v>54.9</v>
      </c>
      <c r="M508" s="31"/>
      <c r="N508" s="31"/>
      <c r="O508" s="31"/>
      <c r="P508" s="31"/>
      <c r="Q508" s="24"/>
      <c r="R508" s="31" t="s">
        <v>343</v>
      </c>
      <c r="S508" s="24"/>
    </row>
    <row r="509" spans="1:21" ht="17.25" customHeight="1">
      <c r="A509" s="24">
        <v>508</v>
      </c>
      <c r="B509" s="31">
        <v>1451</v>
      </c>
      <c r="C509" s="34">
        <v>-66.11</v>
      </c>
      <c r="D509" s="34">
        <v>111.238</v>
      </c>
      <c r="E509" s="24"/>
      <c r="F509" s="31"/>
      <c r="G509" s="35">
        <v>724.31799999999998</v>
      </c>
      <c r="H509" s="31"/>
      <c r="I509" s="31">
        <v>8.8000000000000007</v>
      </c>
      <c r="J509" s="31"/>
      <c r="K509" s="31" t="s">
        <v>304</v>
      </c>
      <c r="L509" s="31">
        <v>8.8000000000000007</v>
      </c>
      <c r="M509" s="31"/>
      <c r="N509" s="31"/>
      <c r="O509" s="31"/>
      <c r="P509" s="31"/>
      <c r="Q509" s="24"/>
      <c r="R509" s="31" t="s">
        <v>343</v>
      </c>
      <c r="S509" s="24"/>
    </row>
    <row r="510" spans="1:21" ht="17.25" customHeight="1">
      <c r="A510" s="24">
        <v>509</v>
      </c>
      <c r="B510" s="31">
        <v>1452</v>
      </c>
      <c r="C510" s="34">
        <v>-66.13</v>
      </c>
      <c r="D510" s="34">
        <v>111.003</v>
      </c>
      <c r="E510" s="24"/>
      <c r="F510" s="31"/>
      <c r="G510" s="35">
        <v>693.84</v>
      </c>
      <c r="H510" s="31"/>
      <c r="I510" s="31">
        <v>-6.6</v>
      </c>
      <c r="J510" s="31"/>
      <c r="K510" s="31" t="s">
        <v>304</v>
      </c>
      <c r="L510" s="31">
        <v>-6.6</v>
      </c>
      <c r="M510" s="31"/>
      <c r="N510" s="31"/>
      <c r="O510" s="31"/>
      <c r="P510" s="31"/>
      <c r="Q510" s="24"/>
      <c r="R510" s="31" t="s">
        <v>343</v>
      </c>
      <c r="S510" s="24"/>
    </row>
    <row r="511" spans="1:21" ht="17.25" customHeight="1">
      <c r="A511" s="24">
        <v>510</v>
      </c>
      <c r="B511" s="31">
        <v>1436</v>
      </c>
      <c r="C511" s="34">
        <v>-66.231999999999999</v>
      </c>
      <c r="D511" s="34">
        <v>111.23099999999999</v>
      </c>
      <c r="E511" s="24"/>
      <c r="F511" s="31"/>
      <c r="G511" s="35">
        <v>733.47400000000005</v>
      </c>
      <c r="H511" s="31"/>
      <c r="I511" s="35">
        <v>63</v>
      </c>
      <c r="J511" s="31"/>
      <c r="K511" s="31" t="s">
        <v>304</v>
      </c>
      <c r="L511" s="35">
        <v>63</v>
      </c>
      <c r="M511" s="31"/>
      <c r="N511" s="31"/>
      <c r="O511" s="31"/>
      <c r="P511" s="31"/>
      <c r="Q511" s="24"/>
      <c r="R511" s="31" t="s">
        <v>343</v>
      </c>
      <c r="S511" s="24"/>
    </row>
    <row r="512" spans="1:21" ht="17.25" customHeight="1">
      <c r="A512" s="24">
        <v>511</v>
      </c>
      <c r="B512" s="31">
        <v>1444</v>
      </c>
      <c r="C512" s="34">
        <v>-66.287999999999997</v>
      </c>
      <c r="D512" s="34">
        <v>113.017</v>
      </c>
      <c r="E512" s="24"/>
      <c r="F512" s="31"/>
      <c r="G512" s="35">
        <v>840.36699999999996</v>
      </c>
      <c r="H512" s="31"/>
      <c r="I512" s="35">
        <v>59.3</v>
      </c>
      <c r="J512" s="31"/>
      <c r="K512" s="31" t="s">
        <v>304</v>
      </c>
      <c r="L512" s="35">
        <v>59.3</v>
      </c>
      <c r="M512" s="31"/>
      <c r="N512" s="31"/>
      <c r="O512" s="31"/>
      <c r="P512" s="31"/>
      <c r="Q512" s="24"/>
      <c r="R512" s="31" t="s">
        <v>343</v>
      </c>
      <c r="S512" s="24"/>
    </row>
    <row r="513" spans="1:21" ht="17.25" customHeight="1">
      <c r="A513" s="24">
        <v>512</v>
      </c>
      <c r="B513" s="31">
        <v>1443</v>
      </c>
      <c r="C513" s="34">
        <v>-66.34</v>
      </c>
      <c r="D513" s="34">
        <v>112.979</v>
      </c>
      <c r="E513" s="24"/>
      <c r="F513" s="31"/>
      <c r="G513" s="35">
        <v>1025.7239999999999</v>
      </c>
      <c r="H513" s="31"/>
      <c r="I513" s="35">
        <v>53.8</v>
      </c>
      <c r="J513" s="31"/>
      <c r="K513" s="31" t="s">
        <v>304</v>
      </c>
      <c r="L513" s="35">
        <v>53.8</v>
      </c>
      <c r="M513" s="31"/>
      <c r="N513" s="31"/>
      <c r="O513" s="31"/>
      <c r="P513" s="31"/>
      <c r="Q513" s="24"/>
      <c r="R513" s="31" t="s">
        <v>343</v>
      </c>
      <c r="S513" s="24"/>
    </row>
    <row r="514" spans="1:21" ht="17.25" customHeight="1">
      <c r="A514" s="24">
        <v>513</v>
      </c>
      <c r="B514" s="31">
        <v>1437</v>
      </c>
      <c r="C514" s="34">
        <v>-66.346000000000004</v>
      </c>
      <c r="D514" s="34">
        <v>111.58499999999999</v>
      </c>
      <c r="E514" s="24"/>
      <c r="F514" s="31"/>
      <c r="G514" s="35">
        <v>906.46600000000001</v>
      </c>
      <c r="H514" s="31"/>
      <c r="I514" s="35">
        <v>68.099999999999994</v>
      </c>
      <c r="J514" s="31"/>
      <c r="K514" s="31" t="s">
        <v>304</v>
      </c>
      <c r="L514" s="35">
        <v>68.099999999999994</v>
      </c>
      <c r="M514" s="31"/>
      <c r="N514" s="31"/>
      <c r="O514" s="31"/>
      <c r="P514" s="31"/>
      <c r="Q514" s="24"/>
      <c r="R514" s="31" t="s">
        <v>343</v>
      </c>
      <c r="S514" s="24"/>
    </row>
    <row r="515" spans="1:21" ht="17.25" customHeight="1">
      <c r="A515" s="24">
        <v>514</v>
      </c>
      <c r="B515" s="31">
        <v>1438</v>
      </c>
      <c r="C515" s="34">
        <v>-66.436999999999998</v>
      </c>
      <c r="D515" s="34">
        <v>111.873</v>
      </c>
      <c r="E515" s="24"/>
      <c r="F515" s="31"/>
      <c r="G515" s="35">
        <v>1052.7249999999999</v>
      </c>
      <c r="H515" s="31"/>
      <c r="I515" s="35">
        <v>8.8000000000000007</v>
      </c>
      <c r="J515" s="31"/>
      <c r="K515" s="31" t="s">
        <v>304</v>
      </c>
      <c r="L515" s="35">
        <v>8.8000000000000007</v>
      </c>
      <c r="M515" s="31"/>
      <c r="N515" s="31"/>
      <c r="O515" s="31"/>
      <c r="P515" s="31"/>
      <c r="Q515" s="24"/>
      <c r="R515" s="31" t="s">
        <v>343</v>
      </c>
      <c r="S515" s="24"/>
    </row>
    <row r="516" spans="1:21" ht="17.25" customHeight="1">
      <c r="A516" s="24">
        <v>515</v>
      </c>
      <c r="B516" s="31">
        <v>971</v>
      </c>
      <c r="C516" s="34">
        <v>-66.45</v>
      </c>
      <c r="D516" s="34">
        <v>112.325</v>
      </c>
      <c r="E516" s="24"/>
      <c r="F516" s="31"/>
      <c r="G516" s="35">
        <v>1207.365</v>
      </c>
      <c r="H516" s="31"/>
      <c r="I516" s="35">
        <v>150</v>
      </c>
      <c r="J516" s="31"/>
      <c r="K516" s="31" t="s">
        <v>304</v>
      </c>
      <c r="L516" s="35">
        <v>150</v>
      </c>
      <c r="M516" s="31"/>
      <c r="N516" s="31"/>
      <c r="O516" s="31"/>
      <c r="P516" s="31"/>
      <c r="Q516" s="24"/>
      <c r="R516" s="31" t="s">
        <v>343</v>
      </c>
      <c r="S516" s="24"/>
    </row>
    <row r="517" spans="1:21" ht="17.25" customHeight="1">
      <c r="A517" s="24">
        <v>516</v>
      </c>
      <c r="B517" s="31">
        <v>1442</v>
      </c>
      <c r="C517" s="34">
        <v>-66.548000000000002</v>
      </c>
      <c r="D517" s="34">
        <v>112.911</v>
      </c>
      <c r="E517" s="24"/>
      <c r="F517" s="31"/>
      <c r="G517" s="35">
        <v>1333.4290000000001</v>
      </c>
      <c r="H517" s="31"/>
      <c r="I517" s="35">
        <v>69.2</v>
      </c>
      <c r="J517" s="31"/>
      <c r="K517" s="31" t="s">
        <v>304</v>
      </c>
      <c r="L517" s="35">
        <v>69.2</v>
      </c>
      <c r="M517" s="31"/>
      <c r="N517" s="31"/>
      <c r="O517" s="31"/>
      <c r="P517" s="31"/>
      <c r="Q517" s="24"/>
      <c r="R517" s="31" t="s">
        <v>343</v>
      </c>
      <c r="S517" s="24"/>
    </row>
    <row r="518" spans="1:21" ht="17.25" customHeight="1">
      <c r="A518" s="24">
        <v>517</v>
      </c>
      <c r="B518" s="31">
        <v>1439</v>
      </c>
      <c r="C518" s="34">
        <v>-66.572000000000003</v>
      </c>
      <c r="D518" s="34">
        <v>112.23099999999999</v>
      </c>
      <c r="E518" s="24"/>
      <c r="F518" s="31"/>
      <c r="G518" s="35">
        <v>1230.9659999999999</v>
      </c>
      <c r="H518" s="31"/>
      <c r="I518" s="35">
        <v>19.8</v>
      </c>
      <c r="J518" s="31"/>
      <c r="K518" s="31" t="s">
        <v>304</v>
      </c>
      <c r="L518" s="35">
        <v>19.8</v>
      </c>
      <c r="M518" s="31"/>
      <c r="N518" s="31"/>
      <c r="O518" s="31"/>
      <c r="P518" s="31"/>
      <c r="Q518" s="24"/>
      <c r="R518" s="31" t="s">
        <v>343</v>
      </c>
      <c r="S518" s="24"/>
    </row>
    <row r="519" spans="1:21" ht="17.25" customHeight="1">
      <c r="A519" s="24">
        <v>518</v>
      </c>
      <c r="B519" s="31">
        <v>970</v>
      </c>
      <c r="C519" s="34">
        <v>-66.667000000000002</v>
      </c>
      <c r="D519" s="34">
        <v>112.357</v>
      </c>
      <c r="E519" s="24"/>
      <c r="F519" s="31"/>
      <c r="G519" s="35">
        <v>1288.008</v>
      </c>
      <c r="H519" s="31"/>
      <c r="I519" s="31">
        <v>130</v>
      </c>
      <c r="J519" s="31"/>
      <c r="K519" s="31" t="s">
        <v>304</v>
      </c>
      <c r="L519" s="31">
        <v>130</v>
      </c>
      <c r="M519" s="31"/>
      <c r="N519" s="31"/>
      <c r="O519" s="31"/>
      <c r="P519" s="31"/>
      <c r="Q519" s="24"/>
      <c r="R519" s="31" t="s">
        <v>343</v>
      </c>
      <c r="S519" s="24"/>
    </row>
    <row r="520" spans="1:21" ht="17.25" customHeight="1">
      <c r="A520" s="24">
        <v>519</v>
      </c>
      <c r="B520" s="31">
        <v>1440</v>
      </c>
      <c r="C520" s="34">
        <v>-66.682000000000002</v>
      </c>
      <c r="D520" s="34">
        <v>112.67100000000001</v>
      </c>
      <c r="E520" s="24"/>
      <c r="F520" s="31"/>
      <c r="G520" s="35">
        <v>1344.1030000000001</v>
      </c>
      <c r="H520" s="31"/>
      <c r="I520" s="35">
        <v>50.5</v>
      </c>
      <c r="J520" s="31"/>
      <c r="K520" s="31" t="s">
        <v>304</v>
      </c>
      <c r="L520" s="35">
        <v>50.5</v>
      </c>
      <c r="M520" s="31"/>
      <c r="N520" s="31"/>
      <c r="O520" s="31"/>
      <c r="P520" s="31"/>
      <c r="Q520" s="24"/>
      <c r="R520" s="31" t="s">
        <v>343</v>
      </c>
      <c r="S520" s="24"/>
    </row>
    <row r="521" spans="1:21" ht="17.25" customHeight="1">
      <c r="A521" s="24">
        <v>520</v>
      </c>
      <c r="B521" s="31">
        <v>1441</v>
      </c>
      <c r="C521" s="34">
        <v>-66.685000000000002</v>
      </c>
      <c r="D521" s="34">
        <v>112.85299999999999</v>
      </c>
      <c r="E521" s="24"/>
      <c r="F521" s="31"/>
      <c r="G521" s="35">
        <v>1376.1379999999999</v>
      </c>
      <c r="H521" s="31"/>
      <c r="I521" s="35">
        <v>64.8</v>
      </c>
      <c r="J521" s="31"/>
      <c r="K521" s="31" t="s">
        <v>304</v>
      </c>
      <c r="L521" s="35">
        <v>64.8</v>
      </c>
      <c r="M521" s="31"/>
      <c r="N521" s="31"/>
      <c r="O521" s="31"/>
      <c r="P521" s="31"/>
      <c r="Q521" s="24"/>
      <c r="R521" s="31" t="s">
        <v>343</v>
      </c>
      <c r="S521" s="24"/>
    </row>
    <row r="522" spans="1:21" ht="17.25" customHeight="1">
      <c r="A522" s="24">
        <v>521</v>
      </c>
      <c r="B522" s="24"/>
      <c r="C522" s="24">
        <v>-72.150000000000006</v>
      </c>
      <c r="D522" s="24">
        <v>-64.5</v>
      </c>
      <c r="E522" s="24"/>
      <c r="F522" s="24"/>
      <c r="G522" s="24"/>
      <c r="H522" s="24"/>
      <c r="I522" s="24">
        <v>620</v>
      </c>
      <c r="J522" s="24"/>
      <c r="K522" s="46" t="s">
        <v>82</v>
      </c>
      <c r="L522" s="24">
        <v>620</v>
      </c>
      <c r="M522" s="24"/>
      <c r="N522" s="24"/>
      <c r="O522" s="24"/>
      <c r="P522" s="24"/>
      <c r="Q522" s="24"/>
      <c r="R522" s="24" t="s">
        <v>344</v>
      </c>
      <c r="S522" s="24" t="s">
        <v>237</v>
      </c>
    </row>
    <row r="523" spans="1:21" ht="17.25" customHeight="1">
      <c r="A523" s="24">
        <v>522</v>
      </c>
      <c r="B523" s="24" t="s">
        <v>345</v>
      </c>
      <c r="C523" s="24">
        <v>-72.3</v>
      </c>
      <c r="D523" s="24">
        <v>170.3</v>
      </c>
      <c r="E523" s="24"/>
      <c r="F523" s="24"/>
      <c r="G523" s="24">
        <v>5</v>
      </c>
      <c r="H523" s="24">
        <v>-15.3</v>
      </c>
      <c r="I523" s="30">
        <v>183</v>
      </c>
      <c r="J523" s="24"/>
      <c r="K523" s="24" t="s">
        <v>269</v>
      </c>
      <c r="L523" s="24">
        <v>183</v>
      </c>
      <c r="M523" s="24" t="s">
        <v>83</v>
      </c>
      <c r="N523" s="24"/>
      <c r="O523" s="24"/>
      <c r="P523" s="24"/>
      <c r="Q523" s="24"/>
      <c r="R523" s="24" t="s">
        <v>346</v>
      </c>
      <c r="S523" s="24" t="s">
        <v>271</v>
      </c>
      <c r="U523" s="28" t="s">
        <v>4295</v>
      </c>
    </row>
    <row r="524" spans="1:21" ht="17.25" customHeight="1">
      <c r="A524" s="24">
        <v>523</v>
      </c>
      <c r="B524" s="31" t="s">
        <v>347</v>
      </c>
      <c r="C524" s="34">
        <v>-78.45</v>
      </c>
      <c r="D524" s="34">
        <v>106.84</v>
      </c>
      <c r="E524" s="24"/>
      <c r="F524" s="31"/>
      <c r="G524" s="31">
        <v>3470</v>
      </c>
      <c r="H524" s="31">
        <v>-55.4</v>
      </c>
      <c r="I524" s="31">
        <v>1.9</v>
      </c>
      <c r="J524" s="31"/>
      <c r="K524" s="31" t="s">
        <v>255</v>
      </c>
      <c r="L524" s="31">
        <v>19</v>
      </c>
      <c r="M524" s="31" t="s">
        <v>348</v>
      </c>
      <c r="N524" s="31">
        <v>1944</v>
      </c>
      <c r="O524" s="31"/>
      <c r="P524" s="31">
        <v>1999</v>
      </c>
      <c r="Q524" s="24"/>
      <c r="R524" s="31" t="s">
        <v>349</v>
      </c>
      <c r="S524" s="24"/>
    </row>
    <row r="525" spans="1:21" ht="17.25" customHeight="1">
      <c r="A525" s="24">
        <v>524</v>
      </c>
      <c r="B525" s="31" t="s">
        <v>350</v>
      </c>
      <c r="C525" s="34">
        <v>-78.45</v>
      </c>
      <c r="D525" s="34">
        <v>106.84</v>
      </c>
      <c r="E525" s="24"/>
      <c r="F525" s="31"/>
      <c r="G525" s="31">
        <v>3470</v>
      </c>
      <c r="H525" s="31">
        <v>-55.4</v>
      </c>
      <c r="I525" s="31">
        <v>2</v>
      </c>
      <c r="J525" s="31"/>
      <c r="K525" s="31" t="s">
        <v>255</v>
      </c>
      <c r="L525" s="31">
        <v>20</v>
      </c>
      <c r="M525" s="31" t="s">
        <v>348</v>
      </c>
      <c r="N525" s="31">
        <v>1943</v>
      </c>
      <c r="O525" s="31"/>
      <c r="P525" s="31">
        <v>1998</v>
      </c>
      <c r="Q525" s="24"/>
      <c r="R525" s="31" t="s">
        <v>349</v>
      </c>
      <c r="S525" s="24"/>
    </row>
    <row r="526" spans="1:21" ht="17.25" customHeight="1">
      <c r="A526" s="24">
        <v>525</v>
      </c>
      <c r="B526" s="31" t="s">
        <v>351</v>
      </c>
      <c r="C526" s="34">
        <v>-78.45</v>
      </c>
      <c r="D526" s="34">
        <v>106.84</v>
      </c>
      <c r="E526" s="24"/>
      <c r="F526" s="31"/>
      <c r="G526" s="31">
        <v>3470</v>
      </c>
      <c r="H526" s="31">
        <v>-55.4</v>
      </c>
      <c r="I526" s="31">
        <v>2.2999999999999998</v>
      </c>
      <c r="J526" s="31"/>
      <c r="K526" s="31" t="s">
        <v>255</v>
      </c>
      <c r="L526" s="31">
        <v>23</v>
      </c>
      <c r="M526" s="31" t="s">
        <v>348</v>
      </c>
      <c r="N526" s="31">
        <v>1953</v>
      </c>
      <c r="O526" s="31"/>
      <c r="P526" s="31">
        <v>1998</v>
      </c>
      <c r="Q526" s="24"/>
      <c r="R526" s="31" t="s">
        <v>349</v>
      </c>
      <c r="S526" s="24"/>
    </row>
    <row r="527" spans="1:21" ht="17.25" customHeight="1">
      <c r="A527" s="24">
        <v>526</v>
      </c>
      <c r="B527" s="31" t="s">
        <v>352</v>
      </c>
      <c r="C527" s="34">
        <v>-78.45</v>
      </c>
      <c r="D527" s="34">
        <v>106.84</v>
      </c>
      <c r="E527" s="24"/>
      <c r="F527" s="31"/>
      <c r="G527" s="31">
        <v>3470</v>
      </c>
      <c r="H527" s="31">
        <v>-55.4</v>
      </c>
      <c r="I527" s="31">
        <v>2.1</v>
      </c>
      <c r="J527" s="31"/>
      <c r="K527" s="31" t="s">
        <v>255</v>
      </c>
      <c r="L527" s="31">
        <v>21</v>
      </c>
      <c r="M527" s="31" t="s">
        <v>353</v>
      </c>
      <c r="N527" s="31">
        <v>1942</v>
      </c>
      <c r="O527" s="31"/>
      <c r="P527" s="31">
        <v>1984</v>
      </c>
      <c r="Q527" s="24"/>
      <c r="R527" s="31" t="s">
        <v>349</v>
      </c>
      <c r="S527" s="24"/>
    </row>
    <row r="528" spans="1:21" ht="17.25" customHeight="1">
      <c r="A528" s="24">
        <v>527</v>
      </c>
      <c r="B528" s="31" t="s">
        <v>354</v>
      </c>
      <c r="C528" s="34">
        <v>-78.45</v>
      </c>
      <c r="D528" s="34">
        <v>106.84</v>
      </c>
      <c r="E528" s="24"/>
      <c r="F528" s="31"/>
      <c r="G528" s="31">
        <v>3470</v>
      </c>
      <c r="H528" s="31">
        <v>-55.4</v>
      </c>
      <c r="I528" s="31">
        <v>2.2999999999999998</v>
      </c>
      <c r="J528" s="31"/>
      <c r="K528" s="31" t="s">
        <v>255</v>
      </c>
      <c r="L528" s="31">
        <v>23</v>
      </c>
      <c r="M528" s="31" t="s">
        <v>353</v>
      </c>
      <c r="N528" s="31">
        <v>1941</v>
      </c>
      <c r="O528" s="31"/>
      <c r="P528" s="31">
        <v>1997</v>
      </c>
      <c r="Q528" s="24"/>
      <c r="R528" s="31" t="s">
        <v>349</v>
      </c>
      <c r="S528" s="24"/>
    </row>
    <row r="529" spans="1:21" ht="17.25" customHeight="1">
      <c r="A529" s="24">
        <v>528</v>
      </c>
      <c r="B529" s="31" t="s">
        <v>355</v>
      </c>
      <c r="C529" s="34">
        <v>-78.45</v>
      </c>
      <c r="D529" s="34">
        <v>106.84</v>
      </c>
      <c r="E529" s="24"/>
      <c r="F529" s="31"/>
      <c r="G529" s="31">
        <v>3470</v>
      </c>
      <c r="H529" s="31">
        <v>-55.4</v>
      </c>
      <c r="I529" s="31">
        <v>2</v>
      </c>
      <c r="J529" s="31"/>
      <c r="K529" s="31" t="s">
        <v>255</v>
      </c>
      <c r="L529" s="31">
        <v>20</v>
      </c>
      <c r="M529" s="31" t="s">
        <v>353</v>
      </c>
      <c r="N529" s="31">
        <v>1945</v>
      </c>
      <c r="O529" s="31"/>
      <c r="P529" s="31">
        <v>1997</v>
      </c>
      <c r="Q529" s="24"/>
      <c r="R529" s="31" t="s">
        <v>349</v>
      </c>
      <c r="S529" s="24"/>
    </row>
    <row r="530" spans="1:21" ht="17.25" customHeight="1">
      <c r="A530" s="24">
        <v>529</v>
      </c>
      <c r="B530" s="31" t="s">
        <v>356</v>
      </c>
      <c r="C530" s="34">
        <v>-78.45</v>
      </c>
      <c r="D530" s="34">
        <v>106.84</v>
      </c>
      <c r="E530" s="24"/>
      <c r="F530" s="31"/>
      <c r="G530" s="31">
        <v>3470</v>
      </c>
      <c r="H530" s="31">
        <v>-55.4</v>
      </c>
      <c r="I530" s="31">
        <v>2.1</v>
      </c>
      <c r="J530" s="31"/>
      <c r="K530" s="31" t="s">
        <v>255</v>
      </c>
      <c r="L530" s="31">
        <v>21</v>
      </c>
      <c r="M530" s="31" t="s">
        <v>353</v>
      </c>
      <c r="N530" s="31">
        <v>1947</v>
      </c>
      <c r="O530" s="31"/>
      <c r="P530" s="31">
        <v>1997</v>
      </c>
      <c r="Q530" s="24"/>
      <c r="R530" s="31" t="s">
        <v>349</v>
      </c>
      <c r="S530" s="24"/>
    </row>
    <row r="531" spans="1:21" ht="17.25" customHeight="1">
      <c r="A531" s="24">
        <v>530</v>
      </c>
      <c r="B531" s="31" t="s">
        <v>357</v>
      </c>
      <c r="C531" s="34">
        <v>-78.45</v>
      </c>
      <c r="D531" s="34">
        <v>106.84</v>
      </c>
      <c r="E531" s="24"/>
      <c r="F531" s="31"/>
      <c r="G531" s="31">
        <v>3470</v>
      </c>
      <c r="H531" s="31">
        <v>-55.4</v>
      </c>
      <c r="I531" s="31">
        <v>2.1</v>
      </c>
      <c r="J531" s="31"/>
      <c r="K531" s="31" t="s">
        <v>255</v>
      </c>
      <c r="L531" s="31">
        <v>21</v>
      </c>
      <c r="M531" s="31" t="s">
        <v>353</v>
      </c>
      <c r="N531" s="31">
        <v>1949</v>
      </c>
      <c r="O531" s="31"/>
      <c r="P531" s="31">
        <v>1999</v>
      </c>
      <c r="Q531" s="24"/>
      <c r="R531" s="31" t="s">
        <v>349</v>
      </c>
      <c r="S531" s="24"/>
    </row>
    <row r="532" spans="1:21" ht="17.25" customHeight="1">
      <c r="A532" s="24">
        <v>531</v>
      </c>
      <c r="B532" s="31" t="s">
        <v>358</v>
      </c>
      <c r="C532" s="31">
        <v>-78.466666666666697</v>
      </c>
      <c r="D532" s="31">
        <v>106.8</v>
      </c>
      <c r="E532" s="31"/>
      <c r="F532" s="31"/>
      <c r="G532" s="31"/>
      <c r="H532" s="31"/>
      <c r="I532" s="31">
        <v>22.9</v>
      </c>
      <c r="J532" s="31">
        <v>1.8</v>
      </c>
      <c r="K532" s="31" t="s">
        <v>359</v>
      </c>
      <c r="L532" s="31">
        <v>22.9</v>
      </c>
      <c r="M532" s="31" t="s">
        <v>360</v>
      </c>
      <c r="N532" s="31">
        <v>1970</v>
      </c>
      <c r="O532" s="31"/>
      <c r="P532" s="31">
        <v>1995</v>
      </c>
      <c r="Q532" s="31"/>
      <c r="R532" s="31" t="s">
        <v>361</v>
      </c>
      <c r="S532" s="31" t="s">
        <v>362</v>
      </c>
    </row>
    <row r="533" spans="1:21" ht="17.25" customHeight="1">
      <c r="A533" s="24">
        <v>532</v>
      </c>
      <c r="B533" s="31" t="s">
        <v>363</v>
      </c>
      <c r="C533" s="34">
        <v>-78.45</v>
      </c>
      <c r="D533" s="34">
        <v>106.84</v>
      </c>
      <c r="E533" s="24"/>
      <c r="F533" s="31"/>
      <c r="G533" s="31">
        <v>3470</v>
      </c>
      <c r="H533" s="31">
        <v>-55.4</v>
      </c>
      <c r="I533" s="31">
        <v>23</v>
      </c>
      <c r="J533" s="31">
        <v>4.4000000000000004</v>
      </c>
      <c r="K533" s="31" t="s">
        <v>364</v>
      </c>
      <c r="L533" s="31">
        <v>23</v>
      </c>
      <c r="M533" s="31" t="s">
        <v>83</v>
      </c>
      <c r="N533" s="31">
        <v>1970</v>
      </c>
      <c r="O533" s="31"/>
      <c r="P533" s="31">
        <v>1995</v>
      </c>
      <c r="Q533" s="24"/>
      <c r="R533" s="31" t="s">
        <v>365</v>
      </c>
      <c r="S533" s="24"/>
    </row>
    <row r="534" spans="1:21" ht="17.25" customHeight="1">
      <c r="A534" s="24">
        <v>533</v>
      </c>
      <c r="B534" s="31" t="s">
        <v>366</v>
      </c>
      <c r="C534" s="34">
        <v>-66.716669999999993</v>
      </c>
      <c r="D534" s="34">
        <v>112.83333</v>
      </c>
      <c r="E534" s="24"/>
      <c r="F534" s="31"/>
      <c r="G534" s="31">
        <v>1375</v>
      </c>
      <c r="H534" s="31">
        <v>-22</v>
      </c>
      <c r="I534" s="31">
        <v>0.65</v>
      </c>
      <c r="J534" s="31"/>
      <c r="K534" s="31" t="s">
        <v>367</v>
      </c>
      <c r="L534" s="31">
        <v>650</v>
      </c>
      <c r="M534" s="31" t="s">
        <v>368</v>
      </c>
      <c r="N534" s="31"/>
      <c r="O534" s="31"/>
      <c r="P534" s="31">
        <v>1977</v>
      </c>
      <c r="Q534" s="24"/>
      <c r="R534" s="31" t="s">
        <v>369</v>
      </c>
      <c r="S534" s="24"/>
    </row>
    <row r="535" spans="1:21" ht="17.25" customHeight="1">
      <c r="A535" s="24">
        <v>534</v>
      </c>
      <c r="B535" s="31" t="s">
        <v>370</v>
      </c>
      <c r="C535" s="34">
        <v>-76.291669999999996</v>
      </c>
      <c r="D535" s="34">
        <v>157.33332999999999</v>
      </c>
      <c r="E535" s="24"/>
      <c r="F535" s="35"/>
      <c r="G535" s="31"/>
      <c r="H535" s="36"/>
      <c r="I535" s="35">
        <v>-4.2</v>
      </c>
      <c r="J535" s="31">
        <v>2</v>
      </c>
      <c r="K535" s="31" t="s">
        <v>191</v>
      </c>
      <c r="L535" s="35">
        <v>-38</v>
      </c>
      <c r="M535" s="31" t="s">
        <v>83</v>
      </c>
      <c r="N535" s="31">
        <v>1985</v>
      </c>
      <c r="O535" s="31"/>
      <c r="P535" s="31">
        <v>1987</v>
      </c>
      <c r="Q535" s="24"/>
      <c r="R535" s="31" t="s">
        <v>371</v>
      </c>
      <c r="S535" s="24"/>
    </row>
    <row r="536" spans="1:21" ht="17.25" customHeight="1">
      <c r="A536" s="24">
        <v>535</v>
      </c>
      <c r="B536" s="31" t="s">
        <v>372</v>
      </c>
      <c r="C536" s="34">
        <v>-84.25</v>
      </c>
      <c r="D536" s="34">
        <v>161.08332999999999</v>
      </c>
      <c r="E536" s="24"/>
      <c r="F536" s="35"/>
      <c r="G536" s="31"/>
      <c r="H536" s="36"/>
      <c r="I536" s="35">
        <v>-5</v>
      </c>
      <c r="J536" s="31">
        <v>5</v>
      </c>
      <c r="K536" s="31" t="s">
        <v>191</v>
      </c>
      <c r="L536" s="35">
        <v>-46</v>
      </c>
      <c r="M536" s="31" t="s">
        <v>83</v>
      </c>
      <c r="N536" s="31">
        <v>1988</v>
      </c>
      <c r="O536" s="31"/>
      <c r="P536" s="31">
        <v>1990</v>
      </c>
      <c r="Q536" s="24"/>
      <c r="R536" s="31" t="s">
        <v>371</v>
      </c>
      <c r="S536" s="24"/>
    </row>
    <row r="537" spans="1:21" ht="17.25" customHeight="1">
      <c r="A537" s="24">
        <v>536</v>
      </c>
      <c r="B537" s="31" t="s">
        <v>373</v>
      </c>
      <c r="C537" s="34">
        <v>-76.25</v>
      </c>
      <c r="D537" s="34">
        <v>158.66667000000001</v>
      </c>
      <c r="E537" s="24"/>
      <c r="F537" s="35"/>
      <c r="G537" s="31"/>
      <c r="H537" s="36"/>
      <c r="I537" s="35">
        <v>-4.7</v>
      </c>
      <c r="J537" s="31">
        <v>2</v>
      </c>
      <c r="K537" s="31" t="s">
        <v>191</v>
      </c>
      <c r="L537" s="35">
        <v>-43</v>
      </c>
      <c r="M537" s="31" t="s">
        <v>83</v>
      </c>
      <c r="N537" s="31">
        <v>1985</v>
      </c>
      <c r="O537" s="31"/>
      <c r="P537" s="31">
        <v>1987</v>
      </c>
      <c r="Q537" s="24"/>
      <c r="R537" s="31" t="s">
        <v>374</v>
      </c>
      <c r="S537" s="24"/>
    </row>
    <row r="538" spans="1:21" ht="17.25" customHeight="1">
      <c r="A538" s="24">
        <v>537</v>
      </c>
      <c r="B538" s="31" t="s">
        <v>375</v>
      </c>
      <c r="C538" s="31">
        <v>-74.03</v>
      </c>
      <c r="D538" s="31">
        <v>155.97</v>
      </c>
      <c r="E538" s="31"/>
      <c r="F538" s="31"/>
      <c r="G538" s="31">
        <v>2069</v>
      </c>
      <c r="H538" s="31">
        <v>-41.8</v>
      </c>
      <c r="I538" s="31"/>
      <c r="J538" s="31"/>
      <c r="K538" s="31"/>
      <c r="L538" s="31">
        <v>112</v>
      </c>
      <c r="M538" s="31" t="s">
        <v>165</v>
      </c>
      <c r="N538" s="31"/>
      <c r="O538" s="31"/>
      <c r="P538" s="31"/>
      <c r="Q538" s="31"/>
      <c r="R538" s="31" t="s">
        <v>376</v>
      </c>
      <c r="S538" s="31" t="s">
        <v>377</v>
      </c>
      <c r="U538" s="28" t="s">
        <v>4301</v>
      </c>
    </row>
    <row r="539" spans="1:21" ht="17.25" customHeight="1">
      <c r="A539" s="24">
        <v>538</v>
      </c>
      <c r="B539" s="31" t="s">
        <v>375</v>
      </c>
      <c r="C539" s="31">
        <v>-74.03</v>
      </c>
      <c r="D539" s="31">
        <v>155.97</v>
      </c>
      <c r="E539" s="31"/>
      <c r="F539" s="31"/>
      <c r="G539" s="31">
        <v>2069</v>
      </c>
      <c r="H539" s="31">
        <v>-41.8</v>
      </c>
      <c r="I539" s="31"/>
      <c r="J539" s="31"/>
      <c r="K539" s="31"/>
      <c r="L539" s="31">
        <v>96</v>
      </c>
      <c r="M539" s="31" t="s">
        <v>128</v>
      </c>
      <c r="N539" s="31">
        <v>2002</v>
      </c>
      <c r="O539" s="31"/>
      <c r="P539" s="31">
        <v>1</v>
      </c>
      <c r="Q539" s="31"/>
      <c r="R539" s="31" t="s">
        <v>376</v>
      </c>
      <c r="S539" s="31" t="s">
        <v>377</v>
      </c>
      <c r="U539" s="28" t="s">
        <v>4301</v>
      </c>
    </row>
    <row r="540" spans="1:21" ht="17.25" customHeight="1">
      <c r="A540" s="24">
        <v>539</v>
      </c>
      <c r="B540" s="31" t="s">
        <v>228</v>
      </c>
      <c r="C540" s="31">
        <v>-74.45</v>
      </c>
      <c r="D540" s="31">
        <v>155.31</v>
      </c>
      <c r="E540" s="31"/>
      <c r="F540" s="31"/>
      <c r="G540" s="31">
        <v>2013</v>
      </c>
      <c r="H540" s="31">
        <v>-40.799999999999997</v>
      </c>
      <c r="I540" s="31"/>
      <c r="J540" s="31">
        <v>13</v>
      </c>
      <c r="K540" s="31"/>
      <c r="L540" s="31">
        <v>251</v>
      </c>
      <c r="M540" s="31" t="s">
        <v>165</v>
      </c>
      <c r="N540" s="31">
        <v>1965</v>
      </c>
      <c r="O540" s="31"/>
      <c r="P540" s="31">
        <v>2001</v>
      </c>
      <c r="Q540" s="31"/>
      <c r="R540" s="31" t="s">
        <v>376</v>
      </c>
      <c r="S540" s="31" t="s">
        <v>377</v>
      </c>
    </row>
    <row r="541" spans="1:21" ht="17.25" customHeight="1">
      <c r="A541" s="24">
        <v>540</v>
      </c>
      <c r="B541" s="31" t="s">
        <v>378</v>
      </c>
      <c r="C541" s="41">
        <v>-74.025333333333293</v>
      </c>
      <c r="D541" s="41">
        <v>155.96</v>
      </c>
      <c r="E541" s="31"/>
      <c r="F541" s="31"/>
      <c r="G541" s="31">
        <v>2069</v>
      </c>
      <c r="H541" s="31">
        <v>-41.8</v>
      </c>
      <c r="I541" s="41">
        <v>98</v>
      </c>
      <c r="J541" s="31"/>
      <c r="K541" s="31" t="s">
        <v>132</v>
      </c>
      <c r="L541" s="41">
        <v>98</v>
      </c>
      <c r="M541" s="31" t="s">
        <v>128</v>
      </c>
      <c r="N541" s="31">
        <v>1998</v>
      </c>
      <c r="O541" s="31"/>
      <c r="P541" s="31">
        <v>2002</v>
      </c>
      <c r="Q541" s="31"/>
      <c r="R541" s="31" t="s">
        <v>379</v>
      </c>
      <c r="S541" s="31" t="s">
        <v>380</v>
      </c>
    </row>
    <row r="542" spans="1:21" ht="17.25" customHeight="1">
      <c r="A542" s="24">
        <v>541</v>
      </c>
      <c r="B542" s="31" t="s">
        <v>381</v>
      </c>
      <c r="C542" s="41">
        <v>-74.644833333333295</v>
      </c>
      <c r="D542" s="41">
        <v>157.50216666666699</v>
      </c>
      <c r="E542" s="31"/>
      <c r="F542" s="31"/>
      <c r="G542" s="31">
        <v>1804</v>
      </c>
      <c r="H542" s="31">
        <v>-38.5</v>
      </c>
      <c r="I542" s="41">
        <v>55</v>
      </c>
      <c r="J542" s="31"/>
      <c r="K542" s="31" t="s">
        <v>132</v>
      </c>
      <c r="L542" s="41">
        <v>55</v>
      </c>
      <c r="M542" s="31" t="s">
        <v>128</v>
      </c>
      <c r="N542" s="31">
        <v>1993</v>
      </c>
      <c r="O542" s="31"/>
      <c r="P542" s="31">
        <v>2000</v>
      </c>
      <c r="Q542" s="31"/>
      <c r="R542" s="31" t="s">
        <v>379</v>
      </c>
      <c r="S542" s="31" t="s">
        <v>380</v>
      </c>
    </row>
    <row r="543" spans="1:21" ht="17.25" customHeight="1">
      <c r="A543" s="24">
        <v>542</v>
      </c>
      <c r="B543" s="31" t="s">
        <v>382</v>
      </c>
      <c r="C543" s="41">
        <v>-74.804500000000004</v>
      </c>
      <c r="D543" s="41">
        <v>151.26949999999999</v>
      </c>
      <c r="E543" s="31"/>
      <c r="F543" s="31"/>
      <c r="G543" s="31">
        <v>2278</v>
      </c>
      <c r="H543" s="31">
        <v>-44.5</v>
      </c>
      <c r="I543" s="41">
        <v>8.5</v>
      </c>
      <c r="J543" s="31"/>
      <c r="K543" s="31" t="s">
        <v>132</v>
      </c>
      <c r="L543" s="41">
        <v>8.5</v>
      </c>
      <c r="M543" s="31" t="s">
        <v>128</v>
      </c>
      <c r="N543" s="31">
        <v>1998</v>
      </c>
      <c r="O543" s="31"/>
      <c r="P543" s="31">
        <v>2002</v>
      </c>
      <c r="Q543" s="31"/>
      <c r="R543" s="31" t="s">
        <v>379</v>
      </c>
      <c r="S543" s="31" t="s">
        <v>380</v>
      </c>
    </row>
    <row r="544" spans="1:21" ht="17.25" customHeight="1">
      <c r="A544" s="24">
        <v>543</v>
      </c>
      <c r="B544" s="31" t="s">
        <v>383</v>
      </c>
      <c r="C544" s="41">
        <v>-75.099999999999994</v>
      </c>
      <c r="D544" s="41">
        <v>2.0538333333333298</v>
      </c>
      <c r="E544" s="31"/>
      <c r="F544" s="31"/>
      <c r="G544" s="31">
        <v>3232</v>
      </c>
      <c r="H544" s="31"/>
      <c r="I544" s="41">
        <v>39</v>
      </c>
      <c r="J544" s="31"/>
      <c r="K544" s="31" t="s">
        <v>132</v>
      </c>
      <c r="L544" s="41">
        <v>39</v>
      </c>
      <c r="M544" s="31" t="s">
        <v>128</v>
      </c>
      <c r="N544" s="31">
        <v>1969</v>
      </c>
      <c r="O544" s="31"/>
      <c r="P544" s="31">
        <v>1999</v>
      </c>
      <c r="Q544" s="31"/>
      <c r="R544" s="31" t="s">
        <v>379</v>
      </c>
      <c r="S544" s="31" t="s">
        <v>380</v>
      </c>
    </row>
    <row r="545" spans="1:21" ht="17.25" customHeight="1">
      <c r="A545" s="24">
        <v>544</v>
      </c>
      <c r="B545" s="31" t="s">
        <v>384</v>
      </c>
      <c r="C545" s="41">
        <v>-75.447500000000005</v>
      </c>
      <c r="D545" s="41">
        <v>129.80883333333301</v>
      </c>
      <c r="E545" s="31"/>
      <c r="F545" s="31"/>
      <c r="G545" s="31">
        <v>3027</v>
      </c>
      <c r="H545" s="31">
        <v>-51</v>
      </c>
      <c r="I545" s="41">
        <v>39</v>
      </c>
      <c r="J545" s="31"/>
      <c r="K545" s="31" t="s">
        <v>132</v>
      </c>
      <c r="L545" s="41">
        <v>39</v>
      </c>
      <c r="M545" s="31" t="s">
        <v>128</v>
      </c>
      <c r="N545" s="31">
        <v>1998</v>
      </c>
      <c r="O545" s="31"/>
      <c r="P545" s="31">
        <v>2002</v>
      </c>
      <c r="Q545" s="31"/>
      <c r="R545" s="31" t="s">
        <v>379</v>
      </c>
      <c r="S545" s="31" t="s">
        <v>380</v>
      </c>
    </row>
    <row r="546" spans="1:21" ht="17.25" customHeight="1">
      <c r="A546" s="24">
        <v>545</v>
      </c>
      <c r="B546" s="31" t="s">
        <v>385</v>
      </c>
      <c r="C546" s="41">
        <v>-75.536000000000001</v>
      </c>
      <c r="D546" s="41">
        <v>145.85716666666701</v>
      </c>
      <c r="E546" s="31"/>
      <c r="F546" s="31"/>
      <c r="G546" s="31">
        <v>2454</v>
      </c>
      <c r="H546" s="31">
        <v>-47.8</v>
      </c>
      <c r="I546" s="41">
        <v>47</v>
      </c>
      <c r="J546" s="31"/>
      <c r="K546" s="31" t="s">
        <v>132</v>
      </c>
      <c r="L546" s="41">
        <v>47</v>
      </c>
      <c r="M546" s="31" t="s">
        <v>128</v>
      </c>
      <c r="N546" s="31">
        <v>1998</v>
      </c>
      <c r="O546" s="31"/>
      <c r="P546" s="31">
        <v>2002</v>
      </c>
      <c r="Q546" s="31"/>
      <c r="R546" s="31" t="s">
        <v>379</v>
      </c>
      <c r="S546" s="31" t="s">
        <v>380</v>
      </c>
    </row>
    <row r="547" spans="1:21" ht="17.25" customHeight="1">
      <c r="A547" s="24">
        <v>546</v>
      </c>
      <c r="B547" s="31" t="s">
        <v>386</v>
      </c>
      <c r="C547" s="41">
        <v>-75.597999999999999</v>
      </c>
      <c r="D547" s="41">
        <v>135.83150000000001</v>
      </c>
      <c r="E547" s="31"/>
      <c r="F547" s="31"/>
      <c r="G547" s="31">
        <v>2793</v>
      </c>
      <c r="H547" s="31">
        <v>-50.5</v>
      </c>
      <c r="I547" s="41">
        <v>29</v>
      </c>
      <c r="J547" s="31"/>
      <c r="K547" s="31" t="s">
        <v>132</v>
      </c>
      <c r="L547" s="41">
        <v>29</v>
      </c>
      <c r="M547" s="31" t="s">
        <v>128</v>
      </c>
      <c r="N547" s="31">
        <v>1998</v>
      </c>
      <c r="O547" s="31"/>
      <c r="P547" s="31">
        <v>2002</v>
      </c>
      <c r="Q547" s="31"/>
      <c r="R547" s="31" t="s">
        <v>379</v>
      </c>
      <c r="S547" s="31" t="s">
        <v>380</v>
      </c>
    </row>
    <row r="548" spans="1:21" ht="17.25" customHeight="1">
      <c r="A548" s="24">
        <v>547</v>
      </c>
      <c r="B548" s="31" t="s">
        <v>387</v>
      </c>
      <c r="C548" s="41">
        <v>-75.622166666666701</v>
      </c>
      <c r="D548" s="41">
        <v>140.630666666667</v>
      </c>
      <c r="E548" s="31"/>
      <c r="F548" s="31"/>
      <c r="G548" s="31">
        <v>2479</v>
      </c>
      <c r="H548" s="31">
        <v>-48.4</v>
      </c>
      <c r="I548" s="41">
        <v>30</v>
      </c>
      <c r="J548" s="31"/>
      <c r="K548" s="31" t="s">
        <v>132</v>
      </c>
      <c r="L548" s="41">
        <v>30</v>
      </c>
      <c r="M548" s="31" t="s">
        <v>128</v>
      </c>
      <c r="N548" s="31">
        <v>1998</v>
      </c>
      <c r="O548" s="31"/>
      <c r="P548" s="31">
        <v>2002</v>
      </c>
      <c r="Q548" s="31"/>
      <c r="R548" s="31" t="s">
        <v>379</v>
      </c>
      <c r="S548" s="31" t="s">
        <v>380</v>
      </c>
    </row>
    <row r="549" spans="1:21" ht="17.25" customHeight="1">
      <c r="A549" s="24">
        <v>548</v>
      </c>
      <c r="B549" s="24" t="s">
        <v>292</v>
      </c>
      <c r="C549" s="32">
        <v>-70.683333333333294</v>
      </c>
      <c r="D549" s="32">
        <v>158.86666666666699</v>
      </c>
      <c r="E549" s="24"/>
      <c r="F549" s="24">
        <v>95</v>
      </c>
      <c r="G549" s="24">
        <v>1947</v>
      </c>
      <c r="H549" s="33">
        <v>-31.8</v>
      </c>
      <c r="I549" s="30">
        <v>252</v>
      </c>
      <c r="J549" s="43">
        <v>5</v>
      </c>
      <c r="K549" s="24" t="s">
        <v>132</v>
      </c>
      <c r="L549" s="24">
        <v>252</v>
      </c>
      <c r="M549" s="24" t="s">
        <v>83</v>
      </c>
      <c r="N549" s="24">
        <v>2001</v>
      </c>
      <c r="O549" s="24"/>
      <c r="P549" s="24">
        <v>2004</v>
      </c>
      <c r="Q549" s="24"/>
      <c r="R549" s="24" t="s">
        <v>388</v>
      </c>
      <c r="S549" s="24" t="s">
        <v>389</v>
      </c>
    </row>
    <row r="550" spans="1:21" ht="17.25" customHeight="1">
      <c r="A550" s="24">
        <v>549</v>
      </c>
      <c r="B550" s="24" t="s">
        <v>292</v>
      </c>
      <c r="C550" s="32">
        <v>-70.683333333333294</v>
      </c>
      <c r="D550" s="32">
        <v>158.86666666666699</v>
      </c>
      <c r="E550" s="24"/>
      <c r="F550" s="24">
        <v>95</v>
      </c>
      <c r="G550" s="24">
        <v>1947</v>
      </c>
      <c r="H550" s="33">
        <v>-31.8</v>
      </c>
      <c r="I550" s="30">
        <v>234</v>
      </c>
      <c r="J550" s="43"/>
      <c r="K550" s="24" t="s">
        <v>132</v>
      </c>
      <c r="L550" s="24">
        <v>234</v>
      </c>
      <c r="M550" s="24" t="s">
        <v>390</v>
      </c>
      <c r="N550" s="24">
        <v>1816</v>
      </c>
      <c r="O550" s="24"/>
      <c r="P550" s="24">
        <v>1965</v>
      </c>
      <c r="Q550" s="24"/>
      <c r="R550" s="24" t="s">
        <v>388</v>
      </c>
      <c r="S550" s="24" t="s">
        <v>389</v>
      </c>
    </row>
    <row r="551" spans="1:21" ht="17.25" customHeight="1">
      <c r="A551" s="24">
        <v>550</v>
      </c>
      <c r="B551" s="24" t="s">
        <v>294</v>
      </c>
      <c r="C551" s="32">
        <v>-71.883333333333297</v>
      </c>
      <c r="D551" s="32">
        <v>158.53333333333299</v>
      </c>
      <c r="E551" s="24"/>
      <c r="F551" s="24">
        <v>200</v>
      </c>
      <c r="G551" s="24">
        <v>2184</v>
      </c>
      <c r="H551" s="33">
        <v>-36.9</v>
      </c>
      <c r="I551" s="30">
        <v>135</v>
      </c>
      <c r="J551" s="43">
        <v>16</v>
      </c>
      <c r="K551" s="24" t="s">
        <v>132</v>
      </c>
      <c r="L551" s="24">
        <v>135</v>
      </c>
      <c r="M551" s="24" t="s">
        <v>83</v>
      </c>
      <c r="N551" s="24">
        <v>2001</v>
      </c>
      <c r="O551" s="24"/>
      <c r="P551" s="24">
        <v>2004</v>
      </c>
      <c r="Q551" s="24"/>
      <c r="R551" s="24" t="s">
        <v>388</v>
      </c>
      <c r="S551" s="24" t="s">
        <v>389</v>
      </c>
    </row>
    <row r="552" spans="1:21" ht="17.25" customHeight="1">
      <c r="A552" s="24">
        <v>551</v>
      </c>
      <c r="B552" s="24" t="s">
        <v>294</v>
      </c>
      <c r="C552" s="32">
        <v>-71.883333333333297</v>
      </c>
      <c r="D552" s="32">
        <v>158.53333333333299</v>
      </c>
      <c r="E552" s="24"/>
      <c r="F552" s="24">
        <v>200</v>
      </c>
      <c r="G552" s="24">
        <v>2184</v>
      </c>
      <c r="H552" s="33">
        <v>-36.9</v>
      </c>
      <c r="I552" s="30">
        <v>129</v>
      </c>
      <c r="J552" s="43"/>
      <c r="K552" s="24" t="s">
        <v>132</v>
      </c>
      <c r="L552" s="24">
        <v>129</v>
      </c>
      <c r="M552" s="24" t="s">
        <v>390</v>
      </c>
      <c r="N552" s="24">
        <v>1816</v>
      </c>
      <c r="O552" s="24"/>
      <c r="P552" s="24">
        <v>1965</v>
      </c>
      <c r="Q552" s="24"/>
      <c r="R552" s="24" t="s">
        <v>388</v>
      </c>
      <c r="S552" s="24" t="s">
        <v>389</v>
      </c>
    </row>
    <row r="553" spans="1:21" ht="17.25" customHeight="1">
      <c r="A553" s="24">
        <v>552</v>
      </c>
      <c r="B553" s="24" t="s">
        <v>391</v>
      </c>
      <c r="C553" s="32">
        <v>-72.366666666666703</v>
      </c>
      <c r="D553" s="32">
        <v>158.75</v>
      </c>
      <c r="E553" s="24"/>
      <c r="F553" s="24">
        <v>240</v>
      </c>
      <c r="G553" s="24">
        <v>2246</v>
      </c>
      <c r="H553" s="33">
        <v>-38.1</v>
      </c>
      <c r="I553" s="30">
        <v>101</v>
      </c>
      <c r="J553" s="33"/>
      <c r="K553" s="24" t="s">
        <v>132</v>
      </c>
      <c r="L553" s="24">
        <v>101</v>
      </c>
      <c r="M553" s="24" t="s">
        <v>165</v>
      </c>
      <c r="N553" s="24">
        <v>1965</v>
      </c>
      <c r="O553" s="24"/>
      <c r="P553" s="24">
        <v>2006</v>
      </c>
      <c r="Q553" s="24"/>
      <c r="R553" s="24" t="s">
        <v>388</v>
      </c>
      <c r="S553" s="24" t="s">
        <v>389</v>
      </c>
    </row>
    <row r="554" spans="1:21" ht="17.25" customHeight="1">
      <c r="A554" s="24">
        <v>553</v>
      </c>
      <c r="B554" s="24" t="s">
        <v>297</v>
      </c>
      <c r="C554" s="32">
        <v>-72.766666666666694</v>
      </c>
      <c r="D554" s="32">
        <v>159.083333333333</v>
      </c>
      <c r="E554" s="29"/>
      <c r="F554" s="24">
        <v>250</v>
      </c>
      <c r="G554" s="24">
        <v>2316</v>
      </c>
      <c r="H554" s="33">
        <v>-41.5</v>
      </c>
      <c r="I554" s="30">
        <v>74</v>
      </c>
      <c r="J554" s="43">
        <v>14</v>
      </c>
      <c r="K554" s="24" t="s">
        <v>132</v>
      </c>
      <c r="L554" s="24">
        <v>74</v>
      </c>
      <c r="M554" s="24" t="s">
        <v>83</v>
      </c>
      <c r="N554" s="24">
        <v>2001</v>
      </c>
      <c r="O554" s="24"/>
      <c r="P554" s="24">
        <v>2005</v>
      </c>
      <c r="Q554" s="24"/>
      <c r="R554" s="24" t="s">
        <v>388</v>
      </c>
      <c r="S554" s="24" t="s">
        <v>389</v>
      </c>
    </row>
    <row r="555" spans="1:21" ht="17.25" customHeight="1">
      <c r="A555" s="24">
        <v>554</v>
      </c>
      <c r="B555" s="24" t="s">
        <v>297</v>
      </c>
      <c r="C555" s="32">
        <v>-72.766666666666694</v>
      </c>
      <c r="D555" s="32">
        <v>159.083333333333</v>
      </c>
      <c r="E555" s="29"/>
      <c r="F555" s="24">
        <v>250</v>
      </c>
      <c r="G555" s="24">
        <v>2316</v>
      </c>
      <c r="H555" s="33">
        <v>-41.5</v>
      </c>
      <c r="I555" s="30">
        <v>83.6</v>
      </c>
      <c r="J555" s="43"/>
      <c r="K555" s="24" t="s">
        <v>132</v>
      </c>
      <c r="L555" s="24">
        <v>83.6</v>
      </c>
      <c r="M555" s="24" t="s">
        <v>165</v>
      </c>
      <c r="N555" s="24">
        <v>1965</v>
      </c>
      <c r="O555" s="24"/>
      <c r="P555" s="24">
        <v>2006</v>
      </c>
      <c r="Q555" s="24"/>
      <c r="R555" s="24" t="s">
        <v>388</v>
      </c>
      <c r="S555" s="24" t="s">
        <v>389</v>
      </c>
      <c r="U555" s="28" t="s">
        <v>4302</v>
      </c>
    </row>
    <row r="556" spans="1:21" ht="17.25" customHeight="1">
      <c r="A556" s="24">
        <v>555</v>
      </c>
      <c r="B556" s="24" t="s">
        <v>392</v>
      </c>
      <c r="C556" s="32">
        <v>-72.8</v>
      </c>
      <c r="D556" s="32">
        <v>159.1</v>
      </c>
      <c r="E556" s="24"/>
      <c r="F556" s="24">
        <v>250</v>
      </c>
      <c r="G556" s="24">
        <v>2316</v>
      </c>
      <c r="H556" s="33">
        <v>-41.5</v>
      </c>
      <c r="I556" s="30">
        <v>81</v>
      </c>
      <c r="J556" s="43">
        <v>12</v>
      </c>
      <c r="K556" s="24" t="s">
        <v>132</v>
      </c>
      <c r="L556" s="24">
        <v>81</v>
      </c>
      <c r="M556" s="24" t="s">
        <v>83</v>
      </c>
      <c r="N556" s="24">
        <v>1996</v>
      </c>
      <c r="O556" s="24"/>
      <c r="P556" s="24">
        <v>2004</v>
      </c>
      <c r="Q556" s="24"/>
      <c r="R556" s="24" t="s">
        <v>388</v>
      </c>
      <c r="S556" s="24" t="s">
        <v>389</v>
      </c>
    </row>
    <row r="557" spans="1:21" ht="17.25" customHeight="1">
      <c r="A557" s="24">
        <v>556</v>
      </c>
      <c r="B557" s="24" t="s">
        <v>392</v>
      </c>
      <c r="C557" s="32">
        <v>-72.8</v>
      </c>
      <c r="D557" s="32">
        <v>159.1</v>
      </c>
      <c r="E557" s="24"/>
      <c r="F557" s="24">
        <v>250</v>
      </c>
      <c r="G557" s="24">
        <v>2316</v>
      </c>
      <c r="H557" s="33">
        <v>-41.5</v>
      </c>
      <c r="I557" s="30">
        <v>86.6</v>
      </c>
      <c r="J557" s="43"/>
      <c r="K557" s="24" t="s">
        <v>132</v>
      </c>
      <c r="L557" s="33">
        <v>86.6</v>
      </c>
      <c r="M557" s="24" t="s">
        <v>165</v>
      </c>
      <c r="N557" s="24">
        <v>1965</v>
      </c>
      <c r="O557" s="24"/>
      <c r="P557" s="24">
        <v>2006</v>
      </c>
      <c r="Q557" s="24"/>
      <c r="R557" s="24" t="s">
        <v>388</v>
      </c>
      <c r="S557" s="24" t="s">
        <v>389</v>
      </c>
      <c r="U557" s="28" t="s">
        <v>4303</v>
      </c>
    </row>
    <row r="558" spans="1:21" ht="17.25" customHeight="1">
      <c r="A558" s="24">
        <v>557</v>
      </c>
      <c r="B558" s="24" t="s">
        <v>231</v>
      </c>
      <c r="C558" s="32">
        <v>-73.383333333333297</v>
      </c>
      <c r="D558" s="32">
        <v>157.666666666667</v>
      </c>
      <c r="E558" s="24"/>
      <c r="F558" s="24">
        <v>240</v>
      </c>
      <c r="G558" s="24">
        <v>2203</v>
      </c>
      <c r="H558" s="33">
        <v>-43.2</v>
      </c>
      <c r="I558" s="30">
        <v>98</v>
      </c>
      <c r="J558" s="43"/>
      <c r="K558" s="24" t="s">
        <v>132</v>
      </c>
      <c r="L558" s="24">
        <v>98</v>
      </c>
      <c r="M558" s="24" t="s">
        <v>83</v>
      </c>
      <c r="N558" s="24">
        <v>1998</v>
      </c>
      <c r="O558" s="24"/>
      <c r="P558" s="24">
        <v>2005</v>
      </c>
      <c r="Q558" s="24"/>
      <c r="R558" s="24" t="s">
        <v>388</v>
      </c>
      <c r="S558" s="24" t="s">
        <v>389</v>
      </c>
    </row>
    <row r="559" spans="1:21" ht="17.25" customHeight="1">
      <c r="A559" s="24">
        <v>558</v>
      </c>
      <c r="B559" s="24" t="s">
        <v>393</v>
      </c>
      <c r="C559" s="32">
        <v>-74.033333333333303</v>
      </c>
      <c r="D559" s="32">
        <v>155.96666666666701</v>
      </c>
      <c r="E559" s="24"/>
      <c r="F559" s="24">
        <v>240</v>
      </c>
      <c r="G559" s="24">
        <v>2069</v>
      </c>
      <c r="H559" s="33">
        <v>-41.8</v>
      </c>
      <c r="I559" s="30">
        <v>98.7</v>
      </c>
      <c r="J559" s="43">
        <v>7</v>
      </c>
      <c r="K559" s="24" t="s">
        <v>132</v>
      </c>
      <c r="L559" s="24">
        <v>98.7</v>
      </c>
      <c r="M559" s="24" t="s">
        <v>83</v>
      </c>
      <c r="N559" s="24">
        <v>1998</v>
      </c>
      <c r="O559" s="24"/>
      <c r="P559" s="24">
        <v>2004</v>
      </c>
      <c r="Q559" s="24"/>
      <c r="R559" s="24" t="s">
        <v>388</v>
      </c>
      <c r="S559" s="24" t="s">
        <v>389</v>
      </c>
    </row>
    <row r="560" spans="1:21" ht="17.25" customHeight="1">
      <c r="A560" s="24">
        <v>559</v>
      </c>
      <c r="B560" s="24" t="s">
        <v>393</v>
      </c>
      <c r="C560" s="32">
        <v>-74.033333333333303</v>
      </c>
      <c r="D560" s="32">
        <v>155.96666666666701</v>
      </c>
      <c r="E560" s="24"/>
      <c r="F560" s="24">
        <v>240</v>
      </c>
      <c r="G560" s="24">
        <v>2069</v>
      </c>
      <c r="H560" s="33">
        <v>-41.8</v>
      </c>
      <c r="I560" s="30">
        <v>112</v>
      </c>
      <c r="J560" s="33">
        <v>5.6</v>
      </c>
      <c r="K560" s="24" t="s">
        <v>132</v>
      </c>
      <c r="L560" s="33">
        <v>112</v>
      </c>
      <c r="M560" s="24" t="s">
        <v>165</v>
      </c>
      <c r="N560" s="24">
        <v>1965</v>
      </c>
      <c r="O560" s="24"/>
      <c r="P560" s="24">
        <v>2006</v>
      </c>
      <c r="Q560" s="24"/>
      <c r="R560" s="24" t="s">
        <v>388</v>
      </c>
      <c r="S560" s="24" t="s">
        <v>389</v>
      </c>
      <c r="U560" s="28" t="s">
        <v>4304</v>
      </c>
    </row>
    <row r="561" spans="1:21" ht="17.25" customHeight="1">
      <c r="A561" s="24">
        <v>560</v>
      </c>
      <c r="B561" s="24" t="s">
        <v>393</v>
      </c>
      <c r="C561" s="32">
        <v>-74.033333333333303</v>
      </c>
      <c r="D561" s="32">
        <v>155.96666666666701</v>
      </c>
      <c r="E561" s="24"/>
      <c r="F561" s="24">
        <v>240</v>
      </c>
      <c r="G561" s="24">
        <v>2069</v>
      </c>
      <c r="H561" s="33">
        <v>-41.8</v>
      </c>
      <c r="I561" s="30">
        <v>98</v>
      </c>
      <c r="J561" s="33"/>
      <c r="K561" s="24" t="s">
        <v>132</v>
      </c>
      <c r="L561" s="33">
        <v>98</v>
      </c>
      <c r="M561" s="24" t="s">
        <v>390</v>
      </c>
      <c r="N561" s="24">
        <v>1816</v>
      </c>
      <c r="O561" s="24"/>
      <c r="P561" s="24">
        <v>1965</v>
      </c>
      <c r="Q561" s="24"/>
      <c r="R561" s="24" t="s">
        <v>388</v>
      </c>
      <c r="S561" s="24" t="s">
        <v>389</v>
      </c>
    </row>
    <row r="562" spans="1:21" ht="17.25" customHeight="1">
      <c r="A562" s="24">
        <v>561</v>
      </c>
      <c r="B562" s="24" t="s">
        <v>394</v>
      </c>
      <c r="C562" s="32">
        <v>-74.066666666666706</v>
      </c>
      <c r="D562" s="32">
        <v>156</v>
      </c>
      <c r="E562" s="24"/>
      <c r="F562" s="24">
        <v>240</v>
      </c>
      <c r="G562" s="24">
        <v>2040</v>
      </c>
      <c r="H562" s="33">
        <v>-41.8</v>
      </c>
      <c r="I562" s="30">
        <v>137</v>
      </c>
      <c r="J562" s="43">
        <v>14</v>
      </c>
      <c r="K562" s="24" t="s">
        <v>132</v>
      </c>
      <c r="L562" s="24">
        <v>137</v>
      </c>
      <c r="M562" s="24" t="s">
        <v>165</v>
      </c>
      <c r="N562" s="24">
        <v>1965</v>
      </c>
      <c r="O562" s="24"/>
      <c r="P562" s="24">
        <v>2006</v>
      </c>
      <c r="Q562" s="24"/>
      <c r="R562" s="24" t="s">
        <v>388</v>
      </c>
      <c r="S562" s="24" t="s">
        <v>389</v>
      </c>
    </row>
    <row r="563" spans="1:21" ht="17.25" customHeight="1">
      <c r="A563" s="24">
        <v>562</v>
      </c>
      <c r="B563" s="24" t="s">
        <v>231</v>
      </c>
      <c r="C563" s="32">
        <v>-73.383333333333297</v>
      </c>
      <c r="D563" s="32">
        <v>157.666666666667</v>
      </c>
      <c r="E563" s="24"/>
      <c r="F563" s="24">
        <v>240</v>
      </c>
      <c r="G563" s="24">
        <v>2203</v>
      </c>
      <c r="H563" s="33">
        <v>-43.2</v>
      </c>
      <c r="I563" s="30">
        <v>101</v>
      </c>
      <c r="J563" s="43">
        <v>6</v>
      </c>
      <c r="K563" s="24" t="s">
        <v>132</v>
      </c>
      <c r="L563" s="24">
        <v>101</v>
      </c>
      <c r="M563" s="24" t="s">
        <v>165</v>
      </c>
      <c r="N563" s="24">
        <v>1965</v>
      </c>
      <c r="O563" s="24"/>
      <c r="P563" s="24">
        <v>2001</v>
      </c>
      <c r="Q563" s="24"/>
      <c r="R563" s="24" t="s">
        <v>395</v>
      </c>
      <c r="S563" s="24" t="s">
        <v>389</v>
      </c>
      <c r="U563" s="28" t="s">
        <v>4305</v>
      </c>
    </row>
    <row r="564" spans="1:21" ht="17.25" customHeight="1">
      <c r="A564" s="24">
        <v>563</v>
      </c>
      <c r="B564" s="31" t="s">
        <v>396</v>
      </c>
      <c r="C564" s="34">
        <v>-74.025333333333293</v>
      </c>
      <c r="D564" s="34">
        <v>155.95949999999999</v>
      </c>
      <c r="E564" s="24"/>
      <c r="F564" s="35"/>
      <c r="G564" s="31">
        <v>2069</v>
      </c>
      <c r="H564" s="36">
        <v>-41.8</v>
      </c>
      <c r="I564" s="35">
        <v>112</v>
      </c>
      <c r="J564" s="35">
        <v>5.6</v>
      </c>
      <c r="K564" s="31" t="s">
        <v>290</v>
      </c>
      <c r="L564" s="31">
        <v>112</v>
      </c>
      <c r="M564" s="31" t="s">
        <v>397</v>
      </c>
      <c r="N564" s="31">
        <v>1966</v>
      </c>
      <c r="O564" s="31"/>
      <c r="P564" s="31">
        <v>1998</v>
      </c>
      <c r="Q564" s="24"/>
      <c r="R564" s="31" t="s">
        <v>398</v>
      </c>
      <c r="S564" s="24"/>
    </row>
    <row r="565" spans="1:21" ht="17.25" customHeight="1">
      <c r="A565" s="24">
        <v>564</v>
      </c>
      <c r="B565" s="31" t="s">
        <v>399</v>
      </c>
      <c r="C565" s="34">
        <v>-74.058499999999995</v>
      </c>
      <c r="D565" s="34">
        <v>156.01066666666699</v>
      </c>
      <c r="E565" s="24"/>
      <c r="F565" s="35"/>
      <c r="G565" s="31">
        <v>2040</v>
      </c>
      <c r="H565" s="36">
        <v>-41.8</v>
      </c>
      <c r="I565" s="35">
        <v>137</v>
      </c>
      <c r="J565" s="35">
        <v>13.7</v>
      </c>
      <c r="K565" s="31" t="s">
        <v>290</v>
      </c>
      <c r="L565" s="31">
        <v>137</v>
      </c>
      <c r="M565" s="31" t="s">
        <v>397</v>
      </c>
      <c r="N565" s="31">
        <v>1966</v>
      </c>
      <c r="O565" s="31"/>
      <c r="P565" s="31">
        <v>1998</v>
      </c>
      <c r="Q565" s="24"/>
      <c r="R565" s="31" t="s">
        <v>398</v>
      </c>
      <c r="S565" s="24"/>
    </row>
    <row r="566" spans="1:21" ht="17.25" customHeight="1">
      <c r="A566" s="24">
        <v>565</v>
      </c>
      <c r="B566" s="31" t="s">
        <v>400</v>
      </c>
      <c r="C566" s="34">
        <v>-74.613500000000002</v>
      </c>
      <c r="D566" s="34">
        <v>157.38</v>
      </c>
      <c r="E566" s="24"/>
      <c r="F566" s="35"/>
      <c r="G566" s="31">
        <v>1810</v>
      </c>
      <c r="H566" s="36">
        <v>-38.5</v>
      </c>
      <c r="I566" s="35">
        <v>137</v>
      </c>
      <c r="J566" s="35">
        <v>13.7</v>
      </c>
      <c r="K566" s="31" t="s">
        <v>290</v>
      </c>
      <c r="L566" s="31">
        <v>137</v>
      </c>
      <c r="M566" s="31" t="s">
        <v>165</v>
      </c>
      <c r="N566" s="31">
        <v>1966</v>
      </c>
      <c r="O566" s="31"/>
      <c r="P566" s="31">
        <v>1998</v>
      </c>
      <c r="Q566" s="24"/>
      <c r="R566" s="31" t="s">
        <v>398</v>
      </c>
      <c r="S566" s="24"/>
    </row>
    <row r="567" spans="1:21" ht="17.25" customHeight="1">
      <c r="A567" s="24">
        <v>566</v>
      </c>
      <c r="B567" s="31" t="s">
        <v>401</v>
      </c>
      <c r="C567" s="34">
        <v>-74.644833333333295</v>
      </c>
      <c r="D567" s="34">
        <v>157.50216666666699</v>
      </c>
      <c r="E567" s="24"/>
      <c r="F567" s="35"/>
      <c r="G567" s="31">
        <v>1804</v>
      </c>
      <c r="H567" s="36">
        <v>-38.5</v>
      </c>
      <c r="I567" s="35">
        <v>54</v>
      </c>
      <c r="J567" s="35">
        <v>2.7</v>
      </c>
      <c r="K567" s="31" t="s">
        <v>290</v>
      </c>
      <c r="L567" s="31">
        <v>54</v>
      </c>
      <c r="M567" s="31" t="s">
        <v>397</v>
      </c>
      <c r="N567" s="31">
        <v>1966</v>
      </c>
      <c r="O567" s="31"/>
      <c r="P567" s="31">
        <v>1998</v>
      </c>
      <c r="Q567" s="24"/>
      <c r="R567" s="31" t="s">
        <v>398</v>
      </c>
      <c r="S567" s="24"/>
    </row>
    <row r="568" spans="1:21" ht="17.25" customHeight="1">
      <c r="A568" s="24">
        <v>567</v>
      </c>
      <c r="B568" s="31" t="s">
        <v>402</v>
      </c>
      <c r="C568" s="34">
        <v>-74.644833333333295</v>
      </c>
      <c r="D568" s="34">
        <v>157.50216666666699</v>
      </c>
      <c r="E568" s="24"/>
      <c r="F568" s="35"/>
      <c r="G568" s="31">
        <v>1804</v>
      </c>
      <c r="H568" s="36">
        <v>-38.5</v>
      </c>
      <c r="I568" s="35">
        <v>62</v>
      </c>
      <c r="J568" s="35">
        <v>6</v>
      </c>
      <c r="K568" s="31" t="s">
        <v>290</v>
      </c>
      <c r="L568" s="31">
        <v>60</v>
      </c>
      <c r="M568" s="31" t="s">
        <v>165</v>
      </c>
      <c r="N568" s="31">
        <v>1816</v>
      </c>
      <c r="O568" s="31"/>
      <c r="P568" s="31">
        <v>1998</v>
      </c>
      <c r="Q568" s="24"/>
      <c r="R568" s="31" t="s">
        <v>398</v>
      </c>
      <c r="S568" s="24"/>
    </row>
    <row r="569" spans="1:21" ht="17.25" customHeight="1">
      <c r="A569" s="24">
        <v>568</v>
      </c>
      <c r="B569" s="31" t="s">
        <v>403</v>
      </c>
      <c r="C569" s="34">
        <v>-74.800166666666698</v>
      </c>
      <c r="D569" s="34">
        <v>151.0985</v>
      </c>
      <c r="E569" s="24"/>
      <c r="F569" s="35"/>
      <c r="G569" s="31">
        <v>2272</v>
      </c>
      <c r="H569" s="36">
        <v>-44.5</v>
      </c>
      <c r="I569" s="35">
        <v>44</v>
      </c>
      <c r="J569" s="35">
        <v>4.4000000000000004</v>
      </c>
      <c r="K569" s="31" t="s">
        <v>290</v>
      </c>
      <c r="L569" s="31">
        <v>44</v>
      </c>
      <c r="M569" s="31" t="s">
        <v>165</v>
      </c>
      <c r="N569" s="31">
        <v>1966</v>
      </c>
      <c r="O569" s="31"/>
      <c r="P569" s="31">
        <v>1998</v>
      </c>
      <c r="Q569" s="24"/>
      <c r="R569" s="31" t="s">
        <v>398</v>
      </c>
      <c r="S569" s="24"/>
    </row>
    <row r="570" spans="1:21" ht="17.25" customHeight="1">
      <c r="A570" s="24">
        <v>569</v>
      </c>
      <c r="B570" s="31" t="s">
        <v>404</v>
      </c>
      <c r="C570" s="34">
        <v>-74.804666666666705</v>
      </c>
      <c r="D570" s="34">
        <v>151.26949999999999</v>
      </c>
      <c r="E570" s="24"/>
      <c r="F570" s="35"/>
      <c r="G570" s="31">
        <v>2278</v>
      </c>
      <c r="H570" s="36">
        <v>-44.5</v>
      </c>
      <c r="I570" s="35">
        <v>15</v>
      </c>
      <c r="J570" s="35">
        <v>7.5</v>
      </c>
      <c r="K570" s="31" t="s">
        <v>290</v>
      </c>
      <c r="L570" s="31">
        <v>15</v>
      </c>
      <c r="M570" s="31" t="s">
        <v>397</v>
      </c>
      <c r="N570" s="31">
        <v>1966</v>
      </c>
      <c r="O570" s="31"/>
      <c r="P570" s="31">
        <v>1998</v>
      </c>
      <c r="Q570" s="24"/>
      <c r="R570" s="31" t="s">
        <v>398</v>
      </c>
      <c r="S570" s="24"/>
    </row>
    <row r="571" spans="1:21" ht="17.25" customHeight="1">
      <c r="A571" s="24">
        <v>570</v>
      </c>
      <c r="B571" s="31" t="s">
        <v>405</v>
      </c>
      <c r="C571" s="34">
        <v>-74.805660000000003</v>
      </c>
      <c r="D571" s="34">
        <v>160.66</v>
      </c>
      <c r="E571" s="24"/>
      <c r="F571" s="35"/>
      <c r="G571" s="31">
        <v>1192</v>
      </c>
      <c r="H571" s="36">
        <v>-32.700000000000003</v>
      </c>
      <c r="I571" s="35">
        <v>58</v>
      </c>
      <c r="J571" s="35">
        <v>2.9</v>
      </c>
      <c r="K571" s="31" t="s">
        <v>290</v>
      </c>
      <c r="L571" s="31">
        <v>58</v>
      </c>
      <c r="M571" s="31" t="s">
        <v>397</v>
      </c>
      <c r="N571" s="31">
        <v>1966</v>
      </c>
      <c r="O571" s="31"/>
      <c r="P571" s="31">
        <v>1998</v>
      </c>
      <c r="Q571" s="24"/>
      <c r="R571" s="31" t="s">
        <v>398</v>
      </c>
      <c r="S571" s="24"/>
    </row>
    <row r="572" spans="1:21" ht="17.25" customHeight="1">
      <c r="A572" s="24">
        <v>571</v>
      </c>
      <c r="B572" s="31" t="s">
        <v>406</v>
      </c>
      <c r="C572" s="34">
        <v>-74.805660000000003</v>
      </c>
      <c r="D572" s="34">
        <v>160.66</v>
      </c>
      <c r="E572" s="24"/>
      <c r="F572" s="35"/>
      <c r="G572" s="31">
        <v>1192</v>
      </c>
      <c r="H572" s="36">
        <v>-32.700000000000003</v>
      </c>
      <c r="I572" s="35">
        <v>47</v>
      </c>
      <c r="J572" s="31">
        <v>4.7</v>
      </c>
      <c r="K572" s="31" t="s">
        <v>290</v>
      </c>
      <c r="L572" s="31">
        <v>47</v>
      </c>
      <c r="M572" s="31" t="s">
        <v>165</v>
      </c>
      <c r="N572" s="31">
        <v>1966</v>
      </c>
      <c r="O572" s="31"/>
      <c r="P572" s="31">
        <v>1998</v>
      </c>
      <c r="Q572" s="24"/>
      <c r="R572" s="31" t="s">
        <v>398</v>
      </c>
      <c r="S572" s="24"/>
    </row>
    <row r="573" spans="1:21" ht="17.25" customHeight="1">
      <c r="A573" s="24">
        <v>572</v>
      </c>
      <c r="B573" s="31" t="s">
        <v>407</v>
      </c>
      <c r="C573" s="34">
        <v>-74.831000000000003</v>
      </c>
      <c r="D573" s="34">
        <v>151.152166666667</v>
      </c>
      <c r="E573" s="24"/>
      <c r="F573" s="35"/>
      <c r="G573" s="31">
        <v>2265</v>
      </c>
      <c r="H573" s="36">
        <v>-44.5</v>
      </c>
      <c r="I573" s="35">
        <v>82</v>
      </c>
      <c r="J573" s="35">
        <v>8.1999999999999993</v>
      </c>
      <c r="K573" s="31" t="s">
        <v>290</v>
      </c>
      <c r="L573" s="31">
        <v>82</v>
      </c>
      <c r="M573" s="31" t="s">
        <v>165</v>
      </c>
      <c r="N573" s="31">
        <v>1966</v>
      </c>
      <c r="O573" s="31"/>
      <c r="P573" s="31">
        <v>1998</v>
      </c>
      <c r="Q573" s="24"/>
      <c r="R573" s="31" t="s">
        <v>398</v>
      </c>
      <c r="S573" s="24"/>
    </row>
    <row r="574" spans="1:21" ht="17.25" customHeight="1">
      <c r="A574" s="24">
        <v>573</v>
      </c>
      <c r="B574" s="31" t="s">
        <v>408</v>
      </c>
      <c r="C574" s="34">
        <v>-74.909166666666707</v>
      </c>
      <c r="D574" s="34">
        <v>123.830833333333</v>
      </c>
      <c r="E574" s="24"/>
      <c r="F574" s="35"/>
      <c r="G574" s="31">
        <v>3226</v>
      </c>
      <c r="H574" s="36">
        <v>-55</v>
      </c>
      <c r="I574" s="35">
        <v>32</v>
      </c>
      <c r="J574" s="35">
        <v>3.2</v>
      </c>
      <c r="K574" s="31" t="s">
        <v>290</v>
      </c>
      <c r="L574" s="35">
        <v>32</v>
      </c>
      <c r="M574" s="31" t="s">
        <v>165</v>
      </c>
      <c r="N574" s="31">
        <v>1966</v>
      </c>
      <c r="O574" s="31"/>
      <c r="P574" s="31">
        <v>1998</v>
      </c>
      <c r="Q574" s="24"/>
      <c r="R574" s="31" t="s">
        <v>398</v>
      </c>
      <c r="S574" s="24"/>
    </row>
    <row r="575" spans="1:21" ht="17.25" customHeight="1">
      <c r="A575" s="24">
        <v>574</v>
      </c>
      <c r="B575" s="31" t="s">
        <v>409</v>
      </c>
      <c r="C575" s="34">
        <v>-74.988500000000002</v>
      </c>
      <c r="D575" s="34">
        <v>122.647166666667</v>
      </c>
      <c r="E575" s="24"/>
      <c r="F575" s="35"/>
      <c r="G575" s="31">
        <v>3223</v>
      </c>
      <c r="H575" s="36">
        <v>-55</v>
      </c>
      <c r="I575" s="35">
        <v>30</v>
      </c>
      <c r="J575" s="35">
        <v>3</v>
      </c>
      <c r="K575" s="31" t="s">
        <v>290</v>
      </c>
      <c r="L575" s="35">
        <v>30</v>
      </c>
      <c r="M575" s="31" t="s">
        <v>165</v>
      </c>
      <c r="N575" s="31">
        <v>1966</v>
      </c>
      <c r="O575" s="31"/>
      <c r="P575" s="31">
        <v>1998</v>
      </c>
      <c r="Q575" s="24"/>
      <c r="R575" s="31" t="s">
        <v>398</v>
      </c>
      <c r="S575" s="24"/>
    </row>
    <row r="576" spans="1:21" ht="17.25" customHeight="1">
      <c r="A576" s="24">
        <v>575</v>
      </c>
      <c r="B576" s="31" t="s">
        <v>410</v>
      </c>
      <c r="C576" s="34">
        <v>-75.007338833333307</v>
      </c>
      <c r="D576" s="34">
        <v>129.63399999999999</v>
      </c>
      <c r="E576" s="24"/>
      <c r="F576" s="35"/>
      <c r="G576" s="31">
        <v>3038</v>
      </c>
      <c r="H576" s="36">
        <v>-51</v>
      </c>
      <c r="I576" s="35">
        <v>22</v>
      </c>
      <c r="J576" s="35">
        <v>2.2000000000000002</v>
      </c>
      <c r="K576" s="31" t="s">
        <v>290</v>
      </c>
      <c r="L576" s="31">
        <v>22</v>
      </c>
      <c r="M576" s="31" t="s">
        <v>165</v>
      </c>
      <c r="N576" s="31">
        <v>1966</v>
      </c>
      <c r="O576" s="31"/>
      <c r="P576" s="35">
        <v>1998</v>
      </c>
      <c r="Q576" s="24"/>
      <c r="R576" s="31" t="s">
        <v>398</v>
      </c>
      <c r="S576" s="24"/>
    </row>
    <row r="577" spans="1:19" ht="17.25" customHeight="1">
      <c r="A577" s="24">
        <v>576</v>
      </c>
      <c r="B577" s="31" t="s">
        <v>411</v>
      </c>
      <c r="C577" s="34">
        <v>-75.008333333333297</v>
      </c>
      <c r="D577" s="34">
        <v>123.18833333333301</v>
      </c>
      <c r="E577" s="24"/>
      <c r="F577" s="35"/>
      <c r="G577" s="31">
        <v>3230</v>
      </c>
      <c r="H577" s="36">
        <v>-55</v>
      </c>
      <c r="I577" s="35">
        <v>29</v>
      </c>
      <c r="J577" s="35">
        <v>2.9</v>
      </c>
      <c r="K577" s="31" t="s">
        <v>290</v>
      </c>
      <c r="L577" s="35">
        <v>29</v>
      </c>
      <c r="M577" s="31" t="s">
        <v>165</v>
      </c>
      <c r="N577" s="31">
        <v>1966</v>
      </c>
      <c r="O577" s="31"/>
      <c r="P577" s="31">
        <v>1998</v>
      </c>
      <c r="Q577" s="24"/>
      <c r="R577" s="31" t="s">
        <v>398</v>
      </c>
      <c r="S577" s="24"/>
    </row>
    <row r="578" spans="1:19" ht="17.25" customHeight="1">
      <c r="A578" s="24">
        <v>577</v>
      </c>
      <c r="B578" s="31" t="s">
        <v>412</v>
      </c>
      <c r="C578" s="34">
        <v>-75.0088333333333</v>
      </c>
      <c r="D578" s="34">
        <v>123.604333333333</v>
      </c>
      <c r="E578" s="24"/>
      <c r="F578" s="35"/>
      <c r="G578" s="31">
        <v>3233</v>
      </c>
      <c r="H578" s="36">
        <v>-55</v>
      </c>
      <c r="I578" s="35">
        <v>26</v>
      </c>
      <c r="J578" s="35">
        <v>1.3</v>
      </c>
      <c r="K578" s="31" t="s">
        <v>290</v>
      </c>
      <c r="L578" s="35">
        <v>26</v>
      </c>
      <c r="M578" s="31" t="s">
        <v>397</v>
      </c>
      <c r="N578" s="31">
        <v>1966</v>
      </c>
      <c r="O578" s="31"/>
      <c r="P578" s="31">
        <v>1998</v>
      </c>
      <c r="Q578" s="24"/>
      <c r="R578" s="31" t="s">
        <v>398</v>
      </c>
      <c r="S578" s="24"/>
    </row>
    <row r="579" spans="1:19" ht="17.25" customHeight="1">
      <c r="A579" s="24">
        <v>578</v>
      </c>
      <c r="B579" s="31" t="s">
        <v>413</v>
      </c>
      <c r="C579" s="34">
        <v>-75.0088333333333</v>
      </c>
      <c r="D579" s="34">
        <v>123.604333333333</v>
      </c>
      <c r="E579" s="24"/>
      <c r="F579" s="35"/>
      <c r="G579" s="31">
        <v>3232</v>
      </c>
      <c r="H579" s="36">
        <v>-55</v>
      </c>
      <c r="I579" s="35">
        <v>29</v>
      </c>
      <c r="J579" s="35">
        <v>2.9</v>
      </c>
      <c r="K579" s="31" t="s">
        <v>290</v>
      </c>
      <c r="L579" s="35">
        <v>29</v>
      </c>
      <c r="M579" s="31" t="s">
        <v>165</v>
      </c>
      <c r="N579" s="31">
        <v>1966</v>
      </c>
      <c r="O579" s="31"/>
      <c r="P579" s="31">
        <v>1998</v>
      </c>
      <c r="Q579" s="24"/>
      <c r="R579" s="31" t="s">
        <v>398</v>
      </c>
      <c r="S579" s="24"/>
    </row>
    <row r="580" spans="1:19" ht="17.25" customHeight="1">
      <c r="A580" s="24">
        <v>579</v>
      </c>
      <c r="B580" s="31" t="s">
        <v>414</v>
      </c>
      <c r="C580" s="34">
        <v>-75.0476666666667</v>
      </c>
      <c r="D580" s="34">
        <v>123.0325</v>
      </c>
      <c r="E580" s="24"/>
      <c r="F580" s="35"/>
      <c r="G580" s="31">
        <v>3230</v>
      </c>
      <c r="H580" s="36">
        <v>-55</v>
      </c>
      <c r="I580" s="35">
        <v>27</v>
      </c>
      <c r="J580" s="35">
        <v>1.4</v>
      </c>
      <c r="K580" s="31" t="s">
        <v>290</v>
      </c>
      <c r="L580" s="35">
        <v>27</v>
      </c>
      <c r="M580" s="31" t="s">
        <v>397</v>
      </c>
      <c r="N580" s="31">
        <v>1966</v>
      </c>
      <c r="O580" s="31"/>
      <c r="P580" s="31">
        <v>1998</v>
      </c>
      <c r="Q580" s="24"/>
      <c r="R580" s="31" t="s">
        <v>398</v>
      </c>
      <c r="S580" s="24"/>
    </row>
    <row r="581" spans="1:19" ht="17.25" customHeight="1">
      <c r="A581" s="24">
        <v>580</v>
      </c>
      <c r="B581" s="31" t="s">
        <v>415</v>
      </c>
      <c r="C581" s="34">
        <v>-75.099833333333294</v>
      </c>
      <c r="D581" s="34">
        <v>124.266166666667</v>
      </c>
      <c r="E581" s="24"/>
      <c r="F581" s="35"/>
      <c r="G581" s="31">
        <v>3225</v>
      </c>
      <c r="H581" s="36">
        <v>-55</v>
      </c>
      <c r="I581" s="35">
        <v>29</v>
      </c>
      <c r="J581" s="35">
        <v>2.9</v>
      </c>
      <c r="K581" s="31" t="s">
        <v>290</v>
      </c>
      <c r="L581" s="35">
        <v>29</v>
      </c>
      <c r="M581" s="31" t="s">
        <v>165</v>
      </c>
      <c r="N581" s="31">
        <v>1966</v>
      </c>
      <c r="O581" s="31"/>
      <c r="P581" s="31">
        <v>1998</v>
      </c>
      <c r="Q581" s="24"/>
      <c r="R581" s="31" t="s">
        <v>398</v>
      </c>
      <c r="S581" s="24"/>
    </row>
    <row r="582" spans="1:19" ht="17.25" customHeight="1">
      <c r="A582" s="24">
        <v>581</v>
      </c>
      <c r="B582" s="31" t="s">
        <v>416</v>
      </c>
      <c r="C582" s="34">
        <v>-75.122</v>
      </c>
      <c r="D582" s="34">
        <v>123.312</v>
      </c>
      <c r="E582" s="24"/>
      <c r="F582" s="35"/>
      <c r="G582" s="31">
        <v>3233</v>
      </c>
      <c r="H582" s="36">
        <v>-55</v>
      </c>
      <c r="I582" s="35">
        <v>29</v>
      </c>
      <c r="J582" s="35">
        <v>5</v>
      </c>
      <c r="K582" s="31" t="s">
        <v>290</v>
      </c>
      <c r="L582" s="35">
        <v>29</v>
      </c>
      <c r="M582" s="31" t="s">
        <v>397</v>
      </c>
      <c r="N582" s="31">
        <v>1966</v>
      </c>
      <c r="O582" s="31"/>
      <c r="P582" s="31">
        <v>1998</v>
      </c>
      <c r="Q582" s="24"/>
      <c r="R582" s="31" t="s">
        <v>398</v>
      </c>
      <c r="S582" s="24"/>
    </row>
    <row r="583" spans="1:19" ht="17.25" customHeight="1">
      <c r="A583" s="24">
        <v>582</v>
      </c>
      <c r="B583" s="31" t="s">
        <v>417</v>
      </c>
      <c r="C583" s="34">
        <v>-75.152666666666704</v>
      </c>
      <c r="D583" s="34">
        <v>123.098666666667</v>
      </c>
      <c r="E583" s="24"/>
      <c r="F583" s="35"/>
      <c r="G583" s="31">
        <v>3232</v>
      </c>
      <c r="H583" s="36">
        <v>-55</v>
      </c>
      <c r="I583" s="35">
        <v>33</v>
      </c>
      <c r="J583" s="35">
        <v>3.3</v>
      </c>
      <c r="K583" s="31" t="s">
        <v>290</v>
      </c>
      <c r="L583" s="35">
        <v>33</v>
      </c>
      <c r="M583" s="31" t="s">
        <v>165</v>
      </c>
      <c r="N583" s="31">
        <v>1966</v>
      </c>
      <c r="O583" s="31"/>
      <c r="P583" s="31">
        <v>1998</v>
      </c>
      <c r="Q583" s="24"/>
      <c r="R583" s="31" t="s">
        <v>398</v>
      </c>
      <c r="S583" s="24"/>
    </row>
    <row r="584" spans="1:19" ht="17.25" customHeight="1">
      <c r="A584" s="24">
        <v>583</v>
      </c>
      <c r="B584" s="31" t="s">
        <v>418</v>
      </c>
      <c r="C584" s="34">
        <v>-75.154833333333301</v>
      </c>
      <c r="D584" s="34">
        <v>123.7585</v>
      </c>
      <c r="E584" s="24"/>
      <c r="F584" s="35"/>
      <c r="G584" s="31">
        <v>3229</v>
      </c>
      <c r="H584" s="36">
        <v>-55</v>
      </c>
      <c r="I584" s="35">
        <v>23</v>
      </c>
      <c r="J584" s="35">
        <v>1.2</v>
      </c>
      <c r="K584" s="31" t="s">
        <v>290</v>
      </c>
      <c r="L584" s="35">
        <v>23</v>
      </c>
      <c r="M584" s="31" t="s">
        <v>397</v>
      </c>
      <c r="N584" s="31">
        <v>1966</v>
      </c>
      <c r="O584" s="31"/>
      <c r="P584" s="31">
        <v>1998</v>
      </c>
      <c r="Q584" s="24"/>
      <c r="R584" s="31" t="s">
        <v>398</v>
      </c>
      <c r="S584" s="24"/>
    </row>
    <row r="585" spans="1:19" ht="17.25" customHeight="1">
      <c r="A585" s="24">
        <v>584</v>
      </c>
      <c r="B585" s="31" t="s">
        <v>419</v>
      </c>
      <c r="C585" s="34">
        <v>-75.194666666666706</v>
      </c>
      <c r="D585" s="34">
        <v>123.1855</v>
      </c>
      <c r="E585" s="24"/>
      <c r="F585" s="35"/>
      <c r="G585" s="31">
        <v>3233</v>
      </c>
      <c r="H585" s="36">
        <v>-55</v>
      </c>
      <c r="I585" s="35">
        <v>26</v>
      </c>
      <c r="J585" s="35">
        <v>1.3</v>
      </c>
      <c r="K585" s="31" t="s">
        <v>290</v>
      </c>
      <c r="L585" s="35">
        <v>26</v>
      </c>
      <c r="M585" s="31" t="s">
        <v>397</v>
      </c>
      <c r="N585" s="31">
        <v>1966</v>
      </c>
      <c r="O585" s="31"/>
      <c r="P585" s="31">
        <v>1998</v>
      </c>
      <c r="Q585" s="24"/>
      <c r="R585" s="31" t="s">
        <v>398</v>
      </c>
      <c r="S585" s="24"/>
    </row>
    <row r="586" spans="1:19" ht="17.25" customHeight="1">
      <c r="A586" s="24">
        <v>585</v>
      </c>
      <c r="B586" s="31" t="s">
        <v>420</v>
      </c>
      <c r="C586" s="34">
        <v>-75.208666666666701</v>
      </c>
      <c r="D586" s="34">
        <v>123.394166666667</v>
      </c>
      <c r="E586" s="24"/>
      <c r="F586" s="35"/>
      <c r="G586" s="31">
        <v>3229</v>
      </c>
      <c r="H586" s="36">
        <v>-55</v>
      </c>
      <c r="I586" s="35">
        <v>26</v>
      </c>
      <c r="J586" s="35">
        <v>2.6</v>
      </c>
      <c r="K586" s="31" t="s">
        <v>290</v>
      </c>
      <c r="L586" s="35">
        <v>26</v>
      </c>
      <c r="M586" s="31" t="s">
        <v>165</v>
      </c>
      <c r="N586" s="31">
        <v>1966</v>
      </c>
      <c r="O586" s="31"/>
      <c r="P586" s="31">
        <v>1998</v>
      </c>
      <c r="Q586" s="24"/>
      <c r="R586" s="31" t="s">
        <v>398</v>
      </c>
      <c r="S586" s="24"/>
    </row>
    <row r="587" spans="1:19" ht="17.25" customHeight="1">
      <c r="A587" s="24">
        <v>586</v>
      </c>
      <c r="B587" s="31" t="s">
        <v>421</v>
      </c>
      <c r="C587" s="34">
        <v>-75.291833333333301</v>
      </c>
      <c r="D587" s="34">
        <v>123.8305</v>
      </c>
      <c r="E587" s="24"/>
      <c r="F587" s="35"/>
      <c r="G587" s="31">
        <v>3221</v>
      </c>
      <c r="H587" s="36">
        <v>-55</v>
      </c>
      <c r="I587" s="35">
        <v>28</v>
      </c>
      <c r="J587" s="35">
        <v>2.8</v>
      </c>
      <c r="K587" s="31" t="s">
        <v>290</v>
      </c>
      <c r="L587" s="35">
        <v>28</v>
      </c>
      <c r="M587" s="31" t="s">
        <v>165</v>
      </c>
      <c r="N587" s="31">
        <v>1966</v>
      </c>
      <c r="O587" s="31"/>
      <c r="P587" s="31">
        <v>1998</v>
      </c>
      <c r="Q587" s="24"/>
      <c r="R587" s="31" t="s">
        <v>398</v>
      </c>
      <c r="S587" s="24"/>
    </row>
    <row r="588" spans="1:19" ht="17.25" customHeight="1">
      <c r="A588" s="24">
        <v>587</v>
      </c>
      <c r="B588" s="31" t="s">
        <v>422</v>
      </c>
      <c r="C588" s="34">
        <v>-75.295166666666702</v>
      </c>
      <c r="D588" s="34">
        <v>122.9575</v>
      </c>
      <c r="E588" s="24"/>
      <c r="F588" s="35"/>
      <c r="G588" s="31">
        <v>3230</v>
      </c>
      <c r="H588" s="36">
        <v>-55</v>
      </c>
      <c r="I588" s="35">
        <v>27</v>
      </c>
      <c r="J588" s="35">
        <v>2.7</v>
      </c>
      <c r="K588" s="31" t="s">
        <v>290</v>
      </c>
      <c r="L588" s="35">
        <v>27</v>
      </c>
      <c r="M588" s="31" t="s">
        <v>165</v>
      </c>
      <c r="N588" s="31">
        <v>1966</v>
      </c>
      <c r="O588" s="31"/>
      <c r="P588" s="31">
        <v>1998</v>
      </c>
      <c r="Q588" s="24"/>
      <c r="R588" s="31" t="s">
        <v>398</v>
      </c>
      <c r="S588" s="24"/>
    </row>
    <row r="589" spans="1:19" ht="17.25" customHeight="1">
      <c r="A589" s="24">
        <v>588</v>
      </c>
      <c r="B589" s="31" t="s">
        <v>423</v>
      </c>
      <c r="C589" s="34">
        <v>-75.295166666666702</v>
      </c>
      <c r="D589" s="34">
        <v>122.94433333333301</v>
      </c>
      <c r="E589" s="24"/>
      <c r="F589" s="35"/>
      <c r="G589" s="31">
        <v>3233</v>
      </c>
      <c r="H589" s="36">
        <v>-55</v>
      </c>
      <c r="I589" s="35">
        <v>30</v>
      </c>
      <c r="J589" s="35">
        <v>3</v>
      </c>
      <c r="K589" s="31" t="s">
        <v>290</v>
      </c>
      <c r="L589" s="35">
        <v>30</v>
      </c>
      <c r="M589" s="31" t="s">
        <v>165</v>
      </c>
      <c r="N589" s="31">
        <v>1966</v>
      </c>
      <c r="O589" s="31"/>
      <c r="P589" s="31">
        <v>1998</v>
      </c>
      <c r="Q589" s="24"/>
      <c r="R589" s="31" t="s">
        <v>398</v>
      </c>
      <c r="S589" s="24"/>
    </row>
    <row r="590" spans="1:19" ht="17.25" customHeight="1">
      <c r="A590" s="24">
        <v>589</v>
      </c>
      <c r="B590" s="31" t="s">
        <v>424</v>
      </c>
      <c r="C590" s="34">
        <v>-75.295333333333303</v>
      </c>
      <c r="D590" s="34">
        <v>122.950666666667</v>
      </c>
      <c r="E590" s="24"/>
      <c r="F590" s="35"/>
      <c r="G590" s="31">
        <v>3233</v>
      </c>
      <c r="H590" s="36">
        <v>-55</v>
      </c>
      <c r="I590" s="35">
        <v>29</v>
      </c>
      <c r="J590" s="35">
        <v>2.9</v>
      </c>
      <c r="K590" s="31" t="s">
        <v>290</v>
      </c>
      <c r="L590" s="35">
        <v>29</v>
      </c>
      <c r="M590" s="31" t="s">
        <v>165</v>
      </c>
      <c r="N590" s="31">
        <v>1966</v>
      </c>
      <c r="O590" s="31"/>
      <c r="P590" s="31">
        <v>1998</v>
      </c>
      <c r="Q590" s="24"/>
      <c r="R590" s="31" t="s">
        <v>398</v>
      </c>
      <c r="S590" s="24"/>
    </row>
    <row r="591" spans="1:19" ht="17.25" customHeight="1">
      <c r="A591" s="24">
        <v>590</v>
      </c>
      <c r="B591" s="31" t="s">
        <v>425</v>
      </c>
      <c r="C591" s="34">
        <v>-75.419833333333301</v>
      </c>
      <c r="D591" s="34">
        <v>129.70683333333301</v>
      </c>
      <c r="E591" s="24"/>
      <c r="F591" s="35"/>
      <c r="G591" s="31">
        <v>3035</v>
      </c>
      <c r="H591" s="36">
        <v>-51</v>
      </c>
      <c r="I591" s="35">
        <v>38</v>
      </c>
      <c r="J591" s="35">
        <v>3.8</v>
      </c>
      <c r="K591" s="31" t="s">
        <v>290</v>
      </c>
      <c r="L591" s="31">
        <v>38</v>
      </c>
      <c r="M591" s="31" t="s">
        <v>165</v>
      </c>
      <c r="N591" s="31">
        <v>1966</v>
      </c>
      <c r="O591" s="31"/>
      <c r="P591" s="35">
        <v>1998</v>
      </c>
      <c r="Q591" s="24"/>
      <c r="R591" s="31" t="s">
        <v>398</v>
      </c>
      <c r="S591" s="24"/>
    </row>
    <row r="592" spans="1:19" ht="17.25" customHeight="1">
      <c r="A592" s="24">
        <v>591</v>
      </c>
      <c r="B592" s="31" t="s">
        <v>426</v>
      </c>
      <c r="C592" s="34">
        <v>-75.447500000000005</v>
      </c>
      <c r="D592" s="34">
        <v>129.80883333333301</v>
      </c>
      <c r="E592" s="24"/>
      <c r="F592" s="35"/>
      <c r="G592" s="31">
        <v>3027</v>
      </c>
      <c r="H592" s="36">
        <v>-51</v>
      </c>
      <c r="I592" s="35">
        <v>29</v>
      </c>
      <c r="J592" s="35">
        <v>1.4</v>
      </c>
      <c r="K592" s="31" t="s">
        <v>290</v>
      </c>
      <c r="L592" s="31">
        <v>29</v>
      </c>
      <c r="M592" s="31" t="s">
        <v>397</v>
      </c>
      <c r="N592" s="31">
        <v>1966</v>
      </c>
      <c r="O592" s="31"/>
      <c r="P592" s="35">
        <v>1998</v>
      </c>
      <c r="Q592" s="24"/>
      <c r="R592" s="31" t="s">
        <v>398</v>
      </c>
      <c r="S592" s="24"/>
    </row>
    <row r="593" spans="1:19" ht="17.25" customHeight="1">
      <c r="A593" s="24">
        <v>592</v>
      </c>
      <c r="B593" s="31" t="s">
        <v>426</v>
      </c>
      <c r="C593" s="34">
        <v>-75.447500000000005</v>
      </c>
      <c r="D593" s="34">
        <v>129.80883333333301</v>
      </c>
      <c r="E593" s="24"/>
      <c r="F593" s="35"/>
      <c r="G593" s="31">
        <v>3027</v>
      </c>
      <c r="H593" s="36">
        <v>-51</v>
      </c>
      <c r="I593" s="35">
        <v>39</v>
      </c>
      <c r="J593" s="35"/>
      <c r="K593" s="31" t="s">
        <v>290</v>
      </c>
      <c r="L593" s="31">
        <v>39</v>
      </c>
      <c r="M593" s="31" t="s">
        <v>83</v>
      </c>
      <c r="N593" s="31">
        <v>1998</v>
      </c>
      <c r="O593" s="31"/>
      <c r="P593" s="35">
        <v>2002</v>
      </c>
      <c r="Q593" s="24"/>
      <c r="R593" s="31" t="s">
        <v>398</v>
      </c>
      <c r="S593" s="24"/>
    </row>
    <row r="594" spans="1:19" ht="17.25" customHeight="1">
      <c r="A594" s="24">
        <v>593</v>
      </c>
      <c r="B594" s="31" t="s">
        <v>427</v>
      </c>
      <c r="C594" s="34">
        <v>-75.528999999999996</v>
      </c>
      <c r="D594" s="34">
        <v>145.92250000000001</v>
      </c>
      <c r="E594" s="24"/>
      <c r="F594" s="35"/>
      <c r="G594" s="31">
        <v>2452</v>
      </c>
      <c r="H594" s="36">
        <v>-47.8</v>
      </c>
      <c r="I594" s="35">
        <v>60</v>
      </c>
      <c r="J594" s="35">
        <v>6</v>
      </c>
      <c r="K594" s="31" t="s">
        <v>290</v>
      </c>
      <c r="L594" s="31">
        <v>60</v>
      </c>
      <c r="M594" s="31" t="s">
        <v>165</v>
      </c>
      <c r="N594" s="31">
        <v>1966</v>
      </c>
      <c r="O594" s="31"/>
      <c r="P594" s="31">
        <v>1998</v>
      </c>
      <c r="Q594" s="24"/>
      <c r="R594" s="31" t="s">
        <v>398</v>
      </c>
      <c r="S594" s="24"/>
    </row>
    <row r="595" spans="1:19" ht="17.25" customHeight="1">
      <c r="A595" s="24">
        <v>594</v>
      </c>
      <c r="B595" s="31" t="s">
        <v>428</v>
      </c>
      <c r="C595" s="34">
        <v>-75.536000000000001</v>
      </c>
      <c r="D595" s="34">
        <v>145.85716666666701</v>
      </c>
      <c r="E595" s="24"/>
      <c r="F595" s="35"/>
      <c r="G595" s="31">
        <v>2454</v>
      </c>
      <c r="H595" s="36">
        <v>-47.8</v>
      </c>
      <c r="I595" s="35">
        <v>45</v>
      </c>
      <c r="J595" s="35">
        <v>2.7</v>
      </c>
      <c r="K595" s="31" t="s">
        <v>290</v>
      </c>
      <c r="L595" s="31">
        <v>45</v>
      </c>
      <c r="M595" s="31" t="s">
        <v>397</v>
      </c>
      <c r="N595" s="31">
        <v>1966</v>
      </c>
      <c r="O595" s="31"/>
      <c r="P595" s="31">
        <v>1998</v>
      </c>
      <c r="Q595" s="24"/>
      <c r="R595" s="31" t="s">
        <v>398</v>
      </c>
      <c r="S595" s="24"/>
    </row>
    <row r="596" spans="1:19" ht="17.25" customHeight="1">
      <c r="A596" s="24">
        <v>595</v>
      </c>
      <c r="B596" s="31" t="s">
        <v>428</v>
      </c>
      <c r="C596" s="34">
        <v>-75.536000000000001</v>
      </c>
      <c r="D596" s="34">
        <v>145.85716666666701</v>
      </c>
      <c r="E596" s="24"/>
      <c r="F596" s="35"/>
      <c r="G596" s="31">
        <v>2452</v>
      </c>
      <c r="H596" s="36">
        <v>-47.8</v>
      </c>
      <c r="I596" s="35">
        <v>47</v>
      </c>
      <c r="J596" s="35"/>
      <c r="K596" s="31" t="s">
        <v>290</v>
      </c>
      <c r="L596" s="31">
        <v>47</v>
      </c>
      <c r="M596" s="31" t="s">
        <v>83</v>
      </c>
      <c r="N596" s="31">
        <v>1998</v>
      </c>
      <c r="O596" s="31"/>
      <c r="P596" s="31">
        <v>2002</v>
      </c>
      <c r="Q596" s="24"/>
      <c r="R596" s="31" t="s">
        <v>398</v>
      </c>
      <c r="S596" s="24"/>
    </row>
    <row r="597" spans="1:19" ht="17.25" customHeight="1">
      <c r="A597" s="24">
        <v>596</v>
      </c>
      <c r="B597" s="31" t="s">
        <v>429</v>
      </c>
      <c r="C597" s="34">
        <v>-75.5505</v>
      </c>
      <c r="D597" s="34">
        <v>145.7885</v>
      </c>
      <c r="E597" s="24"/>
      <c r="F597" s="35"/>
      <c r="G597" s="31">
        <v>2460</v>
      </c>
      <c r="H597" s="36">
        <v>-47.8</v>
      </c>
      <c r="I597" s="35">
        <v>11</v>
      </c>
      <c r="J597" s="35">
        <v>1.1000000000000001</v>
      </c>
      <c r="K597" s="31" t="s">
        <v>290</v>
      </c>
      <c r="L597" s="31">
        <v>11</v>
      </c>
      <c r="M597" s="31" t="s">
        <v>165</v>
      </c>
      <c r="N597" s="31">
        <v>1966</v>
      </c>
      <c r="O597" s="31"/>
      <c r="P597" s="31">
        <v>1998</v>
      </c>
      <c r="Q597" s="24"/>
      <c r="R597" s="31" t="s">
        <v>398</v>
      </c>
      <c r="S597" s="24"/>
    </row>
    <row r="598" spans="1:19" ht="17.25" customHeight="1">
      <c r="A598" s="24">
        <v>597</v>
      </c>
      <c r="B598" s="31" t="s">
        <v>430</v>
      </c>
      <c r="C598" s="34">
        <v>-75.573833333333297</v>
      </c>
      <c r="D598" s="34">
        <v>135.679</v>
      </c>
      <c r="E598" s="24"/>
      <c r="F598" s="35"/>
      <c r="G598" s="31">
        <v>2798</v>
      </c>
      <c r="H598" s="36">
        <v>-50.5</v>
      </c>
      <c r="I598" s="35">
        <v>20</v>
      </c>
      <c r="J598" s="31">
        <v>2</v>
      </c>
      <c r="K598" s="31" t="s">
        <v>290</v>
      </c>
      <c r="L598" s="31">
        <v>20</v>
      </c>
      <c r="M598" s="31" t="s">
        <v>165</v>
      </c>
      <c r="N598" s="31">
        <v>1966</v>
      </c>
      <c r="O598" s="31"/>
      <c r="P598" s="35">
        <v>1998</v>
      </c>
      <c r="Q598" s="24"/>
      <c r="R598" s="31" t="s">
        <v>398</v>
      </c>
      <c r="S598" s="24"/>
    </row>
    <row r="599" spans="1:19" ht="17.25" customHeight="1">
      <c r="A599" s="24">
        <v>598</v>
      </c>
      <c r="B599" s="31" t="s">
        <v>431</v>
      </c>
      <c r="C599" s="34">
        <v>-75.597999999999999</v>
      </c>
      <c r="D599" s="34">
        <v>135.83150000000001</v>
      </c>
      <c r="E599" s="24"/>
      <c r="F599" s="35"/>
      <c r="G599" s="31">
        <v>2793</v>
      </c>
      <c r="H599" s="36">
        <v>-50.5</v>
      </c>
      <c r="I599" s="35">
        <v>29</v>
      </c>
      <c r="J599" s="31"/>
      <c r="K599" s="31" t="s">
        <v>290</v>
      </c>
      <c r="L599" s="31">
        <v>29</v>
      </c>
      <c r="M599" s="31" t="s">
        <v>83</v>
      </c>
      <c r="N599" s="31">
        <v>1998</v>
      </c>
      <c r="O599" s="31"/>
      <c r="P599" s="31">
        <v>2002</v>
      </c>
      <c r="Q599" s="24"/>
      <c r="R599" s="31" t="s">
        <v>398</v>
      </c>
      <c r="S599" s="24"/>
    </row>
    <row r="600" spans="1:19" ht="17.25" customHeight="1">
      <c r="A600" s="24">
        <v>599</v>
      </c>
      <c r="B600" s="31" t="s">
        <v>432</v>
      </c>
      <c r="C600" s="34">
        <v>-75.600999999999999</v>
      </c>
      <c r="D600" s="34">
        <v>140.475666666667</v>
      </c>
      <c r="E600" s="24"/>
      <c r="F600" s="35"/>
      <c r="G600" s="31">
        <v>2483</v>
      </c>
      <c r="H600" s="36">
        <v>-48.4</v>
      </c>
      <c r="I600" s="35">
        <v>38</v>
      </c>
      <c r="J600" s="35">
        <v>3.8</v>
      </c>
      <c r="K600" s="31" t="s">
        <v>290</v>
      </c>
      <c r="L600" s="31">
        <v>38</v>
      </c>
      <c r="M600" s="31" t="s">
        <v>397</v>
      </c>
      <c r="N600" s="31">
        <v>1966</v>
      </c>
      <c r="O600" s="31"/>
      <c r="P600" s="31">
        <v>1998</v>
      </c>
      <c r="Q600" s="24"/>
      <c r="R600" s="31" t="s">
        <v>398</v>
      </c>
      <c r="S600" s="24"/>
    </row>
    <row r="601" spans="1:19" ht="17.25" customHeight="1">
      <c r="A601" s="24">
        <v>600</v>
      </c>
      <c r="B601" s="31" t="s">
        <v>433</v>
      </c>
      <c r="C601" s="34">
        <v>-75.618833333333299</v>
      </c>
      <c r="D601" s="34">
        <v>135.67383333333299</v>
      </c>
      <c r="E601" s="24"/>
      <c r="F601" s="35"/>
      <c r="G601" s="31">
        <v>2795</v>
      </c>
      <c r="H601" s="36">
        <v>-50.5</v>
      </c>
      <c r="I601" s="35">
        <v>29</v>
      </c>
      <c r="J601" s="35">
        <v>2.9</v>
      </c>
      <c r="K601" s="31" t="s">
        <v>290</v>
      </c>
      <c r="L601" s="31">
        <v>29</v>
      </c>
      <c r="M601" s="31" t="s">
        <v>165</v>
      </c>
      <c r="N601" s="31">
        <v>1966</v>
      </c>
      <c r="O601" s="31"/>
      <c r="P601" s="35">
        <v>1998</v>
      </c>
      <c r="Q601" s="24"/>
      <c r="R601" s="31" t="s">
        <v>398</v>
      </c>
      <c r="S601" s="24"/>
    </row>
    <row r="602" spans="1:19" ht="17.25" customHeight="1">
      <c r="A602" s="24">
        <v>601</v>
      </c>
      <c r="B602" s="31" t="s">
        <v>434</v>
      </c>
      <c r="C602" s="34">
        <v>-75.622166666666701</v>
      </c>
      <c r="D602" s="34">
        <v>140.630666666667</v>
      </c>
      <c r="E602" s="24"/>
      <c r="F602" s="35"/>
      <c r="G602" s="31">
        <v>2479</v>
      </c>
      <c r="H602" s="36">
        <v>-48.4</v>
      </c>
      <c r="I602" s="35">
        <v>31</v>
      </c>
      <c r="J602" s="35">
        <v>1.6</v>
      </c>
      <c r="K602" s="31" t="s">
        <v>290</v>
      </c>
      <c r="L602" s="31">
        <v>31</v>
      </c>
      <c r="M602" s="31" t="s">
        <v>397</v>
      </c>
      <c r="N602" s="31">
        <v>1966</v>
      </c>
      <c r="O602" s="31"/>
      <c r="P602" s="31">
        <v>1998</v>
      </c>
      <c r="Q602" s="24"/>
      <c r="R602" s="31" t="s">
        <v>398</v>
      </c>
      <c r="S602" s="24"/>
    </row>
    <row r="603" spans="1:19" ht="17.25" customHeight="1">
      <c r="A603" s="24">
        <v>602</v>
      </c>
      <c r="B603" s="31" t="s">
        <v>435</v>
      </c>
      <c r="C603" s="34">
        <v>-75.646000000000001</v>
      </c>
      <c r="D603" s="34">
        <v>140.47683333333299</v>
      </c>
      <c r="E603" s="24"/>
      <c r="F603" s="35"/>
      <c r="G603" s="31">
        <v>2482</v>
      </c>
      <c r="H603" s="36">
        <v>-48.4</v>
      </c>
      <c r="I603" s="35">
        <v>40</v>
      </c>
      <c r="J603" s="31">
        <v>4</v>
      </c>
      <c r="K603" s="31" t="s">
        <v>290</v>
      </c>
      <c r="L603" s="31">
        <v>40</v>
      </c>
      <c r="M603" s="31" t="s">
        <v>165</v>
      </c>
      <c r="N603" s="31">
        <v>1955</v>
      </c>
      <c r="O603" s="31"/>
      <c r="P603" s="31">
        <v>1998</v>
      </c>
      <c r="Q603" s="24"/>
      <c r="R603" s="31" t="s">
        <v>398</v>
      </c>
      <c r="S603" s="24"/>
    </row>
    <row r="604" spans="1:19" ht="17.25" customHeight="1">
      <c r="A604" s="24">
        <v>603</v>
      </c>
      <c r="B604" s="24" t="s">
        <v>436</v>
      </c>
      <c r="C604" s="24">
        <v>-90</v>
      </c>
      <c r="D604" s="24">
        <v>0</v>
      </c>
      <c r="E604" s="24"/>
      <c r="F604" s="24"/>
      <c r="G604" s="24">
        <v>2880</v>
      </c>
      <c r="H604" s="24"/>
      <c r="I604" s="30">
        <v>7.8</v>
      </c>
      <c r="J604" s="24"/>
      <c r="K604" s="24" t="s">
        <v>243</v>
      </c>
      <c r="L604" s="24">
        <v>78</v>
      </c>
      <c r="M604" s="24" t="s">
        <v>128</v>
      </c>
      <c r="N604" s="24">
        <v>1958</v>
      </c>
      <c r="O604" s="24"/>
      <c r="P604" s="24">
        <v>1962</v>
      </c>
      <c r="Q604" s="24"/>
      <c r="R604" s="24" t="s">
        <v>437</v>
      </c>
      <c r="S604" s="24" t="s">
        <v>249</v>
      </c>
    </row>
    <row r="605" spans="1:19" ht="17.25" customHeight="1">
      <c r="A605" s="24">
        <v>604</v>
      </c>
      <c r="B605" s="31">
        <v>72</v>
      </c>
      <c r="C605" s="34">
        <v>-78</v>
      </c>
      <c r="D605" s="34">
        <v>158.4</v>
      </c>
      <c r="E605" s="24"/>
      <c r="F605" s="35"/>
      <c r="G605" s="31">
        <v>2366</v>
      </c>
      <c r="H605" s="36">
        <v>-41.5</v>
      </c>
      <c r="I605" s="31">
        <v>13.5</v>
      </c>
      <c r="K605" s="31" t="s">
        <v>4270</v>
      </c>
      <c r="L605" s="31">
        <v>135</v>
      </c>
      <c r="M605" s="31" t="s">
        <v>128</v>
      </c>
      <c r="N605" s="31">
        <v>1958</v>
      </c>
      <c r="O605" s="31">
        <v>12</v>
      </c>
      <c r="P605" s="31">
        <v>1960</v>
      </c>
      <c r="Q605" s="24">
        <v>12</v>
      </c>
      <c r="R605" s="31" t="s">
        <v>438</v>
      </c>
      <c r="S605" s="24" t="s">
        <v>4269</v>
      </c>
    </row>
    <row r="606" spans="1:19" ht="17.25" customHeight="1">
      <c r="A606" s="24">
        <v>605</v>
      </c>
      <c r="B606" s="31">
        <v>100</v>
      </c>
      <c r="C606" s="34">
        <v>-78</v>
      </c>
      <c r="D606" s="34">
        <v>154.4</v>
      </c>
      <c r="E606" s="24"/>
      <c r="F606" s="35"/>
      <c r="G606" s="31">
        <v>2282</v>
      </c>
      <c r="H606" s="36">
        <v>-44</v>
      </c>
      <c r="I606" s="31">
        <v>2.2999999999999998</v>
      </c>
      <c r="K606" s="31" t="s">
        <v>4270</v>
      </c>
      <c r="L606" s="31">
        <v>23</v>
      </c>
      <c r="M606" s="31" t="s">
        <v>244</v>
      </c>
      <c r="N606" s="31">
        <v>1954</v>
      </c>
      <c r="P606" s="31">
        <v>1960</v>
      </c>
      <c r="Q606" s="24"/>
      <c r="R606" s="31" t="s">
        <v>438</v>
      </c>
      <c r="S606" s="24" t="s">
        <v>4269</v>
      </c>
    </row>
    <row r="607" spans="1:19" ht="17.25" customHeight="1">
      <c r="A607" s="24">
        <v>606</v>
      </c>
      <c r="B607" s="31">
        <v>101</v>
      </c>
      <c r="C607" s="34">
        <v>-78.599999999999994</v>
      </c>
      <c r="D607" s="34">
        <v>149</v>
      </c>
      <c r="E607" s="24"/>
      <c r="F607" s="35"/>
      <c r="G607" s="31">
        <v>2372</v>
      </c>
      <c r="H607" s="36">
        <v>-46.6</v>
      </c>
      <c r="I607" s="31">
        <v>4.4000000000000004</v>
      </c>
      <c r="K607" s="31" t="s">
        <v>4270</v>
      </c>
      <c r="L607" s="31">
        <v>44</v>
      </c>
      <c r="M607" s="31" t="s">
        <v>244</v>
      </c>
      <c r="N607" s="31">
        <v>1954</v>
      </c>
      <c r="P607" s="31">
        <v>1960</v>
      </c>
      <c r="Q607" s="24"/>
      <c r="R607" s="31" t="s">
        <v>438</v>
      </c>
      <c r="S607" s="24" t="s">
        <v>4269</v>
      </c>
    </row>
    <row r="608" spans="1:19" ht="17.25" customHeight="1">
      <c r="A608" s="24">
        <v>607</v>
      </c>
      <c r="B608" s="31">
        <v>102</v>
      </c>
      <c r="C608" s="34">
        <v>-79.2</v>
      </c>
      <c r="D608" s="34">
        <v>143.19999999999999</v>
      </c>
      <c r="E608" s="24"/>
      <c r="F608" s="35"/>
      <c r="G608" s="31">
        <v>2404</v>
      </c>
      <c r="H608" s="36">
        <v>-47.1</v>
      </c>
      <c r="I608" s="31">
        <v>4.0999999999999996</v>
      </c>
      <c r="K608" s="31" t="s">
        <v>4270</v>
      </c>
      <c r="L608" s="31">
        <v>41</v>
      </c>
      <c r="M608" s="31" t="s">
        <v>244</v>
      </c>
      <c r="N608" s="31">
        <v>1955</v>
      </c>
      <c r="P608" s="31">
        <v>1960</v>
      </c>
      <c r="Q608" s="24"/>
      <c r="R608" s="31" t="s">
        <v>438</v>
      </c>
      <c r="S608" s="24" t="s">
        <v>4269</v>
      </c>
    </row>
    <row r="609" spans="1:19" ht="17.25" customHeight="1">
      <c r="A609" s="24">
        <v>608</v>
      </c>
      <c r="B609" s="31">
        <v>103</v>
      </c>
      <c r="C609" s="34">
        <v>-80.2</v>
      </c>
      <c r="D609" s="34">
        <v>139</v>
      </c>
      <c r="E609" s="24"/>
      <c r="F609" s="35"/>
      <c r="G609" s="31">
        <v>2402</v>
      </c>
      <c r="H609" s="36">
        <v>-45.2</v>
      </c>
      <c r="I609" s="31">
        <v>2.8</v>
      </c>
      <c r="K609" s="31" t="s">
        <v>4270</v>
      </c>
      <c r="L609" s="31">
        <v>28</v>
      </c>
      <c r="M609" s="31" t="s">
        <v>244</v>
      </c>
      <c r="N609" s="31">
        <v>1951</v>
      </c>
      <c r="P609" s="31">
        <v>1960</v>
      </c>
      <c r="Q609" s="24"/>
      <c r="R609" s="31" t="s">
        <v>438</v>
      </c>
      <c r="S609" s="24" t="s">
        <v>4269</v>
      </c>
    </row>
    <row r="610" spans="1:19" ht="17.25" customHeight="1">
      <c r="A610" s="24">
        <v>609</v>
      </c>
      <c r="B610" s="31">
        <v>104</v>
      </c>
      <c r="C610" s="34">
        <v>-81</v>
      </c>
      <c r="D610" s="34">
        <v>134.30000000000001</v>
      </c>
      <c r="E610" s="24"/>
      <c r="F610" s="35"/>
      <c r="G610" s="31">
        <v>2580</v>
      </c>
      <c r="H610" s="36">
        <v>-45.8</v>
      </c>
      <c r="I610" s="31">
        <v>3.7</v>
      </c>
      <c r="K610" s="31" t="s">
        <v>4270</v>
      </c>
      <c r="L610" s="31">
        <v>37</v>
      </c>
      <c r="M610" s="31" t="s">
        <v>244</v>
      </c>
      <c r="N610" s="31">
        <v>1950</v>
      </c>
      <c r="O610" s="31"/>
      <c r="P610" s="31">
        <v>1960</v>
      </c>
      <c r="Q610" s="24"/>
      <c r="R610" s="31" t="s">
        <v>438</v>
      </c>
      <c r="S610" s="24" t="s">
        <v>4269</v>
      </c>
    </row>
    <row r="611" spans="1:19" ht="17.25" customHeight="1">
      <c r="A611" s="24">
        <v>610</v>
      </c>
      <c r="B611" s="31">
        <v>105</v>
      </c>
      <c r="C611" s="34">
        <v>-82.3</v>
      </c>
      <c r="D611" s="34">
        <v>130.5</v>
      </c>
      <c r="E611" s="24"/>
      <c r="F611" s="35"/>
      <c r="G611" s="31">
        <v>2754</v>
      </c>
      <c r="H611" s="36">
        <v>-48.7</v>
      </c>
      <c r="I611" s="31">
        <v>4.7</v>
      </c>
      <c r="K611" s="31" t="s">
        <v>4270</v>
      </c>
      <c r="L611" s="31">
        <v>47</v>
      </c>
      <c r="M611" s="31" t="s">
        <v>244</v>
      </c>
      <c r="N611" s="31">
        <v>1953</v>
      </c>
      <c r="O611" s="31"/>
      <c r="P611" s="31">
        <v>1960</v>
      </c>
      <c r="Q611" s="24"/>
      <c r="R611" s="31" t="s">
        <v>438</v>
      </c>
      <c r="S611" s="24" t="s">
        <v>4269</v>
      </c>
    </row>
    <row r="612" spans="1:19" ht="17.25" customHeight="1">
      <c r="A612" s="24">
        <v>611</v>
      </c>
      <c r="B612" s="31">
        <v>106</v>
      </c>
      <c r="C612" s="34">
        <v>-83.4</v>
      </c>
      <c r="D612" s="34">
        <v>124.8</v>
      </c>
      <c r="E612" s="24"/>
      <c r="F612" s="35"/>
      <c r="G612" s="31">
        <v>2888</v>
      </c>
      <c r="H612" s="36">
        <v>-48.9</v>
      </c>
      <c r="I612" s="31">
        <v>4.5</v>
      </c>
      <c r="K612" s="31" t="s">
        <v>4270</v>
      </c>
      <c r="L612" s="31">
        <v>45</v>
      </c>
      <c r="M612" s="31" t="s">
        <v>244</v>
      </c>
      <c r="N612" s="31">
        <v>1954</v>
      </c>
      <c r="O612" s="31"/>
      <c r="P612" s="31">
        <v>1960</v>
      </c>
      <c r="Q612" s="24"/>
      <c r="R612" s="31" t="s">
        <v>438</v>
      </c>
      <c r="S612" s="24" t="s">
        <v>4269</v>
      </c>
    </row>
    <row r="613" spans="1:19" ht="17.25" customHeight="1">
      <c r="A613" s="24">
        <v>612</v>
      </c>
      <c r="B613" s="31">
        <v>107</v>
      </c>
      <c r="C613" s="34">
        <v>-84.3</v>
      </c>
      <c r="D613" s="34">
        <v>132.5</v>
      </c>
      <c r="E613" s="24"/>
      <c r="F613" s="35"/>
      <c r="G613" s="31">
        <v>2795</v>
      </c>
      <c r="H613" s="36">
        <v>-48.1</v>
      </c>
      <c r="I613" s="31">
        <v>4.0999999999999996</v>
      </c>
      <c r="K613" s="31" t="s">
        <v>4270</v>
      </c>
      <c r="L613" s="31">
        <v>41</v>
      </c>
      <c r="M613" s="31" t="s">
        <v>244</v>
      </c>
      <c r="N613" s="31">
        <v>1957</v>
      </c>
      <c r="O613" s="31"/>
      <c r="P613" s="31">
        <v>1960</v>
      </c>
      <c r="Q613" s="24"/>
      <c r="R613" s="31" t="s">
        <v>438</v>
      </c>
      <c r="S613" s="24" t="s">
        <v>4269</v>
      </c>
    </row>
    <row r="614" spans="1:19" ht="17.25" customHeight="1">
      <c r="A614" s="24">
        <v>613</v>
      </c>
      <c r="B614" s="31">
        <v>108</v>
      </c>
      <c r="C614" s="34">
        <v>-85.3</v>
      </c>
      <c r="D614" s="34">
        <v>140.80000000000001</v>
      </c>
      <c r="E614" s="24"/>
      <c r="F614" s="35"/>
      <c r="G614" s="31">
        <v>2821</v>
      </c>
      <c r="H614" s="36">
        <v>-46.6</v>
      </c>
      <c r="I614" s="31">
        <v>3.9</v>
      </c>
      <c r="K614" s="31" t="s">
        <v>4270</v>
      </c>
      <c r="L614" s="31">
        <v>39</v>
      </c>
      <c r="M614" s="31" t="s">
        <v>244</v>
      </c>
      <c r="N614" s="31">
        <v>1948</v>
      </c>
      <c r="O614" s="31"/>
      <c r="P614" s="31">
        <v>1960</v>
      </c>
      <c r="Q614" s="24"/>
      <c r="R614" s="31" t="s">
        <v>438</v>
      </c>
      <c r="S614" s="24" t="s">
        <v>4269</v>
      </c>
    </row>
    <row r="615" spans="1:19" ht="17.25" customHeight="1">
      <c r="A615" s="24">
        <v>614</v>
      </c>
      <c r="B615" s="31">
        <v>109</v>
      </c>
      <c r="C615" s="34">
        <v>-86.1</v>
      </c>
      <c r="D615" s="34">
        <v>147.5</v>
      </c>
      <c r="E615" s="24"/>
      <c r="F615" s="35"/>
      <c r="G615" s="31">
        <v>2849</v>
      </c>
      <c r="H615" s="36">
        <v>-45.6</v>
      </c>
      <c r="I615" s="31">
        <v>3.7</v>
      </c>
      <c r="K615" s="31" t="s">
        <v>4270</v>
      </c>
      <c r="L615" s="31">
        <v>37</v>
      </c>
      <c r="M615" s="31" t="s">
        <v>244</v>
      </c>
      <c r="N615" s="31">
        <v>1951</v>
      </c>
      <c r="O615" s="31"/>
      <c r="P615" s="31">
        <v>1960</v>
      </c>
      <c r="Q615" s="24"/>
      <c r="R615" s="31" t="s">
        <v>438</v>
      </c>
      <c r="S615" s="24" t="s">
        <v>4269</v>
      </c>
    </row>
    <row r="616" spans="1:19" ht="17.25" customHeight="1">
      <c r="A616" s="24">
        <v>615</v>
      </c>
      <c r="B616" s="31">
        <v>110</v>
      </c>
      <c r="C616" s="34">
        <v>-87.1</v>
      </c>
      <c r="D616" s="34">
        <v>156.4</v>
      </c>
      <c r="E616" s="24"/>
      <c r="F616" s="35"/>
      <c r="G616" s="31">
        <v>2960</v>
      </c>
      <c r="H616" s="36">
        <v>-47.1</v>
      </c>
      <c r="I616" s="31">
        <v>5.2</v>
      </c>
      <c r="K616" s="31" t="s">
        <v>4270</v>
      </c>
      <c r="L616" s="31">
        <v>52</v>
      </c>
      <c r="M616" s="31" t="s">
        <v>244</v>
      </c>
      <c r="N616" s="31">
        <v>1945</v>
      </c>
      <c r="O616" s="31"/>
      <c r="P616" s="31">
        <v>1960</v>
      </c>
      <c r="Q616" s="24"/>
      <c r="R616" s="31" t="s">
        <v>438</v>
      </c>
      <c r="S616" s="24" t="s">
        <v>4269</v>
      </c>
    </row>
    <row r="617" spans="1:19" ht="17.25" customHeight="1">
      <c r="A617" s="24">
        <v>616</v>
      </c>
      <c r="B617" s="31">
        <v>111</v>
      </c>
      <c r="C617" s="34">
        <v>-88.1</v>
      </c>
      <c r="D617" s="34">
        <v>170.5</v>
      </c>
      <c r="E617" s="24"/>
      <c r="F617" s="35"/>
      <c r="G617" s="31">
        <v>3094</v>
      </c>
      <c r="H617" s="36">
        <v>-48.7</v>
      </c>
      <c r="I617" s="31">
        <v>6.7</v>
      </c>
      <c r="K617" s="31" t="s">
        <v>4270</v>
      </c>
      <c r="L617" s="31">
        <v>67</v>
      </c>
      <c r="M617" s="31" t="s">
        <v>244</v>
      </c>
      <c r="N617" s="31">
        <v>1950</v>
      </c>
      <c r="O617" s="31"/>
      <c r="P617" s="31">
        <v>1960</v>
      </c>
      <c r="Q617" s="24"/>
      <c r="R617" s="31" t="s">
        <v>438</v>
      </c>
      <c r="S617" s="24" t="s">
        <v>4269</v>
      </c>
    </row>
    <row r="618" spans="1:19" ht="17.25" customHeight="1">
      <c r="A618" s="24">
        <v>617</v>
      </c>
      <c r="B618" s="31">
        <v>4</v>
      </c>
      <c r="C618" s="41">
        <v>-72.400000000000006</v>
      </c>
      <c r="D618" s="41">
        <v>-16.03</v>
      </c>
      <c r="E618" s="31" t="s">
        <v>172</v>
      </c>
      <c r="F618" s="31"/>
      <c r="G618" s="31">
        <v>76</v>
      </c>
      <c r="H618" s="31">
        <v>-18.399999999999999</v>
      </c>
      <c r="I618" s="41">
        <v>579</v>
      </c>
      <c r="J618" s="31"/>
      <c r="K618" s="31" t="s">
        <v>132</v>
      </c>
      <c r="L618" s="41">
        <v>579</v>
      </c>
      <c r="M618" s="31" t="s">
        <v>128</v>
      </c>
      <c r="N618" s="31">
        <v>1977</v>
      </c>
      <c r="O618" s="31">
        <v>2</v>
      </c>
      <c r="P618" s="31">
        <v>1979</v>
      </c>
      <c r="Q618" s="31">
        <v>2</v>
      </c>
      <c r="R618" s="31" t="s">
        <v>439</v>
      </c>
      <c r="S618" s="31" t="s">
        <v>440</v>
      </c>
    </row>
    <row r="619" spans="1:19" ht="17.25" customHeight="1">
      <c r="A619" s="24">
        <v>618</v>
      </c>
      <c r="B619" s="31">
        <v>5</v>
      </c>
      <c r="C619" s="41">
        <v>-72.47</v>
      </c>
      <c r="D619" s="41">
        <v>-15.89</v>
      </c>
      <c r="E619" s="31" t="s">
        <v>172</v>
      </c>
      <c r="F619" s="31"/>
      <c r="G619" s="31">
        <v>65</v>
      </c>
      <c r="H619" s="31"/>
      <c r="I619" s="41">
        <v>639</v>
      </c>
      <c r="J619" s="31"/>
      <c r="K619" s="31" t="s">
        <v>132</v>
      </c>
      <c r="L619" s="41">
        <v>639</v>
      </c>
      <c r="M619" s="31" t="s">
        <v>128</v>
      </c>
      <c r="N619" s="31">
        <v>1977</v>
      </c>
      <c r="O619" s="31">
        <v>2</v>
      </c>
      <c r="P619" s="31">
        <v>1979</v>
      </c>
      <c r="Q619" s="31">
        <v>2</v>
      </c>
      <c r="R619" s="31" t="s">
        <v>439</v>
      </c>
      <c r="S619" s="31" t="s">
        <v>440</v>
      </c>
    </row>
    <row r="620" spans="1:19" ht="17.25" customHeight="1">
      <c r="A620" s="24">
        <v>619</v>
      </c>
      <c r="B620" s="31">
        <v>3</v>
      </c>
      <c r="C620" s="41">
        <v>-72.510000000000005</v>
      </c>
      <c r="D620" s="41">
        <v>-16.329999999999998</v>
      </c>
      <c r="E620" s="31" t="s">
        <v>172</v>
      </c>
      <c r="F620" s="31"/>
      <c r="G620" s="31">
        <v>80</v>
      </c>
      <c r="H620" s="31"/>
      <c r="I620" s="41">
        <v>584</v>
      </c>
      <c r="J620" s="31"/>
      <c r="K620" s="31" t="s">
        <v>132</v>
      </c>
      <c r="L620" s="41">
        <v>584</v>
      </c>
      <c r="M620" s="31" t="s">
        <v>128</v>
      </c>
      <c r="N620" s="31">
        <v>1977</v>
      </c>
      <c r="O620" s="31">
        <v>2</v>
      </c>
      <c r="P620" s="31">
        <v>1979</v>
      </c>
      <c r="Q620" s="31">
        <v>2</v>
      </c>
      <c r="R620" s="31" t="s">
        <v>439</v>
      </c>
      <c r="S620" s="31" t="s">
        <v>440</v>
      </c>
    </row>
    <row r="621" spans="1:19" ht="17.25" customHeight="1">
      <c r="A621" s="24">
        <v>620</v>
      </c>
      <c r="B621" s="31">
        <v>2</v>
      </c>
      <c r="C621" s="41">
        <v>-72.569999999999993</v>
      </c>
      <c r="D621" s="41">
        <v>-16.420000000000002</v>
      </c>
      <c r="E621" s="31" t="s">
        <v>172</v>
      </c>
      <c r="F621" s="31"/>
      <c r="G621" s="31">
        <v>60</v>
      </c>
      <c r="H621" s="31">
        <v>-19.2</v>
      </c>
      <c r="I621" s="41">
        <v>583</v>
      </c>
      <c r="J621" s="31"/>
      <c r="K621" s="31" t="s">
        <v>132</v>
      </c>
      <c r="L621" s="41">
        <v>583</v>
      </c>
      <c r="M621" s="31" t="s">
        <v>128</v>
      </c>
      <c r="N621" s="31">
        <v>1977</v>
      </c>
      <c r="O621" s="31">
        <v>2</v>
      </c>
      <c r="P621" s="31">
        <v>1979</v>
      </c>
      <c r="Q621" s="31">
        <v>2</v>
      </c>
      <c r="R621" s="31" t="s">
        <v>439</v>
      </c>
      <c r="S621" s="31" t="s">
        <v>440</v>
      </c>
    </row>
    <row r="622" spans="1:19" ht="17.25" customHeight="1">
      <c r="A622" s="24">
        <v>621</v>
      </c>
      <c r="B622" s="31">
        <v>7</v>
      </c>
      <c r="C622" s="41">
        <v>-72.819999999999993</v>
      </c>
      <c r="D622" s="41">
        <v>-15.12</v>
      </c>
      <c r="E622" s="31" t="s">
        <v>172</v>
      </c>
      <c r="F622" s="31"/>
      <c r="G622" s="31">
        <v>55</v>
      </c>
      <c r="H622" s="31"/>
      <c r="I622" s="41">
        <v>639</v>
      </c>
      <c r="J622" s="31"/>
      <c r="K622" s="31" t="s">
        <v>132</v>
      </c>
      <c r="L622" s="41">
        <v>639</v>
      </c>
      <c r="M622" s="31" t="s">
        <v>128</v>
      </c>
      <c r="N622" s="31">
        <v>1977</v>
      </c>
      <c r="O622" s="31">
        <v>2</v>
      </c>
      <c r="P622" s="31">
        <v>1979</v>
      </c>
      <c r="Q622" s="31">
        <v>2</v>
      </c>
      <c r="R622" s="31" t="s">
        <v>439</v>
      </c>
      <c r="S622" s="31" t="s">
        <v>440</v>
      </c>
    </row>
    <row r="623" spans="1:19" ht="17.25" customHeight="1">
      <c r="A623" s="24">
        <v>622</v>
      </c>
      <c r="B623" s="31">
        <v>8</v>
      </c>
      <c r="C623" s="41">
        <v>-72.89</v>
      </c>
      <c r="D623" s="41">
        <v>-14.95</v>
      </c>
      <c r="E623" s="31" t="s">
        <v>172</v>
      </c>
      <c r="F623" s="31"/>
      <c r="G623" s="31">
        <v>54</v>
      </c>
      <c r="H623" s="31">
        <v>-18.600000000000001</v>
      </c>
      <c r="I623" s="41">
        <v>613</v>
      </c>
      <c r="J623" s="31"/>
      <c r="K623" s="31" t="s">
        <v>132</v>
      </c>
      <c r="L623" s="41">
        <v>613</v>
      </c>
      <c r="M623" s="31" t="s">
        <v>128</v>
      </c>
      <c r="N623" s="31">
        <v>1977</v>
      </c>
      <c r="O623" s="31">
        <v>2</v>
      </c>
      <c r="P623" s="31">
        <v>1979</v>
      </c>
      <c r="Q623" s="31">
        <v>2</v>
      </c>
      <c r="R623" s="31" t="s">
        <v>439</v>
      </c>
      <c r="S623" s="31" t="s">
        <v>440</v>
      </c>
    </row>
    <row r="624" spans="1:19" ht="17.25" customHeight="1">
      <c r="A624" s="24">
        <v>623</v>
      </c>
      <c r="B624" s="31">
        <v>9</v>
      </c>
      <c r="C624" s="41">
        <v>-72.97</v>
      </c>
      <c r="D624" s="41">
        <v>-14.74</v>
      </c>
      <c r="E624" s="31" t="s">
        <v>172</v>
      </c>
      <c r="F624" s="31"/>
      <c r="G624" s="31">
        <v>45</v>
      </c>
      <c r="H624" s="31"/>
      <c r="I624" s="41">
        <v>593</v>
      </c>
      <c r="J624" s="31"/>
      <c r="K624" s="31" t="s">
        <v>132</v>
      </c>
      <c r="L624" s="41">
        <v>593</v>
      </c>
      <c r="M624" s="31" t="s">
        <v>128</v>
      </c>
      <c r="N624" s="31">
        <v>1977</v>
      </c>
      <c r="O624" s="31">
        <v>2</v>
      </c>
      <c r="P624" s="31">
        <v>1979</v>
      </c>
      <c r="Q624" s="31">
        <v>2</v>
      </c>
      <c r="R624" s="31" t="s">
        <v>439</v>
      </c>
      <c r="S624" s="31" t="s">
        <v>440</v>
      </c>
    </row>
    <row r="625" spans="1:19" ht="17.25" customHeight="1">
      <c r="A625" s="24">
        <v>624</v>
      </c>
      <c r="B625" s="31">
        <v>10</v>
      </c>
      <c r="C625" s="41">
        <v>-73.03</v>
      </c>
      <c r="D625" s="41">
        <v>-14.43</v>
      </c>
      <c r="E625" s="31" t="s">
        <v>172</v>
      </c>
      <c r="F625" s="31"/>
      <c r="G625" s="31">
        <v>35</v>
      </c>
      <c r="H625" s="31">
        <v>-16.8</v>
      </c>
      <c r="I625" s="41">
        <v>598</v>
      </c>
      <c r="J625" s="31"/>
      <c r="K625" s="31" t="s">
        <v>132</v>
      </c>
      <c r="L625" s="41">
        <v>598</v>
      </c>
      <c r="M625" s="31" t="s">
        <v>128</v>
      </c>
      <c r="N625" s="31">
        <v>1977</v>
      </c>
      <c r="O625" s="31">
        <v>2</v>
      </c>
      <c r="P625" s="31">
        <v>1979</v>
      </c>
      <c r="Q625" s="31">
        <v>2</v>
      </c>
      <c r="R625" s="31" t="s">
        <v>439</v>
      </c>
      <c r="S625" s="31" t="s">
        <v>440</v>
      </c>
    </row>
    <row r="626" spans="1:19" ht="17.25" customHeight="1">
      <c r="A626" s="24">
        <v>625</v>
      </c>
      <c r="B626" s="31">
        <v>12</v>
      </c>
      <c r="C626" s="41">
        <v>-73.13</v>
      </c>
      <c r="D626" s="41">
        <v>-14.22</v>
      </c>
      <c r="E626" s="31" t="s">
        <v>172</v>
      </c>
      <c r="F626" s="31"/>
      <c r="G626" s="31">
        <v>200</v>
      </c>
      <c r="H626" s="31">
        <v>-16.399999999999999</v>
      </c>
      <c r="I626" s="41">
        <v>416</v>
      </c>
      <c r="J626" s="31"/>
      <c r="K626" s="31" t="s">
        <v>132</v>
      </c>
      <c r="L626" s="41">
        <v>416</v>
      </c>
      <c r="M626" s="31" t="s">
        <v>128</v>
      </c>
      <c r="N626" s="31">
        <v>1977</v>
      </c>
      <c r="O626" s="31">
        <v>2</v>
      </c>
      <c r="P626" s="31">
        <v>1979</v>
      </c>
      <c r="Q626" s="31">
        <v>2</v>
      </c>
      <c r="R626" s="31" t="s">
        <v>439</v>
      </c>
      <c r="S626" s="31" t="s">
        <v>440</v>
      </c>
    </row>
    <row r="627" spans="1:19" ht="17.25" customHeight="1">
      <c r="A627" s="24">
        <v>626</v>
      </c>
      <c r="B627" s="31" t="s">
        <v>441</v>
      </c>
      <c r="C627" s="31">
        <v>-70.145079999999993</v>
      </c>
      <c r="D627" s="31">
        <v>22.985939999999999</v>
      </c>
      <c r="E627" s="31"/>
      <c r="F627" s="53">
        <v>5</v>
      </c>
      <c r="G627" s="54">
        <v>49</v>
      </c>
      <c r="H627" s="31"/>
      <c r="I627" s="55">
        <v>485.19063999999997</v>
      </c>
      <c r="J627" s="56"/>
      <c r="K627" s="46" t="s">
        <v>82</v>
      </c>
      <c r="L627" s="55">
        <v>485.19063999999997</v>
      </c>
      <c r="M627" s="31" t="s">
        <v>83</v>
      </c>
      <c r="N627" s="31">
        <v>2009</v>
      </c>
      <c r="O627" s="31">
        <v>1</v>
      </c>
      <c r="P627" s="31">
        <v>2012</v>
      </c>
      <c r="Q627" s="31">
        <v>1</v>
      </c>
      <c r="R627" s="31" t="s">
        <v>442</v>
      </c>
      <c r="S627" s="31" t="s">
        <v>443</v>
      </c>
    </row>
    <row r="628" spans="1:19" ht="17.25" customHeight="1">
      <c r="A628" s="24">
        <v>627</v>
      </c>
      <c r="B628" s="31" t="s">
        <v>444</v>
      </c>
      <c r="C628" s="31">
        <v>-70.168099999999995</v>
      </c>
      <c r="D628" s="31">
        <v>23.02947</v>
      </c>
      <c r="E628" s="31"/>
      <c r="F628" s="53">
        <v>8.0500000000000007</v>
      </c>
      <c r="G628" s="54">
        <v>47</v>
      </c>
      <c r="H628" s="31"/>
      <c r="I628" s="55">
        <v>456.64420000000001</v>
      </c>
      <c r="J628" s="56"/>
      <c r="K628" s="46" t="s">
        <v>82</v>
      </c>
      <c r="L628" s="55">
        <v>456.64420000000001</v>
      </c>
      <c r="M628" s="31" t="s">
        <v>83</v>
      </c>
      <c r="N628" s="31">
        <v>2009</v>
      </c>
      <c r="O628" s="31">
        <v>1</v>
      </c>
      <c r="P628" s="31">
        <v>2012</v>
      </c>
      <c r="Q628" s="31">
        <v>1</v>
      </c>
      <c r="R628" s="31" t="s">
        <v>442</v>
      </c>
      <c r="S628" s="31" t="s">
        <v>443</v>
      </c>
    </row>
    <row r="629" spans="1:19" ht="17.25" customHeight="1">
      <c r="A629" s="24">
        <v>628</v>
      </c>
      <c r="B629" s="31" t="s">
        <v>445</v>
      </c>
      <c r="C629" s="31">
        <v>-70.190979999999996</v>
      </c>
      <c r="D629" s="31">
        <v>23.0731</v>
      </c>
      <c r="E629" s="31"/>
      <c r="F629" s="53">
        <v>11.0900002</v>
      </c>
      <c r="G629" s="54">
        <v>47</v>
      </c>
      <c r="H629" s="31"/>
      <c r="I629" s="55">
        <v>600.91213666666704</v>
      </c>
      <c r="J629" s="56"/>
      <c r="K629" s="46" t="s">
        <v>82</v>
      </c>
      <c r="L629" s="55">
        <v>600.91213666666704</v>
      </c>
      <c r="M629" s="31" t="s">
        <v>83</v>
      </c>
      <c r="N629" s="31">
        <v>2009</v>
      </c>
      <c r="O629" s="31">
        <v>1</v>
      </c>
      <c r="P629" s="31">
        <v>2012</v>
      </c>
      <c r="Q629" s="31">
        <v>1</v>
      </c>
      <c r="R629" s="31" t="s">
        <v>442</v>
      </c>
      <c r="S629" s="31" t="s">
        <v>443</v>
      </c>
    </row>
    <row r="630" spans="1:19" ht="17.25" customHeight="1">
      <c r="A630" s="24">
        <v>629</v>
      </c>
      <c r="B630" s="31" t="s">
        <v>446</v>
      </c>
      <c r="C630" s="31">
        <v>-70.21311</v>
      </c>
      <c r="D630" s="31">
        <v>23.115189999999998</v>
      </c>
      <c r="E630" s="31"/>
      <c r="F630" s="53">
        <v>14.029999699999999</v>
      </c>
      <c r="G630" s="54">
        <v>49</v>
      </c>
      <c r="H630" s="31"/>
      <c r="I630" s="55">
        <v>519.42617333333305</v>
      </c>
      <c r="J630" s="56"/>
      <c r="K630" s="46" t="s">
        <v>82</v>
      </c>
      <c r="L630" s="55">
        <v>519.42617333333305</v>
      </c>
      <c r="M630" s="31" t="s">
        <v>83</v>
      </c>
      <c r="N630" s="31">
        <v>2009</v>
      </c>
      <c r="O630" s="31">
        <v>1</v>
      </c>
      <c r="P630" s="31">
        <v>2012</v>
      </c>
      <c r="Q630" s="31">
        <v>1</v>
      </c>
      <c r="R630" s="31" t="s">
        <v>442</v>
      </c>
      <c r="S630" s="31" t="s">
        <v>443</v>
      </c>
    </row>
    <row r="631" spans="1:19" ht="17.25" customHeight="1">
      <c r="A631" s="24">
        <v>630</v>
      </c>
      <c r="B631" s="31" t="s">
        <v>447</v>
      </c>
      <c r="C631" s="31">
        <v>-70.235969999999995</v>
      </c>
      <c r="D631" s="31">
        <v>23.159009999999999</v>
      </c>
      <c r="E631" s="31"/>
      <c r="F631" s="53">
        <v>17.07</v>
      </c>
      <c r="G631" s="54">
        <v>47</v>
      </c>
      <c r="H631" s="31"/>
      <c r="I631" s="55">
        <v>539.76752666666698</v>
      </c>
      <c r="J631" s="56"/>
      <c r="K631" s="46" t="s">
        <v>82</v>
      </c>
      <c r="L631" s="55">
        <v>539.76752666666698</v>
      </c>
      <c r="M631" s="31" t="s">
        <v>83</v>
      </c>
      <c r="N631" s="31">
        <v>2009</v>
      </c>
      <c r="O631" s="31">
        <v>1</v>
      </c>
      <c r="P631" s="31">
        <v>2012</v>
      </c>
      <c r="Q631" s="31">
        <v>1</v>
      </c>
      <c r="R631" s="31" t="s">
        <v>442</v>
      </c>
      <c r="S631" s="31" t="s">
        <v>443</v>
      </c>
    </row>
    <row r="632" spans="1:19" ht="17.25" customHeight="1">
      <c r="A632" s="24">
        <v>631</v>
      </c>
      <c r="B632" s="31" t="s">
        <v>448</v>
      </c>
      <c r="C632" s="31">
        <v>-70.256110000000007</v>
      </c>
      <c r="D632" s="31">
        <v>23.197710000000001</v>
      </c>
      <c r="E632" s="31"/>
      <c r="F632" s="53">
        <v>19.75</v>
      </c>
      <c r="G632" s="54">
        <v>54</v>
      </c>
      <c r="H632" s="31"/>
      <c r="I632" s="55">
        <v>546.69007666666698</v>
      </c>
      <c r="J632" s="56"/>
      <c r="K632" s="46" t="s">
        <v>82</v>
      </c>
      <c r="L632" s="55">
        <v>546.69007666666698</v>
      </c>
      <c r="M632" s="31" t="s">
        <v>83</v>
      </c>
      <c r="N632" s="31">
        <v>2009</v>
      </c>
      <c r="O632" s="31">
        <v>1</v>
      </c>
      <c r="P632" s="31">
        <v>2012</v>
      </c>
      <c r="Q632" s="31">
        <v>1</v>
      </c>
      <c r="R632" s="31" t="s">
        <v>442</v>
      </c>
      <c r="S632" s="31" t="s">
        <v>443</v>
      </c>
    </row>
    <row r="633" spans="1:19" ht="17.25" customHeight="1">
      <c r="A633" s="24">
        <v>632</v>
      </c>
      <c r="B633" s="31" t="s">
        <v>449</v>
      </c>
      <c r="C633" s="31">
        <v>-70.282319999999999</v>
      </c>
      <c r="D633" s="31">
        <v>23.221219999999999</v>
      </c>
      <c r="E633" s="31"/>
      <c r="F633" s="53">
        <v>22.709999</v>
      </c>
      <c r="G633" s="54">
        <v>52</v>
      </c>
      <c r="H633" s="31"/>
      <c r="I633" s="55">
        <v>496.20760000000001</v>
      </c>
      <c r="J633" s="56"/>
      <c r="K633" s="46" t="s">
        <v>82</v>
      </c>
      <c r="L633" s="55">
        <v>496.20760000000001</v>
      </c>
      <c r="M633" s="31" t="s">
        <v>83</v>
      </c>
      <c r="N633" s="31">
        <v>2009</v>
      </c>
      <c r="O633" s="31">
        <v>1</v>
      </c>
      <c r="P633" s="31">
        <v>2012</v>
      </c>
      <c r="Q633" s="31">
        <v>1</v>
      </c>
      <c r="R633" s="31" t="s">
        <v>442</v>
      </c>
      <c r="S633" s="31" t="s">
        <v>443</v>
      </c>
    </row>
    <row r="634" spans="1:19" ht="17.25" customHeight="1">
      <c r="A634" s="24">
        <v>633</v>
      </c>
      <c r="B634" s="31" t="s">
        <v>450</v>
      </c>
      <c r="C634" s="31">
        <v>-70.308260000000004</v>
      </c>
      <c r="D634" s="31">
        <v>23.244669999999999</v>
      </c>
      <c r="E634" s="31"/>
      <c r="F634" s="53">
        <v>25.66</v>
      </c>
      <c r="G634" s="54">
        <v>57</v>
      </c>
      <c r="H634" s="31"/>
      <c r="I634" s="55">
        <v>555.20734333333303</v>
      </c>
      <c r="J634" s="56"/>
      <c r="K634" s="46" t="s">
        <v>82</v>
      </c>
      <c r="L634" s="55">
        <v>555.20734333333303</v>
      </c>
      <c r="M634" s="31" t="s">
        <v>83</v>
      </c>
      <c r="N634" s="31">
        <v>2009</v>
      </c>
      <c r="O634" s="31">
        <v>1</v>
      </c>
      <c r="P634" s="31">
        <v>2012</v>
      </c>
      <c r="Q634" s="31">
        <v>1</v>
      </c>
      <c r="R634" s="31" t="s">
        <v>442</v>
      </c>
      <c r="S634" s="31" t="s">
        <v>443</v>
      </c>
    </row>
    <row r="635" spans="1:19" ht="17.25" customHeight="1">
      <c r="A635" s="24">
        <v>634</v>
      </c>
      <c r="B635" s="31" t="s">
        <v>451</v>
      </c>
      <c r="C635" s="31">
        <v>-70.334119999999999</v>
      </c>
      <c r="D635" s="31">
        <v>23.26763</v>
      </c>
      <c r="E635" s="31"/>
      <c r="F635" s="53">
        <v>28.620000999999998</v>
      </c>
      <c r="G635" s="54">
        <v>56</v>
      </c>
      <c r="H635" s="31"/>
      <c r="I635" s="55">
        <v>496.40870333333299</v>
      </c>
      <c r="J635" s="56"/>
      <c r="K635" s="46" t="s">
        <v>82</v>
      </c>
      <c r="L635" s="55">
        <v>496.40870333333299</v>
      </c>
      <c r="M635" s="31" t="s">
        <v>83</v>
      </c>
      <c r="N635" s="31">
        <v>2009</v>
      </c>
      <c r="O635" s="31">
        <v>1</v>
      </c>
      <c r="P635" s="31">
        <v>2012</v>
      </c>
      <c r="Q635" s="31">
        <v>1</v>
      </c>
      <c r="R635" s="31" t="s">
        <v>442</v>
      </c>
      <c r="S635" s="31" t="s">
        <v>443</v>
      </c>
    </row>
    <row r="636" spans="1:19" ht="17.25" customHeight="1">
      <c r="A636" s="24">
        <v>635</v>
      </c>
      <c r="B636" s="31" t="s">
        <v>452</v>
      </c>
      <c r="C636" s="31">
        <v>-70.360150000000004</v>
      </c>
      <c r="D636" s="31">
        <v>23.29129</v>
      </c>
      <c r="E636" s="31"/>
      <c r="F636" s="53">
        <v>31.620000999999998</v>
      </c>
      <c r="G636" s="54">
        <v>55</v>
      </c>
      <c r="H636" s="31"/>
      <c r="I636" s="55">
        <v>491.76761666666698</v>
      </c>
      <c r="J636" s="56"/>
      <c r="K636" s="46" t="s">
        <v>82</v>
      </c>
      <c r="L636" s="55">
        <v>491.76761666666698</v>
      </c>
      <c r="M636" s="31" t="s">
        <v>83</v>
      </c>
      <c r="N636" s="31">
        <v>2009</v>
      </c>
      <c r="O636" s="31">
        <v>1</v>
      </c>
      <c r="P636" s="31">
        <v>2012</v>
      </c>
      <c r="Q636" s="31">
        <v>1</v>
      </c>
      <c r="R636" s="31" t="s">
        <v>442</v>
      </c>
      <c r="S636" s="31" t="s">
        <v>443</v>
      </c>
    </row>
    <row r="637" spans="1:19" ht="17.25" customHeight="1">
      <c r="A637" s="24">
        <v>636</v>
      </c>
      <c r="B637" s="31" t="s">
        <v>453</v>
      </c>
      <c r="C637" s="31">
        <v>-70.385949999999994</v>
      </c>
      <c r="D637" s="31">
        <v>23.31439</v>
      </c>
      <c r="E637" s="31"/>
      <c r="F637" s="53">
        <v>34.590000000000003</v>
      </c>
      <c r="G637" s="54">
        <v>55</v>
      </c>
      <c r="H637" s="31"/>
      <c r="I637" s="55">
        <v>437.31351999999998</v>
      </c>
      <c r="J637" s="56"/>
      <c r="K637" s="46" t="s">
        <v>82</v>
      </c>
      <c r="L637" s="55">
        <v>437.31351999999998</v>
      </c>
      <c r="M637" s="31" t="s">
        <v>83</v>
      </c>
      <c r="N637" s="31">
        <v>2009</v>
      </c>
      <c r="O637" s="31">
        <v>1</v>
      </c>
      <c r="P637" s="31">
        <v>2012</v>
      </c>
      <c r="Q637" s="31">
        <v>1</v>
      </c>
      <c r="R637" s="31" t="s">
        <v>442</v>
      </c>
      <c r="S637" s="31" t="s">
        <v>443</v>
      </c>
    </row>
    <row r="638" spans="1:19" ht="17.25" customHeight="1">
      <c r="A638" s="24">
        <v>637</v>
      </c>
      <c r="B638" s="31" t="s">
        <v>454</v>
      </c>
      <c r="C638" s="31">
        <v>-70.41122</v>
      </c>
      <c r="D638" s="31">
        <v>23.336179999999999</v>
      </c>
      <c r="E638" s="31"/>
      <c r="F638" s="53">
        <v>37.490001999999997</v>
      </c>
      <c r="G638" s="54">
        <v>59</v>
      </c>
      <c r="H638" s="31"/>
      <c r="I638" s="55">
        <v>567.82655413939494</v>
      </c>
      <c r="J638" s="56"/>
      <c r="K638" s="46" t="s">
        <v>82</v>
      </c>
      <c r="L638" s="55">
        <v>567.82655413939494</v>
      </c>
      <c r="M638" s="31" t="s">
        <v>83</v>
      </c>
      <c r="N638" s="31">
        <v>2009</v>
      </c>
      <c r="O638" s="31">
        <v>1</v>
      </c>
      <c r="P638" s="31">
        <v>2012</v>
      </c>
      <c r="Q638" s="31">
        <v>1</v>
      </c>
      <c r="R638" s="31" t="s">
        <v>442</v>
      </c>
      <c r="S638" s="31" t="s">
        <v>443</v>
      </c>
    </row>
    <row r="639" spans="1:19" ht="17.25" customHeight="1">
      <c r="A639" s="24">
        <v>638</v>
      </c>
      <c r="B639" s="31" t="s">
        <v>455</v>
      </c>
      <c r="C639" s="31">
        <v>-70.437359999999998</v>
      </c>
      <c r="D639" s="31">
        <v>23.359069999999999</v>
      </c>
      <c r="E639" s="31"/>
      <c r="F639" s="53">
        <v>40.509998000000003</v>
      </c>
      <c r="G639" s="54">
        <v>68</v>
      </c>
      <c r="H639" s="31"/>
      <c r="I639" s="55">
        <v>308.906223333333</v>
      </c>
      <c r="J639" s="56"/>
      <c r="K639" s="46" t="s">
        <v>82</v>
      </c>
      <c r="L639" s="55">
        <v>308.906223333333</v>
      </c>
      <c r="M639" s="31" t="s">
        <v>83</v>
      </c>
      <c r="N639" s="31">
        <v>2009</v>
      </c>
      <c r="O639" s="31">
        <v>1</v>
      </c>
      <c r="P639" s="31">
        <v>2012</v>
      </c>
      <c r="Q639" s="31">
        <v>1</v>
      </c>
      <c r="R639" s="31" t="s">
        <v>442</v>
      </c>
      <c r="S639" s="31" t="s">
        <v>443</v>
      </c>
    </row>
    <row r="640" spans="1:19" ht="17.25" customHeight="1">
      <c r="A640" s="24">
        <v>639</v>
      </c>
      <c r="B640" s="31" t="s">
        <v>456</v>
      </c>
      <c r="C640" s="31">
        <v>-70.463269999999994</v>
      </c>
      <c r="D640" s="31">
        <v>23.38278</v>
      </c>
      <c r="E640" s="31"/>
      <c r="F640" s="53">
        <v>43.509998000000003</v>
      </c>
      <c r="G640" s="54">
        <v>64</v>
      </c>
      <c r="H640" s="31"/>
      <c r="I640" s="55">
        <v>367.48632333333302</v>
      </c>
      <c r="J640" s="56"/>
      <c r="K640" s="46" t="s">
        <v>82</v>
      </c>
      <c r="L640" s="55">
        <v>367.48632333333302</v>
      </c>
      <c r="M640" s="31" t="s">
        <v>83</v>
      </c>
      <c r="N640" s="31">
        <v>2009</v>
      </c>
      <c r="O640" s="31">
        <v>1</v>
      </c>
      <c r="P640" s="31">
        <v>2012</v>
      </c>
      <c r="Q640" s="31">
        <v>1</v>
      </c>
      <c r="R640" s="31" t="s">
        <v>442</v>
      </c>
      <c r="S640" s="31" t="s">
        <v>443</v>
      </c>
    </row>
    <row r="641" spans="1:19" ht="17.25" customHeight="1">
      <c r="A641" s="24">
        <v>640</v>
      </c>
      <c r="B641" s="31" t="s">
        <v>457</v>
      </c>
      <c r="C641" s="31">
        <v>-70.489410000000007</v>
      </c>
      <c r="D641" s="31">
        <v>23.404509999999998</v>
      </c>
      <c r="E641" s="31"/>
      <c r="F641" s="53">
        <v>46.52</v>
      </c>
      <c r="G641" s="54">
        <v>66</v>
      </c>
      <c r="H641" s="31"/>
      <c r="I641" s="55">
        <v>382.21186666666699</v>
      </c>
      <c r="J641" s="56"/>
      <c r="K641" s="46" t="s">
        <v>82</v>
      </c>
      <c r="L641" s="55">
        <v>382.21186666666699</v>
      </c>
      <c r="M641" s="31" t="s">
        <v>83</v>
      </c>
      <c r="N641" s="31">
        <v>2009</v>
      </c>
      <c r="O641" s="31">
        <v>1</v>
      </c>
      <c r="P641" s="31">
        <v>2012</v>
      </c>
      <c r="Q641" s="31">
        <v>1</v>
      </c>
      <c r="R641" s="31" t="s">
        <v>442</v>
      </c>
      <c r="S641" s="31" t="s">
        <v>443</v>
      </c>
    </row>
    <row r="642" spans="1:19" ht="17.25" customHeight="1">
      <c r="A642" s="24">
        <v>641</v>
      </c>
      <c r="B642" s="31" t="s">
        <v>458</v>
      </c>
      <c r="C642" s="31">
        <v>-70.515280000000004</v>
      </c>
      <c r="D642" s="31">
        <v>23.430070000000001</v>
      </c>
      <c r="E642" s="31"/>
      <c r="F642" s="53">
        <v>49.549999</v>
      </c>
      <c r="G642" s="54">
        <v>65</v>
      </c>
      <c r="H642" s="31"/>
      <c r="I642" s="55">
        <v>404.74359333333302</v>
      </c>
      <c r="J642" s="56"/>
      <c r="K642" s="46" t="s">
        <v>82</v>
      </c>
      <c r="L642" s="55">
        <v>404.74359333333302</v>
      </c>
      <c r="M642" s="31" t="s">
        <v>83</v>
      </c>
      <c r="N642" s="31">
        <v>2009</v>
      </c>
      <c r="O642" s="31">
        <v>1</v>
      </c>
      <c r="P642" s="31">
        <v>2012</v>
      </c>
      <c r="Q642" s="31">
        <v>1</v>
      </c>
      <c r="R642" s="31" t="s">
        <v>442</v>
      </c>
      <c r="S642" s="31" t="s">
        <v>443</v>
      </c>
    </row>
    <row r="643" spans="1:19" ht="17.25" customHeight="1">
      <c r="A643" s="24">
        <v>642</v>
      </c>
      <c r="B643" s="31" t="s">
        <v>459</v>
      </c>
      <c r="C643" s="31">
        <v>-70.541219999999996</v>
      </c>
      <c r="D643" s="31">
        <v>23.454249999999998</v>
      </c>
      <c r="E643" s="31"/>
      <c r="F643" s="53">
        <v>52.57</v>
      </c>
      <c r="G643" s="54">
        <v>65</v>
      </c>
      <c r="H643" s="31"/>
      <c r="I643" s="55">
        <v>503.71386333333299</v>
      </c>
      <c r="J643" s="56"/>
      <c r="K643" s="46" t="s">
        <v>82</v>
      </c>
      <c r="L643" s="55">
        <v>503.71386333333299</v>
      </c>
      <c r="M643" s="31" t="s">
        <v>83</v>
      </c>
      <c r="N643" s="31">
        <v>2009</v>
      </c>
      <c r="O643" s="31">
        <v>1</v>
      </c>
      <c r="P643" s="31">
        <v>2012</v>
      </c>
      <c r="Q643" s="31">
        <v>1</v>
      </c>
      <c r="R643" s="31" t="s">
        <v>442</v>
      </c>
      <c r="S643" s="31" t="s">
        <v>443</v>
      </c>
    </row>
    <row r="644" spans="1:19" ht="17.25" customHeight="1">
      <c r="A644" s="24">
        <v>643</v>
      </c>
      <c r="B644" s="31" t="s">
        <v>460</v>
      </c>
      <c r="C644" s="31">
        <v>-70.56617</v>
      </c>
      <c r="D644" s="31">
        <v>23.48049</v>
      </c>
      <c r="E644" s="31"/>
      <c r="F644" s="53">
        <v>55.509998000000003</v>
      </c>
      <c r="G644" s="54">
        <v>66</v>
      </c>
      <c r="H644" s="31"/>
      <c r="I644" s="55">
        <v>667.68052333333299</v>
      </c>
      <c r="J644" s="56"/>
      <c r="K644" s="46" t="s">
        <v>82</v>
      </c>
      <c r="L644" s="55">
        <v>667.68052333333299</v>
      </c>
      <c r="M644" s="31" t="s">
        <v>83</v>
      </c>
      <c r="N644" s="31">
        <v>2009</v>
      </c>
      <c r="O644" s="31">
        <v>1</v>
      </c>
      <c r="P644" s="31">
        <v>2012</v>
      </c>
      <c r="Q644" s="31">
        <v>1</v>
      </c>
      <c r="R644" s="31" t="s">
        <v>442</v>
      </c>
      <c r="S644" s="31" t="s">
        <v>443</v>
      </c>
    </row>
    <row r="645" spans="1:19" ht="17.25" customHeight="1">
      <c r="A645" s="24">
        <v>644</v>
      </c>
      <c r="B645" s="31" t="s">
        <v>461</v>
      </c>
      <c r="C645" s="31">
        <v>-70.591589999999997</v>
      </c>
      <c r="D645" s="31">
        <v>23.502680000000002</v>
      </c>
      <c r="E645" s="31"/>
      <c r="F645" s="53">
        <v>58.450001</v>
      </c>
      <c r="G645" s="54">
        <v>60</v>
      </c>
      <c r="H645" s="31"/>
      <c r="I645" s="55">
        <v>543.0933</v>
      </c>
      <c r="J645" s="56"/>
      <c r="K645" s="46" t="s">
        <v>82</v>
      </c>
      <c r="L645" s="55">
        <v>543.0933</v>
      </c>
      <c r="M645" s="31" t="s">
        <v>83</v>
      </c>
      <c r="N645" s="31">
        <v>2009</v>
      </c>
      <c r="O645" s="31">
        <v>1</v>
      </c>
      <c r="P645" s="31">
        <v>2012</v>
      </c>
      <c r="Q645" s="31">
        <v>1</v>
      </c>
      <c r="R645" s="31" t="s">
        <v>442</v>
      </c>
      <c r="S645" s="31" t="s">
        <v>443</v>
      </c>
    </row>
    <row r="646" spans="1:19" ht="17.25" customHeight="1">
      <c r="A646" s="24">
        <v>645</v>
      </c>
      <c r="B646" s="31" t="s">
        <v>462</v>
      </c>
      <c r="C646" s="31">
        <v>-70.617549999999994</v>
      </c>
      <c r="D646" s="31">
        <v>23.526520000000001</v>
      </c>
      <c r="E646" s="31"/>
      <c r="F646" s="53">
        <v>61.470001000000003</v>
      </c>
      <c r="G646" s="54">
        <v>67</v>
      </c>
      <c r="H646" s="31"/>
      <c r="I646" s="55">
        <v>589.66127666666705</v>
      </c>
      <c r="J646" s="56"/>
      <c r="K646" s="46" t="s">
        <v>82</v>
      </c>
      <c r="L646" s="55">
        <v>589.66127666666705</v>
      </c>
      <c r="M646" s="31" t="s">
        <v>83</v>
      </c>
      <c r="N646" s="31">
        <v>2009</v>
      </c>
      <c r="O646" s="31">
        <v>1</v>
      </c>
      <c r="P646" s="31">
        <v>2012</v>
      </c>
      <c r="Q646" s="31">
        <v>1</v>
      </c>
      <c r="R646" s="31" t="s">
        <v>442</v>
      </c>
      <c r="S646" s="31" t="s">
        <v>443</v>
      </c>
    </row>
    <row r="647" spans="1:19" ht="17.25" customHeight="1">
      <c r="A647" s="24">
        <v>646</v>
      </c>
      <c r="B647" s="31" t="s">
        <v>463</v>
      </c>
      <c r="C647" s="31">
        <v>-70.643450000000001</v>
      </c>
      <c r="D647" s="31">
        <v>23.550619999999999</v>
      </c>
      <c r="E647" s="31"/>
      <c r="F647" s="53">
        <v>64.490002000000004</v>
      </c>
      <c r="G647" s="54">
        <v>74</v>
      </c>
      <c r="H647" s="31"/>
      <c r="I647" s="55">
        <v>915.79347666666695</v>
      </c>
      <c r="J647" s="56"/>
      <c r="K647" s="46" t="s">
        <v>82</v>
      </c>
      <c r="L647" s="55">
        <v>915.79347666666695</v>
      </c>
      <c r="M647" s="31" t="s">
        <v>83</v>
      </c>
      <c r="N647" s="31">
        <v>2009</v>
      </c>
      <c r="O647" s="31">
        <v>1</v>
      </c>
      <c r="P647" s="31">
        <v>2012</v>
      </c>
      <c r="Q647" s="31">
        <v>1</v>
      </c>
      <c r="R647" s="31" t="s">
        <v>442</v>
      </c>
      <c r="S647" s="31" t="s">
        <v>443</v>
      </c>
    </row>
    <row r="648" spans="1:19" ht="17.25" customHeight="1">
      <c r="A648" s="24">
        <v>647</v>
      </c>
      <c r="B648" s="31" t="s">
        <v>464</v>
      </c>
      <c r="C648" s="31">
        <v>-70.669470000000004</v>
      </c>
      <c r="D648" s="31">
        <v>23.57338</v>
      </c>
      <c r="E648" s="31"/>
      <c r="F648" s="53">
        <v>67.5</v>
      </c>
      <c r="G648" s="54">
        <v>117</v>
      </c>
      <c r="H648" s="31"/>
      <c r="I648" s="55">
        <v>624.92451333333304</v>
      </c>
      <c r="J648" s="56"/>
      <c r="K648" s="46" t="s">
        <v>82</v>
      </c>
      <c r="L648" s="55">
        <v>624.92451333333304</v>
      </c>
      <c r="M648" s="31" t="s">
        <v>83</v>
      </c>
      <c r="N648" s="31">
        <v>2009</v>
      </c>
      <c r="O648" s="31">
        <v>1</v>
      </c>
      <c r="P648" s="31">
        <v>2012</v>
      </c>
      <c r="Q648" s="31">
        <v>1</v>
      </c>
      <c r="R648" s="31" t="s">
        <v>442</v>
      </c>
      <c r="S648" s="31" t="s">
        <v>443</v>
      </c>
    </row>
    <row r="649" spans="1:19" ht="17.25" customHeight="1">
      <c r="A649" s="24">
        <v>648</v>
      </c>
      <c r="B649" s="31" t="s">
        <v>465</v>
      </c>
      <c r="C649" s="31">
        <v>-70.694800000000001</v>
      </c>
      <c r="D649" s="31">
        <v>23.601500000000001</v>
      </c>
      <c r="E649" s="31"/>
      <c r="F649" s="53">
        <v>70.510002</v>
      </c>
      <c r="G649" s="54">
        <v>163</v>
      </c>
      <c r="H649" s="31"/>
      <c r="I649" s="55">
        <v>567.91605666666703</v>
      </c>
      <c r="J649" s="56"/>
      <c r="K649" s="46" t="s">
        <v>82</v>
      </c>
      <c r="L649" s="55">
        <v>567.91605666666703</v>
      </c>
      <c r="M649" s="31" t="s">
        <v>83</v>
      </c>
      <c r="N649" s="31">
        <v>2009</v>
      </c>
      <c r="O649" s="31">
        <v>1</v>
      </c>
      <c r="P649" s="31">
        <v>2012</v>
      </c>
      <c r="Q649" s="31">
        <v>1</v>
      </c>
      <c r="R649" s="31" t="s">
        <v>442</v>
      </c>
      <c r="S649" s="31" t="s">
        <v>443</v>
      </c>
    </row>
    <row r="650" spans="1:19" ht="17.25" customHeight="1">
      <c r="A650" s="24">
        <v>649</v>
      </c>
      <c r="B650" s="31" t="s">
        <v>466</v>
      </c>
      <c r="C650" s="31">
        <v>-70.714029999999994</v>
      </c>
      <c r="D650" s="31">
        <v>23.616129999999998</v>
      </c>
      <c r="E650" s="31"/>
      <c r="F650" s="53">
        <v>72.709998999999996</v>
      </c>
      <c r="G650" s="54">
        <v>196</v>
      </c>
      <c r="H650" s="31"/>
      <c r="I650" s="55">
        <v>546.23404133333304</v>
      </c>
      <c r="J650" s="56"/>
      <c r="K650" s="46" t="s">
        <v>82</v>
      </c>
      <c r="L650" s="55">
        <v>546.23404133333304</v>
      </c>
      <c r="M650" s="31" t="s">
        <v>83</v>
      </c>
      <c r="N650" s="31">
        <v>2009</v>
      </c>
      <c r="O650" s="31">
        <v>1</v>
      </c>
      <c r="P650" s="31">
        <v>2012</v>
      </c>
      <c r="Q650" s="31">
        <v>1</v>
      </c>
      <c r="R650" s="31" t="s">
        <v>442</v>
      </c>
      <c r="S650" s="31" t="s">
        <v>443</v>
      </c>
    </row>
    <row r="651" spans="1:19" ht="17.25" customHeight="1">
      <c r="A651" s="24">
        <v>650</v>
      </c>
      <c r="B651" s="31" t="s">
        <v>467</v>
      </c>
      <c r="C651" s="31">
        <v>-70.741739999999993</v>
      </c>
      <c r="D651" s="31">
        <v>23.615010000000002</v>
      </c>
      <c r="E651" s="31"/>
      <c r="F651" s="53">
        <v>75.599997999999999</v>
      </c>
      <c r="G651" s="54">
        <v>215</v>
      </c>
      <c r="H651" s="31"/>
      <c r="I651" s="55">
        <v>565.20730000000003</v>
      </c>
      <c r="J651" s="56"/>
      <c r="K651" s="46" t="s">
        <v>82</v>
      </c>
      <c r="L651" s="55">
        <v>565.20730000000003</v>
      </c>
      <c r="M651" s="31" t="s">
        <v>83</v>
      </c>
      <c r="N651" s="31">
        <v>2009</v>
      </c>
      <c r="O651" s="31">
        <v>1</v>
      </c>
      <c r="P651" s="31">
        <v>2012</v>
      </c>
      <c r="Q651" s="31">
        <v>1</v>
      </c>
      <c r="R651" s="31" t="s">
        <v>442</v>
      </c>
      <c r="S651" s="31" t="s">
        <v>443</v>
      </c>
    </row>
    <row r="652" spans="1:19" ht="17.25" customHeight="1">
      <c r="A652" s="24">
        <v>651</v>
      </c>
      <c r="B652" s="31" t="s">
        <v>468</v>
      </c>
      <c r="C652" s="31">
        <v>-70.769450000000006</v>
      </c>
      <c r="D652" s="31">
        <v>23.617509999999999</v>
      </c>
      <c r="E652" s="31"/>
      <c r="F652" s="53">
        <v>78.540001000000004</v>
      </c>
      <c r="G652" s="54">
        <v>243</v>
      </c>
      <c r="H652" s="31"/>
      <c r="I652" s="55">
        <v>580.25649333333297</v>
      </c>
      <c r="J652" s="56"/>
      <c r="K652" s="46" t="s">
        <v>82</v>
      </c>
      <c r="L652" s="55">
        <v>580.25649333333297</v>
      </c>
      <c r="M652" s="31" t="s">
        <v>83</v>
      </c>
      <c r="N652" s="31">
        <v>2009</v>
      </c>
      <c r="O652" s="31">
        <v>1</v>
      </c>
      <c r="P652" s="31">
        <v>2012</v>
      </c>
      <c r="Q652" s="31">
        <v>1</v>
      </c>
      <c r="R652" s="31" t="s">
        <v>442</v>
      </c>
      <c r="S652" s="31" t="s">
        <v>443</v>
      </c>
    </row>
    <row r="653" spans="1:19" ht="17.25" customHeight="1">
      <c r="A653" s="24">
        <v>652</v>
      </c>
      <c r="B653" s="31" t="s">
        <v>469</v>
      </c>
      <c r="C653" s="31">
        <v>-70.796390000000002</v>
      </c>
      <c r="D653" s="31">
        <v>23.617840000000001</v>
      </c>
      <c r="E653" s="31"/>
      <c r="F653" s="53">
        <v>81.400002000000001</v>
      </c>
      <c r="G653" s="54">
        <v>256</v>
      </c>
      <c r="H653" s="31"/>
      <c r="I653" s="55">
        <v>621.56880000000001</v>
      </c>
      <c r="J653" s="56"/>
      <c r="K653" s="46" t="s">
        <v>82</v>
      </c>
      <c r="L653" s="55">
        <v>621.56880000000001</v>
      </c>
      <c r="M653" s="31" t="s">
        <v>83</v>
      </c>
      <c r="N653" s="31">
        <v>2009</v>
      </c>
      <c r="O653" s="31">
        <v>1</v>
      </c>
      <c r="P653" s="31">
        <v>2012</v>
      </c>
      <c r="Q653" s="31">
        <v>1</v>
      </c>
      <c r="R653" s="31" t="s">
        <v>442</v>
      </c>
      <c r="S653" s="31" t="s">
        <v>443</v>
      </c>
    </row>
    <row r="654" spans="1:19" ht="17.25" customHeight="1">
      <c r="A654" s="24">
        <v>653</v>
      </c>
      <c r="B654" s="31" t="s">
        <v>470</v>
      </c>
      <c r="C654" s="31">
        <v>-70.823040000000006</v>
      </c>
      <c r="D654" s="31">
        <v>23.628050000000002</v>
      </c>
      <c r="E654" s="31"/>
      <c r="F654" s="53">
        <v>84.339995999999999</v>
      </c>
      <c r="G654" s="54">
        <v>281</v>
      </c>
      <c r="H654" s="31"/>
      <c r="I654" s="55">
        <v>413.17293000000001</v>
      </c>
      <c r="J654" s="56"/>
      <c r="K654" s="46" t="s">
        <v>82</v>
      </c>
      <c r="L654" s="55">
        <v>413.17293000000001</v>
      </c>
      <c r="M654" s="31" t="s">
        <v>83</v>
      </c>
      <c r="N654" s="31">
        <v>2009</v>
      </c>
      <c r="O654" s="31">
        <v>1</v>
      </c>
      <c r="P654" s="31">
        <v>2012</v>
      </c>
      <c r="Q654" s="31">
        <v>1</v>
      </c>
      <c r="R654" s="31" t="s">
        <v>442</v>
      </c>
      <c r="S654" s="31" t="s">
        <v>443</v>
      </c>
    </row>
    <row r="655" spans="1:19" ht="17.25" customHeight="1">
      <c r="A655" s="24">
        <v>654</v>
      </c>
      <c r="B655" s="31" t="s">
        <v>471</v>
      </c>
      <c r="C655" s="31">
        <v>-70.849320000000006</v>
      </c>
      <c r="D655" s="31">
        <v>23.617930000000001</v>
      </c>
      <c r="E655" s="31"/>
      <c r="F655" s="53">
        <v>87.029999000000004</v>
      </c>
      <c r="G655" s="54">
        <v>292</v>
      </c>
      <c r="H655" s="31"/>
      <c r="I655" s="55">
        <v>683.62910333333298</v>
      </c>
      <c r="J655" s="56"/>
      <c r="K655" s="46" t="s">
        <v>82</v>
      </c>
      <c r="L655" s="55">
        <v>683.62910333333298</v>
      </c>
      <c r="M655" s="31" t="s">
        <v>83</v>
      </c>
      <c r="N655" s="31">
        <v>2009</v>
      </c>
      <c r="O655" s="31">
        <v>1</v>
      </c>
      <c r="P655" s="31">
        <v>2012</v>
      </c>
      <c r="Q655" s="31">
        <v>1</v>
      </c>
      <c r="R655" s="31" t="s">
        <v>442</v>
      </c>
      <c r="S655" s="31" t="s">
        <v>443</v>
      </c>
    </row>
    <row r="656" spans="1:19" ht="17.25" customHeight="1">
      <c r="A656" s="24">
        <v>655</v>
      </c>
      <c r="B656" s="31" t="s">
        <v>472</v>
      </c>
      <c r="C656" s="31">
        <v>-70.876410000000007</v>
      </c>
      <c r="D656" s="31">
        <v>23.617660000000001</v>
      </c>
      <c r="E656" s="31"/>
      <c r="F656" s="53">
        <v>89.919998000000007</v>
      </c>
      <c r="G656" s="54">
        <v>313</v>
      </c>
      <c r="H656" s="31"/>
      <c r="I656" s="55">
        <v>522.76257666666697</v>
      </c>
      <c r="J656" s="56"/>
      <c r="K656" s="46" t="s">
        <v>82</v>
      </c>
      <c r="L656" s="55">
        <v>522.76257666666697</v>
      </c>
      <c r="M656" s="31" t="s">
        <v>83</v>
      </c>
      <c r="N656" s="31">
        <v>2009</v>
      </c>
      <c r="O656" s="31">
        <v>1</v>
      </c>
      <c r="P656" s="31">
        <v>2012</v>
      </c>
      <c r="Q656" s="31">
        <v>1</v>
      </c>
      <c r="R656" s="31" t="s">
        <v>442</v>
      </c>
      <c r="S656" s="31" t="s">
        <v>443</v>
      </c>
    </row>
    <row r="657" spans="1:19" ht="17.25" customHeight="1">
      <c r="A657" s="24">
        <v>656</v>
      </c>
      <c r="B657" s="31" t="s">
        <v>473</v>
      </c>
      <c r="C657" s="31">
        <v>-70.902919999999995</v>
      </c>
      <c r="D657" s="31">
        <v>23.616289999999999</v>
      </c>
      <c r="E657" s="31"/>
      <c r="F657" s="53">
        <v>92.75</v>
      </c>
      <c r="G657" s="54">
        <v>335</v>
      </c>
      <c r="H657" s="31"/>
      <c r="I657" s="55">
        <v>499.94184000000001</v>
      </c>
      <c r="J657" s="56"/>
      <c r="K657" s="46" t="s">
        <v>82</v>
      </c>
      <c r="L657" s="55">
        <v>499.94184000000001</v>
      </c>
      <c r="M657" s="31" t="s">
        <v>83</v>
      </c>
      <c r="N657" s="31">
        <v>2009</v>
      </c>
      <c r="O657" s="31">
        <v>1</v>
      </c>
      <c r="P657" s="31">
        <v>2012</v>
      </c>
      <c r="Q657" s="31">
        <v>1</v>
      </c>
      <c r="R657" s="31" t="s">
        <v>442</v>
      </c>
      <c r="S657" s="31" t="s">
        <v>443</v>
      </c>
    </row>
    <row r="658" spans="1:19" ht="17.25" customHeight="1">
      <c r="A658" s="24">
        <v>657</v>
      </c>
      <c r="B658" s="31" t="s">
        <v>474</v>
      </c>
      <c r="C658" s="31">
        <v>-70.930019999999999</v>
      </c>
      <c r="D658" s="31">
        <v>23.614999999999998</v>
      </c>
      <c r="E658" s="31"/>
      <c r="F658" s="53">
        <v>95.650002000000001</v>
      </c>
      <c r="G658" s="54">
        <v>356</v>
      </c>
      <c r="H658" s="31"/>
      <c r="I658" s="55">
        <v>580.56841333333296</v>
      </c>
      <c r="J658" s="56"/>
      <c r="K658" s="46" t="s">
        <v>82</v>
      </c>
      <c r="L658" s="55">
        <v>580.56841333333296</v>
      </c>
      <c r="M658" s="31" t="s">
        <v>83</v>
      </c>
      <c r="N658" s="31">
        <v>2009</v>
      </c>
      <c r="O658" s="31">
        <v>1</v>
      </c>
      <c r="P658" s="31">
        <v>2012</v>
      </c>
      <c r="Q658" s="31">
        <v>1</v>
      </c>
      <c r="R658" s="31" t="s">
        <v>442</v>
      </c>
      <c r="S658" s="31" t="s">
        <v>443</v>
      </c>
    </row>
    <row r="659" spans="1:19" ht="17.25" customHeight="1">
      <c r="A659" s="24">
        <v>658</v>
      </c>
      <c r="B659" s="31" t="s">
        <v>475</v>
      </c>
      <c r="C659" s="31">
        <v>-70.956659999999999</v>
      </c>
      <c r="D659" s="31">
        <v>23.615829999999999</v>
      </c>
      <c r="E659" s="31"/>
      <c r="F659" s="53">
        <v>98.519997000000004</v>
      </c>
      <c r="G659" s="54">
        <v>384</v>
      </c>
      <c r="H659" s="31"/>
      <c r="I659" s="55">
        <v>549.41963333333297</v>
      </c>
      <c r="J659" s="56"/>
      <c r="K659" s="46" t="s">
        <v>82</v>
      </c>
      <c r="L659" s="55">
        <v>549.41963333333297</v>
      </c>
      <c r="M659" s="31" t="s">
        <v>83</v>
      </c>
      <c r="N659" s="31">
        <v>2009</v>
      </c>
      <c r="O659" s="31">
        <v>1</v>
      </c>
      <c r="P659" s="31">
        <v>2012</v>
      </c>
      <c r="Q659" s="31">
        <v>1</v>
      </c>
      <c r="R659" s="31" t="s">
        <v>442</v>
      </c>
      <c r="S659" s="31" t="s">
        <v>443</v>
      </c>
    </row>
    <row r="660" spans="1:19" ht="17.25" customHeight="1">
      <c r="A660" s="24">
        <v>659</v>
      </c>
      <c r="B660" s="31" t="s">
        <v>476</v>
      </c>
      <c r="C660" s="31">
        <v>-70.983450000000005</v>
      </c>
      <c r="D660" s="31">
        <v>23.613669999999999</v>
      </c>
      <c r="E660" s="31"/>
      <c r="F660" s="53">
        <v>101.400002</v>
      </c>
      <c r="G660" s="54">
        <v>408</v>
      </c>
      <c r="H660" s="31"/>
      <c r="I660" s="55">
        <v>411.095103666667</v>
      </c>
      <c r="J660" s="56"/>
      <c r="K660" s="46" t="s">
        <v>82</v>
      </c>
      <c r="L660" s="55">
        <v>411.095103666667</v>
      </c>
      <c r="M660" s="31" t="s">
        <v>83</v>
      </c>
      <c r="N660" s="31">
        <v>2009</v>
      </c>
      <c r="O660" s="31">
        <v>1</v>
      </c>
      <c r="P660" s="31">
        <v>2012</v>
      </c>
      <c r="Q660" s="31">
        <v>1</v>
      </c>
      <c r="R660" s="31" t="s">
        <v>442</v>
      </c>
      <c r="S660" s="31" t="s">
        <v>443</v>
      </c>
    </row>
    <row r="661" spans="1:19" ht="17.25" customHeight="1">
      <c r="A661" s="24">
        <v>660</v>
      </c>
      <c r="B661" s="31" t="s">
        <v>477</v>
      </c>
      <c r="C661" s="31">
        <v>-71.010549999999995</v>
      </c>
      <c r="D661" s="31">
        <v>23.614540000000002</v>
      </c>
      <c r="E661" s="31"/>
      <c r="F661" s="53">
        <v>104.339996</v>
      </c>
      <c r="G661" s="54">
        <v>429</v>
      </c>
      <c r="H661" s="31"/>
      <c r="I661" s="55">
        <v>494.03813666666701</v>
      </c>
      <c r="J661" s="56"/>
      <c r="K661" s="46" t="s">
        <v>82</v>
      </c>
      <c r="L661" s="55">
        <v>494.03813666666701</v>
      </c>
      <c r="M661" s="31" t="s">
        <v>83</v>
      </c>
      <c r="N661" s="31">
        <v>2009</v>
      </c>
      <c r="O661" s="31">
        <v>1</v>
      </c>
      <c r="P661" s="31">
        <v>2012</v>
      </c>
      <c r="Q661" s="31">
        <v>1</v>
      </c>
      <c r="R661" s="31" t="s">
        <v>442</v>
      </c>
      <c r="S661" s="31" t="s">
        <v>443</v>
      </c>
    </row>
    <row r="662" spans="1:19" ht="17.25" customHeight="1">
      <c r="A662" s="24">
        <v>661</v>
      </c>
      <c r="B662" s="31" t="s">
        <v>478</v>
      </c>
      <c r="C662" s="31">
        <v>-71.037959999999998</v>
      </c>
      <c r="D662" s="31">
        <v>23.615390000000001</v>
      </c>
      <c r="E662" s="31"/>
      <c r="F662" s="53">
        <v>107.32</v>
      </c>
      <c r="G662" s="54">
        <v>455</v>
      </c>
      <c r="H662" s="31"/>
      <c r="I662" s="55">
        <v>427.82741466666698</v>
      </c>
      <c r="J662" s="56"/>
      <c r="K662" s="46" t="s">
        <v>82</v>
      </c>
      <c r="L662" s="55">
        <v>427.82741466666698</v>
      </c>
      <c r="M662" s="31" t="s">
        <v>83</v>
      </c>
      <c r="N662" s="31">
        <v>2009</v>
      </c>
      <c r="O662" s="31">
        <v>1</v>
      </c>
      <c r="P662" s="31">
        <v>2012</v>
      </c>
      <c r="Q662" s="31">
        <v>1</v>
      </c>
      <c r="R662" s="31" t="s">
        <v>442</v>
      </c>
      <c r="S662" s="31" t="s">
        <v>443</v>
      </c>
    </row>
    <row r="663" spans="1:19" ht="17.25" customHeight="1">
      <c r="A663" s="24">
        <v>662</v>
      </c>
      <c r="B663" s="31" t="s">
        <v>479</v>
      </c>
      <c r="C663" s="31">
        <v>-71.065640000000002</v>
      </c>
      <c r="D663" s="31">
        <v>23.6159</v>
      </c>
      <c r="E663" s="31"/>
      <c r="F663" s="53">
        <v>110.33</v>
      </c>
      <c r="G663" s="54">
        <v>479</v>
      </c>
      <c r="H663" s="31"/>
      <c r="I663" s="55">
        <v>561.78337999999997</v>
      </c>
      <c r="J663" s="56"/>
      <c r="K663" s="46" t="s">
        <v>82</v>
      </c>
      <c r="L663" s="55">
        <v>561.78337999999997</v>
      </c>
      <c r="M663" s="31" t="s">
        <v>83</v>
      </c>
      <c r="N663" s="31">
        <v>2009</v>
      </c>
      <c r="O663" s="31">
        <v>1</v>
      </c>
      <c r="P663" s="31">
        <v>2012</v>
      </c>
      <c r="Q663" s="31">
        <v>1</v>
      </c>
      <c r="R663" s="31" t="s">
        <v>442</v>
      </c>
      <c r="S663" s="31" t="s">
        <v>443</v>
      </c>
    </row>
    <row r="664" spans="1:19" ht="17.25" customHeight="1">
      <c r="A664" s="24">
        <v>663</v>
      </c>
      <c r="B664" s="31" t="s">
        <v>480</v>
      </c>
      <c r="C664" s="31">
        <v>-71.093440000000001</v>
      </c>
      <c r="D664" s="31">
        <v>23.614460000000001</v>
      </c>
      <c r="E664" s="31"/>
      <c r="F664" s="53">
        <v>113.34</v>
      </c>
      <c r="G664" s="54">
        <v>495</v>
      </c>
      <c r="H664" s="31"/>
      <c r="I664" s="55">
        <v>437.47122999999999</v>
      </c>
      <c r="J664" s="56"/>
      <c r="K664" s="46" t="s">
        <v>82</v>
      </c>
      <c r="L664" s="55">
        <v>437.47122999999999</v>
      </c>
      <c r="M664" s="31" t="s">
        <v>83</v>
      </c>
      <c r="N664" s="31">
        <v>2009</v>
      </c>
      <c r="O664" s="31">
        <v>1</v>
      </c>
      <c r="P664" s="31">
        <v>2012</v>
      </c>
      <c r="Q664" s="31">
        <v>1</v>
      </c>
      <c r="R664" s="31" t="s">
        <v>442</v>
      </c>
      <c r="S664" s="31" t="s">
        <v>443</v>
      </c>
    </row>
    <row r="665" spans="1:19" ht="17.25" customHeight="1">
      <c r="A665" s="24">
        <v>664</v>
      </c>
      <c r="B665" s="31" t="s">
        <v>481</v>
      </c>
      <c r="C665" s="31">
        <v>-71.120469999999997</v>
      </c>
      <c r="D665" s="31">
        <v>23.61243</v>
      </c>
      <c r="E665" s="31"/>
      <c r="F665" s="53">
        <v>116.27</v>
      </c>
      <c r="G665" s="54">
        <v>518</v>
      </c>
      <c r="H665" s="31"/>
      <c r="I665" s="55">
        <v>376.53821466666699</v>
      </c>
      <c r="J665" s="56"/>
      <c r="K665" s="46" t="s">
        <v>82</v>
      </c>
      <c r="L665" s="55">
        <v>376.53821466666699</v>
      </c>
      <c r="M665" s="31" t="s">
        <v>83</v>
      </c>
      <c r="N665" s="31">
        <v>2009</v>
      </c>
      <c r="O665" s="31">
        <v>1</v>
      </c>
      <c r="P665" s="31">
        <v>2012</v>
      </c>
      <c r="Q665" s="31">
        <v>1</v>
      </c>
      <c r="R665" s="31" t="s">
        <v>442</v>
      </c>
      <c r="S665" s="31" t="s">
        <v>443</v>
      </c>
    </row>
    <row r="666" spans="1:19" ht="17.25" customHeight="1">
      <c r="A666" s="24">
        <v>665</v>
      </c>
      <c r="B666" s="31" t="s">
        <v>482</v>
      </c>
      <c r="C666" s="31">
        <v>-71.147630000000007</v>
      </c>
      <c r="D666" s="31">
        <v>23.612629999999999</v>
      </c>
      <c r="E666" s="31"/>
      <c r="F666" s="53">
        <v>119.23</v>
      </c>
      <c r="G666" s="54">
        <v>539</v>
      </c>
      <c r="H666" s="31"/>
      <c r="I666" s="55">
        <v>444.22044033333299</v>
      </c>
      <c r="J666" s="56"/>
      <c r="K666" s="46" t="s">
        <v>82</v>
      </c>
      <c r="L666" s="55">
        <v>444.22044033333299</v>
      </c>
      <c r="M666" s="31" t="s">
        <v>83</v>
      </c>
      <c r="N666" s="31">
        <v>2009</v>
      </c>
      <c r="O666" s="31">
        <v>1</v>
      </c>
      <c r="P666" s="31">
        <v>2012</v>
      </c>
      <c r="Q666" s="31">
        <v>1</v>
      </c>
      <c r="R666" s="31" t="s">
        <v>442</v>
      </c>
      <c r="S666" s="31" t="s">
        <v>443</v>
      </c>
    </row>
    <row r="667" spans="1:19" ht="17.25" customHeight="1">
      <c r="A667" s="24">
        <v>666</v>
      </c>
      <c r="B667" s="31" t="s">
        <v>483</v>
      </c>
      <c r="C667" s="31">
        <v>-71.175389999999993</v>
      </c>
      <c r="D667" s="31">
        <v>23.61326</v>
      </c>
      <c r="E667" s="31"/>
      <c r="F667" s="53">
        <v>122.27</v>
      </c>
      <c r="G667" s="54">
        <v>562</v>
      </c>
      <c r="H667" s="31"/>
      <c r="I667" s="55">
        <v>564.07775600000002</v>
      </c>
      <c r="J667" s="56"/>
      <c r="K667" s="46" t="s">
        <v>82</v>
      </c>
      <c r="L667" s="55">
        <v>564.07775600000002</v>
      </c>
      <c r="M667" s="31" t="s">
        <v>83</v>
      </c>
      <c r="N667" s="31">
        <v>2009</v>
      </c>
      <c r="O667" s="31">
        <v>1</v>
      </c>
      <c r="P667" s="31">
        <v>2012</v>
      </c>
      <c r="Q667" s="31">
        <v>1</v>
      </c>
      <c r="R667" s="31" t="s">
        <v>442</v>
      </c>
      <c r="S667" s="31" t="s">
        <v>443</v>
      </c>
    </row>
    <row r="668" spans="1:19" ht="17.25" customHeight="1">
      <c r="A668" s="24">
        <v>667</v>
      </c>
      <c r="B668" s="31" t="s">
        <v>484</v>
      </c>
      <c r="C668" s="31">
        <v>-71.202449999999999</v>
      </c>
      <c r="D668" s="31">
        <v>23.611470000000001</v>
      </c>
      <c r="E668" s="31"/>
      <c r="F668" s="53">
        <v>125.21</v>
      </c>
      <c r="G668" s="54">
        <v>588</v>
      </c>
      <c r="H668" s="31"/>
      <c r="I668" s="55">
        <v>531.597871743876</v>
      </c>
      <c r="J668" s="56"/>
      <c r="K668" s="46" t="s">
        <v>82</v>
      </c>
      <c r="L668" s="55">
        <v>531.597871743876</v>
      </c>
      <c r="M668" s="31" t="s">
        <v>83</v>
      </c>
      <c r="N668" s="31">
        <v>2009</v>
      </c>
      <c r="O668" s="31">
        <v>1</v>
      </c>
      <c r="P668" s="31">
        <v>2012</v>
      </c>
      <c r="Q668" s="31">
        <v>1</v>
      </c>
      <c r="R668" s="31" t="s">
        <v>442</v>
      </c>
      <c r="S668" s="31" t="s">
        <v>443</v>
      </c>
    </row>
    <row r="669" spans="1:19" ht="17.25" customHeight="1">
      <c r="A669" s="24">
        <v>668</v>
      </c>
      <c r="B669" s="31" t="s">
        <v>485</v>
      </c>
      <c r="C669" s="31">
        <v>-71.229600000000005</v>
      </c>
      <c r="D669" s="31">
        <v>23.61178</v>
      </c>
      <c r="E669" s="31"/>
      <c r="F669" s="53">
        <v>128.19</v>
      </c>
      <c r="G669" s="54">
        <v>637</v>
      </c>
      <c r="H669" s="31"/>
      <c r="I669" s="55">
        <v>315.27802500000001</v>
      </c>
      <c r="J669" s="56"/>
      <c r="K669" s="46" t="s">
        <v>82</v>
      </c>
      <c r="L669" s="55">
        <v>315.27802500000001</v>
      </c>
      <c r="M669" s="31" t="s">
        <v>83</v>
      </c>
      <c r="N669" s="31">
        <v>2009</v>
      </c>
      <c r="O669" s="31">
        <v>1</v>
      </c>
      <c r="P669" s="31">
        <v>2012</v>
      </c>
      <c r="Q669" s="31">
        <v>1</v>
      </c>
      <c r="R669" s="31" t="s">
        <v>442</v>
      </c>
      <c r="S669" s="31" t="s">
        <v>443</v>
      </c>
    </row>
    <row r="670" spans="1:19" ht="17.25" customHeight="1">
      <c r="A670" s="24">
        <v>669</v>
      </c>
      <c r="B670" s="31" t="s">
        <v>486</v>
      </c>
      <c r="C670" s="31">
        <v>-71.256839999999997</v>
      </c>
      <c r="D670" s="31">
        <v>23.611899999999999</v>
      </c>
      <c r="E670" s="31"/>
      <c r="F670" s="53">
        <v>131.16999999999999</v>
      </c>
      <c r="G670" s="54">
        <v>651</v>
      </c>
      <c r="H670" s="31"/>
      <c r="I670" s="55">
        <v>342.24970386666701</v>
      </c>
      <c r="J670" s="56"/>
      <c r="K670" s="46" t="s">
        <v>82</v>
      </c>
      <c r="L670" s="55">
        <v>342.24970386666701</v>
      </c>
      <c r="M670" s="31" t="s">
        <v>83</v>
      </c>
      <c r="N670" s="31">
        <v>2009</v>
      </c>
      <c r="O670" s="31">
        <v>1</v>
      </c>
      <c r="P670" s="31">
        <v>2012</v>
      </c>
      <c r="Q670" s="31">
        <v>1</v>
      </c>
      <c r="R670" s="31" t="s">
        <v>442</v>
      </c>
      <c r="S670" s="31" t="s">
        <v>443</v>
      </c>
    </row>
    <row r="671" spans="1:19" ht="17.25" customHeight="1">
      <c r="A671" s="24">
        <v>670</v>
      </c>
      <c r="B671" s="31" t="s">
        <v>487</v>
      </c>
      <c r="C671" s="31">
        <v>-71.283320000000003</v>
      </c>
      <c r="D671" s="31">
        <v>23.6112</v>
      </c>
      <c r="E671" s="31"/>
      <c r="F671" s="53">
        <v>134.07001</v>
      </c>
      <c r="G671" s="54">
        <v>672</v>
      </c>
      <c r="H671" s="31"/>
      <c r="I671" s="55">
        <v>235.871727666667</v>
      </c>
      <c r="J671" s="56"/>
      <c r="K671" s="46" t="s">
        <v>82</v>
      </c>
      <c r="L671" s="55">
        <v>235.871727666667</v>
      </c>
      <c r="M671" s="31" t="s">
        <v>83</v>
      </c>
      <c r="N671" s="31">
        <v>2009</v>
      </c>
      <c r="O671" s="31">
        <v>1</v>
      </c>
      <c r="P671" s="31">
        <v>2012</v>
      </c>
      <c r="Q671" s="31">
        <v>1</v>
      </c>
      <c r="R671" s="31" t="s">
        <v>442</v>
      </c>
      <c r="S671" s="31" t="s">
        <v>443</v>
      </c>
    </row>
    <row r="672" spans="1:19" ht="17.25" customHeight="1">
      <c r="A672" s="24">
        <v>671</v>
      </c>
      <c r="B672" s="31" t="s">
        <v>488</v>
      </c>
      <c r="C672" s="31">
        <v>-71.311769999999996</v>
      </c>
      <c r="D672" s="31">
        <v>23.612110000000001</v>
      </c>
      <c r="E672" s="31"/>
      <c r="F672" s="53">
        <v>137.19999999999999</v>
      </c>
      <c r="G672" s="54">
        <v>673</v>
      </c>
      <c r="H672" s="31"/>
      <c r="I672" s="55">
        <v>257.38899546666698</v>
      </c>
      <c r="J672" s="56"/>
      <c r="K672" s="46" t="s">
        <v>82</v>
      </c>
      <c r="L672" s="55">
        <v>257.38899546666698</v>
      </c>
      <c r="M672" s="31" t="s">
        <v>83</v>
      </c>
      <c r="N672" s="31">
        <v>2009</v>
      </c>
      <c r="O672" s="31">
        <v>1</v>
      </c>
      <c r="P672" s="31">
        <v>2012</v>
      </c>
      <c r="Q672" s="31">
        <v>1</v>
      </c>
      <c r="R672" s="31" t="s">
        <v>442</v>
      </c>
      <c r="S672" s="31" t="s">
        <v>443</v>
      </c>
    </row>
    <row r="673" spans="1:21" ht="17.25" customHeight="1">
      <c r="A673" s="24">
        <v>672</v>
      </c>
      <c r="B673" s="31" t="s">
        <v>489</v>
      </c>
      <c r="C673" s="31">
        <v>-71.339119999999994</v>
      </c>
      <c r="D673" s="31">
        <v>23.614319999999999</v>
      </c>
      <c r="E673" s="31"/>
      <c r="F673" s="53">
        <v>140.21001000000001</v>
      </c>
      <c r="G673" s="54">
        <v>701</v>
      </c>
      <c r="H673" s="31"/>
      <c r="I673" s="55">
        <v>247.34634033333299</v>
      </c>
      <c r="J673" s="56"/>
      <c r="K673" s="46" t="s">
        <v>82</v>
      </c>
      <c r="L673" s="55">
        <v>247.34634033333299</v>
      </c>
      <c r="M673" s="31" t="s">
        <v>83</v>
      </c>
      <c r="N673" s="31">
        <v>2009</v>
      </c>
      <c r="O673" s="31">
        <v>1</v>
      </c>
      <c r="P673" s="31">
        <v>2012</v>
      </c>
      <c r="Q673" s="31">
        <v>1</v>
      </c>
      <c r="R673" s="31" t="s">
        <v>442</v>
      </c>
      <c r="S673" s="31" t="s">
        <v>443</v>
      </c>
    </row>
    <row r="674" spans="1:21" ht="17.25" customHeight="1">
      <c r="A674" s="24">
        <v>673</v>
      </c>
      <c r="B674" s="31" t="s">
        <v>490</v>
      </c>
      <c r="C674" s="31">
        <v>-71.366299999999995</v>
      </c>
      <c r="D674" s="31">
        <v>23.6113</v>
      </c>
      <c r="E674" s="31"/>
      <c r="F674" s="53">
        <v>143.17999</v>
      </c>
      <c r="G674" s="54">
        <v>711</v>
      </c>
      <c r="H674" s="31"/>
      <c r="I674" s="55">
        <v>248.827099</v>
      </c>
      <c r="J674" s="56"/>
      <c r="K674" s="46" t="s">
        <v>82</v>
      </c>
      <c r="L674" s="55">
        <v>248.827099</v>
      </c>
      <c r="M674" s="31" t="s">
        <v>83</v>
      </c>
      <c r="N674" s="31">
        <v>2009</v>
      </c>
      <c r="O674" s="31">
        <v>1</v>
      </c>
      <c r="P674" s="31">
        <v>2012</v>
      </c>
      <c r="Q674" s="31">
        <v>1</v>
      </c>
      <c r="R674" s="31" t="s">
        <v>442</v>
      </c>
      <c r="S674" s="31" t="s">
        <v>443</v>
      </c>
    </row>
    <row r="675" spans="1:21" ht="17.25" customHeight="1">
      <c r="A675" s="24">
        <v>674</v>
      </c>
      <c r="B675" s="31" t="s">
        <v>491</v>
      </c>
      <c r="C675" s="31">
        <v>-71.393289999999993</v>
      </c>
      <c r="D675" s="31">
        <v>23.611339999999998</v>
      </c>
      <c r="E675" s="31"/>
      <c r="F675" s="53">
        <v>146.14999</v>
      </c>
      <c r="G675" s="54">
        <v>739</v>
      </c>
      <c r="H675" s="31"/>
      <c r="I675" s="55">
        <v>161.015173</v>
      </c>
      <c r="J675" s="56"/>
      <c r="K675" s="46" t="s">
        <v>82</v>
      </c>
      <c r="L675" s="55">
        <v>161.015173</v>
      </c>
      <c r="M675" s="31" t="s">
        <v>83</v>
      </c>
      <c r="N675" s="31">
        <v>2009</v>
      </c>
      <c r="O675" s="31">
        <v>1</v>
      </c>
      <c r="P675" s="31">
        <v>2012</v>
      </c>
      <c r="Q675" s="31">
        <v>1</v>
      </c>
      <c r="R675" s="31" t="s">
        <v>442</v>
      </c>
      <c r="S675" s="31" t="s">
        <v>443</v>
      </c>
    </row>
    <row r="676" spans="1:21" ht="17.25" customHeight="1">
      <c r="A676" s="24">
        <v>675</v>
      </c>
      <c r="B676" s="31" t="s">
        <v>492</v>
      </c>
      <c r="C676" s="31">
        <v>-71.449839999999995</v>
      </c>
      <c r="D676" s="31">
        <v>23.609120000000001</v>
      </c>
      <c r="E676" s="31"/>
      <c r="F676" s="53">
        <v>152.36000000000001</v>
      </c>
      <c r="G676" s="54">
        <v>794</v>
      </c>
      <c r="H676" s="31"/>
      <c r="I676" s="55">
        <v>96.914480333333302</v>
      </c>
      <c r="J676" s="56"/>
      <c r="K676" s="46" t="s">
        <v>82</v>
      </c>
      <c r="L676" s="55">
        <v>96.914480333333302</v>
      </c>
      <c r="M676" s="31" t="s">
        <v>83</v>
      </c>
      <c r="N676" s="31">
        <v>2009</v>
      </c>
      <c r="O676" s="31">
        <v>1</v>
      </c>
      <c r="P676" s="31">
        <v>2012</v>
      </c>
      <c r="Q676" s="31">
        <v>1</v>
      </c>
      <c r="R676" s="31" t="s">
        <v>442</v>
      </c>
      <c r="S676" s="31" t="s">
        <v>443</v>
      </c>
    </row>
    <row r="677" spans="1:21" ht="17.25" customHeight="1">
      <c r="A677" s="24">
        <v>676</v>
      </c>
      <c r="B677" s="31" t="s">
        <v>493</v>
      </c>
      <c r="C677" s="31">
        <v>-71.47672</v>
      </c>
      <c r="D677" s="31">
        <v>23.611419999999999</v>
      </c>
      <c r="E677" s="31"/>
      <c r="F677" s="53">
        <v>155.33000000000001</v>
      </c>
      <c r="G677" s="54">
        <v>910</v>
      </c>
      <c r="H677" s="31"/>
      <c r="I677" s="55">
        <v>318.48352799999998</v>
      </c>
      <c r="J677" s="56"/>
      <c r="K677" s="46" t="s">
        <v>82</v>
      </c>
      <c r="L677" s="55">
        <v>318.48352799999998</v>
      </c>
      <c r="M677" s="31" t="s">
        <v>83</v>
      </c>
      <c r="N677" s="31">
        <v>2009</v>
      </c>
      <c r="O677" s="31">
        <v>1</v>
      </c>
      <c r="P677" s="31">
        <v>2012</v>
      </c>
      <c r="Q677" s="31">
        <v>1</v>
      </c>
      <c r="R677" s="31" t="s">
        <v>442</v>
      </c>
      <c r="S677" s="31" t="s">
        <v>443</v>
      </c>
    </row>
    <row r="678" spans="1:21" ht="17.25" customHeight="1">
      <c r="A678" s="24">
        <v>677</v>
      </c>
      <c r="B678" s="31" t="s">
        <v>494</v>
      </c>
      <c r="C678" s="31">
        <v>-71.503290000000007</v>
      </c>
      <c r="D678" s="31">
        <v>23.611249999999998</v>
      </c>
      <c r="E678" s="31"/>
      <c r="F678" s="53">
        <v>158.25998999999999</v>
      </c>
      <c r="G678" s="54">
        <v>849</v>
      </c>
      <c r="H678" s="31"/>
      <c r="I678" s="55">
        <v>243.475664633333</v>
      </c>
      <c r="J678" s="56"/>
      <c r="K678" s="46" t="s">
        <v>82</v>
      </c>
      <c r="L678" s="55">
        <v>243.475664633333</v>
      </c>
      <c r="M678" s="31" t="s">
        <v>83</v>
      </c>
      <c r="N678" s="31">
        <v>2009</v>
      </c>
      <c r="O678" s="31">
        <v>1</v>
      </c>
      <c r="P678" s="31">
        <v>2012</v>
      </c>
      <c r="Q678" s="31">
        <v>1</v>
      </c>
      <c r="R678" s="31" t="s">
        <v>442</v>
      </c>
      <c r="S678" s="31" t="s">
        <v>443</v>
      </c>
    </row>
    <row r="679" spans="1:21" ht="17.25" customHeight="1">
      <c r="A679" s="24">
        <v>678</v>
      </c>
      <c r="B679" s="31" t="s">
        <v>495</v>
      </c>
      <c r="C679" s="31">
        <v>-71.529889999999995</v>
      </c>
      <c r="D679" s="31">
        <v>23.608180000000001</v>
      </c>
      <c r="E679" s="31"/>
      <c r="F679" s="53">
        <v>161.17999</v>
      </c>
      <c r="G679" s="54">
        <v>883</v>
      </c>
      <c r="H679" s="31"/>
      <c r="I679" s="55">
        <v>220.128694</v>
      </c>
      <c r="J679" s="56"/>
      <c r="K679" s="46" t="s">
        <v>82</v>
      </c>
      <c r="L679" s="55">
        <v>220.128694</v>
      </c>
      <c r="M679" s="31" t="s">
        <v>83</v>
      </c>
      <c r="N679" s="31">
        <v>2009</v>
      </c>
      <c r="O679" s="31">
        <v>1</v>
      </c>
      <c r="P679" s="31">
        <v>2012</v>
      </c>
      <c r="Q679" s="31">
        <v>1</v>
      </c>
      <c r="R679" s="31" t="s">
        <v>442</v>
      </c>
      <c r="S679" s="31" t="s">
        <v>443</v>
      </c>
    </row>
    <row r="680" spans="1:21" ht="17.25" customHeight="1">
      <c r="A680" s="24">
        <v>679</v>
      </c>
      <c r="B680" s="31" t="s">
        <v>496</v>
      </c>
      <c r="C680" s="31">
        <v>-71.556880000000007</v>
      </c>
      <c r="D680" s="31">
        <v>23.60744</v>
      </c>
      <c r="E680" s="31"/>
      <c r="F680" s="53">
        <v>164.14999</v>
      </c>
      <c r="G680" s="54">
        <v>902</v>
      </c>
      <c r="H680" s="31"/>
      <c r="I680" s="55">
        <v>459.50952966666699</v>
      </c>
      <c r="J680" s="56"/>
      <c r="K680" s="46" t="s">
        <v>82</v>
      </c>
      <c r="L680" s="55">
        <v>459.50952966666699</v>
      </c>
      <c r="M680" s="31" t="s">
        <v>83</v>
      </c>
      <c r="N680" s="31">
        <v>2009</v>
      </c>
      <c r="O680" s="31">
        <v>1</v>
      </c>
      <c r="P680" s="31">
        <v>2012</v>
      </c>
      <c r="Q680" s="31">
        <v>1</v>
      </c>
      <c r="R680" s="31" t="s">
        <v>442</v>
      </c>
      <c r="S680" s="31" t="s">
        <v>443</v>
      </c>
    </row>
    <row r="681" spans="1:21" ht="17.25" customHeight="1">
      <c r="A681" s="24">
        <v>680</v>
      </c>
      <c r="B681" s="31" t="s">
        <v>497</v>
      </c>
      <c r="C681" s="31">
        <v>-71.584010000000006</v>
      </c>
      <c r="D681" s="31">
        <v>23.60482</v>
      </c>
      <c r="E681" s="31"/>
      <c r="F681" s="53">
        <v>167.13</v>
      </c>
      <c r="G681" s="54">
        <v>933</v>
      </c>
      <c r="H681" s="31"/>
      <c r="I681" s="55">
        <v>228.678729333333</v>
      </c>
      <c r="J681" s="56"/>
      <c r="K681" s="46" t="s">
        <v>82</v>
      </c>
      <c r="L681" s="55">
        <v>228.678729333333</v>
      </c>
      <c r="M681" s="31" t="s">
        <v>83</v>
      </c>
      <c r="N681" s="31">
        <v>2009</v>
      </c>
      <c r="O681" s="31">
        <v>1</v>
      </c>
      <c r="P681" s="31">
        <v>2012</v>
      </c>
      <c r="Q681" s="31">
        <v>1</v>
      </c>
      <c r="R681" s="31" t="s">
        <v>442</v>
      </c>
      <c r="S681" s="31" t="s">
        <v>443</v>
      </c>
    </row>
    <row r="682" spans="1:21" ht="17.25" customHeight="1">
      <c r="A682" s="24">
        <v>681</v>
      </c>
      <c r="B682" s="31" t="s">
        <v>498</v>
      </c>
      <c r="C682" s="31">
        <v>-71.610749999999996</v>
      </c>
      <c r="D682" s="31">
        <v>23.601099999999999</v>
      </c>
      <c r="E682" s="31"/>
      <c r="F682" s="53">
        <v>170.07001</v>
      </c>
      <c r="G682" s="54">
        <v>998</v>
      </c>
      <c r="H682" s="31"/>
      <c r="I682" s="55">
        <v>156.905248</v>
      </c>
      <c r="J682" s="56"/>
      <c r="K682" s="46" t="s">
        <v>82</v>
      </c>
      <c r="L682" s="55">
        <v>156.905248</v>
      </c>
      <c r="M682" s="31" t="s">
        <v>83</v>
      </c>
      <c r="N682" s="31">
        <v>2009</v>
      </c>
      <c r="O682" s="31">
        <v>1</v>
      </c>
      <c r="P682" s="31">
        <v>2012</v>
      </c>
      <c r="Q682" s="31">
        <v>1</v>
      </c>
      <c r="R682" s="31" t="s">
        <v>442</v>
      </c>
      <c r="S682" s="31" t="s">
        <v>443</v>
      </c>
    </row>
    <row r="683" spans="1:21" ht="17.25" customHeight="1">
      <c r="A683" s="24">
        <v>682</v>
      </c>
      <c r="B683" s="31" t="s">
        <v>499</v>
      </c>
      <c r="C683" s="31">
        <v>-71.638559999999998</v>
      </c>
      <c r="D683" s="31">
        <v>23.5976</v>
      </c>
      <c r="E683" s="31"/>
      <c r="F683" s="53">
        <v>173.12</v>
      </c>
      <c r="G683" s="54">
        <v>1021</v>
      </c>
      <c r="H683" s="31"/>
      <c r="I683" s="55">
        <v>418.56651533333297</v>
      </c>
      <c r="J683" s="56"/>
      <c r="K683" s="46" t="s">
        <v>82</v>
      </c>
      <c r="L683" s="55">
        <v>418.56651533333297</v>
      </c>
      <c r="M683" s="31" t="s">
        <v>83</v>
      </c>
      <c r="N683" s="31">
        <v>2009</v>
      </c>
      <c r="O683" s="31">
        <v>1</v>
      </c>
      <c r="P683" s="31">
        <v>2012</v>
      </c>
      <c r="Q683" s="31">
        <v>1</v>
      </c>
      <c r="R683" s="31" t="s">
        <v>442</v>
      </c>
      <c r="S683" s="31" t="s">
        <v>443</v>
      </c>
    </row>
    <row r="684" spans="1:21" ht="17.25" customHeight="1">
      <c r="A684" s="24">
        <v>683</v>
      </c>
      <c r="B684" s="31" t="s">
        <v>500</v>
      </c>
      <c r="C684" s="31">
        <v>-71.665999999999997</v>
      </c>
      <c r="D684" s="31">
        <v>23.595040000000001</v>
      </c>
      <c r="E684" s="31"/>
      <c r="F684" s="53">
        <v>176.14</v>
      </c>
      <c r="G684" s="54">
        <v>1071</v>
      </c>
      <c r="H684" s="31"/>
      <c r="I684" s="55">
        <v>536.96227899999997</v>
      </c>
      <c r="J684" s="56"/>
      <c r="K684" s="46" t="s">
        <v>82</v>
      </c>
      <c r="L684" s="55">
        <v>536.96227899999997</v>
      </c>
      <c r="M684" s="31" t="s">
        <v>83</v>
      </c>
      <c r="N684" s="31">
        <v>2009</v>
      </c>
      <c r="O684" s="31">
        <v>1</v>
      </c>
      <c r="P684" s="31">
        <v>2012</v>
      </c>
      <c r="Q684" s="31">
        <v>1</v>
      </c>
      <c r="R684" s="31" t="s">
        <v>442</v>
      </c>
      <c r="S684" s="31" t="s">
        <v>443</v>
      </c>
    </row>
    <row r="685" spans="1:21" ht="17.25" customHeight="1">
      <c r="A685" s="24">
        <v>684</v>
      </c>
      <c r="B685" s="31" t="s">
        <v>501</v>
      </c>
      <c r="C685" s="31">
        <v>-71.694119999999998</v>
      </c>
      <c r="D685" s="31">
        <v>23.601099999999999</v>
      </c>
      <c r="E685" s="31"/>
      <c r="F685" s="53">
        <v>179.28</v>
      </c>
      <c r="G685" s="54">
        <v>1133</v>
      </c>
      <c r="H685" s="31"/>
      <c r="I685" s="55">
        <v>723.35728705234203</v>
      </c>
      <c r="J685" s="56"/>
      <c r="K685" s="46" t="s">
        <v>82</v>
      </c>
      <c r="L685" s="55">
        <v>723.35728705234203</v>
      </c>
      <c r="M685" s="31" t="s">
        <v>83</v>
      </c>
      <c r="N685" s="31">
        <v>2009</v>
      </c>
      <c r="O685" s="31">
        <v>1</v>
      </c>
      <c r="P685" s="31">
        <v>2012</v>
      </c>
      <c r="Q685" s="31">
        <v>1</v>
      </c>
      <c r="R685" s="31" t="s">
        <v>442</v>
      </c>
      <c r="S685" s="31" t="s">
        <v>443</v>
      </c>
    </row>
    <row r="686" spans="1:21" ht="17.25" customHeight="1">
      <c r="A686" s="24">
        <v>685</v>
      </c>
      <c r="B686" s="24" t="s">
        <v>502</v>
      </c>
      <c r="C686" s="24">
        <v>-66.511666666666699</v>
      </c>
      <c r="D686" s="24">
        <v>112.213333333333</v>
      </c>
      <c r="E686" s="24"/>
      <c r="F686" s="24"/>
      <c r="G686" s="24">
        <v>1139</v>
      </c>
      <c r="H686" s="24"/>
      <c r="I686" s="30">
        <v>13.66</v>
      </c>
      <c r="J686" s="24"/>
      <c r="K686" s="24" t="s">
        <v>316</v>
      </c>
      <c r="L686" s="24">
        <v>136.6</v>
      </c>
      <c r="M686" s="24" t="s">
        <v>244</v>
      </c>
      <c r="N686" s="24">
        <v>1817</v>
      </c>
      <c r="O686" s="24"/>
      <c r="P686" s="24">
        <v>1956</v>
      </c>
      <c r="Q686" s="24"/>
      <c r="R686" s="24" t="s">
        <v>503</v>
      </c>
      <c r="S686" s="24" t="s">
        <v>504</v>
      </c>
      <c r="U686" s="28" t="s">
        <v>4306</v>
      </c>
    </row>
    <row r="687" spans="1:21" ht="17.25" customHeight="1">
      <c r="A687" s="24">
        <v>686</v>
      </c>
      <c r="B687" s="24" t="s">
        <v>505</v>
      </c>
      <c r="C687" s="24">
        <v>-70.433333333333294</v>
      </c>
      <c r="D687" s="24">
        <v>24.316666666666698</v>
      </c>
      <c r="E687" s="24"/>
      <c r="F687" s="24"/>
      <c r="G687" s="24">
        <v>40</v>
      </c>
      <c r="H687" s="24"/>
      <c r="I687" s="30">
        <v>36.700000000000003</v>
      </c>
      <c r="J687" s="24"/>
      <c r="K687" s="24" t="s">
        <v>243</v>
      </c>
      <c r="L687" s="24">
        <v>367</v>
      </c>
      <c r="M687" s="24" t="s">
        <v>319</v>
      </c>
      <c r="N687" s="24">
        <v>1933</v>
      </c>
      <c r="O687" s="24"/>
      <c r="P687" s="24">
        <v>1957</v>
      </c>
      <c r="Q687" s="24"/>
      <c r="R687" s="24" t="s">
        <v>506</v>
      </c>
      <c r="S687" s="24" t="s">
        <v>249</v>
      </c>
    </row>
    <row r="688" spans="1:21" ht="17.25" customHeight="1">
      <c r="A688" s="24">
        <v>687</v>
      </c>
      <c r="B688" s="24" t="s">
        <v>505</v>
      </c>
      <c r="C688" s="24">
        <v>-70.433333333333294</v>
      </c>
      <c r="D688" s="24">
        <v>24.316666666666698</v>
      </c>
      <c r="E688" s="24"/>
      <c r="F688" s="24"/>
      <c r="G688" s="24">
        <v>40</v>
      </c>
      <c r="H688" s="24"/>
      <c r="I688" s="30">
        <v>39.5</v>
      </c>
      <c r="J688" s="24"/>
      <c r="K688" s="24" t="s">
        <v>243</v>
      </c>
      <c r="L688" s="24">
        <v>395</v>
      </c>
      <c r="M688" s="24" t="s">
        <v>244</v>
      </c>
      <c r="N688" s="24">
        <v>1955</v>
      </c>
      <c r="O688" s="24"/>
      <c r="P688" s="24">
        <v>1961</v>
      </c>
      <c r="Q688" s="24"/>
      <c r="R688" s="24" t="s">
        <v>506</v>
      </c>
      <c r="S688" s="24" t="s">
        <v>249</v>
      </c>
    </row>
    <row r="689" spans="1:21" ht="17.25" customHeight="1">
      <c r="A689" s="24">
        <v>688</v>
      </c>
      <c r="B689" s="24" t="s">
        <v>505</v>
      </c>
      <c r="C689" s="24">
        <v>-70.433333333333294</v>
      </c>
      <c r="D689" s="24">
        <v>24.316666666666698</v>
      </c>
      <c r="E689" s="24"/>
      <c r="F689" s="24"/>
      <c r="G689" s="24">
        <v>40</v>
      </c>
      <c r="H689" s="24"/>
      <c r="I689" s="30">
        <v>32.799999999999997</v>
      </c>
      <c r="J689" s="24"/>
      <c r="K689" s="24" t="s">
        <v>243</v>
      </c>
      <c r="L689" s="24">
        <v>328</v>
      </c>
      <c r="M689" s="24" t="s">
        <v>128</v>
      </c>
      <c r="N689" s="24"/>
      <c r="O689" s="24"/>
      <c r="P689" s="24"/>
      <c r="Q689" s="24"/>
      <c r="R689" s="24" t="s">
        <v>506</v>
      </c>
      <c r="S689" s="24" t="s">
        <v>249</v>
      </c>
      <c r="U689" s="28" t="s">
        <v>4307</v>
      </c>
    </row>
    <row r="690" spans="1:21" ht="17.25" customHeight="1">
      <c r="A690" s="24">
        <v>689</v>
      </c>
      <c r="B690" s="47" t="s">
        <v>507</v>
      </c>
      <c r="C690" s="48">
        <v>-68.622330000000005</v>
      </c>
      <c r="D690" s="48">
        <v>59.704999999999998</v>
      </c>
      <c r="E690" s="47"/>
      <c r="F690" s="47"/>
      <c r="G690" s="47"/>
      <c r="H690" s="49"/>
      <c r="I690" s="49">
        <v>135</v>
      </c>
      <c r="J690" s="50"/>
      <c r="K690" s="47" t="s">
        <v>269</v>
      </c>
      <c r="L690" s="47">
        <v>135</v>
      </c>
      <c r="M690" s="47" t="s">
        <v>508</v>
      </c>
      <c r="N690" s="47">
        <v>1975</v>
      </c>
      <c r="O690" s="47">
        <v>1</v>
      </c>
      <c r="P690" s="47">
        <v>1978</v>
      </c>
      <c r="Q690" s="47">
        <v>1</v>
      </c>
      <c r="R690" s="47" t="s">
        <v>509</v>
      </c>
      <c r="S690" s="47" t="s">
        <v>510</v>
      </c>
      <c r="U690" s="28" t="s">
        <v>4308</v>
      </c>
    </row>
    <row r="691" spans="1:21" ht="17.25" customHeight="1">
      <c r="A691" s="24">
        <v>690</v>
      </c>
      <c r="B691" s="47" t="s">
        <v>511</v>
      </c>
      <c r="C691" s="48">
        <v>-68.646000000000001</v>
      </c>
      <c r="D691" s="48">
        <v>60.255000000000003</v>
      </c>
      <c r="E691" s="47"/>
      <c r="F691" s="47"/>
      <c r="G691" s="47"/>
      <c r="H691" s="49"/>
      <c r="I691" s="49">
        <v>270</v>
      </c>
      <c r="J691" s="50"/>
      <c r="K691" s="47" t="s">
        <v>269</v>
      </c>
      <c r="L691" s="47">
        <v>270</v>
      </c>
      <c r="M691" s="47" t="s">
        <v>508</v>
      </c>
      <c r="N691" s="47">
        <v>1975</v>
      </c>
      <c r="O691" s="47">
        <v>1</v>
      </c>
      <c r="P691" s="47">
        <v>1978</v>
      </c>
      <c r="Q691" s="47">
        <v>1</v>
      </c>
      <c r="R691" s="47" t="s">
        <v>509</v>
      </c>
      <c r="S691" s="47" t="s">
        <v>510</v>
      </c>
      <c r="U691" s="28" t="s">
        <v>4308</v>
      </c>
    </row>
    <row r="692" spans="1:21" ht="17.25" customHeight="1">
      <c r="A692" s="24">
        <v>691</v>
      </c>
      <c r="B692" s="47" t="s">
        <v>512</v>
      </c>
      <c r="C692" s="48">
        <v>-68.654296000000002</v>
      </c>
      <c r="D692" s="48">
        <v>61.120128999999999</v>
      </c>
      <c r="E692" s="47"/>
      <c r="F692" s="47"/>
      <c r="G692" s="47"/>
      <c r="H692" s="49"/>
      <c r="I692" s="49">
        <v>153</v>
      </c>
      <c r="J692" s="50"/>
      <c r="K692" s="47" t="s">
        <v>269</v>
      </c>
      <c r="L692" s="47">
        <v>153</v>
      </c>
      <c r="M692" s="47" t="s">
        <v>508</v>
      </c>
      <c r="N692" s="47">
        <v>1983</v>
      </c>
      <c r="O692" s="47">
        <v>1</v>
      </c>
      <c r="P692" s="47">
        <v>1992</v>
      </c>
      <c r="Q692" s="47">
        <v>1</v>
      </c>
      <c r="R692" s="47" t="s">
        <v>509</v>
      </c>
      <c r="S692" s="47" t="s">
        <v>510</v>
      </c>
      <c r="U692" s="28" t="s">
        <v>4308</v>
      </c>
    </row>
    <row r="693" spans="1:21" ht="17.25" customHeight="1">
      <c r="A693" s="24">
        <v>692</v>
      </c>
      <c r="B693" s="31" t="s">
        <v>513</v>
      </c>
      <c r="C693" s="34">
        <v>-68.583330000000004</v>
      </c>
      <c r="D693" s="34">
        <v>113.32586999999999</v>
      </c>
      <c r="E693" s="24"/>
      <c r="F693" s="35"/>
      <c r="G693" s="35">
        <v>1637</v>
      </c>
      <c r="H693" s="36"/>
      <c r="I693" s="35">
        <v>411</v>
      </c>
      <c r="J693" s="31"/>
      <c r="K693" s="31" t="s">
        <v>304</v>
      </c>
      <c r="L693" s="35">
        <v>411</v>
      </c>
      <c r="M693" s="31" t="s">
        <v>83</v>
      </c>
      <c r="N693" s="31">
        <v>1980</v>
      </c>
      <c r="O693" s="31"/>
      <c r="P693" s="31">
        <v>1982</v>
      </c>
      <c r="Q693" s="24"/>
      <c r="R693" s="31" t="s">
        <v>514</v>
      </c>
      <c r="S693" s="24"/>
    </row>
    <row r="694" spans="1:21" ht="17.25" customHeight="1">
      <c r="A694" s="24">
        <v>693</v>
      </c>
      <c r="B694" s="31" t="s">
        <v>515</v>
      </c>
      <c r="C694" s="34">
        <v>-68.807029999999997</v>
      </c>
      <c r="D694" s="34">
        <v>114.40467</v>
      </c>
      <c r="E694" s="24"/>
      <c r="F694" s="35"/>
      <c r="G694" s="35">
        <v>1734.5</v>
      </c>
      <c r="H694" s="36"/>
      <c r="I694" s="35">
        <v>322</v>
      </c>
      <c r="J694" s="31"/>
      <c r="K694" s="31" t="s">
        <v>304</v>
      </c>
      <c r="L694" s="35">
        <v>322</v>
      </c>
      <c r="M694" s="31" t="s">
        <v>83</v>
      </c>
      <c r="N694" s="31">
        <v>1980</v>
      </c>
      <c r="O694" s="31"/>
      <c r="P694" s="31">
        <v>1982</v>
      </c>
      <c r="Q694" s="24"/>
      <c r="R694" s="31" t="s">
        <v>514</v>
      </c>
      <c r="S694" s="24"/>
    </row>
    <row r="695" spans="1:21" ht="17.25" customHeight="1">
      <c r="A695" s="24">
        <v>694</v>
      </c>
      <c r="B695" s="31" t="s">
        <v>516</v>
      </c>
      <c r="C695" s="34">
        <v>-68.972989999999996</v>
      </c>
      <c r="D695" s="34">
        <v>126.93782</v>
      </c>
      <c r="E695" s="24"/>
      <c r="F695" s="35"/>
      <c r="G695" s="35">
        <v>2216</v>
      </c>
      <c r="H695" s="36">
        <v>-32.5</v>
      </c>
      <c r="I695" s="35">
        <v>278.2</v>
      </c>
      <c r="J695" s="35">
        <v>54</v>
      </c>
      <c r="K695" s="31" t="s">
        <v>304</v>
      </c>
      <c r="L695" s="35">
        <v>278.2</v>
      </c>
      <c r="M695" s="31" t="s">
        <v>83</v>
      </c>
      <c r="N695" s="31">
        <v>1981</v>
      </c>
      <c r="O695" s="31"/>
      <c r="P695" s="31">
        <v>1985</v>
      </c>
      <c r="Q695" s="24"/>
      <c r="R695" s="31" t="s">
        <v>514</v>
      </c>
      <c r="S695" s="24"/>
    </row>
    <row r="696" spans="1:21" ht="17.25" customHeight="1">
      <c r="A696" s="24">
        <v>695</v>
      </c>
      <c r="B696" s="31" t="s">
        <v>517</v>
      </c>
      <c r="C696" s="34">
        <v>-68.980519999999999</v>
      </c>
      <c r="D696" s="34">
        <v>125.64964999999999</v>
      </c>
      <c r="E696" s="24"/>
      <c r="F696" s="35"/>
      <c r="G696" s="35">
        <v>2212</v>
      </c>
      <c r="H696" s="36"/>
      <c r="I696" s="35">
        <v>301</v>
      </c>
      <c r="J696" s="35"/>
      <c r="K696" s="31" t="s">
        <v>304</v>
      </c>
      <c r="L696" s="35">
        <v>301</v>
      </c>
      <c r="M696" s="31" t="s">
        <v>83</v>
      </c>
      <c r="N696" s="31">
        <v>1981</v>
      </c>
      <c r="O696" s="31"/>
      <c r="P696" s="31">
        <v>1982</v>
      </c>
      <c r="Q696" s="24"/>
      <c r="R696" s="31" t="s">
        <v>514</v>
      </c>
      <c r="S696" s="24"/>
    </row>
    <row r="697" spans="1:21" ht="17.25" customHeight="1">
      <c r="A697" s="24">
        <v>696</v>
      </c>
      <c r="B697" s="31" t="s">
        <v>518</v>
      </c>
      <c r="C697" s="34">
        <v>-69.003950000000003</v>
      </c>
      <c r="D697" s="34">
        <v>121.80698</v>
      </c>
      <c r="E697" s="24"/>
      <c r="F697" s="35"/>
      <c r="G697" s="35">
        <v>2046.5</v>
      </c>
      <c r="H697" s="36"/>
      <c r="I697" s="35">
        <v>241.6</v>
      </c>
      <c r="J697" s="35">
        <v>20</v>
      </c>
      <c r="K697" s="31" t="s">
        <v>304</v>
      </c>
      <c r="L697" s="35">
        <v>241.6</v>
      </c>
      <c r="M697" s="31" t="s">
        <v>83</v>
      </c>
      <c r="N697" s="31">
        <v>1980</v>
      </c>
      <c r="O697" s="31"/>
      <c r="P697" s="31">
        <v>1985</v>
      </c>
      <c r="Q697" s="24"/>
      <c r="R697" s="31" t="s">
        <v>514</v>
      </c>
      <c r="S697" s="24"/>
    </row>
    <row r="698" spans="1:21" ht="17.25" customHeight="1">
      <c r="A698" s="24">
        <v>697</v>
      </c>
      <c r="B698" s="31" t="s">
        <v>519</v>
      </c>
      <c r="C698" s="34">
        <v>-69.007689999999997</v>
      </c>
      <c r="D698" s="34">
        <v>124.33405</v>
      </c>
      <c r="E698" s="24"/>
      <c r="F698" s="35"/>
      <c r="G698" s="35">
        <v>2206.5</v>
      </c>
      <c r="H698" s="36"/>
      <c r="I698" s="35">
        <v>257.8</v>
      </c>
      <c r="J698" s="35">
        <v>3</v>
      </c>
      <c r="K698" s="31" t="s">
        <v>304</v>
      </c>
      <c r="L698" s="35">
        <v>258.25</v>
      </c>
      <c r="M698" s="31" t="s">
        <v>83</v>
      </c>
      <c r="N698" s="31">
        <v>1980</v>
      </c>
      <c r="O698" s="31"/>
      <c r="P698" s="31">
        <v>1985</v>
      </c>
      <c r="Q698" s="24"/>
      <c r="R698" s="31" t="s">
        <v>514</v>
      </c>
      <c r="S698" s="24"/>
    </row>
    <row r="699" spans="1:21" ht="17.25" customHeight="1">
      <c r="A699" s="24">
        <v>698</v>
      </c>
      <c r="B699" s="31" t="s">
        <v>520</v>
      </c>
      <c r="C699" s="34">
        <v>-69.009399999999999</v>
      </c>
      <c r="D699" s="34">
        <v>123.05716</v>
      </c>
      <c r="E699" s="24"/>
      <c r="F699" s="35"/>
      <c r="G699" s="35">
        <v>2134</v>
      </c>
      <c r="H699" s="36">
        <v>-31.15</v>
      </c>
      <c r="I699" s="35">
        <v>198.6</v>
      </c>
      <c r="J699" s="35">
        <v>117</v>
      </c>
      <c r="K699" s="31" t="s">
        <v>304</v>
      </c>
      <c r="L699" s="35">
        <v>198.6</v>
      </c>
      <c r="M699" s="31" t="s">
        <v>83</v>
      </c>
      <c r="N699" s="31">
        <v>1980</v>
      </c>
      <c r="O699" s="31"/>
      <c r="P699" s="31">
        <v>1985</v>
      </c>
      <c r="Q699" s="24"/>
      <c r="R699" s="31" t="s">
        <v>514</v>
      </c>
      <c r="S699" s="24"/>
    </row>
    <row r="700" spans="1:21" ht="17.25" customHeight="1">
      <c r="A700" s="24">
        <v>699</v>
      </c>
      <c r="B700" s="31" t="s">
        <v>521</v>
      </c>
      <c r="C700" s="34">
        <v>-69.012169999999998</v>
      </c>
      <c r="D700" s="34">
        <v>119.28948</v>
      </c>
      <c r="E700" s="24"/>
      <c r="F700" s="35"/>
      <c r="G700" s="35">
        <v>1891</v>
      </c>
      <c r="H700" s="36"/>
      <c r="I700" s="35">
        <v>344</v>
      </c>
      <c r="J700" s="31"/>
      <c r="K700" s="31" t="s">
        <v>304</v>
      </c>
      <c r="L700" s="35">
        <v>344</v>
      </c>
      <c r="M700" s="31" t="s">
        <v>83</v>
      </c>
      <c r="N700" s="31">
        <v>1980</v>
      </c>
      <c r="O700" s="31"/>
      <c r="P700" s="31">
        <v>1982</v>
      </c>
      <c r="Q700" s="24"/>
      <c r="R700" s="31" t="s">
        <v>514</v>
      </c>
      <c r="S700" s="24"/>
    </row>
    <row r="701" spans="1:21" ht="17.25" customHeight="1">
      <c r="A701" s="24">
        <v>700</v>
      </c>
      <c r="B701" s="31" t="s">
        <v>522</v>
      </c>
      <c r="C701" s="34">
        <v>-69.012249999999995</v>
      </c>
      <c r="D701" s="34">
        <v>116.73446</v>
      </c>
      <c r="E701" s="24"/>
      <c r="F701" s="35"/>
      <c r="G701" s="35">
        <v>1837.5</v>
      </c>
      <c r="H701" s="36"/>
      <c r="I701" s="35">
        <v>373</v>
      </c>
      <c r="J701" s="31"/>
      <c r="K701" s="31" t="s">
        <v>304</v>
      </c>
      <c r="L701" s="35">
        <v>373</v>
      </c>
      <c r="M701" s="31" t="s">
        <v>83</v>
      </c>
      <c r="N701" s="31">
        <v>1980</v>
      </c>
      <c r="O701" s="31"/>
      <c r="P701" s="31">
        <v>1982</v>
      </c>
      <c r="Q701" s="24"/>
      <c r="R701" s="31" t="s">
        <v>514</v>
      </c>
      <c r="S701" s="24"/>
    </row>
    <row r="702" spans="1:21" ht="17.25" customHeight="1">
      <c r="A702" s="24">
        <v>701</v>
      </c>
      <c r="B702" s="31" t="s">
        <v>523</v>
      </c>
      <c r="C702" s="34">
        <v>-69.014200000000002</v>
      </c>
      <c r="D702" s="34">
        <v>120.5642</v>
      </c>
      <c r="E702" s="24"/>
      <c r="F702" s="35"/>
      <c r="G702" s="35">
        <v>1970</v>
      </c>
      <c r="H702" s="36"/>
      <c r="I702" s="35">
        <v>308.60000000000002</v>
      </c>
      <c r="J702" s="35">
        <v>38</v>
      </c>
      <c r="K702" s="31" t="s">
        <v>304</v>
      </c>
      <c r="L702" s="35">
        <v>308.60000000000002</v>
      </c>
      <c r="M702" s="31" t="s">
        <v>83</v>
      </c>
      <c r="N702" s="31">
        <v>1980</v>
      </c>
      <c r="O702" s="31"/>
      <c r="P702" s="31">
        <v>1985</v>
      </c>
      <c r="Q702" s="24"/>
      <c r="R702" s="31" t="s">
        <v>514</v>
      </c>
      <c r="S702" s="24"/>
    </row>
    <row r="703" spans="1:21" ht="17.25" customHeight="1">
      <c r="A703" s="24">
        <v>702</v>
      </c>
      <c r="B703" s="31" t="s">
        <v>524</v>
      </c>
      <c r="C703" s="34">
        <v>-69.014210000000006</v>
      </c>
      <c r="D703" s="34">
        <v>115.48446</v>
      </c>
      <c r="E703" s="24"/>
      <c r="F703" s="35"/>
      <c r="G703" s="35">
        <v>1833</v>
      </c>
      <c r="H703" s="36"/>
      <c r="I703" s="35">
        <v>276</v>
      </c>
      <c r="J703" s="31"/>
      <c r="K703" s="31" t="s">
        <v>304</v>
      </c>
      <c r="L703" s="35">
        <v>276</v>
      </c>
      <c r="M703" s="31" t="s">
        <v>83</v>
      </c>
      <c r="N703" s="31">
        <v>1980</v>
      </c>
      <c r="O703" s="31"/>
      <c r="P703" s="31">
        <v>1982</v>
      </c>
      <c r="Q703" s="24"/>
      <c r="R703" s="31" t="s">
        <v>514</v>
      </c>
      <c r="S703" s="24"/>
    </row>
    <row r="704" spans="1:21" ht="17.25" customHeight="1">
      <c r="A704" s="24">
        <v>703</v>
      </c>
      <c r="B704" s="31" t="s">
        <v>525</v>
      </c>
      <c r="C704" s="34">
        <v>-69.029870000000003</v>
      </c>
      <c r="D704" s="34">
        <v>117.98848</v>
      </c>
      <c r="E704" s="24"/>
      <c r="F704" s="35"/>
      <c r="G704" s="35">
        <v>1846</v>
      </c>
      <c r="H704" s="36"/>
      <c r="I704" s="35">
        <v>396</v>
      </c>
      <c r="J704" s="31"/>
      <c r="K704" s="31" t="s">
        <v>304</v>
      </c>
      <c r="L704" s="35">
        <v>396</v>
      </c>
      <c r="M704" s="31" t="s">
        <v>83</v>
      </c>
      <c r="N704" s="31">
        <v>1980</v>
      </c>
      <c r="O704" s="31"/>
      <c r="P704" s="31">
        <v>1982</v>
      </c>
      <c r="Q704" s="24"/>
      <c r="R704" s="31" t="s">
        <v>514</v>
      </c>
      <c r="S704" s="24"/>
    </row>
    <row r="705" spans="1:21" ht="17.25" customHeight="1">
      <c r="A705" s="24">
        <v>704</v>
      </c>
      <c r="B705" s="31" t="s">
        <v>526</v>
      </c>
      <c r="C705" s="34">
        <v>-69</v>
      </c>
      <c r="D705" s="34">
        <v>130.80000000000001</v>
      </c>
      <c r="E705" s="24"/>
      <c r="F705" s="35"/>
      <c r="G705" s="35">
        <v>2155</v>
      </c>
      <c r="H705" s="36">
        <v>-33.56</v>
      </c>
      <c r="I705" s="35">
        <v>263.44</v>
      </c>
      <c r="J705" s="31"/>
      <c r="K705" s="31" t="s">
        <v>304</v>
      </c>
      <c r="L705" s="35">
        <v>263.44</v>
      </c>
      <c r="M705" s="31" t="s">
        <v>527</v>
      </c>
      <c r="N705" s="31">
        <v>1955</v>
      </c>
      <c r="O705" s="31"/>
      <c r="P705" s="31">
        <v>1965</v>
      </c>
      <c r="Q705" s="24"/>
      <c r="R705" s="31" t="s">
        <v>528</v>
      </c>
      <c r="S705" s="24"/>
    </row>
    <row r="706" spans="1:21" ht="17.25" customHeight="1">
      <c r="A706" s="24">
        <v>705</v>
      </c>
      <c r="B706" s="31" t="s">
        <v>524</v>
      </c>
      <c r="C706" s="34">
        <v>-69</v>
      </c>
      <c r="D706" s="34">
        <v>115.5</v>
      </c>
      <c r="E706" s="24"/>
      <c r="F706" s="35"/>
      <c r="G706" s="35">
        <v>1828</v>
      </c>
      <c r="H706" s="36"/>
      <c r="I706" s="35">
        <v>273.35000000000002</v>
      </c>
      <c r="J706" s="31"/>
      <c r="K706" s="31" t="s">
        <v>304</v>
      </c>
      <c r="L706" s="35">
        <v>273.35000000000002</v>
      </c>
      <c r="M706" s="31" t="s">
        <v>527</v>
      </c>
      <c r="N706" s="31">
        <v>1955</v>
      </c>
      <c r="O706" s="31"/>
      <c r="P706" s="31">
        <v>1965</v>
      </c>
      <c r="Q706" s="24"/>
      <c r="R706" s="31" t="s">
        <v>528</v>
      </c>
      <c r="S706" s="24"/>
    </row>
    <row r="707" spans="1:21" ht="17.25" customHeight="1">
      <c r="A707" s="24">
        <v>706</v>
      </c>
      <c r="B707" s="31" t="s">
        <v>529</v>
      </c>
      <c r="C707" s="34">
        <v>-69</v>
      </c>
      <c r="D707" s="34">
        <v>130.83332999999999</v>
      </c>
      <c r="E707" s="24"/>
      <c r="F707" s="35"/>
      <c r="G707" s="31">
        <v>2155</v>
      </c>
      <c r="H707" s="36">
        <v>-33.56</v>
      </c>
      <c r="I707" s="35">
        <v>29.9</v>
      </c>
      <c r="J707" s="35">
        <v>66</v>
      </c>
      <c r="K707" s="31" t="s">
        <v>109</v>
      </c>
      <c r="L707" s="31">
        <v>299</v>
      </c>
      <c r="M707" s="31" t="s">
        <v>527</v>
      </c>
      <c r="N707" s="31">
        <v>1935</v>
      </c>
      <c r="O707" s="31"/>
      <c r="P707" s="31">
        <v>1985</v>
      </c>
      <c r="Q707" s="24"/>
      <c r="R707" s="31" t="s">
        <v>530</v>
      </c>
      <c r="S707" s="24"/>
    </row>
    <row r="708" spans="1:21" ht="17.25" customHeight="1">
      <c r="A708" s="24">
        <v>707</v>
      </c>
      <c r="B708" s="31" t="s">
        <v>531</v>
      </c>
      <c r="C708" s="34">
        <v>-69</v>
      </c>
      <c r="D708" s="34">
        <v>115.33333</v>
      </c>
      <c r="E708" s="24"/>
      <c r="F708" s="31"/>
      <c r="G708" s="31">
        <v>1835</v>
      </c>
      <c r="H708" s="31"/>
      <c r="I708" s="31">
        <v>315</v>
      </c>
      <c r="J708" s="35">
        <v>76</v>
      </c>
      <c r="K708" s="31" t="s">
        <v>304</v>
      </c>
      <c r="L708" s="31">
        <v>315</v>
      </c>
      <c r="M708" s="31" t="s">
        <v>527</v>
      </c>
      <c r="N708" s="31">
        <v>1930</v>
      </c>
      <c r="O708" s="31"/>
      <c r="P708" s="31">
        <v>1985</v>
      </c>
      <c r="Q708" s="24"/>
      <c r="R708" s="31" t="s">
        <v>532</v>
      </c>
      <c r="S708" s="24"/>
    </row>
    <row r="709" spans="1:21" ht="17.25" customHeight="1">
      <c r="A709" s="24">
        <v>708</v>
      </c>
      <c r="B709" s="31" t="s">
        <v>533</v>
      </c>
      <c r="C709" s="34">
        <v>-66.766670000000005</v>
      </c>
      <c r="D709" s="34">
        <v>112.98333</v>
      </c>
      <c r="E709" s="24"/>
      <c r="F709" s="35"/>
      <c r="G709" s="31">
        <v>1370</v>
      </c>
      <c r="H709" s="31"/>
      <c r="I709" s="31">
        <v>570</v>
      </c>
      <c r="J709" s="31"/>
      <c r="K709" s="31" t="s">
        <v>304</v>
      </c>
      <c r="L709" s="35">
        <v>570</v>
      </c>
      <c r="M709" s="31" t="s">
        <v>527</v>
      </c>
      <c r="N709" s="31">
        <v>1927</v>
      </c>
      <c r="O709" s="31"/>
      <c r="P709" s="31">
        <v>1997</v>
      </c>
      <c r="Q709" s="24"/>
      <c r="R709" s="31" t="s">
        <v>534</v>
      </c>
      <c r="S709" s="24"/>
    </row>
    <row r="710" spans="1:21" ht="17.25" customHeight="1">
      <c r="A710" s="24">
        <v>709</v>
      </c>
      <c r="B710" s="31" t="s">
        <v>520</v>
      </c>
      <c r="C710" s="34">
        <v>-69.009399999999999</v>
      </c>
      <c r="D710" s="34">
        <v>123.05716</v>
      </c>
      <c r="E710" s="24"/>
      <c r="F710" s="35"/>
      <c r="G710" s="35">
        <v>2134</v>
      </c>
      <c r="H710" s="36"/>
      <c r="I710" s="35">
        <v>235</v>
      </c>
      <c r="J710" s="35"/>
      <c r="K710" s="31" t="s">
        <v>304</v>
      </c>
      <c r="L710" s="35">
        <v>235</v>
      </c>
      <c r="M710" s="31" t="s">
        <v>535</v>
      </c>
      <c r="N710" s="31">
        <v>1928</v>
      </c>
      <c r="O710" s="31"/>
      <c r="P710" s="31">
        <v>1985</v>
      </c>
      <c r="Q710" s="24"/>
      <c r="R710" s="31" t="s">
        <v>534</v>
      </c>
      <c r="S710" s="24"/>
    </row>
    <row r="711" spans="1:21" ht="17.25" customHeight="1">
      <c r="A711" s="24">
        <v>710</v>
      </c>
      <c r="B711" s="31" t="s">
        <v>521</v>
      </c>
      <c r="C711" s="34">
        <v>-69.012169999999998</v>
      </c>
      <c r="D711" s="34">
        <v>119.28948</v>
      </c>
      <c r="E711" s="24"/>
      <c r="F711" s="35"/>
      <c r="G711" s="35">
        <v>1884</v>
      </c>
      <c r="H711" s="36"/>
      <c r="I711" s="35">
        <v>339</v>
      </c>
      <c r="J711" s="31"/>
      <c r="K711" s="31" t="s">
        <v>304</v>
      </c>
      <c r="L711" s="35">
        <v>339</v>
      </c>
      <c r="M711" s="31" t="s">
        <v>535</v>
      </c>
      <c r="N711" s="31">
        <v>1928</v>
      </c>
      <c r="O711" s="31"/>
      <c r="P711" s="31">
        <v>1985</v>
      </c>
      <c r="Q711" s="24"/>
      <c r="R711" s="31" t="s">
        <v>534</v>
      </c>
      <c r="S711" s="24"/>
    </row>
    <row r="712" spans="1:21" ht="17.25" customHeight="1">
      <c r="A712" s="24">
        <v>711</v>
      </c>
      <c r="B712" s="24" t="s">
        <v>536</v>
      </c>
      <c r="C712" s="24">
        <v>-79.983333333333306</v>
      </c>
      <c r="D712" s="24">
        <v>-120.01666666666701</v>
      </c>
      <c r="E712" s="24"/>
      <c r="F712" s="24"/>
      <c r="G712" s="24">
        <v>1515</v>
      </c>
      <c r="H712" s="24"/>
      <c r="I712" s="30">
        <v>14.4</v>
      </c>
      <c r="J712" s="24"/>
      <c r="K712" s="24" t="s">
        <v>243</v>
      </c>
      <c r="L712" s="24">
        <v>144</v>
      </c>
      <c r="M712" s="24" t="s">
        <v>244</v>
      </c>
      <c r="N712" s="24">
        <v>1839</v>
      </c>
      <c r="O712" s="24"/>
      <c r="P712" s="24">
        <v>1959</v>
      </c>
      <c r="Q712" s="24"/>
      <c r="R712" s="24" t="s">
        <v>537</v>
      </c>
      <c r="S712" s="24" t="s">
        <v>249</v>
      </c>
    </row>
    <row r="713" spans="1:21" ht="17.25" customHeight="1">
      <c r="A713" s="24">
        <v>712</v>
      </c>
      <c r="B713" s="24" t="s">
        <v>536</v>
      </c>
      <c r="C713" s="24">
        <v>-80.016666666666694</v>
      </c>
      <c r="D713" s="24">
        <v>-119.51666666666701</v>
      </c>
      <c r="E713" s="24"/>
      <c r="F713" s="24"/>
      <c r="G713" s="24">
        <v>1530</v>
      </c>
      <c r="H713" s="24"/>
      <c r="I713" s="30">
        <v>117</v>
      </c>
      <c r="J713" s="24"/>
      <c r="K713" s="24" t="s">
        <v>132</v>
      </c>
      <c r="L713" s="24">
        <v>117</v>
      </c>
      <c r="M713" s="24" t="s">
        <v>128</v>
      </c>
      <c r="N713" s="24">
        <v>1962</v>
      </c>
      <c r="O713" s="24"/>
      <c r="P713" s="24">
        <v>1970</v>
      </c>
      <c r="Q713" s="24"/>
      <c r="R713" s="24" t="s">
        <v>538</v>
      </c>
      <c r="S713" s="24" t="s">
        <v>539</v>
      </c>
      <c r="U713" s="28" t="s">
        <v>4309</v>
      </c>
    </row>
    <row r="714" spans="1:21" ht="17.25" customHeight="1">
      <c r="A714" s="24">
        <v>713</v>
      </c>
      <c r="B714" s="24" t="s">
        <v>536</v>
      </c>
      <c r="C714" s="24">
        <v>-80.016666666666694</v>
      </c>
      <c r="D714" s="24">
        <v>-119.51666666666701</v>
      </c>
      <c r="E714" s="24"/>
      <c r="F714" s="24"/>
      <c r="G714" s="24">
        <v>1530</v>
      </c>
      <c r="H714" s="24"/>
      <c r="I714" s="30">
        <v>67</v>
      </c>
      <c r="J714" s="24"/>
      <c r="K714" s="24" t="s">
        <v>132</v>
      </c>
      <c r="L714" s="24">
        <v>67</v>
      </c>
      <c r="M714" s="24" t="s">
        <v>165</v>
      </c>
      <c r="N714" s="24">
        <v>1655</v>
      </c>
      <c r="O714" s="24"/>
      <c r="P714" s="24">
        <v>1968</v>
      </c>
      <c r="Q714" s="24"/>
      <c r="R714" s="24" t="s">
        <v>538</v>
      </c>
      <c r="S714" s="24" t="s">
        <v>539</v>
      </c>
    </row>
    <row r="715" spans="1:21" ht="17.25" customHeight="1">
      <c r="A715" s="24">
        <v>714</v>
      </c>
      <c r="B715" s="24" t="s">
        <v>536</v>
      </c>
      <c r="C715" s="24">
        <v>-80.016666666666694</v>
      </c>
      <c r="D715" s="24">
        <v>-119.51666666666701</v>
      </c>
      <c r="E715" s="24"/>
      <c r="F715" s="24"/>
      <c r="G715" s="24">
        <v>1530</v>
      </c>
      <c r="H715" s="24"/>
      <c r="I715" s="30">
        <v>120</v>
      </c>
      <c r="J715" s="24"/>
      <c r="K715" s="24" t="s">
        <v>132</v>
      </c>
      <c r="L715" s="24">
        <v>120</v>
      </c>
      <c r="M715" s="24" t="s">
        <v>540</v>
      </c>
      <c r="N715" s="24">
        <v>1910</v>
      </c>
      <c r="O715" s="24"/>
      <c r="P715" s="24">
        <v>1968</v>
      </c>
      <c r="Q715" s="24"/>
      <c r="R715" s="24" t="s">
        <v>538</v>
      </c>
      <c r="S715" s="24" t="s">
        <v>539</v>
      </c>
    </row>
    <row r="716" spans="1:21" ht="17.25" customHeight="1">
      <c r="A716" s="24">
        <v>715</v>
      </c>
      <c r="B716" s="24" t="s">
        <v>436</v>
      </c>
      <c r="C716" s="24">
        <v>-90</v>
      </c>
      <c r="D716" s="24">
        <v>0</v>
      </c>
      <c r="E716" s="24"/>
      <c r="F716" s="24"/>
      <c r="G716" s="24">
        <v>2880</v>
      </c>
      <c r="H716" s="24"/>
      <c r="I716" s="30">
        <v>6.6</v>
      </c>
      <c r="J716" s="24"/>
      <c r="K716" s="24" t="s">
        <v>243</v>
      </c>
      <c r="L716" s="24">
        <v>66</v>
      </c>
      <c r="M716" s="24" t="s">
        <v>244</v>
      </c>
      <c r="N716" s="24">
        <v>1939</v>
      </c>
      <c r="O716" s="24"/>
      <c r="P716" s="24">
        <v>1960</v>
      </c>
      <c r="Q716" s="24"/>
      <c r="R716" s="24" t="s">
        <v>541</v>
      </c>
      <c r="S716" s="24" t="s">
        <v>249</v>
      </c>
    </row>
    <row r="717" spans="1:21" ht="17.25" customHeight="1">
      <c r="A717" s="24">
        <v>716</v>
      </c>
      <c r="B717" s="24" t="s">
        <v>542</v>
      </c>
      <c r="C717" s="24">
        <v>-77.099999999999994</v>
      </c>
      <c r="D717" s="24">
        <v>-50.4</v>
      </c>
      <c r="E717" s="24"/>
      <c r="F717" s="24"/>
      <c r="G717" s="24"/>
      <c r="H717" s="24"/>
      <c r="I717" s="30">
        <v>21.3</v>
      </c>
      <c r="J717" s="24"/>
      <c r="K717" s="24" t="s">
        <v>243</v>
      </c>
      <c r="L717" s="24">
        <v>213</v>
      </c>
      <c r="M717" s="24" t="s">
        <v>319</v>
      </c>
      <c r="N717" s="24">
        <v>1982</v>
      </c>
      <c r="O717" s="24"/>
      <c r="P717" s="24">
        <v>1984</v>
      </c>
      <c r="Q717" s="24"/>
      <c r="R717" s="24" t="s">
        <v>543</v>
      </c>
      <c r="S717" s="24" t="s">
        <v>544</v>
      </c>
    </row>
    <row r="718" spans="1:21" ht="17.25" customHeight="1">
      <c r="A718" s="24">
        <v>717</v>
      </c>
      <c r="B718" s="24" t="s">
        <v>545</v>
      </c>
      <c r="C718" s="24">
        <v>-76.959999999999994</v>
      </c>
      <c r="D718" s="24">
        <v>-52.33</v>
      </c>
      <c r="E718" s="24"/>
      <c r="F718" s="24"/>
      <c r="G718" s="24"/>
      <c r="H718" s="24"/>
      <c r="I718" s="30"/>
      <c r="J718" s="24">
        <v>20.399999999999999</v>
      </c>
      <c r="K718" s="24" t="s">
        <v>546</v>
      </c>
      <c r="L718" s="24">
        <v>204</v>
      </c>
      <c r="M718" s="24" t="s">
        <v>547</v>
      </c>
      <c r="N718" s="24">
        <v>1966</v>
      </c>
      <c r="O718" s="24"/>
      <c r="P718" s="24">
        <v>1989</v>
      </c>
      <c r="Q718" s="24"/>
      <c r="R718" s="24" t="s">
        <v>548</v>
      </c>
      <c r="S718" s="24" t="s">
        <v>549</v>
      </c>
    </row>
    <row r="719" spans="1:21" ht="17.25" customHeight="1">
      <c r="A719" s="24">
        <v>718</v>
      </c>
      <c r="B719" s="24" t="s">
        <v>550</v>
      </c>
      <c r="C719" s="24">
        <v>-77.239999999999995</v>
      </c>
      <c r="D719" s="24">
        <v>-53.33</v>
      </c>
      <c r="E719" s="24"/>
      <c r="F719" s="24"/>
      <c r="G719" s="24"/>
      <c r="H719" s="24"/>
      <c r="I719" s="30"/>
      <c r="J719" s="24">
        <v>19.5</v>
      </c>
      <c r="K719" s="24" t="s">
        <v>546</v>
      </c>
      <c r="L719" s="24">
        <v>195</v>
      </c>
      <c r="M719" s="24" t="s">
        <v>547</v>
      </c>
      <c r="N719" s="24">
        <v>1964</v>
      </c>
      <c r="O719" s="24"/>
      <c r="P719" s="24">
        <v>1989</v>
      </c>
      <c r="Q719" s="24"/>
      <c r="R719" s="24" t="s">
        <v>548</v>
      </c>
      <c r="S719" s="24" t="s">
        <v>549</v>
      </c>
    </row>
    <row r="720" spans="1:21" ht="17.25" customHeight="1">
      <c r="A720" s="24">
        <v>719</v>
      </c>
      <c r="B720" s="24" t="s">
        <v>551</v>
      </c>
      <c r="C720" s="24">
        <v>-77.63</v>
      </c>
      <c r="D720" s="24">
        <v>-54.44</v>
      </c>
      <c r="E720" s="24"/>
      <c r="F720" s="24"/>
      <c r="G720" s="24"/>
      <c r="H720" s="24"/>
      <c r="I720" s="30"/>
      <c r="J720" s="24">
        <v>18.399999999999999</v>
      </c>
      <c r="K720" s="24" t="s">
        <v>546</v>
      </c>
      <c r="L720" s="24">
        <v>184</v>
      </c>
      <c r="M720" s="24" t="s">
        <v>547</v>
      </c>
      <c r="N720" s="24">
        <v>1968</v>
      </c>
      <c r="O720" s="24"/>
      <c r="P720" s="24">
        <v>1989</v>
      </c>
      <c r="Q720" s="24"/>
      <c r="R720" s="24" t="s">
        <v>548</v>
      </c>
      <c r="S720" s="24" t="s">
        <v>549</v>
      </c>
    </row>
    <row r="721" spans="1:21" ht="17.25" customHeight="1">
      <c r="A721" s="24">
        <v>720</v>
      </c>
      <c r="B721" s="24" t="s">
        <v>552</v>
      </c>
      <c r="C721" s="24">
        <v>-77.94</v>
      </c>
      <c r="D721" s="24">
        <v>-55.62</v>
      </c>
      <c r="E721" s="24"/>
      <c r="F721" s="24"/>
      <c r="G721" s="24"/>
      <c r="H721" s="24"/>
      <c r="I721" s="30"/>
      <c r="J721" s="24">
        <v>16.7</v>
      </c>
      <c r="K721" s="24" t="s">
        <v>546</v>
      </c>
      <c r="L721" s="24">
        <v>167</v>
      </c>
      <c r="M721" s="24" t="s">
        <v>547</v>
      </c>
      <c r="N721" s="24">
        <v>1965</v>
      </c>
      <c r="O721" s="24"/>
      <c r="P721" s="24">
        <v>1989</v>
      </c>
      <c r="Q721" s="24"/>
      <c r="R721" s="24" t="s">
        <v>548</v>
      </c>
      <c r="S721" s="24" t="s">
        <v>549</v>
      </c>
    </row>
    <row r="722" spans="1:21" ht="17.25" customHeight="1">
      <c r="A722" s="24">
        <v>721</v>
      </c>
      <c r="B722" s="24" t="s">
        <v>553</v>
      </c>
      <c r="C722" s="24">
        <v>-78.27</v>
      </c>
      <c r="D722" s="24">
        <v>-57.15</v>
      </c>
      <c r="E722" s="24"/>
      <c r="F722" s="24"/>
      <c r="G722" s="24"/>
      <c r="H722" s="24"/>
      <c r="I722" s="30"/>
      <c r="J722" s="24">
        <v>16</v>
      </c>
      <c r="K722" s="24" t="s">
        <v>546</v>
      </c>
      <c r="L722" s="24">
        <v>160</v>
      </c>
      <c r="M722" s="24" t="s">
        <v>547</v>
      </c>
      <c r="N722" s="24">
        <v>1964</v>
      </c>
      <c r="O722" s="24"/>
      <c r="P722" s="24">
        <v>1989</v>
      </c>
      <c r="Q722" s="24"/>
      <c r="R722" s="24" t="s">
        <v>548</v>
      </c>
      <c r="S722" s="24" t="s">
        <v>549</v>
      </c>
    </row>
    <row r="723" spans="1:21" ht="17.25" customHeight="1">
      <c r="A723" s="24">
        <v>722</v>
      </c>
      <c r="B723" s="24" t="s">
        <v>554</v>
      </c>
      <c r="C723" s="24">
        <v>-78.53</v>
      </c>
      <c r="D723" s="24">
        <v>-57.8</v>
      </c>
      <c r="E723" s="24"/>
      <c r="F723" s="24"/>
      <c r="G723" s="24"/>
      <c r="H723" s="24"/>
      <c r="I723" s="30"/>
      <c r="J723" s="24">
        <v>15.4</v>
      </c>
      <c r="K723" s="24" t="s">
        <v>546</v>
      </c>
      <c r="L723" s="24">
        <v>154</v>
      </c>
      <c r="M723" s="24" t="s">
        <v>547</v>
      </c>
      <c r="N723" s="24">
        <v>1964</v>
      </c>
      <c r="O723" s="24"/>
      <c r="P723" s="24">
        <v>1989</v>
      </c>
      <c r="Q723" s="24"/>
      <c r="R723" s="24" t="s">
        <v>548</v>
      </c>
      <c r="S723" s="24" t="s">
        <v>549</v>
      </c>
    </row>
    <row r="724" spans="1:21" ht="17.25" customHeight="1">
      <c r="A724" s="24">
        <v>723</v>
      </c>
      <c r="B724" s="24" t="s">
        <v>555</v>
      </c>
      <c r="C724" s="24">
        <v>-81.58</v>
      </c>
      <c r="D724" s="24">
        <v>-57.93</v>
      </c>
      <c r="E724" s="24"/>
      <c r="F724" s="24"/>
      <c r="G724" s="24"/>
      <c r="H724" s="24"/>
      <c r="I724" s="30"/>
      <c r="J724" s="24">
        <v>13.7</v>
      </c>
      <c r="K724" s="24" t="s">
        <v>546</v>
      </c>
      <c r="L724" s="24">
        <v>137</v>
      </c>
      <c r="M724" s="24" t="s">
        <v>547</v>
      </c>
      <c r="N724" s="24">
        <v>1971</v>
      </c>
      <c r="O724" s="24"/>
      <c r="P724" s="24">
        <v>1989</v>
      </c>
      <c r="Q724" s="24"/>
      <c r="R724" s="24" t="s">
        <v>548</v>
      </c>
      <c r="S724" s="24" t="s">
        <v>549</v>
      </c>
    </row>
    <row r="725" spans="1:21" ht="17.25" customHeight="1">
      <c r="A725" s="24">
        <v>724</v>
      </c>
      <c r="B725" s="24" t="s">
        <v>556</v>
      </c>
      <c r="C725" s="57">
        <v>-76.958889999999997</v>
      </c>
      <c r="D725" s="57">
        <v>-54.692219999999999</v>
      </c>
      <c r="E725" s="24"/>
      <c r="F725" s="24">
        <v>55</v>
      </c>
      <c r="G725" s="24"/>
      <c r="H725" s="33">
        <v>-23.3</v>
      </c>
      <c r="I725" s="43">
        <v>201</v>
      </c>
      <c r="J725" s="43">
        <v>38</v>
      </c>
      <c r="K725" s="24" t="s">
        <v>557</v>
      </c>
      <c r="L725" s="24">
        <v>201</v>
      </c>
      <c r="M725" s="24" t="s">
        <v>319</v>
      </c>
      <c r="N725" s="24">
        <v>1966</v>
      </c>
      <c r="O725" s="24"/>
      <c r="P725" s="24">
        <v>1989</v>
      </c>
      <c r="Q725" s="24"/>
      <c r="R725" s="24" t="s">
        <v>558</v>
      </c>
      <c r="S725" s="24" t="s">
        <v>559</v>
      </c>
      <c r="U725" s="28" t="s">
        <v>4310</v>
      </c>
    </row>
    <row r="726" spans="1:21" ht="17.25" customHeight="1">
      <c r="A726" s="24">
        <v>725</v>
      </c>
      <c r="B726" s="24" t="s">
        <v>560</v>
      </c>
      <c r="C726" s="57">
        <v>-76.958889999999997</v>
      </c>
      <c r="D726" s="57">
        <v>-54.692219999999999</v>
      </c>
      <c r="E726" s="24"/>
      <c r="F726" s="24">
        <v>55</v>
      </c>
      <c r="G726" s="24"/>
      <c r="H726" s="33"/>
      <c r="I726" s="43">
        <v>202</v>
      </c>
      <c r="J726" s="43">
        <v>25</v>
      </c>
      <c r="K726" s="24" t="s">
        <v>557</v>
      </c>
      <c r="L726" s="24">
        <v>202</v>
      </c>
      <c r="M726" s="24" t="s">
        <v>319</v>
      </c>
      <c r="N726" s="24">
        <v>1983</v>
      </c>
      <c r="O726" s="24"/>
      <c r="P726" s="24">
        <v>1985</v>
      </c>
      <c r="Q726" s="24"/>
      <c r="R726" s="24" t="s">
        <v>558</v>
      </c>
      <c r="S726" s="24" t="s">
        <v>559</v>
      </c>
      <c r="U726" s="28" t="s">
        <v>4311</v>
      </c>
    </row>
    <row r="727" spans="1:21" ht="17.25" customHeight="1">
      <c r="A727" s="24">
        <v>726</v>
      </c>
      <c r="B727" s="24" t="s">
        <v>561</v>
      </c>
      <c r="C727" s="57">
        <v>-76.981110000000001</v>
      </c>
      <c r="D727" s="57">
        <v>-52.267780000000002</v>
      </c>
      <c r="E727" s="24"/>
      <c r="F727" s="24">
        <v>44</v>
      </c>
      <c r="G727" s="24">
        <v>41</v>
      </c>
      <c r="H727" s="33">
        <v>-23.5</v>
      </c>
      <c r="I727" s="43">
        <v>207</v>
      </c>
      <c r="J727" s="43">
        <v>40</v>
      </c>
      <c r="K727" s="24" t="s">
        <v>557</v>
      </c>
      <c r="L727" s="24">
        <v>207</v>
      </c>
      <c r="M727" s="24" t="s">
        <v>319</v>
      </c>
      <c r="N727" s="24">
        <v>1966</v>
      </c>
      <c r="O727" s="24"/>
      <c r="P727" s="24">
        <v>1989</v>
      </c>
      <c r="Q727" s="24"/>
      <c r="R727" s="24" t="s">
        <v>558</v>
      </c>
      <c r="S727" s="24" t="s">
        <v>559</v>
      </c>
      <c r="U727" s="28" t="s">
        <v>4312</v>
      </c>
    </row>
    <row r="728" spans="1:21" ht="17.25" customHeight="1">
      <c r="A728" s="24">
        <v>727</v>
      </c>
      <c r="B728" s="24" t="s">
        <v>562</v>
      </c>
      <c r="C728" s="57">
        <v>-77.193889999999996</v>
      </c>
      <c r="D728" s="57">
        <v>-53.140830000000001</v>
      </c>
      <c r="E728" s="24"/>
      <c r="F728" s="24">
        <v>70</v>
      </c>
      <c r="G728" s="24"/>
      <c r="H728" s="33">
        <v>-23.5</v>
      </c>
      <c r="I728" s="43">
        <v>189</v>
      </c>
      <c r="J728" s="43">
        <v>52</v>
      </c>
      <c r="K728" s="24" t="s">
        <v>557</v>
      </c>
      <c r="L728" s="24">
        <v>189</v>
      </c>
      <c r="M728" s="24" t="s">
        <v>563</v>
      </c>
      <c r="N728" s="24">
        <v>1962</v>
      </c>
      <c r="O728" s="24"/>
      <c r="P728" s="24">
        <v>1986</v>
      </c>
      <c r="Q728" s="24"/>
      <c r="R728" s="24" t="s">
        <v>558</v>
      </c>
      <c r="S728" s="24" t="s">
        <v>559</v>
      </c>
      <c r="U728" s="28" t="s">
        <v>4313</v>
      </c>
    </row>
    <row r="729" spans="1:21" ht="17.25" customHeight="1">
      <c r="A729" s="24">
        <v>728</v>
      </c>
      <c r="B729" s="24" t="s">
        <v>564</v>
      </c>
      <c r="C729" s="57">
        <v>-77.357830000000007</v>
      </c>
      <c r="D729" s="57">
        <v>-56.059330000000003</v>
      </c>
      <c r="E729" s="24"/>
      <c r="F729" s="24">
        <v>120</v>
      </c>
      <c r="G729" s="24">
        <v>49</v>
      </c>
      <c r="H729" s="33">
        <v>-23.8</v>
      </c>
      <c r="I729" s="43">
        <v>199</v>
      </c>
      <c r="J729" s="43">
        <v>50</v>
      </c>
      <c r="K729" s="24" t="s">
        <v>557</v>
      </c>
      <c r="L729" s="24">
        <v>199</v>
      </c>
      <c r="M729" s="24" t="s">
        <v>565</v>
      </c>
      <c r="N729" s="24">
        <v>1967</v>
      </c>
      <c r="O729" s="24"/>
      <c r="P729" s="24">
        <v>1989</v>
      </c>
      <c r="Q729" s="24"/>
      <c r="R729" s="24" t="s">
        <v>558</v>
      </c>
      <c r="S729" s="24" t="s">
        <v>559</v>
      </c>
      <c r="U729" s="28" t="s">
        <v>4314</v>
      </c>
    </row>
    <row r="730" spans="1:21" ht="17.25" customHeight="1">
      <c r="A730" s="24">
        <v>729</v>
      </c>
      <c r="B730" s="24" t="s">
        <v>566</v>
      </c>
      <c r="C730" s="57">
        <v>-77.357830000000007</v>
      </c>
      <c r="D730" s="57">
        <v>-56.059330000000003</v>
      </c>
      <c r="E730" s="24"/>
      <c r="F730" s="24">
        <v>120</v>
      </c>
      <c r="G730" s="24">
        <v>49</v>
      </c>
      <c r="H730" s="33">
        <v>-24.5</v>
      </c>
      <c r="I730" s="43">
        <v>230</v>
      </c>
      <c r="J730" s="43">
        <v>8</v>
      </c>
      <c r="K730" s="24" t="s">
        <v>557</v>
      </c>
      <c r="L730" s="24">
        <v>230</v>
      </c>
      <c r="M730" s="24" t="s">
        <v>319</v>
      </c>
      <c r="N730" s="24">
        <v>1984</v>
      </c>
      <c r="O730" s="24"/>
      <c r="P730" s="24">
        <v>1985</v>
      </c>
      <c r="Q730" s="24"/>
      <c r="R730" s="24" t="s">
        <v>558</v>
      </c>
      <c r="S730" s="24" t="s">
        <v>559</v>
      </c>
      <c r="U730" s="28" t="s">
        <v>4315</v>
      </c>
    </row>
    <row r="731" spans="1:21" ht="17.25" customHeight="1">
      <c r="A731" s="24">
        <v>730</v>
      </c>
      <c r="B731" s="24" t="s">
        <v>567</v>
      </c>
      <c r="C731" s="57">
        <v>-77.513059999999996</v>
      </c>
      <c r="D731" s="57">
        <v>-54.546669999999999</v>
      </c>
      <c r="E731" s="24"/>
      <c r="F731" s="24">
        <v>123</v>
      </c>
      <c r="G731" s="24"/>
      <c r="H731" s="33">
        <v>-24.3</v>
      </c>
      <c r="I731" s="43">
        <v>184</v>
      </c>
      <c r="J731" s="43">
        <v>40</v>
      </c>
      <c r="K731" s="24" t="s">
        <v>557</v>
      </c>
      <c r="L731" s="24">
        <v>184</v>
      </c>
      <c r="M731" s="24" t="s">
        <v>535</v>
      </c>
      <c r="N731" s="24">
        <v>1968</v>
      </c>
      <c r="O731" s="24"/>
      <c r="P731" s="24">
        <v>1989</v>
      </c>
      <c r="Q731" s="24"/>
      <c r="R731" s="24" t="s">
        <v>558</v>
      </c>
      <c r="S731" s="24" t="s">
        <v>559</v>
      </c>
      <c r="U731" s="28" t="s">
        <v>4316</v>
      </c>
    </row>
    <row r="732" spans="1:21" ht="17.25" customHeight="1">
      <c r="A732" s="24">
        <v>731</v>
      </c>
      <c r="B732" s="24" t="s">
        <v>568</v>
      </c>
      <c r="C732" s="57">
        <v>-77.682220000000001</v>
      </c>
      <c r="D732" s="57">
        <v>-57.326390000000004</v>
      </c>
      <c r="E732" s="24"/>
      <c r="F732" s="24">
        <v>160</v>
      </c>
      <c r="G732" s="24">
        <v>54</v>
      </c>
      <c r="H732" s="33">
        <v>-24.4</v>
      </c>
      <c r="I732" s="43">
        <v>185</v>
      </c>
      <c r="J732" s="43">
        <v>45</v>
      </c>
      <c r="K732" s="24" t="s">
        <v>557</v>
      </c>
      <c r="L732" s="24">
        <v>185</v>
      </c>
      <c r="M732" s="24" t="s">
        <v>319</v>
      </c>
      <c r="N732" s="24">
        <v>1965</v>
      </c>
      <c r="O732" s="24"/>
      <c r="P732" s="24">
        <v>1989</v>
      </c>
      <c r="Q732" s="24"/>
      <c r="R732" s="24" t="s">
        <v>558</v>
      </c>
      <c r="S732" s="24" t="s">
        <v>559</v>
      </c>
      <c r="U732" s="28" t="s">
        <v>4317</v>
      </c>
    </row>
    <row r="733" spans="1:21" ht="17.25" customHeight="1">
      <c r="A733" s="24">
        <v>732</v>
      </c>
      <c r="B733" s="24" t="s">
        <v>569</v>
      </c>
      <c r="C733" s="57">
        <v>-77.682220000000001</v>
      </c>
      <c r="D733" s="57">
        <v>-57.326390000000004</v>
      </c>
      <c r="E733" s="24"/>
      <c r="F733" s="24">
        <v>160</v>
      </c>
      <c r="G733" s="24">
        <v>54</v>
      </c>
      <c r="H733" s="33"/>
      <c r="I733" s="43">
        <v>203</v>
      </c>
      <c r="J733" s="43">
        <v>34</v>
      </c>
      <c r="K733" s="24" t="s">
        <v>557</v>
      </c>
      <c r="L733" s="24">
        <v>203</v>
      </c>
      <c r="M733" s="24" t="s">
        <v>319</v>
      </c>
      <c r="N733" s="24">
        <v>1982</v>
      </c>
      <c r="O733" s="24"/>
      <c r="P733" s="24">
        <v>1985</v>
      </c>
      <c r="Q733" s="24"/>
      <c r="R733" s="24" t="s">
        <v>558</v>
      </c>
      <c r="S733" s="24" t="s">
        <v>559</v>
      </c>
      <c r="U733" s="28" t="s">
        <v>4318</v>
      </c>
    </row>
    <row r="734" spans="1:21" ht="17.25" customHeight="1">
      <c r="A734" s="24">
        <v>733</v>
      </c>
      <c r="B734" s="24" t="s">
        <v>570</v>
      </c>
      <c r="C734" s="57">
        <v>-77.9375</v>
      </c>
      <c r="D734" s="57">
        <v>-55.97833</v>
      </c>
      <c r="E734" s="24"/>
      <c r="F734" s="24">
        <v>171</v>
      </c>
      <c r="G734" s="24">
        <v>61</v>
      </c>
      <c r="H734" s="33">
        <v>-24.7</v>
      </c>
      <c r="I734" s="43">
        <v>166</v>
      </c>
      <c r="J734" s="43">
        <v>37</v>
      </c>
      <c r="K734" s="24" t="s">
        <v>557</v>
      </c>
      <c r="L734" s="24">
        <v>166</v>
      </c>
      <c r="M734" s="24" t="s">
        <v>563</v>
      </c>
      <c r="N734" s="24">
        <v>1965</v>
      </c>
      <c r="O734" s="24"/>
      <c r="P734" s="24">
        <v>1989</v>
      </c>
      <c r="Q734" s="24"/>
      <c r="R734" s="24" t="s">
        <v>558</v>
      </c>
      <c r="S734" s="24" t="s">
        <v>559</v>
      </c>
      <c r="U734" s="28" t="s">
        <v>4319</v>
      </c>
    </row>
    <row r="735" spans="1:21" ht="17.25" customHeight="1">
      <c r="A735" s="24">
        <v>734</v>
      </c>
      <c r="B735" s="24" t="s">
        <v>571</v>
      </c>
      <c r="C735" s="57">
        <v>-78.033609999999996</v>
      </c>
      <c r="D735" s="57">
        <v>-58.690559999999998</v>
      </c>
      <c r="E735" s="24"/>
      <c r="F735" s="24">
        <v>185</v>
      </c>
      <c r="G735" s="24">
        <v>50</v>
      </c>
      <c r="H735" s="33">
        <v>-24.5</v>
      </c>
      <c r="I735" s="43">
        <v>176</v>
      </c>
      <c r="J735" s="43">
        <v>51</v>
      </c>
      <c r="K735" s="24" t="s">
        <v>557</v>
      </c>
      <c r="L735" s="24">
        <v>176</v>
      </c>
      <c r="M735" s="24" t="s">
        <v>565</v>
      </c>
      <c r="N735" s="24">
        <v>1966</v>
      </c>
      <c r="O735" s="24"/>
      <c r="P735" s="24">
        <v>1989</v>
      </c>
      <c r="Q735" s="24"/>
      <c r="R735" s="24" t="s">
        <v>558</v>
      </c>
      <c r="S735" s="24" t="s">
        <v>559</v>
      </c>
      <c r="U735" s="28" t="s">
        <v>4320</v>
      </c>
    </row>
    <row r="736" spans="1:21" ht="17.25" customHeight="1">
      <c r="A736" s="24">
        <v>735</v>
      </c>
      <c r="B736" s="24" t="s">
        <v>572</v>
      </c>
      <c r="C736" s="57">
        <v>-78.033609999999996</v>
      </c>
      <c r="D736" s="57">
        <v>-58.690559999999998</v>
      </c>
      <c r="E736" s="24"/>
      <c r="F736" s="24">
        <v>185</v>
      </c>
      <c r="G736" s="24">
        <v>50</v>
      </c>
      <c r="H736" s="33"/>
      <c r="I736" s="43">
        <v>213</v>
      </c>
      <c r="J736" s="43">
        <v>33</v>
      </c>
      <c r="K736" s="24" t="s">
        <v>557</v>
      </c>
      <c r="L736" s="24">
        <v>213</v>
      </c>
      <c r="M736" s="24" t="s">
        <v>319</v>
      </c>
      <c r="N736" s="24">
        <v>1983</v>
      </c>
      <c r="O736" s="24"/>
      <c r="P736" s="24">
        <v>1985</v>
      </c>
      <c r="Q736" s="24"/>
      <c r="R736" s="24" t="s">
        <v>558</v>
      </c>
      <c r="S736" s="24" t="s">
        <v>559</v>
      </c>
      <c r="U736" s="28" t="s">
        <v>4321</v>
      </c>
    </row>
    <row r="737" spans="1:21" ht="17.25" customHeight="1">
      <c r="A737" s="24">
        <v>736</v>
      </c>
      <c r="B737" s="24" t="s">
        <v>573</v>
      </c>
      <c r="C737" s="57">
        <v>-78.301940000000002</v>
      </c>
      <c r="D737" s="57">
        <v>-56.98</v>
      </c>
      <c r="E737" s="24"/>
      <c r="F737" s="24"/>
      <c r="G737" s="24">
        <v>64</v>
      </c>
      <c r="H737" s="33">
        <v>-25.2</v>
      </c>
      <c r="I737" s="43">
        <v>170</v>
      </c>
      <c r="J737" s="43">
        <v>45</v>
      </c>
      <c r="K737" s="24" t="s">
        <v>557</v>
      </c>
      <c r="L737" s="24">
        <v>170</v>
      </c>
      <c r="M737" s="24" t="s">
        <v>535</v>
      </c>
      <c r="N737" s="24">
        <v>1966</v>
      </c>
      <c r="O737" s="24"/>
      <c r="P737" s="24">
        <v>1989</v>
      </c>
      <c r="Q737" s="24"/>
      <c r="R737" s="24" t="s">
        <v>558</v>
      </c>
      <c r="S737" s="24" t="s">
        <v>559</v>
      </c>
      <c r="U737" s="28" t="s">
        <v>4322</v>
      </c>
    </row>
    <row r="738" spans="1:21" ht="17.25" customHeight="1">
      <c r="A738" s="24">
        <v>737</v>
      </c>
      <c r="B738" s="24" t="s">
        <v>574</v>
      </c>
      <c r="C738" s="57">
        <v>-78.301940000000002</v>
      </c>
      <c r="D738" s="57">
        <v>-56.98</v>
      </c>
      <c r="E738" s="24"/>
      <c r="F738" s="24"/>
      <c r="G738" s="24">
        <v>64</v>
      </c>
      <c r="H738" s="33"/>
      <c r="I738" s="43">
        <v>195</v>
      </c>
      <c r="J738" s="43">
        <v>38</v>
      </c>
      <c r="K738" s="24" t="s">
        <v>557</v>
      </c>
      <c r="L738" s="24">
        <v>195</v>
      </c>
      <c r="M738" s="24" t="s">
        <v>319</v>
      </c>
      <c r="N738" s="24">
        <v>1984</v>
      </c>
      <c r="O738" s="24"/>
      <c r="P738" s="24">
        <v>1985</v>
      </c>
      <c r="Q738" s="24"/>
      <c r="R738" s="24" t="s">
        <v>558</v>
      </c>
      <c r="S738" s="24" t="s">
        <v>559</v>
      </c>
      <c r="U738" s="28" t="s">
        <v>4323</v>
      </c>
    </row>
    <row r="739" spans="1:21" ht="17.25" customHeight="1">
      <c r="A739" s="24">
        <v>738</v>
      </c>
      <c r="B739" s="24" t="s">
        <v>575</v>
      </c>
      <c r="C739" s="57">
        <v>-78.317220000000006</v>
      </c>
      <c r="D739" s="57">
        <v>-39.434719999999999</v>
      </c>
      <c r="E739" s="24"/>
      <c r="F739" s="24"/>
      <c r="G739" s="24"/>
      <c r="H739" s="33">
        <v>-24.4</v>
      </c>
      <c r="I739" s="43">
        <v>211</v>
      </c>
      <c r="J739" s="43">
        <v>49</v>
      </c>
      <c r="K739" s="24" t="s">
        <v>557</v>
      </c>
      <c r="L739" s="24">
        <v>211</v>
      </c>
      <c r="M739" s="24" t="s">
        <v>319</v>
      </c>
      <c r="N739" s="24">
        <v>1965</v>
      </c>
      <c r="O739" s="24"/>
      <c r="P739" s="24">
        <v>1988</v>
      </c>
      <c r="Q739" s="24"/>
      <c r="R739" s="24" t="s">
        <v>558</v>
      </c>
      <c r="S739" s="24" t="s">
        <v>559</v>
      </c>
      <c r="U739" s="28" t="s">
        <v>4324</v>
      </c>
    </row>
    <row r="740" spans="1:21" ht="17.25" customHeight="1">
      <c r="A740" s="24">
        <v>739</v>
      </c>
      <c r="B740" s="24" t="s">
        <v>576</v>
      </c>
      <c r="C740" s="57">
        <v>-78.427779999999998</v>
      </c>
      <c r="D740" s="57">
        <v>-52.506390000000003</v>
      </c>
      <c r="E740" s="24"/>
      <c r="F740" s="24"/>
      <c r="G740" s="24">
        <v>68</v>
      </c>
      <c r="H740" s="33">
        <v>-25.7</v>
      </c>
      <c r="I740" s="43">
        <v>189</v>
      </c>
      <c r="J740" s="43">
        <v>50</v>
      </c>
      <c r="K740" s="24" t="s">
        <v>557</v>
      </c>
      <c r="L740" s="24">
        <v>189</v>
      </c>
      <c r="M740" s="24" t="s">
        <v>319</v>
      </c>
      <c r="N740" s="24">
        <v>1979</v>
      </c>
      <c r="O740" s="24"/>
      <c r="P740" s="24">
        <v>1986</v>
      </c>
      <c r="Q740" s="24"/>
      <c r="R740" s="24" t="s">
        <v>558</v>
      </c>
      <c r="S740" s="24" t="s">
        <v>559</v>
      </c>
      <c r="U740" s="28" t="s">
        <v>4325</v>
      </c>
    </row>
    <row r="741" spans="1:21" ht="17.25" customHeight="1">
      <c r="A741" s="24">
        <v>740</v>
      </c>
      <c r="B741" s="24" t="s">
        <v>577</v>
      </c>
      <c r="C741" s="57">
        <v>-78.721670000000003</v>
      </c>
      <c r="D741" s="57">
        <v>-57.847499999999997</v>
      </c>
      <c r="E741" s="24"/>
      <c r="F741" s="24"/>
      <c r="G741" s="24"/>
      <c r="H741" s="33">
        <v>-26.1</v>
      </c>
      <c r="I741" s="43">
        <v>156</v>
      </c>
      <c r="J741" s="43">
        <v>43</v>
      </c>
      <c r="K741" s="24" t="s">
        <v>557</v>
      </c>
      <c r="L741" s="24">
        <v>156</v>
      </c>
      <c r="M741" s="24" t="s">
        <v>563</v>
      </c>
      <c r="N741" s="24">
        <v>1964</v>
      </c>
      <c r="O741" s="24"/>
      <c r="P741" s="24">
        <v>1989</v>
      </c>
      <c r="Q741" s="24"/>
      <c r="R741" s="24" t="s">
        <v>558</v>
      </c>
      <c r="S741" s="24" t="s">
        <v>559</v>
      </c>
      <c r="U741" s="28" t="s">
        <v>4326</v>
      </c>
    </row>
    <row r="742" spans="1:21" ht="17.25" customHeight="1">
      <c r="A742" s="24">
        <v>741</v>
      </c>
      <c r="B742" s="24" t="s">
        <v>578</v>
      </c>
      <c r="C742" s="57">
        <v>-81.463059999999999</v>
      </c>
      <c r="D742" s="57">
        <v>-60.614719999999998</v>
      </c>
      <c r="E742" s="24"/>
      <c r="F742" s="24">
        <v>530</v>
      </c>
      <c r="G742" s="24"/>
      <c r="H742" s="33">
        <v>-28.6</v>
      </c>
      <c r="I742" s="43">
        <v>92</v>
      </c>
      <c r="J742" s="43"/>
      <c r="K742" s="24" t="s">
        <v>557</v>
      </c>
      <c r="L742" s="24">
        <v>92</v>
      </c>
      <c r="M742" s="24" t="s">
        <v>563</v>
      </c>
      <c r="N742" s="24">
        <v>1965</v>
      </c>
      <c r="O742" s="24"/>
      <c r="P742" s="24">
        <v>1989</v>
      </c>
      <c r="Q742" s="24"/>
      <c r="R742" s="24" t="s">
        <v>558</v>
      </c>
      <c r="S742" s="24" t="s">
        <v>559</v>
      </c>
      <c r="U742" s="28" t="s">
        <v>4327</v>
      </c>
    </row>
    <row r="743" spans="1:21" ht="17.25" customHeight="1">
      <c r="A743" s="24">
        <v>742</v>
      </c>
      <c r="B743" s="24" t="s">
        <v>579</v>
      </c>
      <c r="C743" s="57">
        <v>-81.617000000000004</v>
      </c>
      <c r="D743" s="57">
        <v>-57.917000000000002</v>
      </c>
      <c r="E743" s="24"/>
      <c r="F743" s="24">
        <v>530</v>
      </c>
      <c r="G743" s="24">
        <v>133</v>
      </c>
      <c r="H743" s="33">
        <v>-28.7</v>
      </c>
      <c r="I743" s="43">
        <v>89</v>
      </c>
      <c r="J743" s="43"/>
      <c r="K743" s="24" t="s">
        <v>557</v>
      </c>
      <c r="L743" s="43">
        <v>89</v>
      </c>
      <c r="M743" s="24" t="s">
        <v>565</v>
      </c>
      <c r="N743" s="24">
        <v>1965</v>
      </c>
      <c r="O743" s="24"/>
      <c r="P743" s="24">
        <v>1989</v>
      </c>
      <c r="Q743" s="24"/>
      <c r="R743" s="24" t="s">
        <v>558</v>
      </c>
      <c r="S743" s="24" t="s">
        <v>559</v>
      </c>
      <c r="U743" s="28" t="s">
        <v>4328</v>
      </c>
    </row>
    <row r="744" spans="1:21" ht="17.25" customHeight="1">
      <c r="A744" s="24">
        <v>743</v>
      </c>
      <c r="B744" s="24" t="s">
        <v>580</v>
      </c>
      <c r="C744" s="42">
        <v>-77.87</v>
      </c>
      <c r="D744" s="42">
        <v>-52.8</v>
      </c>
      <c r="E744" s="24"/>
      <c r="F744" s="24">
        <v>110</v>
      </c>
      <c r="G744" s="24">
        <v>54</v>
      </c>
      <c r="H744" s="33">
        <v>-25.9</v>
      </c>
      <c r="I744" s="43">
        <v>196</v>
      </c>
      <c r="J744" s="43">
        <v>46</v>
      </c>
      <c r="K744" s="24" t="s">
        <v>132</v>
      </c>
      <c r="L744" s="43">
        <v>196</v>
      </c>
      <c r="M744" s="24" t="s">
        <v>319</v>
      </c>
      <c r="N744" s="24">
        <v>1979</v>
      </c>
      <c r="O744" s="24"/>
      <c r="P744" s="24">
        <v>1985</v>
      </c>
      <c r="Q744" s="24"/>
      <c r="R744" s="24" t="s">
        <v>581</v>
      </c>
      <c r="S744" s="24" t="s">
        <v>582</v>
      </c>
      <c r="U744" s="28" t="s">
        <v>4329</v>
      </c>
    </row>
    <row r="745" spans="1:21" ht="17.25" customHeight="1">
      <c r="A745" s="24">
        <v>744</v>
      </c>
      <c r="B745" s="24" t="s">
        <v>583</v>
      </c>
      <c r="C745" s="42">
        <v>-78.599999999999994</v>
      </c>
      <c r="D745" s="42">
        <v>-55.43</v>
      </c>
      <c r="E745" s="24"/>
      <c r="F745" s="24">
        <v>210</v>
      </c>
      <c r="G745" s="24">
        <v>56</v>
      </c>
      <c r="H745" s="33">
        <v>-26.9</v>
      </c>
      <c r="I745" s="43">
        <v>155</v>
      </c>
      <c r="J745" s="43">
        <v>30</v>
      </c>
      <c r="K745" s="24" t="s">
        <v>132</v>
      </c>
      <c r="L745" s="43">
        <v>155</v>
      </c>
      <c r="M745" s="24" t="s">
        <v>319</v>
      </c>
      <c r="N745" s="24">
        <v>1979</v>
      </c>
      <c r="O745" s="24"/>
      <c r="P745" s="24">
        <v>1985</v>
      </c>
      <c r="Q745" s="24"/>
      <c r="R745" s="24" t="s">
        <v>581</v>
      </c>
      <c r="S745" s="24" t="s">
        <v>582</v>
      </c>
      <c r="U745" s="28" t="s">
        <v>4329</v>
      </c>
    </row>
    <row r="746" spans="1:21" ht="17.25" customHeight="1">
      <c r="A746" s="24">
        <v>745</v>
      </c>
      <c r="B746" s="24" t="s">
        <v>584</v>
      </c>
      <c r="C746" s="42">
        <v>-78.95</v>
      </c>
      <c r="D746" s="42">
        <v>-56.83</v>
      </c>
      <c r="E746" s="24"/>
      <c r="F746" s="24">
        <v>255</v>
      </c>
      <c r="G746" s="24">
        <v>60</v>
      </c>
      <c r="H746" s="33">
        <v>-27.3</v>
      </c>
      <c r="I746" s="43">
        <v>137</v>
      </c>
      <c r="J746" s="43">
        <v>36</v>
      </c>
      <c r="K746" s="24" t="s">
        <v>132</v>
      </c>
      <c r="L746" s="43">
        <v>137</v>
      </c>
      <c r="M746" s="24" t="s">
        <v>319</v>
      </c>
      <c r="N746" s="24">
        <v>1978</v>
      </c>
      <c r="O746" s="24"/>
      <c r="P746" s="24">
        <v>1985</v>
      </c>
      <c r="Q746" s="24"/>
      <c r="R746" s="24" t="s">
        <v>581</v>
      </c>
      <c r="S746" s="24" t="s">
        <v>582</v>
      </c>
      <c r="U746" s="28" t="s">
        <v>4329</v>
      </c>
    </row>
    <row r="747" spans="1:21" ht="17.25" customHeight="1">
      <c r="A747" s="24">
        <v>746</v>
      </c>
      <c r="B747" s="24" t="s">
        <v>585</v>
      </c>
      <c r="C747" s="24">
        <v>-73.75</v>
      </c>
      <c r="D747" s="24">
        <v>163.333333333333</v>
      </c>
      <c r="E747" s="24"/>
      <c r="F747" s="24"/>
      <c r="G747" s="24">
        <v>1560</v>
      </c>
      <c r="H747" s="24">
        <v>-25.3</v>
      </c>
      <c r="I747" s="30">
        <v>165</v>
      </c>
      <c r="J747" s="24"/>
      <c r="K747" s="24" t="s">
        <v>269</v>
      </c>
      <c r="L747" s="24">
        <v>165</v>
      </c>
      <c r="M747" s="24"/>
      <c r="N747" s="24"/>
      <c r="O747" s="24"/>
      <c r="P747" s="24"/>
      <c r="Q747" s="24"/>
      <c r="R747" s="24" t="s">
        <v>586</v>
      </c>
      <c r="S747" s="24" t="s">
        <v>271</v>
      </c>
      <c r="U747" s="28" t="s">
        <v>4295</v>
      </c>
    </row>
    <row r="748" spans="1:21" ht="17.25" customHeight="1">
      <c r="A748" s="24">
        <v>747</v>
      </c>
      <c r="B748" s="24" t="s">
        <v>587</v>
      </c>
      <c r="C748" s="24">
        <v>-74.25</v>
      </c>
      <c r="D748" s="24">
        <v>164.066666666667</v>
      </c>
      <c r="E748" s="24"/>
      <c r="F748" s="24"/>
      <c r="G748" s="24">
        <v>800</v>
      </c>
      <c r="H748" s="24">
        <v>-21.5</v>
      </c>
      <c r="I748" s="30">
        <v>160</v>
      </c>
      <c r="J748" s="24"/>
      <c r="K748" s="24" t="s">
        <v>269</v>
      </c>
      <c r="L748" s="24">
        <v>160</v>
      </c>
      <c r="M748" s="24"/>
      <c r="N748" s="24"/>
      <c r="O748" s="24"/>
      <c r="P748" s="24"/>
      <c r="Q748" s="24"/>
      <c r="R748" s="24" t="s">
        <v>586</v>
      </c>
      <c r="S748" s="24" t="s">
        <v>271</v>
      </c>
      <c r="U748" s="28" t="s">
        <v>4295</v>
      </c>
    </row>
    <row r="749" spans="1:21" ht="17.25" customHeight="1">
      <c r="A749" s="24">
        <v>748</v>
      </c>
      <c r="B749" s="24" t="s">
        <v>588</v>
      </c>
      <c r="C749" s="24">
        <v>-73.75</v>
      </c>
      <c r="D749" s="24">
        <v>163.333333333333</v>
      </c>
      <c r="E749" s="24"/>
      <c r="F749" s="24">
        <v>110</v>
      </c>
      <c r="G749" s="24">
        <v>1560</v>
      </c>
      <c r="H749" s="24"/>
      <c r="I749" s="30">
        <v>160</v>
      </c>
      <c r="J749" s="24"/>
      <c r="K749" s="24" t="s">
        <v>269</v>
      </c>
      <c r="L749" s="24">
        <v>160</v>
      </c>
      <c r="M749" s="24" t="s">
        <v>300</v>
      </c>
      <c r="N749" s="31">
        <v>1981</v>
      </c>
      <c r="O749" s="24"/>
      <c r="P749" s="24">
        <v>1995</v>
      </c>
      <c r="Q749" s="24"/>
      <c r="R749" s="24" t="s">
        <v>589</v>
      </c>
      <c r="S749" s="24" t="s">
        <v>590</v>
      </c>
      <c r="U749" s="28" t="s">
        <v>4330</v>
      </c>
    </row>
    <row r="750" spans="1:21" ht="17.25" customHeight="1">
      <c r="A750" s="24">
        <v>749</v>
      </c>
      <c r="B750" s="24" t="s">
        <v>591</v>
      </c>
      <c r="C750" s="24">
        <v>-74.25</v>
      </c>
      <c r="D750" s="24">
        <v>164.066666666667</v>
      </c>
      <c r="E750" s="24"/>
      <c r="F750" s="24">
        <v>50</v>
      </c>
      <c r="G750" s="24">
        <v>800</v>
      </c>
      <c r="H750" s="24"/>
      <c r="I750" s="30">
        <v>160</v>
      </c>
      <c r="J750" s="24"/>
      <c r="K750" s="24" t="s">
        <v>269</v>
      </c>
      <c r="L750" s="24">
        <v>160</v>
      </c>
      <c r="M750" s="24" t="s">
        <v>300</v>
      </c>
      <c r="N750" s="31">
        <v>1985</v>
      </c>
      <c r="O750" s="24"/>
      <c r="P750" s="24">
        <v>1995</v>
      </c>
      <c r="Q750" s="24"/>
      <c r="R750" s="24" t="s">
        <v>589</v>
      </c>
      <c r="S750" s="24" t="s">
        <v>590</v>
      </c>
      <c r="U750" s="28" t="s">
        <v>4331</v>
      </c>
    </row>
    <row r="751" spans="1:21" ht="17.25" customHeight="1">
      <c r="A751" s="24">
        <v>750</v>
      </c>
      <c r="B751" s="31" t="s">
        <v>592</v>
      </c>
      <c r="C751" s="34">
        <v>-89.964190000000002</v>
      </c>
      <c r="D751" s="34">
        <v>128</v>
      </c>
      <c r="E751" s="24"/>
      <c r="F751" s="35"/>
      <c r="G751" s="31">
        <v>2880</v>
      </c>
      <c r="H751" s="36"/>
      <c r="I751" s="35">
        <v>8.9</v>
      </c>
      <c r="J751" s="31">
        <v>25</v>
      </c>
      <c r="K751" s="31" t="s">
        <v>255</v>
      </c>
      <c r="L751" s="35">
        <v>89</v>
      </c>
      <c r="M751" s="31" t="s">
        <v>319</v>
      </c>
      <c r="N751" s="31">
        <v>1970</v>
      </c>
      <c r="O751" s="31"/>
      <c r="P751" s="31">
        <v>1982</v>
      </c>
      <c r="Q751" s="24"/>
      <c r="R751" s="31" t="s">
        <v>593</v>
      </c>
      <c r="S751" s="24"/>
    </row>
    <row r="752" spans="1:21" ht="17.25" customHeight="1">
      <c r="A752" s="24">
        <v>751</v>
      </c>
      <c r="B752" s="31" t="s">
        <v>594</v>
      </c>
      <c r="C752" s="34">
        <v>-77.666669999999996</v>
      </c>
      <c r="D752" s="34">
        <v>158</v>
      </c>
      <c r="E752" s="24"/>
      <c r="F752" s="35"/>
      <c r="G752" s="31"/>
      <c r="H752" s="36"/>
      <c r="I752" s="35">
        <v>9.8000000000000007</v>
      </c>
      <c r="J752" s="31">
        <v>5</v>
      </c>
      <c r="K752" s="31" t="s">
        <v>595</v>
      </c>
      <c r="L752" s="31">
        <v>32</v>
      </c>
      <c r="M752" s="31" t="s">
        <v>83</v>
      </c>
      <c r="N752" s="31">
        <v>1991</v>
      </c>
      <c r="O752" s="31"/>
      <c r="P752" s="31">
        <v>1992</v>
      </c>
      <c r="Q752" s="24"/>
      <c r="R752" s="31" t="s">
        <v>596</v>
      </c>
      <c r="S752" s="24"/>
    </row>
    <row r="753" spans="1:21" ht="17.25" customHeight="1">
      <c r="A753" s="24">
        <v>752</v>
      </c>
      <c r="B753" s="24" t="s">
        <v>536</v>
      </c>
      <c r="C753" s="24">
        <v>-80</v>
      </c>
      <c r="D753" s="24">
        <v>-120</v>
      </c>
      <c r="E753" s="24"/>
      <c r="F753" s="24"/>
      <c r="G753" s="24">
        <v>1530</v>
      </c>
      <c r="H753" s="24">
        <v>-28</v>
      </c>
      <c r="I753" s="30">
        <v>11.2</v>
      </c>
      <c r="J753" s="24"/>
      <c r="K753" s="24" t="s">
        <v>597</v>
      </c>
      <c r="L753" s="43">
        <f>I753*0.917*10</f>
        <v>102.70400000000001</v>
      </c>
      <c r="M753" s="24" t="s">
        <v>598</v>
      </c>
      <c r="N753" s="24">
        <v>1259</v>
      </c>
      <c r="O753" s="24"/>
      <c r="P753" s="24">
        <v>1968</v>
      </c>
      <c r="Q753" s="24"/>
      <c r="R753" s="24" t="s">
        <v>599</v>
      </c>
      <c r="S753" s="24" t="s">
        <v>600</v>
      </c>
      <c r="U753" s="28" t="s">
        <v>4442</v>
      </c>
    </row>
    <row r="754" spans="1:21" ht="17.25" customHeight="1">
      <c r="A754" s="24">
        <v>753</v>
      </c>
      <c r="B754" s="24" t="s">
        <v>601</v>
      </c>
      <c r="C754" s="24">
        <v>-78.3333333333333</v>
      </c>
      <c r="D754" s="24">
        <v>179.85</v>
      </c>
      <c r="E754" s="24"/>
      <c r="F754" s="24"/>
      <c r="G754" s="24"/>
      <c r="H754" s="24"/>
      <c r="I754" s="30">
        <v>130</v>
      </c>
      <c r="J754" s="24"/>
      <c r="K754" s="24" t="s">
        <v>132</v>
      </c>
      <c r="L754" s="24">
        <v>130</v>
      </c>
      <c r="M754" s="24" t="s">
        <v>110</v>
      </c>
      <c r="N754" s="24"/>
      <c r="O754" s="24"/>
      <c r="P754" s="24"/>
      <c r="Q754" s="24"/>
      <c r="R754" s="24" t="s">
        <v>602</v>
      </c>
      <c r="S754" s="24" t="s">
        <v>603</v>
      </c>
    </row>
    <row r="755" spans="1:21" ht="17.25" customHeight="1">
      <c r="A755" s="24">
        <v>754</v>
      </c>
      <c r="B755" s="24" t="s">
        <v>604</v>
      </c>
      <c r="C755" s="24">
        <v>-79.366666666666703</v>
      </c>
      <c r="D755" s="24">
        <v>-161.666666666667</v>
      </c>
      <c r="E755" s="24"/>
      <c r="F755" s="24"/>
      <c r="G755" s="24"/>
      <c r="H755" s="24"/>
      <c r="I755" s="30">
        <v>160</v>
      </c>
      <c r="J755" s="24"/>
      <c r="K755" s="24" t="s">
        <v>132</v>
      </c>
      <c r="L755" s="24">
        <v>160</v>
      </c>
      <c r="M755" s="24" t="s">
        <v>110</v>
      </c>
      <c r="N755" s="24"/>
      <c r="O755" s="24"/>
      <c r="P755" s="24"/>
      <c r="Q755" s="24"/>
      <c r="R755" s="24" t="s">
        <v>602</v>
      </c>
      <c r="S755" s="24" t="s">
        <v>603</v>
      </c>
    </row>
    <row r="756" spans="1:21" ht="17.25" customHeight="1">
      <c r="A756" s="24">
        <v>755</v>
      </c>
      <c r="B756" s="24" t="s">
        <v>605</v>
      </c>
      <c r="C756" s="24">
        <v>-82.366666666666703</v>
      </c>
      <c r="D756" s="24">
        <v>-168.666666666667</v>
      </c>
      <c r="E756" s="24"/>
      <c r="F756" s="24"/>
      <c r="G756" s="24"/>
      <c r="H756" s="24"/>
      <c r="I756" s="30">
        <v>90</v>
      </c>
      <c r="J756" s="24"/>
      <c r="K756" s="24" t="s">
        <v>132</v>
      </c>
      <c r="L756" s="24">
        <v>90</v>
      </c>
      <c r="M756" s="24" t="s">
        <v>110</v>
      </c>
      <c r="N756" s="24"/>
      <c r="O756" s="24"/>
      <c r="P756" s="24"/>
      <c r="Q756" s="24"/>
      <c r="R756" s="24" t="s">
        <v>602</v>
      </c>
      <c r="S756" s="24" t="s">
        <v>603</v>
      </c>
      <c r="U756" s="28" t="s">
        <v>4332</v>
      </c>
    </row>
    <row r="757" spans="1:21" ht="17.25" customHeight="1">
      <c r="A757" s="24">
        <v>756</v>
      </c>
      <c r="B757" s="37" t="s">
        <v>606</v>
      </c>
      <c r="C757" s="47">
        <v>-72.824579600000007</v>
      </c>
      <c r="D757" s="47">
        <v>57.302056266666703</v>
      </c>
      <c r="E757" s="47"/>
      <c r="F757" s="47"/>
      <c r="G757" s="37">
        <v>2687</v>
      </c>
      <c r="H757" s="37"/>
      <c r="I757" s="50">
        <v>130</v>
      </c>
      <c r="J757" s="47"/>
      <c r="K757" s="47" t="s">
        <v>269</v>
      </c>
      <c r="L757" s="50">
        <v>130</v>
      </c>
      <c r="M757" s="47" t="s">
        <v>508</v>
      </c>
      <c r="N757" s="47">
        <v>1991</v>
      </c>
      <c r="O757" s="47">
        <v>1</v>
      </c>
      <c r="P757" s="47">
        <v>1995</v>
      </c>
      <c r="Q757" s="47">
        <v>1</v>
      </c>
      <c r="R757" s="47" t="s">
        <v>607</v>
      </c>
      <c r="S757" s="47" t="s">
        <v>608</v>
      </c>
      <c r="U757" s="28" t="s">
        <v>4333</v>
      </c>
    </row>
    <row r="758" spans="1:21" ht="17.25" customHeight="1">
      <c r="A758" s="24">
        <v>757</v>
      </c>
      <c r="B758" s="37" t="s">
        <v>609</v>
      </c>
      <c r="C758" s="47">
        <v>-72.840775199999996</v>
      </c>
      <c r="D758" s="47">
        <v>57.2689405333333</v>
      </c>
      <c r="E758" s="47"/>
      <c r="F758" s="47"/>
      <c r="G758" s="37">
        <v>2687</v>
      </c>
      <c r="H758" s="37"/>
      <c r="I758" s="50">
        <v>132.38499999999999</v>
      </c>
      <c r="J758" s="47"/>
      <c r="K758" s="47" t="s">
        <v>269</v>
      </c>
      <c r="L758" s="50">
        <v>132.38499999999999</v>
      </c>
      <c r="M758" s="47" t="s">
        <v>508</v>
      </c>
      <c r="N758" s="47">
        <v>1991</v>
      </c>
      <c r="O758" s="47">
        <v>1</v>
      </c>
      <c r="P758" s="47">
        <v>1995</v>
      </c>
      <c r="Q758" s="47">
        <v>1</v>
      </c>
      <c r="R758" s="47" t="s">
        <v>607</v>
      </c>
      <c r="S758" s="47" t="s">
        <v>608</v>
      </c>
      <c r="U758" s="28" t="s">
        <v>4333</v>
      </c>
    </row>
    <row r="759" spans="1:21" ht="17.25" customHeight="1">
      <c r="A759" s="24">
        <v>758</v>
      </c>
      <c r="B759" s="37" t="s">
        <v>610</v>
      </c>
      <c r="C759" s="47">
        <v>-72.856970799999999</v>
      </c>
      <c r="D759" s="47">
        <v>57.235824800000003</v>
      </c>
      <c r="E759" s="47"/>
      <c r="F759" s="47"/>
      <c r="G759" s="37">
        <v>2690</v>
      </c>
      <c r="H759" s="37"/>
      <c r="I759" s="50">
        <v>87.772499999999994</v>
      </c>
      <c r="J759" s="47"/>
      <c r="K759" s="47" t="s">
        <v>269</v>
      </c>
      <c r="L759" s="50">
        <v>87.772499999999994</v>
      </c>
      <c r="M759" s="47" t="s">
        <v>508</v>
      </c>
      <c r="N759" s="47">
        <v>1991</v>
      </c>
      <c r="O759" s="47">
        <v>1</v>
      </c>
      <c r="P759" s="47">
        <v>1995</v>
      </c>
      <c r="Q759" s="47">
        <v>1</v>
      </c>
      <c r="R759" s="47" t="s">
        <v>607</v>
      </c>
      <c r="S759" s="47" t="s">
        <v>608</v>
      </c>
      <c r="U759" s="28" t="s">
        <v>4333</v>
      </c>
    </row>
    <row r="760" spans="1:21" ht="17.25" customHeight="1">
      <c r="A760" s="24">
        <v>759</v>
      </c>
      <c r="B760" s="37" t="s">
        <v>611</v>
      </c>
      <c r="C760" s="47">
        <v>-72.873166400000002</v>
      </c>
      <c r="D760" s="47">
        <v>57.202709066666699</v>
      </c>
      <c r="E760" s="47"/>
      <c r="F760" s="47"/>
      <c r="G760" s="37">
        <v>2702</v>
      </c>
      <c r="H760" s="37"/>
      <c r="I760" s="50">
        <v>51.439500000000002</v>
      </c>
      <c r="J760" s="47"/>
      <c r="K760" s="47" t="s">
        <v>269</v>
      </c>
      <c r="L760" s="50">
        <v>51.439500000000002</v>
      </c>
      <c r="M760" s="47" t="s">
        <v>508</v>
      </c>
      <c r="N760" s="47">
        <v>1991</v>
      </c>
      <c r="O760" s="47">
        <v>1</v>
      </c>
      <c r="P760" s="47">
        <v>1995</v>
      </c>
      <c r="Q760" s="47">
        <v>1</v>
      </c>
      <c r="R760" s="47" t="s">
        <v>607</v>
      </c>
      <c r="S760" s="47" t="s">
        <v>608</v>
      </c>
      <c r="U760" s="28" t="s">
        <v>4333</v>
      </c>
    </row>
    <row r="761" spans="1:21" ht="17.25" customHeight="1">
      <c r="A761" s="24">
        <v>760</v>
      </c>
      <c r="B761" s="37" t="s">
        <v>612</v>
      </c>
      <c r="C761" s="47">
        <v>-72.889362000000006</v>
      </c>
      <c r="D761" s="47">
        <v>57.169593333333303</v>
      </c>
      <c r="E761" s="47"/>
      <c r="F761" s="47"/>
      <c r="G761" s="37">
        <v>2704</v>
      </c>
      <c r="H761" s="37"/>
      <c r="I761" s="50">
        <v>89.01</v>
      </c>
      <c r="J761" s="47"/>
      <c r="K761" s="47" t="s">
        <v>269</v>
      </c>
      <c r="L761" s="50">
        <v>89.01</v>
      </c>
      <c r="M761" s="47" t="s">
        <v>508</v>
      </c>
      <c r="N761" s="47">
        <v>1991</v>
      </c>
      <c r="O761" s="47">
        <v>1</v>
      </c>
      <c r="P761" s="47">
        <v>1995</v>
      </c>
      <c r="Q761" s="47">
        <v>1</v>
      </c>
      <c r="R761" s="47" t="s">
        <v>607</v>
      </c>
      <c r="S761" s="47" t="s">
        <v>608</v>
      </c>
      <c r="U761" s="28" t="s">
        <v>4333</v>
      </c>
    </row>
    <row r="762" spans="1:21" ht="17.25" customHeight="1">
      <c r="A762" s="24">
        <v>761</v>
      </c>
      <c r="B762" s="37" t="s">
        <v>613</v>
      </c>
      <c r="C762" s="47">
        <v>-72.905557599999995</v>
      </c>
      <c r="D762" s="47">
        <v>57.136477599999999</v>
      </c>
      <c r="E762" s="47"/>
      <c r="F762" s="47"/>
      <c r="G762" s="37">
        <v>2708</v>
      </c>
      <c r="H762" s="37"/>
      <c r="I762" s="50">
        <v>56.581000000000003</v>
      </c>
      <c r="J762" s="47"/>
      <c r="K762" s="47" t="s">
        <v>269</v>
      </c>
      <c r="L762" s="50">
        <v>56.581000000000003</v>
      </c>
      <c r="M762" s="47" t="s">
        <v>508</v>
      </c>
      <c r="N762" s="47">
        <v>1991</v>
      </c>
      <c r="O762" s="47">
        <v>1</v>
      </c>
      <c r="P762" s="47">
        <v>1995</v>
      </c>
      <c r="Q762" s="47">
        <v>1</v>
      </c>
      <c r="R762" s="47" t="s">
        <v>607</v>
      </c>
      <c r="S762" s="47" t="s">
        <v>608</v>
      </c>
      <c r="U762" s="28" t="s">
        <v>4333</v>
      </c>
    </row>
    <row r="763" spans="1:21" ht="17.25" customHeight="1">
      <c r="A763" s="24">
        <v>762</v>
      </c>
      <c r="B763" s="37" t="s">
        <v>614</v>
      </c>
      <c r="C763" s="47">
        <v>-72.921753199999998</v>
      </c>
      <c r="D763" s="47">
        <v>57.103361866666702</v>
      </c>
      <c r="E763" s="47"/>
      <c r="F763" s="47"/>
      <c r="G763" s="37">
        <v>2716</v>
      </c>
      <c r="H763" s="37"/>
      <c r="I763" s="50">
        <v>81.670749999999998</v>
      </c>
      <c r="J763" s="47"/>
      <c r="K763" s="47" t="s">
        <v>269</v>
      </c>
      <c r="L763" s="50">
        <v>81.670749999999998</v>
      </c>
      <c r="M763" s="47" t="s">
        <v>508</v>
      </c>
      <c r="N763" s="47">
        <v>1991</v>
      </c>
      <c r="O763" s="47">
        <v>1</v>
      </c>
      <c r="P763" s="47">
        <v>1995</v>
      </c>
      <c r="Q763" s="47">
        <v>1</v>
      </c>
      <c r="R763" s="47" t="s">
        <v>607</v>
      </c>
      <c r="S763" s="47" t="s">
        <v>608</v>
      </c>
      <c r="U763" s="28" t="s">
        <v>4333</v>
      </c>
    </row>
    <row r="764" spans="1:21" ht="17.25" customHeight="1">
      <c r="A764" s="24">
        <v>763</v>
      </c>
      <c r="B764" s="37" t="s">
        <v>615</v>
      </c>
      <c r="C764" s="47">
        <v>-72.937948800000001</v>
      </c>
      <c r="D764" s="47">
        <v>57.070246133333299</v>
      </c>
      <c r="E764" s="47"/>
      <c r="F764" s="47"/>
      <c r="G764" s="37">
        <v>2718</v>
      </c>
      <c r="H764" s="37"/>
      <c r="I764" s="50">
        <v>83.120999999999995</v>
      </c>
      <c r="J764" s="47"/>
      <c r="K764" s="47" t="s">
        <v>269</v>
      </c>
      <c r="L764" s="50">
        <v>83.120999999999995</v>
      </c>
      <c r="M764" s="47" t="s">
        <v>508</v>
      </c>
      <c r="N764" s="47">
        <v>1991</v>
      </c>
      <c r="O764" s="47">
        <v>1</v>
      </c>
      <c r="P764" s="47">
        <v>1995</v>
      </c>
      <c r="Q764" s="47">
        <v>1</v>
      </c>
      <c r="R764" s="47" t="s">
        <v>607</v>
      </c>
      <c r="S764" s="47" t="s">
        <v>608</v>
      </c>
      <c r="U764" s="28" t="s">
        <v>4333</v>
      </c>
    </row>
    <row r="765" spans="1:21" ht="17.25" customHeight="1">
      <c r="A765" s="24">
        <v>764</v>
      </c>
      <c r="B765" s="37" t="s">
        <v>616</v>
      </c>
      <c r="C765" s="47">
        <v>-72.954144400000004</v>
      </c>
      <c r="D765" s="47">
        <v>57.037130400000002</v>
      </c>
      <c r="E765" s="47"/>
      <c r="F765" s="47"/>
      <c r="G765" s="37">
        <v>2721</v>
      </c>
      <c r="H765" s="37"/>
      <c r="I765" s="50">
        <v>13.699</v>
      </c>
      <c r="J765" s="47"/>
      <c r="K765" s="47" t="s">
        <v>269</v>
      </c>
      <c r="L765" s="50">
        <v>13.699</v>
      </c>
      <c r="M765" s="47" t="s">
        <v>508</v>
      </c>
      <c r="N765" s="47">
        <v>1991</v>
      </c>
      <c r="O765" s="47">
        <v>1</v>
      </c>
      <c r="P765" s="47">
        <v>1995</v>
      </c>
      <c r="Q765" s="47">
        <v>1</v>
      </c>
      <c r="R765" s="47" t="s">
        <v>607</v>
      </c>
      <c r="S765" s="47" t="s">
        <v>608</v>
      </c>
      <c r="U765" s="28" t="s">
        <v>4333</v>
      </c>
    </row>
    <row r="766" spans="1:21" ht="17.25" customHeight="1">
      <c r="A766" s="24">
        <v>765</v>
      </c>
      <c r="B766" s="37" t="s">
        <v>617</v>
      </c>
      <c r="C766" s="47">
        <v>-72.970339999999993</v>
      </c>
      <c r="D766" s="47">
        <v>57.004014666666698</v>
      </c>
      <c r="E766" s="47"/>
      <c r="F766" s="47"/>
      <c r="G766" s="37">
        <v>2720</v>
      </c>
      <c r="H766" s="37"/>
      <c r="I766" s="50">
        <v>110.25075</v>
      </c>
      <c r="J766" s="47"/>
      <c r="K766" s="47" t="s">
        <v>269</v>
      </c>
      <c r="L766" s="50">
        <v>110.25075</v>
      </c>
      <c r="M766" s="47" t="s">
        <v>508</v>
      </c>
      <c r="N766" s="47">
        <v>1991</v>
      </c>
      <c r="O766" s="47">
        <v>1</v>
      </c>
      <c r="P766" s="47">
        <v>1995</v>
      </c>
      <c r="Q766" s="47">
        <v>1</v>
      </c>
      <c r="R766" s="47" t="s">
        <v>607</v>
      </c>
      <c r="S766" s="47" t="s">
        <v>608</v>
      </c>
      <c r="U766" s="28" t="s">
        <v>4333</v>
      </c>
    </row>
    <row r="767" spans="1:21" ht="17.25" customHeight="1">
      <c r="A767" s="24">
        <v>766</v>
      </c>
      <c r="B767" s="37" t="s">
        <v>618</v>
      </c>
      <c r="C767" s="47">
        <v>-72.986535599999996</v>
      </c>
      <c r="D767" s="47">
        <v>56.970898933333302</v>
      </c>
      <c r="E767" s="47"/>
      <c r="F767" s="47"/>
      <c r="G767" s="37">
        <v>2721</v>
      </c>
      <c r="H767" s="37"/>
      <c r="I767" s="50">
        <v>71.102999999999994</v>
      </c>
      <c r="J767" s="47"/>
      <c r="K767" s="47" t="s">
        <v>269</v>
      </c>
      <c r="L767" s="50">
        <v>71.102999999999994</v>
      </c>
      <c r="M767" s="47" t="s">
        <v>508</v>
      </c>
      <c r="N767" s="47">
        <v>1991</v>
      </c>
      <c r="O767" s="47">
        <v>1</v>
      </c>
      <c r="P767" s="47">
        <v>1995</v>
      </c>
      <c r="Q767" s="47">
        <v>1</v>
      </c>
      <c r="R767" s="47" t="s">
        <v>607</v>
      </c>
      <c r="S767" s="47" t="s">
        <v>608</v>
      </c>
      <c r="U767" s="28" t="s">
        <v>4333</v>
      </c>
    </row>
    <row r="768" spans="1:21" ht="17.25" customHeight="1">
      <c r="A768" s="24">
        <v>767</v>
      </c>
      <c r="B768" s="37" t="s">
        <v>619</v>
      </c>
      <c r="C768" s="47">
        <v>-73.002731199999999</v>
      </c>
      <c r="D768" s="47">
        <v>56.937783199999998</v>
      </c>
      <c r="E768" s="47"/>
      <c r="F768" s="47"/>
      <c r="G768" s="37">
        <v>2722</v>
      </c>
      <c r="H768" s="37"/>
      <c r="I768" s="50">
        <v>131.19999999999999</v>
      </c>
      <c r="J768" s="47"/>
      <c r="K768" s="47" t="s">
        <v>269</v>
      </c>
      <c r="L768" s="50">
        <v>131.19999999999999</v>
      </c>
      <c r="M768" s="47" t="s">
        <v>508</v>
      </c>
      <c r="N768" s="47">
        <v>1991</v>
      </c>
      <c r="O768" s="47">
        <v>1</v>
      </c>
      <c r="P768" s="47">
        <v>1995</v>
      </c>
      <c r="Q768" s="47">
        <v>1</v>
      </c>
      <c r="R768" s="47" t="s">
        <v>607</v>
      </c>
      <c r="S768" s="47" t="s">
        <v>608</v>
      </c>
      <c r="U768" s="28" t="s">
        <v>4333</v>
      </c>
    </row>
    <row r="769" spans="1:21" ht="17.25" customHeight="1">
      <c r="A769" s="24">
        <v>768</v>
      </c>
      <c r="B769" s="37" t="s">
        <v>620</v>
      </c>
      <c r="C769" s="47">
        <v>-73.018926800000003</v>
      </c>
      <c r="D769" s="47">
        <v>56.904667466666702</v>
      </c>
      <c r="E769" s="47"/>
      <c r="F769" s="47"/>
      <c r="G769" s="37">
        <v>2722</v>
      </c>
      <c r="H769" s="37"/>
      <c r="I769" s="50">
        <v>91.122500000000002</v>
      </c>
      <c r="J769" s="47"/>
      <c r="K769" s="47" t="s">
        <v>269</v>
      </c>
      <c r="L769" s="50">
        <v>91.122500000000002</v>
      </c>
      <c r="M769" s="47" t="s">
        <v>508</v>
      </c>
      <c r="N769" s="47">
        <v>1991</v>
      </c>
      <c r="O769" s="47">
        <v>1</v>
      </c>
      <c r="P769" s="47">
        <v>1995</v>
      </c>
      <c r="Q769" s="47">
        <v>1</v>
      </c>
      <c r="R769" s="47" t="s">
        <v>607</v>
      </c>
      <c r="S769" s="47" t="s">
        <v>608</v>
      </c>
      <c r="U769" s="28" t="s">
        <v>4333</v>
      </c>
    </row>
    <row r="770" spans="1:21" ht="17.25" customHeight="1">
      <c r="A770" s="24">
        <v>769</v>
      </c>
      <c r="B770" s="37" t="s">
        <v>621</v>
      </c>
      <c r="C770" s="47">
        <v>-73.035122400000006</v>
      </c>
      <c r="D770" s="47">
        <v>56.871551733333298</v>
      </c>
      <c r="E770" s="47"/>
      <c r="F770" s="47"/>
      <c r="G770" s="37">
        <v>2727</v>
      </c>
      <c r="H770" s="37"/>
      <c r="I770" s="50">
        <v>83.844999999999999</v>
      </c>
      <c r="J770" s="47"/>
      <c r="K770" s="47" t="s">
        <v>269</v>
      </c>
      <c r="L770" s="50">
        <v>83.844999999999999</v>
      </c>
      <c r="M770" s="47" t="s">
        <v>508</v>
      </c>
      <c r="N770" s="47">
        <v>1991</v>
      </c>
      <c r="O770" s="47">
        <v>1</v>
      </c>
      <c r="P770" s="47">
        <v>1995</v>
      </c>
      <c r="Q770" s="47">
        <v>1</v>
      </c>
      <c r="R770" s="47" t="s">
        <v>607</v>
      </c>
      <c r="S770" s="47" t="s">
        <v>608</v>
      </c>
      <c r="U770" s="28" t="s">
        <v>4333</v>
      </c>
    </row>
    <row r="771" spans="1:21" ht="17.25" customHeight="1">
      <c r="A771" s="24">
        <v>770</v>
      </c>
      <c r="B771" s="37" t="s">
        <v>622</v>
      </c>
      <c r="C771" s="47">
        <v>-73.051317999999995</v>
      </c>
      <c r="D771" s="47">
        <v>56.838436000000002</v>
      </c>
      <c r="E771" s="47"/>
      <c r="F771" s="47"/>
      <c r="G771" s="37">
        <v>2733</v>
      </c>
      <c r="H771" s="37">
        <v>-43.4</v>
      </c>
      <c r="I771" s="50">
        <v>74.028999999999996</v>
      </c>
      <c r="J771" s="47"/>
      <c r="K771" s="47" t="s">
        <v>269</v>
      </c>
      <c r="L771" s="50">
        <v>74.028999999999996</v>
      </c>
      <c r="M771" s="47" t="s">
        <v>508</v>
      </c>
      <c r="N771" s="47">
        <v>1991</v>
      </c>
      <c r="O771" s="47">
        <v>1</v>
      </c>
      <c r="P771" s="47">
        <v>1995</v>
      </c>
      <c r="Q771" s="47">
        <v>1</v>
      </c>
      <c r="R771" s="47" t="s">
        <v>607</v>
      </c>
      <c r="S771" s="47" t="s">
        <v>608</v>
      </c>
      <c r="U771" s="28" t="s">
        <v>4334</v>
      </c>
    </row>
    <row r="772" spans="1:21" ht="17.25" customHeight="1">
      <c r="A772" s="24">
        <v>771</v>
      </c>
      <c r="B772" s="37" t="s">
        <v>623</v>
      </c>
      <c r="C772" s="47">
        <v>-73.068884466666702</v>
      </c>
      <c r="D772" s="47">
        <v>56.813642533333301</v>
      </c>
      <c r="E772" s="47"/>
      <c r="F772" s="47"/>
      <c r="G772" s="37">
        <v>2730</v>
      </c>
      <c r="H772" s="37"/>
      <c r="I772" s="50">
        <v>99.796000000000006</v>
      </c>
      <c r="J772" s="47"/>
      <c r="K772" s="47" t="s">
        <v>269</v>
      </c>
      <c r="L772" s="50">
        <v>99.796000000000006</v>
      </c>
      <c r="M772" s="47" t="s">
        <v>508</v>
      </c>
      <c r="N772" s="47">
        <v>1991</v>
      </c>
      <c r="O772" s="47">
        <v>1</v>
      </c>
      <c r="P772" s="47">
        <v>1995</v>
      </c>
      <c r="Q772" s="47">
        <v>1</v>
      </c>
      <c r="R772" s="47" t="s">
        <v>607</v>
      </c>
      <c r="S772" s="47" t="s">
        <v>608</v>
      </c>
      <c r="U772" s="28" t="s">
        <v>4333</v>
      </c>
    </row>
    <row r="773" spans="1:21" ht="17.25" customHeight="1">
      <c r="A773" s="24">
        <v>772</v>
      </c>
      <c r="B773" s="37" t="s">
        <v>624</v>
      </c>
      <c r="C773" s="47">
        <v>-73.086450933333296</v>
      </c>
      <c r="D773" s="47">
        <v>56.7888490666667</v>
      </c>
      <c r="E773" s="47"/>
      <c r="F773" s="47"/>
      <c r="G773" s="37">
        <v>2728</v>
      </c>
      <c r="H773" s="37"/>
      <c r="I773" s="50">
        <v>114.444</v>
      </c>
      <c r="J773" s="47"/>
      <c r="K773" s="47" t="s">
        <v>269</v>
      </c>
      <c r="L773" s="50">
        <v>114.444</v>
      </c>
      <c r="M773" s="47" t="s">
        <v>508</v>
      </c>
      <c r="N773" s="47">
        <v>1991</v>
      </c>
      <c r="O773" s="47">
        <v>1</v>
      </c>
      <c r="P773" s="47">
        <v>1995</v>
      </c>
      <c r="Q773" s="47">
        <v>1</v>
      </c>
      <c r="R773" s="47" t="s">
        <v>607</v>
      </c>
      <c r="S773" s="47" t="s">
        <v>608</v>
      </c>
      <c r="U773" s="28" t="s">
        <v>4333</v>
      </c>
    </row>
    <row r="774" spans="1:21" ht="17.25" customHeight="1">
      <c r="A774" s="24">
        <v>773</v>
      </c>
      <c r="B774" s="37" t="s">
        <v>625</v>
      </c>
      <c r="C774" s="47">
        <v>-73.104017400000004</v>
      </c>
      <c r="D774" s="47">
        <v>56.764055599999999</v>
      </c>
      <c r="E774" s="47"/>
      <c r="F774" s="47"/>
      <c r="G774" s="37">
        <v>2729</v>
      </c>
      <c r="H774" s="37"/>
      <c r="I774" s="50">
        <v>55.488</v>
      </c>
      <c r="J774" s="47"/>
      <c r="K774" s="47" t="s">
        <v>269</v>
      </c>
      <c r="L774" s="50">
        <v>55.488</v>
      </c>
      <c r="M774" s="47" t="s">
        <v>508</v>
      </c>
      <c r="N774" s="47">
        <v>1991</v>
      </c>
      <c r="O774" s="47">
        <v>1</v>
      </c>
      <c r="P774" s="47">
        <v>1995</v>
      </c>
      <c r="Q774" s="47">
        <v>1</v>
      </c>
      <c r="R774" s="47" t="s">
        <v>607</v>
      </c>
      <c r="S774" s="47" t="s">
        <v>608</v>
      </c>
      <c r="U774" s="28" t="s">
        <v>4333</v>
      </c>
    </row>
    <row r="775" spans="1:21" ht="17.25" customHeight="1">
      <c r="A775" s="24">
        <v>774</v>
      </c>
      <c r="B775" s="37" t="s">
        <v>626</v>
      </c>
      <c r="C775" s="47">
        <v>-73.121583866666697</v>
      </c>
      <c r="D775" s="47">
        <v>56.739262133333298</v>
      </c>
      <c r="E775" s="47"/>
      <c r="F775" s="47"/>
      <c r="G775" s="37">
        <v>2730</v>
      </c>
      <c r="H775" s="37"/>
      <c r="I775" s="50">
        <v>81.094750000000005</v>
      </c>
      <c r="J775" s="47"/>
      <c r="K775" s="47" t="s">
        <v>269</v>
      </c>
      <c r="L775" s="50">
        <v>81.094750000000005</v>
      </c>
      <c r="M775" s="47" t="s">
        <v>508</v>
      </c>
      <c r="N775" s="47">
        <v>1991</v>
      </c>
      <c r="O775" s="47">
        <v>1</v>
      </c>
      <c r="P775" s="47">
        <v>1995</v>
      </c>
      <c r="Q775" s="47">
        <v>1</v>
      </c>
      <c r="R775" s="47" t="s">
        <v>607</v>
      </c>
      <c r="S775" s="47" t="s">
        <v>608</v>
      </c>
      <c r="U775" s="28" t="s">
        <v>4333</v>
      </c>
    </row>
    <row r="776" spans="1:21" ht="17.25" customHeight="1">
      <c r="A776" s="24">
        <v>775</v>
      </c>
      <c r="B776" s="37" t="s">
        <v>627</v>
      </c>
      <c r="C776" s="47">
        <v>-73.139150333333305</v>
      </c>
      <c r="D776" s="47">
        <v>56.714468666666697</v>
      </c>
      <c r="E776" s="47"/>
      <c r="F776" s="47"/>
      <c r="G776" s="37">
        <v>2730</v>
      </c>
      <c r="H776" s="37"/>
      <c r="I776" s="50">
        <v>37.952750000000002</v>
      </c>
      <c r="J776" s="47"/>
      <c r="K776" s="47" t="s">
        <v>269</v>
      </c>
      <c r="L776" s="50">
        <v>37.952750000000002</v>
      </c>
      <c r="M776" s="47" t="s">
        <v>508</v>
      </c>
      <c r="N776" s="47">
        <v>1991</v>
      </c>
      <c r="O776" s="47">
        <v>1</v>
      </c>
      <c r="P776" s="47">
        <v>1995</v>
      </c>
      <c r="Q776" s="47">
        <v>1</v>
      </c>
      <c r="R776" s="47" t="s">
        <v>607</v>
      </c>
      <c r="S776" s="47" t="s">
        <v>608</v>
      </c>
      <c r="U776" s="28" t="s">
        <v>4333</v>
      </c>
    </row>
    <row r="777" spans="1:21" ht="17.25" customHeight="1">
      <c r="A777" s="24">
        <v>776</v>
      </c>
      <c r="B777" s="37" t="s">
        <v>628</v>
      </c>
      <c r="C777" s="47">
        <v>-73.156716799999998</v>
      </c>
      <c r="D777" s="47">
        <v>56.689675200000003</v>
      </c>
      <c r="E777" s="47"/>
      <c r="F777" s="47"/>
      <c r="G777" s="37">
        <v>2725</v>
      </c>
      <c r="H777" s="37"/>
      <c r="I777" s="50">
        <v>99.409750000000003</v>
      </c>
      <c r="J777" s="47"/>
      <c r="K777" s="47" t="s">
        <v>269</v>
      </c>
      <c r="L777" s="50">
        <v>99.409750000000003</v>
      </c>
      <c r="M777" s="47" t="s">
        <v>508</v>
      </c>
      <c r="N777" s="47">
        <v>1991</v>
      </c>
      <c r="O777" s="47">
        <v>1</v>
      </c>
      <c r="P777" s="47">
        <v>1995</v>
      </c>
      <c r="Q777" s="47">
        <v>1</v>
      </c>
      <c r="R777" s="47" t="s">
        <v>607</v>
      </c>
      <c r="S777" s="47" t="s">
        <v>608</v>
      </c>
      <c r="U777" s="28" t="s">
        <v>4333</v>
      </c>
    </row>
    <row r="778" spans="1:21" ht="17.25" customHeight="1">
      <c r="A778" s="24">
        <v>777</v>
      </c>
      <c r="B778" s="37" t="s">
        <v>629</v>
      </c>
      <c r="C778" s="47">
        <v>-73.174283266666706</v>
      </c>
      <c r="D778" s="47">
        <v>56.664881733333303</v>
      </c>
      <c r="E778" s="47"/>
      <c r="F778" s="47"/>
      <c r="G778" s="37">
        <v>2720</v>
      </c>
      <c r="H778" s="37"/>
      <c r="I778" s="50">
        <v>135.60400000000001</v>
      </c>
      <c r="J778" s="47"/>
      <c r="K778" s="47" t="s">
        <v>269</v>
      </c>
      <c r="L778" s="50">
        <v>135.60400000000001</v>
      </c>
      <c r="M778" s="47" t="s">
        <v>508</v>
      </c>
      <c r="N778" s="47">
        <v>1991</v>
      </c>
      <c r="O778" s="47">
        <v>1</v>
      </c>
      <c r="P778" s="47">
        <v>1995</v>
      </c>
      <c r="Q778" s="47">
        <v>1</v>
      </c>
      <c r="R778" s="47" t="s">
        <v>607</v>
      </c>
      <c r="S778" s="47" t="s">
        <v>608</v>
      </c>
      <c r="U778" s="28" t="s">
        <v>4333</v>
      </c>
    </row>
    <row r="779" spans="1:21" ht="17.25" customHeight="1">
      <c r="A779" s="24">
        <v>778</v>
      </c>
      <c r="B779" s="37" t="s">
        <v>630</v>
      </c>
      <c r="C779" s="47">
        <v>-73.191849733333299</v>
      </c>
      <c r="D779" s="47">
        <v>56.640088266666702</v>
      </c>
      <c r="E779" s="47"/>
      <c r="F779" s="47"/>
      <c r="G779" s="37">
        <v>2718</v>
      </c>
      <c r="H779" s="37"/>
      <c r="I779" s="50">
        <v>96.424999999999997</v>
      </c>
      <c r="J779" s="47"/>
      <c r="K779" s="47" t="s">
        <v>269</v>
      </c>
      <c r="L779" s="50">
        <v>96.424999999999997</v>
      </c>
      <c r="M779" s="47" t="s">
        <v>508</v>
      </c>
      <c r="N779" s="47">
        <v>1991</v>
      </c>
      <c r="O779" s="47">
        <v>1</v>
      </c>
      <c r="P779" s="47">
        <v>1995</v>
      </c>
      <c r="Q779" s="47">
        <v>1</v>
      </c>
      <c r="R779" s="47" t="s">
        <v>607</v>
      </c>
      <c r="S779" s="47" t="s">
        <v>608</v>
      </c>
      <c r="U779" s="28" t="s">
        <v>4333</v>
      </c>
    </row>
    <row r="780" spans="1:21" ht="17.25" customHeight="1">
      <c r="A780" s="24">
        <v>779</v>
      </c>
      <c r="B780" s="37" t="s">
        <v>631</v>
      </c>
      <c r="C780" s="47">
        <v>-73.209416200000007</v>
      </c>
      <c r="D780" s="47">
        <v>56.615294800000001</v>
      </c>
      <c r="E780" s="47"/>
      <c r="F780" s="47"/>
      <c r="G780" s="37">
        <v>2719</v>
      </c>
      <c r="H780" s="37"/>
      <c r="I780" s="50">
        <v>78.063749999999999</v>
      </c>
      <c r="J780" s="47"/>
      <c r="K780" s="47" t="s">
        <v>269</v>
      </c>
      <c r="L780" s="50">
        <v>78.063749999999999</v>
      </c>
      <c r="M780" s="47" t="s">
        <v>508</v>
      </c>
      <c r="N780" s="47">
        <v>1991</v>
      </c>
      <c r="O780" s="47">
        <v>1</v>
      </c>
      <c r="P780" s="47">
        <v>1995</v>
      </c>
      <c r="Q780" s="47">
        <v>1</v>
      </c>
      <c r="R780" s="47" t="s">
        <v>607</v>
      </c>
      <c r="S780" s="47" t="s">
        <v>608</v>
      </c>
      <c r="U780" s="28" t="s">
        <v>4333</v>
      </c>
    </row>
    <row r="781" spans="1:21" ht="17.25" customHeight="1">
      <c r="A781" s="24">
        <v>780</v>
      </c>
      <c r="B781" s="37" t="s">
        <v>632</v>
      </c>
      <c r="C781" s="47">
        <v>-73.2269826666667</v>
      </c>
      <c r="D781" s="47">
        <v>56.5905013333333</v>
      </c>
      <c r="E781" s="47"/>
      <c r="F781" s="47"/>
      <c r="G781" s="37">
        <v>2721</v>
      </c>
      <c r="H781" s="37"/>
      <c r="I781" s="50">
        <v>83.733750000000001</v>
      </c>
      <c r="J781" s="47"/>
      <c r="K781" s="47" t="s">
        <v>269</v>
      </c>
      <c r="L781" s="50">
        <v>83.733750000000001</v>
      </c>
      <c r="M781" s="47" t="s">
        <v>508</v>
      </c>
      <c r="N781" s="47">
        <v>1991</v>
      </c>
      <c r="O781" s="47">
        <v>1</v>
      </c>
      <c r="P781" s="47">
        <v>1995</v>
      </c>
      <c r="Q781" s="47">
        <v>1</v>
      </c>
      <c r="R781" s="47" t="s">
        <v>607</v>
      </c>
      <c r="S781" s="47" t="s">
        <v>608</v>
      </c>
      <c r="U781" s="28" t="s">
        <v>4333</v>
      </c>
    </row>
    <row r="782" spans="1:21" ht="17.25" customHeight="1">
      <c r="A782" s="24">
        <v>781</v>
      </c>
      <c r="B782" s="37" t="s">
        <v>633</v>
      </c>
      <c r="C782" s="47">
        <v>-73.244549133333294</v>
      </c>
      <c r="D782" s="47">
        <v>56.565707866666699</v>
      </c>
      <c r="E782" s="47"/>
      <c r="F782" s="47"/>
      <c r="G782" s="37">
        <v>2724</v>
      </c>
      <c r="H782" s="37"/>
      <c r="I782" s="50">
        <v>67.635000000000005</v>
      </c>
      <c r="J782" s="47"/>
      <c r="K782" s="47" t="s">
        <v>269</v>
      </c>
      <c r="L782" s="50">
        <v>67.635000000000005</v>
      </c>
      <c r="M782" s="47" t="s">
        <v>508</v>
      </c>
      <c r="N782" s="47">
        <v>1991</v>
      </c>
      <c r="O782" s="47">
        <v>1</v>
      </c>
      <c r="P782" s="47">
        <v>1995</v>
      </c>
      <c r="Q782" s="47">
        <v>1</v>
      </c>
      <c r="R782" s="47" t="s">
        <v>607</v>
      </c>
      <c r="S782" s="47" t="s">
        <v>608</v>
      </c>
      <c r="U782" s="28" t="s">
        <v>4333</v>
      </c>
    </row>
    <row r="783" spans="1:21" ht="17.25" customHeight="1">
      <c r="A783" s="24">
        <v>782</v>
      </c>
      <c r="B783" s="37" t="s">
        <v>634</v>
      </c>
      <c r="C783" s="47">
        <v>-73.262115600000001</v>
      </c>
      <c r="D783" s="47">
        <v>56.540914399999998</v>
      </c>
      <c r="E783" s="47"/>
      <c r="F783" s="47"/>
      <c r="G783" s="37">
        <v>2727</v>
      </c>
      <c r="H783" s="37"/>
      <c r="I783" s="50">
        <v>60.094999999999999</v>
      </c>
      <c r="J783" s="47"/>
      <c r="K783" s="47" t="s">
        <v>269</v>
      </c>
      <c r="L783" s="50">
        <v>60.094999999999999</v>
      </c>
      <c r="M783" s="47" t="s">
        <v>508</v>
      </c>
      <c r="N783" s="47">
        <v>1991</v>
      </c>
      <c r="O783" s="47">
        <v>1</v>
      </c>
      <c r="P783" s="47">
        <v>1995</v>
      </c>
      <c r="Q783" s="47">
        <v>1</v>
      </c>
      <c r="R783" s="47" t="s">
        <v>607</v>
      </c>
      <c r="S783" s="47" t="s">
        <v>608</v>
      </c>
      <c r="U783" s="28" t="s">
        <v>4333</v>
      </c>
    </row>
    <row r="784" spans="1:21" ht="17.25" customHeight="1">
      <c r="A784" s="24">
        <v>783</v>
      </c>
      <c r="B784" s="37" t="s">
        <v>635</v>
      </c>
      <c r="C784" s="47">
        <v>-73.279682066666695</v>
      </c>
      <c r="D784" s="47">
        <v>56.516120933333298</v>
      </c>
      <c r="E784" s="47"/>
      <c r="F784" s="47"/>
      <c r="G784" s="37">
        <v>2727</v>
      </c>
      <c r="H784" s="37"/>
      <c r="I784" s="50">
        <v>51.51</v>
      </c>
      <c r="J784" s="47"/>
      <c r="K784" s="47" t="s">
        <v>269</v>
      </c>
      <c r="L784" s="50">
        <v>51.51</v>
      </c>
      <c r="M784" s="47" t="s">
        <v>508</v>
      </c>
      <c r="N784" s="47">
        <v>1991</v>
      </c>
      <c r="O784" s="47">
        <v>1</v>
      </c>
      <c r="P784" s="47">
        <v>1995</v>
      </c>
      <c r="Q784" s="47">
        <v>1</v>
      </c>
      <c r="R784" s="47" t="s">
        <v>607</v>
      </c>
      <c r="S784" s="47" t="s">
        <v>608</v>
      </c>
      <c r="U784" s="28" t="s">
        <v>4333</v>
      </c>
    </row>
    <row r="785" spans="1:21" ht="17.25" customHeight="1">
      <c r="A785" s="24">
        <v>784</v>
      </c>
      <c r="B785" s="37" t="s">
        <v>636</v>
      </c>
      <c r="C785" s="47">
        <v>-73.297248533333303</v>
      </c>
      <c r="D785" s="47">
        <v>56.491327466666696</v>
      </c>
      <c r="E785" s="47"/>
      <c r="F785" s="47"/>
      <c r="G785" s="37">
        <v>2727</v>
      </c>
      <c r="H785" s="37"/>
      <c r="I785" s="50">
        <v>140.74775</v>
      </c>
      <c r="J785" s="47"/>
      <c r="K785" s="47" t="s">
        <v>269</v>
      </c>
      <c r="L785" s="50">
        <v>140.74775</v>
      </c>
      <c r="M785" s="47" t="s">
        <v>508</v>
      </c>
      <c r="N785" s="47">
        <v>1991</v>
      </c>
      <c r="O785" s="47">
        <v>1</v>
      </c>
      <c r="P785" s="47">
        <v>1995</v>
      </c>
      <c r="Q785" s="47">
        <v>1</v>
      </c>
      <c r="R785" s="47" t="s">
        <v>607</v>
      </c>
      <c r="S785" s="47" t="s">
        <v>608</v>
      </c>
      <c r="U785" s="28" t="s">
        <v>4333</v>
      </c>
    </row>
    <row r="786" spans="1:21" ht="17.25" customHeight="1">
      <c r="A786" s="24">
        <v>785</v>
      </c>
      <c r="B786" s="37" t="s">
        <v>637</v>
      </c>
      <c r="C786" s="47">
        <v>-73.314814999999996</v>
      </c>
      <c r="D786" s="47">
        <v>56.466534000000003</v>
      </c>
      <c r="E786" s="47"/>
      <c r="F786" s="47"/>
      <c r="G786" s="37">
        <v>2727</v>
      </c>
      <c r="H786" s="37">
        <v>-43.6</v>
      </c>
      <c r="I786" s="50">
        <v>80.700749999999999</v>
      </c>
      <c r="J786" s="47"/>
      <c r="K786" s="47" t="s">
        <v>269</v>
      </c>
      <c r="L786" s="50">
        <v>80.700749999999999</v>
      </c>
      <c r="M786" s="47" t="s">
        <v>508</v>
      </c>
      <c r="N786" s="47">
        <v>1991</v>
      </c>
      <c r="O786" s="47">
        <v>1</v>
      </c>
      <c r="P786" s="47">
        <v>1995</v>
      </c>
      <c r="Q786" s="47">
        <v>1</v>
      </c>
      <c r="R786" s="47" t="s">
        <v>607</v>
      </c>
      <c r="S786" s="47" t="s">
        <v>608</v>
      </c>
      <c r="U786" s="28" t="s">
        <v>4334</v>
      </c>
    </row>
    <row r="787" spans="1:21" ht="17.25" customHeight="1">
      <c r="A787" s="24">
        <v>786</v>
      </c>
      <c r="B787" s="37" t="s">
        <v>638</v>
      </c>
      <c r="C787" s="47">
        <v>-73.332010600000004</v>
      </c>
      <c r="D787" s="47">
        <v>56.4401084</v>
      </c>
      <c r="E787" s="47"/>
      <c r="F787" s="47"/>
      <c r="G787" s="37">
        <v>2724</v>
      </c>
      <c r="H787" s="37"/>
      <c r="I787" s="50">
        <v>78.584999999999994</v>
      </c>
      <c r="J787" s="47"/>
      <c r="K787" s="47" t="s">
        <v>269</v>
      </c>
      <c r="L787" s="50">
        <v>78.584999999999994</v>
      </c>
      <c r="M787" s="47" t="s">
        <v>508</v>
      </c>
      <c r="N787" s="47">
        <v>1991</v>
      </c>
      <c r="O787" s="47">
        <v>1</v>
      </c>
      <c r="P787" s="47">
        <v>1995</v>
      </c>
      <c r="Q787" s="47">
        <v>1</v>
      </c>
      <c r="R787" s="47" t="s">
        <v>607</v>
      </c>
      <c r="S787" s="47" t="s">
        <v>608</v>
      </c>
      <c r="U787" s="28" t="s">
        <v>4333</v>
      </c>
    </row>
    <row r="788" spans="1:21" ht="17.25" customHeight="1">
      <c r="A788" s="24">
        <v>787</v>
      </c>
      <c r="B788" s="37" t="s">
        <v>639</v>
      </c>
      <c r="C788" s="47">
        <v>-73.349206199999998</v>
      </c>
      <c r="D788" s="47">
        <v>56.413682799999997</v>
      </c>
      <c r="E788" s="47"/>
      <c r="F788" s="47"/>
      <c r="G788" s="37">
        <v>2720</v>
      </c>
      <c r="H788" s="37"/>
      <c r="I788" s="50">
        <v>124.51949999999999</v>
      </c>
      <c r="J788" s="47"/>
      <c r="K788" s="47" t="s">
        <v>269</v>
      </c>
      <c r="L788" s="50">
        <v>124.51949999999999</v>
      </c>
      <c r="M788" s="47" t="s">
        <v>508</v>
      </c>
      <c r="N788" s="47">
        <v>1991</v>
      </c>
      <c r="O788" s="47">
        <v>1</v>
      </c>
      <c r="P788" s="47">
        <v>1995</v>
      </c>
      <c r="Q788" s="47">
        <v>1</v>
      </c>
      <c r="R788" s="47" t="s">
        <v>607</v>
      </c>
      <c r="S788" s="47" t="s">
        <v>608</v>
      </c>
      <c r="U788" s="28" t="s">
        <v>4333</v>
      </c>
    </row>
    <row r="789" spans="1:21" ht="17.25" customHeight="1">
      <c r="A789" s="24">
        <v>788</v>
      </c>
      <c r="B789" s="37" t="s">
        <v>640</v>
      </c>
      <c r="C789" s="47">
        <v>-73.366401800000006</v>
      </c>
      <c r="D789" s="47">
        <v>56.387257200000001</v>
      </c>
      <c r="E789" s="47"/>
      <c r="F789" s="47"/>
      <c r="G789" s="37">
        <v>2719</v>
      </c>
      <c r="H789" s="37"/>
      <c r="I789" s="50">
        <v>62.511000000000003</v>
      </c>
      <c r="J789" s="47"/>
      <c r="K789" s="47" t="s">
        <v>269</v>
      </c>
      <c r="L789" s="50">
        <v>62.511000000000003</v>
      </c>
      <c r="M789" s="47" t="s">
        <v>508</v>
      </c>
      <c r="N789" s="47">
        <v>1991</v>
      </c>
      <c r="O789" s="47">
        <v>1</v>
      </c>
      <c r="P789" s="47">
        <v>1995</v>
      </c>
      <c r="Q789" s="47">
        <v>1</v>
      </c>
      <c r="R789" s="47" t="s">
        <v>607</v>
      </c>
      <c r="S789" s="47" t="s">
        <v>608</v>
      </c>
      <c r="U789" s="28" t="s">
        <v>4333</v>
      </c>
    </row>
    <row r="790" spans="1:21" ht="17.25" customHeight="1">
      <c r="A790" s="24">
        <v>789</v>
      </c>
      <c r="B790" s="37" t="s">
        <v>641</v>
      </c>
      <c r="C790" s="47">
        <v>-73.383597399999999</v>
      </c>
      <c r="D790" s="47">
        <v>56.360831599999997</v>
      </c>
      <c r="E790" s="47"/>
      <c r="F790" s="47"/>
      <c r="G790" s="37">
        <v>2718</v>
      </c>
      <c r="H790" s="37"/>
      <c r="I790" s="50">
        <v>120.19799999999999</v>
      </c>
      <c r="J790" s="47"/>
      <c r="K790" s="47" t="s">
        <v>269</v>
      </c>
      <c r="L790" s="50">
        <v>120.19799999999999</v>
      </c>
      <c r="M790" s="47" t="s">
        <v>508</v>
      </c>
      <c r="N790" s="47">
        <v>1991</v>
      </c>
      <c r="O790" s="47">
        <v>1</v>
      </c>
      <c r="P790" s="47">
        <v>1995</v>
      </c>
      <c r="Q790" s="47">
        <v>1</v>
      </c>
      <c r="R790" s="47" t="s">
        <v>607</v>
      </c>
      <c r="S790" s="47" t="s">
        <v>608</v>
      </c>
      <c r="U790" s="28" t="s">
        <v>4333</v>
      </c>
    </row>
    <row r="791" spans="1:21" ht="17.25" customHeight="1">
      <c r="A791" s="24">
        <v>790</v>
      </c>
      <c r="B791" s="37" t="s">
        <v>642</v>
      </c>
      <c r="C791" s="47">
        <v>-73.400792999999993</v>
      </c>
      <c r="D791" s="47">
        <v>56.334406000000001</v>
      </c>
      <c r="E791" s="47"/>
      <c r="F791" s="47"/>
      <c r="G791" s="37">
        <v>2721</v>
      </c>
      <c r="H791" s="37"/>
      <c r="I791" s="50">
        <v>121.70350000000001</v>
      </c>
      <c r="J791" s="47"/>
      <c r="K791" s="47" t="s">
        <v>269</v>
      </c>
      <c r="L791" s="50">
        <v>121.70350000000001</v>
      </c>
      <c r="M791" s="47" t="s">
        <v>508</v>
      </c>
      <c r="N791" s="47">
        <v>1991</v>
      </c>
      <c r="O791" s="47">
        <v>1</v>
      </c>
      <c r="P791" s="47">
        <v>1995</v>
      </c>
      <c r="Q791" s="47">
        <v>1</v>
      </c>
      <c r="R791" s="47" t="s">
        <v>607</v>
      </c>
      <c r="S791" s="47" t="s">
        <v>608</v>
      </c>
      <c r="U791" s="28" t="s">
        <v>4333</v>
      </c>
    </row>
    <row r="792" spans="1:21" ht="17.25" customHeight="1">
      <c r="A792" s="24">
        <v>791</v>
      </c>
      <c r="B792" s="37" t="s">
        <v>643</v>
      </c>
      <c r="C792" s="47">
        <v>-73.417988600000001</v>
      </c>
      <c r="D792" s="47">
        <v>56.307980399999998</v>
      </c>
      <c r="E792" s="47"/>
      <c r="F792" s="47"/>
      <c r="G792" s="37">
        <v>2725</v>
      </c>
      <c r="H792" s="37"/>
      <c r="I792" s="50">
        <v>34.786749999999998</v>
      </c>
      <c r="J792" s="47"/>
      <c r="K792" s="47" t="s">
        <v>269</v>
      </c>
      <c r="L792" s="50">
        <v>34.786749999999998</v>
      </c>
      <c r="M792" s="47" t="s">
        <v>508</v>
      </c>
      <c r="N792" s="47">
        <v>1991</v>
      </c>
      <c r="O792" s="47">
        <v>1</v>
      </c>
      <c r="P792" s="47">
        <v>1995</v>
      </c>
      <c r="Q792" s="47">
        <v>1</v>
      </c>
      <c r="R792" s="47" t="s">
        <v>607</v>
      </c>
      <c r="S792" s="47" t="s">
        <v>608</v>
      </c>
      <c r="U792" s="28" t="s">
        <v>4333</v>
      </c>
    </row>
    <row r="793" spans="1:21" ht="17.25" customHeight="1">
      <c r="A793" s="24">
        <v>792</v>
      </c>
      <c r="B793" s="37" t="s">
        <v>644</v>
      </c>
      <c r="C793" s="47">
        <v>-73.435184199999995</v>
      </c>
      <c r="D793" s="47">
        <v>56.281554800000002</v>
      </c>
      <c r="E793" s="47"/>
      <c r="F793" s="47"/>
      <c r="G793" s="37">
        <v>2732</v>
      </c>
      <c r="H793" s="37"/>
      <c r="I793" s="50">
        <v>80.801500000000004</v>
      </c>
      <c r="J793" s="47"/>
      <c r="K793" s="47" t="s">
        <v>269</v>
      </c>
      <c r="L793" s="50">
        <v>80.801500000000004</v>
      </c>
      <c r="M793" s="47" t="s">
        <v>508</v>
      </c>
      <c r="N793" s="47">
        <v>1991</v>
      </c>
      <c r="O793" s="47">
        <v>1</v>
      </c>
      <c r="P793" s="47">
        <v>1995</v>
      </c>
      <c r="Q793" s="47">
        <v>1</v>
      </c>
      <c r="R793" s="47" t="s">
        <v>607</v>
      </c>
      <c r="S793" s="47" t="s">
        <v>608</v>
      </c>
      <c r="U793" s="28" t="s">
        <v>4333</v>
      </c>
    </row>
    <row r="794" spans="1:21" ht="17.25" customHeight="1">
      <c r="A794" s="24">
        <v>793</v>
      </c>
      <c r="B794" s="37" t="s">
        <v>645</v>
      </c>
      <c r="C794" s="47">
        <v>-73.452379800000003</v>
      </c>
      <c r="D794" s="47">
        <v>56.255129199999999</v>
      </c>
      <c r="E794" s="47"/>
      <c r="F794" s="47"/>
      <c r="G794" s="37">
        <v>2737</v>
      </c>
      <c r="H794" s="37"/>
      <c r="I794" s="50">
        <v>66</v>
      </c>
      <c r="J794" s="47"/>
      <c r="K794" s="47" t="s">
        <v>269</v>
      </c>
      <c r="L794" s="50">
        <v>66</v>
      </c>
      <c r="M794" s="47" t="s">
        <v>508</v>
      </c>
      <c r="N794" s="47">
        <v>1991</v>
      </c>
      <c r="O794" s="47">
        <v>1</v>
      </c>
      <c r="P794" s="47">
        <v>1995</v>
      </c>
      <c r="Q794" s="47">
        <v>1</v>
      </c>
      <c r="R794" s="47" t="s">
        <v>607</v>
      </c>
      <c r="S794" s="47" t="s">
        <v>608</v>
      </c>
      <c r="U794" s="28" t="s">
        <v>4333</v>
      </c>
    </row>
    <row r="795" spans="1:21" ht="17.25" customHeight="1">
      <c r="A795" s="24">
        <v>794</v>
      </c>
      <c r="B795" s="37" t="s">
        <v>646</v>
      </c>
      <c r="C795" s="47">
        <v>-73.469575399999997</v>
      </c>
      <c r="D795" s="47">
        <v>56.228703600000003</v>
      </c>
      <c r="E795" s="47"/>
      <c r="F795" s="47"/>
      <c r="G795" s="37">
        <v>2739</v>
      </c>
      <c r="H795" s="37"/>
      <c r="I795" s="50">
        <v>63.4</v>
      </c>
      <c r="J795" s="47"/>
      <c r="K795" s="47" t="s">
        <v>269</v>
      </c>
      <c r="L795" s="50">
        <v>63.4</v>
      </c>
      <c r="M795" s="47" t="s">
        <v>508</v>
      </c>
      <c r="N795" s="47">
        <v>1991</v>
      </c>
      <c r="O795" s="47">
        <v>1</v>
      </c>
      <c r="P795" s="47">
        <v>1995</v>
      </c>
      <c r="Q795" s="47">
        <v>1</v>
      </c>
      <c r="R795" s="47" t="s">
        <v>607</v>
      </c>
      <c r="S795" s="47" t="s">
        <v>608</v>
      </c>
      <c r="U795" s="28" t="s">
        <v>4333</v>
      </c>
    </row>
    <row r="796" spans="1:21" ht="17.25" customHeight="1">
      <c r="A796" s="24">
        <v>795</v>
      </c>
      <c r="B796" s="37" t="s">
        <v>647</v>
      </c>
      <c r="C796" s="47">
        <v>-73.486771000000005</v>
      </c>
      <c r="D796" s="47">
        <v>56.202278</v>
      </c>
      <c r="E796" s="47"/>
      <c r="F796" s="47"/>
      <c r="G796" s="37">
        <v>2744</v>
      </c>
      <c r="H796" s="37"/>
      <c r="I796" s="50">
        <v>48.9</v>
      </c>
      <c r="J796" s="47"/>
      <c r="K796" s="47" t="s">
        <v>269</v>
      </c>
      <c r="L796" s="50">
        <v>48.9</v>
      </c>
      <c r="M796" s="47" t="s">
        <v>508</v>
      </c>
      <c r="N796" s="47">
        <v>1991</v>
      </c>
      <c r="O796" s="47">
        <v>1</v>
      </c>
      <c r="P796" s="47">
        <v>1995</v>
      </c>
      <c r="Q796" s="47">
        <v>1</v>
      </c>
      <c r="R796" s="47" t="s">
        <v>607</v>
      </c>
      <c r="S796" s="47" t="s">
        <v>608</v>
      </c>
      <c r="U796" s="28" t="s">
        <v>4333</v>
      </c>
    </row>
    <row r="797" spans="1:21" ht="17.25" customHeight="1">
      <c r="A797" s="24">
        <v>796</v>
      </c>
      <c r="B797" s="37" t="s">
        <v>648</v>
      </c>
      <c r="C797" s="47">
        <v>-73.503966599999998</v>
      </c>
      <c r="D797" s="47">
        <v>56.175852399999997</v>
      </c>
      <c r="E797" s="47"/>
      <c r="F797" s="47"/>
      <c r="G797" s="37">
        <v>2745</v>
      </c>
      <c r="H797" s="37"/>
      <c r="I797" s="50">
        <v>68.4285</v>
      </c>
      <c r="J797" s="47"/>
      <c r="K797" s="47" t="s">
        <v>269</v>
      </c>
      <c r="L797" s="50">
        <v>68.4285</v>
      </c>
      <c r="M797" s="47" t="s">
        <v>508</v>
      </c>
      <c r="N797" s="47">
        <v>1991</v>
      </c>
      <c r="O797" s="47">
        <v>1</v>
      </c>
      <c r="P797" s="47">
        <v>1995</v>
      </c>
      <c r="Q797" s="47">
        <v>1</v>
      </c>
      <c r="R797" s="47" t="s">
        <v>607</v>
      </c>
      <c r="S797" s="47" t="s">
        <v>608</v>
      </c>
      <c r="U797" s="28" t="s">
        <v>4333</v>
      </c>
    </row>
    <row r="798" spans="1:21" ht="17.25" customHeight="1">
      <c r="A798" s="24">
        <v>797</v>
      </c>
      <c r="B798" s="37" t="s">
        <v>649</v>
      </c>
      <c r="C798" s="47">
        <v>-73.521162200000006</v>
      </c>
      <c r="D798" s="47">
        <v>56.149426800000001</v>
      </c>
      <c r="E798" s="47"/>
      <c r="F798" s="47"/>
      <c r="G798" s="37">
        <v>2746</v>
      </c>
      <c r="H798" s="37"/>
      <c r="I798" s="50">
        <v>101.745</v>
      </c>
      <c r="J798" s="47"/>
      <c r="K798" s="47" t="s">
        <v>269</v>
      </c>
      <c r="L798" s="50">
        <v>101.745</v>
      </c>
      <c r="M798" s="47" t="s">
        <v>508</v>
      </c>
      <c r="N798" s="47">
        <v>1991</v>
      </c>
      <c r="O798" s="47">
        <v>1</v>
      </c>
      <c r="P798" s="47">
        <v>1995</v>
      </c>
      <c r="Q798" s="47">
        <v>1</v>
      </c>
      <c r="R798" s="47" t="s">
        <v>607</v>
      </c>
      <c r="S798" s="47" t="s">
        <v>608</v>
      </c>
      <c r="U798" s="28" t="s">
        <v>4333</v>
      </c>
    </row>
    <row r="799" spans="1:21" ht="17.25" customHeight="1">
      <c r="A799" s="24">
        <v>798</v>
      </c>
      <c r="B799" s="37" t="s">
        <v>650</v>
      </c>
      <c r="C799" s="47">
        <v>-73.5383578</v>
      </c>
      <c r="D799" s="47">
        <v>56.123001199999997</v>
      </c>
      <c r="E799" s="47"/>
      <c r="F799" s="47"/>
      <c r="G799" s="37">
        <v>2748</v>
      </c>
      <c r="H799" s="37"/>
      <c r="I799" s="50">
        <v>56.0595</v>
      </c>
      <c r="J799" s="47"/>
      <c r="K799" s="47" t="s">
        <v>269</v>
      </c>
      <c r="L799" s="50">
        <v>56.0595</v>
      </c>
      <c r="M799" s="47" t="s">
        <v>508</v>
      </c>
      <c r="N799" s="47">
        <v>1991</v>
      </c>
      <c r="O799" s="47">
        <v>1</v>
      </c>
      <c r="P799" s="47">
        <v>1995</v>
      </c>
      <c r="Q799" s="47">
        <v>1</v>
      </c>
      <c r="R799" s="47" t="s">
        <v>607</v>
      </c>
      <c r="S799" s="47" t="s">
        <v>608</v>
      </c>
      <c r="U799" s="28" t="s">
        <v>4333</v>
      </c>
    </row>
    <row r="800" spans="1:21" ht="17.25" customHeight="1">
      <c r="A800" s="24">
        <v>799</v>
      </c>
      <c r="B800" s="37" t="s">
        <v>651</v>
      </c>
      <c r="C800" s="47">
        <v>-73.555553399999994</v>
      </c>
      <c r="D800" s="47">
        <v>56.096575600000001</v>
      </c>
      <c r="E800" s="47"/>
      <c r="F800" s="47"/>
      <c r="G800" s="37">
        <v>2750</v>
      </c>
      <c r="H800" s="37"/>
      <c r="I800" s="50">
        <v>39.203000000000003</v>
      </c>
      <c r="J800" s="47"/>
      <c r="K800" s="47" t="s">
        <v>269</v>
      </c>
      <c r="L800" s="50">
        <v>39.203000000000003</v>
      </c>
      <c r="M800" s="47" t="s">
        <v>508</v>
      </c>
      <c r="N800" s="47">
        <v>1991</v>
      </c>
      <c r="O800" s="47">
        <v>1</v>
      </c>
      <c r="P800" s="47">
        <v>1995</v>
      </c>
      <c r="Q800" s="47">
        <v>1</v>
      </c>
      <c r="R800" s="47" t="s">
        <v>607</v>
      </c>
      <c r="S800" s="47" t="s">
        <v>608</v>
      </c>
      <c r="U800" s="28" t="s">
        <v>4333</v>
      </c>
    </row>
    <row r="801" spans="1:21" ht="17.25" customHeight="1">
      <c r="A801" s="24">
        <v>800</v>
      </c>
      <c r="B801" s="37" t="s">
        <v>652</v>
      </c>
      <c r="C801" s="47">
        <v>-73.572749000000002</v>
      </c>
      <c r="D801" s="47">
        <v>56.070149999999998</v>
      </c>
      <c r="E801" s="47"/>
      <c r="F801" s="47"/>
      <c r="G801" s="37">
        <v>2747</v>
      </c>
      <c r="H801" s="37">
        <v>-44</v>
      </c>
      <c r="I801" s="50">
        <v>150.643</v>
      </c>
      <c r="J801" s="47"/>
      <c r="K801" s="47" t="s">
        <v>269</v>
      </c>
      <c r="L801" s="50">
        <v>150.643</v>
      </c>
      <c r="M801" s="47" t="s">
        <v>508</v>
      </c>
      <c r="N801" s="47">
        <v>1991</v>
      </c>
      <c r="O801" s="47">
        <v>1</v>
      </c>
      <c r="P801" s="47">
        <v>1995</v>
      </c>
      <c r="Q801" s="47">
        <v>1</v>
      </c>
      <c r="R801" s="47" t="s">
        <v>607</v>
      </c>
      <c r="S801" s="47" t="s">
        <v>608</v>
      </c>
      <c r="U801" s="28" t="s">
        <v>4334</v>
      </c>
    </row>
    <row r="802" spans="1:21" ht="17.25" customHeight="1">
      <c r="A802" s="24">
        <v>801</v>
      </c>
      <c r="B802" s="37" t="s">
        <v>653</v>
      </c>
      <c r="C802" s="47">
        <v>-73.590022599999998</v>
      </c>
      <c r="D802" s="47">
        <v>56.043449000000003</v>
      </c>
      <c r="E802" s="47"/>
      <c r="F802" s="47"/>
      <c r="G802" s="37">
        <v>2745</v>
      </c>
      <c r="H802" s="37"/>
      <c r="I802" s="50">
        <v>87.460499999999996</v>
      </c>
      <c r="J802" s="47"/>
      <c r="K802" s="47" t="s">
        <v>269</v>
      </c>
      <c r="L802" s="50">
        <v>87.460499999999996</v>
      </c>
      <c r="M802" s="47" t="s">
        <v>508</v>
      </c>
      <c r="N802" s="47">
        <v>1991</v>
      </c>
      <c r="O802" s="47">
        <v>1</v>
      </c>
      <c r="P802" s="47">
        <v>1995</v>
      </c>
      <c r="Q802" s="47">
        <v>1</v>
      </c>
      <c r="R802" s="47" t="s">
        <v>607</v>
      </c>
      <c r="S802" s="47" t="s">
        <v>608</v>
      </c>
      <c r="U802" s="28" t="s">
        <v>4333</v>
      </c>
    </row>
    <row r="803" spans="1:21" ht="17.25" customHeight="1">
      <c r="A803" s="24">
        <v>802</v>
      </c>
      <c r="B803" s="37" t="s">
        <v>654</v>
      </c>
      <c r="C803" s="47">
        <v>-73.607296199999993</v>
      </c>
      <c r="D803" s="47">
        <v>56.016748</v>
      </c>
      <c r="E803" s="47"/>
      <c r="F803" s="47"/>
      <c r="G803" s="37">
        <v>2746</v>
      </c>
      <c r="H803" s="37"/>
      <c r="I803" s="50">
        <v>73.742750000000001</v>
      </c>
      <c r="J803" s="47"/>
      <c r="K803" s="47" t="s">
        <v>269</v>
      </c>
      <c r="L803" s="50">
        <v>73.742750000000001</v>
      </c>
      <c r="M803" s="47" t="s">
        <v>508</v>
      </c>
      <c r="N803" s="47">
        <v>1991</v>
      </c>
      <c r="O803" s="47">
        <v>1</v>
      </c>
      <c r="P803" s="47">
        <v>1995</v>
      </c>
      <c r="Q803" s="47">
        <v>1</v>
      </c>
      <c r="R803" s="47" t="s">
        <v>607</v>
      </c>
      <c r="S803" s="47" t="s">
        <v>608</v>
      </c>
      <c r="U803" s="28" t="s">
        <v>4333</v>
      </c>
    </row>
    <row r="804" spans="1:21" ht="17.25" customHeight="1">
      <c r="A804" s="24">
        <v>803</v>
      </c>
      <c r="B804" s="37" t="s">
        <v>655</v>
      </c>
      <c r="C804" s="47">
        <v>-73.624569800000003</v>
      </c>
      <c r="D804" s="47">
        <v>55.990046999999997</v>
      </c>
      <c r="E804" s="47"/>
      <c r="F804" s="47"/>
      <c r="G804" s="37">
        <v>2743</v>
      </c>
      <c r="H804" s="37"/>
      <c r="I804" s="50">
        <v>89.523499999999999</v>
      </c>
      <c r="J804" s="47"/>
      <c r="K804" s="47" t="s">
        <v>269</v>
      </c>
      <c r="L804" s="50">
        <v>89.523499999999999</v>
      </c>
      <c r="M804" s="47" t="s">
        <v>508</v>
      </c>
      <c r="N804" s="47">
        <v>1991</v>
      </c>
      <c r="O804" s="47">
        <v>1</v>
      </c>
      <c r="P804" s="47">
        <v>1995</v>
      </c>
      <c r="Q804" s="47">
        <v>1</v>
      </c>
      <c r="R804" s="47" t="s">
        <v>607</v>
      </c>
      <c r="S804" s="47" t="s">
        <v>608</v>
      </c>
      <c r="U804" s="28" t="s">
        <v>4333</v>
      </c>
    </row>
    <row r="805" spans="1:21" ht="17.25" customHeight="1">
      <c r="A805" s="24">
        <v>804</v>
      </c>
      <c r="B805" s="37" t="s">
        <v>656</v>
      </c>
      <c r="C805" s="47">
        <v>-73.641843399999999</v>
      </c>
      <c r="D805" s="47">
        <v>55.963346000000001</v>
      </c>
      <c r="E805" s="47"/>
      <c r="F805" s="47"/>
      <c r="G805" s="37">
        <v>2744</v>
      </c>
      <c r="H805" s="37"/>
      <c r="I805" s="50">
        <v>87.34</v>
      </c>
      <c r="J805" s="47"/>
      <c r="K805" s="47" t="s">
        <v>269</v>
      </c>
      <c r="L805" s="50">
        <v>87.34</v>
      </c>
      <c r="M805" s="47" t="s">
        <v>508</v>
      </c>
      <c r="N805" s="47">
        <v>1991</v>
      </c>
      <c r="O805" s="47">
        <v>1</v>
      </c>
      <c r="P805" s="47">
        <v>1995</v>
      </c>
      <c r="Q805" s="47">
        <v>1</v>
      </c>
      <c r="R805" s="47" t="s">
        <v>607</v>
      </c>
      <c r="S805" s="47" t="s">
        <v>608</v>
      </c>
      <c r="U805" s="28" t="s">
        <v>4333</v>
      </c>
    </row>
    <row r="806" spans="1:21" ht="17.25" customHeight="1">
      <c r="A806" s="24">
        <v>805</v>
      </c>
      <c r="B806" s="37" t="s">
        <v>657</v>
      </c>
      <c r="C806" s="47">
        <v>-73.659116999999995</v>
      </c>
      <c r="D806" s="47">
        <v>55.936644999999999</v>
      </c>
      <c r="E806" s="47"/>
      <c r="F806" s="47"/>
      <c r="G806" s="37">
        <v>2743</v>
      </c>
      <c r="H806" s="37"/>
      <c r="I806" s="50">
        <v>101.92975</v>
      </c>
      <c r="J806" s="47"/>
      <c r="K806" s="47" t="s">
        <v>269</v>
      </c>
      <c r="L806" s="50">
        <v>101.92975</v>
      </c>
      <c r="M806" s="47" t="s">
        <v>508</v>
      </c>
      <c r="N806" s="47">
        <v>1991</v>
      </c>
      <c r="O806" s="47">
        <v>1</v>
      </c>
      <c r="P806" s="47">
        <v>1995</v>
      </c>
      <c r="Q806" s="47">
        <v>1</v>
      </c>
      <c r="R806" s="47" t="s">
        <v>607</v>
      </c>
      <c r="S806" s="47" t="s">
        <v>608</v>
      </c>
      <c r="U806" s="28" t="s">
        <v>4333</v>
      </c>
    </row>
    <row r="807" spans="1:21" ht="17.25" customHeight="1">
      <c r="A807" s="24">
        <v>806</v>
      </c>
      <c r="B807" s="37" t="s">
        <v>658</v>
      </c>
      <c r="C807" s="47">
        <v>-73.676390600000005</v>
      </c>
      <c r="D807" s="47">
        <v>55.909944000000003</v>
      </c>
      <c r="E807" s="47"/>
      <c r="F807" s="47"/>
      <c r="G807" s="37">
        <v>2741</v>
      </c>
      <c r="H807" s="37"/>
      <c r="I807" s="50">
        <v>123.849</v>
      </c>
      <c r="J807" s="47"/>
      <c r="K807" s="47" t="s">
        <v>269</v>
      </c>
      <c r="L807" s="50">
        <v>123.849</v>
      </c>
      <c r="M807" s="47" t="s">
        <v>508</v>
      </c>
      <c r="N807" s="47">
        <v>1991</v>
      </c>
      <c r="O807" s="47">
        <v>1</v>
      </c>
      <c r="P807" s="47">
        <v>1995</v>
      </c>
      <c r="Q807" s="47">
        <v>1</v>
      </c>
      <c r="R807" s="47" t="s">
        <v>607</v>
      </c>
      <c r="S807" s="47" t="s">
        <v>608</v>
      </c>
      <c r="U807" s="28" t="s">
        <v>4333</v>
      </c>
    </row>
    <row r="808" spans="1:21" ht="17.25" customHeight="1">
      <c r="A808" s="24">
        <v>807</v>
      </c>
      <c r="B808" s="37" t="s">
        <v>659</v>
      </c>
      <c r="C808" s="47">
        <v>-73.693664200000001</v>
      </c>
      <c r="D808" s="47">
        <v>55.883243</v>
      </c>
      <c r="E808" s="47"/>
      <c r="F808" s="47"/>
      <c r="G808" s="37">
        <v>2739</v>
      </c>
      <c r="H808" s="37"/>
      <c r="I808" s="50">
        <v>116.721</v>
      </c>
      <c r="J808" s="47"/>
      <c r="K808" s="47" t="s">
        <v>269</v>
      </c>
      <c r="L808" s="50">
        <v>116.721</v>
      </c>
      <c r="M808" s="47" t="s">
        <v>508</v>
      </c>
      <c r="N808" s="47">
        <v>1991</v>
      </c>
      <c r="O808" s="47">
        <v>1</v>
      </c>
      <c r="P808" s="47">
        <v>1995</v>
      </c>
      <c r="Q808" s="47">
        <v>1</v>
      </c>
      <c r="R808" s="47" t="s">
        <v>607</v>
      </c>
      <c r="S808" s="47" t="s">
        <v>608</v>
      </c>
      <c r="U808" s="28" t="s">
        <v>4333</v>
      </c>
    </row>
    <row r="809" spans="1:21" ht="17.25" customHeight="1">
      <c r="A809" s="24">
        <v>808</v>
      </c>
      <c r="B809" s="37" t="s">
        <v>660</v>
      </c>
      <c r="C809" s="47">
        <v>-73.710937799999996</v>
      </c>
      <c r="D809" s="47">
        <v>55.856541999999997</v>
      </c>
      <c r="E809" s="47"/>
      <c r="F809" s="47"/>
      <c r="G809" s="37">
        <v>2740</v>
      </c>
      <c r="H809" s="37"/>
      <c r="I809" s="50">
        <v>104.643</v>
      </c>
      <c r="J809" s="47"/>
      <c r="K809" s="47" t="s">
        <v>269</v>
      </c>
      <c r="L809" s="50">
        <v>104.643</v>
      </c>
      <c r="M809" s="47" t="s">
        <v>508</v>
      </c>
      <c r="N809" s="47">
        <v>1991</v>
      </c>
      <c r="O809" s="47">
        <v>1</v>
      </c>
      <c r="P809" s="47">
        <v>1995</v>
      </c>
      <c r="Q809" s="47">
        <v>1</v>
      </c>
      <c r="R809" s="47" t="s">
        <v>607</v>
      </c>
      <c r="S809" s="47" t="s">
        <v>608</v>
      </c>
      <c r="U809" s="28" t="s">
        <v>4333</v>
      </c>
    </row>
    <row r="810" spans="1:21" ht="17.25" customHeight="1">
      <c r="A810" s="24">
        <v>809</v>
      </c>
      <c r="B810" s="37" t="s">
        <v>661</v>
      </c>
      <c r="C810" s="47">
        <v>-73.728211400000006</v>
      </c>
      <c r="D810" s="47">
        <v>55.829841000000002</v>
      </c>
      <c r="E810" s="47"/>
      <c r="F810" s="47"/>
      <c r="G810" s="37">
        <v>2740</v>
      </c>
      <c r="H810" s="37"/>
      <c r="I810" s="50">
        <v>67.518000000000001</v>
      </c>
      <c r="J810" s="47"/>
      <c r="K810" s="47" t="s">
        <v>269</v>
      </c>
      <c r="L810" s="50">
        <v>67.518000000000001</v>
      </c>
      <c r="M810" s="47" t="s">
        <v>508</v>
      </c>
      <c r="N810" s="47">
        <v>1991</v>
      </c>
      <c r="O810" s="47">
        <v>1</v>
      </c>
      <c r="P810" s="47">
        <v>1995</v>
      </c>
      <c r="Q810" s="47">
        <v>1</v>
      </c>
      <c r="R810" s="47" t="s">
        <v>607</v>
      </c>
      <c r="S810" s="47" t="s">
        <v>608</v>
      </c>
      <c r="U810" s="28" t="s">
        <v>4333</v>
      </c>
    </row>
    <row r="811" spans="1:21" ht="17.25" customHeight="1">
      <c r="A811" s="24">
        <v>810</v>
      </c>
      <c r="B811" s="37" t="s">
        <v>662</v>
      </c>
      <c r="C811" s="47">
        <v>-73.745485000000002</v>
      </c>
      <c r="D811" s="47">
        <v>55.803139999999999</v>
      </c>
      <c r="E811" s="47"/>
      <c r="F811" s="47"/>
      <c r="G811" s="37">
        <v>2741</v>
      </c>
      <c r="H811" s="37"/>
      <c r="I811" s="50">
        <v>97.762500000000003</v>
      </c>
      <c r="J811" s="47"/>
      <c r="K811" s="47" t="s">
        <v>269</v>
      </c>
      <c r="L811" s="50">
        <v>97.762500000000003</v>
      </c>
      <c r="M811" s="47" t="s">
        <v>508</v>
      </c>
      <c r="N811" s="47">
        <v>1991</v>
      </c>
      <c r="O811" s="47">
        <v>1</v>
      </c>
      <c r="P811" s="47">
        <v>1995</v>
      </c>
      <c r="Q811" s="47">
        <v>1</v>
      </c>
      <c r="R811" s="47" t="s">
        <v>607</v>
      </c>
      <c r="S811" s="47" t="s">
        <v>608</v>
      </c>
      <c r="U811" s="28" t="s">
        <v>4333</v>
      </c>
    </row>
    <row r="812" spans="1:21" ht="17.25" customHeight="1">
      <c r="A812" s="24">
        <v>811</v>
      </c>
      <c r="B812" s="37" t="s">
        <v>663</v>
      </c>
      <c r="C812" s="47">
        <v>-73.762758599999998</v>
      </c>
      <c r="D812" s="47">
        <v>55.776439000000003</v>
      </c>
      <c r="E812" s="47"/>
      <c r="F812" s="47"/>
      <c r="G812" s="37">
        <v>2742</v>
      </c>
      <c r="H812" s="37"/>
      <c r="I812" s="50">
        <v>96.182500000000005</v>
      </c>
      <c r="J812" s="47"/>
      <c r="K812" s="47" t="s">
        <v>269</v>
      </c>
      <c r="L812" s="50">
        <v>96.182500000000005</v>
      </c>
      <c r="M812" s="47" t="s">
        <v>508</v>
      </c>
      <c r="N812" s="47">
        <v>1991</v>
      </c>
      <c r="O812" s="47">
        <v>1</v>
      </c>
      <c r="P812" s="47">
        <v>1995</v>
      </c>
      <c r="Q812" s="47">
        <v>1</v>
      </c>
      <c r="R812" s="47" t="s">
        <v>607</v>
      </c>
      <c r="S812" s="47" t="s">
        <v>608</v>
      </c>
      <c r="U812" s="28" t="s">
        <v>4333</v>
      </c>
    </row>
    <row r="813" spans="1:21" ht="17.25" customHeight="1">
      <c r="A813" s="24">
        <v>812</v>
      </c>
      <c r="B813" s="37" t="s">
        <v>664</v>
      </c>
      <c r="C813" s="47">
        <v>-73.780032199999994</v>
      </c>
      <c r="D813" s="47">
        <v>55.749738000000001</v>
      </c>
      <c r="E813" s="47"/>
      <c r="F813" s="47"/>
      <c r="G813" s="37">
        <v>2743</v>
      </c>
      <c r="H813" s="37"/>
      <c r="I813" s="50">
        <v>84.036249999999995</v>
      </c>
      <c r="J813" s="47"/>
      <c r="K813" s="47" t="s">
        <v>269</v>
      </c>
      <c r="L813" s="50">
        <v>84.036249999999995</v>
      </c>
      <c r="M813" s="47" t="s">
        <v>508</v>
      </c>
      <c r="N813" s="47">
        <v>1991</v>
      </c>
      <c r="O813" s="47">
        <v>1</v>
      </c>
      <c r="P813" s="47">
        <v>1995</v>
      </c>
      <c r="Q813" s="47">
        <v>1</v>
      </c>
      <c r="R813" s="47" t="s">
        <v>607</v>
      </c>
      <c r="S813" s="47" t="s">
        <v>608</v>
      </c>
      <c r="U813" s="28" t="s">
        <v>4333</v>
      </c>
    </row>
    <row r="814" spans="1:21" ht="17.25" customHeight="1">
      <c r="A814" s="24">
        <v>813</v>
      </c>
      <c r="B814" s="37" t="s">
        <v>665</v>
      </c>
      <c r="C814" s="47">
        <v>-73.797305800000004</v>
      </c>
      <c r="D814" s="47">
        <v>55.723036999999998</v>
      </c>
      <c r="E814" s="47"/>
      <c r="F814" s="47"/>
      <c r="G814" s="37">
        <v>2740</v>
      </c>
      <c r="H814" s="37"/>
      <c r="I814" s="50">
        <v>110.69875</v>
      </c>
      <c r="J814" s="47"/>
      <c r="K814" s="47" t="s">
        <v>269</v>
      </c>
      <c r="L814" s="50">
        <v>110.69875</v>
      </c>
      <c r="M814" s="47" t="s">
        <v>508</v>
      </c>
      <c r="N814" s="47">
        <v>1991</v>
      </c>
      <c r="O814" s="47">
        <v>1</v>
      </c>
      <c r="P814" s="47">
        <v>1995</v>
      </c>
      <c r="Q814" s="47">
        <v>1</v>
      </c>
      <c r="R814" s="47" t="s">
        <v>607</v>
      </c>
      <c r="S814" s="47" t="s">
        <v>608</v>
      </c>
      <c r="U814" s="28" t="s">
        <v>4333</v>
      </c>
    </row>
    <row r="815" spans="1:21" ht="17.25" customHeight="1">
      <c r="A815" s="24">
        <v>814</v>
      </c>
      <c r="B815" s="37" t="s">
        <v>666</v>
      </c>
      <c r="C815" s="47">
        <v>-73.8145794</v>
      </c>
      <c r="D815" s="47">
        <v>55.696336000000002</v>
      </c>
      <c r="E815" s="47"/>
      <c r="F815" s="47"/>
      <c r="G815" s="37">
        <v>2744</v>
      </c>
      <c r="H815" s="37"/>
      <c r="I815" s="50">
        <v>147.75</v>
      </c>
      <c r="J815" s="47"/>
      <c r="K815" s="47" t="s">
        <v>269</v>
      </c>
      <c r="L815" s="50">
        <v>147.75</v>
      </c>
      <c r="M815" s="47" t="s">
        <v>508</v>
      </c>
      <c r="N815" s="47">
        <v>1991</v>
      </c>
      <c r="O815" s="47">
        <v>1</v>
      </c>
      <c r="P815" s="47">
        <v>1995</v>
      </c>
      <c r="Q815" s="47">
        <v>1</v>
      </c>
      <c r="R815" s="47" t="s">
        <v>607</v>
      </c>
      <c r="S815" s="47" t="s">
        <v>608</v>
      </c>
      <c r="U815" s="28" t="s">
        <v>4333</v>
      </c>
    </row>
    <row r="816" spans="1:21" ht="17.25" customHeight="1">
      <c r="A816" s="24">
        <v>815</v>
      </c>
      <c r="B816" s="37" t="s">
        <v>667</v>
      </c>
      <c r="C816" s="47">
        <v>-73.831852999999995</v>
      </c>
      <c r="D816" s="47">
        <v>55.669635</v>
      </c>
      <c r="E816" s="47"/>
      <c r="F816" s="47"/>
      <c r="G816" s="37">
        <v>2741</v>
      </c>
      <c r="H816" s="37">
        <v>-43</v>
      </c>
      <c r="I816" s="50">
        <v>84.414500000000004</v>
      </c>
      <c r="J816" s="47"/>
      <c r="K816" s="47" t="s">
        <v>269</v>
      </c>
      <c r="L816" s="50">
        <v>84.414500000000004</v>
      </c>
      <c r="M816" s="47" t="s">
        <v>508</v>
      </c>
      <c r="N816" s="47">
        <v>1991</v>
      </c>
      <c r="O816" s="47">
        <v>1</v>
      </c>
      <c r="P816" s="47">
        <v>1995</v>
      </c>
      <c r="Q816" s="47">
        <v>1</v>
      </c>
      <c r="R816" s="47" t="s">
        <v>607</v>
      </c>
      <c r="S816" s="47" t="s">
        <v>608</v>
      </c>
      <c r="U816" s="28" t="s">
        <v>4334</v>
      </c>
    </row>
    <row r="817" spans="1:21" ht="17.25" customHeight="1">
      <c r="A817" s="24">
        <v>816</v>
      </c>
      <c r="B817" s="37" t="s">
        <v>668</v>
      </c>
      <c r="C817" s="47">
        <v>-73.849602733333299</v>
      </c>
      <c r="D817" s="47">
        <v>55.677592733333299</v>
      </c>
      <c r="E817" s="47"/>
      <c r="F817" s="47"/>
      <c r="G817" s="37">
        <v>2740</v>
      </c>
      <c r="H817" s="37"/>
      <c r="I817" s="50">
        <v>74.964749999999995</v>
      </c>
      <c r="J817" s="47"/>
      <c r="K817" s="47" t="s">
        <v>269</v>
      </c>
      <c r="L817" s="50">
        <v>74.964749999999995</v>
      </c>
      <c r="M817" s="47" t="s">
        <v>508</v>
      </c>
      <c r="N817" s="47">
        <v>1991</v>
      </c>
      <c r="O817" s="47">
        <v>1</v>
      </c>
      <c r="P817" s="47">
        <v>1995</v>
      </c>
      <c r="Q817" s="47">
        <v>1</v>
      </c>
      <c r="R817" s="47" t="s">
        <v>607</v>
      </c>
      <c r="S817" s="47" t="s">
        <v>608</v>
      </c>
      <c r="U817" s="28" t="s">
        <v>4333</v>
      </c>
    </row>
    <row r="818" spans="1:21" ht="17.25" customHeight="1">
      <c r="A818" s="24">
        <v>817</v>
      </c>
      <c r="B818" s="37" t="s">
        <v>669</v>
      </c>
      <c r="C818" s="47">
        <v>-73.867352466666702</v>
      </c>
      <c r="D818" s="47">
        <v>55.685550466666697</v>
      </c>
      <c r="E818" s="47"/>
      <c r="F818" s="47"/>
      <c r="G818" s="37">
        <v>2737</v>
      </c>
      <c r="H818" s="37"/>
      <c r="I818" s="50">
        <v>72.813999999999993</v>
      </c>
      <c r="J818" s="47"/>
      <c r="K818" s="47" t="s">
        <v>269</v>
      </c>
      <c r="L818" s="50">
        <v>72.813999999999993</v>
      </c>
      <c r="M818" s="47" t="s">
        <v>508</v>
      </c>
      <c r="N818" s="47">
        <v>1991</v>
      </c>
      <c r="O818" s="47">
        <v>1</v>
      </c>
      <c r="P818" s="47">
        <v>1995</v>
      </c>
      <c r="Q818" s="47">
        <v>1</v>
      </c>
      <c r="R818" s="47" t="s">
        <v>607</v>
      </c>
      <c r="S818" s="47" t="s">
        <v>608</v>
      </c>
      <c r="U818" s="28" t="s">
        <v>4333</v>
      </c>
    </row>
    <row r="819" spans="1:21" ht="17.25" customHeight="1">
      <c r="A819" s="24">
        <v>818</v>
      </c>
      <c r="B819" s="37" t="s">
        <v>670</v>
      </c>
      <c r="C819" s="47">
        <v>-73.885102200000006</v>
      </c>
      <c r="D819" s="47">
        <v>55.693508199999997</v>
      </c>
      <c r="E819" s="47"/>
      <c r="F819" s="47"/>
      <c r="G819" s="37">
        <v>2735</v>
      </c>
      <c r="H819" s="37"/>
      <c r="I819" s="50">
        <v>63.635249999999999</v>
      </c>
      <c r="J819" s="47"/>
      <c r="K819" s="47" t="s">
        <v>269</v>
      </c>
      <c r="L819" s="50">
        <v>63.635249999999999</v>
      </c>
      <c r="M819" s="47" t="s">
        <v>508</v>
      </c>
      <c r="N819" s="47">
        <v>1991</v>
      </c>
      <c r="O819" s="47">
        <v>1</v>
      </c>
      <c r="P819" s="47">
        <v>1995</v>
      </c>
      <c r="Q819" s="47">
        <v>1</v>
      </c>
      <c r="R819" s="47" t="s">
        <v>607</v>
      </c>
      <c r="S819" s="47" t="s">
        <v>608</v>
      </c>
      <c r="U819" s="28" t="s">
        <v>4333</v>
      </c>
    </row>
    <row r="820" spans="1:21" ht="17.25" customHeight="1">
      <c r="A820" s="24">
        <v>819</v>
      </c>
      <c r="B820" s="37" t="s">
        <v>671</v>
      </c>
      <c r="C820" s="47">
        <v>-73.902851933333295</v>
      </c>
      <c r="D820" s="47">
        <v>55.701465933333303</v>
      </c>
      <c r="E820" s="47"/>
      <c r="F820" s="47"/>
      <c r="G820" s="37">
        <v>2730</v>
      </c>
      <c r="H820" s="37"/>
      <c r="I820" s="50">
        <v>74.583250000000007</v>
      </c>
      <c r="J820" s="47"/>
      <c r="K820" s="47" t="s">
        <v>269</v>
      </c>
      <c r="L820" s="50">
        <v>74.583250000000007</v>
      </c>
      <c r="M820" s="47" t="s">
        <v>508</v>
      </c>
      <c r="N820" s="47">
        <v>1991</v>
      </c>
      <c r="O820" s="47">
        <v>1</v>
      </c>
      <c r="P820" s="47">
        <v>1995</v>
      </c>
      <c r="Q820" s="47">
        <v>1</v>
      </c>
      <c r="R820" s="47" t="s">
        <v>607</v>
      </c>
      <c r="S820" s="47" t="s">
        <v>608</v>
      </c>
      <c r="U820" s="28" t="s">
        <v>4333</v>
      </c>
    </row>
    <row r="821" spans="1:21" ht="17.25" customHeight="1">
      <c r="A821" s="24">
        <v>820</v>
      </c>
      <c r="B821" s="37" t="s">
        <v>672</v>
      </c>
      <c r="C821" s="47">
        <v>-73.920601666666698</v>
      </c>
      <c r="D821" s="47">
        <v>55.709423666666702</v>
      </c>
      <c r="E821" s="47"/>
      <c r="F821" s="47"/>
      <c r="G821" s="37">
        <v>2720</v>
      </c>
      <c r="H821" s="37"/>
      <c r="I821" s="50">
        <v>115.92749999999999</v>
      </c>
      <c r="J821" s="47"/>
      <c r="K821" s="47" t="s">
        <v>269</v>
      </c>
      <c r="L821" s="50">
        <v>115.92749999999999</v>
      </c>
      <c r="M821" s="47" t="s">
        <v>508</v>
      </c>
      <c r="N821" s="47">
        <v>1991</v>
      </c>
      <c r="O821" s="47">
        <v>1</v>
      </c>
      <c r="P821" s="47">
        <v>1995</v>
      </c>
      <c r="Q821" s="47">
        <v>1</v>
      </c>
      <c r="R821" s="47" t="s">
        <v>607</v>
      </c>
      <c r="S821" s="47" t="s">
        <v>608</v>
      </c>
      <c r="U821" s="28" t="s">
        <v>4333</v>
      </c>
    </row>
    <row r="822" spans="1:21" ht="17.25" customHeight="1">
      <c r="A822" s="24">
        <v>821</v>
      </c>
      <c r="B822" s="37" t="s">
        <v>673</v>
      </c>
      <c r="C822" s="47">
        <v>-73.938351400000002</v>
      </c>
      <c r="D822" s="47">
        <v>55.717381400000001</v>
      </c>
      <c r="E822" s="47"/>
      <c r="F822" s="47"/>
      <c r="G822" s="37">
        <v>2720</v>
      </c>
      <c r="H822" s="37"/>
      <c r="I822" s="50">
        <v>65.352000000000004</v>
      </c>
      <c r="J822" s="47"/>
      <c r="K822" s="47" t="s">
        <v>269</v>
      </c>
      <c r="L822" s="50">
        <v>65.352000000000004</v>
      </c>
      <c r="M822" s="47" t="s">
        <v>508</v>
      </c>
      <c r="N822" s="47">
        <v>1991</v>
      </c>
      <c r="O822" s="47">
        <v>1</v>
      </c>
      <c r="P822" s="47">
        <v>1995</v>
      </c>
      <c r="Q822" s="47">
        <v>1</v>
      </c>
      <c r="R822" s="47" t="s">
        <v>607</v>
      </c>
      <c r="S822" s="47" t="s">
        <v>608</v>
      </c>
      <c r="U822" s="28" t="s">
        <v>4333</v>
      </c>
    </row>
    <row r="823" spans="1:21" ht="17.25" customHeight="1">
      <c r="A823" s="24">
        <v>822</v>
      </c>
      <c r="B823" s="37" t="s">
        <v>674</v>
      </c>
      <c r="C823" s="47">
        <v>-73.956101133333306</v>
      </c>
      <c r="D823" s="47">
        <v>55.7253391333333</v>
      </c>
      <c r="E823" s="47"/>
      <c r="F823" s="47"/>
      <c r="G823" s="37">
        <v>2721</v>
      </c>
      <c r="H823" s="37"/>
      <c r="I823" s="50">
        <v>48.887999999999998</v>
      </c>
      <c r="J823" s="47"/>
      <c r="K823" s="47" t="s">
        <v>269</v>
      </c>
      <c r="L823" s="50">
        <v>48.887999999999998</v>
      </c>
      <c r="M823" s="47" t="s">
        <v>508</v>
      </c>
      <c r="N823" s="47">
        <v>1991</v>
      </c>
      <c r="O823" s="47">
        <v>1</v>
      </c>
      <c r="P823" s="47">
        <v>1995</v>
      </c>
      <c r="Q823" s="47">
        <v>1</v>
      </c>
      <c r="R823" s="47" t="s">
        <v>607</v>
      </c>
      <c r="S823" s="47" t="s">
        <v>608</v>
      </c>
      <c r="U823" s="28" t="s">
        <v>4333</v>
      </c>
    </row>
    <row r="824" spans="1:21" ht="17.25" customHeight="1">
      <c r="A824" s="24">
        <v>823</v>
      </c>
      <c r="B824" s="37" t="s">
        <v>675</v>
      </c>
      <c r="C824" s="47">
        <v>-73.973850866666695</v>
      </c>
      <c r="D824" s="47">
        <v>55.733296866666699</v>
      </c>
      <c r="E824" s="47"/>
      <c r="F824" s="47"/>
      <c r="G824" s="37">
        <v>2711</v>
      </c>
      <c r="H824" s="37"/>
      <c r="I824" s="50">
        <v>168.05475000000001</v>
      </c>
      <c r="J824" s="47"/>
      <c r="K824" s="47" t="s">
        <v>269</v>
      </c>
      <c r="L824" s="50">
        <v>168.05475000000001</v>
      </c>
      <c r="M824" s="47" t="s">
        <v>508</v>
      </c>
      <c r="N824" s="47">
        <v>1991</v>
      </c>
      <c r="O824" s="47">
        <v>1</v>
      </c>
      <c r="P824" s="47">
        <v>1995</v>
      </c>
      <c r="Q824" s="47">
        <v>1</v>
      </c>
      <c r="R824" s="47" t="s">
        <v>607</v>
      </c>
      <c r="S824" s="47" t="s">
        <v>608</v>
      </c>
      <c r="U824" s="28" t="s">
        <v>4333</v>
      </c>
    </row>
    <row r="825" spans="1:21" ht="17.25" customHeight="1">
      <c r="A825" s="24">
        <v>824</v>
      </c>
      <c r="B825" s="37" t="s">
        <v>676</v>
      </c>
      <c r="C825" s="47">
        <v>-73.991600599999998</v>
      </c>
      <c r="D825" s="47">
        <v>55.741254599999998</v>
      </c>
      <c r="E825" s="47"/>
      <c r="F825" s="47"/>
      <c r="G825" s="37">
        <v>2712</v>
      </c>
      <c r="H825" s="37"/>
      <c r="I825" s="50">
        <v>143.20599999999999</v>
      </c>
      <c r="J825" s="47"/>
      <c r="K825" s="47" t="s">
        <v>269</v>
      </c>
      <c r="L825" s="50">
        <v>143.20599999999999</v>
      </c>
      <c r="M825" s="47" t="s">
        <v>508</v>
      </c>
      <c r="N825" s="47">
        <v>1991</v>
      </c>
      <c r="O825" s="47">
        <v>1</v>
      </c>
      <c r="P825" s="47">
        <v>1995</v>
      </c>
      <c r="Q825" s="47">
        <v>1</v>
      </c>
      <c r="R825" s="47" t="s">
        <v>607</v>
      </c>
      <c r="S825" s="47" t="s">
        <v>608</v>
      </c>
      <c r="U825" s="28" t="s">
        <v>4333</v>
      </c>
    </row>
    <row r="826" spans="1:21" ht="17.25" customHeight="1">
      <c r="A826" s="24">
        <v>825</v>
      </c>
      <c r="B826" s="37" t="s">
        <v>677</v>
      </c>
      <c r="C826" s="47">
        <v>-74.009350333333302</v>
      </c>
      <c r="D826" s="47">
        <v>55.749212333333297</v>
      </c>
      <c r="E826" s="47"/>
      <c r="F826" s="47"/>
      <c r="G826" s="37">
        <v>2715</v>
      </c>
      <c r="H826" s="37"/>
      <c r="I826" s="50">
        <v>72.38</v>
      </c>
      <c r="J826" s="47"/>
      <c r="K826" s="47" t="s">
        <v>269</v>
      </c>
      <c r="L826" s="50">
        <v>72.38</v>
      </c>
      <c r="M826" s="47" t="s">
        <v>508</v>
      </c>
      <c r="N826" s="47">
        <v>1991</v>
      </c>
      <c r="O826" s="47">
        <v>1</v>
      </c>
      <c r="P826" s="47">
        <v>1995</v>
      </c>
      <c r="Q826" s="47">
        <v>1</v>
      </c>
      <c r="R826" s="47" t="s">
        <v>607</v>
      </c>
      <c r="S826" s="47" t="s">
        <v>608</v>
      </c>
      <c r="U826" s="28" t="s">
        <v>4333</v>
      </c>
    </row>
    <row r="827" spans="1:21" ht="17.25" customHeight="1">
      <c r="A827" s="24">
        <v>826</v>
      </c>
      <c r="B827" s="37" t="s">
        <v>678</v>
      </c>
      <c r="C827" s="47">
        <v>-74.027100066666705</v>
      </c>
      <c r="D827" s="47">
        <v>55.757170066666703</v>
      </c>
      <c r="E827" s="47"/>
      <c r="F827" s="47"/>
      <c r="G827" s="37">
        <v>2718</v>
      </c>
      <c r="H827" s="37"/>
      <c r="I827" s="50">
        <v>45.695999999999998</v>
      </c>
      <c r="J827" s="47"/>
      <c r="K827" s="47" t="s">
        <v>269</v>
      </c>
      <c r="L827" s="50">
        <v>45.695999999999998</v>
      </c>
      <c r="M827" s="47" t="s">
        <v>508</v>
      </c>
      <c r="N827" s="47">
        <v>1991</v>
      </c>
      <c r="O827" s="47">
        <v>1</v>
      </c>
      <c r="P827" s="47">
        <v>1995</v>
      </c>
      <c r="Q827" s="47">
        <v>1</v>
      </c>
      <c r="R827" s="47" t="s">
        <v>607</v>
      </c>
      <c r="S827" s="47" t="s">
        <v>608</v>
      </c>
      <c r="U827" s="28" t="s">
        <v>4333</v>
      </c>
    </row>
    <row r="828" spans="1:21" ht="17.25" customHeight="1">
      <c r="A828" s="24">
        <v>827</v>
      </c>
      <c r="B828" s="37" t="s">
        <v>679</v>
      </c>
      <c r="C828" s="47">
        <v>-74.044849799999994</v>
      </c>
      <c r="D828" s="47">
        <v>55.765127800000002</v>
      </c>
      <c r="E828" s="47"/>
      <c r="F828" s="47"/>
      <c r="G828" s="37">
        <v>2712</v>
      </c>
      <c r="H828" s="37"/>
      <c r="I828" s="50">
        <v>0</v>
      </c>
      <c r="J828" s="47"/>
      <c r="K828" s="47" t="s">
        <v>269</v>
      </c>
      <c r="L828" s="50">
        <v>0</v>
      </c>
      <c r="M828" s="47" t="s">
        <v>508</v>
      </c>
      <c r="N828" s="47">
        <v>1991</v>
      </c>
      <c r="O828" s="47">
        <v>1</v>
      </c>
      <c r="P828" s="47">
        <v>1995</v>
      </c>
      <c r="Q828" s="47">
        <v>1</v>
      </c>
      <c r="R828" s="47" t="s">
        <v>607</v>
      </c>
      <c r="S828" s="47" t="s">
        <v>608</v>
      </c>
      <c r="U828" s="28" t="s">
        <v>4333</v>
      </c>
    </row>
    <row r="829" spans="1:21" ht="17.25" customHeight="1">
      <c r="A829" s="24">
        <v>828</v>
      </c>
      <c r="B829" s="37" t="s">
        <v>680</v>
      </c>
      <c r="C829" s="47">
        <v>-74.062599533333298</v>
      </c>
      <c r="D829" s="47">
        <v>55.773085533333301</v>
      </c>
      <c r="E829" s="47"/>
      <c r="F829" s="47"/>
      <c r="G829" s="37">
        <v>2706</v>
      </c>
      <c r="H829" s="37"/>
      <c r="I829" s="50">
        <v>151.18924999999999</v>
      </c>
      <c r="J829" s="47"/>
      <c r="K829" s="47" t="s">
        <v>269</v>
      </c>
      <c r="L829" s="50">
        <v>151.18924999999999</v>
      </c>
      <c r="M829" s="47" t="s">
        <v>508</v>
      </c>
      <c r="N829" s="47">
        <v>1991</v>
      </c>
      <c r="O829" s="47">
        <v>1</v>
      </c>
      <c r="P829" s="47">
        <v>1995</v>
      </c>
      <c r="Q829" s="47">
        <v>1</v>
      </c>
      <c r="R829" s="47" t="s">
        <v>607</v>
      </c>
      <c r="S829" s="47" t="s">
        <v>608</v>
      </c>
      <c r="U829" s="28" t="s">
        <v>4333</v>
      </c>
    </row>
    <row r="830" spans="1:21" ht="17.25" customHeight="1">
      <c r="A830" s="24">
        <v>829</v>
      </c>
      <c r="B830" s="37" t="s">
        <v>681</v>
      </c>
      <c r="C830" s="47">
        <v>-74.080349266666701</v>
      </c>
      <c r="D830" s="47">
        <v>55.7810432666667</v>
      </c>
      <c r="E830" s="47"/>
      <c r="F830" s="47"/>
      <c r="G830" s="37">
        <v>2732</v>
      </c>
      <c r="H830" s="37"/>
      <c r="I830" s="50">
        <v>104.286</v>
      </c>
      <c r="J830" s="47"/>
      <c r="K830" s="47" t="s">
        <v>269</v>
      </c>
      <c r="L830" s="50">
        <v>104.286</v>
      </c>
      <c r="M830" s="47" t="s">
        <v>508</v>
      </c>
      <c r="N830" s="47">
        <v>1991</v>
      </c>
      <c r="O830" s="47">
        <v>1</v>
      </c>
      <c r="P830" s="47">
        <v>1995</v>
      </c>
      <c r="Q830" s="47">
        <v>1</v>
      </c>
      <c r="R830" s="47" t="s">
        <v>607</v>
      </c>
      <c r="S830" s="47" t="s">
        <v>608</v>
      </c>
      <c r="U830" s="28" t="s">
        <v>4333</v>
      </c>
    </row>
    <row r="831" spans="1:21" ht="17.25" customHeight="1">
      <c r="A831" s="24">
        <v>830</v>
      </c>
      <c r="B831" s="37" t="s">
        <v>682</v>
      </c>
      <c r="C831" s="47">
        <v>-74.098099000000005</v>
      </c>
      <c r="D831" s="47">
        <v>55.789000999999999</v>
      </c>
      <c r="E831" s="47"/>
      <c r="F831" s="47"/>
      <c r="G831" s="37">
        <v>2703</v>
      </c>
      <c r="H831" s="37">
        <v>-42.7</v>
      </c>
      <c r="I831" s="50">
        <v>98.774249999999995</v>
      </c>
      <c r="J831" s="47"/>
      <c r="K831" s="47" t="s">
        <v>269</v>
      </c>
      <c r="L831" s="50">
        <v>98.774249999999995</v>
      </c>
      <c r="M831" s="47" t="s">
        <v>508</v>
      </c>
      <c r="N831" s="47">
        <v>1991</v>
      </c>
      <c r="O831" s="47">
        <v>1</v>
      </c>
      <c r="P831" s="47">
        <v>1995</v>
      </c>
      <c r="Q831" s="47">
        <v>1</v>
      </c>
      <c r="R831" s="47" t="s">
        <v>607</v>
      </c>
      <c r="S831" s="47" t="s">
        <v>608</v>
      </c>
      <c r="U831" s="28" t="s">
        <v>4334</v>
      </c>
    </row>
    <row r="832" spans="1:21" ht="17.25" customHeight="1">
      <c r="A832" s="24">
        <v>831</v>
      </c>
      <c r="B832" s="37" t="s">
        <v>683</v>
      </c>
      <c r="C832" s="47">
        <v>-74.120335083333302</v>
      </c>
      <c r="D832" s="47">
        <v>55.799112000000001</v>
      </c>
      <c r="E832" s="47"/>
      <c r="F832" s="47"/>
      <c r="G832" s="37">
        <v>2716</v>
      </c>
      <c r="H832" s="37"/>
      <c r="I832" s="50">
        <v>80.465000000000003</v>
      </c>
      <c r="J832" s="47"/>
      <c r="K832" s="47" t="s">
        <v>269</v>
      </c>
      <c r="L832" s="50">
        <v>80.465000000000003</v>
      </c>
      <c r="M832" s="47" t="s">
        <v>508</v>
      </c>
      <c r="N832" s="47">
        <v>1991</v>
      </c>
      <c r="O832" s="47">
        <v>1</v>
      </c>
      <c r="P832" s="47">
        <v>1995</v>
      </c>
      <c r="Q832" s="47">
        <v>1</v>
      </c>
      <c r="R832" s="47" t="s">
        <v>607</v>
      </c>
      <c r="S832" s="47" t="s">
        <v>608</v>
      </c>
      <c r="U832" s="28" t="s">
        <v>4333</v>
      </c>
    </row>
    <row r="833" spans="1:21" ht="17.25" customHeight="1">
      <c r="A833" s="24">
        <v>832</v>
      </c>
      <c r="B833" s="37" t="s">
        <v>684</v>
      </c>
      <c r="C833" s="47">
        <v>-74.142571166666698</v>
      </c>
      <c r="D833" s="47">
        <v>55.809223000000003</v>
      </c>
      <c r="E833" s="47"/>
      <c r="F833" s="47"/>
      <c r="G833" s="37">
        <v>2722</v>
      </c>
      <c r="H833" s="37"/>
      <c r="I833" s="50">
        <v>29.672999999999998</v>
      </c>
      <c r="J833" s="47"/>
      <c r="K833" s="47" t="s">
        <v>269</v>
      </c>
      <c r="L833" s="50">
        <v>29.672999999999998</v>
      </c>
      <c r="M833" s="47" t="s">
        <v>508</v>
      </c>
      <c r="N833" s="47">
        <v>1991</v>
      </c>
      <c r="O833" s="47">
        <v>1</v>
      </c>
      <c r="P833" s="47">
        <v>1995</v>
      </c>
      <c r="Q833" s="47">
        <v>1</v>
      </c>
      <c r="R833" s="47" t="s">
        <v>607</v>
      </c>
      <c r="S833" s="47" t="s">
        <v>608</v>
      </c>
      <c r="U833" s="28" t="s">
        <v>4333</v>
      </c>
    </row>
    <row r="834" spans="1:21" ht="17.25" customHeight="1">
      <c r="A834" s="24">
        <v>833</v>
      </c>
      <c r="B834" s="37" t="s">
        <v>685</v>
      </c>
      <c r="C834" s="47">
        <v>-74.164807249999996</v>
      </c>
      <c r="D834" s="47">
        <v>55.819333999999998</v>
      </c>
      <c r="E834" s="47"/>
      <c r="F834" s="47"/>
      <c r="G834" s="37">
        <v>2717</v>
      </c>
      <c r="H834" s="37"/>
      <c r="I834" s="50">
        <v>78.227500000000006</v>
      </c>
      <c r="J834" s="47"/>
      <c r="K834" s="47" t="s">
        <v>269</v>
      </c>
      <c r="L834" s="50">
        <v>78.227500000000006</v>
      </c>
      <c r="M834" s="47" t="s">
        <v>508</v>
      </c>
      <c r="N834" s="47">
        <v>1991</v>
      </c>
      <c r="O834" s="47">
        <v>1</v>
      </c>
      <c r="P834" s="47">
        <v>1995</v>
      </c>
      <c r="Q834" s="47">
        <v>1</v>
      </c>
      <c r="R834" s="47" t="s">
        <v>607</v>
      </c>
      <c r="S834" s="47" t="s">
        <v>608</v>
      </c>
      <c r="U834" s="28" t="s">
        <v>4333</v>
      </c>
    </row>
    <row r="835" spans="1:21" ht="17.25" customHeight="1">
      <c r="A835" s="24">
        <v>834</v>
      </c>
      <c r="B835" s="37" t="s">
        <v>686</v>
      </c>
      <c r="C835" s="47">
        <v>-74.187043333333307</v>
      </c>
      <c r="D835" s="47">
        <v>55.829445</v>
      </c>
      <c r="E835" s="47"/>
      <c r="F835" s="47"/>
      <c r="G835" s="37">
        <v>2714</v>
      </c>
      <c r="H835" s="37"/>
      <c r="I835" s="50">
        <v>60.911999999999999</v>
      </c>
      <c r="J835" s="47"/>
      <c r="K835" s="47" t="s">
        <v>269</v>
      </c>
      <c r="L835" s="50">
        <v>60.911999999999999</v>
      </c>
      <c r="M835" s="47" t="s">
        <v>508</v>
      </c>
      <c r="N835" s="47">
        <v>1991</v>
      </c>
      <c r="O835" s="47">
        <v>1</v>
      </c>
      <c r="P835" s="47">
        <v>1995</v>
      </c>
      <c r="Q835" s="47">
        <v>1</v>
      </c>
      <c r="R835" s="47" t="s">
        <v>607</v>
      </c>
      <c r="S835" s="47" t="s">
        <v>608</v>
      </c>
      <c r="U835" s="28" t="s">
        <v>4333</v>
      </c>
    </row>
    <row r="836" spans="1:21" ht="17.25" customHeight="1">
      <c r="A836" s="24">
        <v>835</v>
      </c>
      <c r="B836" s="37" t="s">
        <v>687</v>
      </c>
      <c r="C836" s="47">
        <v>-74.209279416666703</v>
      </c>
      <c r="D836" s="47">
        <v>55.839556000000002</v>
      </c>
      <c r="E836" s="47"/>
      <c r="F836" s="47"/>
      <c r="G836" s="37">
        <v>2710</v>
      </c>
      <c r="H836" s="37"/>
      <c r="I836" s="50">
        <v>88.638000000000005</v>
      </c>
      <c r="J836" s="47"/>
      <c r="K836" s="47" t="s">
        <v>269</v>
      </c>
      <c r="L836" s="50">
        <v>88.638000000000005</v>
      </c>
      <c r="M836" s="47" t="s">
        <v>508</v>
      </c>
      <c r="N836" s="47">
        <v>1991</v>
      </c>
      <c r="O836" s="47">
        <v>1</v>
      </c>
      <c r="P836" s="47">
        <v>1995</v>
      </c>
      <c r="Q836" s="47">
        <v>1</v>
      </c>
      <c r="R836" s="47" t="s">
        <v>607</v>
      </c>
      <c r="S836" s="47" t="s">
        <v>608</v>
      </c>
      <c r="U836" s="28" t="s">
        <v>4333</v>
      </c>
    </row>
    <row r="837" spans="1:21" ht="17.25" customHeight="1">
      <c r="A837" s="24">
        <v>836</v>
      </c>
      <c r="B837" s="37" t="s">
        <v>688</v>
      </c>
      <c r="C837" s="47">
        <v>-74.2315155</v>
      </c>
      <c r="D837" s="47">
        <v>55.849666999999997</v>
      </c>
      <c r="E837" s="47"/>
      <c r="F837" s="47"/>
      <c r="G837" s="37">
        <v>2710</v>
      </c>
      <c r="H837" s="37"/>
      <c r="I837" s="50">
        <v>76.837999999999994</v>
      </c>
      <c r="J837" s="47"/>
      <c r="K837" s="47" t="s">
        <v>269</v>
      </c>
      <c r="L837" s="50">
        <v>76.837999999999994</v>
      </c>
      <c r="M837" s="47" t="s">
        <v>508</v>
      </c>
      <c r="N837" s="47">
        <v>1991</v>
      </c>
      <c r="O837" s="47">
        <v>1</v>
      </c>
      <c r="P837" s="47">
        <v>1995</v>
      </c>
      <c r="Q837" s="47">
        <v>1</v>
      </c>
      <c r="R837" s="47" t="s">
        <v>607</v>
      </c>
      <c r="S837" s="47" t="s">
        <v>608</v>
      </c>
      <c r="U837" s="28" t="s">
        <v>4333</v>
      </c>
    </row>
    <row r="838" spans="1:21" ht="17.25" customHeight="1">
      <c r="A838" s="24">
        <v>837</v>
      </c>
      <c r="B838" s="37" t="s">
        <v>689</v>
      </c>
      <c r="C838" s="47">
        <v>-74.253751583333298</v>
      </c>
      <c r="D838" s="47">
        <v>55.859777999999999</v>
      </c>
      <c r="E838" s="47"/>
      <c r="F838" s="47"/>
      <c r="G838" s="37">
        <v>2712</v>
      </c>
      <c r="H838" s="37"/>
      <c r="I838" s="50">
        <v>95.603999999999999</v>
      </c>
      <c r="J838" s="47"/>
      <c r="K838" s="47" t="s">
        <v>269</v>
      </c>
      <c r="L838" s="50">
        <v>95.603999999999999</v>
      </c>
      <c r="M838" s="47" t="s">
        <v>508</v>
      </c>
      <c r="N838" s="47">
        <v>1991</v>
      </c>
      <c r="O838" s="47">
        <v>1</v>
      </c>
      <c r="P838" s="47">
        <v>1995</v>
      </c>
      <c r="Q838" s="47">
        <v>1</v>
      </c>
      <c r="R838" s="47" t="s">
        <v>607</v>
      </c>
      <c r="S838" s="47" t="s">
        <v>608</v>
      </c>
      <c r="U838" s="28" t="s">
        <v>4333</v>
      </c>
    </row>
    <row r="839" spans="1:21" ht="17.25" customHeight="1">
      <c r="A839" s="24">
        <v>838</v>
      </c>
      <c r="B839" s="37" t="s">
        <v>690</v>
      </c>
      <c r="C839" s="47">
        <v>-74.275987666666694</v>
      </c>
      <c r="D839" s="47">
        <v>55.869889000000001</v>
      </c>
      <c r="E839" s="47"/>
      <c r="F839" s="47"/>
      <c r="G839" s="37">
        <v>2713</v>
      </c>
      <c r="H839" s="37"/>
      <c r="I839" s="50">
        <v>129.2225</v>
      </c>
      <c r="J839" s="47"/>
      <c r="K839" s="47" t="s">
        <v>269</v>
      </c>
      <c r="L839" s="50">
        <v>129.2225</v>
      </c>
      <c r="M839" s="47" t="s">
        <v>508</v>
      </c>
      <c r="N839" s="47">
        <v>1991</v>
      </c>
      <c r="O839" s="47">
        <v>1</v>
      </c>
      <c r="P839" s="47">
        <v>1995</v>
      </c>
      <c r="Q839" s="47">
        <v>1</v>
      </c>
      <c r="R839" s="47" t="s">
        <v>607</v>
      </c>
      <c r="S839" s="47" t="s">
        <v>608</v>
      </c>
      <c r="U839" s="28" t="s">
        <v>4333</v>
      </c>
    </row>
    <row r="840" spans="1:21" ht="17.25" customHeight="1">
      <c r="A840" s="24">
        <v>839</v>
      </c>
      <c r="B840" s="37" t="s">
        <v>691</v>
      </c>
      <c r="C840" s="47">
        <v>-74.298223750000005</v>
      </c>
      <c r="D840" s="47">
        <v>55.88</v>
      </c>
      <c r="E840" s="47"/>
      <c r="F840" s="47"/>
      <c r="G840" s="37">
        <v>2715</v>
      </c>
      <c r="H840" s="37"/>
      <c r="I840" s="50">
        <v>67.619249999999994</v>
      </c>
      <c r="J840" s="47"/>
      <c r="K840" s="47" t="s">
        <v>269</v>
      </c>
      <c r="L840" s="50">
        <v>67.619249999999994</v>
      </c>
      <c r="M840" s="47" t="s">
        <v>508</v>
      </c>
      <c r="N840" s="47">
        <v>1991</v>
      </c>
      <c r="O840" s="47">
        <v>1</v>
      </c>
      <c r="P840" s="47">
        <v>1995</v>
      </c>
      <c r="Q840" s="47">
        <v>1</v>
      </c>
      <c r="R840" s="47" t="s">
        <v>607</v>
      </c>
      <c r="S840" s="47" t="s">
        <v>608</v>
      </c>
      <c r="U840" s="28" t="s">
        <v>4333</v>
      </c>
    </row>
    <row r="841" spans="1:21" ht="17.25" customHeight="1">
      <c r="A841" s="24">
        <v>840</v>
      </c>
      <c r="B841" s="37" t="s">
        <v>692</v>
      </c>
      <c r="C841" s="47">
        <v>-74.320459833333302</v>
      </c>
      <c r="D841" s="47">
        <v>55.890110999999997</v>
      </c>
      <c r="E841" s="47"/>
      <c r="F841" s="47"/>
      <c r="G841" s="37">
        <v>2701</v>
      </c>
      <c r="H841" s="37"/>
      <c r="I841" s="50">
        <v>105.432</v>
      </c>
      <c r="J841" s="47"/>
      <c r="K841" s="47" t="s">
        <v>269</v>
      </c>
      <c r="L841" s="50">
        <v>105.432</v>
      </c>
      <c r="M841" s="47" t="s">
        <v>508</v>
      </c>
      <c r="N841" s="47">
        <v>1991</v>
      </c>
      <c r="O841" s="47">
        <v>1</v>
      </c>
      <c r="P841" s="47">
        <v>1995</v>
      </c>
      <c r="Q841" s="47">
        <v>1</v>
      </c>
      <c r="R841" s="47" t="s">
        <v>607</v>
      </c>
      <c r="S841" s="47" t="s">
        <v>608</v>
      </c>
      <c r="U841" s="28" t="s">
        <v>4333</v>
      </c>
    </row>
    <row r="842" spans="1:21" ht="17.25" customHeight="1">
      <c r="A842" s="24">
        <v>841</v>
      </c>
      <c r="B842" s="37" t="s">
        <v>693</v>
      </c>
      <c r="C842" s="47">
        <v>-74.342695916666699</v>
      </c>
      <c r="D842" s="47">
        <v>55.900221999999999</v>
      </c>
      <c r="E842" s="47"/>
      <c r="F842" s="47"/>
      <c r="G842" s="37">
        <v>2678</v>
      </c>
      <c r="H842" s="37"/>
      <c r="I842" s="50">
        <v>67.801500000000004</v>
      </c>
      <c r="J842" s="47"/>
      <c r="K842" s="47" t="s">
        <v>269</v>
      </c>
      <c r="L842" s="50">
        <v>67.801500000000004</v>
      </c>
      <c r="M842" s="47" t="s">
        <v>508</v>
      </c>
      <c r="N842" s="47">
        <v>1991</v>
      </c>
      <c r="O842" s="47">
        <v>1</v>
      </c>
      <c r="P842" s="47">
        <v>1995</v>
      </c>
      <c r="Q842" s="47">
        <v>1</v>
      </c>
      <c r="R842" s="47" t="s">
        <v>607</v>
      </c>
      <c r="S842" s="47" t="s">
        <v>608</v>
      </c>
      <c r="U842" s="28" t="s">
        <v>4333</v>
      </c>
    </row>
    <row r="843" spans="1:21" ht="17.25" customHeight="1">
      <c r="A843" s="24">
        <v>842</v>
      </c>
      <c r="B843" s="37" t="s">
        <v>694</v>
      </c>
      <c r="C843" s="47">
        <v>-74.364931999999996</v>
      </c>
      <c r="D843" s="47">
        <v>55.910333000000001</v>
      </c>
      <c r="E843" s="47"/>
      <c r="F843" s="47"/>
      <c r="G843" s="37">
        <v>2661</v>
      </c>
      <c r="H843" s="37">
        <v>-42.7</v>
      </c>
      <c r="I843" s="50">
        <v>119.44625000000001</v>
      </c>
      <c r="J843" s="47"/>
      <c r="K843" s="47" t="s">
        <v>269</v>
      </c>
      <c r="L843" s="50">
        <v>119.44625000000001</v>
      </c>
      <c r="M843" s="47" t="s">
        <v>508</v>
      </c>
      <c r="N843" s="47">
        <v>1991</v>
      </c>
      <c r="O843" s="47">
        <v>1</v>
      </c>
      <c r="P843" s="47">
        <v>1995</v>
      </c>
      <c r="Q843" s="47">
        <v>1</v>
      </c>
      <c r="R843" s="47" t="s">
        <v>607</v>
      </c>
      <c r="S843" s="47" t="s">
        <v>608</v>
      </c>
      <c r="U843" s="28" t="s">
        <v>4334</v>
      </c>
    </row>
    <row r="844" spans="1:21" ht="17.25" customHeight="1">
      <c r="A844" s="24">
        <v>843</v>
      </c>
      <c r="B844" s="37" t="s">
        <v>695</v>
      </c>
      <c r="C844" s="47">
        <v>-74.382732333333294</v>
      </c>
      <c r="D844" s="47">
        <v>55.918972133333298</v>
      </c>
      <c r="E844" s="47"/>
      <c r="F844" s="47"/>
      <c r="G844" s="37">
        <v>2657</v>
      </c>
      <c r="H844" s="37"/>
      <c r="I844" s="50">
        <v>121.0545</v>
      </c>
      <c r="J844" s="47"/>
      <c r="K844" s="47" t="s">
        <v>269</v>
      </c>
      <c r="L844" s="50">
        <v>121.0545</v>
      </c>
      <c r="M844" s="47" t="s">
        <v>508</v>
      </c>
      <c r="N844" s="47">
        <v>1991</v>
      </c>
      <c r="O844" s="47">
        <v>1</v>
      </c>
      <c r="P844" s="47">
        <v>1995</v>
      </c>
      <c r="Q844" s="47">
        <v>1</v>
      </c>
      <c r="R844" s="47" t="s">
        <v>607</v>
      </c>
      <c r="S844" s="47" t="s">
        <v>608</v>
      </c>
      <c r="U844" s="28" t="s">
        <v>4333</v>
      </c>
    </row>
    <row r="845" spans="1:21" ht="17.25" customHeight="1">
      <c r="A845" s="24">
        <v>844</v>
      </c>
      <c r="B845" s="37" t="s">
        <v>696</v>
      </c>
      <c r="C845" s="47">
        <v>-74.400532666666706</v>
      </c>
      <c r="D845" s="47">
        <v>55.927611266666702</v>
      </c>
      <c r="E845" s="47"/>
      <c r="F845" s="47"/>
      <c r="G845" s="37">
        <v>2654</v>
      </c>
      <c r="H845" s="37"/>
      <c r="I845" s="50">
        <v>154.26900000000001</v>
      </c>
      <c r="J845" s="47"/>
      <c r="K845" s="47" t="s">
        <v>269</v>
      </c>
      <c r="L845" s="50">
        <v>154.26900000000001</v>
      </c>
      <c r="M845" s="47" t="s">
        <v>508</v>
      </c>
      <c r="N845" s="47">
        <v>1991</v>
      </c>
      <c r="O845" s="47">
        <v>1</v>
      </c>
      <c r="P845" s="47">
        <v>1995</v>
      </c>
      <c r="Q845" s="47">
        <v>1</v>
      </c>
      <c r="R845" s="47" t="s">
        <v>607</v>
      </c>
      <c r="S845" s="47" t="s">
        <v>608</v>
      </c>
      <c r="U845" s="28" t="s">
        <v>4333</v>
      </c>
    </row>
    <row r="846" spans="1:21" ht="17.25" customHeight="1">
      <c r="A846" s="24">
        <v>845</v>
      </c>
      <c r="B846" s="37" t="s">
        <v>697</v>
      </c>
      <c r="C846" s="47">
        <v>-74.418333000000004</v>
      </c>
      <c r="D846" s="47">
        <v>55.936250399999999</v>
      </c>
      <c r="E846" s="47"/>
      <c r="F846" s="47"/>
      <c r="G846" s="37">
        <v>2656</v>
      </c>
      <c r="H846" s="37"/>
      <c r="I846" s="50">
        <v>151.93799999999999</v>
      </c>
      <c r="J846" s="47"/>
      <c r="K846" s="47" t="s">
        <v>269</v>
      </c>
      <c r="L846" s="50">
        <v>151.93799999999999</v>
      </c>
      <c r="M846" s="47" t="s">
        <v>508</v>
      </c>
      <c r="N846" s="47">
        <v>1991</v>
      </c>
      <c r="O846" s="47">
        <v>1</v>
      </c>
      <c r="P846" s="47">
        <v>1995</v>
      </c>
      <c r="Q846" s="47">
        <v>1</v>
      </c>
      <c r="R846" s="47" t="s">
        <v>607</v>
      </c>
      <c r="S846" s="47" t="s">
        <v>608</v>
      </c>
      <c r="U846" s="28" t="s">
        <v>4333</v>
      </c>
    </row>
    <row r="847" spans="1:21" ht="17.25" customHeight="1">
      <c r="A847" s="24">
        <v>846</v>
      </c>
      <c r="B847" s="37" t="s">
        <v>698</v>
      </c>
      <c r="C847" s="47">
        <v>-74.436133333333302</v>
      </c>
      <c r="D847" s="47">
        <v>55.944889533333303</v>
      </c>
      <c r="E847" s="47"/>
      <c r="F847" s="47"/>
      <c r="G847" s="37">
        <v>2659</v>
      </c>
      <c r="H847" s="37"/>
      <c r="I847" s="50">
        <v>141.93725000000001</v>
      </c>
      <c r="J847" s="47"/>
      <c r="K847" s="47" t="s">
        <v>269</v>
      </c>
      <c r="L847" s="50">
        <v>141.93725000000001</v>
      </c>
      <c r="M847" s="47" t="s">
        <v>508</v>
      </c>
      <c r="N847" s="47">
        <v>1991</v>
      </c>
      <c r="O847" s="47">
        <v>1</v>
      </c>
      <c r="P847" s="47">
        <v>1995</v>
      </c>
      <c r="Q847" s="47">
        <v>1</v>
      </c>
      <c r="R847" s="47" t="s">
        <v>607</v>
      </c>
      <c r="S847" s="47" t="s">
        <v>608</v>
      </c>
      <c r="U847" s="28" t="s">
        <v>4333</v>
      </c>
    </row>
    <row r="848" spans="1:21" ht="17.25" customHeight="1">
      <c r="A848" s="24">
        <v>847</v>
      </c>
      <c r="B848" s="37" t="s">
        <v>699</v>
      </c>
      <c r="C848" s="47">
        <v>-74.4539336666667</v>
      </c>
      <c r="D848" s="47">
        <v>55.953528666666699</v>
      </c>
      <c r="E848" s="47"/>
      <c r="F848" s="47"/>
      <c r="G848" s="37">
        <v>2664</v>
      </c>
      <c r="H848" s="37"/>
      <c r="I848" s="50">
        <v>105.892</v>
      </c>
      <c r="J848" s="47"/>
      <c r="K848" s="47" t="s">
        <v>269</v>
      </c>
      <c r="L848" s="50">
        <v>105.892</v>
      </c>
      <c r="M848" s="47" t="s">
        <v>508</v>
      </c>
      <c r="N848" s="47">
        <v>1991</v>
      </c>
      <c r="O848" s="47">
        <v>1</v>
      </c>
      <c r="P848" s="47">
        <v>1995</v>
      </c>
      <c r="Q848" s="47">
        <v>1</v>
      </c>
      <c r="R848" s="47" t="s">
        <v>607</v>
      </c>
      <c r="S848" s="47" t="s">
        <v>608</v>
      </c>
      <c r="U848" s="28" t="s">
        <v>4333</v>
      </c>
    </row>
    <row r="849" spans="1:21" ht="17.25" customHeight="1">
      <c r="A849" s="24">
        <v>848</v>
      </c>
      <c r="B849" s="37" t="s">
        <v>700</v>
      </c>
      <c r="C849" s="47">
        <v>-74.471733999999998</v>
      </c>
      <c r="D849" s="47">
        <v>55.962167800000003</v>
      </c>
      <c r="E849" s="47"/>
      <c r="F849" s="47"/>
      <c r="G849" s="37">
        <v>2665</v>
      </c>
      <c r="H849" s="37"/>
      <c r="I849" s="50">
        <v>151.06399999999999</v>
      </c>
      <c r="J849" s="47"/>
      <c r="K849" s="47" t="s">
        <v>269</v>
      </c>
      <c r="L849" s="50">
        <v>151.06399999999999</v>
      </c>
      <c r="M849" s="47" t="s">
        <v>508</v>
      </c>
      <c r="N849" s="47">
        <v>1991</v>
      </c>
      <c r="O849" s="47">
        <v>1</v>
      </c>
      <c r="P849" s="47">
        <v>1995</v>
      </c>
      <c r="Q849" s="47">
        <v>1</v>
      </c>
      <c r="R849" s="47" t="s">
        <v>607</v>
      </c>
      <c r="S849" s="47" t="s">
        <v>608</v>
      </c>
      <c r="U849" s="28" t="s">
        <v>4333</v>
      </c>
    </row>
    <row r="850" spans="1:21" ht="17.25" customHeight="1">
      <c r="A850" s="24">
        <v>849</v>
      </c>
      <c r="B850" s="37" t="s">
        <v>701</v>
      </c>
      <c r="C850" s="47">
        <v>-74.489534333333296</v>
      </c>
      <c r="D850" s="47">
        <v>55.9708069333333</v>
      </c>
      <c r="E850" s="47"/>
      <c r="F850" s="47"/>
      <c r="G850" s="37">
        <v>2666</v>
      </c>
      <c r="H850" s="37"/>
      <c r="I850" s="50">
        <v>169.27875</v>
      </c>
      <c r="J850" s="47"/>
      <c r="K850" s="47" t="s">
        <v>269</v>
      </c>
      <c r="L850" s="50">
        <v>169.27875</v>
      </c>
      <c r="M850" s="47" t="s">
        <v>508</v>
      </c>
      <c r="N850" s="47">
        <v>1991</v>
      </c>
      <c r="O850" s="47">
        <v>1</v>
      </c>
      <c r="P850" s="47">
        <v>1995</v>
      </c>
      <c r="Q850" s="47">
        <v>1</v>
      </c>
      <c r="R850" s="47" t="s">
        <v>607</v>
      </c>
      <c r="S850" s="47" t="s">
        <v>608</v>
      </c>
      <c r="U850" s="28" t="s">
        <v>4333</v>
      </c>
    </row>
    <row r="851" spans="1:21" ht="17.25" customHeight="1">
      <c r="A851" s="24">
        <v>850</v>
      </c>
      <c r="B851" s="37" t="s">
        <v>702</v>
      </c>
      <c r="C851" s="47">
        <v>-74.507334666666694</v>
      </c>
      <c r="D851" s="47">
        <v>55.979446066666704</v>
      </c>
      <c r="E851" s="47"/>
      <c r="F851" s="47"/>
      <c r="G851" s="37">
        <v>2669</v>
      </c>
      <c r="H851" s="37"/>
      <c r="I851" s="50">
        <v>144.648</v>
      </c>
      <c r="J851" s="47"/>
      <c r="K851" s="47" t="s">
        <v>269</v>
      </c>
      <c r="L851" s="50">
        <v>144.648</v>
      </c>
      <c r="M851" s="47" t="s">
        <v>508</v>
      </c>
      <c r="N851" s="47">
        <v>1991</v>
      </c>
      <c r="O851" s="47">
        <v>1</v>
      </c>
      <c r="P851" s="47">
        <v>1995</v>
      </c>
      <c r="Q851" s="47">
        <v>1</v>
      </c>
      <c r="R851" s="47" t="s">
        <v>607</v>
      </c>
      <c r="S851" s="47" t="s">
        <v>608</v>
      </c>
      <c r="U851" s="28" t="s">
        <v>4333</v>
      </c>
    </row>
    <row r="852" spans="1:21" ht="17.25" customHeight="1">
      <c r="A852" s="24">
        <v>851</v>
      </c>
      <c r="B852" s="37" t="s">
        <v>703</v>
      </c>
      <c r="C852" s="47">
        <v>-74.525135000000006</v>
      </c>
      <c r="D852" s="47">
        <v>55.9880852</v>
      </c>
      <c r="E852" s="47"/>
      <c r="F852" s="47"/>
      <c r="G852" s="37">
        <v>2674</v>
      </c>
      <c r="H852" s="37"/>
      <c r="I852" s="50">
        <v>98.234999999999999</v>
      </c>
      <c r="J852" s="47"/>
      <c r="K852" s="47" t="s">
        <v>269</v>
      </c>
      <c r="L852" s="50">
        <v>98.234999999999999</v>
      </c>
      <c r="M852" s="47" t="s">
        <v>508</v>
      </c>
      <c r="N852" s="47">
        <v>1991</v>
      </c>
      <c r="O852" s="47">
        <v>1</v>
      </c>
      <c r="P852" s="47">
        <v>1995</v>
      </c>
      <c r="Q852" s="47">
        <v>1</v>
      </c>
      <c r="R852" s="47" t="s">
        <v>607</v>
      </c>
      <c r="S852" s="47" t="s">
        <v>608</v>
      </c>
      <c r="U852" s="28" t="s">
        <v>4333</v>
      </c>
    </row>
    <row r="853" spans="1:21" ht="17.25" customHeight="1">
      <c r="A853" s="24">
        <v>852</v>
      </c>
      <c r="B853" s="37" t="s">
        <v>704</v>
      </c>
      <c r="C853" s="47">
        <v>-74.542935333333304</v>
      </c>
      <c r="D853" s="47">
        <v>55.996724333333297</v>
      </c>
      <c r="E853" s="47"/>
      <c r="F853" s="47"/>
      <c r="G853" s="37">
        <v>2681</v>
      </c>
      <c r="H853" s="37"/>
      <c r="I853" s="50">
        <v>59.292499999999997</v>
      </c>
      <c r="J853" s="47"/>
      <c r="K853" s="47" t="s">
        <v>269</v>
      </c>
      <c r="L853" s="50">
        <v>59.292499999999997</v>
      </c>
      <c r="M853" s="47" t="s">
        <v>508</v>
      </c>
      <c r="N853" s="47">
        <v>1991</v>
      </c>
      <c r="O853" s="47">
        <v>1</v>
      </c>
      <c r="P853" s="47">
        <v>1995</v>
      </c>
      <c r="Q853" s="47">
        <v>1</v>
      </c>
      <c r="R853" s="47" t="s">
        <v>607</v>
      </c>
      <c r="S853" s="47" t="s">
        <v>608</v>
      </c>
      <c r="U853" s="28" t="s">
        <v>4333</v>
      </c>
    </row>
    <row r="854" spans="1:21" ht="17.25" customHeight="1">
      <c r="A854" s="24">
        <v>853</v>
      </c>
      <c r="B854" s="37" t="s">
        <v>705</v>
      </c>
      <c r="C854" s="47">
        <v>-74.560735666666702</v>
      </c>
      <c r="D854" s="47">
        <v>56.005363466666701</v>
      </c>
      <c r="E854" s="47"/>
      <c r="F854" s="47"/>
      <c r="G854" s="37">
        <v>2695</v>
      </c>
      <c r="H854" s="37"/>
      <c r="I854" s="50">
        <v>12.4285</v>
      </c>
      <c r="J854" s="47"/>
      <c r="K854" s="47" t="s">
        <v>269</v>
      </c>
      <c r="L854" s="50">
        <v>12.4285</v>
      </c>
      <c r="M854" s="47" t="s">
        <v>508</v>
      </c>
      <c r="N854" s="47">
        <v>1991</v>
      </c>
      <c r="O854" s="47">
        <v>1</v>
      </c>
      <c r="P854" s="47">
        <v>1995</v>
      </c>
      <c r="Q854" s="47">
        <v>1</v>
      </c>
      <c r="R854" s="47" t="s">
        <v>607</v>
      </c>
      <c r="S854" s="47" t="s">
        <v>608</v>
      </c>
      <c r="U854" s="28" t="s">
        <v>4333</v>
      </c>
    </row>
    <row r="855" spans="1:21" ht="17.25" customHeight="1">
      <c r="A855" s="24">
        <v>854</v>
      </c>
      <c r="B855" s="37" t="s">
        <v>706</v>
      </c>
      <c r="C855" s="47">
        <v>-74.578536</v>
      </c>
      <c r="D855" s="47">
        <v>56.014002599999998</v>
      </c>
      <c r="E855" s="47"/>
      <c r="F855" s="47"/>
      <c r="G855" s="37">
        <v>2697</v>
      </c>
      <c r="H855" s="37"/>
      <c r="I855" s="50">
        <v>43.499749999999999</v>
      </c>
      <c r="J855" s="47"/>
      <c r="K855" s="47" t="s">
        <v>269</v>
      </c>
      <c r="L855" s="50">
        <v>43.499749999999999</v>
      </c>
      <c r="M855" s="47" t="s">
        <v>508</v>
      </c>
      <c r="N855" s="47">
        <v>1991</v>
      </c>
      <c r="O855" s="47">
        <v>1</v>
      </c>
      <c r="P855" s="47">
        <v>1995</v>
      </c>
      <c r="Q855" s="47">
        <v>1</v>
      </c>
      <c r="R855" s="47" t="s">
        <v>607</v>
      </c>
      <c r="S855" s="47" t="s">
        <v>608</v>
      </c>
      <c r="U855" s="28" t="s">
        <v>4333</v>
      </c>
    </row>
    <row r="856" spans="1:21" ht="17.25" customHeight="1">
      <c r="A856" s="24">
        <v>855</v>
      </c>
      <c r="B856" s="37" t="s">
        <v>707</v>
      </c>
      <c r="C856" s="47">
        <v>-74.596336333333298</v>
      </c>
      <c r="D856" s="47">
        <v>56.022641733333302</v>
      </c>
      <c r="E856" s="47"/>
      <c r="F856" s="47"/>
      <c r="G856" s="37">
        <v>2697</v>
      </c>
      <c r="H856" s="37"/>
      <c r="I856" s="50">
        <v>88.629000000000005</v>
      </c>
      <c r="J856" s="47"/>
      <c r="K856" s="47" t="s">
        <v>269</v>
      </c>
      <c r="L856" s="50">
        <v>88.629000000000005</v>
      </c>
      <c r="M856" s="47" t="s">
        <v>508</v>
      </c>
      <c r="N856" s="47">
        <v>1991</v>
      </c>
      <c r="O856" s="47">
        <v>1</v>
      </c>
      <c r="P856" s="47">
        <v>1995</v>
      </c>
      <c r="Q856" s="47">
        <v>1</v>
      </c>
      <c r="R856" s="47" t="s">
        <v>607</v>
      </c>
      <c r="S856" s="47" t="s">
        <v>608</v>
      </c>
      <c r="U856" s="28" t="s">
        <v>4333</v>
      </c>
    </row>
    <row r="857" spans="1:21" ht="17.25" customHeight="1">
      <c r="A857" s="24">
        <v>856</v>
      </c>
      <c r="B857" s="37" t="s">
        <v>708</v>
      </c>
      <c r="C857" s="47">
        <v>-74.614136666666695</v>
      </c>
      <c r="D857" s="47">
        <v>56.031280866666698</v>
      </c>
      <c r="E857" s="47"/>
      <c r="F857" s="47"/>
      <c r="G857" s="37">
        <v>2693</v>
      </c>
      <c r="H857" s="37"/>
      <c r="I857" s="50">
        <v>92.349000000000004</v>
      </c>
      <c r="J857" s="47"/>
      <c r="K857" s="47" t="s">
        <v>269</v>
      </c>
      <c r="L857" s="50">
        <v>92.349000000000004</v>
      </c>
      <c r="M857" s="47" t="s">
        <v>508</v>
      </c>
      <c r="N857" s="47">
        <v>1991</v>
      </c>
      <c r="O857" s="47">
        <v>1</v>
      </c>
      <c r="P857" s="47">
        <v>1995</v>
      </c>
      <c r="Q857" s="47">
        <v>1</v>
      </c>
      <c r="R857" s="47" t="s">
        <v>607</v>
      </c>
      <c r="S857" s="47" t="s">
        <v>608</v>
      </c>
      <c r="U857" s="28" t="s">
        <v>4333</v>
      </c>
    </row>
    <row r="858" spans="1:21" ht="17.25" customHeight="1">
      <c r="A858" s="24">
        <v>857</v>
      </c>
      <c r="B858" s="37" t="s">
        <v>709</v>
      </c>
      <c r="C858" s="47">
        <v>-74.631936999999994</v>
      </c>
      <c r="D858" s="47">
        <v>56.039920000000002</v>
      </c>
      <c r="E858" s="47"/>
      <c r="F858" s="47"/>
      <c r="G858" s="37">
        <v>2680</v>
      </c>
      <c r="H858" s="37">
        <v>-42.2</v>
      </c>
      <c r="I858" s="50">
        <v>138.9425</v>
      </c>
      <c r="J858" s="47"/>
      <c r="K858" s="47" t="s">
        <v>269</v>
      </c>
      <c r="L858" s="50">
        <v>138.9425</v>
      </c>
      <c r="M858" s="47" t="s">
        <v>508</v>
      </c>
      <c r="N858" s="47">
        <v>1991</v>
      </c>
      <c r="O858" s="47">
        <v>1</v>
      </c>
      <c r="P858" s="47">
        <v>1995</v>
      </c>
      <c r="Q858" s="47">
        <v>1</v>
      </c>
      <c r="R858" s="47" t="s">
        <v>607</v>
      </c>
      <c r="S858" s="47" t="s">
        <v>608</v>
      </c>
      <c r="U858" s="28" t="s">
        <v>4334</v>
      </c>
    </row>
    <row r="859" spans="1:21" ht="17.25" customHeight="1">
      <c r="A859" s="24">
        <v>858</v>
      </c>
      <c r="B859" s="37" t="s">
        <v>710</v>
      </c>
      <c r="C859" s="47">
        <v>-74.6497137333333</v>
      </c>
      <c r="D859" s="47">
        <v>56.048706199999998</v>
      </c>
      <c r="E859" s="47"/>
      <c r="F859" s="47"/>
      <c r="G859" s="37">
        <v>2672</v>
      </c>
      <c r="H859" s="37"/>
      <c r="I859" s="50">
        <v>85.03125</v>
      </c>
      <c r="J859" s="47"/>
      <c r="K859" s="47" t="s">
        <v>269</v>
      </c>
      <c r="L859" s="50">
        <v>85.03125</v>
      </c>
      <c r="M859" s="47" t="s">
        <v>508</v>
      </c>
      <c r="N859" s="47">
        <v>1991</v>
      </c>
      <c r="O859" s="47">
        <v>1</v>
      </c>
      <c r="P859" s="47">
        <v>1995</v>
      </c>
      <c r="Q859" s="47">
        <v>1</v>
      </c>
      <c r="R859" s="47" t="s">
        <v>607</v>
      </c>
      <c r="S859" s="47" t="s">
        <v>608</v>
      </c>
      <c r="U859" s="28" t="s">
        <v>4333</v>
      </c>
    </row>
    <row r="860" spans="1:21" ht="17.25" customHeight="1">
      <c r="A860" s="24">
        <v>859</v>
      </c>
      <c r="B860" s="37" t="s">
        <v>711</v>
      </c>
      <c r="C860" s="47">
        <v>-74.667490466666706</v>
      </c>
      <c r="D860" s="47">
        <v>56.057492400000001</v>
      </c>
      <c r="E860" s="47"/>
      <c r="F860" s="47"/>
      <c r="G860" s="37">
        <v>2651</v>
      </c>
      <c r="H860" s="37"/>
      <c r="I860" s="50">
        <v>254.47499999999999</v>
      </c>
      <c r="J860" s="47"/>
      <c r="K860" s="47" t="s">
        <v>269</v>
      </c>
      <c r="L860" s="50">
        <v>254.47499999999999</v>
      </c>
      <c r="M860" s="47" t="s">
        <v>508</v>
      </c>
      <c r="N860" s="47">
        <v>1991</v>
      </c>
      <c r="O860" s="47">
        <v>1</v>
      </c>
      <c r="P860" s="47">
        <v>1995</v>
      </c>
      <c r="Q860" s="47">
        <v>1</v>
      </c>
      <c r="R860" s="47" t="s">
        <v>607</v>
      </c>
      <c r="S860" s="47" t="s">
        <v>608</v>
      </c>
      <c r="U860" s="28" t="s">
        <v>4333</v>
      </c>
    </row>
    <row r="861" spans="1:21" ht="17.25" customHeight="1">
      <c r="A861" s="24">
        <v>860</v>
      </c>
      <c r="B861" s="37" t="s">
        <v>712</v>
      </c>
      <c r="C861" s="47">
        <v>-74.685267199999998</v>
      </c>
      <c r="D861" s="47">
        <v>56.066278599999997</v>
      </c>
      <c r="E861" s="47"/>
      <c r="F861" s="47"/>
      <c r="G861" s="37">
        <v>2647</v>
      </c>
      <c r="H861" s="37"/>
      <c r="I861" s="50">
        <v>312.67500000000001</v>
      </c>
      <c r="J861" s="47"/>
      <c r="K861" s="47" t="s">
        <v>269</v>
      </c>
      <c r="L861" s="50">
        <v>312.67500000000001</v>
      </c>
      <c r="M861" s="47" t="s">
        <v>508</v>
      </c>
      <c r="N861" s="47">
        <v>1991</v>
      </c>
      <c r="O861" s="47">
        <v>1</v>
      </c>
      <c r="P861" s="47">
        <v>1995</v>
      </c>
      <c r="Q861" s="47">
        <v>1</v>
      </c>
      <c r="R861" s="47" t="s">
        <v>607</v>
      </c>
      <c r="S861" s="47" t="s">
        <v>608</v>
      </c>
      <c r="U861" s="28" t="s">
        <v>4333</v>
      </c>
    </row>
    <row r="862" spans="1:21" ht="17.25" customHeight="1">
      <c r="A862" s="24">
        <v>861</v>
      </c>
      <c r="B862" s="37" t="s">
        <v>713</v>
      </c>
      <c r="C862" s="47">
        <v>-74.703043933333305</v>
      </c>
      <c r="D862" s="47">
        <v>56.0750648</v>
      </c>
      <c r="E862" s="47"/>
      <c r="F862" s="47"/>
      <c r="G862" s="37">
        <v>2659</v>
      </c>
      <c r="H862" s="37"/>
      <c r="I862" s="50">
        <v>108.48975</v>
      </c>
      <c r="J862" s="47"/>
      <c r="K862" s="47" t="s">
        <v>269</v>
      </c>
      <c r="L862" s="50">
        <v>108.48975</v>
      </c>
      <c r="M862" s="47" t="s">
        <v>508</v>
      </c>
      <c r="N862" s="47">
        <v>1991</v>
      </c>
      <c r="O862" s="47">
        <v>1</v>
      </c>
      <c r="P862" s="47">
        <v>1995</v>
      </c>
      <c r="Q862" s="47">
        <v>1</v>
      </c>
      <c r="R862" s="47" t="s">
        <v>607</v>
      </c>
      <c r="S862" s="47" t="s">
        <v>608</v>
      </c>
      <c r="U862" s="28" t="s">
        <v>4333</v>
      </c>
    </row>
    <row r="863" spans="1:21" ht="17.25" customHeight="1">
      <c r="A863" s="24">
        <v>862</v>
      </c>
      <c r="B863" s="37" t="s">
        <v>714</v>
      </c>
      <c r="C863" s="47">
        <v>-74.720820666666697</v>
      </c>
      <c r="D863" s="47">
        <v>56.083851000000003</v>
      </c>
      <c r="E863" s="47"/>
      <c r="F863" s="47"/>
      <c r="G863" s="37">
        <v>2671</v>
      </c>
      <c r="H863" s="37"/>
      <c r="I863" s="50">
        <v>98.909750000000003</v>
      </c>
      <c r="J863" s="47"/>
      <c r="K863" s="47" t="s">
        <v>269</v>
      </c>
      <c r="L863" s="50">
        <v>98.909750000000003</v>
      </c>
      <c r="M863" s="47" t="s">
        <v>508</v>
      </c>
      <c r="N863" s="47">
        <v>1991</v>
      </c>
      <c r="O863" s="47">
        <v>1</v>
      </c>
      <c r="P863" s="47">
        <v>1995</v>
      </c>
      <c r="Q863" s="47">
        <v>1</v>
      </c>
      <c r="R863" s="47" t="s">
        <v>607</v>
      </c>
      <c r="S863" s="47" t="s">
        <v>608</v>
      </c>
      <c r="U863" s="28" t="s">
        <v>4333</v>
      </c>
    </row>
    <row r="864" spans="1:21" ht="17.25" customHeight="1">
      <c r="A864" s="24">
        <v>863</v>
      </c>
      <c r="B864" s="37" t="s">
        <v>715</v>
      </c>
      <c r="C864" s="47">
        <v>-74.738597400000003</v>
      </c>
      <c r="D864" s="47">
        <v>56.092637199999999</v>
      </c>
      <c r="E864" s="47"/>
      <c r="F864" s="47"/>
      <c r="G864" s="37">
        <v>2672</v>
      </c>
      <c r="H864" s="37"/>
      <c r="I864" s="50">
        <v>153.51875000000001</v>
      </c>
      <c r="J864" s="47"/>
      <c r="K864" s="47" t="s">
        <v>269</v>
      </c>
      <c r="L864" s="50">
        <v>153.51875000000001</v>
      </c>
      <c r="M864" s="47" t="s">
        <v>508</v>
      </c>
      <c r="N864" s="47">
        <v>1991</v>
      </c>
      <c r="O864" s="47">
        <v>1</v>
      </c>
      <c r="P864" s="47">
        <v>1995</v>
      </c>
      <c r="Q864" s="47">
        <v>1</v>
      </c>
      <c r="R864" s="47" t="s">
        <v>607</v>
      </c>
      <c r="S864" s="47" t="s">
        <v>608</v>
      </c>
      <c r="U864" s="28" t="s">
        <v>4333</v>
      </c>
    </row>
    <row r="865" spans="1:21" ht="17.25" customHeight="1">
      <c r="A865" s="24">
        <v>864</v>
      </c>
      <c r="B865" s="37" t="s">
        <v>716</v>
      </c>
      <c r="C865" s="47">
        <v>-74.756374133333296</v>
      </c>
      <c r="D865" s="47">
        <v>56.101423400000002</v>
      </c>
      <c r="E865" s="47"/>
      <c r="F865" s="47"/>
      <c r="G865" s="37">
        <v>2677</v>
      </c>
      <c r="H865" s="37"/>
      <c r="I865" s="50">
        <v>47.504249999999999</v>
      </c>
      <c r="J865" s="47"/>
      <c r="K865" s="47" t="s">
        <v>269</v>
      </c>
      <c r="L865" s="50">
        <v>47.504249999999999</v>
      </c>
      <c r="M865" s="47" t="s">
        <v>508</v>
      </c>
      <c r="N865" s="47">
        <v>1991</v>
      </c>
      <c r="O865" s="47">
        <v>1</v>
      </c>
      <c r="P865" s="47">
        <v>1995</v>
      </c>
      <c r="Q865" s="47">
        <v>1</v>
      </c>
      <c r="R865" s="47" t="s">
        <v>607</v>
      </c>
      <c r="S865" s="47" t="s">
        <v>608</v>
      </c>
      <c r="U865" s="28" t="s">
        <v>4333</v>
      </c>
    </row>
    <row r="866" spans="1:21" ht="17.25" customHeight="1">
      <c r="A866" s="24">
        <v>865</v>
      </c>
      <c r="B866" s="37" t="s">
        <v>717</v>
      </c>
      <c r="C866" s="47">
        <v>-74.774150866666702</v>
      </c>
      <c r="D866" s="47">
        <v>56.110209599999997</v>
      </c>
      <c r="E866" s="47"/>
      <c r="F866" s="47"/>
      <c r="G866" s="37">
        <v>2674</v>
      </c>
      <c r="H866" s="37"/>
      <c r="I866" s="50">
        <v>68.269499999999994</v>
      </c>
      <c r="J866" s="47"/>
      <c r="K866" s="47" t="s">
        <v>269</v>
      </c>
      <c r="L866" s="50">
        <v>68.269499999999994</v>
      </c>
      <c r="M866" s="47" t="s">
        <v>508</v>
      </c>
      <c r="N866" s="47">
        <v>1991</v>
      </c>
      <c r="O866" s="47">
        <v>1</v>
      </c>
      <c r="P866" s="47">
        <v>1995</v>
      </c>
      <c r="Q866" s="47">
        <v>1</v>
      </c>
      <c r="R866" s="47" t="s">
        <v>607</v>
      </c>
      <c r="S866" s="47" t="s">
        <v>608</v>
      </c>
      <c r="U866" s="28" t="s">
        <v>4333</v>
      </c>
    </row>
    <row r="867" spans="1:21" ht="17.25" customHeight="1">
      <c r="A867" s="24">
        <v>866</v>
      </c>
      <c r="B867" s="37" t="s">
        <v>718</v>
      </c>
      <c r="C867" s="47">
        <v>-74.791927599999994</v>
      </c>
      <c r="D867" s="47">
        <v>56.1189958</v>
      </c>
      <c r="E867" s="47"/>
      <c r="F867" s="47"/>
      <c r="G867" s="37">
        <v>2668</v>
      </c>
      <c r="H867" s="37"/>
      <c r="I867" s="50">
        <v>106.352</v>
      </c>
      <c r="J867" s="47"/>
      <c r="K867" s="47" t="s">
        <v>269</v>
      </c>
      <c r="L867" s="50">
        <v>106.352</v>
      </c>
      <c r="M867" s="47" t="s">
        <v>508</v>
      </c>
      <c r="N867" s="47">
        <v>1991</v>
      </c>
      <c r="O867" s="47">
        <v>1</v>
      </c>
      <c r="P867" s="47">
        <v>1995</v>
      </c>
      <c r="Q867" s="47">
        <v>1</v>
      </c>
      <c r="R867" s="47" t="s">
        <v>607</v>
      </c>
      <c r="S867" s="47" t="s">
        <v>608</v>
      </c>
      <c r="U867" s="28" t="s">
        <v>4333</v>
      </c>
    </row>
    <row r="868" spans="1:21" ht="17.25" customHeight="1">
      <c r="A868" s="24">
        <v>867</v>
      </c>
      <c r="B868" s="37" t="s">
        <v>719</v>
      </c>
      <c r="C868" s="47">
        <v>-74.8097043333333</v>
      </c>
      <c r="D868" s="47">
        <v>56.127782000000003</v>
      </c>
      <c r="E868" s="47"/>
      <c r="F868" s="47"/>
      <c r="G868" s="37">
        <v>2660</v>
      </c>
      <c r="H868" s="37"/>
      <c r="I868" s="50">
        <v>230.19974999999999</v>
      </c>
      <c r="J868" s="47"/>
      <c r="K868" s="47" t="s">
        <v>269</v>
      </c>
      <c r="L868" s="50">
        <v>230.19974999999999</v>
      </c>
      <c r="M868" s="47" t="s">
        <v>508</v>
      </c>
      <c r="N868" s="47">
        <v>1991</v>
      </c>
      <c r="O868" s="47">
        <v>1</v>
      </c>
      <c r="P868" s="47">
        <v>1995</v>
      </c>
      <c r="Q868" s="47">
        <v>1</v>
      </c>
      <c r="R868" s="47" t="s">
        <v>607</v>
      </c>
      <c r="S868" s="47" t="s">
        <v>608</v>
      </c>
      <c r="U868" s="28" t="s">
        <v>4333</v>
      </c>
    </row>
    <row r="869" spans="1:21" ht="17.25" customHeight="1">
      <c r="A869" s="24">
        <v>868</v>
      </c>
      <c r="B869" s="37" t="s">
        <v>720</v>
      </c>
      <c r="C869" s="47">
        <v>-74.827481066666707</v>
      </c>
      <c r="D869" s="47">
        <v>56.136568199999999</v>
      </c>
      <c r="E869" s="47"/>
      <c r="F869" s="47"/>
      <c r="G869" s="37">
        <v>2661</v>
      </c>
      <c r="H869" s="37"/>
      <c r="I869" s="50">
        <v>37.03125</v>
      </c>
      <c r="J869" s="47"/>
      <c r="K869" s="47" t="s">
        <v>269</v>
      </c>
      <c r="L869" s="50">
        <v>37.03125</v>
      </c>
      <c r="M869" s="47" t="s">
        <v>508</v>
      </c>
      <c r="N869" s="47">
        <v>1991</v>
      </c>
      <c r="O869" s="47">
        <v>1</v>
      </c>
      <c r="P869" s="47">
        <v>1995</v>
      </c>
      <c r="Q869" s="47">
        <v>1</v>
      </c>
      <c r="R869" s="47" t="s">
        <v>607</v>
      </c>
      <c r="S869" s="47" t="s">
        <v>608</v>
      </c>
      <c r="U869" s="28" t="s">
        <v>4333</v>
      </c>
    </row>
    <row r="870" spans="1:21" ht="17.25" customHeight="1">
      <c r="A870" s="24">
        <v>869</v>
      </c>
      <c r="B870" s="37" t="s">
        <v>721</v>
      </c>
      <c r="C870" s="47">
        <v>-74.845257799999999</v>
      </c>
      <c r="D870" s="47">
        <v>56.145354400000002</v>
      </c>
      <c r="E870" s="47"/>
      <c r="F870" s="47"/>
      <c r="G870" s="37">
        <v>2700</v>
      </c>
      <c r="H870" s="37"/>
      <c r="I870" s="50">
        <v>8.8332499999999996</v>
      </c>
      <c r="J870" s="47"/>
      <c r="K870" s="47" t="s">
        <v>269</v>
      </c>
      <c r="L870" s="50">
        <v>8.8332499999999996</v>
      </c>
      <c r="M870" s="47" t="s">
        <v>508</v>
      </c>
      <c r="N870" s="47">
        <v>1991</v>
      </c>
      <c r="O870" s="47">
        <v>1</v>
      </c>
      <c r="P870" s="47">
        <v>1995</v>
      </c>
      <c r="Q870" s="47">
        <v>1</v>
      </c>
      <c r="R870" s="47" t="s">
        <v>607</v>
      </c>
      <c r="S870" s="47" t="s">
        <v>608</v>
      </c>
      <c r="U870" s="28" t="s">
        <v>4333</v>
      </c>
    </row>
    <row r="871" spans="1:21" ht="17.25" customHeight="1">
      <c r="A871" s="24">
        <v>870</v>
      </c>
      <c r="B871" s="37" t="s">
        <v>722</v>
      </c>
      <c r="C871" s="47">
        <v>-74.863034533333305</v>
      </c>
      <c r="D871" s="47">
        <v>56.154140599999998</v>
      </c>
      <c r="E871" s="47"/>
      <c r="F871" s="47"/>
      <c r="G871" s="37">
        <v>2717</v>
      </c>
      <c r="H871" s="37"/>
      <c r="I871" s="50">
        <v>25.03725</v>
      </c>
      <c r="J871" s="47"/>
      <c r="K871" s="47" t="s">
        <v>269</v>
      </c>
      <c r="L871" s="50">
        <v>25.03725</v>
      </c>
      <c r="M871" s="47" t="s">
        <v>508</v>
      </c>
      <c r="N871" s="47">
        <v>1991</v>
      </c>
      <c r="O871" s="47">
        <v>1</v>
      </c>
      <c r="P871" s="47">
        <v>1995</v>
      </c>
      <c r="Q871" s="47">
        <v>1</v>
      </c>
      <c r="R871" s="47" t="s">
        <v>607</v>
      </c>
      <c r="S871" s="47" t="s">
        <v>608</v>
      </c>
      <c r="U871" s="28" t="s">
        <v>4333</v>
      </c>
    </row>
    <row r="872" spans="1:21" ht="17.25" customHeight="1">
      <c r="A872" s="24">
        <v>871</v>
      </c>
      <c r="B872" s="37" t="s">
        <v>723</v>
      </c>
      <c r="C872" s="47">
        <v>-74.880811266666697</v>
      </c>
      <c r="D872" s="47">
        <v>56.162926800000001</v>
      </c>
      <c r="E872" s="47"/>
      <c r="F872" s="47"/>
      <c r="G872" s="37">
        <v>2727</v>
      </c>
      <c r="H872" s="37"/>
      <c r="I872" s="50">
        <v>52.330500000000001</v>
      </c>
      <c r="J872" s="47"/>
      <c r="K872" s="47" t="s">
        <v>269</v>
      </c>
      <c r="L872" s="50">
        <v>52.330500000000001</v>
      </c>
      <c r="M872" s="47" t="s">
        <v>508</v>
      </c>
      <c r="N872" s="47">
        <v>1991</v>
      </c>
      <c r="O872" s="47">
        <v>1</v>
      </c>
      <c r="P872" s="47">
        <v>1995</v>
      </c>
      <c r="Q872" s="47">
        <v>1</v>
      </c>
      <c r="R872" s="47" t="s">
        <v>607</v>
      </c>
      <c r="S872" s="47" t="s">
        <v>608</v>
      </c>
      <c r="U872" s="28" t="s">
        <v>4333</v>
      </c>
    </row>
    <row r="873" spans="1:21" ht="17.25" customHeight="1">
      <c r="A873" s="24">
        <v>872</v>
      </c>
      <c r="B873" s="37" t="s">
        <v>724</v>
      </c>
      <c r="C873" s="47">
        <v>-74.898588000000004</v>
      </c>
      <c r="D873" s="47">
        <v>56.171712999999997</v>
      </c>
      <c r="E873" s="47"/>
      <c r="F873" s="47"/>
      <c r="G873" s="37">
        <v>2703</v>
      </c>
      <c r="H873" s="37">
        <v>-42.4</v>
      </c>
      <c r="I873" s="50">
        <v>197.57075</v>
      </c>
      <c r="J873" s="47"/>
      <c r="K873" s="47" t="s">
        <v>269</v>
      </c>
      <c r="L873" s="50">
        <v>197.57075</v>
      </c>
      <c r="M873" s="47" t="s">
        <v>508</v>
      </c>
      <c r="N873" s="47">
        <v>1991</v>
      </c>
      <c r="O873" s="47">
        <v>1</v>
      </c>
      <c r="P873" s="47">
        <v>1995</v>
      </c>
      <c r="Q873" s="47">
        <v>1</v>
      </c>
      <c r="R873" s="47" t="s">
        <v>607</v>
      </c>
      <c r="S873" s="47" t="s">
        <v>608</v>
      </c>
      <c r="U873" s="28" t="s">
        <v>4334</v>
      </c>
    </row>
    <row r="874" spans="1:21" ht="17.25" customHeight="1">
      <c r="A874" s="24">
        <v>873</v>
      </c>
      <c r="B874" s="37" t="s">
        <v>725</v>
      </c>
      <c r="C874" s="47">
        <v>-74.916316066666695</v>
      </c>
      <c r="D874" s="47">
        <v>56.180824533333301</v>
      </c>
      <c r="E874" s="47"/>
      <c r="F874" s="47"/>
      <c r="G874" s="37">
        <v>2705</v>
      </c>
      <c r="H874" s="37"/>
      <c r="I874" s="50">
        <v>7.2720000000000002</v>
      </c>
      <c r="J874" s="47"/>
      <c r="K874" s="47" t="s">
        <v>269</v>
      </c>
      <c r="L874" s="50">
        <v>7.2720000000000002</v>
      </c>
      <c r="M874" s="47" t="s">
        <v>508</v>
      </c>
      <c r="N874" s="47">
        <v>1991</v>
      </c>
      <c r="O874" s="47">
        <v>1</v>
      </c>
      <c r="P874" s="47">
        <v>1995</v>
      </c>
      <c r="Q874" s="47">
        <v>1</v>
      </c>
      <c r="R874" s="47" t="s">
        <v>607</v>
      </c>
      <c r="S874" s="47" t="s">
        <v>608</v>
      </c>
      <c r="U874" s="28" t="s">
        <v>4333</v>
      </c>
    </row>
    <row r="875" spans="1:21" ht="17.25" customHeight="1">
      <c r="A875" s="24">
        <v>874</v>
      </c>
      <c r="B875" s="37" t="s">
        <v>726</v>
      </c>
      <c r="C875" s="47">
        <v>-74.934044133333302</v>
      </c>
      <c r="D875" s="47">
        <v>56.189936066666696</v>
      </c>
      <c r="E875" s="47"/>
      <c r="F875" s="47"/>
      <c r="G875" s="37">
        <v>2717</v>
      </c>
      <c r="H875" s="37"/>
      <c r="I875" s="50">
        <v>45.258749999999999</v>
      </c>
      <c r="J875" s="47"/>
      <c r="K875" s="47" t="s">
        <v>269</v>
      </c>
      <c r="L875" s="50">
        <v>45.258749999999999</v>
      </c>
      <c r="M875" s="47" t="s">
        <v>508</v>
      </c>
      <c r="N875" s="47">
        <v>1991</v>
      </c>
      <c r="O875" s="47">
        <v>1</v>
      </c>
      <c r="P875" s="47">
        <v>1995</v>
      </c>
      <c r="Q875" s="47">
        <v>1</v>
      </c>
      <c r="R875" s="47" t="s">
        <v>607</v>
      </c>
      <c r="S875" s="47" t="s">
        <v>608</v>
      </c>
      <c r="U875" s="28" t="s">
        <v>4333</v>
      </c>
    </row>
    <row r="876" spans="1:21" ht="17.25" customHeight="1">
      <c r="A876" s="24">
        <v>875</v>
      </c>
      <c r="B876" s="37" t="s">
        <v>727</v>
      </c>
      <c r="C876" s="47">
        <v>-74.951772199999994</v>
      </c>
      <c r="D876" s="47">
        <v>56.1990476</v>
      </c>
      <c r="E876" s="47"/>
      <c r="F876" s="47"/>
      <c r="G876" s="37">
        <v>2727</v>
      </c>
      <c r="H876" s="37"/>
      <c r="I876" s="50">
        <v>29.7395</v>
      </c>
      <c r="J876" s="47"/>
      <c r="K876" s="47" t="s">
        <v>269</v>
      </c>
      <c r="L876" s="50">
        <v>29.7395</v>
      </c>
      <c r="M876" s="47" t="s">
        <v>508</v>
      </c>
      <c r="N876" s="47">
        <v>1991</v>
      </c>
      <c r="O876" s="47">
        <v>1</v>
      </c>
      <c r="P876" s="47">
        <v>1995</v>
      </c>
      <c r="Q876" s="47">
        <v>1</v>
      </c>
      <c r="R876" s="47" t="s">
        <v>607</v>
      </c>
      <c r="S876" s="47" t="s">
        <v>608</v>
      </c>
      <c r="U876" s="28" t="s">
        <v>4333</v>
      </c>
    </row>
    <row r="877" spans="1:21" ht="17.25" customHeight="1">
      <c r="A877" s="24">
        <v>876</v>
      </c>
      <c r="B877" s="37" t="s">
        <v>728</v>
      </c>
      <c r="C877" s="47">
        <v>-74.969500266666699</v>
      </c>
      <c r="D877" s="47">
        <v>56.208159133333297</v>
      </c>
      <c r="E877" s="47"/>
      <c r="F877" s="47"/>
      <c r="G877" s="37">
        <v>2728</v>
      </c>
      <c r="H877" s="37"/>
      <c r="I877" s="50">
        <v>112.5355</v>
      </c>
      <c r="J877" s="47"/>
      <c r="K877" s="47" t="s">
        <v>269</v>
      </c>
      <c r="L877" s="50">
        <v>112.5355</v>
      </c>
      <c r="M877" s="47" t="s">
        <v>508</v>
      </c>
      <c r="N877" s="47">
        <v>1991</v>
      </c>
      <c r="O877" s="47">
        <v>1</v>
      </c>
      <c r="P877" s="47">
        <v>1995</v>
      </c>
      <c r="Q877" s="47">
        <v>1</v>
      </c>
      <c r="R877" s="47" t="s">
        <v>607</v>
      </c>
      <c r="S877" s="47" t="s">
        <v>608</v>
      </c>
      <c r="U877" s="28" t="s">
        <v>4333</v>
      </c>
    </row>
    <row r="878" spans="1:21" ht="17.25" customHeight="1">
      <c r="A878" s="24">
        <v>877</v>
      </c>
      <c r="B878" s="37" t="s">
        <v>729</v>
      </c>
      <c r="C878" s="47">
        <v>-74.987228333333306</v>
      </c>
      <c r="D878" s="47">
        <v>56.2172706666667</v>
      </c>
      <c r="E878" s="47"/>
      <c r="F878" s="47"/>
      <c r="G878" s="37">
        <v>2721</v>
      </c>
      <c r="H878" s="37"/>
      <c r="I878" s="50">
        <v>41.514000000000003</v>
      </c>
      <c r="J878" s="47"/>
      <c r="K878" s="47" t="s">
        <v>269</v>
      </c>
      <c r="L878" s="50">
        <v>41.514000000000003</v>
      </c>
      <c r="M878" s="47" t="s">
        <v>508</v>
      </c>
      <c r="N878" s="47">
        <v>1991</v>
      </c>
      <c r="O878" s="47">
        <v>1</v>
      </c>
      <c r="P878" s="47">
        <v>1995</v>
      </c>
      <c r="Q878" s="47">
        <v>1</v>
      </c>
      <c r="R878" s="47" t="s">
        <v>607</v>
      </c>
      <c r="S878" s="47" t="s">
        <v>608</v>
      </c>
      <c r="U878" s="28" t="s">
        <v>4333</v>
      </c>
    </row>
    <row r="879" spans="1:21" ht="17.25" customHeight="1">
      <c r="A879" s="24">
        <v>878</v>
      </c>
      <c r="B879" s="37" t="s">
        <v>730</v>
      </c>
      <c r="C879" s="47">
        <v>-75.004956399999998</v>
      </c>
      <c r="D879" s="47">
        <v>56.226382200000003</v>
      </c>
      <c r="E879" s="47"/>
      <c r="F879" s="47"/>
      <c r="G879" s="37">
        <v>2734</v>
      </c>
      <c r="H879" s="37"/>
      <c r="I879" s="50">
        <v>88.343999999999994</v>
      </c>
      <c r="J879" s="47"/>
      <c r="K879" s="47" t="s">
        <v>269</v>
      </c>
      <c r="L879" s="50">
        <v>88.343999999999994</v>
      </c>
      <c r="M879" s="47" t="s">
        <v>508</v>
      </c>
      <c r="N879" s="47">
        <v>1991</v>
      </c>
      <c r="O879" s="47">
        <v>1</v>
      </c>
      <c r="P879" s="47">
        <v>1995</v>
      </c>
      <c r="Q879" s="47">
        <v>1</v>
      </c>
      <c r="R879" s="47" t="s">
        <v>607</v>
      </c>
      <c r="S879" s="47" t="s">
        <v>608</v>
      </c>
      <c r="U879" s="28" t="s">
        <v>4333</v>
      </c>
    </row>
    <row r="880" spans="1:21" ht="17.25" customHeight="1">
      <c r="A880" s="24">
        <v>879</v>
      </c>
      <c r="B880" s="37" t="s">
        <v>731</v>
      </c>
      <c r="C880" s="47">
        <v>-75.022684466666703</v>
      </c>
      <c r="D880" s="47">
        <v>56.2354937333333</v>
      </c>
      <c r="E880" s="47"/>
      <c r="F880" s="47"/>
      <c r="G880" s="37">
        <v>2723</v>
      </c>
      <c r="H880" s="37"/>
      <c r="I880" s="50">
        <v>97.58</v>
      </c>
      <c r="J880" s="47"/>
      <c r="K880" s="47" t="s">
        <v>269</v>
      </c>
      <c r="L880" s="50">
        <v>97.58</v>
      </c>
      <c r="M880" s="47" t="s">
        <v>508</v>
      </c>
      <c r="N880" s="47">
        <v>1991</v>
      </c>
      <c r="O880" s="47">
        <v>1</v>
      </c>
      <c r="P880" s="47">
        <v>1995</v>
      </c>
      <c r="Q880" s="47">
        <v>1</v>
      </c>
      <c r="R880" s="47" t="s">
        <v>607</v>
      </c>
      <c r="S880" s="47" t="s">
        <v>608</v>
      </c>
      <c r="U880" s="28" t="s">
        <v>4333</v>
      </c>
    </row>
    <row r="881" spans="1:21" ht="17.25" customHeight="1">
      <c r="A881" s="24">
        <v>880</v>
      </c>
      <c r="B881" s="37" t="s">
        <v>732</v>
      </c>
      <c r="C881" s="47">
        <v>-75.040412533333296</v>
      </c>
      <c r="D881" s="47">
        <v>56.244605266666703</v>
      </c>
      <c r="E881" s="47"/>
      <c r="F881" s="47"/>
      <c r="G881" s="37">
        <v>2728</v>
      </c>
      <c r="H881" s="37"/>
      <c r="I881" s="50">
        <v>35.037750000000003</v>
      </c>
      <c r="J881" s="47"/>
      <c r="K881" s="47" t="s">
        <v>269</v>
      </c>
      <c r="L881" s="50">
        <v>35.037750000000003</v>
      </c>
      <c r="M881" s="47" t="s">
        <v>508</v>
      </c>
      <c r="N881" s="47">
        <v>1991</v>
      </c>
      <c r="O881" s="47">
        <v>1</v>
      </c>
      <c r="P881" s="47">
        <v>1995</v>
      </c>
      <c r="Q881" s="47">
        <v>1</v>
      </c>
      <c r="R881" s="47" t="s">
        <v>607</v>
      </c>
      <c r="S881" s="47" t="s">
        <v>608</v>
      </c>
      <c r="U881" s="28" t="s">
        <v>4333</v>
      </c>
    </row>
    <row r="882" spans="1:21" ht="17.25" customHeight="1">
      <c r="A882" s="24">
        <v>881</v>
      </c>
      <c r="B882" s="37" t="s">
        <v>733</v>
      </c>
      <c r="C882" s="47">
        <v>-75.058140600000002</v>
      </c>
      <c r="D882" s="47">
        <v>56.253716799999999</v>
      </c>
      <c r="E882" s="47"/>
      <c r="F882" s="47"/>
      <c r="G882" s="37">
        <v>2738</v>
      </c>
      <c r="H882" s="37"/>
      <c r="I882" s="50">
        <v>1.8540000000000001</v>
      </c>
      <c r="J882" s="47"/>
      <c r="K882" s="47" t="s">
        <v>269</v>
      </c>
      <c r="L882" s="50">
        <v>1.8540000000000001</v>
      </c>
      <c r="M882" s="47" t="s">
        <v>508</v>
      </c>
      <c r="N882" s="47">
        <v>1991</v>
      </c>
      <c r="O882" s="47">
        <v>1</v>
      </c>
      <c r="P882" s="47">
        <v>1995</v>
      </c>
      <c r="Q882" s="47">
        <v>1</v>
      </c>
      <c r="R882" s="47" t="s">
        <v>607</v>
      </c>
      <c r="S882" s="47" t="s">
        <v>608</v>
      </c>
      <c r="U882" s="28" t="s">
        <v>4333</v>
      </c>
    </row>
    <row r="883" spans="1:21" ht="17.25" customHeight="1">
      <c r="A883" s="24">
        <v>882</v>
      </c>
      <c r="B883" s="37" t="s">
        <v>734</v>
      </c>
      <c r="C883" s="47">
        <v>-75.075868666666693</v>
      </c>
      <c r="D883" s="47">
        <v>56.262828333333303</v>
      </c>
      <c r="E883" s="47"/>
      <c r="F883" s="47"/>
      <c r="G883" s="37">
        <v>2754</v>
      </c>
      <c r="H883" s="37"/>
      <c r="I883" s="50">
        <v>36.5505</v>
      </c>
      <c r="J883" s="47"/>
      <c r="K883" s="47" t="s">
        <v>269</v>
      </c>
      <c r="L883" s="50">
        <v>36.5505</v>
      </c>
      <c r="M883" s="47" t="s">
        <v>508</v>
      </c>
      <c r="N883" s="47">
        <v>1991</v>
      </c>
      <c r="O883" s="47">
        <v>1</v>
      </c>
      <c r="P883" s="47">
        <v>1995</v>
      </c>
      <c r="Q883" s="47">
        <v>1</v>
      </c>
      <c r="R883" s="47" t="s">
        <v>607</v>
      </c>
      <c r="S883" s="47" t="s">
        <v>608</v>
      </c>
      <c r="U883" s="28" t="s">
        <v>4333</v>
      </c>
    </row>
    <row r="884" spans="1:21" ht="17.25" customHeight="1">
      <c r="A884" s="24">
        <v>883</v>
      </c>
      <c r="B884" s="37" t="s">
        <v>735</v>
      </c>
      <c r="C884" s="47">
        <v>-75.0935967333333</v>
      </c>
      <c r="D884" s="47">
        <v>56.271939866666699</v>
      </c>
      <c r="E884" s="47"/>
      <c r="F884" s="47"/>
      <c r="G884" s="37">
        <v>2764</v>
      </c>
      <c r="H884" s="37"/>
      <c r="I884" s="50">
        <v>67.585499999999996</v>
      </c>
      <c r="J884" s="47"/>
      <c r="K884" s="47" t="s">
        <v>269</v>
      </c>
      <c r="L884" s="50">
        <v>67.585499999999996</v>
      </c>
      <c r="M884" s="47" t="s">
        <v>508</v>
      </c>
      <c r="N884" s="47">
        <v>1991</v>
      </c>
      <c r="O884" s="47">
        <v>1</v>
      </c>
      <c r="P884" s="47">
        <v>1995</v>
      </c>
      <c r="Q884" s="47">
        <v>1</v>
      </c>
      <c r="R884" s="47" t="s">
        <v>607</v>
      </c>
      <c r="S884" s="47" t="s">
        <v>608</v>
      </c>
      <c r="U884" s="28" t="s">
        <v>4333</v>
      </c>
    </row>
    <row r="885" spans="1:21" ht="17.25" customHeight="1">
      <c r="A885" s="24">
        <v>884</v>
      </c>
      <c r="B885" s="37" t="s">
        <v>736</v>
      </c>
      <c r="C885" s="47">
        <v>-75.111324800000006</v>
      </c>
      <c r="D885" s="47">
        <v>56.281051400000003</v>
      </c>
      <c r="E885" s="47"/>
      <c r="F885" s="47"/>
      <c r="G885" s="37">
        <v>2760</v>
      </c>
      <c r="H885" s="37"/>
      <c r="I885" s="50">
        <v>129.6875</v>
      </c>
      <c r="J885" s="47"/>
      <c r="K885" s="47" t="s">
        <v>269</v>
      </c>
      <c r="L885" s="50">
        <v>129.6875</v>
      </c>
      <c r="M885" s="47" t="s">
        <v>508</v>
      </c>
      <c r="N885" s="47">
        <v>1991</v>
      </c>
      <c r="O885" s="47">
        <v>1</v>
      </c>
      <c r="P885" s="47">
        <v>1995</v>
      </c>
      <c r="Q885" s="47">
        <v>1</v>
      </c>
      <c r="R885" s="47" t="s">
        <v>607</v>
      </c>
      <c r="S885" s="47" t="s">
        <v>608</v>
      </c>
      <c r="U885" s="28" t="s">
        <v>4333</v>
      </c>
    </row>
    <row r="886" spans="1:21" ht="17.25" customHeight="1">
      <c r="A886" s="24">
        <v>885</v>
      </c>
      <c r="B886" s="37" t="s">
        <v>737</v>
      </c>
      <c r="C886" s="47">
        <v>-75.129052866666697</v>
      </c>
      <c r="D886" s="47">
        <v>56.290162933333299</v>
      </c>
      <c r="E886" s="47"/>
      <c r="F886" s="47"/>
      <c r="G886" s="37">
        <v>2758</v>
      </c>
      <c r="H886" s="37"/>
      <c r="I886" s="50">
        <v>40.351999999999997</v>
      </c>
      <c r="J886" s="47"/>
      <c r="K886" s="47" t="s">
        <v>269</v>
      </c>
      <c r="L886" s="50">
        <v>40.351999999999997</v>
      </c>
      <c r="M886" s="47" t="s">
        <v>508</v>
      </c>
      <c r="N886" s="47">
        <v>1991</v>
      </c>
      <c r="O886" s="47">
        <v>1</v>
      </c>
      <c r="P886" s="47">
        <v>1995</v>
      </c>
      <c r="Q886" s="47">
        <v>1</v>
      </c>
      <c r="R886" s="47" t="s">
        <v>607</v>
      </c>
      <c r="S886" s="47" t="s">
        <v>608</v>
      </c>
      <c r="U886" s="28" t="s">
        <v>4333</v>
      </c>
    </row>
    <row r="887" spans="1:21" ht="17.25" customHeight="1">
      <c r="A887" s="24">
        <v>886</v>
      </c>
      <c r="B887" s="37" t="s">
        <v>738</v>
      </c>
      <c r="C887" s="47">
        <v>-75.146780933333304</v>
      </c>
      <c r="D887" s="47">
        <v>56.299274466666702</v>
      </c>
      <c r="E887" s="47"/>
      <c r="F887" s="47"/>
      <c r="G887" s="37">
        <v>2751</v>
      </c>
      <c r="H887" s="37"/>
      <c r="I887" s="50">
        <v>25.645499999999998</v>
      </c>
      <c r="J887" s="47"/>
      <c r="K887" s="47" t="s">
        <v>269</v>
      </c>
      <c r="L887" s="50">
        <v>25.645499999999998</v>
      </c>
      <c r="M887" s="47" t="s">
        <v>508</v>
      </c>
      <c r="N887" s="47">
        <v>1991</v>
      </c>
      <c r="O887" s="47">
        <v>1</v>
      </c>
      <c r="P887" s="47">
        <v>1995</v>
      </c>
      <c r="Q887" s="47">
        <v>1</v>
      </c>
      <c r="R887" s="47" t="s">
        <v>607</v>
      </c>
      <c r="S887" s="47" t="s">
        <v>608</v>
      </c>
      <c r="U887" s="28" t="s">
        <v>4333</v>
      </c>
    </row>
    <row r="888" spans="1:21" ht="17.25" customHeight="1">
      <c r="A888" s="24">
        <v>887</v>
      </c>
      <c r="B888" s="37" t="s">
        <v>739</v>
      </c>
      <c r="C888" s="47">
        <v>-75.164508999999995</v>
      </c>
      <c r="D888" s="47">
        <v>56.308385999999999</v>
      </c>
      <c r="E888" s="47"/>
      <c r="F888" s="47"/>
      <c r="G888" s="37">
        <v>2771</v>
      </c>
      <c r="H888" s="37">
        <v>-43</v>
      </c>
      <c r="I888" s="50">
        <v>-4.3890000000000002</v>
      </c>
      <c r="J888" s="47"/>
      <c r="K888" s="47" t="s">
        <v>269</v>
      </c>
      <c r="L888" s="50">
        <v>-4.3890000000000002</v>
      </c>
      <c r="M888" s="47" t="s">
        <v>508</v>
      </c>
      <c r="N888" s="47">
        <v>1991</v>
      </c>
      <c r="O888" s="47">
        <v>1</v>
      </c>
      <c r="P888" s="47">
        <v>1995</v>
      </c>
      <c r="Q888" s="47">
        <v>1</v>
      </c>
      <c r="R888" s="47" t="s">
        <v>607</v>
      </c>
      <c r="S888" s="47" t="s">
        <v>608</v>
      </c>
      <c r="U888" s="28" t="s">
        <v>4334</v>
      </c>
    </row>
    <row r="889" spans="1:21" ht="17.25" customHeight="1">
      <c r="A889" s="24">
        <v>888</v>
      </c>
      <c r="B889" s="37" t="s">
        <v>740</v>
      </c>
      <c r="C889" s="47">
        <v>-75.182236533333295</v>
      </c>
      <c r="D889" s="47">
        <v>56.317809733333299</v>
      </c>
      <c r="E889" s="47"/>
      <c r="F889" s="47"/>
      <c r="G889" s="37">
        <v>2795</v>
      </c>
      <c r="H889" s="37"/>
      <c r="I889" s="50">
        <v>15.012</v>
      </c>
      <c r="J889" s="47"/>
      <c r="K889" s="47" t="s">
        <v>269</v>
      </c>
      <c r="L889" s="50">
        <v>15.012</v>
      </c>
      <c r="M889" s="47" t="s">
        <v>508</v>
      </c>
      <c r="N889" s="47">
        <v>1991</v>
      </c>
      <c r="O889" s="47">
        <v>1</v>
      </c>
      <c r="P889" s="47">
        <v>1995</v>
      </c>
      <c r="Q889" s="47">
        <v>1</v>
      </c>
      <c r="R889" s="47" t="s">
        <v>607</v>
      </c>
      <c r="S889" s="47" t="s">
        <v>608</v>
      </c>
      <c r="U889" s="28" t="s">
        <v>4333</v>
      </c>
    </row>
    <row r="890" spans="1:21" ht="17.25" customHeight="1">
      <c r="A890" s="24">
        <v>889</v>
      </c>
      <c r="B890" s="37" t="s">
        <v>741</v>
      </c>
      <c r="C890" s="47">
        <v>-75.199964066666695</v>
      </c>
      <c r="D890" s="47">
        <v>56.327233466666698</v>
      </c>
      <c r="E890" s="47"/>
      <c r="F890" s="47"/>
      <c r="G890" s="37">
        <v>2809</v>
      </c>
      <c r="H890" s="37"/>
      <c r="I890" s="50">
        <v>23.712</v>
      </c>
      <c r="J890" s="47"/>
      <c r="K890" s="47" t="s">
        <v>269</v>
      </c>
      <c r="L890" s="50">
        <v>23.712</v>
      </c>
      <c r="M890" s="47" t="s">
        <v>508</v>
      </c>
      <c r="N890" s="47">
        <v>1991</v>
      </c>
      <c r="O890" s="47">
        <v>1</v>
      </c>
      <c r="P890" s="47">
        <v>1995</v>
      </c>
      <c r="Q890" s="47">
        <v>1</v>
      </c>
      <c r="R890" s="47" t="s">
        <v>607</v>
      </c>
      <c r="S890" s="47" t="s">
        <v>608</v>
      </c>
      <c r="U890" s="28" t="s">
        <v>4333</v>
      </c>
    </row>
    <row r="891" spans="1:21" ht="17.25" customHeight="1">
      <c r="A891" s="24">
        <v>890</v>
      </c>
      <c r="B891" s="37" t="s">
        <v>742</v>
      </c>
      <c r="C891" s="47">
        <v>-75.217691599999995</v>
      </c>
      <c r="D891" s="47">
        <v>56.336657199999998</v>
      </c>
      <c r="E891" s="47"/>
      <c r="F891" s="47"/>
      <c r="G891" s="37">
        <v>2815</v>
      </c>
      <c r="H891" s="37"/>
      <c r="I891" s="50">
        <v>-9.0262499999999992</v>
      </c>
      <c r="J891" s="47"/>
      <c r="K891" s="47" t="s">
        <v>269</v>
      </c>
      <c r="L891" s="50">
        <v>-9.0262499999999992</v>
      </c>
      <c r="M891" s="47" t="s">
        <v>508</v>
      </c>
      <c r="N891" s="47">
        <v>1991</v>
      </c>
      <c r="O891" s="47">
        <v>1</v>
      </c>
      <c r="P891" s="47">
        <v>1995</v>
      </c>
      <c r="Q891" s="47">
        <v>1</v>
      </c>
      <c r="R891" s="47" t="s">
        <v>607</v>
      </c>
      <c r="S891" s="47" t="s">
        <v>608</v>
      </c>
      <c r="U891" s="28" t="s">
        <v>4333</v>
      </c>
    </row>
    <row r="892" spans="1:21" ht="17.25" customHeight="1">
      <c r="A892" s="24">
        <v>891</v>
      </c>
      <c r="B892" s="37" t="s">
        <v>743</v>
      </c>
      <c r="C892" s="47">
        <v>-75.235419133333295</v>
      </c>
      <c r="D892" s="47">
        <v>56.346080933333297</v>
      </c>
      <c r="E892" s="47"/>
      <c r="F892" s="47"/>
      <c r="G892" s="37">
        <v>2818</v>
      </c>
      <c r="H892" s="37"/>
      <c r="I892" s="50">
        <v>51.542999999999999</v>
      </c>
      <c r="J892" s="47"/>
      <c r="K892" s="47" t="s">
        <v>269</v>
      </c>
      <c r="L892" s="50">
        <v>51.542999999999999</v>
      </c>
      <c r="M892" s="47" t="s">
        <v>508</v>
      </c>
      <c r="N892" s="47">
        <v>1991</v>
      </c>
      <c r="O892" s="47">
        <v>1</v>
      </c>
      <c r="P892" s="47">
        <v>1995</v>
      </c>
      <c r="Q892" s="47">
        <v>1</v>
      </c>
      <c r="R892" s="47" t="s">
        <v>607</v>
      </c>
      <c r="S892" s="47" t="s">
        <v>608</v>
      </c>
      <c r="U892" s="28" t="s">
        <v>4333</v>
      </c>
    </row>
    <row r="893" spans="1:21" ht="17.25" customHeight="1">
      <c r="A893" s="24">
        <v>892</v>
      </c>
      <c r="B893" s="37" t="s">
        <v>744</v>
      </c>
      <c r="C893" s="47">
        <v>-75.253146666666694</v>
      </c>
      <c r="D893" s="47">
        <v>56.355504666666697</v>
      </c>
      <c r="E893" s="47"/>
      <c r="F893" s="47"/>
      <c r="G893" s="37">
        <v>2824</v>
      </c>
      <c r="H893" s="37"/>
      <c r="I893" s="50">
        <v>32.52375</v>
      </c>
      <c r="J893" s="47"/>
      <c r="K893" s="47" t="s">
        <v>269</v>
      </c>
      <c r="L893" s="50">
        <v>32.52375</v>
      </c>
      <c r="M893" s="47" t="s">
        <v>508</v>
      </c>
      <c r="N893" s="47">
        <v>1991</v>
      </c>
      <c r="O893" s="47">
        <v>1</v>
      </c>
      <c r="P893" s="47">
        <v>1995</v>
      </c>
      <c r="Q893" s="47">
        <v>1</v>
      </c>
      <c r="R893" s="47" t="s">
        <v>607</v>
      </c>
      <c r="S893" s="47" t="s">
        <v>608</v>
      </c>
      <c r="U893" s="28" t="s">
        <v>4333</v>
      </c>
    </row>
    <row r="894" spans="1:21" ht="17.25" customHeight="1">
      <c r="A894" s="24">
        <v>893</v>
      </c>
      <c r="B894" s="37" t="s">
        <v>745</v>
      </c>
      <c r="C894" s="47">
        <v>-75.270874199999994</v>
      </c>
      <c r="D894" s="47">
        <v>56.364928399999997</v>
      </c>
      <c r="E894" s="47"/>
      <c r="F894" s="47"/>
      <c r="G894" s="37">
        <v>2828</v>
      </c>
      <c r="H894" s="37"/>
      <c r="I894" s="50">
        <v>77.558999999999997</v>
      </c>
      <c r="J894" s="47"/>
      <c r="K894" s="47" t="s">
        <v>269</v>
      </c>
      <c r="L894" s="50">
        <v>77.558999999999997</v>
      </c>
      <c r="M894" s="47" t="s">
        <v>508</v>
      </c>
      <c r="N894" s="47">
        <v>1991</v>
      </c>
      <c r="O894" s="47">
        <v>1</v>
      </c>
      <c r="P894" s="47">
        <v>1995</v>
      </c>
      <c r="Q894" s="47">
        <v>1</v>
      </c>
      <c r="R894" s="47" t="s">
        <v>607</v>
      </c>
      <c r="S894" s="47" t="s">
        <v>608</v>
      </c>
      <c r="U894" s="28" t="s">
        <v>4333</v>
      </c>
    </row>
    <row r="895" spans="1:21" ht="17.25" customHeight="1">
      <c r="A895" s="24">
        <v>894</v>
      </c>
      <c r="B895" s="37" t="s">
        <v>746</v>
      </c>
      <c r="C895" s="47">
        <v>-75.288601733333294</v>
      </c>
      <c r="D895" s="47">
        <v>56.374352133333304</v>
      </c>
      <c r="E895" s="47"/>
      <c r="F895" s="47"/>
      <c r="G895" s="37">
        <v>2829</v>
      </c>
      <c r="H895" s="37"/>
      <c r="I895" s="50">
        <v>73.055250000000001</v>
      </c>
      <c r="J895" s="47"/>
      <c r="K895" s="47" t="s">
        <v>269</v>
      </c>
      <c r="L895" s="50">
        <v>73.055250000000001</v>
      </c>
      <c r="M895" s="47" t="s">
        <v>508</v>
      </c>
      <c r="N895" s="47">
        <v>1991</v>
      </c>
      <c r="O895" s="47">
        <v>1</v>
      </c>
      <c r="P895" s="47">
        <v>1995</v>
      </c>
      <c r="Q895" s="47">
        <v>1</v>
      </c>
      <c r="R895" s="47" t="s">
        <v>607</v>
      </c>
      <c r="S895" s="47" t="s">
        <v>608</v>
      </c>
      <c r="U895" s="28" t="s">
        <v>4333</v>
      </c>
    </row>
    <row r="896" spans="1:21" ht="17.25" customHeight="1">
      <c r="A896" s="24">
        <v>895</v>
      </c>
      <c r="B896" s="37" t="s">
        <v>747</v>
      </c>
      <c r="C896" s="47">
        <v>-75.306329266666694</v>
      </c>
      <c r="D896" s="47">
        <v>56.383775866666703</v>
      </c>
      <c r="E896" s="47"/>
      <c r="F896" s="47"/>
      <c r="G896" s="37">
        <v>2826</v>
      </c>
      <c r="H896" s="37"/>
      <c r="I896" s="50">
        <v>128.54024999999999</v>
      </c>
      <c r="J896" s="47"/>
      <c r="K896" s="47" t="s">
        <v>269</v>
      </c>
      <c r="L896" s="50">
        <v>128.54024999999999</v>
      </c>
      <c r="M896" s="47" t="s">
        <v>508</v>
      </c>
      <c r="N896" s="47">
        <v>1991</v>
      </c>
      <c r="O896" s="47">
        <v>1</v>
      </c>
      <c r="P896" s="47">
        <v>1995</v>
      </c>
      <c r="Q896" s="47">
        <v>1</v>
      </c>
      <c r="R896" s="47" t="s">
        <v>607</v>
      </c>
      <c r="S896" s="47" t="s">
        <v>608</v>
      </c>
      <c r="U896" s="28" t="s">
        <v>4333</v>
      </c>
    </row>
    <row r="897" spans="1:21" ht="17.25" customHeight="1">
      <c r="A897" s="24">
        <v>896</v>
      </c>
      <c r="B897" s="37" t="s">
        <v>748</v>
      </c>
      <c r="C897" s="47">
        <v>-75.324056799999994</v>
      </c>
      <c r="D897" s="47">
        <v>56.393199600000003</v>
      </c>
      <c r="E897" s="47"/>
      <c r="F897" s="47"/>
      <c r="G897" s="37">
        <v>2833</v>
      </c>
      <c r="H897" s="37"/>
      <c r="I897" s="50">
        <v>20.91</v>
      </c>
      <c r="J897" s="47"/>
      <c r="K897" s="47" t="s">
        <v>269</v>
      </c>
      <c r="L897" s="50">
        <v>20.91</v>
      </c>
      <c r="M897" s="47" t="s">
        <v>508</v>
      </c>
      <c r="N897" s="47">
        <v>1991</v>
      </c>
      <c r="O897" s="47">
        <v>1</v>
      </c>
      <c r="P897" s="47">
        <v>1995</v>
      </c>
      <c r="Q897" s="47">
        <v>1</v>
      </c>
      <c r="R897" s="47" t="s">
        <v>607</v>
      </c>
      <c r="S897" s="47" t="s">
        <v>608</v>
      </c>
      <c r="U897" s="28" t="s">
        <v>4333</v>
      </c>
    </row>
    <row r="898" spans="1:21" ht="17.25" customHeight="1">
      <c r="A898" s="24">
        <v>897</v>
      </c>
      <c r="B898" s="37" t="s">
        <v>749</v>
      </c>
      <c r="C898" s="47">
        <v>-75.341784333333294</v>
      </c>
      <c r="D898" s="47">
        <v>56.402623333333302</v>
      </c>
      <c r="E898" s="47"/>
      <c r="F898" s="47"/>
      <c r="G898" s="37">
        <v>2838</v>
      </c>
      <c r="H898" s="37"/>
      <c r="I898" s="50">
        <v>29.754750000000001</v>
      </c>
      <c r="J898" s="47"/>
      <c r="K898" s="47" t="s">
        <v>269</v>
      </c>
      <c r="L898" s="50">
        <v>29.754750000000001</v>
      </c>
      <c r="M898" s="47" t="s">
        <v>508</v>
      </c>
      <c r="N898" s="47">
        <v>1991</v>
      </c>
      <c r="O898" s="47">
        <v>1</v>
      </c>
      <c r="P898" s="47">
        <v>1995</v>
      </c>
      <c r="Q898" s="47">
        <v>1</v>
      </c>
      <c r="R898" s="47" t="s">
        <v>607</v>
      </c>
      <c r="S898" s="47" t="s">
        <v>608</v>
      </c>
      <c r="U898" s="28" t="s">
        <v>4333</v>
      </c>
    </row>
    <row r="899" spans="1:21" ht="17.25" customHeight="1">
      <c r="A899" s="24">
        <v>898</v>
      </c>
      <c r="B899" s="37" t="s">
        <v>750</v>
      </c>
      <c r="C899" s="47">
        <v>-75.359511866666693</v>
      </c>
      <c r="D899" s="47">
        <v>56.412047066666702</v>
      </c>
      <c r="E899" s="47"/>
      <c r="F899" s="47"/>
      <c r="G899" s="37">
        <v>2840</v>
      </c>
      <c r="H899" s="37"/>
      <c r="I899" s="50">
        <v>54.774000000000001</v>
      </c>
      <c r="J899" s="47"/>
      <c r="K899" s="47" t="s">
        <v>269</v>
      </c>
      <c r="L899" s="50">
        <v>54.774000000000001</v>
      </c>
      <c r="M899" s="47" t="s">
        <v>508</v>
      </c>
      <c r="N899" s="47">
        <v>1991</v>
      </c>
      <c r="O899" s="47">
        <v>1</v>
      </c>
      <c r="P899" s="47">
        <v>1995</v>
      </c>
      <c r="Q899" s="47">
        <v>1</v>
      </c>
      <c r="R899" s="47" t="s">
        <v>607</v>
      </c>
      <c r="S899" s="47" t="s">
        <v>608</v>
      </c>
      <c r="U899" s="28" t="s">
        <v>4333</v>
      </c>
    </row>
    <row r="900" spans="1:21" ht="17.25" customHeight="1">
      <c r="A900" s="24">
        <v>899</v>
      </c>
      <c r="B900" s="37" t="s">
        <v>751</v>
      </c>
      <c r="C900" s="47">
        <v>-75.377239399999993</v>
      </c>
      <c r="D900" s="47">
        <v>56.421470800000002</v>
      </c>
      <c r="E900" s="47"/>
      <c r="F900" s="47"/>
      <c r="G900" s="37">
        <v>2845</v>
      </c>
      <c r="H900" s="37"/>
      <c r="I900" s="50">
        <v>31.745999999999999</v>
      </c>
      <c r="J900" s="47"/>
      <c r="K900" s="47" t="s">
        <v>269</v>
      </c>
      <c r="L900" s="50">
        <v>31.745999999999999</v>
      </c>
      <c r="M900" s="47" t="s">
        <v>508</v>
      </c>
      <c r="N900" s="47">
        <v>1991</v>
      </c>
      <c r="O900" s="47">
        <v>1</v>
      </c>
      <c r="P900" s="47">
        <v>1995</v>
      </c>
      <c r="Q900" s="47">
        <v>1</v>
      </c>
      <c r="R900" s="47" t="s">
        <v>607</v>
      </c>
      <c r="S900" s="47" t="s">
        <v>608</v>
      </c>
      <c r="U900" s="28" t="s">
        <v>4333</v>
      </c>
    </row>
    <row r="901" spans="1:21" ht="17.25" customHeight="1">
      <c r="A901" s="24">
        <v>900</v>
      </c>
      <c r="B901" s="37" t="s">
        <v>752</v>
      </c>
      <c r="C901" s="47">
        <v>-75.394966933333293</v>
      </c>
      <c r="D901" s="47">
        <v>56.430894533333301</v>
      </c>
      <c r="E901" s="47"/>
      <c r="F901" s="47"/>
      <c r="G901" s="37">
        <v>2849</v>
      </c>
      <c r="H901" s="37"/>
      <c r="I901" s="50">
        <v>12.18</v>
      </c>
      <c r="J901" s="47"/>
      <c r="K901" s="47" t="s">
        <v>269</v>
      </c>
      <c r="L901" s="50">
        <v>12.18</v>
      </c>
      <c r="M901" s="47" t="s">
        <v>508</v>
      </c>
      <c r="N901" s="47">
        <v>1991</v>
      </c>
      <c r="O901" s="47">
        <v>1</v>
      </c>
      <c r="P901" s="47">
        <v>1995</v>
      </c>
      <c r="Q901" s="47">
        <v>1</v>
      </c>
      <c r="R901" s="47" t="s">
        <v>607</v>
      </c>
      <c r="S901" s="47" t="s">
        <v>608</v>
      </c>
      <c r="U901" s="28" t="s">
        <v>4333</v>
      </c>
    </row>
    <row r="902" spans="1:21" ht="17.25" customHeight="1">
      <c r="A902" s="24">
        <v>901</v>
      </c>
      <c r="B902" s="37" t="s">
        <v>753</v>
      </c>
      <c r="C902" s="47">
        <v>-75.412694466666693</v>
      </c>
      <c r="D902" s="47">
        <v>56.440318266666701</v>
      </c>
      <c r="E902" s="47"/>
      <c r="F902" s="47"/>
      <c r="G902" s="37">
        <v>2856</v>
      </c>
      <c r="H902" s="37"/>
      <c r="I902" s="50">
        <v>14.276249999999999</v>
      </c>
      <c r="J902" s="47"/>
      <c r="K902" s="47" t="s">
        <v>269</v>
      </c>
      <c r="L902" s="50">
        <v>14.276249999999999</v>
      </c>
      <c r="M902" s="47" t="s">
        <v>508</v>
      </c>
      <c r="N902" s="47">
        <v>1991</v>
      </c>
      <c r="O902" s="47">
        <v>1</v>
      </c>
      <c r="P902" s="47">
        <v>1995</v>
      </c>
      <c r="Q902" s="47">
        <v>1</v>
      </c>
      <c r="R902" s="47" t="s">
        <v>607</v>
      </c>
      <c r="S902" s="47" t="s">
        <v>608</v>
      </c>
      <c r="U902" s="28" t="s">
        <v>4333</v>
      </c>
    </row>
    <row r="903" spans="1:21" ht="17.25" customHeight="1">
      <c r="A903" s="24">
        <v>902</v>
      </c>
      <c r="B903" s="37" t="s">
        <v>754</v>
      </c>
      <c r="C903" s="47">
        <v>-75.430421999999993</v>
      </c>
      <c r="D903" s="47">
        <v>56.449742000000001</v>
      </c>
      <c r="E903" s="47"/>
      <c r="F903" s="47"/>
      <c r="G903" s="37">
        <v>2860</v>
      </c>
      <c r="H903" s="37">
        <v>-44.5</v>
      </c>
      <c r="I903" s="50">
        <v>97.869</v>
      </c>
      <c r="J903" s="47"/>
      <c r="K903" s="47" t="s">
        <v>269</v>
      </c>
      <c r="L903" s="50">
        <v>97.869</v>
      </c>
      <c r="M903" s="47" t="s">
        <v>508</v>
      </c>
      <c r="N903" s="47">
        <v>1991</v>
      </c>
      <c r="O903" s="47">
        <v>1</v>
      </c>
      <c r="P903" s="47">
        <v>1995</v>
      </c>
      <c r="Q903" s="47">
        <v>1</v>
      </c>
      <c r="R903" s="47" t="s">
        <v>607</v>
      </c>
      <c r="S903" s="47" t="s">
        <v>608</v>
      </c>
      <c r="U903" s="28" t="s">
        <v>4334</v>
      </c>
    </row>
    <row r="904" spans="1:21" ht="17.25" customHeight="1">
      <c r="A904" s="24">
        <v>903</v>
      </c>
      <c r="B904" s="37" t="s">
        <v>755</v>
      </c>
      <c r="C904" s="47">
        <v>-75.448211466666706</v>
      </c>
      <c r="D904" s="47">
        <v>56.459500333333303</v>
      </c>
      <c r="E904" s="47"/>
      <c r="F904" s="47"/>
      <c r="G904" s="37">
        <v>2862</v>
      </c>
      <c r="H904" s="37"/>
      <c r="I904" s="50">
        <v>70.953000000000003</v>
      </c>
      <c r="J904" s="47"/>
      <c r="K904" s="47" t="s">
        <v>269</v>
      </c>
      <c r="L904" s="50">
        <v>70.953000000000003</v>
      </c>
      <c r="M904" s="47" t="s">
        <v>508</v>
      </c>
      <c r="N904" s="47">
        <v>1991</v>
      </c>
      <c r="O904" s="47">
        <v>1</v>
      </c>
      <c r="P904" s="47">
        <v>1995</v>
      </c>
      <c r="Q904" s="47">
        <v>1</v>
      </c>
      <c r="R904" s="47" t="s">
        <v>607</v>
      </c>
      <c r="S904" s="47" t="s">
        <v>608</v>
      </c>
      <c r="U904" s="28" t="s">
        <v>4333</v>
      </c>
    </row>
    <row r="905" spans="1:21" ht="17.25" customHeight="1">
      <c r="A905" s="24">
        <v>904</v>
      </c>
      <c r="B905" s="37" t="s">
        <v>756</v>
      </c>
      <c r="C905" s="47">
        <v>-75.466000933333305</v>
      </c>
      <c r="D905" s="47">
        <v>56.469258666666697</v>
      </c>
      <c r="E905" s="47"/>
      <c r="F905" s="47"/>
      <c r="G905" s="37">
        <v>2861</v>
      </c>
      <c r="H905" s="37"/>
      <c r="I905" s="50">
        <v>104.661</v>
      </c>
      <c r="J905" s="47"/>
      <c r="K905" s="47" t="s">
        <v>269</v>
      </c>
      <c r="L905" s="50">
        <v>104.661</v>
      </c>
      <c r="M905" s="47" t="s">
        <v>508</v>
      </c>
      <c r="N905" s="47">
        <v>1991</v>
      </c>
      <c r="O905" s="47">
        <v>1</v>
      </c>
      <c r="P905" s="47">
        <v>1995</v>
      </c>
      <c r="Q905" s="47">
        <v>1</v>
      </c>
      <c r="R905" s="47" t="s">
        <v>607</v>
      </c>
      <c r="S905" s="47" t="s">
        <v>608</v>
      </c>
      <c r="U905" s="28" t="s">
        <v>4333</v>
      </c>
    </row>
    <row r="906" spans="1:21" ht="17.25" customHeight="1">
      <c r="A906" s="24">
        <v>905</v>
      </c>
      <c r="B906" s="37" t="s">
        <v>757</v>
      </c>
      <c r="C906" s="47">
        <v>-75.483790400000004</v>
      </c>
      <c r="D906" s="47">
        <v>56.479016999999999</v>
      </c>
      <c r="E906" s="47"/>
      <c r="F906" s="47"/>
      <c r="G906" s="37">
        <v>2861</v>
      </c>
      <c r="H906" s="37"/>
      <c r="I906" s="50">
        <v>134.06399999999999</v>
      </c>
      <c r="J906" s="47"/>
      <c r="K906" s="47" t="s">
        <v>269</v>
      </c>
      <c r="L906" s="50">
        <v>134.06399999999999</v>
      </c>
      <c r="M906" s="47" t="s">
        <v>508</v>
      </c>
      <c r="N906" s="47">
        <v>1991</v>
      </c>
      <c r="O906" s="47">
        <v>1</v>
      </c>
      <c r="P906" s="47">
        <v>1995</v>
      </c>
      <c r="Q906" s="47">
        <v>1</v>
      </c>
      <c r="R906" s="47" t="s">
        <v>607</v>
      </c>
      <c r="S906" s="47" t="s">
        <v>608</v>
      </c>
      <c r="U906" s="28" t="s">
        <v>4333</v>
      </c>
    </row>
    <row r="907" spans="1:21" ht="17.25" customHeight="1">
      <c r="A907" s="24">
        <v>906</v>
      </c>
      <c r="B907" s="37" t="s">
        <v>758</v>
      </c>
      <c r="C907" s="47">
        <v>-75.501579866666702</v>
      </c>
      <c r="D907" s="47">
        <v>56.488775333333301</v>
      </c>
      <c r="E907" s="47"/>
      <c r="F907" s="47"/>
      <c r="G907" s="37">
        <v>2863</v>
      </c>
      <c r="H907" s="37"/>
      <c r="I907" s="50">
        <v>141.33199999999999</v>
      </c>
      <c r="J907" s="47"/>
      <c r="K907" s="47" t="s">
        <v>269</v>
      </c>
      <c r="L907" s="50">
        <v>141.33199999999999</v>
      </c>
      <c r="M907" s="47" t="s">
        <v>508</v>
      </c>
      <c r="N907" s="47">
        <v>1991</v>
      </c>
      <c r="O907" s="47">
        <v>1</v>
      </c>
      <c r="P907" s="47">
        <v>1995</v>
      </c>
      <c r="Q907" s="47">
        <v>1</v>
      </c>
      <c r="R907" s="47" t="s">
        <v>607</v>
      </c>
      <c r="S907" s="47" t="s">
        <v>608</v>
      </c>
      <c r="U907" s="28" t="s">
        <v>4333</v>
      </c>
    </row>
    <row r="908" spans="1:21" ht="17.25" customHeight="1">
      <c r="A908" s="24">
        <v>907</v>
      </c>
      <c r="B908" s="37" t="s">
        <v>759</v>
      </c>
      <c r="C908" s="47">
        <v>-75.519369333333302</v>
      </c>
      <c r="D908" s="47">
        <v>56.498533666666702</v>
      </c>
      <c r="E908" s="47"/>
      <c r="F908" s="47"/>
      <c r="G908" s="37">
        <v>2849</v>
      </c>
      <c r="H908" s="37"/>
      <c r="I908" s="50">
        <v>128.375</v>
      </c>
      <c r="J908" s="47"/>
      <c r="K908" s="47" t="s">
        <v>269</v>
      </c>
      <c r="L908" s="50">
        <v>128.375</v>
      </c>
      <c r="M908" s="47" t="s">
        <v>508</v>
      </c>
      <c r="N908" s="47">
        <v>1991</v>
      </c>
      <c r="O908" s="47">
        <v>1</v>
      </c>
      <c r="P908" s="47">
        <v>1995</v>
      </c>
      <c r="Q908" s="47">
        <v>1</v>
      </c>
      <c r="R908" s="47" t="s">
        <v>607</v>
      </c>
      <c r="S908" s="47" t="s">
        <v>608</v>
      </c>
      <c r="U908" s="28" t="s">
        <v>4333</v>
      </c>
    </row>
    <row r="909" spans="1:21" ht="17.25" customHeight="1">
      <c r="A909" s="24">
        <v>908</v>
      </c>
      <c r="B909" s="37" t="s">
        <v>760</v>
      </c>
      <c r="C909" s="47">
        <v>-75.5371588</v>
      </c>
      <c r="D909" s="47">
        <v>56.508291999999997</v>
      </c>
      <c r="E909" s="47"/>
      <c r="F909" s="47"/>
      <c r="G909" s="37">
        <v>2859</v>
      </c>
      <c r="H909" s="37"/>
      <c r="I909" s="50">
        <v>29.55</v>
      </c>
      <c r="J909" s="47"/>
      <c r="K909" s="47" t="s">
        <v>269</v>
      </c>
      <c r="L909" s="50">
        <v>29.55</v>
      </c>
      <c r="M909" s="47" t="s">
        <v>508</v>
      </c>
      <c r="N909" s="47">
        <v>1991</v>
      </c>
      <c r="O909" s="47">
        <v>1</v>
      </c>
      <c r="P909" s="47">
        <v>1995</v>
      </c>
      <c r="Q909" s="47">
        <v>1</v>
      </c>
      <c r="R909" s="47" t="s">
        <v>607</v>
      </c>
      <c r="S909" s="47" t="s">
        <v>608</v>
      </c>
      <c r="U909" s="28" t="s">
        <v>4333</v>
      </c>
    </row>
    <row r="910" spans="1:21" ht="17.25" customHeight="1">
      <c r="A910" s="24">
        <v>909</v>
      </c>
      <c r="B910" s="37" t="s">
        <v>761</v>
      </c>
      <c r="C910" s="47">
        <v>-75.554948266666699</v>
      </c>
      <c r="D910" s="47">
        <v>56.518050333333299</v>
      </c>
      <c r="E910" s="47"/>
      <c r="F910" s="47"/>
      <c r="G910" s="37">
        <v>2877</v>
      </c>
      <c r="H910" s="37"/>
      <c r="I910" s="50">
        <v>19.11</v>
      </c>
      <c r="J910" s="47"/>
      <c r="K910" s="47" t="s">
        <v>269</v>
      </c>
      <c r="L910" s="50">
        <v>19.11</v>
      </c>
      <c r="M910" s="47" t="s">
        <v>508</v>
      </c>
      <c r="N910" s="47">
        <v>1991</v>
      </c>
      <c r="O910" s="47">
        <v>1</v>
      </c>
      <c r="P910" s="47">
        <v>1995</v>
      </c>
      <c r="Q910" s="47">
        <v>1</v>
      </c>
      <c r="R910" s="47" t="s">
        <v>607</v>
      </c>
      <c r="S910" s="47" t="s">
        <v>608</v>
      </c>
      <c r="U910" s="28" t="s">
        <v>4333</v>
      </c>
    </row>
    <row r="911" spans="1:21" ht="17.25" customHeight="1">
      <c r="A911" s="24">
        <v>910</v>
      </c>
      <c r="B911" s="37" t="s">
        <v>762</v>
      </c>
      <c r="C911" s="47">
        <v>-75.572737733333298</v>
      </c>
      <c r="D911" s="47">
        <v>56.527808666666701</v>
      </c>
      <c r="E911" s="47"/>
      <c r="F911" s="47"/>
      <c r="G911" s="37">
        <v>2887</v>
      </c>
      <c r="H911" s="37"/>
      <c r="I911" s="50">
        <v>16.672499999999999</v>
      </c>
      <c r="J911" s="47"/>
      <c r="K911" s="47" t="s">
        <v>269</v>
      </c>
      <c r="L911" s="50">
        <v>16.672499999999999</v>
      </c>
      <c r="M911" s="47" t="s">
        <v>508</v>
      </c>
      <c r="N911" s="47">
        <v>1991</v>
      </c>
      <c r="O911" s="47">
        <v>1</v>
      </c>
      <c r="P911" s="47">
        <v>1995</v>
      </c>
      <c r="Q911" s="47">
        <v>1</v>
      </c>
      <c r="R911" s="47" t="s">
        <v>607</v>
      </c>
      <c r="S911" s="47" t="s">
        <v>608</v>
      </c>
      <c r="U911" s="28" t="s">
        <v>4333</v>
      </c>
    </row>
    <row r="912" spans="1:21" ht="17.25" customHeight="1">
      <c r="A912" s="24">
        <v>911</v>
      </c>
      <c r="B912" s="37" t="s">
        <v>763</v>
      </c>
      <c r="C912" s="47">
        <v>-75.590527199999997</v>
      </c>
      <c r="D912" s="47">
        <v>56.537567000000003</v>
      </c>
      <c r="E912" s="47"/>
      <c r="F912" s="47"/>
      <c r="G912" s="37">
        <v>2895</v>
      </c>
      <c r="H912" s="37"/>
      <c r="I912" s="50">
        <v>36.762999999999998</v>
      </c>
      <c r="J912" s="47"/>
      <c r="K912" s="47" t="s">
        <v>269</v>
      </c>
      <c r="L912" s="50">
        <v>36.762999999999998</v>
      </c>
      <c r="M912" s="47" t="s">
        <v>508</v>
      </c>
      <c r="N912" s="47">
        <v>1991</v>
      </c>
      <c r="O912" s="47">
        <v>1</v>
      </c>
      <c r="P912" s="47">
        <v>1995</v>
      </c>
      <c r="Q912" s="47">
        <v>1</v>
      </c>
      <c r="R912" s="47" t="s">
        <v>607</v>
      </c>
      <c r="S912" s="47" t="s">
        <v>608</v>
      </c>
      <c r="U912" s="28" t="s">
        <v>4333</v>
      </c>
    </row>
    <row r="913" spans="1:21" ht="17.25" customHeight="1">
      <c r="A913" s="24">
        <v>912</v>
      </c>
      <c r="B913" s="37" t="s">
        <v>764</v>
      </c>
      <c r="C913" s="47">
        <v>-75.608316666666695</v>
      </c>
      <c r="D913" s="47">
        <v>56.547325333333298</v>
      </c>
      <c r="E913" s="47"/>
      <c r="F913" s="47"/>
      <c r="G913" s="37">
        <v>2896</v>
      </c>
      <c r="H913" s="37"/>
      <c r="I913" s="50">
        <v>66.854249999999993</v>
      </c>
      <c r="J913" s="47"/>
      <c r="K913" s="47" t="s">
        <v>269</v>
      </c>
      <c r="L913" s="50">
        <v>66.854249999999993</v>
      </c>
      <c r="M913" s="47" t="s">
        <v>508</v>
      </c>
      <c r="N913" s="47">
        <v>1991</v>
      </c>
      <c r="O913" s="47">
        <v>1</v>
      </c>
      <c r="P913" s="47">
        <v>1995</v>
      </c>
      <c r="Q913" s="47">
        <v>1</v>
      </c>
      <c r="R913" s="47" t="s">
        <v>607</v>
      </c>
      <c r="S913" s="47" t="s">
        <v>608</v>
      </c>
      <c r="U913" s="28" t="s">
        <v>4333</v>
      </c>
    </row>
    <row r="914" spans="1:21" ht="17.25" customHeight="1">
      <c r="A914" s="24">
        <v>913</v>
      </c>
      <c r="B914" s="37" t="s">
        <v>765</v>
      </c>
      <c r="C914" s="47">
        <v>-75.626106133333295</v>
      </c>
      <c r="D914" s="47">
        <v>56.557083666666699</v>
      </c>
      <c r="E914" s="47"/>
      <c r="F914" s="47"/>
      <c r="G914" s="37">
        <v>2899</v>
      </c>
      <c r="H914" s="37"/>
      <c r="I914" s="50">
        <v>54.284999999999997</v>
      </c>
      <c r="J914" s="47"/>
      <c r="K914" s="47" t="s">
        <v>269</v>
      </c>
      <c r="L914" s="50">
        <v>54.284999999999997</v>
      </c>
      <c r="M914" s="47" t="s">
        <v>508</v>
      </c>
      <c r="N914" s="47">
        <v>1991</v>
      </c>
      <c r="O914" s="47">
        <v>1</v>
      </c>
      <c r="P914" s="47">
        <v>1995</v>
      </c>
      <c r="Q914" s="47">
        <v>1</v>
      </c>
      <c r="R914" s="47" t="s">
        <v>607</v>
      </c>
      <c r="S914" s="47" t="s">
        <v>608</v>
      </c>
      <c r="U914" s="28" t="s">
        <v>4333</v>
      </c>
    </row>
    <row r="915" spans="1:21" ht="17.25" customHeight="1">
      <c r="A915" s="24">
        <v>914</v>
      </c>
      <c r="B915" s="37" t="s">
        <v>766</v>
      </c>
      <c r="C915" s="47">
        <v>-75.643895599999993</v>
      </c>
      <c r="D915" s="47">
        <v>56.566842000000001</v>
      </c>
      <c r="E915" s="47"/>
      <c r="F915" s="47"/>
      <c r="G915" s="37">
        <v>2903</v>
      </c>
      <c r="H915" s="37"/>
      <c r="I915" s="50">
        <v>96.3245</v>
      </c>
      <c r="J915" s="47"/>
      <c r="K915" s="47" t="s">
        <v>269</v>
      </c>
      <c r="L915" s="50">
        <v>96.3245</v>
      </c>
      <c r="M915" s="47" t="s">
        <v>508</v>
      </c>
      <c r="N915" s="47">
        <v>1991</v>
      </c>
      <c r="O915" s="47">
        <v>1</v>
      </c>
      <c r="P915" s="47">
        <v>1995</v>
      </c>
      <c r="Q915" s="47">
        <v>1</v>
      </c>
      <c r="R915" s="47" t="s">
        <v>607</v>
      </c>
      <c r="S915" s="47" t="s">
        <v>608</v>
      </c>
      <c r="U915" s="28" t="s">
        <v>4333</v>
      </c>
    </row>
    <row r="916" spans="1:21" ht="17.25" customHeight="1">
      <c r="A916" s="24">
        <v>915</v>
      </c>
      <c r="B916" s="37" t="s">
        <v>767</v>
      </c>
      <c r="C916" s="47">
        <v>-75.661685066666706</v>
      </c>
      <c r="D916" s="47">
        <v>56.576600333333303</v>
      </c>
      <c r="E916" s="47"/>
      <c r="F916" s="47"/>
      <c r="G916" s="37">
        <v>2903</v>
      </c>
      <c r="H916" s="37"/>
      <c r="I916" s="50">
        <v>6.8579999999999997</v>
      </c>
      <c r="J916" s="47"/>
      <c r="K916" s="47" t="s">
        <v>269</v>
      </c>
      <c r="L916" s="50">
        <v>6.8579999999999997</v>
      </c>
      <c r="M916" s="47" t="s">
        <v>508</v>
      </c>
      <c r="N916" s="47">
        <v>1991</v>
      </c>
      <c r="O916" s="47">
        <v>1</v>
      </c>
      <c r="P916" s="47">
        <v>1995</v>
      </c>
      <c r="Q916" s="47">
        <v>1</v>
      </c>
      <c r="R916" s="47" t="s">
        <v>607</v>
      </c>
      <c r="S916" s="47" t="s">
        <v>608</v>
      </c>
      <c r="U916" s="28" t="s">
        <v>4333</v>
      </c>
    </row>
    <row r="917" spans="1:21" ht="17.25" customHeight="1">
      <c r="A917" s="24">
        <v>916</v>
      </c>
      <c r="B917" s="37" t="s">
        <v>768</v>
      </c>
      <c r="C917" s="47">
        <v>-75.679474533333305</v>
      </c>
      <c r="D917" s="47">
        <v>56.586358666666698</v>
      </c>
      <c r="E917" s="47"/>
      <c r="F917" s="47"/>
      <c r="G917" s="37">
        <v>2919</v>
      </c>
      <c r="H917" s="37"/>
      <c r="I917" s="50">
        <v>-2.5649999999999999</v>
      </c>
      <c r="J917" s="47"/>
      <c r="K917" s="47" t="s">
        <v>269</v>
      </c>
      <c r="L917" s="50">
        <v>-2.5649999999999999</v>
      </c>
      <c r="M917" s="47" t="s">
        <v>508</v>
      </c>
      <c r="N917" s="47">
        <v>1991</v>
      </c>
      <c r="O917" s="47">
        <v>1</v>
      </c>
      <c r="P917" s="47">
        <v>1995</v>
      </c>
      <c r="Q917" s="47">
        <v>1</v>
      </c>
      <c r="R917" s="47" t="s">
        <v>607</v>
      </c>
      <c r="S917" s="47" t="s">
        <v>608</v>
      </c>
      <c r="U917" s="28" t="s">
        <v>4333</v>
      </c>
    </row>
    <row r="918" spans="1:21" ht="17.25" customHeight="1">
      <c r="A918" s="24">
        <v>917</v>
      </c>
      <c r="B918" s="37" t="s">
        <v>769</v>
      </c>
      <c r="C918" s="47">
        <v>-75.697264000000004</v>
      </c>
      <c r="D918" s="47">
        <v>56.596117</v>
      </c>
      <c r="E918" s="47"/>
      <c r="F918" s="47"/>
      <c r="G918" s="37">
        <v>2924</v>
      </c>
      <c r="H918" s="37">
        <v>-45.5</v>
      </c>
      <c r="I918" s="50">
        <v>23.5305</v>
      </c>
      <c r="J918" s="47"/>
      <c r="K918" s="47" t="s">
        <v>269</v>
      </c>
      <c r="L918" s="50">
        <v>23.5305</v>
      </c>
      <c r="M918" s="47" t="s">
        <v>508</v>
      </c>
      <c r="N918" s="47">
        <v>1991</v>
      </c>
      <c r="O918" s="47">
        <v>1</v>
      </c>
      <c r="P918" s="47">
        <v>1995</v>
      </c>
      <c r="Q918" s="47">
        <v>1</v>
      </c>
      <c r="R918" s="47" t="s">
        <v>607</v>
      </c>
      <c r="S918" s="47" t="s">
        <v>608</v>
      </c>
      <c r="U918" s="28" t="s">
        <v>4334</v>
      </c>
    </row>
    <row r="919" spans="1:21" ht="17.25" customHeight="1">
      <c r="A919" s="24">
        <v>918</v>
      </c>
      <c r="B919" s="37" t="s">
        <v>770</v>
      </c>
      <c r="C919" s="47">
        <v>-75.706651666666701</v>
      </c>
      <c r="D919" s="47">
        <v>56.658217266666703</v>
      </c>
      <c r="E919" s="47"/>
      <c r="F919" s="47"/>
      <c r="G919" s="37">
        <v>2917</v>
      </c>
      <c r="H919" s="37"/>
      <c r="I919" s="50">
        <v>44.509500000000003</v>
      </c>
      <c r="J919" s="47"/>
      <c r="K919" s="47" t="s">
        <v>269</v>
      </c>
      <c r="L919" s="50">
        <v>44.509500000000003</v>
      </c>
      <c r="M919" s="47" t="s">
        <v>508</v>
      </c>
      <c r="N919" s="47">
        <v>1991</v>
      </c>
      <c r="O919" s="47">
        <v>1</v>
      </c>
      <c r="P919" s="47">
        <v>1995</v>
      </c>
      <c r="Q919" s="47">
        <v>1</v>
      </c>
      <c r="R919" s="47" t="s">
        <v>607</v>
      </c>
      <c r="S919" s="47" t="s">
        <v>608</v>
      </c>
      <c r="U919" s="28" t="s">
        <v>4333</v>
      </c>
    </row>
    <row r="920" spans="1:21" ht="17.25" customHeight="1">
      <c r="A920" s="24">
        <v>919</v>
      </c>
      <c r="B920" s="37" t="s">
        <v>771</v>
      </c>
      <c r="C920" s="47">
        <v>-75.716039333333299</v>
      </c>
      <c r="D920" s="47">
        <v>56.720317533333301</v>
      </c>
      <c r="E920" s="47"/>
      <c r="F920" s="47"/>
      <c r="G920" s="37">
        <v>2916</v>
      </c>
      <c r="H920" s="37"/>
      <c r="I920" s="50">
        <v>8.1997499999999999</v>
      </c>
      <c r="J920" s="47"/>
      <c r="K920" s="47" t="s">
        <v>269</v>
      </c>
      <c r="L920" s="50">
        <v>8.1997499999999999</v>
      </c>
      <c r="M920" s="47" t="s">
        <v>508</v>
      </c>
      <c r="N920" s="47">
        <v>1991</v>
      </c>
      <c r="O920" s="47">
        <v>1</v>
      </c>
      <c r="P920" s="47">
        <v>1995</v>
      </c>
      <c r="Q920" s="47">
        <v>1</v>
      </c>
      <c r="R920" s="47" t="s">
        <v>607</v>
      </c>
      <c r="S920" s="47" t="s">
        <v>608</v>
      </c>
      <c r="U920" s="28" t="s">
        <v>4333</v>
      </c>
    </row>
    <row r="921" spans="1:21" ht="17.25" customHeight="1">
      <c r="A921" s="24">
        <v>920</v>
      </c>
      <c r="B921" s="37" t="s">
        <v>772</v>
      </c>
      <c r="C921" s="47">
        <v>-75.725426999999996</v>
      </c>
      <c r="D921" s="47">
        <v>56.782417799999997</v>
      </c>
      <c r="E921" s="47"/>
      <c r="F921" s="47"/>
      <c r="G921" s="37">
        <v>2912</v>
      </c>
      <c r="H921" s="37"/>
      <c r="I921" s="50">
        <v>23.373999999999999</v>
      </c>
      <c r="J921" s="47"/>
      <c r="K921" s="47" t="s">
        <v>269</v>
      </c>
      <c r="L921" s="50">
        <v>23.373999999999999</v>
      </c>
      <c r="M921" s="47" t="s">
        <v>508</v>
      </c>
      <c r="N921" s="47">
        <v>1991</v>
      </c>
      <c r="O921" s="47">
        <v>1</v>
      </c>
      <c r="P921" s="47">
        <v>1995</v>
      </c>
      <c r="Q921" s="47">
        <v>1</v>
      </c>
      <c r="R921" s="47" t="s">
        <v>607</v>
      </c>
      <c r="S921" s="47" t="s">
        <v>608</v>
      </c>
      <c r="U921" s="28" t="s">
        <v>4333</v>
      </c>
    </row>
    <row r="922" spans="1:21" ht="17.25" customHeight="1">
      <c r="A922" s="24">
        <v>921</v>
      </c>
      <c r="B922" s="37" t="s">
        <v>773</v>
      </c>
      <c r="C922" s="47">
        <v>-75.734814666666693</v>
      </c>
      <c r="D922" s="47">
        <v>56.844518066666701</v>
      </c>
      <c r="E922" s="47"/>
      <c r="F922" s="47"/>
      <c r="G922" s="37">
        <v>2904</v>
      </c>
      <c r="H922" s="37"/>
      <c r="I922" s="50">
        <v>85.767499999999998</v>
      </c>
      <c r="J922" s="47"/>
      <c r="K922" s="47" t="s">
        <v>269</v>
      </c>
      <c r="L922" s="50">
        <v>85.767499999999998</v>
      </c>
      <c r="M922" s="47" t="s">
        <v>508</v>
      </c>
      <c r="N922" s="47">
        <v>1991</v>
      </c>
      <c r="O922" s="47">
        <v>1</v>
      </c>
      <c r="P922" s="47">
        <v>1995</v>
      </c>
      <c r="Q922" s="47">
        <v>1</v>
      </c>
      <c r="R922" s="47" t="s">
        <v>607</v>
      </c>
      <c r="S922" s="47" t="s">
        <v>608</v>
      </c>
      <c r="U922" s="28" t="s">
        <v>4333</v>
      </c>
    </row>
    <row r="923" spans="1:21" ht="17.25" customHeight="1">
      <c r="A923" s="24">
        <v>922</v>
      </c>
      <c r="B923" s="37" t="s">
        <v>774</v>
      </c>
      <c r="C923" s="47">
        <v>-75.744202333333305</v>
      </c>
      <c r="D923" s="47">
        <v>56.906618333333299</v>
      </c>
      <c r="E923" s="47"/>
      <c r="F923" s="47"/>
      <c r="G923" s="37">
        <v>2901</v>
      </c>
      <c r="H923" s="37"/>
      <c r="I923" s="50">
        <v>13.854749999999999</v>
      </c>
      <c r="J923" s="47"/>
      <c r="K923" s="47" t="s">
        <v>269</v>
      </c>
      <c r="L923" s="50">
        <v>13.854749999999999</v>
      </c>
      <c r="M923" s="47" t="s">
        <v>508</v>
      </c>
      <c r="N923" s="47">
        <v>1991</v>
      </c>
      <c r="O923" s="47">
        <v>1</v>
      </c>
      <c r="P923" s="47">
        <v>1995</v>
      </c>
      <c r="Q923" s="47">
        <v>1</v>
      </c>
      <c r="R923" s="47" t="s">
        <v>607</v>
      </c>
      <c r="S923" s="47" t="s">
        <v>608</v>
      </c>
      <c r="U923" s="28" t="s">
        <v>4333</v>
      </c>
    </row>
    <row r="924" spans="1:21" ht="17.25" customHeight="1">
      <c r="A924" s="24">
        <v>923</v>
      </c>
      <c r="B924" s="37" t="s">
        <v>775</v>
      </c>
      <c r="C924" s="47">
        <v>-75.753590000000003</v>
      </c>
      <c r="D924" s="47">
        <v>56.968718600000003</v>
      </c>
      <c r="E924" s="47"/>
      <c r="F924" s="47"/>
      <c r="G924" s="37">
        <v>2903</v>
      </c>
      <c r="H924" s="37"/>
      <c r="I924" s="50">
        <v>26.414000000000001</v>
      </c>
      <c r="J924" s="47"/>
      <c r="K924" s="47" t="s">
        <v>269</v>
      </c>
      <c r="L924" s="50">
        <v>26.414000000000001</v>
      </c>
      <c r="M924" s="47" t="s">
        <v>508</v>
      </c>
      <c r="N924" s="47">
        <v>1991</v>
      </c>
      <c r="O924" s="47">
        <v>1</v>
      </c>
      <c r="P924" s="47">
        <v>1995</v>
      </c>
      <c r="Q924" s="47">
        <v>1</v>
      </c>
      <c r="R924" s="47" t="s">
        <v>607</v>
      </c>
      <c r="S924" s="47" t="s">
        <v>608</v>
      </c>
      <c r="U924" s="28" t="s">
        <v>4333</v>
      </c>
    </row>
    <row r="925" spans="1:21" ht="17.25" customHeight="1">
      <c r="A925" s="24">
        <v>924</v>
      </c>
      <c r="B925" s="37" t="s">
        <v>776</v>
      </c>
      <c r="C925" s="47">
        <v>-75.7629776666667</v>
      </c>
      <c r="D925" s="47">
        <v>57.030818866666699</v>
      </c>
      <c r="E925" s="47"/>
      <c r="F925" s="47"/>
      <c r="G925" s="37">
        <v>2908</v>
      </c>
      <c r="H925" s="37"/>
      <c r="I925" s="50">
        <v>40.231999999999999</v>
      </c>
      <c r="J925" s="47"/>
      <c r="K925" s="47" t="s">
        <v>269</v>
      </c>
      <c r="L925" s="50">
        <v>40.231999999999999</v>
      </c>
      <c r="M925" s="47" t="s">
        <v>508</v>
      </c>
      <c r="N925" s="47">
        <v>1991</v>
      </c>
      <c r="O925" s="47">
        <v>1</v>
      </c>
      <c r="P925" s="47">
        <v>1995</v>
      </c>
      <c r="Q925" s="47">
        <v>1</v>
      </c>
      <c r="R925" s="47" t="s">
        <v>607</v>
      </c>
      <c r="S925" s="47" t="s">
        <v>608</v>
      </c>
      <c r="U925" s="28" t="s">
        <v>4333</v>
      </c>
    </row>
    <row r="926" spans="1:21" ht="17.25" customHeight="1">
      <c r="A926" s="24">
        <v>925</v>
      </c>
      <c r="B926" s="37" t="s">
        <v>777</v>
      </c>
      <c r="C926" s="47">
        <v>-75.772365333333298</v>
      </c>
      <c r="D926" s="47">
        <v>57.092919133333297</v>
      </c>
      <c r="E926" s="47"/>
      <c r="F926" s="47"/>
      <c r="G926" s="37">
        <v>2908</v>
      </c>
      <c r="H926" s="37"/>
      <c r="I926" s="50">
        <v>15.321999999999999</v>
      </c>
      <c r="J926" s="47"/>
      <c r="K926" s="47" t="s">
        <v>269</v>
      </c>
      <c r="L926" s="50">
        <v>15.321999999999999</v>
      </c>
      <c r="M926" s="47" t="s">
        <v>508</v>
      </c>
      <c r="N926" s="47">
        <v>1991</v>
      </c>
      <c r="O926" s="47">
        <v>1</v>
      </c>
      <c r="P926" s="47">
        <v>1995</v>
      </c>
      <c r="Q926" s="47">
        <v>1</v>
      </c>
      <c r="R926" s="47" t="s">
        <v>607</v>
      </c>
      <c r="S926" s="47" t="s">
        <v>608</v>
      </c>
      <c r="U926" s="28" t="s">
        <v>4333</v>
      </c>
    </row>
    <row r="927" spans="1:21" ht="17.25" customHeight="1">
      <c r="A927" s="24">
        <v>926</v>
      </c>
      <c r="B927" s="37" t="s">
        <v>778</v>
      </c>
      <c r="C927" s="47">
        <v>-75.781752999999995</v>
      </c>
      <c r="D927" s="47">
        <v>57.1550194</v>
      </c>
      <c r="E927" s="47"/>
      <c r="F927" s="47"/>
      <c r="G927" s="37">
        <v>2902</v>
      </c>
      <c r="H927" s="37"/>
      <c r="I927" s="50">
        <v>5.734</v>
      </c>
      <c r="J927" s="47"/>
      <c r="K927" s="47" t="s">
        <v>269</v>
      </c>
      <c r="L927" s="50">
        <v>5.734</v>
      </c>
      <c r="M927" s="47" t="s">
        <v>508</v>
      </c>
      <c r="N927" s="47">
        <v>1991</v>
      </c>
      <c r="O927" s="47">
        <v>1</v>
      </c>
      <c r="P927" s="47">
        <v>1995</v>
      </c>
      <c r="Q927" s="47">
        <v>1</v>
      </c>
      <c r="R927" s="47" t="s">
        <v>607</v>
      </c>
      <c r="S927" s="47" t="s">
        <v>608</v>
      </c>
      <c r="U927" s="28" t="s">
        <v>4333</v>
      </c>
    </row>
    <row r="928" spans="1:21" ht="17.25" customHeight="1">
      <c r="A928" s="24">
        <v>927</v>
      </c>
      <c r="B928" s="37" t="s">
        <v>779</v>
      </c>
      <c r="C928" s="47">
        <v>-75.791140666666706</v>
      </c>
      <c r="D928" s="47">
        <v>57.217119666666697</v>
      </c>
      <c r="E928" s="47"/>
      <c r="F928" s="47"/>
      <c r="G928" s="37">
        <v>2899</v>
      </c>
      <c r="H928" s="37"/>
      <c r="I928" s="50">
        <v>94.21875</v>
      </c>
      <c r="J928" s="47"/>
      <c r="K928" s="47" t="s">
        <v>269</v>
      </c>
      <c r="L928" s="50">
        <v>94.21875</v>
      </c>
      <c r="M928" s="47" t="s">
        <v>508</v>
      </c>
      <c r="N928" s="47">
        <v>1991</v>
      </c>
      <c r="O928" s="47">
        <v>1</v>
      </c>
      <c r="P928" s="47">
        <v>1995</v>
      </c>
      <c r="Q928" s="47">
        <v>1</v>
      </c>
      <c r="R928" s="47" t="s">
        <v>607</v>
      </c>
      <c r="S928" s="47" t="s">
        <v>608</v>
      </c>
      <c r="U928" s="28" t="s">
        <v>4333</v>
      </c>
    </row>
    <row r="929" spans="1:21" ht="17.25" customHeight="1">
      <c r="A929" s="24">
        <v>928</v>
      </c>
      <c r="B929" s="37" t="s">
        <v>780</v>
      </c>
      <c r="C929" s="47">
        <v>-75.800528333333304</v>
      </c>
      <c r="D929" s="47">
        <v>57.279219933333302</v>
      </c>
      <c r="E929" s="47"/>
      <c r="F929" s="47"/>
      <c r="G929" s="37">
        <v>2898</v>
      </c>
      <c r="H929" s="37"/>
      <c r="I929" s="50">
        <v>32.4375</v>
      </c>
      <c r="J929" s="47"/>
      <c r="K929" s="47" t="s">
        <v>269</v>
      </c>
      <c r="L929" s="50">
        <v>32.4375</v>
      </c>
      <c r="M929" s="47" t="s">
        <v>508</v>
      </c>
      <c r="N929" s="47">
        <v>1991</v>
      </c>
      <c r="O929" s="47">
        <v>1</v>
      </c>
      <c r="P929" s="47">
        <v>1995</v>
      </c>
      <c r="Q929" s="47">
        <v>1</v>
      </c>
      <c r="R929" s="47" t="s">
        <v>607</v>
      </c>
      <c r="S929" s="47" t="s">
        <v>608</v>
      </c>
      <c r="U929" s="28" t="s">
        <v>4333</v>
      </c>
    </row>
    <row r="930" spans="1:21" ht="17.25" customHeight="1">
      <c r="A930" s="24">
        <v>929</v>
      </c>
      <c r="B930" s="37" t="s">
        <v>781</v>
      </c>
      <c r="C930" s="47">
        <v>-75.809916000000001</v>
      </c>
      <c r="D930" s="47">
        <v>57.341320199999998</v>
      </c>
      <c r="E930" s="47"/>
      <c r="F930" s="47"/>
      <c r="G930" s="37">
        <v>2890</v>
      </c>
      <c r="H930" s="37"/>
      <c r="I930" s="50">
        <v>38.53125</v>
      </c>
      <c r="J930" s="47"/>
      <c r="K930" s="47" t="s">
        <v>269</v>
      </c>
      <c r="L930" s="50">
        <v>38.53125</v>
      </c>
      <c r="M930" s="47" t="s">
        <v>508</v>
      </c>
      <c r="N930" s="47">
        <v>1991</v>
      </c>
      <c r="O930" s="47">
        <v>1</v>
      </c>
      <c r="P930" s="47">
        <v>1995</v>
      </c>
      <c r="Q930" s="47">
        <v>1</v>
      </c>
      <c r="R930" s="47" t="s">
        <v>607</v>
      </c>
      <c r="S930" s="47" t="s">
        <v>608</v>
      </c>
      <c r="U930" s="28" t="s">
        <v>4333</v>
      </c>
    </row>
    <row r="931" spans="1:21" ht="17.25" customHeight="1">
      <c r="A931" s="24">
        <v>930</v>
      </c>
      <c r="B931" s="37" t="s">
        <v>782</v>
      </c>
      <c r="C931" s="47">
        <v>-75.819303666666698</v>
      </c>
      <c r="D931" s="47">
        <v>57.403420466666702</v>
      </c>
      <c r="E931" s="47"/>
      <c r="F931" s="47"/>
      <c r="G931" s="37">
        <v>2889</v>
      </c>
      <c r="H931" s="37"/>
      <c r="I931" s="50">
        <v>67.6875</v>
      </c>
      <c r="J931" s="47"/>
      <c r="K931" s="47" t="s">
        <v>269</v>
      </c>
      <c r="L931" s="50">
        <v>67.6875</v>
      </c>
      <c r="M931" s="47" t="s">
        <v>508</v>
      </c>
      <c r="N931" s="47">
        <v>1991</v>
      </c>
      <c r="O931" s="47">
        <v>1</v>
      </c>
      <c r="P931" s="47">
        <v>1995</v>
      </c>
      <c r="Q931" s="47">
        <v>1</v>
      </c>
      <c r="R931" s="47" t="s">
        <v>607</v>
      </c>
      <c r="S931" s="47" t="s">
        <v>608</v>
      </c>
      <c r="U931" s="28" t="s">
        <v>4333</v>
      </c>
    </row>
    <row r="932" spans="1:21" ht="17.25" customHeight="1">
      <c r="A932" s="24">
        <v>931</v>
      </c>
      <c r="B932" s="37" t="s">
        <v>783</v>
      </c>
      <c r="C932" s="47">
        <v>-75.828691333333296</v>
      </c>
      <c r="D932" s="47">
        <v>57.4655207333333</v>
      </c>
      <c r="E932" s="47"/>
      <c r="F932" s="47"/>
      <c r="G932" s="37">
        <v>2898</v>
      </c>
      <c r="H932" s="37"/>
      <c r="I932" s="50">
        <v>70.686000000000007</v>
      </c>
      <c r="J932" s="47"/>
      <c r="K932" s="47" t="s">
        <v>269</v>
      </c>
      <c r="L932" s="50">
        <v>70.686000000000007</v>
      </c>
      <c r="M932" s="47" t="s">
        <v>508</v>
      </c>
      <c r="N932" s="47">
        <v>1991</v>
      </c>
      <c r="O932" s="47">
        <v>1</v>
      </c>
      <c r="P932" s="47">
        <v>1995</v>
      </c>
      <c r="Q932" s="47">
        <v>1</v>
      </c>
      <c r="R932" s="47" t="s">
        <v>607</v>
      </c>
      <c r="S932" s="47" t="s">
        <v>608</v>
      </c>
      <c r="U932" s="28" t="s">
        <v>4333</v>
      </c>
    </row>
    <row r="933" spans="1:21" ht="17.25" customHeight="1">
      <c r="A933" s="24">
        <v>932</v>
      </c>
      <c r="B933" s="37" t="s">
        <v>784</v>
      </c>
      <c r="C933" s="47">
        <v>-75.838078999999993</v>
      </c>
      <c r="D933" s="47">
        <v>57.527621000000003</v>
      </c>
      <c r="E933" s="47"/>
      <c r="F933" s="47"/>
      <c r="G933" s="37">
        <v>2887</v>
      </c>
      <c r="H933" s="37"/>
      <c r="I933" s="50">
        <v>28.797999999999998</v>
      </c>
      <c r="J933" s="47"/>
      <c r="K933" s="47" t="s">
        <v>269</v>
      </c>
      <c r="L933" s="50">
        <v>28.797999999999998</v>
      </c>
      <c r="M933" s="47" t="s">
        <v>508</v>
      </c>
      <c r="N933" s="47">
        <v>1991</v>
      </c>
      <c r="O933" s="47">
        <v>1</v>
      </c>
      <c r="P933" s="47">
        <v>1995</v>
      </c>
      <c r="Q933" s="47">
        <v>1</v>
      </c>
      <c r="R933" s="47" t="s">
        <v>607</v>
      </c>
      <c r="S933" s="47" t="s">
        <v>608</v>
      </c>
      <c r="U933" s="28" t="s">
        <v>4334</v>
      </c>
    </row>
    <row r="934" spans="1:21" ht="17.25" customHeight="1">
      <c r="A934" s="24">
        <v>933</v>
      </c>
      <c r="B934" s="37" t="s">
        <v>785</v>
      </c>
      <c r="C934" s="47">
        <v>-75.847197600000001</v>
      </c>
      <c r="D934" s="47">
        <v>57.590883266666701</v>
      </c>
      <c r="E934" s="47"/>
      <c r="F934" s="47"/>
      <c r="G934" s="37">
        <v>2883</v>
      </c>
      <c r="H934" s="37"/>
      <c r="I934" s="50">
        <v>6.28125</v>
      </c>
      <c r="J934" s="47"/>
      <c r="K934" s="47" t="s">
        <v>269</v>
      </c>
      <c r="L934" s="50">
        <v>6.28125</v>
      </c>
      <c r="M934" s="47" t="s">
        <v>508</v>
      </c>
      <c r="N934" s="47">
        <v>1991</v>
      </c>
      <c r="O934" s="47">
        <v>1</v>
      </c>
      <c r="P934" s="47">
        <v>1995</v>
      </c>
      <c r="Q934" s="47">
        <v>1</v>
      </c>
      <c r="R934" s="47" t="s">
        <v>607</v>
      </c>
      <c r="S934" s="47" t="s">
        <v>608</v>
      </c>
      <c r="U934" s="28" t="s">
        <v>4333</v>
      </c>
    </row>
    <row r="935" spans="1:21" ht="17.25" customHeight="1">
      <c r="A935" s="24">
        <v>934</v>
      </c>
      <c r="B935" s="37" t="s">
        <v>786</v>
      </c>
      <c r="C935" s="47">
        <v>-75.856316199999995</v>
      </c>
      <c r="D935" s="47">
        <v>57.654145533333299</v>
      </c>
      <c r="E935" s="47"/>
      <c r="F935" s="47"/>
      <c r="G935" s="37">
        <v>2876</v>
      </c>
      <c r="H935" s="37"/>
      <c r="I935" s="50">
        <v>64.86</v>
      </c>
      <c r="J935" s="47"/>
      <c r="K935" s="47" t="s">
        <v>269</v>
      </c>
      <c r="L935" s="50">
        <v>64.86</v>
      </c>
      <c r="M935" s="47" t="s">
        <v>508</v>
      </c>
      <c r="N935" s="47">
        <v>1991</v>
      </c>
      <c r="O935" s="47">
        <v>1</v>
      </c>
      <c r="P935" s="47">
        <v>1995</v>
      </c>
      <c r="Q935" s="47">
        <v>1</v>
      </c>
      <c r="R935" s="47" t="s">
        <v>607</v>
      </c>
      <c r="S935" s="47" t="s">
        <v>608</v>
      </c>
      <c r="U935" s="28" t="s">
        <v>4333</v>
      </c>
    </row>
    <row r="936" spans="1:21" ht="17.25" customHeight="1">
      <c r="A936" s="24">
        <v>935</v>
      </c>
      <c r="B936" s="37" t="s">
        <v>787</v>
      </c>
      <c r="C936" s="47">
        <v>-75.865434800000003</v>
      </c>
      <c r="D936" s="47">
        <v>57.717407799999997</v>
      </c>
      <c r="E936" s="47"/>
      <c r="F936" s="47"/>
      <c r="G936" s="37">
        <v>2867</v>
      </c>
      <c r="H936" s="37"/>
      <c r="I936" s="50">
        <v>94.594499999999996</v>
      </c>
      <c r="J936" s="47"/>
      <c r="K936" s="47" t="s">
        <v>269</v>
      </c>
      <c r="L936" s="50">
        <v>94.594499999999996</v>
      </c>
      <c r="M936" s="47" t="s">
        <v>508</v>
      </c>
      <c r="N936" s="47">
        <v>1991</v>
      </c>
      <c r="O936" s="47">
        <v>1</v>
      </c>
      <c r="P936" s="47">
        <v>1995</v>
      </c>
      <c r="Q936" s="47">
        <v>1</v>
      </c>
      <c r="R936" s="47" t="s">
        <v>607</v>
      </c>
      <c r="S936" s="47" t="s">
        <v>608</v>
      </c>
      <c r="U936" s="28" t="s">
        <v>4333</v>
      </c>
    </row>
    <row r="937" spans="1:21" ht="17.25" customHeight="1">
      <c r="A937" s="24">
        <v>936</v>
      </c>
      <c r="B937" s="37" t="s">
        <v>788</v>
      </c>
      <c r="C937" s="47">
        <v>-75.874553399999996</v>
      </c>
      <c r="D937" s="47">
        <v>57.780670066666701</v>
      </c>
      <c r="E937" s="47"/>
      <c r="F937" s="47"/>
      <c r="G937" s="37">
        <v>2861</v>
      </c>
      <c r="H937" s="37"/>
      <c r="I937" s="50">
        <v>130.56549999999999</v>
      </c>
      <c r="J937" s="47"/>
      <c r="K937" s="47" t="s">
        <v>269</v>
      </c>
      <c r="L937" s="50">
        <v>130.56549999999999</v>
      </c>
      <c r="M937" s="47" t="s">
        <v>508</v>
      </c>
      <c r="N937" s="47">
        <v>1991</v>
      </c>
      <c r="O937" s="47">
        <v>1</v>
      </c>
      <c r="P937" s="47">
        <v>1995</v>
      </c>
      <c r="Q937" s="47">
        <v>1</v>
      </c>
      <c r="R937" s="47" t="s">
        <v>607</v>
      </c>
      <c r="S937" s="47" t="s">
        <v>608</v>
      </c>
      <c r="U937" s="28" t="s">
        <v>4333</v>
      </c>
    </row>
    <row r="938" spans="1:21" ht="17.25" customHeight="1">
      <c r="A938" s="24">
        <v>937</v>
      </c>
      <c r="B938" s="37" t="s">
        <v>789</v>
      </c>
      <c r="C938" s="47">
        <v>-75.883672000000004</v>
      </c>
      <c r="D938" s="47">
        <v>57.843932333333299</v>
      </c>
      <c r="E938" s="47"/>
      <c r="F938" s="47"/>
      <c r="G938" s="37">
        <v>2861</v>
      </c>
      <c r="H938" s="37"/>
      <c r="I938" s="50">
        <v>175.75</v>
      </c>
      <c r="J938" s="47"/>
      <c r="K938" s="47" t="s">
        <v>269</v>
      </c>
      <c r="L938" s="50">
        <v>175.75</v>
      </c>
      <c r="M938" s="47" t="s">
        <v>508</v>
      </c>
      <c r="N938" s="47">
        <v>1991</v>
      </c>
      <c r="O938" s="47">
        <v>1</v>
      </c>
      <c r="P938" s="47">
        <v>1995</v>
      </c>
      <c r="Q938" s="47">
        <v>1</v>
      </c>
      <c r="R938" s="47" t="s">
        <v>607</v>
      </c>
      <c r="S938" s="47" t="s">
        <v>608</v>
      </c>
      <c r="U938" s="28" t="s">
        <v>4333</v>
      </c>
    </row>
    <row r="939" spans="1:21" ht="17.25" customHeight="1">
      <c r="A939" s="24">
        <v>938</v>
      </c>
      <c r="B939" s="37" t="s">
        <v>790</v>
      </c>
      <c r="C939" s="47">
        <v>-75.892790599999998</v>
      </c>
      <c r="D939" s="47">
        <v>57.907194599999997</v>
      </c>
      <c r="E939" s="47"/>
      <c r="F939" s="47"/>
      <c r="G939" s="37">
        <v>2859</v>
      </c>
      <c r="H939" s="37"/>
      <c r="I939" s="50">
        <v>114.77625</v>
      </c>
      <c r="J939" s="47"/>
      <c r="K939" s="47" t="s">
        <v>269</v>
      </c>
      <c r="L939" s="50">
        <v>114.77625</v>
      </c>
      <c r="M939" s="47" t="s">
        <v>508</v>
      </c>
      <c r="N939" s="47">
        <v>1991</v>
      </c>
      <c r="O939" s="47">
        <v>1</v>
      </c>
      <c r="P939" s="47">
        <v>1995</v>
      </c>
      <c r="Q939" s="47">
        <v>1</v>
      </c>
      <c r="R939" s="47" t="s">
        <v>607</v>
      </c>
      <c r="S939" s="47" t="s">
        <v>608</v>
      </c>
      <c r="U939" s="28" t="s">
        <v>4333</v>
      </c>
    </row>
    <row r="940" spans="1:21" ht="17.25" customHeight="1">
      <c r="A940" s="24">
        <v>939</v>
      </c>
      <c r="B940" s="37" t="s">
        <v>791</v>
      </c>
      <c r="C940" s="47">
        <v>-75.901909200000006</v>
      </c>
      <c r="D940" s="47">
        <v>57.970456866666702</v>
      </c>
      <c r="E940" s="47"/>
      <c r="F940" s="47"/>
      <c r="G940" s="37">
        <v>2854</v>
      </c>
      <c r="H940" s="37"/>
      <c r="I940" s="50">
        <v>40.396500000000003</v>
      </c>
      <c r="J940" s="47"/>
      <c r="K940" s="47" t="s">
        <v>269</v>
      </c>
      <c r="L940" s="50">
        <v>40.396500000000003</v>
      </c>
      <c r="M940" s="47" t="s">
        <v>508</v>
      </c>
      <c r="N940" s="47">
        <v>1991</v>
      </c>
      <c r="O940" s="47">
        <v>1</v>
      </c>
      <c r="P940" s="47">
        <v>1995</v>
      </c>
      <c r="Q940" s="47">
        <v>1</v>
      </c>
      <c r="R940" s="47" t="s">
        <v>607</v>
      </c>
      <c r="S940" s="47" t="s">
        <v>608</v>
      </c>
      <c r="U940" s="28" t="s">
        <v>4333</v>
      </c>
    </row>
    <row r="941" spans="1:21" ht="17.25" customHeight="1">
      <c r="A941" s="24">
        <v>940</v>
      </c>
      <c r="B941" s="37" t="s">
        <v>792</v>
      </c>
      <c r="C941" s="47">
        <v>-75.911027799999999</v>
      </c>
      <c r="D941" s="47">
        <v>58.0337191333333</v>
      </c>
      <c r="E941" s="47"/>
      <c r="F941" s="47"/>
      <c r="G941" s="37">
        <v>2851</v>
      </c>
      <c r="H941" s="37"/>
      <c r="I941" s="50">
        <v>100.8</v>
      </c>
      <c r="J941" s="47"/>
      <c r="K941" s="47" t="s">
        <v>269</v>
      </c>
      <c r="L941" s="50">
        <v>100.8</v>
      </c>
      <c r="M941" s="47" t="s">
        <v>508</v>
      </c>
      <c r="N941" s="47">
        <v>1991</v>
      </c>
      <c r="O941" s="47">
        <v>1</v>
      </c>
      <c r="P941" s="47">
        <v>1995</v>
      </c>
      <c r="Q941" s="47">
        <v>1</v>
      </c>
      <c r="R941" s="47" t="s">
        <v>607</v>
      </c>
      <c r="S941" s="47" t="s">
        <v>608</v>
      </c>
      <c r="U941" s="28" t="s">
        <v>4333</v>
      </c>
    </row>
    <row r="942" spans="1:21" ht="17.25" customHeight="1">
      <c r="A942" s="24">
        <v>941</v>
      </c>
      <c r="B942" s="37" t="s">
        <v>793</v>
      </c>
      <c r="C942" s="47">
        <v>-75.920146399999993</v>
      </c>
      <c r="D942" s="47">
        <v>58.096981399999997</v>
      </c>
      <c r="E942" s="47"/>
      <c r="F942" s="47"/>
      <c r="G942" s="37">
        <v>2853</v>
      </c>
      <c r="H942" s="37"/>
      <c r="I942" s="50">
        <v>32.821249999999999</v>
      </c>
      <c r="J942" s="47"/>
      <c r="K942" s="47" t="s">
        <v>269</v>
      </c>
      <c r="L942" s="50">
        <v>32.821249999999999</v>
      </c>
      <c r="M942" s="47" t="s">
        <v>508</v>
      </c>
      <c r="N942" s="47">
        <v>1991</v>
      </c>
      <c r="O942" s="47">
        <v>1</v>
      </c>
      <c r="P942" s="47">
        <v>1995</v>
      </c>
      <c r="Q942" s="47">
        <v>1</v>
      </c>
      <c r="R942" s="47" t="s">
        <v>607</v>
      </c>
      <c r="S942" s="47" t="s">
        <v>608</v>
      </c>
      <c r="U942" s="28" t="s">
        <v>4333</v>
      </c>
    </row>
    <row r="943" spans="1:21" ht="17.25" customHeight="1">
      <c r="A943" s="24">
        <v>942</v>
      </c>
      <c r="B943" s="37" t="s">
        <v>794</v>
      </c>
      <c r="C943" s="47">
        <v>-75.929265000000001</v>
      </c>
      <c r="D943" s="47">
        <v>58.160243666666702</v>
      </c>
      <c r="E943" s="47"/>
      <c r="F943" s="47"/>
      <c r="G943" s="37">
        <v>2845</v>
      </c>
      <c r="H943" s="37"/>
      <c r="I943" s="50">
        <v>106.15</v>
      </c>
      <c r="J943" s="47"/>
      <c r="K943" s="47" t="s">
        <v>269</v>
      </c>
      <c r="L943" s="50">
        <v>106.15</v>
      </c>
      <c r="M943" s="47" t="s">
        <v>508</v>
      </c>
      <c r="N943" s="47">
        <v>1991</v>
      </c>
      <c r="O943" s="47">
        <v>1</v>
      </c>
      <c r="P943" s="47">
        <v>1995</v>
      </c>
      <c r="Q943" s="47">
        <v>1</v>
      </c>
      <c r="R943" s="47" t="s">
        <v>607</v>
      </c>
      <c r="S943" s="47" t="s">
        <v>608</v>
      </c>
      <c r="U943" s="28" t="s">
        <v>4333</v>
      </c>
    </row>
    <row r="944" spans="1:21" ht="17.25" customHeight="1">
      <c r="A944" s="24">
        <v>943</v>
      </c>
      <c r="B944" s="37" t="s">
        <v>795</v>
      </c>
      <c r="C944" s="47">
        <v>-75.938383599999995</v>
      </c>
      <c r="D944" s="47">
        <v>58.2235059333333</v>
      </c>
      <c r="E944" s="47"/>
      <c r="F944" s="47"/>
      <c r="G944" s="37">
        <v>2845</v>
      </c>
      <c r="H944" s="37"/>
      <c r="I944" s="50">
        <v>136.03049999999999</v>
      </c>
      <c r="J944" s="47"/>
      <c r="K944" s="47" t="s">
        <v>269</v>
      </c>
      <c r="L944" s="50">
        <v>136.03049999999999</v>
      </c>
      <c r="M944" s="47" t="s">
        <v>508</v>
      </c>
      <c r="N944" s="47">
        <v>1991</v>
      </c>
      <c r="O944" s="47">
        <v>1</v>
      </c>
      <c r="P944" s="47">
        <v>1995</v>
      </c>
      <c r="Q944" s="47">
        <v>1</v>
      </c>
      <c r="R944" s="47" t="s">
        <v>607</v>
      </c>
      <c r="S944" s="47" t="s">
        <v>608</v>
      </c>
      <c r="U944" s="28" t="s">
        <v>4333</v>
      </c>
    </row>
    <row r="945" spans="1:21" ht="17.25" customHeight="1">
      <c r="A945" s="24">
        <v>944</v>
      </c>
      <c r="B945" s="37" t="s">
        <v>796</v>
      </c>
      <c r="C945" s="47">
        <v>-75.947502200000002</v>
      </c>
      <c r="D945" s="47">
        <v>58.286768199999997</v>
      </c>
      <c r="E945" s="47"/>
      <c r="F945" s="47"/>
      <c r="G945" s="37">
        <v>2837</v>
      </c>
      <c r="H945" s="37"/>
      <c r="I945" s="50">
        <v>97.290999999999997</v>
      </c>
      <c r="J945" s="47"/>
      <c r="K945" s="47" t="s">
        <v>269</v>
      </c>
      <c r="L945" s="50">
        <v>97.290999999999997</v>
      </c>
      <c r="M945" s="47" t="s">
        <v>508</v>
      </c>
      <c r="N945" s="47">
        <v>1991</v>
      </c>
      <c r="O945" s="47">
        <v>1</v>
      </c>
      <c r="P945" s="47">
        <v>1995</v>
      </c>
      <c r="Q945" s="47">
        <v>1</v>
      </c>
      <c r="R945" s="47" t="s">
        <v>607</v>
      </c>
      <c r="S945" s="47" t="s">
        <v>608</v>
      </c>
      <c r="U945" s="28" t="s">
        <v>4333</v>
      </c>
    </row>
    <row r="946" spans="1:21" ht="17.25" customHeight="1">
      <c r="A946" s="24">
        <v>945</v>
      </c>
      <c r="B946" s="37" t="s">
        <v>797</v>
      </c>
      <c r="C946" s="47">
        <v>-75.956620799999996</v>
      </c>
      <c r="D946" s="47">
        <v>58.350030466666702</v>
      </c>
      <c r="E946" s="47"/>
      <c r="F946" s="47"/>
      <c r="G946" s="37">
        <v>2834</v>
      </c>
      <c r="H946" s="37"/>
      <c r="I946" s="50">
        <v>48.36</v>
      </c>
      <c r="J946" s="47"/>
      <c r="K946" s="47" t="s">
        <v>269</v>
      </c>
      <c r="L946" s="50">
        <v>48.36</v>
      </c>
      <c r="M946" s="47" t="s">
        <v>508</v>
      </c>
      <c r="N946" s="47">
        <v>1991</v>
      </c>
      <c r="O946" s="47">
        <v>1</v>
      </c>
      <c r="P946" s="47">
        <v>1995</v>
      </c>
      <c r="Q946" s="47">
        <v>1</v>
      </c>
      <c r="R946" s="47" t="s">
        <v>607</v>
      </c>
      <c r="S946" s="47" t="s">
        <v>608</v>
      </c>
      <c r="U946" s="28" t="s">
        <v>4333</v>
      </c>
    </row>
    <row r="947" spans="1:21" ht="17.25" customHeight="1">
      <c r="A947" s="24">
        <v>946</v>
      </c>
      <c r="B947" s="37" t="s">
        <v>798</v>
      </c>
      <c r="C947" s="47">
        <v>-75.965739400000004</v>
      </c>
      <c r="D947" s="47">
        <v>58.4132927333333</v>
      </c>
      <c r="E947" s="47"/>
      <c r="F947" s="47"/>
      <c r="G947" s="37">
        <v>2830</v>
      </c>
      <c r="H947" s="37"/>
      <c r="I947" s="50">
        <v>56.597250000000003</v>
      </c>
      <c r="J947" s="47"/>
      <c r="K947" s="47" t="s">
        <v>269</v>
      </c>
      <c r="L947" s="50">
        <v>56.597250000000003</v>
      </c>
      <c r="M947" s="47" t="s">
        <v>508</v>
      </c>
      <c r="N947" s="47">
        <v>1991</v>
      </c>
      <c r="O947" s="47">
        <v>1</v>
      </c>
      <c r="P947" s="47">
        <v>1995</v>
      </c>
      <c r="Q947" s="47">
        <v>1</v>
      </c>
      <c r="R947" s="47" t="s">
        <v>607</v>
      </c>
      <c r="S947" s="47" t="s">
        <v>608</v>
      </c>
      <c r="U947" s="28" t="s">
        <v>4333</v>
      </c>
    </row>
    <row r="948" spans="1:21" ht="17.25" customHeight="1">
      <c r="A948" s="24">
        <v>947</v>
      </c>
      <c r="B948" s="37" t="s">
        <v>799</v>
      </c>
      <c r="C948" s="47">
        <v>-75.974857999999998</v>
      </c>
      <c r="D948" s="47">
        <v>58.476554999999998</v>
      </c>
      <c r="E948" s="47"/>
      <c r="F948" s="47"/>
      <c r="G948" s="37">
        <v>2832</v>
      </c>
      <c r="H948" s="37">
        <v>-44.1</v>
      </c>
      <c r="I948" s="50">
        <v>68.992000000000004</v>
      </c>
      <c r="J948" s="47"/>
      <c r="K948" s="47" t="s">
        <v>269</v>
      </c>
      <c r="L948" s="50">
        <v>68.992000000000004</v>
      </c>
      <c r="M948" s="47" t="s">
        <v>508</v>
      </c>
      <c r="N948" s="47">
        <v>1991</v>
      </c>
      <c r="O948" s="47">
        <v>1</v>
      </c>
      <c r="P948" s="47">
        <v>1995</v>
      </c>
      <c r="Q948" s="47">
        <v>1</v>
      </c>
      <c r="R948" s="47" t="s">
        <v>607</v>
      </c>
      <c r="S948" s="47" t="s">
        <v>608</v>
      </c>
      <c r="U948" s="28" t="s">
        <v>4334</v>
      </c>
    </row>
    <row r="949" spans="1:21" ht="17.25" customHeight="1">
      <c r="A949" s="24">
        <v>948</v>
      </c>
      <c r="B949" s="37" t="s">
        <v>800</v>
      </c>
      <c r="C949" s="47">
        <v>-75.983742733333301</v>
      </c>
      <c r="D949" s="47">
        <v>58.5410221333333</v>
      </c>
      <c r="E949" s="47"/>
      <c r="F949" s="47"/>
      <c r="G949" s="37">
        <v>2832</v>
      </c>
      <c r="H949" s="37"/>
      <c r="I949" s="50">
        <v>20.829000000000001</v>
      </c>
      <c r="J949" s="47"/>
      <c r="K949" s="47" t="s">
        <v>269</v>
      </c>
      <c r="L949" s="50">
        <v>20.829000000000001</v>
      </c>
      <c r="M949" s="47" t="s">
        <v>508</v>
      </c>
      <c r="N949" s="47">
        <v>1991</v>
      </c>
      <c r="O949" s="47">
        <v>1</v>
      </c>
      <c r="P949" s="47">
        <v>1995</v>
      </c>
      <c r="Q949" s="47">
        <v>1</v>
      </c>
      <c r="R949" s="47" t="s">
        <v>607</v>
      </c>
      <c r="S949" s="47" t="s">
        <v>608</v>
      </c>
      <c r="U949" s="28" t="s">
        <v>4333</v>
      </c>
    </row>
    <row r="950" spans="1:21" ht="17.25" customHeight="1">
      <c r="A950" s="24">
        <v>949</v>
      </c>
      <c r="B950" s="37" t="s">
        <v>801</v>
      </c>
      <c r="C950" s="47">
        <v>-75.992627466666704</v>
      </c>
      <c r="D950" s="47">
        <v>58.605489266666702</v>
      </c>
      <c r="E950" s="47"/>
      <c r="F950" s="47"/>
      <c r="G950" s="37">
        <v>2841</v>
      </c>
      <c r="H950" s="37"/>
      <c r="I950" s="50">
        <v>10.0215</v>
      </c>
      <c r="J950" s="47"/>
      <c r="K950" s="47" t="s">
        <v>269</v>
      </c>
      <c r="L950" s="50">
        <v>10.0215</v>
      </c>
      <c r="M950" s="47" t="s">
        <v>508</v>
      </c>
      <c r="N950" s="47">
        <v>1991</v>
      </c>
      <c r="O950" s="47">
        <v>1</v>
      </c>
      <c r="P950" s="47">
        <v>1995</v>
      </c>
      <c r="Q950" s="47">
        <v>1</v>
      </c>
      <c r="R950" s="47" t="s">
        <v>607</v>
      </c>
      <c r="S950" s="47" t="s">
        <v>608</v>
      </c>
      <c r="U950" s="28" t="s">
        <v>4333</v>
      </c>
    </row>
    <row r="951" spans="1:21" ht="17.25" customHeight="1">
      <c r="A951" s="24">
        <v>950</v>
      </c>
      <c r="B951" s="37" t="s">
        <v>802</v>
      </c>
      <c r="C951" s="47">
        <v>-76.001512199999993</v>
      </c>
      <c r="D951" s="47">
        <v>58.669956399999997</v>
      </c>
      <c r="E951" s="47"/>
      <c r="F951" s="47"/>
      <c r="G951" s="37">
        <v>2849</v>
      </c>
      <c r="H951" s="37"/>
      <c r="I951" s="50">
        <v>14.282500000000001</v>
      </c>
      <c r="J951" s="47"/>
      <c r="K951" s="47" t="s">
        <v>269</v>
      </c>
      <c r="L951" s="50">
        <v>14.282500000000001</v>
      </c>
      <c r="M951" s="47" t="s">
        <v>508</v>
      </c>
      <c r="N951" s="47">
        <v>1991</v>
      </c>
      <c r="O951" s="47">
        <v>1</v>
      </c>
      <c r="P951" s="47">
        <v>1995</v>
      </c>
      <c r="Q951" s="47">
        <v>1</v>
      </c>
      <c r="R951" s="47" t="s">
        <v>607</v>
      </c>
      <c r="S951" s="47" t="s">
        <v>608</v>
      </c>
      <c r="U951" s="28" t="s">
        <v>4333</v>
      </c>
    </row>
    <row r="952" spans="1:21" ht="17.25" customHeight="1">
      <c r="A952" s="24">
        <v>951</v>
      </c>
      <c r="B952" s="37" t="s">
        <v>803</v>
      </c>
      <c r="C952" s="47">
        <v>-76.010396933333297</v>
      </c>
      <c r="D952" s="47">
        <v>58.734423533333299</v>
      </c>
      <c r="E952" s="47"/>
      <c r="F952" s="47"/>
      <c r="G952" s="37">
        <v>2847</v>
      </c>
      <c r="H952" s="37"/>
      <c r="I952" s="50">
        <v>50.56</v>
      </c>
      <c r="J952" s="47"/>
      <c r="K952" s="47" t="s">
        <v>269</v>
      </c>
      <c r="L952" s="50">
        <v>50.56</v>
      </c>
      <c r="M952" s="47" t="s">
        <v>508</v>
      </c>
      <c r="N952" s="47">
        <v>1991</v>
      </c>
      <c r="O952" s="47">
        <v>1</v>
      </c>
      <c r="P952" s="47">
        <v>1995</v>
      </c>
      <c r="Q952" s="47">
        <v>1</v>
      </c>
      <c r="R952" s="47" t="s">
        <v>607</v>
      </c>
      <c r="S952" s="47" t="s">
        <v>608</v>
      </c>
      <c r="U952" s="28" t="s">
        <v>4333</v>
      </c>
    </row>
    <row r="953" spans="1:21" ht="17.25" customHeight="1">
      <c r="A953" s="24">
        <v>952</v>
      </c>
      <c r="B953" s="37" t="s">
        <v>804</v>
      </c>
      <c r="C953" s="47">
        <v>-76.0192816666667</v>
      </c>
      <c r="D953" s="47">
        <v>58.798890666666701</v>
      </c>
      <c r="E953" s="47"/>
      <c r="F953" s="47"/>
      <c r="G953" s="37">
        <v>2845</v>
      </c>
      <c r="H953" s="37"/>
      <c r="I953" s="50">
        <v>4.5540000000000003</v>
      </c>
      <c r="J953" s="47"/>
      <c r="K953" s="47" t="s">
        <v>269</v>
      </c>
      <c r="L953" s="50">
        <v>4.5540000000000003</v>
      </c>
      <c r="M953" s="47" t="s">
        <v>508</v>
      </c>
      <c r="N953" s="47">
        <v>1991</v>
      </c>
      <c r="O953" s="47">
        <v>1</v>
      </c>
      <c r="P953" s="47">
        <v>1995</v>
      </c>
      <c r="Q953" s="47">
        <v>1</v>
      </c>
      <c r="R953" s="47" t="s">
        <v>607</v>
      </c>
      <c r="S953" s="47" t="s">
        <v>608</v>
      </c>
      <c r="U953" s="28" t="s">
        <v>4333</v>
      </c>
    </row>
    <row r="954" spans="1:21" ht="17.25" customHeight="1">
      <c r="A954" s="24">
        <v>953</v>
      </c>
      <c r="B954" s="37" t="s">
        <v>805</v>
      </c>
      <c r="C954" s="47">
        <v>-76.028166400000003</v>
      </c>
      <c r="D954" s="47">
        <v>58.863357800000003</v>
      </c>
      <c r="E954" s="47"/>
      <c r="F954" s="47"/>
      <c r="G954" s="37">
        <v>2846</v>
      </c>
      <c r="H954" s="37"/>
      <c r="I954" s="50">
        <v>8.91</v>
      </c>
      <c r="J954" s="47"/>
      <c r="K954" s="47" t="s">
        <v>269</v>
      </c>
      <c r="L954" s="50">
        <v>8.91</v>
      </c>
      <c r="M954" s="47" t="s">
        <v>508</v>
      </c>
      <c r="N954" s="47">
        <v>1991</v>
      </c>
      <c r="O954" s="47">
        <v>1</v>
      </c>
      <c r="P954" s="47">
        <v>1995</v>
      </c>
      <c r="Q954" s="47">
        <v>1</v>
      </c>
      <c r="R954" s="47" t="s">
        <v>607</v>
      </c>
      <c r="S954" s="47" t="s">
        <v>608</v>
      </c>
      <c r="U954" s="28" t="s">
        <v>4333</v>
      </c>
    </row>
    <row r="955" spans="1:21" ht="17.25" customHeight="1">
      <c r="A955" s="24">
        <v>954</v>
      </c>
      <c r="B955" s="37" t="s">
        <v>806</v>
      </c>
      <c r="C955" s="47">
        <v>-76.037051133333307</v>
      </c>
      <c r="D955" s="47">
        <v>58.927824933333298</v>
      </c>
      <c r="E955" s="47"/>
      <c r="F955" s="47"/>
      <c r="G955" s="37">
        <v>2845</v>
      </c>
      <c r="H955" s="37"/>
      <c r="I955" s="50">
        <v>28.3855</v>
      </c>
      <c r="J955" s="47"/>
      <c r="K955" s="47" t="s">
        <v>269</v>
      </c>
      <c r="L955" s="50">
        <v>28.3855</v>
      </c>
      <c r="M955" s="47" t="s">
        <v>508</v>
      </c>
      <c r="N955" s="47">
        <v>1991</v>
      </c>
      <c r="O955" s="47">
        <v>1</v>
      </c>
      <c r="P955" s="47">
        <v>1995</v>
      </c>
      <c r="Q955" s="47">
        <v>1</v>
      </c>
      <c r="R955" s="47" t="s">
        <v>607</v>
      </c>
      <c r="S955" s="47" t="s">
        <v>608</v>
      </c>
      <c r="U955" s="28" t="s">
        <v>4333</v>
      </c>
    </row>
    <row r="956" spans="1:21" ht="17.25" customHeight="1">
      <c r="A956" s="24">
        <v>955</v>
      </c>
      <c r="B956" s="37" t="s">
        <v>807</v>
      </c>
      <c r="C956" s="47">
        <v>-76.043270000000007</v>
      </c>
      <c r="D956" s="47">
        <v>65.023781</v>
      </c>
      <c r="E956" s="47"/>
      <c r="F956" s="47"/>
      <c r="G956" s="37">
        <v>2340</v>
      </c>
      <c r="H956" s="37">
        <v>-38.5</v>
      </c>
      <c r="I956" s="50">
        <v>31.93</v>
      </c>
      <c r="J956" s="47"/>
      <c r="K956" s="47" t="s">
        <v>269</v>
      </c>
      <c r="L956" s="50">
        <v>31.93</v>
      </c>
      <c r="M956" s="47" t="s">
        <v>508</v>
      </c>
      <c r="N956" s="47">
        <v>1991</v>
      </c>
      <c r="O956" s="47">
        <v>1</v>
      </c>
      <c r="P956" s="47">
        <v>1995</v>
      </c>
      <c r="Q956" s="47">
        <v>1</v>
      </c>
      <c r="R956" s="47" t="s">
        <v>607</v>
      </c>
      <c r="S956" s="47" t="s">
        <v>608</v>
      </c>
      <c r="U956" s="28" t="s">
        <v>4334</v>
      </c>
    </row>
    <row r="957" spans="1:21" ht="17.25" customHeight="1">
      <c r="A957" s="24">
        <v>956</v>
      </c>
      <c r="B957" s="37" t="s">
        <v>808</v>
      </c>
      <c r="C957" s="47">
        <v>-76.044794866666706</v>
      </c>
      <c r="D957" s="47">
        <v>64.949781000000002</v>
      </c>
      <c r="E957" s="47"/>
      <c r="F957" s="47"/>
      <c r="G957" s="37">
        <v>2345</v>
      </c>
      <c r="H957" s="37"/>
      <c r="I957" s="50">
        <v>60.006</v>
      </c>
      <c r="J957" s="47"/>
      <c r="K957" s="47" t="s">
        <v>269</v>
      </c>
      <c r="L957" s="50">
        <v>60.006</v>
      </c>
      <c r="M957" s="47" t="s">
        <v>508</v>
      </c>
      <c r="N957" s="47">
        <v>1991</v>
      </c>
      <c r="O957" s="47">
        <v>1</v>
      </c>
      <c r="P957" s="47">
        <v>1995</v>
      </c>
      <c r="Q957" s="47">
        <v>1</v>
      </c>
      <c r="R957" s="47" t="s">
        <v>607</v>
      </c>
      <c r="S957" s="47" t="s">
        <v>608</v>
      </c>
      <c r="U957" s="28" t="s">
        <v>4333</v>
      </c>
    </row>
    <row r="958" spans="1:21" ht="17.25" customHeight="1">
      <c r="A958" s="24">
        <v>957</v>
      </c>
      <c r="B958" s="37" t="s">
        <v>809</v>
      </c>
      <c r="C958" s="47">
        <v>-76.045935866666696</v>
      </c>
      <c r="D958" s="47">
        <v>58.9922920666667</v>
      </c>
      <c r="E958" s="47"/>
      <c r="F958" s="47"/>
      <c r="G958" s="37">
        <v>2843</v>
      </c>
      <c r="H958" s="37"/>
      <c r="I958" s="50">
        <v>43.78</v>
      </c>
      <c r="J958" s="47"/>
      <c r="K958" s="47" t="s">
        <v>269</v>
      </c>
      <c r="L958" s="50">
        <v>43.78</v>
      </c>
      <c r="M958" s="47" t="s">
        <v>508</v>
      </c>
      <c r="N958" s="47">
        <v>1991</v>
      </c>
      <c r="O958" s="47">
        <v>1</v>
      </c>
      <c r="P958" s="47">
        <v>1995</v>
      </c>
      <c r="Q958" s="47">
        <v>1</v>
      </c>
      <c r="R958" s="47" t="s">
        <v>607</v>
      </c>
      <c r="S958" s="47" t="s">
        <v>608</v>
      </c>
      <c r="U958" s="28" t="s">
        <v>4333</v>
      </c>
    </row>
    <row r="959" spans="1:21" ht="17.25" customHeight="1">
      <c r="A959" s="24">
        <v>958</v>
      </c>
      <c r="B959" s="37" t="s">
        <v>810</v>
      </c>
      <c r="C959" s="47">
        <v>-76.046319733333306</v>
      </c>
      <c r="D959" s="47">
        <v>64.875781000000003</v>
      </c>
      <c r="E959" s="47"/>
      <c r="F959" s="47"/>
      <c r="G959" s="37">
        <v>2357</v>
      </c>
      <c r="H959" s="37"/>
      <c r="I959" s="50">
        <v>77.489999999999995</v>
      </c>
      <c r="J959" s="47"/>
      <c r="K959" s="47" t="s">
        <v>269</v>
      </c>
      <c r="L959" s="50">
        <v>77.489999999999995</v>
      </c>
      <c r="M959" s="47" t="s">
        <v>508</v>
      </c>
      <c r="N959" s="47">
        <v>1991</v>
      </c>
      <c r="O959" s="47">
        <v>1</v>
      </c>
      <c r="P959" s="47">
        <v>1995</v>
      </c>
      <c r="Q959" s="47">
        <v>1</v>
      </c>
      <c r="R959" s="47" t="s">
        <v>607</v>
      </c>
      <c r="S959" s="47" t="s">
        <v>608</v>
      </c>
      <c r="U959" s="28" t="s">
        <v>4333</v>
      </c>
    </row>
    <row r="960" spans="1:21" ht="17.25" customHeight="1">
      <c r="A960" s="24">
        <v>959</v>
      </c>
      <c r="B960" s="37" t="s">
        <v>811</v>
      </c>
      <c r="C960" s="47">
        <v>-76.047844600000005</v>
      </c>
      <c r="D960" s="47">
        <v>64.801781000000005</v>
      </c>
      <c r="E960" s="47"/>
      <c r="F960" s="47"/>
      <c r="G960" s="37">
        <v>2371</v>
      </c>
      <c r="H960" s="37"/>
      <c r="I960" s="50">
        <v>78.641999999999996</v>
      </c>
      <c r="J960" s="47"/>
      <c r="K960" s="47" t="s">
        <v>269</v>
      </c>
      <c r="L960" s="50">
        <v>78.641999999999996</v>
      </c>
      <c r="M960" s="47" t="s">
        <v>508</v>
      </c>
      <c r="N960" s="47">
        <v>1991</v>
      </c>
      <c r="O960" s="47">
        <v>1</v>
      </c>
      <c r="P960" s="47">
        <v>1995</v>
      </c>
      <c r="Q960" s="47">
        <v>1</v>
      </c>
      <c r="R960" s="47" t="s">
        <v>607</v>
      </c>
      <c r="S960" s="47" t="s">
        <v>608</v>
      </c>
      <c r="U960" s="28" t="s">
        <v>4333</v>
      </c>
    </row>
    <row r="961" spans="1:21" ht="17.25" customHeight="1">
      <c r="A961" s="24">
        <v>960</v>
      </c>
      <c r="B961" s="37" t="s">
        <v>812</v>
      </c>
      <c r="C961" s="47">
        <v>-76.049369466666704</v>
      </c>
      <c r="D961" s="47">
        <v>64.727780999999993</v>
      </c>
      <c r="E961" s="47"/>
      <c r="F961" s="47"/>
      <c r="G961" s="37">
        <v>2386</v>
      </c>
      <c r="H961" s="37"/>
      <c r="I961" s="50">
        <v>28.2865</v>
      </c>
      <c r="J961" s="47"/>
      <c r="K961" s="47" t="s">
        <v>269</v>
      </c>
      <c r="L961" s="50">
        <v>28.2865</v>
      </c>
      <c r="M961" s="47" t="s">
        <v>508</v>
      </c>
      <c r="N961" s="47">
        <v>1991</v>
      </c>
      <c r="O961" s="47">
        <v>1</v>
      </c>
      <c r="P961" s="47">
        <v>1995</v>
      </c>
      <c r="Q961" s="47">
        <v>1</v>
      </c>
      <c r="R961" s="47" t="s">
        <v>607</v>
      </c>
      <c r="S961" s="47" t="s">
        <v>608</v>
      </c>
      <c r="U961" s="28" t="s">
        <v>4333</v>
      </c>
    </row>
    <row r="962" spans="1:21" ht="17.25" customHeight="1">
      <c r="A962" s="24">
        <v>961</v>
      </c>
      <c r="B962" s="37" t="s">
        <v>813</v>
      </c>
      <c r="C962" s="47">
        <v>-76.050894333333304</v>
      </c>
      <c r="D962" s="47">
        <v>64.653780999999995</v>
      </c>
      <c r="E962" s="47"/>
      <c r="F962" s="47"/>
      <c r="G962" s="37">
        <v>2400</v>
      </c>
      <c r="H962" s="37"/>
      <c r="I962" s="50">
        <v>8.9320000000000004</v>
      </c>
      <c r="J962" s="47"/>
      <c r="K962" s="47" t="s">
        <v>269</v>
      </c>
      <c r="L962" s="50">
        <v>8.9320000000000004</v>
      </c>
      <c r="M962" s="47" t="s">
        <v>508</v>
      </c>
      <c r="N962" s="47">
        <v>1991</v>
      </c>
      <c r="O962" s="47">
        <v>1</v>
      </c>
      <c r="P962" s="47">
        <v>1995</v>
      </c>
      <c r="Q962" s="47">
        <v>1</v>
      </c>
      <c r="R962" s="47" t="s">
        <v>607</v>
      </c>
      <c r="S962" s="47" t="s">
        <v>608</v>
      </c>
      <c r="U962" s="28" t="s">
        <v>4333</v>
      </c>
    </row>
    <row r="963" spans="1:21" ht="17.25" customHeight="1">
      <c r="A963" s="24">
        <v>962</v>
      </c>
      <c r="B963" s="37" t="s">
        <v>814</v>
      </c>
      <c r="C963" s="47">
        <v>-76.052419200000003</v>
      </c>
      <c r="D963" s="47">
        <v>64.579780999999997</v>
      </c>
      <c r="E963" s="47"/>
      <c r="F963" s="47"/>
      <c r="G963" s="37">
        <v>2401</v>
      </c>
      <c r="H963" s="37"/>
      <c r="I963" s="50">
        <v>18.225000000000001</v>
      </c>
      <c r="J963" s="47"/>
      <c r="K963" s="47" t="s">
        <v>269</v>
      </c>
      <c r="L963" s="50">
        <v>18.225000000000001</v>
      </c>
      <c r="M963" s="47" t="s">
        <v>508</v>
      </c>
      <c r="N963" s="47">
        <v>1991</v>
      </c>
      <c r="O963" s="47">
        <v>1</v>
      </c>
      <c r="P963" s="47">
        <v>1995</v>
      </c>
      <c r="Q963" s="47">
        <v>1</v>
      </c>
      <c r="R963" s="47" t="s">
        <v>607</v>
      </c>
      <c r="S963" s="47" t="s">
        <v>608</v>
      </c>
      <c r="U963" s="28" t="s">
        <v>4333</v>
      </c>
    </row>
    <row r="964" spans="1:21" ht="17.25" customHeight="1">
      <c r="A964" s="24">
        <v>963</v>
      </c>
      <c r="B964" s="37" t="s">
        <v>815</v>
      </c>
      <c r="C964" s="47">
        <v>-76.053944066666702</v>
      </c>
      <c r="D964" s="47">
        <v>64.505780999999999</v>
      </c>
      <c r="E964" s="47"/>
      <c r="F964" s="47"/>
      <c r="G964" s="37">
        <v>2398</v>
      </c>
      <c r="H964" s="37"/>
      <c r="I964" s="50">
        <v>22.018000000000001</v>
      </c>
      <c r="J964" s="47"/>
      <c r="K964" s="47" t="s">
        <v>269</v>
      </c>
      <c r="L964" s="50">
        <v>22.018000000000001</v>
      </c>
      <c r="M964" s="47" t="s">
        <v>508</v>
      </c>
      <c r="N964" s="47">
        <v>1991</v>
      </c>
      <c r="O964" s="47">
        <v>1</v>
      </c>
      <c r="P964" s="47">
        <v>1995</v>
      </c>
      <c r="Q964" s="47">
        <v>1</v>
      </c>
      <c r="R964" s="47" t="s">
        <v>607</v>
      </c>
      <c r="S964" s="47" t="s">
        <v>608</v>
      </c>
      <c r="U964" s="28" t="s">
        <v>4333</v>
      </c>
    </row>
    <row r="965" spans="1:21" ht="17.25" customHeight="1">
      <c r="A965" s="24">
        <v>964</v>
      </c>
      <c r="B965" s="37" t="s">
        <v>816</v>
      </c>
      <c r="C965" s="47">
        <v>-76.054820599999999</v>
      </c>
      <c r="D965" s="47">
        <v>59.056759200000002</v>
      </c>
      <c r="E965" s="47"/>
      <c r="F965" s="47"/>
      <c r="G965" s="37">
        <v>2845</v>
      </c>
      <c r="H965" s="37"/>
      <c r="I965" s="50">
        <v>23.740500000000001</v>
      </c>
      <c r="J965" s="47"/>
      <c r="K965" s="47" t="s">
        <v>269</v>
      </c>
      <c r="L965" s="50">
        <v>23.740500000000001</v>
      </c>
      <c r="M965" s="47" t="s">
        <v>508</v>
      </c>
      <c r="N965" s="47">
        <v>1991</v>
      </c>
      <c r="O965" s="47">
        <v>1</v>
      </c>
      <c r="P965" s="47">
        <v>1995</v>
      </c>
      <c r="Q965" s="47">
        <v>1</v>
      </c>
      <c r="R965" s="47" t="s">
        <v>607</v>
      </c>
      <c r="S965" s="47" t="s">
        <v>608</v>
      </c>
      <c r="U965" s="28" t="s">
        <v>4333</v>
      </c>
    </row>
    <row r="966" spans="1:21" ht="17.25" customHeight="1">
      <c r="A966" s="24">
        <v>965</v>
      </c>
      <c r="B966" s="37" t="s">
        <v>817</v>
      </c>
      <c r="C966" s="47">
        <v>-76.055468933333302</v>
      </c>
      <c r="D966" s="47">
        <v>64.431781000000001</v>
      </c>
      <c r="E966" s="47"/>
      <c r="F966" s="47"/>
      <c r="G966" s="37">
        <v>2394</v>
      </c>
      <c r="H966" s="37"/>
      <c r="I966" s="50">
        <v>23.014500000000002</v>
      </c>
      <c r="J966" s="47"/>
      <c r="K966" s="47" t="s">
        <v>269</v>
      </c>
      <c r="L966" s="50">
        <v>23.014500000000002</v>
      </c>
      <c r="M966" s="47" t="s">
        <v>508</v>
      </c>
      <c r="N966" s="47">
        <v>1991</v>
      </c>
      <c r="O966" s="47">
        <v>1</v>
      </c>
      <c r="P966" s="47">
        <v>1995</v>
      </c>
      <c r="Q966" s="47">
        <v>1</v>
      </c>
      <c r="R966" s="47" t="s">
        <v>607</v>
      </c>
      <c r="S966" s="47" t="s">
        <v>608</v>
      </c>
      <c r="U966" s="28" t="s">
        <v>4333</v>
      </c>
    </row>
    <row r="967" spans="1:21" ht="17.25" customHeight="1">
      <c r="A967" s="24">
        <v>966</v>
      </c>
      <c r="B967" s="37" t="s">
        <v>818</v>
      </c>
      <c r="C967" s="47">
        <v>-76.056993800000001</v>
      </c>
      <c r="D967" s="47">
        <v>64.357781000000003</v>
      </c>
      <c r="E967" s="47"/>
      <c r="F967" s="47"/>
      <c r="G967" s="37">
        <v>2393</v>
      </c>
      <c r="H967" s="37"/>
      <c r="I967" s="50">
        <v>12.93225</v>
      </c>
      <c r="J967" s="47"/>
      <c r="K967" s="47" t="s">
        <v>269</v>
      </c>
      <c r="L967" s="50">
        <v>12.93225</v>
      </c>
      <c r="M967" s="47" t="s">
        <v>508</v>
      </c>
      <c r="N967" s="47">
        <v>1991</v>
      </c>
      <c r="O967" s="47">
        <v>1</v>
      </c>
      <c r="P967" s="47">
        <v>1995</v>
      </c>
      <c r="Q967" s="47">
        <v>1</v>
      </c>
      <c r="R967" s="47" t="s">
        <v>607</v>
      </c>
      <c r="S967" s="47" t="s">
        <v>608</v>
      </c>
      <c r="U967" s="28" t="s">
        <v>4333</v>
      </c>
    </row>
    <row r="968" spans="1:21" ht="17.25" customHeight="1">
      <c r="A968" s="24">
        <v>967</v>
      </c>
      <c r="B968" s="37" t="s">
        <v>819</v>
      </c>
      <c r="C968" s="47">
        <v>-76.0585186666667</v>
      </c>
      <c r="D968" s="47">
        <v>64.283781000000005</v>
      </c>
      <c r="E968" s="47"/>
      <c r="F968" s="47"/>
      <c r="G968" s="37">
        <v>2388</v>
      </c>
      <c r="H968" s="37"/>
      <c r="I968" s="50">
        <v>12</v>
      </c>
      <c r="J968" s="47"/>
      <c r="K968" s="47" t="s">
        <v>269</v>
      </c>
      <c r="L968" s="50">
        <v>12</v>
      </c>
      <c r="M968" s="47" t="s">
        <v>508</v>
      </c>
      <c r="N968" s="47">
        <v>1991</v>
      </c>
      <c r="O968" s="47">
        <v>1</v>
      </c>
      <c r="P968" s="47">
        <v>1995</v>
      </c>
      <c r="Q968" s="47">
        <v>1</v>
      </c>
      <c r="R968" s="47" t="s">
        <v>607</v>
      </c>
      <c r="S968" s="47" t="s">
        <v>608</v>
      </c>
      <c r="U968" s="28" t="s">
        <v>4333</v>
      </c>
    </row>
    <row r="969" spans="1:21" ht="17.25" customHeight="1">
      <c r="A969" s="24">
        <v>968</v>
      </c>
      <c r="B969" s="37" t="s">
        <v>820</v>
      </c>
      <c r="C969" s="47">
        <v>-76.0600435333333</v>
      </c>
      <c r="D969" s="47">
        <v>64.209781000000007</v>
      </c>
      <c r="E969" s="47"/>
      <c r="F969" s="47"/>
      <c r="G969" s="37">
        <v>2387</v>
      </c>
      <c r="H969" s="37"/>
      <c r="I969" s="50">
        <v>74.613</v>
      </c>
      <c r="J969" s="47"/>
      <c r="K969" s="47" t="s">
        <v>269</v>
      </c>
      <c r="L969" s="50">
        <v>74.613</v>
      </c>
      <c r="M969" s="47" t="s">
        <v>508</v>
      </c>
      <c r="N969" s="47">
        <v>1991</v>
      </c>
      <c r="O969" s="47">
        <v>1</v>
      </c>
      <c r="P969" s="47">
        <v>1995</v>
      </c>
      <c r="Q969" s="47">
        <v>1</v>
      </c>
      <c r="R969" s="47" t="s">
        <v>607</v>
      </c>
      <c r="S969" s="47" t="s">
        <v>608</v>
      </c>
      <c r="U969" s="28" t="s">
        <v>4333</v>
      </c>
    </row>
    <row r="970" spans="1:21" ht="17.25" customHeight="1">
      <c r="A970" s="24">
        <v>969</v>
      </c>
      <c r="B970" s="37" t="s">
        <v>821</v>
      </c>
      <c r="C970" s="47">
        <v>-76.061568399999999</v>
      </c>
      <c r="D970" s="47">
        <v>64.135780999999994</v>
      </c>
      <c r="E970" s="47"/>
      <c r="F970" s="47"/>
      <c r="G970" s="37">
        <v>2388</v>
      </c>
      <c r="H970" s="37"/>
      <c r="I970" s="50">
        <v>206.96</v>
      </c>
      <c r="J970" s="47"/>
      <c r="K970" s="47" t="s">
        <v>269</v>
      </c>
      <c r="L970" s="50">
        <v>206.96</v>
      </c>
      <c r="M970" s="47" t="s">
        <v>508</v>
      </c>
      <c r="N970" s="47">
        <v>1991</v>
      </c>
      <c r="O970" s="47">
        <v>1</v>
      </c>
      <c r="P970" s="47">
        <v>1995</v>
      </c>
      <c r="Q970" s="47">
        <v>1</v>
      </c>
      <c r="R970" s="47" t="s">
        <v>607</v>
      </c>
      <c r="S970" s="47" t="s">
        <v>608</v>
      </c>
      <c r="U970" s="28" t="s">
        <v>4333</v>
      </c>
    </row>
    <row r="971" spans="1:21" ht="17.25" customHeight="1">
      <c r="A971" s="24">
        <v>970</v>
      </c>
      <c r="B971" s="37" t="s">
        <v>822</v>
      </c>
      <c r="C971" s="47">
        <v>-76.063093266666698</v>
      </c>
      <c r="D971" s="47">
        <v>64.061780999999996</v>
      </c>
      <c r="E971" s="47"/>
      <c r="F971" s="47"/>
      <c r="G971" s="37">
        <v>2395</v>
      </c>
      <c r="H971" s="37"/>
      <c r="I971" s="50">
        <v>190.08</v>
      </c>
      <c r="J971" s="47"/>
      <c r="K971" s="47" t="s">
        <v>269</v>
      </c>
      <c r="L971" s="50">
        <v>190.08</v>
      </c>
      <c r="M971" s="47" t="s">
        <v>508</v>
      </c>
      <c r="N971" s="47">
        <v>1991</v>
      </c>
      <c r="O971" s="47">
        <v>1</v>
      </c>
      <c r="P971" s="47">
        <v>1995</v>
      </c>
      <c r="Q971" s="47">
        <v>1</v>
      </c>
      <c r="R971" s="47" t="s">
        <v>607</v>
      </c>
      <c r="S971" s="47" t="s">
        <v>608</v>
      </c>
      <c r="U971" s="28" t="s">
        <v>4333</v>
      </c>
    </row>
    <row r="972" spans="1:21" ht="17.25" customHeight="1">
      <c r="A972" s="24">
        <v>971</v>
      </c>
      <c r="B972" s="37" t="s">
        <v>823</v>
      </c>
      <c r="C972" s="47">
        <v>-76.063705333333303</v>
      </c>
      <c r="D972" s="47">
        <v>59.121226333333297</v>
      </c>
      <c r="E972" s="47"/>
      <c r="F972" s="47"/>
      <c r="G972" s="37">
        <v>2840</v>
      </c>
      <c r="H972" s="37"/>
      <c r="I972" s="50">
        <v>50.373750000000001</v>
      </c>
      <c r="J972" s="47"/>
      <c r="K972" s="47" t="s">
        <v>269</v>
      </c>
      <c r="L972" s="50">
        <v>50.373750000000001</v>
      </c>
      <c r="M972" s="47" t="s">
        <v>508</v>
      </c>
      <c r="N972" s="47">
        <v>1991</v>
      </c>
      <c r="O972" s="47">
        <v>1</v>
      </c>
      <c r="P972" s="47">
        <v>1995</v>
      </c>
      <c r="Q972" s="47">
        <v>1</v>
      </c>
      <c r="R972" s="47" t="s">
        <v>607</v>
      </c>
      <c r="S972" s="47" t="s">
        <v>608</v>
      </c>
      <c r="U972" s="28" t="s">
        <v>4333</v>
      </c>
    </row>
    <row r="973" spans="1:21" ht="17.25" customHeight="1">
      <c r="A973" s="24">
        <v>972</v>
      </c>
      <c r="B973" s="37" t="s">
        <v>824</v>
      </c>
      <c r="C973" s="47">
        <v>-76.064618133333298</v>
      </c>
      <c r="D973" s="47">
        <v>63.987780999999998</v>
      </c>
      <c r="E973" s="47"/>
      <c r="F973" s="47"/>
      <c r="G973" s="37">
        <v>2417</v>
      </c>
      <c r="H973" s="37"/>
      <c r="I973" s="50">
        <v>29.625</v>
      </c>
      <c r="J973" s="47"/>
      <c r="K973" s="47" t="s">
        <v>269</v>
      </c>
      <c r="L973" s="50">
        <v>29.625</v>
      </c>
      <c r="M973" s="47" t="s">
        <v>508</v>
      </c>
      <c r="N973" s="47">
        <v>1991</v>
      </c>
      <c r="O973" s="47">
        <v>1</v>
      </c>
      <c r="P973" s="47">
        <v>1995</v>
      </c>
      <c r="Q973" s="47">
        <v>1</v>
      </c>
      <c r="R973" s="47" t="s">
        <v>607</v>
      </c>
      <c r="S973" s="47" t="s">
        <v>608</v>
      </c>
      <c r="U973" s="28" t="s">
        <v>4333</v>
      </c>
    </row>
    <row r="974" spans="1:21" ht="17.25" customHeight="1">
      <c r="A974" s="24">
        <v>973</v>
      </c>
      <c r="B974" s="37" t="s">
        <v>825</v>
      </c>
      <c r="C974" s="47">
        <v>-76.066142999999997</v>
      </c>
      <c r="D974" s="47">
        <v>63.913781</v>
      </c>
      <c r="E974" s="47"/>
      <c r="F974" s="47"/>
      <c r="G974" s="37">
        <v>2427</v>
      </c>
      <c r="H974" s="37">
        <v>-39.6</v>
      </c>
      <c r="I974" s="50">
        <v>65.206999999999994</v>
      </c>
      <c r="J974" s="47"/>
      <c r="K974" s="47" t="s">
        <v>269</v>
      </c>
      <c r="L974" s="50">
        <v>65.206999999999994</v>
      </c>
      <c r="M974" s="47" t="s">
        <v>508</v>
      </c>
      <c r="N974" s="47">
        <v>1991</v>
      </c>
      <c r="O974" s="47">
        <v>1</v>
      </c>
      <c r="P974" s="47">
        <v>1995</v>
      </c>
      <c r="Q974" s="47">
        <v>1</v>
      </c>
      <c r="R974" s="47" t="s">
        <v>607</v>
      </c>
      <c r="S974" s="47" t="s">
        <v>608</v>
      </c>
      <c r="U974" s="28" t="s">
        <v>4334</v>
      </c>
    </row>
    <row r="975" spans="1:21" ht="17.25" customHeight="1">
      <c r="A975" s="24">
        <v>974</v>
      </c>
      <c r="B975" s="37" t="s">
        <v>826</v>
      </c>
      <c r="C975" s="47">
        <v>-76.067394533333299</v>
      </c>
      <c r="D975" s="47">
        <v>63.8392050666667</v>
      </c>
      <c r="E975" s="47"/>
      <c r="F975" s="47"/>
      <c r="G975" s="37">
        <v>2436</v>
      </c>
      <c r="H975" s="37"/>
      <c r="I975" s="50">
        <v>126.05475</v>
      </c>
      <c r="J975" s="47"/>
      <c r="K975" s="47" t="s">
        <v>269</v>
      </c>
      <c r="L975" s="50">
        <v>126.05475</v>
      </c>
      <c r="M975" s="47" t="s">
        <v>508</v>
      </c>
      <c r="N975" s="47">
        <v>1991</v>
      </c>
      <c r="O975" s="47">
        <v>1</v>
      </c>
      <c r="P975" s="47">
        <v>1995</v>
      </c>
      <c r="Q975" s="47">
        <v>1</v>
      </c>
      <c r="R975" s="47" t="s">
        <v>607</v>
      </c>
      <c r="S975" s="47" t="s">
        <v>608</v>
      </c>
      <c r="U975" s="28" t="s">
        <v>4333</v>
      </c>
    </row>
    <row r="976" spans="1:21" ht="17.25" customHeight="1">
      <c r="A976" s="24">
        <v>975</v>
      </c>
      <c r="B976" s="37" t="s">
        <v>827</v>
      </c>
      <c r="C976" s="47">
        <v>-76.068646066666702</v>
      </c>
      <c r="D976" s="47">
        <v>63.764629133333301</v>
      </c>
      <c r="E976" s="47"/>
      <c r="F976" s="47"/>
      <c r="G976" s="37">
        <v>2447</v>
      </c>
      <c r="H976" s="37"/>
      <c r="I976" s="50">
        <v>114.7585</v>
      </c>
      <c r="J976" s="47"/>
      <c r="K976" s="47" t="s">
        <v>269</v>
      </c>
      <c r="L976" s="50">
        <v>114.7585</v>
      </c>
      <c r="M976" s="47" t="s">
        <v>508</v>
      </c>
      <c r="N976" s="47">
        <v>1991</v>
      </c>
      <c r="O976" s="47">
        <v>1</v>
      </c>
      <c r="P976" s="47">
        <v>1995</v>
      </c>
      <c r="Q976" s="47">
        <v>1</v>
      </c>
      <c r="R976" s="47" t="s">
        <v>607</v>
      </c>
      <c r="S976" s="47" t="s">
        <v>608</v>
      </c>
      <c r="U976" s="28" t="s">
        <v>4333</v>
      </c>
    </row>
    <row r="977" spans="1:21" ht="17.25" customHeight="1">
      <c r="A977" s="24">
        <v>976</v>
      </c>
      <c r="B977" s="37" t="s">
        <v>828</v>
      </c>
      <c r="C977" s="47">
        <v>-76.069897600000004</v>
      </c>
      <c r="D977" s="47">
        <v>63.690053200000001</v>
      </c>
      <c r="E977" s="47"/>
      <c r="F977" s="47"/>
      <c r="G977" s="37">
        <v>2446</v>
      </c>
      <c r="H977" s="37"/>
      <c r="I977" s="50">
        <v>87.262500000000003</v>
      </c>
      <c r="J977" s="47"/>
      <c r="K977" s="47" t="s">
        <v>269</v>
      </c>
      <c r="L977" s="50">
        <v>87.262500000000003</v>
      </c>
      <c r="M977" s="47" t="s">
        <v>508</v>
      </c>
      <c r="N977" s="47">
        <v>1991</v>
      </c>
      <c r="O977" s="47">
        <v>1</v>
      </c>
      <c r="P977" s="47">
        <v>1995</v>
      </c>
      <c r="Q977" s="47">
        <v>1</v>
      </c>
      <c r="R977" s="47" t="s">
        <v>607</v>
      </c>
      <c r="S977" s="47" t="s">
        <v>608</v>
      </c>
      <c r="U977" s="28" t="s">
        <v>4333</v>
      </c>
    </row>
    <row r="978" spans="1:21" ht="17.25" customHeight="1">
      <c r="A978" s="24">
        <v>977</v>
      </c>
      <c r="B978" s="37" t="s">
        <v>829</v>
      </c>
      <c r="C978" s="47">
        <v>-76.071149133333293</v>
      </c>
      <c r="D978" s="47">
        <v>63.615477266666701</v>
      </c>
      <c r="E978" s="47"/>
      <c r="F978" s="47"/>
      <c r="G978" s="37">
        <v>2446</v>
      </c>
      <c r="H978" s="37"/>
      <c r="I978" s="50">
        <v>93.605000000000004</v>
      </c>
      <c r="J978" s="47"/>
      <c r="K978" s="47" t="s">
        <v>269</v>
      </c>
      <c r="L978" s="50">
        <v>93.605000000000004</v>
      </c>
      <c r="M978" s="47" t="s">
        <v>508</v>
      </c>
      <c r="N978" s="47">
        <v>1991</v>
      </c>
      <c r="O978" s="47">
        <v>1</v>
      </c>
      <c r="P978" s="47">
        <v>1995</v>
      </c>
      <c r="Q978" s="47">
        <v>1</v>
      </c>
      <c r="R978" s="47" t="s">
        <v>607</v>
      </c>
      <c r="S978" s="47" t="s">
        <v>608</v>
      </c>
      <c r="U978" s="28" t="s">
        <v>4333</v>
      </c>
    </row>
    <row r="979" spans="1:21" ht="17.25" customHeight="1">
      <c r="A979" s="24">
        <v>978</v>
      </c>
      <c r="B979" s="37" t="s">
        <v>830</v>
      </c>
      <c r="C979" s="47">
        <v>-76.072400666666695</v>
      </c>
      <c r="D979" s="47">
        <v>63.540901333333302</v>
      </c>
      <c r="E979" s="47"/>
      <c r="F979" s="47"/>
      <c r="G979" s="37">
        <v>2442</v>
      </c>
      <c r="H979" s="37"/>
      <c r="I979" s="50">
        <v>117.35775</v>
      </c>
      <c r="J979" s="47"/>
      <c r="K979" s="47" t="s">
        <v>269</v>
      </c>
      <c r="L979" s="50">
        <v>117.35775</v>
      </c>
      <c r="M979" s="47" t="s">
        <v>508</v>
      </c>
      <c r="N979" s="47">
        <v>1991</v>
      </c>
      <c r="O979" s="47">
        <v>1</v>
      </c>
      <c r="P979" s="47">
        <v>1995</v>
      </c>
      <c r="Q979" s="47">
        <v>1</v>
      </c>
      <c r="R979" s="47" t="s">
        <v>607</v>
      </c>
      <c r="S979" s="47" t="s">
        <v>608</v>
      </c>
      <c r="U979" s="28" t="s">
        <v>4333</v>
      </c>
    </row>
    <row r="980" spans="1:21" ht="17.25" customHeight="1">
      <c r="A980" s="24">
        <v>979</v>
      </c>
      <c r="B980" s="37" t="s">
        <v>831</v>
      </c>
      <c r="C980" s="47">
        <v>-76.072590066666706</v>
      </c>
      <c r="D980" s="47">
        <v>59.185693466666699</v>
      </c>
      <c r="E980" s="47"/>
      <c r="F980" s="47"/>
      <c r="G980" s="37">
        <v>2840</v>
      </c>
      <c r="H980" s="37"/>
      <c r="I980" s="50">
        <v>74.3</v>
      </c>
      <c r="J980" s="47"/>
      <c r="K980" s="47" t="s">
        <v>269</v>
      </c>
      <c r="L980" s="50">
        <v>74.3</v>
      </c>
      <c r="M980" s="47" t="s">
        <v>508</v>
      </c>
      <c r="N980" s="47">
        <v>1991</v>
      </c>
      <c r="O980" s="47">
        <v>1</v>
      </c>
      <c r="P980" s="47">
        <v>1995</v>
      </c>
      <c r="Q980" s="47">
        <v>1</v>
      </c>
      <c r="R980" s="47" t="s">
        <v>607</v>
      </c>
      <c r="S980" s="47" t="s">
        <v>608</v>
      </c>
      <c r="U980" s="28" t="s">
        <v>4333</v>
      </c>
    </row>
    <row r="981" spans="1:21" ht="17.25" customHeight="1">
      <c r="A981" s="24">
        <v>980</v>
      </c>
      <c r="B981" s="37" t="s">
        <v>832</v>
      </c>
      <c r="C981" s="47">
        <v>-76.073652199999998</v>
      </c>
      <c r="D981" s="47">
        <v>63.466325400000002</v>
      </c>
      <c r="E981" s="47"/>
      <c r="F981" s="47"/>
      <c r="G981" s="37">
        <v>2447</v>
      </c>
      <c r="H981" s="37"/>
      <c r="I981" s="50">
        <v>119.83125</v>
      </c>
      <c r="J981" s="47"/>
      <c r="K981" s="47" t="s">
        <v>269</v>
      </c>
      <c r="L981" s="50">
        <v>119.83125</v>
      </c>
      <c r="M981" s="47" t="s">
        <v>508</v>
      </c>
      <c r="N981" s="47">
        <v>1991</v>
      </c>
      <c r="O981" s="47">
        <v>1</v>
      </c>
      <c r="P981" s="47">
        <v>1995</v>
      </c>
      <c r="Q981" s="47">
        <v>1</v>
      </c>
      <c r="R981" s="47" t="s">
        <v>607</v>
      </c>
      <c r="S981" s="47" t="s">
        <v>608</v>
      </c>
      <c r="U981" s="28" t="s">
        <v>4333</v>
      </c>
    </row>
    <row r="982" spans="1:21" ht="17.25" customHeight="1">
      <c r="A982" s="24">
        <v>981</v>
      </c>
      <c r="B982" s="37" t="s">
        <v>833</v>
      </c>
      <c r="C982" s="47">
        <v>-76.074903733333301</v>
      </c>
      <c r="D982" s="47">
        <v>63.391749466666703</v>
      </c>
      <c r="E982" s="47"/>
      <c r="F982" s="47"/>
      <c r="G982" s="37">
        <v>2456</v>
      </c>
      <c r="H982" s="37"/>
      <c r="I982" s="50">
        <v>115.29600000000001</v>
      </c>
      <c r="J982" s="47"/>
      <c r="K982" s="47" t="s">
        <v>269</v>
      </c>
      <c r="L982" s="50">
        <v>115.29600000000001</v>
      </c>
      <c r="M982" s="47" t="s">
        <v>508</v>
      </c>
      <c r="N982" s="47">
        <v>1991</v>
      </c>
      <c r="O982" s="47">
        <v>1</v>
      </c>
      <c r="P982" s="47">
        <v>1995</v>
      </c>
      <c r="Q982" s="47">
        <v>1</v>
      </c>
      <c r="R982" s="47" t="s">
        <v>607</v>
      </c>
      <c r="S982" s="47" t="s">
        <v>608</v>
      </c>
      <c r="U982" s="28" t="s">
        <v>4333</v>
      </c>
    </row>
    <row r="983" spans="1:21" ht="17.25" customHeight="1">
      <c r="A983" s="24">
        <v>982</v>
      </c>
      <c r="B983" s="37" t="s">
        <v>834</v>
      </c>
      <c r="C983" s="47">
        <v>-76.076155266666703</v>
      </c>
      <c r="D983" s="47">
        <v>63.317173533333303</v>
      </c>
      <c r="E983" s="47"/>
      <c r="F983" s="47"/>
      <c r="G983" s="37">
        <v>2467</v>
      </c>
      <c r="H983" s="37"/>
      <c r="I983" s="50">
        <v>36.767499999999998</v>
      </c>
      <c r="J983" s="47"/>
      <c r="K983" s="47" t="s">
        <v>269</v>
      </c>
      <c r="L983" s="50">
        <v>36.767499999999998</v>
      </c>
      <c r="M983" s="47" t="s">
        <v>508</v>
      </c>
      <c r="N983" s="47">
        <v>1991</v>
      </c>
      <c r="O983" s="47">
        <v>1</v>
      </c>
      <c r="P983" s="47">
        <v>1995</v>
      </c>
      <c r="Q983" s="47">
        <v>1</v>
      </c>
      <c r="R983" s="47" t="s">
        <v>607</v>
      </c>
      <c r="S983" s="47" t="s">
        <v>608</v>
      </c>
      <c r="U983" s="28" t="s">
        <v>4333</v>
      </c>
    </row>
    <row r="984" spans="1:21" ht="17.25" customHeight="1">
      <c r="A984" s="24">
        <v>983</v>
      </c>
      <c r="B984" s="37" t="s">
        <v>835</v>
      </c>
      <c r="C984" s="47">
        <v>-76.077406800000006</v>
      </c>
      <c r="D984" s="47">
        <v>63.242597600000003</v>
      </c>
      <c r="E984" s="47"/>
      <c r="F984" s="47"/>
      <c r="G984" s="37">
        <v>2464</v>
      </c>
      <c r="H984" s="37"/>
      <c r="I984" s="50">
        <v>58.292999999999999</v>
      </c>
      <c r="J984" s="47"/>
      <c r="K984" s="47" t="s">
        <v>269</v>
      </c>
      <c r="L984" s="50">
        <v>58.292999999999999</v>
      </c>
      <c r="M984" s="47" t="s">
        <v>508</v>
      </c>
      <c r="N984" s="47">
        <v>1991</v>
      </c>
      <c r="O984" s="47">
        <v>1</v>
      </c>
      <c r="P984" s="47">
        <v>1995</v>
      </c>
      <c r="Q984" s="47">
        <v>1</v>
      </c>
      <c r="R984" s="47" t="s">
        <v>607</v>
      </c>
      <c r="S984" s="47" t="s">
        <v>608</v>
      </c>
      <c r="U984" s="28" t="s">
        <v>4333</v>
      </c>
    </row>
    <row r="985" spans="1:21" ht="17.25" customHeight="1">
      <c r="A985" s="24">
        <v>984</v>
      </c>
      <c r="B985" s="37" t="s">
        <v>836</v>
      </c>
      <c r="C985" s="47">
        <v>-76.078658333333294</v>
      </c>
      <c r="D985" s="47">
        <v>63.168021666666696</v>
      </c>
      <c r="E985" s="47"/>
      <c r="F985" s="47"/>
      <c r="G985" s="37">
        <v>2463</v>
      </c>
      <c r="H985" s="37"/>
      <c r="I985" s="50">
        <v>119.10075000000001</v>
      </c>
      <c r="J985" s="47"/>
      <c r="K985" s="47" t="s">
        <v>269</v>
      </c>
      <c r="L985" s="50">
        <v>119.10075000000001</v>
      </c>
      <c r="M985" s="47" t="s">
        <v>508</v>
      </c>
      <c r="N985" s="47">
        <v>1991</v>
      </c>
      <c r="O985" s="47">
        <v>1</v>
      </c>
      <c r="P985" s="47">
        <v>1995</v>
      </c>
      <c r="Q985" s="47">
        <v>1</v>
      </c>
      <c r="R985" s="47" t="s">
        <v>607</v>
      </c>
      <c r="S985" s="47" t="s">
        <v>608</v>
      </c>
      <c r="U985" s="28" t="s">
        <v>4333</v>
      </c>
    </row>
    <row r="986" spans="1:21" ht="17.25" customHeight="1">
      <c r="A986" s="24">
        <v>985</v>
      </c>
      <c r="B986" s="37" t="s">
        <v>837</v>
      </c>
      <c r="C986" s="47">
        <v>-76.079909866666696</v>
      </c>
      <c r="D986" s="47">
        <v>63.093445733333297</v>
      </c>
      <c r="E986" s="47"/>
      <c r="F986" s="47"/>
      <c r="G986" s="37">
        <v>2464</v>
      </c>
      <c r="H986" s="37"/>
      <c r="I986" s="50">
        <v>161.40600000000001</v>
      </c>
      <c r="J986" s="47"/>
      <c r="K986" s="47" t="s">
        <v>269</v>
      </c>
      <c r="L986" s="50">
        <v>161.40600000000001</v>
      </c>
      <c r="M986" s="47" t="s">
        <v>508</v>
      </c>
      <c r="N986" s="47">
        <v>1991</v>
      </c>
      <c r="O986" s="47">
        <v>1</v>
      </c>
      <c r="P986" s="47">
        <v>1995</v>
      </c>
      <c r="Q986" s="47">
        <v>1</v>
      </c>
      <c r="R986" s="47" t="s">
        <v>607</v>
      </c>
      <c r="S986" s="47" t="s">
        <v>608</v>
      </c>
      <c r="U986" s="28" t="s">
        <v>4333</v>
      </c>
    </row>
    <row r="987" spans="1:21" ht="17.25" customHeight="1">
      <c r="A987" s="24">
        <v>986</v>
      </c>
      <c r="B987" s="37" t="s">
        <v>838</v>
      </c>
      <c r="C987" s="47">
        <v>-76.081161399999999</v>
      </c>
      <c r="D987" s="47">
        <v>63.018869799999997</v>
      </c>
      <c r="E987" s="47"/>
      <c r="F987" s="47"/>
      <c r="G987" s="37">
        <v>2465</v>
      </c>
      <c r="H987" s="37"/>
      <c r="I987" s="50">
        <v>113.364</v>
      </c>
      <c r="J987" s="47"/>
      <c r="K987" s="47" t="s">
        <v>269</v>
      </c>
      <c r="L987" s="50">
        <v>113.364</v>
      </c>
      <c r="M987" s="47" t="s">
        <v>508</v>
      </c>
      <c r="N987" s="47">
        <v>1991</v>
      </c>
      <c r="O987" s="47">
        <v>1</v>
      </c>
      <c r="P987" s="47">
        <v>1995</v>
      </c>
      <c r="Q987" s="47">
        <v>1</v>
      </c>
      <c r="R987" s="47" t="s">
        <v>607</v>
      </c>
      <c r="S987" s="47" t="s">
        <v>608</v>
      </c>
      <c r="U987" s="28" t="s">
        <v>4333</v>
      </c>
    </row>
    <row r="988" spans="1:21" ht="17.25" customHeight="1">
      <c r="A988" s="24">
        <v>987</v>
      </c>
      <c r="B988" s="37" t="s">
        <v>839</v>
      </c>
      <c r="C988" s="47">
        <v>-76.081474799999995</v>
      </c>
      <c r="D988" s="47">
        <v>59.250160600000001</v>
      </c>
      <c r="E988" s="47"/>
      <c r="F988" s="47"/>
      <c r="G988" s="37">
        <v>2839</v>
      </c>
      <c r="H988" s="37"/>
      <c r="I988" s="50">
        <v>39.298000000000002</v>
      </c>
      <c r="J988" s="47"/>
      <c r="K988" s="47" t="s">
        <v>269</v>
      </c>
      <c r="L988" s="50">
        <v>39.298000000000002</v>
      </c>
      <c r="M988" s="47" t="s">
        <v>508</v>
      </c>
      <c r="N988" s="47">
        <v>1991</v>
      </c>
      <c r="O988" s="47">
        <v>1</v>
      </c>
      <c r="P988" s="47">
        <v>1995</v>
      </c>
      <c r="Q988" s="47">
        <v>1</v>
      </c>
      <c r="R988" s="47" t="s">
        <v>607</v>
      </c>
      <c r="S988" s="47" t="s">
        <v>608</v>
      </c>
      <c r="U988" s="28" t="s">
        <v>4333</v>
      </c>
    </row>
    <row r="989" spans="1:21" ht="17.25" customHeight="1">
      <c r="A989" s="24">
        <v>988</v>
      </c>
      <c r="B989" s="37" t="s">
        <v>840</v>
      </c>
      <c r="C989" s="47">
        <v>-76.082412933333302</v>
      </c>
      <c r="D989" s="47">
        <v>62.944293866666698</v>
      </c>
      <c r="E989" s="47"/>
      <c r="F989" s="47"/>
      <c r="G989" s="37">
        <v>2478</v>
      </c>
      <c r="H989" s="37"/>
      <c r="I989" s="50">
        <v>22.59375</v>
      </c>
      <c r="J989" s="47"/>
      <c r="K989" s="47" t="s">
        <v>269</v>
      </c>
      <c r="L989" s="50">
        <v>22.59375</v>
      </c>
      <c r="M989" s="47" t="s">
        <v>508</v>
      </c>
      <c r="N989" s="47">
        <v>1991</v>
      </c>
      <c r="O989" s="47">
        <v>1</v>
      </c>
      <c r="P989" s="47">
        <v>1995</v>
      </c>
      <c r="Q989" s="47">
        <v>1</v>
      </c>
      <c r="R989" s="47" t="s">
        <v>607</v>
      </c>
      <c r="S989" s="47" t="s">
        <v>608</v>
      </c>
      <c r="U989" s="28" t="s">
        <v>4333</v>
      </c>
    </row>
    <row r="990" spans="1:21" ht="17.25" customHeight="1">
      <c r="A990" s="24">
        <v>989</v>
      </c>
      <c r="B990" s="37" t="s">
        <v>841</v>
      </c>
      <c r="C990" s="47">
        <v>-76.083664466666704</v>
      </c>
      <c r="D990" s="47">
        <v>62.869717933333298</v>
      </c>
      <c r="E990" s="47"/>
      <c r="F990" s="47"/>
      <c r="G990" s="37">
        <v>2494</v>
      </c>
      <c r="H990" s="37"/>
      <c r="I990" s="50">
        <v>44.66675</v>
      </c>
      <c r="J990" s="47"/>
      <c r="K990" s="47" t="s">
        <v>269</v>
      </c>
      <c r="L990" s="50">
        <v>44.66675</v>
      </c>
      <c r="M990" s="47" t="s">
        <v>508</v>
      </c>
      <c r="N990" s="47">
        <v>1991</v>
      </c>
      <c r="O990" s="47">
        <v>1</v>
      </c>
      <c r="P990" s="47">
        <v>1995</v>
      </c>
      <c r="Q990" s="47">
        <v>1</v>
      </c>
      <c r="R990" s="47" t="s">
        <v>607</v>
      </c>
      <c r="S990" s="47" t="s">
        <v>608</v>
      </c>
      <c r="U990" s="28" t="s">
        <v>4333</v>
      </c>
    </row>
    <row r="991" spans="1:21" ht="17.25" customHeight="1">
      <c r="A991" s="24">
        <v>990</v>
      </c>
      <c r="B991" s="37" t="s">
        <v>842</v>
      </c>
      <c r="C991" s="47">
        <v>-76.084916000000007</v>
      </c>
      <c r="D991" s="47">
        <v>62.795141999999998</v>
      </c>
      <c r="E991" s="47"/>
      <c r="F991" s="47"/>
      <c r="G991" s="37">
        <v>2508</v>
      </c>
      <c r="H991" s="37">
        <v>-40.700000000000003</v>
      </c>
      <c r="I991" s="50">
        <v>45.662999999999997</v>
      </c>
      <c r="J991" s="47"/>
      <c r="K991" s="47" t="s">
        <v>269</v>
      </c>
      <c r="L991" s="50">
        <v>45.662999999999997</v>
      </c>
      <c r="M991" s="47" t="s">
        <v>508</v>
      </c>
      <c r="N991" s="47">
        <v>1991</v>
      </c>
      <c r="O991" s="47">
        <v>1</v>
      </c>
      <c r="P991" s="47">
        <v>1995</v>
      </c>
      <c r="Q991" s="47">
        <v>1</v>
      </c>
      <c r="R991" s="47" t="s">
        <v>607</v>
      </c>
      <c r="S991" s="47" t="s">
        <v>608</v>
      </c>
      <c r="U991" s="28" t="s">
        <v>4334</v>
      </c>
    </row>
    <row r="992" spans="1:21" ht="17.25" customHeight="1">
      <c r="A992" s="24">
        <v>991</v>
      </c>
      <c r="B992" s="37" t="s">
        <v>843</v>
      </c>
      <c r="C992" s="47">
        <v>-76.085792733333307</v>
      </c>
      <c r="D992" s="47">
        <v>62.720842533333297</v>
      </c>
      <c r="E992" s="47"/>
      <c r="F992" s="47"/>
      <c r="G992" s="37">
        <v>2515</v>
      </c>
      <c r="H992" s="37"/>
      <c r="I992" s="50">
        <v>86.49</v>
      </c>
      <c r="J992" s="47"/>
      <c r="K992" s="47" t="s">
        <v>269</v>
      </c>
      <c r="L992" s="50">
        <v>86.49</v>
      </c>
      <c r="M992" s="47" t="s">
        <v>508</v>
      </c>
      <c r="N992" s="47">
        <v>1991</v>
      </c>
      <c r="O992" s="47">
        <v>1</v>
      </c>
      <c r="P992" s="47">
        <v>1995</v>
      </c>
      <c r="Q992" s="47">
        <v>1</v>
      </c>
      <c r="R992" s="47" t="s">
        <v>607</v>
      </c>
      <c r="S992" s="47" t="s">
        <v>608</v>
      </c>
      <c r="U992" s="28" t="s">
        <v>4333</v>
      </c>
    </row>
    <row r="993" spans="1:21" ht="17.25" customHeight="1">
      <c r="A993" s="24">
        <v>992</v>
      </c>
      <c r="B993" s="37" t="s">
        <v>844</v>
      </c>
      <c r="C993" s="47">
        <v>-76.086669466666706</v>
      </c>
      <c r="D993" s="47">
        <v>62.646543066666702</v>
      </c>
      <c r="E993" s="47"/>
      <c r="F993" s="47"/>
      <c r="G993" s="37">
        <v>2517</v>
      </c>
      <c r="H993" s="37"/>
      <c r="I993" s="50">
        <v>37.292999999999999</v>
      </c>
      <c r="J993" s="47"/>
      <c r="K993" s="47" t="s">
        <v>269</v>
      </c>
      <c r="L993" s="50">
        <v>37.292999999999999</v>
      </c>
      <c r="M993" s="47" t="s">
        <v>508</v>
      </c>
      <c r="N993" s="47">
        <v>1991</v>
      </c>
      <c r="O993" s="47">
        <v>1</v>
      </c>
      <c r="P993" s="47">
        <v>1995</v>
      </c>
      <c r="Q993" s="47">
        <v>1</v>
      </c>
      <c r="R993" s="47" t="s">
        <v>607</v>
      </c>
      <c r="S993" s="47" t="s">
        <v>608</v>
      </c>
      <c r="U993" s="28" t="s">
        <v>4333</v>
      </c>
    </row>
    <row r="994" spans="1:21" ht="17.25" customHeight="1">
      <c r="A994" s="24">
        <v>993</v>
      </c>
      <c r="B994" s="37" t="s">
        <v>845</v>
      </c>
      <c r="C994" s="47">
        <v>-76.087546200000006</v>
      </c>
      <c r="D994" s="47">
        <v>62.5722436</v>
      </c>
      <c r="E994" s="47"/>
      <c r="F994" s="47"/>
      <c r="G994" s="37">
        <v>2518</v>
      </c>
      <c r="H994" s="37"/>
      <c r="I994" s="50">
        <v>50.405999999999999</v>
      </c>
      <c r="J994" s="47"/>
      <c r="K994" s="47" t="s">
        <v>269</v>
      </c>
      <c r="L994" s="50">
        <v>50.405999999999999</v>
      </c>
      <c r="M994" s="47" t="s">
        <v>508</v>
      </c>
      <c r="N994" s="47">
        <v>1991</v>
      </c>
      <c r="O994" s="47">
        <v>1</v>
      </c>
      <c r="P994" s="47">
        <v>1995</v>
      </c>
      <c r="Q994" s="47">
        <v>1</v>
      </c>
      <c r="R994" s="47" t="s">
        <v>607</v>
      </c>
      <c r="S994" s="47" t="s">
        <v>608</v>
      </c>
      <c r="U994" s="28" t="s">
        <v>4333</v>
      </c>
    </row>
    <row r="995" spans="1:21" ht="17.25" customHeight="1">
      <c r="A995" s="24">
        <v>994</v>
      </c>
      <c r="B995" s="37" t="s">
        <v>846</v>
      </c>
      <c r="C995" s="47">
        <v>-76.088422933333305</v>
      </c>
      <c r="D995" s="47">
        <v>62.497944133333299</v>
      </c>
      <c r="E995" s="47"/>
      <c r="F995" s="47"/>
      <c r="G995" s="37">
        <v>2523</v>
      </c>
      <c r="H995" s="37"/>
      <c r="I995" s="50">
        <v>29.481000000000002</v>
      </c>
      <c r="J995" s="47"/>
      <c r="K995" s="47" t="s">
        <v>269</v>
      </c>
      <c r="L995" s="50">
        <v>29.481000000000002</v>
      </c>
      <c r="M995" s="47" t="s">
        <v>508</v>
      </c>
      <c r="N995" s="47">
        <v>1991</v>
      </c>
      <c r="O995" s="47">
        <v>1</v>
      </c>
      <c r="P995" s="47">
        <v>1995</v>
      </c>
      <c r="Q995" s="47">
        <v>1</v>
      </c>
      <c r="R995" s="47" t="s">
        <v>607</v>
      </c>
      <c r="S995" s="47" t="s">
        <v>608</v>
      </c>
      <c r="U995" s="28" t="s">
        <v>4333</v>
      </c>
    </row>
    <row r="996" spans="1:21" ht="17.25" customHeight="1">
      <c r="A996" s="24">
        <v>995</v>
      </c>
      <c r="B996" s="37" t="s">
        <v>847</v>
      </c>
      <c r="C996" s="47">
        <v>-76.089299666666705</v>
      </c>
      <c r="D996" s="47">
        <v>62.423644666666704</v>
      </c>
      <c r="E996" s="47"/>
      <c r="F996" s="47"/>
      <c r="G996" s="37">
        <v>2528</v>
      </c>
      <c r="H996" s="37"/>
      <c r="I996" s="50">
        <v>60.542999999999999</v>
      </c>
      <c r="J996" s="47"/>
      <c r="K996" s="47" t="s">
        <v>269</v>
      </c>
      <c r="L996" s="50">
        <v>60.542999999999999</v>
      </c>
      <c r="M996" s="47" t="s">
        <v>508</v>
      </c>
      <c r="N996" s="47">
        <v>1991</v>
      </c>
      <c r="O996" s="47">
        <v>1</v>
      </c>
      <c r="P996" s="47">
        <v>1995</v>
      </c>
      <c r="Q996" s="47">
        <v>1</v>
      </c>
      <c r="R996" s="47" t="s">
        <v>607</v>
      </c>
      <c r="S996" s="47" t="s">
        <v>608</v>
      </c>
      <c r="U996" s="28" t="s">
        <v>4333</v>
      </c>
    </row>
    <row r="997" spans="1:21" ht="17.25" customHeight="1">
      <c r="A997" s="24">
        <v>996</v>
      </c>
      <c r="B997" s="37" t="s">
        <v>848</v>
      </c>
      <c r="C997" s="47">
        <v>-76.090176400000004</v>
      </c>
      <c r="D997" s="47">
        <v>62.349345200000002</v>
      </c>
      <c r="E997" s="47"/>
      <c r="F997" s="47"/>
      <c r="G997" s="37">
        <v>2533</v>
      </c>
      <c r="H997" s="37"/>
      <c r="I997" s="50">
        <v>112.902</v>
      </c>
      <c r="J997" s="47"/>
      <c r="K997" s="47" t="s">
        <v>269</v>
      </c>
      <c r="L997" s="50">
        <v>112.902</v>
      </c>
      <c r="M997" s="47" t="s">
        <v>508</v>
      </c>
      <c r="N997" s="47">
        <v>1991</v>
      </c>
      <c r="O997" s="47">
        <v>1</v>
      </c>
      <c r="P997" s="47">
        <v>1995</v>
      </c>
      <c r="Q997" s="47">
        <v>1</v>
      </c>
      <c r="R997" s="47" t="s">
        <v>607</v>
      </c>
      <c r="S997" s="47" t="s">
        <v>608</v>
      </c>
      <c r="U997" s="28" t="s">
        <v>4333</v>
      </c>
    </row>
    <row r="998" spans="1:21" ht="17.25" customHeight="1">
      <c r="A998" s="24">
        <v>997</v>
      </c>
      <c r="B998" s="37" t="s">
        <v>849</v>
      </c>
      <c r="C998" s="47">
        <v>-76.090359533333299</v>
      </c>
      <c r="D998" s="47">
        <v>59.314627733333303</v>
      </c>
      <c r="E998" s="47"/>
      <c r="F998" s="47"/>
      <c r="G998" s="37">
        <v>2840</v>
      </c>
      <c r="H998" s="37"/>
      <c r="I998" s="50">
        <v>55.475999999999999</v>
      </c>
      <c r="J998" s="47"/>
      <c r="K998" s="47" t="s">
        <v>269</v>
      </c>
      <c r="L998" s="50">
        <v>55.475999999999999</v>
      </c>
      <c r="M998" s="47" t="s">
        <v>508</v>
      </c>
      <c r="N998" s="47">
        <v>1991</v>
      </c>
      <c r="O998" s="47">
        <v>1</v>
      </c>
      <c r="P998" s="47">
        <v>1995</v>
      </c>
      <c r="Q998" s="47">
        <v>1</v>
      </c>
      <c r="R998" s="47" t="s">
        <v>607</v>
      </c>
      <c r="S998" s="47" t="s">
        <v>608</v>
      </c>
      <c r="U998" s="28" t="s">
        <v>4333</v>
      </c>
    </row>
    <row r="999" spans="1:21" ht="17.25" customHeight="1">
      <c r="A999" s="24">
        <v>998</v>
      </c>
      <c r="B999" s="37" t="s">
        <v>850</v>
      </c>
      <c r="C999" s="47">
        <v>-76.091053133333304</v>
      </c>
      <c r="D999" s="47">
        <v>62.2750457333333</v>
      </c>
      <c r="E999" s="47"/>
      <c r="F999" s="47"/>
      <c r="G999" s="37">
        <v>2536</v>
      </c>
      <c r="H999" s="37"/>
      <c r="I999" s="50">
        <v>46.593000000000004</v>
      </c>
      <c r="J999" s="47"/>
      <c r="K999" s="47" t="s">
        <v>269</v>
      </c>
      <c r="L999" s="50">
        <v>46.593000000000004</v>
      </c>
      <c r="M999" s="47" t="s">
        <v>508</v>
      </c>
      <c r="N999" s="47">
        <v>1991</v>
      </c>
      <c r="O999" s="47">
        <v>1</v>
      </c>
      <c r="P999" s="47">
        <v>1995</v>
      </c>
      <c r="Q999" s="47">
        <v>1</v>
      </c>
      <c r="R999" s="47" t="s">
        <v>607</v>
      </c>
      <c r="S999" s="47" t="s">
        <v>608</v>
      </c>
      <c r="U999" s="28" t="s">
        <v>4333</v>
      </c>
    </row>
    <row r="1000" spans="1:21" ht="17.25" customHeight="1">
      <c r="A1000" s="24">
        <v>999</v>
      </c>
      <c r="B1000" s="37" t="s">
        <v>851</v>
      </c>
      <c r="C1000" s="47">
        <v>-76.091929866666703</v>
      </c>
      <c r="D1000" s="47">
        <v>62.200746266666698</v>
      </c>
      <c r="E1000" s="47"/>
      <c r="F1000" s="47"/>
      <c r="G1000" s="37">
        <v>2546</v>
      </c>
      <c r="H1000" s="37"/>
      <c r="I1000" s="50">
        <v>63.518999999999998</v>
      </c>
      <c r="J1000" s="47"/>
      <c r="K1000" s="47" t="s">
        <v>269</v>
      </c>
      <c r="L1000" s="50">
        <v>63.518999999999998</v>
      </c>
      <c r="M1000" s="47" t="s">
        <v>508</v>
      </c>
      <c r="N1000" s="47">
        <v>1991</v>
      </c>
      <c r="O1000" s="47">
        <v>1</v>
      </c>
      <c r="P1000" s="47">
        <v>1995</v>
      </c>
      <c r="Q1000" s="47">
        <v>1</v>
      </c>
      <c r="R1000" s="47" t="s">
        <v>607</v>
      </c>
      <c r="S1000" s="47" t="s">
        <v>608</v>
      </c>
      <c r="U1000" s="28" t="s">
        <v>4333</v>
      </c>
    </row>
    <row r="1001" spans="1:21" ht="17.25" customHeight="1">
      <c r="A1001" s="24">
        <v>1000</v>
      </c>
      <c r="B1001" s="37" t="s">
        <v>852</v>
      </c>
      <c r="C1001" s="47">
        <v>-76.092806600000003</v>
      </c>
      <c r="D1001" s="47">
        <v>62.126446799999997</v>
      </c>
      <c r="E1001" s="47"/>
      <c r="F1001" s="47"/>
      <c r="G1001" s="37">
        <v>2549</v>
      </c>
      <c r="H1001" s="37"/>
      <c r="I1001" s="50">
        <v>130.75800000000001</v>
      </c>
      <c r="J1001" s="47"/>
      <c r="K1001" s="47" t="s">
        <v>269</v>
      </c>
      <c r="L1001" s="50">
        <v>130.75800000000001</v>
      </c>
      <c r="M1001" s="47" t="s">
        <v>508</v>
      </c>
      <c r="N1001" s="47">
        <v>1991</v>
      </c>
      <c r="O1001" s="47">
        <v>1</v>
      </c>
      <c r="P1001" s="47">
        <v>1995</v>
      </c>
      <c r="Q1001" s="47">
        <v>1</v>
      </c>
      <c r="R1001" s="47" t="s">
        <v>607</v>
      </c>
      <c r="S1001" s="47" t="s">
        <v>608</v>
      </c>
      <c r="U1001" s="28" t="s">
        <v>4333</v>
      </c>
    </row>
    <row r="1002" spans="1:21" ht="17.25" customHeight="1">
      <c r="A1002" s="24">
        <v>1001</v>
      </c>
      <c r="B1002" s="37" t="s">
        <v>853</v>
      </c>
      <c r="C1002" s="47">
        <v>-76.093683333333303</v>
      </c>
      <c r="D1002" s="47">
        <v>62.052147333333302</v>
      </c>
      <c r="E1002" s="47"/>
      <c r="F1002" s="47"/>
      <c r="G1002" s="37">
        <v>2547</v>
      </c>
      <c r="H1002" s="37"/>
      <c r="I1002" s="50">
        <v>75.144000000000005</v>
      </c>
      <c r="J1002" s="47"/>
      <c r="K1002" s="47" t="s">
        <v>269</v>
      </c>
      <c r="L1002" s="50">
        <v>75.144000000000005</v>
      </c>
      <c r="M1002" s="47" t="s">
        <v>508</v>
      </c>
      <c r="N1002" s="47">
        <v>1991</v>
      </c>
      <c r="O1002" s="47">
        <v>1</v>
      </c>
      <c r="P1002" s="47">
        <v>1995</v>
      </c>
      <c r="Q1002" s="47">
        <v>1</v>
      </c>
      <c r="R1002" s="47" t="s">
        <v>607</v>
      </c>
      <c r="S1002" s="47" t="s">
        <v>608</v>
      </c>
      <c r="U1002" s="28" t="s">
        <v>4333</v>
      </c>
    </row>
    <row r="1003" spans="1:21" ht="17.25" customHeight="1">
      <c r="A1003" s="24">
        <v>1002</v>
      </c>
      <c r="B1003" s="37" t="s">
        <v>854</v>
      </c>
      <c r="C1003" s="47">
        <v>-76.094560066666702</v>
      </c>
      <c r="D1003" s="47">
        <v>61.9778478666667</v>
      </c>
      <c r="E1003" s="47"/>
      <c r="F1003" s="47"/>
      <c r="G1003" s="37">
        <v>2547</v>
      </c>
      <c r="H1003" s="37"/>
      <c r="I1003" s="50">
        <v>117.831</v>
      </c>
      <c r="J1003" s="47"/>
      <c r="K1003" s="47" t="s">
        <v>269</v>
      </c>
      <c r="L1003" s="50">
        <v>117.831</v>
      </c>
      <c r="M1003" s="47" t="s">
        <v>508</v>
      </c>
      <c r="N1003" s="47">
        <v>1991</v>
      </c>
      <c r="O1003" s="47">
        <v>1</v>
      </c>
      <c r="P1003" s="47">
        <v>1995</v>
      </c>
      <c r="Q1003" s="47">
        <v>1</v>
      </c>
      <c r="R1003" s="47" t="s">
        <v>607</v>
      </c>
      <c r="S1003" s="47" t="s">
        <v>608</v>
      </c>
      <c r="U1003" s="28" t="s">
        <v>4333</v>
      </c>
    </row>
    <row r="1004" spans="1:21" ht="17.25" customHeight="1">
      <c r="A1004" s="24">
        <v>1003</v>
      </c>
      <c r="B1004" s="37" t="s">
        <v>855</v>
      </c>
      <c r="C1004" s="47">
        <v>-76.095436800000002</v>
      </c>
      <c r="D1004" s="47">
        <v>61.903548399999998</v>
      </c>
      <c r="E1004" s="47"/>
      <c r="F1004" s="47"/>
      <c r="G1004" s="37">
        <v>2537</v>
      </c>
      <c r="H1004" s="37"/>
      <c r="I1004" s="50">
        <v>156.24</v>
      </c>
      <c r="J1004" s="47"/>
      <c r="K1004" s="47" t="s">
        <v>269</v>
      </c>
      <c r="L1004" s="50">
        <v>156.24</v>
      </c>
      <c r="M1004" s="47" t="s">
        <v>508</v>
      </c>
      <c r="N1004" s="47">
        <v>1991</v>
      </c>
      <c r="O1004" s="47">
        <v>1</v>
      </c>
      <c r="P1004" s="47">
        <v>1995</v>
      </c>
      <c r="Q1004" s="47">
        <v>1</v>
      </c>
      <c r="R1004" s="47" t="s">
        <v>607</v>
      </c>
      <c r="S1004" s="47" t="s">
        <v>608</v>
      </c>
      <c r="U1004" s="28" t="s">
        <v>4333</v>
      </c>
    </row>
    <row r="1005" spans="1:21" ht="17.25" customHeight="1">
      <c r="A1005" s="24">
        <v>1004</v>
      </c>
      <c r="B1005" s="37" t="s">
        <v>856</v>
      </c>
      <c r="C1005" s="47">
        <v>-76.096313533333301</v>
      </c>
      <c r="D1005" s="47">
        <v>61.829248933333297</v>
      </c>
      <c r="E1005" s="47"/>
      <c r="F1005" s="47"/>
      <c r="G1005" s="37">
        <v>2568</v>
      </c>
      <c r="H1005" s="37"/>
      <c r="I1005" s="50">
        <v>17.763000000000002</v>
      </c>
      <c r="J1005" s="47"/>
      <c r="K1005" s="47" t="s">
        <v>269</v>
      </c>
      <c r="L1005" s="50">
        <v>17.763000000000002</v>
      </c>
      <c r="M1005" s="47" t="s">
        <v>508</v>
      </c>
      <c r="N1005" s="47">
        <v>1991</v>
      </c>
      <c r="O1005" s="47">
        <v>1</v>
      </c>
      <c r="P1005" s="47">
        <v>1995</v>
      </c>
      <c r="Q1005" s="47">
        <v>1</v>
      </c>
      <c r="R1005" s="47" t="s">
        <v>607</v>
      </c>
      <c r="S1005" s="47" t="s">
        <v>608</v>
      </c>
      <c r="U1005" s="28" t="s">
        <v>4333</v>
      </c>
    </row>
    <row r="1006" spans="1:21" ht="17.25" customHeight="1">
      <c r="A1006" s="24">
        <v>1005</v>
      </c>
      <c r="B1006" s="37" t="s">
        <v>857</v>
      </c>
      <c r="C1006" s="47">
        <v>-76.097190266666701</v>
      </c>
      <c r="D1006" s="47">
        <v>61.754949466666702</v>
      </c>
      <c r="E1006" s="47"/>
      <c r="F1006" s="47"/>
      <c r="G1006" s="37">
        <v>2578</v>
      </c>
      <c r="H1006" s="37"/>
      <c r="I1006" s="50">
        <v>18.321000000000002</v>
      </c>
      <c r="J1006" s="47"/>
      <c r="K1006" s="47" t="s">
        <v>269</v>
      </c>
      <c r="L1006" s="50">
        <v>18.321000000000002</v>
      </c>
      <c r="M1006" s="47" t="s">
        <v>508</v>
      </c>
      <c r="N1006" s="47">
        <v>1991</v>
      </c>
      <c r="O1006" s="47">
        <v>1</v>
      </c>
      <c r="P1006" s="47">
        <v>1995</v>
      </c>
      <c r="Q1006" s="47">
        <v>1</v>
      </c>
      <c r="R1006" s="47" t="s">
        <v>607</v>
      </c>
      <c r="S1006" s="47" t="s">
        <v>608</v>
      </c>
      <c r="U1006" s="28" t="s">
        <v>4333</v>
      </c>
    </row>
    <row r="1007" spans="1:21" ht="17.25" customHeight="1">
      <c r="A1007" s="24">
        <v>1006</v>
      </c>
      <c r="B1007" s="37" t="s">
        <v>858</v>
      </c>
      <c r="C1007" s="47">
        <v>-76.098067</v>
      </c>
      <c r="D1007" s="47">
        <v>61.68065</v>
      </c>
      <c r="E1007" s="47"/>
      <c r="F1007" s="47"/>
      <c r="G1007" s="37">
        <v>2585</v>
      </c>
      <c r="H1007" s="37">
        <v>-40.9</v>
      </c>
      <c r="I1007" s="50">
        <v>48.081000000000003</v>
      </c>
      <c r="J1007" s="47"/>
      <c r="K1007" s="47" t="s">
        <v>269</v>
      </c>
      <c r="L1007" s="50">
        <v>48.081000000000003</v>
      </c>
      <c r="M1007" s="47" t="s">
        <v>508</v>
      </c>
      <c r="N1007" s="47">
        <v>1991</v>
      </c>
      <c r="O1007" s="47">
        <v>1</v>
      </c>
      <c r="P1007" s="47">
        <v>1995</v>
      </c>
      <c r="Q1007" s="47">
        <v>1</v>
      </c>
      <c r="R1007" s="47" t="s">
        <v>607</v>
      </c>
      <c r="S1007" s="47" t="s">
        <v>608</v>
      </c>
      <c r="U1007" s="28" t="s">
        <v>4334</v>
      </c>
    </row>
    <row r="1008" spans="1:21" ht="17.25" customHeight="1">
      <c r="A1008" s="24">
        <v>1007</v>
      </c>
      <c r="B1008" s="37" t="s">
        <v>859</v>
      </c>
      <c r="C1008" s="47">
        <v>-76.098567533333295</v>
      </c>
      <c r="D1008" s="47">
        <v>61.606075133333299</v>
      </c>
      <c r="E1008" s="47"/>
      <c r="F1008" s="47"/>
      <c r="G1008" s="37">
        <v>2584</v>
      </c>
      <c r="H1008" s="37"/>
      <c r="I1008" s="50">
        <v>52.266500000000001</v>
      </c>
      <c r="J1008" s="47"/>
      <c r="K1008" s="47" t="s">
        <v>269</v>
      </c>
      <c r="L1008" s="50">
        <v>52.266500000000001</v>
      </c>
      <c r="M1008" s="47" t="s">
        <v>508</v>
      </c>
      <c r="N1008" s="47">
        <v>1991</v>
      </c>
      <c r="O1008" s="47">
        <v>1</v>
      </c>
      <c r="P1008" s="47">
        <v>1995</v>
      </c>
      <c r="Q1008" s="47">
        <v>1</v>
      </c>
      <c r="R1008" s="47" t="s">
        <v>607</v>
      </c>
      <c r="S1008" s="47" t="s">
        <v>608</v>
      </c>
      <c r="U1008" s="28" t="s">
        <v>4333</v>
      </c>
    </row>
    <row r="1009" spans="1:21" ht="17.25" customHeight="1">
      <c r="A1009" s="24">
        <v>1008</v>
      </c>
      <c r="B1009" s="37" t="s">
        <v>860</v>
      </c>
      <c r="C1009" s="47">
        <v>-76.099068066666703</v>
      </c>
      <c r="D1009" s="47">
        <v>61.531500266666697</v>
      </c>
      <c r="E1009" s="47"/>
      <c r="F1009" s="47"/>
      <c r="G1009" s="37">
        <v>2596</v>
      </c>
      <c r="H1009" s="37"/>
      <c r="I1009" s="50">
        <v>12.09375</v>
      </c>
      <c r="J1009" s="47"/>
      <c r="K1009" s="47" t="s">
        <v>269</v>
      </c>
      <c r="L1009" s="50">
        <v>12.09375</v>
      </c>
      <c r="M1009" s="47" t="s">
        <v>508</v>
      </c>
      <c r="N1009" s="47">
        <v>1991</v>
      </c>
      <c r="O1009" s="47">
        <v>1</v>
      </c>
      <c r="P1009" s="47">
        <v>1995</v>
      </c>
      <c r="Q1009" s="47">
        <v>1</v>
      </c>
      <c r="R1009" s="47" t="s">
        <v>607</v>
      </c>
      <c r="S1009" s="47" t="s">
        <v>608</v>
      </c>
      <c r="U1009" s="28" t="s">
        <v>4333</v>
      </c>
    </row>
    <row r="1010" spans="1:21" ht="17.25" customHeight="1">
      <c r="A1010" s="24">
        <v>1009</v>
      </c>
      <c r="B1010" s="37" t="s">
        <v>861</v>
      </c>
      <c r="C1010" s="47">
        <v>-76.099244266666702</v>
      </c>
      <c r="D1010" s="47">
        <v>59.379094866666698</v>
      </c>
      <c r="E1010" s="47"/>
      <c r="F1010" s="47"/>
      <c r="G1010" s="37">
        <v>2838</v>
      </c>
      <c r="H1010" s="37"/>
      <c r="I1010" s="50">
        <v>6.03</v>
      </c>
      <c r="J1010" s="47"/>
      <c r="K1010" s="47" t="s">
        <v>269</v>
      </c>
      <c r="L1010" s="50">
        <v>6.03</v>
      </c>
      <c r="M1010" s="47" t="s">
        <v>508</v>
      </c>
      <c r="N1010" s="47">
        <v>1991</v>
      </c>
      <c r="O1010" s="47">
        <v>1</v>
      </c>
      <c r="P1010" s="47">
        <v>1995</v>
      </c>
      <c r="Q1010" s="47">
        <v>1</v>
      </c>
      <c r="R1010" s="47" t="s">
        <v>607</v>
      </c>
      <c r="S1010" s="47" t="s">
        <v>608</v>
      </c>
      <c r="U1010" s="28" t="s">
        <v>4333</v>
      </c>
    </row>
    <row r="1011" spans="1:21" ht="17.25" customHeight="1">
      <c r="A1011" s="24">
        <v>1010</v>
      </c>
      <c r="B1011" s="37" t="s">
        <v>862</v>
      </c>
      <c r="C1011" s="47">
        <v>-76.099568599999998</v>
      </c>
      <c r="D1011" s="47">
        <v>61.456925400000003</v>
      </c>
      <c r="E1011" s="47"/>
      <c r="F1011" s="47"/>
      <c r="G1011" s="37">
        <v>2610</v>
      </c>
      <c r="H1011" s="37"/>
      <c r="I1011" s="50">
        <v>25.730250000000002</v>
      </c>
      <c r="J1011" s="47"/>
      <c r="K1011" s="47" t="s">
        <v>269</v>
      </c>
      <c r="L1011" s="50">
        <v>25.730250000000002</v>
      </c>
      <c r="M1011" s="47" t="s">
        <v>508</v>
      </c>
      <c r="N1011" s="47">
        <v>1991</v>
      </c>
      <c r="O1011" s="47">
        <v>1</v>
      </c>
      <c r="P1011" s="47">
        <v>1995</v>
      </c>
      <c r="Q1011" s="47">
        <v>1</v>
      </c>
      <c r="R1011" s="47" t="s">
        <v>607</v>
      </c>
      <c r="S1011" s="47" t="s">
        <v>608</v>
      </c>
      <c r="U1011" s="28" t="s">
        <v>4333</v>
      </c>
    </row>
    <row r="1012" spans="1:21" ht="17.25" customHeight="1">
      <c r="A1012" s="24">
        <v>1011</v>
      </c>
      <c r="B1012" s="37" t="s">
        <v>863</v>
      </c>
      <c r="C1012" s="47">
        <v>-76.100069133333307</v>
      </c>
      <c r="D1012" s="47">
        <v>61.382350533333302</v>
      </c>
      <c r="E1012" s="47"/>
      <c r="F1012" s="47"/>
      <c r="G1012" s="37">
        <v>2616</v>
      </c>
      <c r="H1012" s="37"/>
      <c r="I1012" s="50">
        <v>42.808500000000002</v>
      </c>
      <c r="J1012" s="47"/>
      <c r="K1012" s="47" t="s">
        <v>269</v>
      </c>
      <c r="L1012" s="50">
        <v>42.808500000000002</v>
      </c>
      <c r="M1012" s="47" t="s">
        <v>508</v>
      </c>
      <c r="N1012" s="47">
        <v>1991</v>
      </c>
      <c r="O1012" s="47">
        <v>1</v>
      </c>
      <c r="P1012" s="47">
        <v>1995</v>
      </c>
      <c r="Q1012" s="47">
        <v>1</v>
      </c>
      <c r="R1012" s="47" t="s">
        <v>607</v>
      </c>
      <c r="S1012" s="47" t="s">
        <v>608</v>
      </c>
      <c r="U1012" s="28" t="s">
        <v>4333</v>
      </c>
    </row>
    <row r="1013" spans="1:21" ht="17.25" customHeight="1">
      <c r="A1013" s="24">
        <v>1012</v>
      </c>
      <c r="B1013" s="37" t="s">
        <v>864</v>
      </c>
      <c r="C1013" s="47">
        <v>-76.100569666666701</v>
      </c>
      <c r="D1013" s="47">
        <v>61.3077756666667</v>
      </c>
      <c r="E1013" s="47"/>
      <c r="F1013" s="47"/>
      <c r="G1013" s="37">
        <v>2617</v>
      </c>
      <c r="H1013" s="37"/>
      <c r="I1013" s="50">
        <v>32.395000000000003</v>
      </c>
      <c r="J1013" s="47"/>
      <c r="K1013" s="47" t="s">
        <v>269</v>
      </c>
      <c r="L1013" s="50">
        <v>32.395000000000003</v>
      </c>
      <c r="M1013" s="47" t="s">
        <v>508</v>
      </c>
      <c r="N1013" s="47">
        <v>1991</v>
      </c>
      <c r="O1013" s="47">
        <v>1</v>
      </c>
      <c r="P1013" s="47">
        <v>1995</v>
      </c>
      <c r="Q1013" s="47">
        <v>1</v>
      </c>
      <c r="R1013" s="47" t="s">
        <v>607</v>
      </c>
      <c r="S1013" s="47" t="s">
        <v>608</v>
      </c>
      <c r="U1013" s="28" t="s">
        <v>4333</v>
      </c>
    </row>
    <row r="1014" spans="1:21" ht="17.25" customHeight="1">
      <c r="A1014" s="24">
        <v>1013</v>
      </c>
      <c r="B1014" s="37" t="s">
        <v>865</v>
      </c>
      <c r="C1014" s="47">
        <v>-76.101070199999995</v>
      </c>
      <c r="D1014" s="47">
        <v>61.233200799999999</v>
      </c>
      <c r="E1014" s="47"/>
      <c r="F1014" s="47"/>
      <c r="G1014" s="37">
        <v>2623</v>
      </c>
      <c r="H1014" s="37"/>
      <c r="I1014" s="50">
        <v>9.0487500000000001</v>
      </c>
      <c r="J1014" s="47"/>
      <c r="K1014" s="47" t="s">
        <v>269</v>
      </c>
      <c r="L1014" s="50">
        <v>9.0487500000000001</v>
      </c>
      <c r="M1014" s="47" t="s">
        <v>508</v>
      </c>
      <c r="N1014" s="47">
        <v>1991</v>
      </c>
      <c r="O1014" s="47">
        <v>1</v>
      </c>
      <c r="P1014" s="47">
        <v>1995</v>
      </c>
      <c r="Q1014" s="47">
        <v>1</v>
      </c>
      <c r="R1014" s="47" t="s">
        <v>607</v>
      </c>
      <c r="S1014" s="47" t="s">
        <v>608</v>
      </c>
      <c r="U1014" s="28" t="s">
        <v>4333</v>
      </c>
    </row>
    <row r="1015" spans="1:21" ht="17.25" customHeight="1">
      <c r="A1015" s="24">
        <v>1014</v>
      </c>
      <c r="B1015" s="37" t="s">
        <v>866</v>
      </c>
      <c r="C1015" s="47">
        <v>-76.101570733333304</v>
      </c>
      <c r="D1015" s="47">
        <v>61.158625933333298</v>
      </c>
      <c r="E1015" s="47"/>
      <c r="F1015" s="47"/>
      <c r="G1015" s="37">
        <v>2648</v>
      </c>
      <c r="H1015" s="37"/>
      <c r="I1015" s="50">
        <v>21.735250000000001</v>
      </c>
      <c r="J1015" s="47"/>
      <c r="K1015" s="47" t="s">
        <v>269</v>
      </c>
      <c r="L1015" s="50">
        <v>21.735250000000001</v>
      </c>
      <c r="M1015" s="47" t="s">
        <v>508</v>
      </c>
      <c r="N1015" s="47">
        <v>1991</v>
      </c>
      <c r="O1015" s="47">
        <v>1</v>
      </c>
      <c r="P1015" s="47">
        <v>1995</v>
      </c>
      <c r="Q1015" s="47">
        <v>1</v>
      </c>
      <c r="R1015" s="47" t="s">
        <v>607</v>
      </c>
      <c r="S1015" s="47" t="s">
        <v>608</v>
      </c>
      <c r="U1015" s="28" t="s">
        <v>4333</v>
      </c>
    </row>
    <row r="1016" spans="1:21" ht="17.25" customHeight="1">
      <c r="A1016" s="24">
        <v>1015</v>
      </c>
      <c r="B1016" s="37" t="s">
        <v>867</v>
      </c>
      <c r="C1016" s="47">
        <v>-76.102071266666698</v>
      </c>
      <c r="D1016" s="47">
        <v>61.084051066666703</v>
      </c>
      <c r="E1016" s="47"/>
      <c r="F1016" s="47"/>
      <c r="G1016" s="37">
        <v>2672</v>
      </c>
      <c r="H1016" s="37"/>
      <c r="I1016" s="50">
        <v>9.1199999999999992</v>
      </c>
      <c r="J1016" s="47"/>
      <c r="K1016" s="47" t="s">
        <v>269</v>
      </c>
      <c r="L1016" s="50">
        <v>9.1199999999999992</v>
      </c>
      <c r="M1016" s="47" t="s">
        <v>508</v>
      </c>
      <c r="N1016" s="47">
        <v>1991</v>
      </c>
      <c r="O1016" s="47">
        <v>1</v>
      </c>
      <c r="P1016" s="47">
        <v>1995</v>
      </c>
      <c r="Q1016" s="47">
        <v>1</v>
      </c>
      <c r="R1016" s="47" t="s">
        <v>607</v>
      </c>
      <c r="S1016" s="47" t="s">
        <v>608</v>
      </c>
      <c r="U1016" s="28" t="s">
        <v>4333</v>
      </c>
    </row>
    <row r="1017" spans="1:21" ht="17.25" customHeight="1">
      <c r="A1017" s="24">
        <v>1016</v>
      </c>
      <c r="B1017" s="37" t="s">
        <v>868</v>
      </c>
      <c r="C1017" s="47">
        <v>-76.102571800000007</v>
      </c>
      <c r="D1017" s="47">
        <v>61.009476200000002</v>
      </c>
      <c r="E1017" s="47"/>
      <c r="F1017" s="47"/>
      <c r="G1017" s="37">
        <v>2689</v>
      </c>
      <c r="H1017" s="37"/>
      <c r="I1017" s="50">
        <v>42.845999999999997</v>
      </c>
      <c r="J1017" s="47"/>
      <c r="K1017" s="47" t="s">
        <v>269</v>
      </c>
      <c r="L1017" s="50">
        <v>42.845999999999997</v>
      </c>
      <c r="M1017" s="47" t="s">
        <v>508</v>
      </c>
      <c r="N1017" s="47">
        <v>1991</v>
      </c>
      <c r="O1017" s="47">
        <v>1</v>
      </c>
      <c r="P1017" s="47">
        <v>1995</v>
      </c>
      <c r="Q1017" s="47">
        <v>1</v>
      </c>
      <c r="R1017" s="47" t="s">
        <v>607</v>
      </c>
      <c r="S1017" s="47" t="s">
        <v>608</v>
      </c>
      <c r="U1017" s="28" t="s">
        <v>4333</v>
      </c>
    </row>
    <row r="1018" spans="1:21" ht="17.25" customHeight="1">
      <c r="A1018" s="24">
        <v>1017</v>
      </c>
      <c r="B1018" s="37" t="s">
        <v>869</v>
      </c>
      <c r="C1018" s="47">
        <v>-76.103072333333301</v>
      </c>
      <c r="D1018" s="47">
        <v>60.9349013333333</v>
      </c>
      <c r="E1018" s="47"/>
      <c r="F1018" s="47"/>
      <c r="G1018" s="37">
        <v>2699</v>
      </c>
      <c r="H1018" s="37"/>
      <c r="I1018" s="50">
        <v>24.864750000000001</v>
      </c>
      <c r="J1018" s="47"/>
      <c r="K1018" s="47" t="s">
        <v>269</v>
      </c>
      <c r="L1018" s="50">
        <v>24.864750000000001</v>
      </c>
      <c r="M1018" s="47" t="s">
        <v>508</v>
      </c>
      <c r="N1018" s="47">
        <v>1991</v>
      </c>
      <c r="O1018" s="47">
        <v>1</v>
      </c>
      <c r="P1018" s="47">
        <v>1995</v>
      </c>
      <c r="Q1018" s="47">
        <v>1</v>
      </c>
      <c r="R1018" s="47" t="s">
        <v>607</v>
      </c>
      <c r="S1018" s="47" t="s">
        <v>608</v>
      </c>
      <c r="U1018" s="28" t="s">
        <v>4333</v>
      </c>
    </row>
    <row r="1019" spans="1:21" ht="17.25" customHeight="1">
      <c r="A1019" s="24">
        <v>1018</v>
      </c>
      <c r="B1019" s="37" t="s">
        <v>870</v>
      </c>
      <c r="C1019" s="47">
        <v>-76.103572866666696</v>
      </c>
      <c r="D1019" s="47">
        <v>60.860326466666699</v>
      </c>
      <c r="E1019" s="47"/>
      <c r="F1019" s="47"/>
      <c r="G1019" s="37">
        <v>2714</v>
      </c>
      <c r="H1019" s="37"/>
      <c r="I1019" s="50">
        <v>51.250749999999996</v>
      </c>
      <c r="J1019" s="47"/>
      <c r="K1019" s="47" t="s">
        <v>269</v>
      </c>
      <c r="L1019" s="50">
        <v>51.250749999999996</v>
      </c>
      <c r="M1019" s="47" t="s">
        <v>508</v>
      </c>
      <c r="N1019" s="47">
        <v>1991</v>
      </c>
      <c r="O1019" s="47">
        <v>1</v>
      </c>
      <c r="P1019" s="47">
        <v>1995</v>
      </c>
      <c r="Q1019" s="47">
        <v>1</v>
      </c>
      <c r="R1019" s="47" t="s">
        <v>607</v>
      </c>
      <c r="S1019" s="47" t="s">
        <v>608</v>
      </c>
      <c r="U1019" s="28" t="s">
        <v>4333</v>
      </c>
    </row>
    <row r="1020" spans="1:21" ht="17.25" customHeight="1">
      <c r="A1020" s="24">
        <v>1019</v>
      </c>
      <c r="B1020" s="37" t="s">
        <v>871</v>
      </c>
      <c r="C1020" s="47">
        <v>-76.104073400000004</v>
      </c>
      <c r="D1020" s="47">
        <v>60.785751599999998</v>
      </c>
      <c r="E1020" s="47"/>
      <c r="F1020" s="47"/>
      <c r="G1020" s="37">
        <v>2728</v>
      </c>
      <c r="H1020" s="37"/>
      <c r="I1020" s="50">
        <v>27.592500000000001</v>
      </c>
      <c r="J1020" s="47"/>
      <c r="K1020" s="47" t="s">
        <v>269</v>
      </c>
      <c r="L1020" s="50">
        <v>27.592500000000001</v>
      </c>
      <c r="M1020" s="47" t="s">
        <v>508</v>
      </c>
      <c r="N1020" s="47">
        <v>1991</v>
      </c>
      <c r="O1020" s="47">
        <v>1</v>
      </c>
      <c r="P1020" s="47">
        <v>1995</v>
      </c>
      <c r="Q1020" s="47">
        <v>1</v>
      </c>
      <c r="R1020" s="47" t="s">
        <v>607</v>
      </c>
      <c r="S1020" s="47" t="s">
        <v>608</v>
      </c>
      <c r="U1020" s="28" t="s">
        <v>4333</v>
      </c>
    </row>
    <row r="1021" spans="1:21" ht="17.25" customHeight="1">
      <c r="A1021" s="24">
        <v>1020</v>
      </c>
      <c r="B1021" s="37" t="s">
        <v>872</v>
      </c>
      <c r="C1021" s="47">
        <v>-76.104573933333299</v>
      </c>
      <c r="D1021" s="47">
        <v>60.711176733333303</v>
      </c>
      <c r="E1021" s="47"/>
      <c r="F1021" s="47"/>
      <c r="G1021" s="37">
        <v>2730</v>
      </c>
      <c r="H1021" s="37"/>
      <c r="I1021" s="50">
        <v>46.451999999999998</v>
      </c>
      <c r="J1021" s="47"/>
      <c r="K1021" s="47" t="s">
        <v>269</v>
      </c>
      <c r="L1021" s="50">
        <v>46.451999999999998</v>
      </c>
      <c r="M1021" s="47" t="s">
        <v>508</v>
      </c>
      <c r="N1021" s="47">
        <v>1991</v>
      </c>
      <c r="O1021" s="47">
        <v>1</v>
      </c>
      <c r="P1021" s="47">
        <v>1995</v>
      </c>
      <c r="Q1021" s="47">
        <v>1</v>
      </c>
      <c r="R1021" s="47" t="s">
        <v>607</v>
      </c>
      <c r="S1021" s="47" t="s">
        <v>608</v>
      </c>
      <c r="U1021" s="28" t="s">
        <v>4333</v>
      </c>
    </row>
    <row r="1022" spans="1:21" ht="17.25" customHeight="1">
      <c r="A1022" s="24">
        <v>1021</v>
      </c>
      <c r="B1022" s="37" t="s">
        <v>873</v>
      </c>
      <c r="C1022" s="47">
        <v>-76.105074466666693</v>
      </c>
      <c r="D1022" s="47">
        <v>60.636601866666702</v>
      </c>
      <c r="E1022" s="47"/>
      <c r="F1022" s="47"/>
      <c r="G1022" s="37">
        <v>2731</v>
      </c>
      <c r="H1022" s="37"/>
      <c r="I1022" s="50">
        <v>24.071249999999999</v>
      </c>
      <c r="J1022" s="47"/>
      <c r="K1022" s="47" t="s">
        <v>269</v>
      </c>
      <c r="L1022" s="50">
        <v>24.071249999999999</v>
      </c>
      <c r="M1022" s="47" t="s">
        <v>508</v>
      </c>
      <c r="N1022" s="47">
        <v>1991</v>
      </c>
      <c r="O1022" s="47">
        <v>1</v>
      </c>
      <c r="P1022" s="47">
        <v>1995</v>
      </c>
      <c r="Q1022" s="47">
        <v>1</v>
      </c>
      <c r="R1022" s="47" t="s">
        <v>607</v>
      </c>
      <c r="S1022" s="47" t="s">
        <v>608</v>
      </c>
      <c r="U1022" s="28" t="s">
        <v>4333</v>
      </c>
    </row>
    <row r="1023" spans="1:21" ht="17.25" customHeight="1">
      <c r="A1023" s="24">
        <v>1022</v>
      </c>
      <c r="B1023" s="37" t="s">
        <v>874</v>
      </c>
      <c r="C1023" s="47">
        <v>-76.105575000000002</v>
      </c>
      <c r="D1023" s="47">
        <v>60.562027</v>
      </c>
      <c r="E1023" s="47"/>
      <c r="F1023" s="47"/>
      <c r="G1023" s="37">
        <v>2746</v>
      </c>
      <c r="H1023" s="37">
        <v>-42.3</v>
      </c>
      <c r="I1023" s="50">
        <v>41.08</v>
      </c>
      <c r="J1023" s="47"/>
      <c r="K1023" s="47" t="s">
        <v>269</v>
      </c>
      <c r="L1023" s="50">
        <v>41.08</v>
      </c>
      <c r="M1023" s="47" t="s">
        <v>508</v>
      </c>
      <c r="N1023" s="47">
        <v>1991</v>
      </c>
      <c r="O1023" s="47">
        <v>1</v>
      </c>
      <c r="P1023" s="47">
        <v>1995</v>
      </c>
      <c r="Q1023" s="47">
        <v>1</v>
      </c>
      <c r="R1023" s="47" t="s">
        <v>607</v>
      </c>
      <c r="S1023" s="47" t="s">
        <v>608</v>
      </c>
      <c r="U1023" s="28" t="s">
        <v>4334</v>
      </c>
    </row>
    <row r="1024" spans="1:21" ht="17.25" customHeight="1">
      <c r="A1024" s="24">
        <v>1023</v>
      </c>
      <c r="B1024" s="37" t="s">
        <v>875</v>
      </c>
      <c r="C1024" s="47">
        <v>-76.105745266666702</v>
      </c>
      <c r="D1024" s="47">
        <v>60.487462666666701</v>
      </c>
      <c r="E1024" s="47"/>
      <c r="F1024" s="47"/>
      <c r="G1024" s="37">
        <v>2752</v>
      </c>
      <c r="H1024" s="37"/>
      <c r="I1024" s="50">
        <v>6.2370000000000001</v>
      </c>
      <c r="J1024" s="47"/>
      <c r="K1024" s="47" t="s">
        <v>269</v>
      </c>
      <c r="L1024" s="50">
        <v>6.2370000000000001</v>
      </c>
      <c r="M1024" s="47" t="s">
        <v>508</v>
      </c>
      <c r="N1024" s="47">
        <v>1991</v>
      </c>
      <c r="O1024" s="47">
        <v>1</v>
      </c>
      <c r="P1024" s="47">
        <v>1995</v>
      </c>
      <c r="Q1024" s="47">
        <v>1</v>
      </c>
      <c r="R1024" s="47" t="s">
        <v>607</v>
      </c>
      <c r="S1024" s="47" t="s">
        <v>608</v>
      </c>
      <c r="U1024" s="28" t="s">
        <v>4333</v>
      </c>
    </row>
    <row r="1025" spans="1:21" ht="17.25" customHeight="1">
      <c r="A1025" s="24">
        <v>1024</v>
      </c>
      <c r="B1025" s="37" t="s">
        <v>876</v>
      </c>
      <c r="C1025" s="47">
        <v>-76.105915533333302</v>
      </c>
      <c r="D1025" s="47">
        <v>60.412898333333303</v>
      </c>
      <c r="E1025" s="47"/>
      <c r="F1025" s="47"/>
      <c r="G1025" s="37">
        <v>2759</v>
      </c>
      <c r="H1025" s="37"/>
      <c r="I1025" s="50">
        <v>30.888000000000002</v>
      </c>
      <c r="J1025" s="47"/>
      <c r="K1025" s="47" t="s">
        <v>269</v>
      </c>
      <c r="L1025" s="50">
        <v>30.888000000000002</v>
      </c>
      <c r="M1025" s="47" t="s">
        <v>508</v>
      </c>
      <c r="N1025" s="47">
        <v>1991</v>
      </c>
      <c r="O1025" s="47">
        <v>1</v>
      </c>
      <c r="P1025" s="47">
        <v>1995</v>
      </c>
      <c r="Q1025" s="47">
        <v>1</v>
      </c>
      <c r="R1025" s="47" t="s">
        <v>607</v>
      </c>
      <c r="S1025" s="47" t="s">
        <v>608</v>
      </c>
      <c r="U1025" s="28" t="s">
        <v>4333</v>
      </c>
    </row>
    <row r="1026" spans="1:21" ht="17.25" customHeight="1">
      <c r="A1026" s="24">
        <v>1025</v>
      </c>
      <c r="B1026" s="37" t="s">
        <v>877</v>
      </c>
      <c r="C1026" s="47">
        <v>-76.106085800000002</v>
      </c>
      <c r="D1026" s="47">
        <v>60.338334000000003</v>
      </c>
      <c r="E1026" s="47"/>
      <c r="F1026" s="47"/>
      <c r="G1026" s="37">
        <v>2764</v>
      </c>
      <c r="H1026" s="37"/>
      <c r="I1026" s="50">
        <v>30.966000000000001</v>
      </c>
      <c r="J1026" s="47"/>
      <c r="K1026" s="47" t="s">
        <v>269</v>
      </c>
      <c r="L1026" s="50">
        <v>30.966000000000001</v>
      </c>
      <c r="M1026" s="47" t="s">
        <v>508</v>
      </c>
      <c r="N1026" s="47">
        <v>1991</v>
      </c>
      <c r="O1026" s="47">
        <v>1</v>
      </c>
      <c r="P1026" s="47">
        <v>1995</v>
      </c>
      <c r="Q1026" s="47">
        <v>1</v>
      </c>
      <c r="R1026" s="47" t="s">
        <v>607</v>
      </c>
      <c r="S1026" s="47" t="s">
        <v>608</v>
      </c>
      <c r="U1026" s="28" t="s">
        <v>4333</v>
      </c>
    </row>
    <row r="1027" spans="1:21" ht="17.25" customHeight="1">
      <c r="A1027" s="24">
        <v>1026</v>
      </c>
      <c r="B1027" s="37" t="s">
        <v>878</v>
      </c>
      <c r="C1027" s="47">
        <v>-76.106256066666703</v>
      </c>
      <c r="D1027" s="47">
        <v>60.263769666666697</v>
      </c>
      <c r="E1027" s="47"/>
      <c r="F1027" s="47"/>
      <c r="G1027" s="37">
        <v>2766</v>
      </c>
      <c r="H1027" s="37"/>
      <c r="I1027" s="50">
        <v>44.662500000000001</v>
      </c>
      <c r="J1027" s="47"/>
      <c r="K1027" s="47" t="s">
        <v>269</v>
      </c>
      <c r="L1027" s="50">
        <v>44.662500000000001</v>
      </c>
      <c r="M1027" s="47" t="s">
        <v>508</v>
      </c>
      <c r="N1027" s="47">
        <v>1991</v>
      </c>
      <c r="O1027" s="47">
        <v>1</v>
      </c>
      <c r="P1027" s="47">
        <v>1995</v>
      </c>
      <c r="Q1027" s="47">
        <v>1</v>
      </c>
      <c r="R1027" s="47" t="s">
        <v>607</v>
      </c>
      <c r="S1027" s="47" t="s">
        <v>608</v>
      </c>
      <c r="U1027" s="28" t="s">
        <v>4333</v>
      </c>
    </row>
    <row r="1028" spans="1:21" ht="17.25" customHeight="1">
      <c r="A1028" s="24">
        <v>1027</v>
      </c>
      <c r="B1028" s="37" t="s">
        <v>879</v>
      </c>
      <c r="C1028" s="47">
        <v>-76.106426333333303</v>
      </c>
      <c r="D1028" s="47">
        <v>60.189205333333298</v>
      </c>
      <c r="E1028" s="47"/>
      <c r="F1028" s="47"/>
      <c r="G1028" s="37">
        <v>2765</v>
      </c>
      <c r="H1028" s="37"/>
      <c r="I1028" s="50">
        <v>66.167500000000004</v>
      </c>
      <c r="J1028" s="47"/>
      <c r="K1028" s="47" t="s">
        <v>269</v>
      </c>
      <c r="L1028" s="50">
        <v>66.167500000000004</v>
      </c>
      <c r="M1028" s="47" t="s">
        <v>508</v>
      </c>
      <c r="N1028" s="47">
        <v>1991</v>
      </c>
      <c r="O1028" s="47">
        <v>1</v>
      </c>
      <c r="P1028" s="47">
        <v>1995</v>
      </c>
      <c r="Q1028" s="47">
        <v>1</v>
      </c>
      <c r="R1028" s="47" t="s">
        <v>607</v>
      </c>
      <c r="S1028" s="47" t="s">
        <v>608</v>
      </c>
      <c r="U1028" s="28" t="s">
        <v>4333</v>
      </c>
    </row>
    <row r="1029" spans="1:21" ht="17.25" customHeight="1">
      <c r="A1029" s="24">
        <v>1028</v>
      </c>
      <c r="B1029" s="37" t="s">
        <v>880</v>
      </c>
      <c r="C1029" s="47">
        <v>-76.106596600000003</v>
      </c>
      <c r="D1029" s="47">
        <v>60.114640999999999</v>
      </c>
      <c r="E1029" s="47"/>
      <c r="F1029" s="47"/>
      <c r="G1029" s="37">
        <v>2771</v>
      </c>
      <c r="H1029" s="37"/>
      <c r="I1029" s="50">
        <v>10.845499999999999</v>
      </c>
      <c r="J1029" s="47"/>
      <c r="K1029" s="47" t="s">
        <v>269</v>
      </c>
      <c r="L1029" s="50">
        <v>10.845499999999999</v>
      </c>
      <c r="M1029" s="47" t="s">
        <v>508</v>
      </c>
      <c r="N1029" s="47">
        <v>1991</v>
      </c>
      <c r="O1029" s="47">
        <v>1</v>
      </c>
      <c r="P1029" s="47">
        <v>1995</v>
      </c>
      <c r="Q1029" s="47">
        <v>1</v>
      </c>
      <c r="R1029" s="47" t="s">
        <v>607</v>
      </c>
      <c r="S1029" s="47" t="s">
        <v>608</v>
      </c>
      <c r="U1029" s="28" t="s">
        <v>4333</v>
      </c>
    </row>
    <row r="1030" spans="1:21" ht="17.25" customHeight="1">
      <c r="A1030" s="24">
        <v>1029</v>
      </c>
      <c r="B1030" s="37" t="s">
        <v>881</v>
      </c>
      <c r="C1030" s="47">
        <v>-76.106766866666703</v>
      </c>
      <c r="D1030" s="47">
        <v>60.0400766666667</v>
      </c>
      <c r="E1030" s="47"/>
      <c r="F1030" s="47"/>
      <c r="G1030" s="37">
        <v>2775</v>
      </c>
      <c r="H1030" s="37"/>
      <c r="I1030" s="50">
        <v>-5.7854999999999999</v>
      </c>
      <c r="J1030" s="47"/>
      <c r="K1030" s="47" t="s">
        <v>269</v>
      </c>
      <c r="L1030" s="50">
        <v>-5.7854999999999999</v>
      </c>
      <c r="M1030" s="47" t="s">
        <v>508</v>
      </c>
      <c r="N1030" s="47">
        <v>1991</v>
      </c>
      <c r="O1030" s="47">
        <v>1</v>
      </c>
      <c r="P1030" s="47">
        <v>1995</v>
      </c>
      <c r="Q1030" s="47">
        <v>1</v>
      </c>
      <c r="R1030" s="47" t="s">
        <v>607</v>
      </c>
      <c r="S1030" s="47" t="s">
        <v>608</v>
      </c>
      <c r="U1030" s="28" t="s">
        <v>4333</v>
      </c>
    </row>
    <row r="1031" spans="1:21" ht="17.25" customHeight="1">
      <c r="A1031" s="24">
        <v>1030</v>
      </c>
      <c r="B1031" s="37" t="s">
        <v>882</v>
      </c>
      <c r="C1031" s="47">
        <v>-76.106937133333304</v>
      </c>
      <c r="D1031" s="47">
        <v>59.965512333333301</v>
      </c>
      <c r="E1031" s="47"/>
      <c r="F1031" s="47"/>
      <c r="G1031" s="37">
        <v>2776</v>
      </c>
      <c r="H1031" s="37"/>
      <c r="I1031" s="50">
        <v>20.349</v>
      </c>
      <c r="J1031" s="47"/>
      <c r="K1031" s="47" t="s">
        <v>269</v>
      </c>
      <c r="L1031" s="50">
        <v>20.349</v>
      </c>
      <c r="M1031" s="47" t="s">
        <v>508</v>
      </c>
      <c r="N1031" s="47">
        <v>1991</v>
      </c>
      <c r="O1031" s="47">
        <v>1</v>
      </c>
      <c r="P1031" s="47">
        <v>1995</v>
      </c>
      <c r="Q1031" s="47">
        <v>1</v>
      </c>
      <c r="R1031" s="47" t="s">
        <v>607</v>
      </c>
      <c r="S1031" s="47" t="s">
        <v>608</v>
      </c>
      <c r="U1031" s="28" t="s">
        <v>4333</v>
      </c>
    </row>
    <row r="1032" spans="1:21" ht="17.25" customHeight="1">
      <c r="A1032" s="24">
        <v>1031</v>
      </c>
      <c r="B1032" s="37" t="s">
        <v>883</v>
      </c>
      <c r="C1032" s="47">
        <v>-76.107107400000004</v>
      </c>
      <c r="D1032" s="47">
        <v>59.890948000000002</v>
      </c>
      <c r="E1032" s="47"/>
      <c r="F1032" s="47"/>
      <c r="G1032" s="37">
        <v>2776</v>
      </c>
      <c r="H1032" s="37"/>
      <c r="I1032" s="50">
        <v>55.4</v>
      </c>
      <c r="J1032" s="47"/>
      <c r="K1032" s="47" t="s">
        <v>269</v>
      </c>
      <c r="L1032" s="50">
        <v>55.4</v>
      </c>
      <c r="M1032" s="47" t="s">
        <v>508</v>
      </c>
      <c r="N1032" s="47">
        <v>1991</v>
      </c>
      <c r="O1032" s="47">
        <v>1</v>
      </c>
      <c r="P1032" s="47">
        <v>1995</v>
      </c>
      <c r="Q1032" s="47">
        <v>1</v>
      </c>
      <c r="R1032" s="47" t="s">
        <v>607</v>
      </c>
      <c r="S1032" s="47" t="s">
        <v>608</v>
      </c>
      <c r="U1032" s="28" t="s">
        <v>4333</v>
      </c>
    </row>
    <row r="1033" spans="1:21" ht="17.25" customHeight="1">
      <c r="A1033" s="24">
        <v>1032</v>
      </c>
      <c r="B1033" s="37" t="s">
        <v>884</v>
      </c>
      <c r="C1033" s="47">
        <v>-76.107277666666704</v>
      </c>
      <c r="D1033" s="47">
        <v>59.816383666666702</v>
      </c>
      <c r="E1033" s="47"/>
      <c r="F1033" s="47"/>
      <c r="G1033" s="37">
        <v>2788</v>
      </c>
      <c r="H1033" s="37"/>
      <c r="I1033" s="50">
        <v>25.6</v>
      </c>
      <c r="J1033" s="47"/>
      <c r="K1033" s="47" t="s">
        <v>269</v>
      </c>
      <c r="L1033" s="50">
        <v>25.6</v>
      </c>
      <c r="M1033" s="47" t="s">
        <v>508</v>
      </c>
      <c r="N1033" s="47">
        <v>1991</v>
      </c>
      <c r="O1033" s="47">
        <v>1</v>
      </c>
      <c r="P1033" s="47">
        <v>1995</v>
      </c>
      <c r="Q1033" s="47">
        <v>1</v>
      </c>
      <c r="R1033" s="47" t="s">
        <v>607</v>
      </c>
      <c r="S1033" s="47" t="s">
        <v>608</v>
      </c>
      <c r="U1033" s="28" t="s">
        <v>4333</v>
      </c>
    </row>
    <row r="1034" spans="1:21" ht="17.25" customHeight="1">
      <c r="A1034" s="24">
        <v>1033</v>
      </c>
      <c r="B1034" s="37" t="s">
        <v>885</v>
      </c>
      <c r="C1034" s="47">
        <v>-76.107447933333304</v>
      </c>
      <c r="D1034" s="47">
        <v>59.741819333333297</v>
      </c>
      <c r="E1034" s="47"/>
      <c r="F1034" s="47"/>
      <c r="G1034" s="37">
        <v>2797</v>
      </c>
      <c r="H1034" s="37"/>
      <c r="I1034" s="50">
        <v>67.769000000000005</v>
      </c>
      <c r="J1034" s="47"/>
      <c r="K1034" s="47" t="s">
        <v>269</v>
      </c>
      <c r="L1034" s="50">
        <v>67.769000000000005</v>
      </c>
      <c r="M1034" s="47" t="s">
        <v>508</v>
      </c>
      <c r="N1034" s="47">
        <v>1991</v>
      </c>
      <c r="O1034" s="47">
        <v>1</v>
      </c>
      <c r="P1034" s="47">
        <v>1995</v>
      </c>
      <c r="Q1034" s="47">
        <v>1</v>
      </c>
      <c r="R1034" s="47" t="s">
        <v>607</v>
      </c>
      <c r="S1034" s="47" t="s">
        <v>608</v>
      </c>
      <c r="U1034" s="28" t="s">
        <v>4333</v>
      </c>
    </row>
    <row r="1035" spans="1:21" ht="17.25" customHeight="1">
      <c r="A1035" s="24">
        <v>1034</v>
      </c>
      <c r="B1035" s="37" t="s">
        <v>886</v>
      </c>
      <c r="C1035" s="47">
        <v>-76.107618200000005</v>
      </c>
      <c r="D1035" s="47">
        <v>59.667254999999997</v>
      </c>
      <c r="E1035" s="47"/>
      <c r="F1035" s="47"/>
      <c r="G1035" s="37">
        <v>2807</v>
      </c>
      <c r="H1035" s="37"/>
      <c r="I1035" s="50">
        <v>58.545999999999999</v>
      </c>
      <c r="J1035" s="47"/>
      <c r="K1035" s="47" t="s">
        <v>269</v>
      </c>
      <c r="L1035" s="50">
        <v>58.545999999999999</v>
      </c>
      <c r="M1035" s="47" t="s">
        <v>508</v>
      </c>
      <c r="N1035" s="47">
        <v>1991</v>
      </c>
      <c r="O1035" s="47">
        <v>1</v>
      </c>
      <c r="P1035" s="47">
        <v>1995</v>
      </c>
      <c r="Q1035" s="47">
        <v>1</v>
      </c>
      <c r="R1035" s="47" t="s">
        <v>607</v>
      </c>
      <c r="S1035" s="47" t="s">
        <v>608</v>
      </c>
      <c r="U1035" s="28" t="s">
        <v>4333</v>
      </c>
    </row>
    <row r="1036" spans="1:21" ht="17.25" customHeight="1">
      <c r="A1036" s="24">
        <v>1035</v>
      </c>
      <c r="B1036" s="37" t="s">
        <v>887</v>
      </c>
      <c r="C1036" s="47">
        <v>-76.107788466666705</v>
      </c>
      <c r="D1036" s="47">
        <v>59.592690666666698</v>
      </c>
      <c r="E1036" s="47"/>
      <c r="F1036" s="47"/>
      <c r="G1036" s="37">
        <v>2816</v>
      </c>
      <c r="H1036" s="37"/>
      <c r="I1036" s="50">
        <v>32.561999999999998</v>
      </c>
      <c r="J1036" s="47"/>
      <c r="K1036" s="47" t="s">
        <v>269</v>
      </c>
      <c r="L1036" s="50">
        <v>32.561999999999998</v>
      </c>
      <c r="M1036" s="47" t="s">
        <v>508</v>
      </c>
      <c r="N1036" s="47">
        <v>1991</v>
      </c>
      <c r="O1036" s="47">
        <v>1</v>
      </c>
      <c r="P1036" s="47">
        <v>1995</v>
      </c>
      <c r="Q1036" s="47">
        <v>1</v>
      </c>
      <c r="R1036" s="47" t="s">
        <v>607</v>
      </c>
      <c r="S1036" s="47" t="s">
        <v>608</v>
      </c>
      <c r="U1036" s="28" t="s">
        <v>4333</v>
      </c>
    </row>
    <row r="1037" spans="1:21" ht="17.25" customHeight="1">
      <c r="A1037" s="24">
        <v>1036</v>
      </c>
      <c r="B1037" s="37" t="s">
        <v>888</v>
      </c>
      <c r="C1037" s="47">
        <v>-76.107958733333305</v>
      </c>
      <c r="D1037" s="47">
        <v>59.518126333333299</v>
      </c>
      <c r="E1037" s="47"/>
      <c r="F1037" s="47"/>
      <c r="G1037" s="37">
        <v>2830</v>
      </c>
      <c r="H1037" s="37"/>
      <c r="I1037" s="50">
        <v>12.06</v>
      </c>
      <c r="J1037" s="47"/>
      <c r="K1037" s="47" t="s">
        <v>269</v>
      </c>
      <c r="L1037" s="50">
        <v>12.06</v>
      </c>
      <c r="M1037" s="47" t="s">
        <v>508</v>
      </c>
      <c r="N1037" s="47">
        <v>1991</v>
      </c>
      <c r="O1037" s="47">
        <v>1</v>
      </c>
      <c r="P1037" s="47">
        <v>1995</v>
      </c>
      <c r="Q1037" s="47">
        <v>1</v>
      </c>
      <c r="R1037" s="47" t="s">
        <v>607</v>
      </c>
      <c r="S1037" s="47" t="s">
        <v>608</v>
      </c>
      <c r="U1037" s="28" t="s">
        <v>4333</v>
      </c>
    </row>
    <row r="1038" spans="1:21" ht="17.25" customHeight="1">
      <c r="A1038" s="24">
        <v>1037</v>
      </c>
      <c r="B1038" s="37" t="s">
        <v>889</v>
      </c>
      <c r="C1038" s="47">
        <v>-76.108129000000005</v>
      </c>
      <c r="D1038" s="47">
        <v>59.443562</v>
      </c>
      <c r="E1038" s="47"/>
      <c r="F1038" s="47"/>
      <c r="G1038" s="37">
        <v>2842</v>
      </c>
      <c r="H1038" s="37">
        <v>-43.6</v>
      </c>
      <c r="I1038" s="50">
        <v>4.4329999999999998</v>
      </c>
      <c r="J1038" s="47"/>
      <c r="K1038" s="47" t="s">
        <v>269</v>
      </c>
      <c r="L1038" s="50">
        <v>4.4329999999999998</v>
      </c>
      <c r="M1038" s="47" t="s">
        <v>508</v>
      </c>
      <c r="N1038" s="47">
        <v>1991</v>
      </c>
      <c r="O1038" s="47">
        <v>1</v>
      </c>
      <c r="P1038" s="47">
        <v>1995</v>
      </c>
      <c r="Q1038" s="47">
        <v>1</v>
      </c>
      <c r="R1038" s="47" t="s">
        <v>607</v>
      </c>
      <c r="S1038" s="47" t="s">
        <v>608</v>
      </c>
      <c r="U1038" s="28" t="s">
        <v>4334</v>
      </c>
    </row>
    <row r="1039" spans="1:21" ht="17.25" customHeight="1">
      <c r="A1039" s="24">
        <v>1038</v>
      </c>
      <c r="B1039" s="37" t="s">
        <v>890</v>
      </c>
      <c r="C1039" s="48">
        <v>-68.654296000000002</v>
      </c>
      <c r="D1039" s="48">
        <v>61.120128999999999</v>
      </c>
      <c r="E1039" s="47"/>
      <c r="F1039" s="47"/>
      <c r="G1039" s="37">
        <v>1829</v>
      </c>
      <c r="H1039" s="37">
        <v>-29.9</v>
      </c>
      <c r="I1039" s="50">
        <v>171.69900000000001</v>
      </c>
      <c r="J1039" s="47"/>
      <c r="K1039" s="47" t="s">
        <v>269</v>
      </c>
      <c r="L1039" s="50">
        <v>171.69900000000001</v>
      </c>
      <c r="M1039" s="47" t="s">
        <v>508</v>
      </c>
      <c r="N1039" s="47">
        <v>1990</v>
      </c>
      <c r="O1039" s="47">
        <v>1</v>
      </c>
      <c r="P1039" s="47">
        <v>1995</v>
      </c>
      <c r="Q1039" s="47">
        <v>1</v>
      </c>
      <c r="R1039" s="47" t="s">
        <v>891</v>
      </c>
      <c r="S1039" s="47" t="s">
        <v>608</v>
      </c>
      <c r="U1039" s="28" t="s">
        <v>4334</v>
      </c>
    </row>
    <row r="1040" spans="1:21" ht="17.25" customHeight="1">
      <c r="A1040" s="24">
        <v>1039</v>
      </c>
      <c r="B1040" s="37" t="s">
        <v>892</v>
      </c>
      <c r="C1040" s="48">
        <v>-68.673196533333297</v>
      </c>
      <c r="D1040" s="48">
        <v>61.119381199999999</v>
      </c>
      <c r="E1040" s="47"/>
      <c r="F1040" s="47"/>
      <c r="G1040" s="37">
        <v>1841</v>
      </c>
      <c r="H1040" s="37"/>
      <c r="I1040" s="50">
        <v>49.088000000000001</v>
      </c>
      <c r="J1040" s="47"/>
      <c r="K1040" s="47" t="s">
        <v>269</v>
      </c>
      <c r="L1040" s="50">
        <v>49.088000000000001</v>
      </c>
      <c r="M1040" s="47" t="s">
        <v>508</v>
      </c>
      <c r="N1040" s="47">
        <v>1990</v>
      </c>
      <c r="O1040" s="47">
        <v>1</v>
      </c>
      <c r="P1040" s="47">
        <v>1995</v>
      </c>
      <c r="Q1040" s="47">
        <v>1</v>
      </c>
      <c r="R1040" s="47" t="s">
        <v>891</v>
      </c>
      <c r="S1040" s="47" t="s">
        <v>608</v>
      </c>
      <c r="U1040" s="28" t="s">
        <v>4333</v>
      </c>
    </row>
    <row r="1041" spans="1:21" ht="17.25" customHeight="1">
      <c r="A1041" s="24">
        <v>1040</v>
      </c>
      <c r="B1041" s="37" t="s">
        <v>893</v>
      </c>
      <c r="C1041" s="48">
        <v>-68.692097066666705</v>
      </c>
      <c r="D1041" s="48">
        <v>61.1186334</v>
      </c>
      <c r="E1041" s="47"/>
      <c r="F1041" s="47"/>
      <c r="G1041" s="37">
        <v>1867</v>
      </c>
      <c r="H1041" s="37"/>
      <c r="I1041" s="50">
        <v>126.22799999999999</v>
      </c>
      <c r="J1041" s="47"/>
      <c r="K1041" s="47" t="s">
        <v>269</v>
      </c>
      <c r="L1041" s="50">
        <v>126.22799999999999</v>
      </c>
      <c r="M1041" s="47" t="s">
        <v>508</v>
      </c>
      <c r="N1041" s="47">
        <v>1990</v>
      </c>
      <c r="O1041" s="47">
        <v>1</v>
      </c>
      <c r="P1041" s="47">
        <v>1995</v>
      </c>
      <c r="Q1041" s="47">
        <v>1</v>
      </c>
      <c r="R1041" s="47" t="s">
        <v>891</v>
      </c>
      <c r="S1041" s="47" t="s">
        <v>608</v>
      </c>
      <c r="U1041" s="28" t="s">
        <v>4333</v>
      </c>
    </row>
    <row r="1042" spans="1:21" ht="17.25" customHeight="1">
      <c r="A1042" s="24">
        <v>1041</v>
      </c>
      <c r="B1042" s="37" t="s">
        <v>894</v>
      </c>
      <c r="C1042" s="48">
        <v>-68.710997599999999</v>
      </c>
      <c r="D1042" s="48">
        <v>61.117885600000001</v>
      </c>
      <c r="E1042" s="47"/>
      <c r="F1042" s="47"/>
      <c r="G1042" s="37">
        <v>1873</v>
      </c>
      <c r="H1042" s="37"/>
      <c r="I1042" s="50">
        <v>158.38999999999999</v>
      </c>
      <c r="J1042" s="47"/>
      <c r="K1042" s="47" t="s">
        <v>269</v>
      </c>
      <c r="L1042" s="50">
        <v>158.38999999999999</v>
      </c>
      <c r="M1042" s="47" t="s">
        <v>508</v>
      </c>
      <c r="N1042" s="47">
        <v>1990</v>
      </c>
      <c r="O1042" s="47">
        <v>1</v>
      </c>
      <c r="P1042" s="47">
        <v>1995</v>
      </c>
      <c r="Q1042" s="47">
        <v>1</v>
      </c>
      <c r="R1042" s="47" t="s">
        <v>891</v>
      </c>
      <c r="S1042" s="47" t="s">
        <v>608</v>
      </c>
      <c r="U1042" s="28" t="s">
        <v>4333</v>
      </c>
    </row>
    <row r="1043" spans="1:21" ht="17.25" customHeight="1">
      <c r="A1043" s="24">
        <v>1042</v>
      </c>
      <c r="B1043" s="37" t="s">
        <v>895</v>
      </c>
      <c r="C1043" s="48">
        <v>-68.729898133333293</v>
      </c>
      <c r="D1043" s="48">
        <v>61.117137800000002</v>
      </c>
      <c r="E1043" s="47"/>
      <c r="F1043" s="47"/>
      <c r="G1043" s="37">
        <v>1883</v>
      </c>
      <c r="H1043" s="37"/>
      <c r="I1043" s="50">
        <v>48.776000000000003</v>
      </c>
      <c r="J1043" s="47"/>
      <c r="K1043" s="47" t="s">
        <v>269</v>
      </c>
      <c r="L1043" s="50">
        <v>48.776000000000003</v>
      </c>
      <c r="M1043" s="47" t="s">
        <v>508</v>
      </c>
      <c r="N1043" s="47">
        <v>1990</v>
      </c>
      <c r="O1043" s="47">
        <v>1</v>
      </c>
      <c r="P1043" s="47">
        <v>1995</v>
      </c>
      <c r="Q1043" s="47">
        <v>1</v>
      </c>
      <c r="R1043" s="47" t="s">
        <v>891</v>
      </c>
      <c r="S1043" s="47" t="s">
        <v>608</v>
      </c>
      <c r="U1043" s="28" t="s">
        <v>4333</v>
      </c>
    </row>
    <row r="1044" spans="1:21" ht="17.25" customHeight="1">
      <c r="A1044" s="24">
        <v>1043</v>
      </c>
      <c r="B1044" s="37" t="s">
        <v>896</v>
      </c>
      <c r="C1044" s="48">
        <v>-68.748798666666701</v>
      </c>
      <c r="D1044" s="48">
        <v>61.116390000000003</v>
      </c>
      <c r="E1044" s="47"/>
      <c r="F1044" s="47"/>
      <c r="G1044" s="37">
        <v>1899</v>
      </c>
      <c r="H1044" s="37"/>
      <c r="I1044" s="50">
        <v>87.516000000000005</v>
      </c>
      <c r="J1044" s="47"/>
      <c r="K1044" s="47" t="s">
        <v>269</v>
      </c>
      <c r="L1044" s="50">
        <v>87.516000000000005</v>
      </c>
      <c r="M1044" s="47" t="s">
        <v>508</v>
      </c>
      <c r="N1044" s="47">
        <v>1990</v>
      </c>
      <c r="O1044" s="47">
        <v>1</v>
      </c>
      <c r="P1044" s="47">
        <v>1995</v>
      </c>
      <c r="Q1044" s="47">
        <v>1</v>
      </c>
      <c r="R1044" s="47" t="s">
        <v>891</v>
      </c>
      <c r="S1044" s="47" t="s">
        <v>608</v>
      </c>
      <c r="U1044" s="28" t="s">
        <v>4333</v>
      </c>
    </row>
    <row r="1045" spans="1:21" ht="17.25" customHeight="1">
      <c r="A1045" s="24">
        <v>1044</v>
      </c>
      <c r="B1045" s="37" t="s">
        <v>897</v>
      </c>
      <c r="C1045" s="48">
        <v>-68.767699199999996</v>
      </c>
      <c r="D1045" s="48">
        <v>61.115642200000003</v>
      </c>
      <c r="E1045" s="47"/>
      <c r="F1045" s="47"/>
      <c r="G1045" s="37">
        <v>1908</v>
      </c>
      <c r="H1045" s="37"/>
      <c r="I1045" s="50">
        <v>125.15600000000001</v>
      </c>
      <c r="J1045" s="47"/>
      <c r="K1045" s="47" t="s">
        <v>269</v>
      </c>
      <c r="L1045" s="50">
        <v>125.15600000000001</v>
      </c>
      <c r="M1045" s="47" t="s">
        <v>508</v>
      </c>
      <c r="N1045" s="47">
        <v>1990</v>
      </c>
      <c r="O1045" s="47">
        <v>1</v>
      </c>
      <c r="P1045" s="47">
        <v>1995</v>
      </c>
      <c r="Q1045" s="47">
        <v>1</v>
      </c>
      <c r="R1045" s="47" t="s">
        <v>891</v>
      </c>
      <c r="S1045" s="47" t="s">
        <v>608</v>
      </c>
      <c r="U1045" s="28" t="s">
        <v>4333</v>
      </c>
    </row>
    <row r="1046" spans="1:21" ht="17.25" customHeight="1">
      <c r="A1046" s="24">
        <v>1045</v>
      </c>
      <c r="B1046" s="37" t="s">
        <v>898</v>
      </c>
      <c r="C1046" s="48">
        <v>-68.786599733333304</v>
      </c>
      <c r="D1046" s="48">
        <v>61.114894399999997</v>
      </c>
      <c r="E1046" s="47"/>
      <c r="F1046" s="47"/>
      <c r="G1046" s="37">
        <v>1914</v>
      </c>
      <c r="H1046" s="37"/>
      <c r="I1046" s="50">
        <v>139.80000000000001</v>
      </c>
      <c r="J1046" s="47"/>
      <c r="K1046" s="47" t="s">
        <v>269</v>
      </c>
      <c r="L1046" s="50">
        <v>139.80000000000001</v>
      </c>
      <c r="M1046" s="47" t="s">
        <v>508</v>
      </c>
      <c r="N1046" s="47">
        <v>1990</v>
      </c>
      <c r="O1046" s="47">
        <v>1</v>
      </c>
      <c r="P1046" s="47">
        <v>1995</v>
      </c>
      <c r="Q1046" s="47">
        <v>1</v>
      </c>
      <c r="R1046" s="47" t="s">
        <v>891</v>
      </c>
      <c r="S1046" s="47" t="s">
        <v>608</v>
      </c>
      <c r="U1046" s="28" t="s">
        <v>4333</v>
      </c>
    </row>
    <row r="1047" spans="1:21" ht="17.25" customHeight="1">
      <c r="A1047" s="24">
        <v>1046</v>
      </c>
      <c r="B1047" s="37" t="s">
        <v>899</v>
      </c>
      <c r="C1047" s="48">
        <v>-68.805500266666698</v>
      </c>
      <c r="D1047" s="48">
        <v>61.114146599999998</v>
      </c>
      <c r="E1047" s="47"/>
      <c r="F1047" s="47"/>
      <c r="G1047" s="37">
        <v>1917</v>
      </c>
      <c r="H1047" s="37"/>
      <c r="I1047" s="50">
        <v>159.37200000000001</v>
      </c>
      <c r="J1047" s="47"/>
      <c r="K1047" s="47" t="s">
        <v>269</v>
      </c>
      <c r="L1047" s="50">
        <v>159.37200000000001</v>
      </c>
      <c r="M1047" s="47" t="s">
        <v>508</v>
      </c>
      <c r="N1047" s="47">
        <v>1990</v>
      </c>
      <c r="O1047" s="47">
        <v>1</v>
      </c>
      <c r="P1047" s="47">
        <v>1995</v>
      </c>
      <c r="Q1047" s="47">
        <v>1</v>
      </c>
      <c r="R1047" s="47" t="s">
        <v>891</v>
      </c>
      <c r="S1047" s="47" t="s">
        <v>608</v>
      </c>
      <c r="U1047" s="28" t="s">
        <v>4333</v>
      </c>
    </row>
    <row r="1048" spans="1:21" ht="17.25" customHeight="1">
      <c r="A1048" s="24">
        <v>1047</v>
      </c>
      <c r="B1048" s="37" t="s">
        <v>900</v>
      </c>
      <c r="C1048" s="48">
        <v>-68.824400800000006</v>
      </c>
      <c r="D1048" s="48">
        <v>61.113398799999999</v>
      </c>
      <c r="E1048" s="47"/>
      <c r="F1048" s="47"/>
      <c r="G1048" s="37">
        <v>1934</v>
      </c>
      <c r="H1048" s="37"/>
      <c r="I1048" s="50">
        <v>70.680000000000007</v>
      </c>
      <c r="J1048" s="47"/>
      <c r="K1048" s="47" t="s">
        <v>269</v>
      </c>
      <c r="L1048" s="50">
        <v>70.680000000000007</v>
      </c>
      <c r="M1048" s="47" t="s">
        <v>508</v>
      </c>
      <c r="N1048" s="47">
        <v>1990</v>
      </c>
      <c r="O1048" s="47">
        <v>1</v>
      </c>
      <c r="P1048" s="47">
        <v>1995</v>
      </c>
      <c r="Q1048" s="47">
        <v>1</v>
      </c>
      <c r="R1048" s="47" t="s">
        <v>891</v>
      </c>
      <c r="S1048" s="47" t="s">
        <v>608</v>
      </c>
      <c r="U1048" s="28" t="s">
        <v>4333</v>
      </c>
    </row>
    <row r="1049" spans="1:21" ht="17.25" customHeight="1">
      <c r="A1049" s="24">
        <v>1048</v>
      </c>
      <c r="B1049" s="37" t="s">
        <v>901</v>
      </c>
      <c r="C1049" s="48">
        <v>-68.843301333333301</v>
      </c>
      <c r="D1049" s="48">
        <v>61.112651</v>
      </c>
      <c r="E1049" s="47"/>
      <c r="F1049" s="47"/>
      <c r="G1049" s="37">
        <v>1943</v>
      </c>
      <c r="H1049" s="37"/>
      <c r="I1049" s="50">
        <v>46.4</v>
      </c>
      <c r="J1049" s="47"/>
      <c r="K1049" s="47" t="s">
        <v>269</v>
      </c>
      <c r="L1049" s="50">
        <v>46.4</v>
      </c>
      <c r="M1049" s="47" t="s">
        <v>508</v>
      </c>
      <c r="N1049" s="47">
        <v>1990</v>
      </c>
      <c r="O1049" s="47">
        <v>1</v>
      </c>
      <c r="P1049" s="47">
        <v>1995</v>
      </c>
      <c r="Q1049" s="47">
        <v>1</v>
      </c>
      <c r="R1049" s="47" t="s">
        <v>891</v>
      </c>
      <c r="S1049" s="47" t="s">
        <v>608</v>
      </c>
      <c r="U1049" s="28" t="s">
        <v>4333</v>
      </c>
    </row>
    <row r="1050" spans="1:21" ht="17.25" customHeight="1">
      <c r="A1050" s="24">
        <v>1049</v>
      </c>
      <c r="B1050" s="37" t="s">
        <v>902</v>
      </c>
      <c r="C1050" s="48">
        <v>-68.862201866666695</v>
      </c>
      <c r="D1050" s="48">
        <v>61.1119032</v>
      </c>
      <c r="E1050" s="47"/>
      <c r="F1050" s="47"/>
      <c r="G1050" s="37">
        <v>1961</v>
      </c>
      <c r="H1050" s="37"/>
      <c r="I1050" s="50">
        <v>132.881</v>
      </c>
      <c r="J1050" s="47"/>
      <c r="K1050" s="47" t="s">
        <v>269</v>
      </c>
      <c r="L1050" s="50">
        <v>132.881</v>
      </c>
      <c r="M1050" s="47" t="s">
        <v>508</v>
      </c>
      <c r="N1050" s="47">
        <v>1990</v>
      </c>
      <c r="O1050" s="47">
        <v>1</v>
      </c>
      <c r="P1050" s="47">
        <v>1995</v>
      </c>
      <c r="Q1050" s="47">
        <v>1</v>
      </c>
      <c r="R1050" s="47" t="s">
        <v>891</v>
      </c>
      <c r="S1050" s="47" t="s">
        <v>608</v>
      </c>
      <c r="U1050" s="28" t="s">
        <v>4333</v>
      </c>
    </row>
    <row r="1051" spans="1:21" ht="17.25" customHeight="1">
      <c r="A1051" s="24">
        <v>1050</v>
      </c>
      <c r="B1051" s="37" t="s">
        <v>903</v>
      </c>
      <c r="C1051" s="48">
        <v>-68.881102400000003</v>
      </c>
      <c r="D1051" s="48">
        <v>61.111155400000001</v>
      </c>
      <c r="E1051" s="47"/>
      <c r="F1051" s="47"/>
      <c r="G1051" s="37">
        <v>1969</v>
      </c>
      <c r="H1051" s="37"/>
      <c r="I1051" s="50">
        <v>155.232</v>
      </c>
      <c r="J1051" s="47"/>
      <c r="K1051" s="47" t="s">
        <v>269</v>
      </c>
      <c r="L1051" s="50">
        <v>155.232</v>
      </c>
      <c r="M1051" s="47" t="s">
        <v>508</v>
      </c>
      <c r="N1051" s="47">
        <v>1990</v>
      </c>
      <c r="O1051" s="47">
        <v>1</v>
      </c>
      <c r="P1051" s="47">
        <v>1995</v>
      </c>
      <c r="Q1051" s="47">
        <v>1</v>
      </c>
      <c r="R1051" s="47" t="s">
        <v>891</v>
      </c>
      <c r="S1051" s="47" t="s">
        <v>608</v>
      </c>
      <c r="U1051" s="28" t="s">
        <v>4333</v>
      </c>
    </row>
    <row r="1052" spans="1:21" ht="17.25" customHeight="1">
      <c r="A1052" s="24">
        <v>1051</v>
      </c>
      <c r="B1052" s="37" t="s">
        <v>904</v>
      </c>
      <c r="C1052" s="48">
        <v>-68.900002933333298</v>
      </c>
      <c r="D1052" s="48">
        <v>61.110407600000002</v>
      </c>
      <c r="E1052" s="47"/>
      <c r="F1052" s="47"/>
      <c r="G1052" s="37">
        <v>1976</v>
      </c>
      <c r="H1052" s="37"/>
      <c r="I1052" s="50">
        <v>76.064999999999998</v>
      </c>
      <c r="J1052" s="47"/>
      <c r="K1052" s="47" t="s">
        <v>269</v>
      </c>
      <c r="L1052" s="50">
        <v>76.064999999999998</v>
      </c>
      <c r="M1052" s="47" t="s">
        <v>508</v>
      </c>
      <c r="N1052" s="47">
        <v>1990</v>
      </c>
      <c r="O1052" s="47">
        <v>1</v>
      </c>
      <c r="P1052" s="47">
        <v>1995</v>
      </c>
      <c r="Q1052" s="47">
        <v>1</v>
      </c>
      <c r="R1052" s="47" t="s">
        <v>891</v>
      </c>
      <c r="S1052" s="47" t="s">
        <v>608</v>
      </c>
      <c r="U1052" s="28" t="s">
        <v>4333</v>
      </c>
    </row>
    <row r="1053" spans="1:21" ht="17.25" customHeight="1">
      <c r="A1053" s="24">
        <v>1052</v>
      </c>
      <c r="B1053" s="37" t="s">
        <v>905</v>
      </c>
      <c r="C1053" s="48">
        <v>-68.918903466666706</v>
      </c>
      <c r="D1053" s="48">
        <v>61.109659800000003</v>
      </c>
      <c r="E1053" s="47"/>
      <c r="F1053" s="47"/>
      <c r="G1053" s="37">
        <v>1986</v>
      </c>
      <c r="H1053" s="37"/>
      <c r="I1053" s="50">
        <v>85.56</v>
      </c>
      <c r="J1053" s="47"/>
      <c r="K1053" s="47" t="s">
        <v>269</v>
      </c>
      <c r="L1053" s="50">
        <v>85.56</v>
      </c>
      <c r="M1053" s="47" t="s">
        <v>508</v>
      </c>
      <c r="N1053" s="47">
        <v>1990</v>
      </c>
      <c r="O1053" s="47">
        <v>1</v>
      </c>
      <c r="P1053" s="47">
        <v>1995</v>
      </c>
      <c r="Q1053" s="47">
        <v>1</v>
      </c>
      <c r="R1053" s="47" t="s">
        <v>891</v>
      </c>
      <c r="S1053" s="47" t="s">
        <v>608</v>
      </c>
      <c r="U1053" s="28" t="s">
        <v>4333</v>
      </c>
    </row>
    <row r="1054" spans="1:21" ht="17.25" customHeight="1">
      <c r="A1054" s="24">
        <v>1053</v>
      </c>
      <c r="B1054" s="37" t="s">
        <v>906</v>
      </c>
      <c r="C1054" s="48">
        <v>-68.937804</v>
      </c>
      <c r="D1054" s="48">
        <v>61.108911999999997</v>
      </c>
      <c r="E1054" s="47"/>
      <c r="F1054" s="47"/>
      <c r="G1054" s="37">
        <v>1995</v>
      </c>
      <c r="H1054" s="37">
        <v>-31.1</v>
      </c>
      <c r="I1054" s="50">
        <v>120.258</v>
      </c>
      <c r="J1054" s="47"/>
      <c r="K1054" s="47" t="s">
        <v>269</v>
      </c>
      <c r="L1054" s="50">
        <v>120.258</v>
      </c>
      <c r="M1054" s="47" t="s">
        <v>508</v>
      </c>
      <c r="N1054" s="47">
        <v>1990</v>
      </c>
      <c r="O1054" s="47">
        <v>1</v>
      </c>
      <c r="P1054" s="47">
        <v>1995</v>
      </c>
      <c r="Q1054" s="47">
        <v>1</v>
      </c>
      <c r="R1054" s="47" t="s">
        <v>891</v>
      </c>
      <c r="S1054" s="47" t="s">
        <v>608</v>
      </c>
      <c r="U1054" s="28" t="s">
        <v>4334</v>
      </c>
    </row>
    <row r="1055" spans="1:21" ht="17.25" customHeight="1">
      <c r="A1055" s="24">
        <v>1054</v>
      </c>
      <c r="B1055" s="37" t="s">
        <v>907</v>
      </c>
      <c r="C1055" s="48">
        <v>-68.956826599999999</v>
      </c>
      <c r="D1055" s="48">
        <v>61.107980333333302</v>
      </c>
      <c r="E1055" s="47"/>
      <c r="F1055" s="47"/>
      <c r="G1055" s="37">
        <v>2006</v>
      </c>
      <c r="H1055" s="37"/>
      <c r="I1055" s="50">
        <v>82.26</v>
      </c>
      <c r="J1055" s="47"/>
      <c r="K1055" s="47" t="s">
        <v>269</v>
      </c>
      <c r="L1055" s="50">
        <v>82.26</v>
      </c>
      <c r="M1055" s="47" t="s">
        <v>508</v>
      </c>
      <c r="N1055" s="47">
        <v>1990</v>
      </c>
      <c r="O1055" s="47">
        <v>1</v>
      </c>
      <c r="P1055" s="47">
        <v>1995</v>
      </c>
      <c r="Q1055" s="47">
        <v>1</v>
      </c>
      <c r="R1055" s="47" t="s">
        <v>891</v>
      </c>
      <c r="S1055" s="47" t="s">
        <v>608</v>
      </c>
      <c r="U1055" s="28" t="s">
        <v>4333</v>
      </c>
    </row>
    <row r="1056" spans="1:21" ht="17.25" customHeight="1">
      <c r="A1056" s="24">
        <v>1055</v>
      </c>
      <c r="B1056" s="37" t="s">
        <v>908</v>
      </c>
      <c r="C1056" s="48">
        <v>-68.975849199999999</v>
      </c>
      <c r="D1056" s="48">
        <v>61.107048666666699</v>
      </c>
      <c r="E1056" s="47"/>
      <c r="F1056" s="47"/>
      <c r="G1056" s="37">
        <v>2016</v>
      </c>
      <c r="H1056" s="37"/>
      <c r="I1056" s="50">
        <v>112.38500000000001</v>
      </c>
      <c r="J1056" s="47"/>
      <c r="K1056" s="47" t="s">
        <v>269</v>
      </c>
      <c r="L1056" s="50">
        <v>112.38500000000001</v>
      </c>
      <c r="M1056" s="47" t="s">
        <v>508</v>
      </c>
      <c r="N1056" s="47">
        <v>1990</v>
      </c>
      <c r="O1056" s="47">
        <v>1</v>
      </c>
      <c r="P1056" s="47">
        <v>1995</v>
      </c>
      <c r="Q1056" s="47">
        <v>1</v>
      </c>
      <c r="R1056" s="47" t="s">
        <v>891</v>
      </c>
      <c r="S1056" s="47" t="s">
        <v>608</v>
      </c>
      <c r="U1056" s="28" t="s">
        <v>4333</v>
      </c>
    </row>
    <row r="1057" spans="1:21" ht="17.25" customHeight="1">
      <c r="A1057" s="24">
        <v>1056</v>
      </c>
      <c r="B1057" s="37" t="s">
        <v>909</v>
      </c>
      <c r="C1057" s="48">
        <v>-68.994871799999999</v>
      </c>
      <c r="D1057" s="48">
        <v>61.106116999999998</v>
      </c>
      <c r="E1057" s="47"/>
      <c r="F1057" s="47"/>
      <c r="G1057" s="37">
        <v>2024</v>
      </c>
      <c r="H1057" s="37"/>
      <c r="I1057" s="50">
        <v>132.72900000000001</v>
      </c>
      <c r="J1057" s="47"/>
      <c r="K1057" s="47" t="s">
        <v>269</v>
      </c>
      <c r="L1057" s="50">
        <v>132.72900000000001</v>
      </c>
      <c r="M1057" s="47" t="s">
        <v>508</v>
      </c>
      <c r="N1057" s="47">
        <v>1990</v>
      </c>
      <c r="O1057" s="47">
        <v>1</v>
      </c>
      <c r="P1057" s="47">
        <v>1995</v>
      </c>
      <c r="Q1057" s="47">
        <v>1</v>
      </c>
      <c r="R1057" s="47" t="s">
        <v>891</v>
      </c>
      <c r="S1057" s="47" t="s">
        <v>608</v>
      </c>
      <c r="U1057" s="28" t="s">
        <v>4333</v>
      </c>
    </row>
    <row r="1058" spans="1:21" ht="17.25" customHeight="1">
      <c r="A1058" s="24">
        <v>1057</v>
      </c>
      <c r="B1058" s="37" t="s">
        <v>910</v>
      </c>
      <c r="C1058" s="48">
        <v>-69.013894399999998</v>
      </c>
      <c r="D1058" s="48">
        <v>61.105185333333303</v>
      </c>
      <c r="E1058" s="47"/>
      <c r="F1058" s="47"/>
      <c r="G1058" s="37">
        <v>2038</v>
      </c>
      <c r="H1058" s="37"/>
      <c r="I1058" s="50">
        <v>47.008000000000003</v>
      </c>
      <c r="J1058" s="47"/>
      <c r="K1058" s="47" t="s">
        <v>269</v>
      </c>
      <c r="L1058" s="50">
        <v>47.008000000000003</v>
      </c>
      <c r="M1058" s="47" t="s">
        <v>508</v>
      </c>
      <c r="N1058" s="47">
        <v>1990</v>
      </c>
      <c r="O1058" s="47">
        <v>1</v>
      </c>
      <c r="P1058" s="47">
        <v>1995</v>
      </c>
      <c r="Q1058" s="47">
        <v>1</v>
      </c>
      <c r="R1058" s="47" t="s">
        <v>891</v>
      </c>
      <c r="S1058" s="47" t="s">
        <v>608</v>
      </c>
      <c r="U1058" s="28" t="s">
        <v>4333</v>
      </c>
    </row>
    <row r="1059" spans="1:21" ht="17.25" customHeight="1">
      <c r="A1059" s="24">
        <v>1058</v>
      </c>
      <c r="B1059" s="37" t="s">
        <v>911</v>
      </c>
      <c r="C1059" s="48">
        <v>-69.032916999999998</v>
      </c>
      <c r="D1059" s="48">
        <v>61.1042536666667</v>
      </c>
      <c r="E1059" s="47"/>
      <c r="F1059" s="47"/>
      <c r="G1059" s="37">
        <v>2052</v>
      </c>
      <c r="H1059" s="37"/>
      <c r="I1059" s="50">
        <v>54</v>
      </c>
      <c r="J1059" s="47"/>
      <c r="K1059" s="47" t="s">
        <v>269</v>
      </c>
      <c r="L1059" s="50">
        <v>54</v>
      </c>
      <c r="M1059" s="47" t="s">
        <v>508</v>
      </c>
      <c r="N1059" s="47">
        <v>1990</v>
      </c>
      <c r="O1059" s="47">
        <v>1</v>
      </c>
      <c r="P1059" s="47">
        <v>1995</v>
      </c>
      <c r="Q1059" s="47">
        <v>1</v>
      </c>
      <c r="R1059" s="47" t="s">
        <v>891</v>
      </c>
      <c r="S1059" s="47" t="s">
        <v>608</v>
      </c>
      <c r="U1059" s="28" t="s">
        <v>4333</v>
      </c>
    </row>
    <row r="1060" spans="1:21" ht="17.25" customHeight="1">
      <c r="A1060" s="24">
        <v>1059</v>
      </c>
      <c r="B1060" s="37" t="s">
        <v>912</v>
      </c>
      <c r="C1060" s="48">
        <v>-69.051939599999997</v>
      </c>
      <c r="D1060" s="48">
        <v>61.103321999999999</v>
      </c>
      <c r="E1060" s="47"/>
      <c r="F1060" s="47"/>
      <c r="G1060" s="37">
        <v>2071</v>
      </c>
      <c r="H1060" s="37"/>
      <c r="I1060" s="50">
        <v>82.88</v>
      </c>
      <c r="J1060" s="47"/>
      <c r="K1060" s="47" t="s">
        <v>269</v>
      </c>
      <c r="L1060" s="50">
        <v>82.88</v>
      </c>
      <c r="M1060" s="47" t="s">
        <v>508</v>
      </c>
      <c r="N1060" s="47">
        <v>1990</v>
      </c>
      <c r="O1060" s="47">
        <v>1</v>
      </c>
      <c r="P1060" s="47">
        <v>1995</v>
      </c>
      <c r="Q1060" s="47">
        <v>1</v>
      </c>
      <c r="R1060" s="47" t="s">
        <v>891</v>
      </c>
      <c r="S1060" s="47" t="s">
        <v>608</v>
      </c>
      <c r="U1060" s="28" t="s">
        <v>4333</v>
      </c>
    </row>
    <row r="1061" spans="1:21" ht="17.25" customHeight="1">
      <c r="A1061" s="24">
        <v>1060</v>
      </c>
      <c r="B1061" s="37" t="s">
        <v>913</v>
      </c>
      <c r="C1061" s="48">
        <v>-69.070962199999997</v>
      </c>
      <c r="D1061" s="48">
        <v>61.102390333333297</v>
      </c>
      <c r="E1061" s="47"/>
      <c r="F1061" s="47"/>
      <c r="G1061" s="37">
        <v>2073</v>
      </c>
      <c r="H1061" s="37"/>
      <c r="I1061" s="50">
        <v>113.28400000000001</v>
      </c>
      <c r="J1061" s="47"/>
      <c r="K1061" s="47" t="s">
        <v>269</v>
      </c>
      <c r="L1061" s="50">
        <v>113.28400000000001</v>
      </c>
      <c r="M1061" s="47" t="s">
        <v>508</v>
      </c>
      <c r="N1061" s="47">
        <v>1990</v>
      </c>
      <c r="O1061" s="47">
        <v>1</v>
      </c>
      <c r="P1061" s="47">
        <v>1995</v>
      </c>
      <c r="Q1061" s="47">
        <v>1</v>
      </c>
      <c r="R1061" s="47" t="s">
        <v>891</v>
      </c>
      <c r="S1061" s="47" t="s">
        <v>608</v>
      </c>
      <c r="U1061" s="28" t="s">
        <v>4333</v>
      </c>
    </row>
    <row r="1062" spans="1:21" ht="17.25" customHeight="1">
      <c r="A1062" s="24">
        <v>1061</v>
      </c>
      <c r="B1062" s="37" t="s">
        <v>914</v>
      </c>
      <c r="C1062" s="48">
        <v>-69.089984799999996</v>
      </c>
      <c r="D1062" s="48">
        <v>61.101458666666701</v>
      </c>
      <c r="E1062" s="47"/>
      <c r="F1062" s="47"/>
      <c r="G1062" s="37">
        <v>2075</v>
      </c>
      <c r="H1062" s="37"/>
      <c r="I1062" s="50">
        <v>37.295999999999999</v>
      </c>
      <c r="J1062" s="47"/>
      <c r="K1062" s="47" t="s">
        <v>269</v>
      </c>
      <c r="L1062" s="50">
        <v>37.295999999999999</v>
      </c>
      <c r="M1062" s="47" t="s">
        <v>508</v>
      </c>
      <c r="N1062" s="47">
        <v>1990</v>
      </c>
      <c r="O1062" s="47">
        <v>1</v>
      </c>
      <c r="P1062" s="47">
        <v>1995</v>
      </c>
      <c r="Q1062" s="47">
        <v>1</v>
      </c>
      <c r="R1062" s="47" t="s">
        <v>891</v>
      </c>
      <c r="S1062" s="47" t="s">
        <v>608</v>
      </c>
      <c r="U1062" s="28" t="s">
        <v>4333</v>
      </c>
    </row>
    <row r="1063" spans="1:21" ht="17.25" customHeight="1">
      <c r="A1063" s="24">
        <v>1062</v>
      </c>
      <c r="B1063" s="37" t="s">
        <v>915</v>
      </c>
      <c r="C1063" s="48">
        <v>-69.109007399999996</v>
      </c>
      <c r="D1063" s="48">
        <v>61.100527</v>
      </c>
      <c r="E1063" s="47"/>
      <c r="F1063" s="47"/>
      <c r="G1063" s="37">
        <v>2096</v>
      </c>
      <c r="H1063" s="37"/>
      <c r="I1063" s="50">
        <v>45.526000000000003</v>
      </c>
      <c r="J1063" s="47"/>
      <c r="K1063" s="47" t="s">
        <v>269</v>
      </c>
      <c r="L1063" s="50">
        <v>45.526000000000003</v>
      </c>
      <c r="M1063" s="47" t="s">
        <v>508</v>
      </c>
      <c r="N1063" s="47">
        <v>1990</v>
      </c>
      <c r="O1063" s="47">
        <v>1</v>
      </c>
      <c r="P1063" s="47">
        <v>1995</v>
      </c>
      <c r="Q1063" s="47">
        <v>1</v>
      </c>
      <c r="R1063" s="47" t="s">
        <v>891</v>
      </c>
      <c r="S1063" s="47" t="s">
        <v>608</v>
      </c>
      <c r="U1063" s="28" t="s">
        <v>4333</v>
      </c>
    </row>
    <row r="1064" spans="1:21" ht="17.25" customHeight="1">
      <c r="A1064" s="24">
        <v>1063</v>
      </c>
      <c r="B1064" s="37" t="s">
        <v>916</v>
      </c>
      <c r="C1064" s="48">
        <v>-69.128029999999995</v>
      </c>
      <c r="D1064" s="48">
        <v>61.099595333333298</v>
      </c>
      <c r="E1064" s="47"/>
      <c r="F1064" s="47"/>
      <c r="G1064" s="37">
        <v>2135</v>
      </c>
      <c r="H1064" s="37"/>
      <c r="I1064" s="50">
        <v>21.12</v>
      </c>
      <c r="J1064" s="47"/>
      <c r="K1064" s="47" t="s">
        <v>269</v>
      </c>
      <c r="L1064" s="50">
        <v>21.12</v>
      </c>
      <c r="M1064" s="47" t="s">
        <v>508</v>
      </c>
      <c r="N1064" s="47">
        <v>1990</v>
      </c>
      <c r="O1064" s="47">
        <v>1</v>
      </c>
      <c r="P1064" s="47">
        <v>1995</v>
      </c>
      <c r="Q1064" s="47">
        <v>1</v>
      </c>
      <c r="R1064" s="47" t="s">
        <v>891</v>
      </c>
      <c r="S1064" s="47" t="s">
        <v>608</v>
      </c>
      <c r="U1064" s="28" t="s">
        <v>4333</v>
      </c>
    </row>
    <row r="1065" spans="1:21" ht="17.25" customHeight="1">
      <c r="A1065" s="24">
        <v>1064</v>
      </c>
      <c r="B1065" s="37" t="s">
        <v>917</v>
      </c>
      <c r="C1065" s="48">
        <v>-69.147052599999995</v>
      </c>
      <c r="D1065" s="48">
        <v>61.098663666666702</v>
      </c>
      <c r="E1065" s="47"/>
      <c r="F1065" s="47"/>
      <c r="G1065" s="37">
        <v>2139</v>
      </c>
      <c r="H1065" s="37"/>
      <c r="I1065" s="50">
        <v>173.886</v>
      </c>
      <c r="J1065" s="47"/>
      <c r="K1065" s="47" t="s">
        <v>269</v>
      </c>
      <c r="L1065" s="50">
        <v>173.886</v>
      </c>
      <c r="M1065" s="47" t="s">
        <v>508</v>
      </c>
      <c r="N1065" s="47">
        <v>1990</v>
      </c>
      <c r="O1065" s="47">
        <v>1</v>
      </c>
      <c r="P1065" s="47">
        <v>1995</v>
      </c>
      <c r="Q1065" s="47">
        <v>1</v>
      </c>
      <c r="R1065" s="47" t="s">
        <v>891</v>
      </c>
      <c r="S1065" s="47" t="s">
        <v>608</v>
      </c>
      <c r="U1065" s="28" t="s">
        <v>4333</v>
      </c>
    </row>
    <row r="1066" spans="1:21" ht="17.25" customHeight="1">
      <c r="A1066" s="24">
        <v>1065</v>
      </c>
      <c r="B1066" s="37" t="s">
        <v>918</v>
      </c>
      <c r="C1066" s="48">
        <v>-69.166075199999995</v>
      </c>
      <c r="D1066" s="48">
        <v>61.097732000000001</v>
      </c>
      <c r="E1066" s="47"/>
      <c r="F1066" s="47"/>
      <c r="G1066" s="37">
        <v>2142</v>
      </c>
      <c r="H1066" s="37"/>
      <c r="I1066" s="50">
        <v>161.69</v>
      </c>
      <c r="J1066" s="47"/>
      <c r="K1066" s="47" t="s">
        <v>269</v>
      </c>
      <c r="L1066" s="50">
        <v>161.69</v>
      </c>
      <c r="M1066" s="47" t="s">
        <v>508</v>
      </c>
      <c r="N1066" s="47">
        <v>1990</v>
      </c>
      <c r="O1066" s="47">
        <v>1</v>
      </c>
      <c r="P1066" s="47">
        <v>1995</v>
      </c>
      <c r="Q1066" s="47">
        <v>1</v>
      </c>
      <c r="R1066" s="47" t="s">
        <v>891</v>
      </c>
      <c r="S1066" s="47" t="s">
        <v>608</v>
      </c>
      <c r="U1066" s="28" t="s">
        <v>4333</v>
      </c>
    </row>
    <row r="1067" spans="1:21" ht="17.25" customHeight="1">
      <c r="A1067" s="24">
        <v>1066</v>
      </c>
      <c r="B1067" s="37" t="s">
        <v>919</v>
      </c>
      <c r="C1067" s="48">
        <v>-69.185097799999994</v>
      </c>
      <c r="D1067" s="48">
        <v>61.096800333333299</v>
      </c>
      <c r="E1067" s="47"/>
      <c r="F1067" s="47"/>
      <c r="G1067" s="37">
        <v>2150</v>
      </c>
      <c r="H1067" s="37"/>
      <c r="I1067" s="50">
        <v>197.92500000000001</v>
      </c>
      <c r="J1067" s="47"/>
      <c r="K1067" s="47" t="s">
        <v>269</v>
      </c>
      <c r="L1067" s="50">
        <v>197.92500000000001</v>
      </c>
      <c r="M1067" s="47" t="s">
        <v>508</v>
      </c>
      <c r="N1067" s="47">
        <v>1990</v>
      </c>
      <c r="O1067" s="47">
        <v>1</v>
      </c>
      <c r="P1067" s="47">
        <v>1995</v>
      </c>
      <c r="Q1067" s="47">
        <v>1</v>
      </c>
      <c r="R1067" s="47" t="s">
        <v>891</v>
      </c>
      <c r="S1067" s="47" t="s">
        <v>608</v>
      </c>
      <c r="U1067" s="28" t="s">
        <v>4333</v>
      </c>
    </row>
    <row r="1068" spans="1:21" ht="17.25" customHeight="1">
      <c r="A1068" s="24">
        <v>1067</v>
      </c>
      <c r="B1068" s="37" t="s">
        <v>920</v>
      </c>
      <c r="C1068" s="48">
        <v>-69.204120399999994</v>
      </c>
      <c r="D1068" s="48">
        <v>61.095868666666703</v>
      </c>
      <c r="E1068" s="47"/>
      <c r="F1068" s="47"/>
      <c r="G1068" s="37">
        <v>2158</v>
      </c>
      <c r="H1068" s="37"/>
      <c r="I1068" s="50">
        <v>82.703000000000003</v>
      </c>
      <c r="J1068" s="47"/>
      <c r="K1068" s="47" t="s">
        <v>269</v>
      </c>
      <c r="L1068" s="50">
        <v>82.703000000000003</v>
      </c>
      <c r="M1068" s="47" t="s">
        <v>508</v>
      </c>
      <c r="N1068" s="47">
        <v>1990</v>
      </c>
      <c r="O1068" s="47">
        <v>1</v>
      </c>
      <c r="P1068" s="47">
        <v>1995</v>
      </c>
      <c r="Q1068" s="47">
        <v>1</v>
      </c>
      <c r="R1068" s="47" t="s">
        <v>891</v>
      </c>
      <c r="S1068" s="47" t="s">
        <v>608</v>
      </c>
      <c r="U1068" s="28" t="s">
        <v>4333</v>
      </c>
    </row>
    <row r="1069" spans="1:21" ht="17.25" customHeight="1">
      <c r="A1069" s="24">
        <v>1068</v>
      </c>
      <c r="B1069" s="37" t="s">
        <v>921</v>
      </c>
      <c r="C1069" s="48">
        <v>-69.223142999999993</v>
      </c>
      <c r="D1069" s="48">
        <v>61.094937000000002</v>
      </c>
      <c r="E1069" s="47"/>
      <c r="F1069" s="47"/>
      <c r="G1069" s="37">
        <v>2180</v>
      </c>
      <c r="H1069" s="37">
        <v>-32.700000000000003</v>
      </c>
      <c r="I1069" s="50">
        <v>62.064</v>
      </c>
      <c r="J1069" s="47"/>
      <c r="K1069" s="47" t="s">
        <v>269</v>
      </c>
      <c r="L1069" s="50">
        <v>62.064</v>
      </c>
      <c r="M1069" s="47" t="s">
        <v>508</v>
      </c>
      <c r="N1069" s="47">
        <v>1990</v>
      </c>
      <c r="O1069" s="47">
        <v>1</v>
      </c>
      <c r="P1069" s="47">
        <v>1995</v>
      </c>
      <c r="Q1069" s="47">
        <v>1</v>
      </c>
      <c r="R1069" s="47" t="s">
        <v>891</v>
      </c>
      <c r="S1069" s="47" t="s">
        <v>608</v>
      </c>
      <c r="U1069" s="28" t="s">
        <v>4334</v>
      </c>
    </row>
    <row r="1070" spans="1:21" ht="17.25" customHeight="1">
      <c r="A1070" s="24">
        <v>1069</v>
      </c>
      <c r="B1070" s="37" t="s">
        <v>922</v>
      </c>
      <c r="C1070" s="48">
        <v>-69.241860399999993</v>
      </c>
      <c r="D1070" s="48">
        <v>61.096647933333301</v>
      </c>
      <c r="E1070" s="47"/>
      <c r="F1070" s="47"/>
      <c r="G1070" s="37">
        <v>2186</v>
      </c>
      <c r="H1070" s="37"/>
      <c r="I1070" s="50">
        <v>142.76</v>
      </c>
      <c r="J1070" s="47"/>
      <c r="K1070" s="47" t="s">
        <v>269</v>
      </c>
      <c r="L1070" s="50">
        <v>142.76</v>
      </c>
      <c r="M1070" s="47" t="s">
        <v>508</v>
      </c>
      <c r="N1070" s="47">
        <v>1990</v>
      </c>
      <c r="O1070" s="47">
        <v>1</v>
      </c>
      <c r="P1070" s="47">
        <v>1995</v>
      </c>
      <c r="Q1070" s="47">
        <v>1</v>
      </c>
      <c r="R1070" s="47" t="s">
        <v>891</v>
      </c>
      <c r="S1070" s="47" t="s">
        <v>608</v>
      </c>
      <c r="U1070" s="28" t="s">
        <v>4333</v>
      </c>
    </row>
    <row r="1071" spans="1:21" ht="17.25" customHeight="1">
      <c r="A1071" s="24">
        <v>1070</v>
      </c>
      <c r="B1071" s="37" t="s">
        <v>923</v>
      </c>
      <c r="C1071" s="48">
        <v>-69.260577799999993</v>
      </c>
      <c r="D1071" s="48">
        <v>61.0983588666667</v>
      </c>
      <c r="E1071" s="47"/>
      <c r="F1071" s="47"/>
      <c r="G1071" s="37">
        <v>2186</v>
      </c>
      <c r="H1071" s="37"/>
      <c r="I1071" s="50">
        <v>181.03</v>
      </c>
      <c r="J1071" s="47"/>
      <c r="K1071" s="47" t="s">
        <v>269</v>
      </c>
      <c r="L1071" s="50">
        <v>181.03</v>
      </c>
      <c r="M1071" s="47" t="s">
        <v>508</v>
      </c>
      <c r="N1071" s="47">
        <v>1990</v>
      </c>
      <c r="O1071" s="47">
        <v>1</v>
      </c>
      <c r="P1071" s="47">
        <v>1995</v>
      </c>
      <c r="Q1071" s="47">
        <v>1</v>
      </c>
      <c r="R1071" s="47" t="s">
        <v>891</v>
      </c>
      <c r="S1071" s="47" t="s">
        <v>608</v>
      </c>
      <c r="U1071" s="28" t="s">
        <v>4333</v>
      </c>
    </row>
    <row r="1072" spans="1:21" ht="17.25" customHeight="1">
      <c r="A1072" s="24">
        <v>1071</v>
      </c>
      <c r="B1072" s="37" t="s">
        <v>924</v>
      </c>
      <c r="C1072" s="48">
        <v>-69.279295200000007</v>
      </c>
      <c r="D1072" s="48">
        <v>61.1000698</v>
      </c>
      <c r="E1072" s="47"/>
      <c r="F1072" s="47"/>
      <c r="G1072" s="37">
        <v>2188</v>
      </c>
      <c r="H1072" s="37"/>
      <c r="I1072" s="50">
        <v>122.694</v>
      </c>
      <c r="J1072" s="47"/>
      <c r="K1072" s="47" t="s">
        <v>269</v>
      </c>
      <c r="L1072" s="50">
        <v>122.694</v>
      </c>
      <c r="M1072" s="47" t="s">
        <v>508</v>
      </c>
      <c r="N1072" s="47">
        <v>1990</v>
      </c>
      <c r="O1072" s="47">
        <v>1</v>
      </c>
      <c r="P1072" s="47">
        <v>1995</v>
      </c>
      <c r="Q1072" s="47">
        <v>1</v>
      </c>
      <c r="R1072" s="47" t="s">
        <v>891</v>
      </c>
      <c r="S1072" s="47" t="s">
        <v>608</v>
      </c>
      <c r="U1072" s="28" t="s">
        <v>4333</v>
      </c>
    </row>
    <row r="1073" spans="1:21" ht="17.25" customHeight="1">
      <c r="A1073" s="24">
        <v>1072</v>
      </c>
      <c r="B1073" s="37" t="s">
        <v>925</v>
      </c>
      <c r="C1073" s="48">
        <v>-69.298012600000007</v>
      </c>
      <c r="D1073" s="48">
        <v>61.1017807333333</v>
      </c>
      <c r="E1073" s="47"/>
      <c r="F1073" s="47"/>
      <c r="G1073" s="37">
        <v>2193</v>
      </c>
      <c r="H1073" s="37"/>
      <c r="I1073" s="50">
        <v>12.012</v>
      </c>
      <c r="J1073" s="47"/>
      <c r="K1073" s="47" t="s">
        <v>269</v>
      </c>
      <c r="L1073" s="50">
        <v>12.012</v>
      </c>
      <c r="M1073" s="47" t="s">
        <v>508</v>
      </c>
      <c r="N1073" s="47">
        <v>1990</v>
      </c>
      <c r="O1073" s="47">
        <v>1</v>
      </c>
      <c r="P1073" s="47">
        <v>1995</v>
      </c>
      <c r="Q1073" s="47">
        <v>1</v>
      </c>
      <c r="R1073" s="47" t="s">
        <v>891</v>
      </c>
      <c r="S1073" s="47" t="s">
        <v>608</v>
      </c>
      <c r="U1073" s="28" t="s">
        <v>4333</v>
      </c>
    </row>
    <row r="1074" spans="1:21" ht="17.25" customHeight="1">
      <c r="A1074" s="24">
        <v>1073</v>
      </c>
      <c r="B1074" s="37" t="s">
        <v>926</v>
      </c>
      <c r="C1074" s="48">
        <v>-69.316730000000007</v>
      </c>
      <c r="D1074" s="48">
        <v>61.103491666666699</v>
      </c>
      <c r="E1074" s="47"/>
      <c r="F1074" s="47"/>
      <c r="G1074" s="37">
        <v>2219</v>
      </c>
      <c r="H1074" s="37"/>
      <c r="I1074" s="50">
        <v>15.407999999999999</v>
      </c>
      <c r="J1074" s="47"/>
      <c r="K1074" s="47" t="s">
        <v>269</v>
      </c>
      <c r="L1074" s="50">
        <v>15.407999999999999</v>
      </c>
      <c r="M1074" s="47" t="s">
        <v>508</v>
      </c>
      <c r="N1074" s="47">
        <v>1990</v>
      </c>
      <c r="O1074" s="47">
        <v>1</v>
      </c>
      <c r="P1074" s="47">
        <v>1995</v>
      </c>
      <c r="Q1074" s="47">
        <v>1</v>
      </c>
      <c r="R1074" s="47" t="s">
        <v>891</v>
      </c>
      <c r="S1074" s="47" t="s">
        <v>608</v>
      </c>
      <c r="U1074" s="28" t="s">
        <v>4333</v>
      </c>
    </row>
    <row r="1075" spans="1:21" ht="17.25" customHeight="1">
      <c r="A1075" s="24">
        <v>1074</v>
      </c>
      <c r="B1075" s="37" t="s">
        <v>927</v>
      </c>
      <c r="C1075" s="48">
        <v>-69.335447400000007</v>
      </c>
      <c r="D1075" s="48">
        <v>61.105202599999998</v>
      </c>
      <c r="E1075" s="47"/>
      <c r="F1075" s="47"/>
      <c r="G1075" s="37">
        <v>2249</v>
      </c>
      <c r="H1075" s="37"/>
      <c r="I1075" s="50">
        <v>51.36</v>
      </c>
      <c r="J1075" s="47"/>
      <c r="K1075" s="47" t="s">
        <v>269</v>
      </c>
      <c r="L1075" s="50">
        <v>51.36</v>
      </c>
      <c r="M1075" s="47" t="s">
        <v>508</v>
      </c>
      <c r="N1075" s="47">
        <v>1990</v>
      </c>
      <c r="O1075" s="47">
        <v>1</v>
      </c>
      <c r="P1075" s="47">
        <v>1995</v>
      </c>
      <c r="Q1075" s="47">
        <v>1</v>
      </c>
      <c r="R1075" s="47" t="s">
        <v>891</v>
      </c>
      <c r="S1075" s="47" t="s">
        <v>608</v>
      </c>
      <c r="U1075" s="28" t="s">
        <v>4333</v>
      </c>
    </row>
    <row r="1076" spans="1:21" ht="17.25" customHeight="1">
      <c r="A1076" s="24">
        <v>1075</v>
      </c>
      <c r="B1076" s="37" t="s">
        <v>928</v>
      </c>
      <c r="C1076" s="48">
        <v>-69.354164800000007</v>
      </c>
      <c r="D1076" s="48">
        <v>61.106913533333298</v>
      </c>
      <c r="E1076" s="47"/>
      <c r="F1076" s="47"/>
      <c r="G1076" s="37">
        <v>2257</v>
      </c>
      <c r="H1076" s="37"/>
      <c r="I1076" s="50">
        <v>52.948</v>
      </c>
      <c r="J1076" s="47"/>
      <c r="K1076" s="47" t="s">
        <v>269</v>
      </c>
      <c r="L1076" s="50">
        <v>52.948</v>
      </c>
      <c r="M1076" s="47" t="s">
        <v>508</v>
      </c>
      <c r="N1076" s="47">
        <v>1990</v>
      </c>
      <c r="O1076" s="47">
        <v>1</v>
      </c>
      <c r="P1076" s="47">
        <v>1995</v>
      </c>
      <c r="Q1076" s="47">
        <v>1</v>
      </c>
      <c r="R1076" s="47" t="s">
        <v>891</v>
      </c>
      <c r="S1076" s="47" t="s">
        <v>608</v>
      </c>
      <c r="U1076" s="28" t="s">
        <v>4333</v>
      </c>
    </row>
    <row r="1077" spans="1:21" ht="17.25" customHeight="1">
      <c r="A1077" s="24">
        <v>1076</v>
      </c>
      <c r="B1077" s="37" t="s">
        <v>929</v>
      </c>
      <c r="C1077" s="48">
        <v>-69.372882200000006</v>
      </c>
      <c r="D1077" s="48">
        <v>61.108624466666697</v>
      </c>
      <c r="E1077" s="47"/>
      <c r="F1077" s="47"/>
      <c r="G1077" s="37">
        <v>2258</v>
      </c>
      <c r="H1077" s="37"/>
      <c r="I1077" s="50">
        <v>157.136</v>
      </c>
      <c r="J1077" s="47"/>
      <c r="K1077" s="47" t="s">
        <v>269</v>
      </c>
      <c r="L1077" s="50">
        <v>157.136</v>
      </c>
      <c r="M1077" s="47" t="s">
        <v>508</v>
      </c>
      <c r="N1077" s="47">
        <v>1990</v>
      </c>
      <c r="O1077" s="47">
        <v>1</v>
      </c>
      <c r="P1077" s="47">
        <v>1995</v>
      </c>
      <c r="Q1077" s="47">
        <v>1</v>
      </c>
      <c r="R1077" s="47" t="s">
        <v>891</v>
      </c>
      <c r="S1077" s="47" t="s">
        <v>608</v>
      </c>
      <c r="U1077" s="28" t="s">
        <v>4333</v>
      </c>
    </row>
    <row r="1078" spans="1:21" ht="17.25" customHeight="1">
      <c r="A1078" s="24">
        <v>1077</v>
      </c>
      <c r="B1078" s="37" t="s">
        <v>930</v>
      </c>
      <c r="C1078" s="48">
        <v>-69.391599600000006</v>
      </c>
      <c r="D1078" s="48">
        <v>61.110335399999997</v>
      </c>
      <c r="E1078" s="47"/>
      <c r="F1078" s="47"/>
      <c r="G1078" s="37">
        <v>2263</v>
      </c>
      <c r="H1078" s="37"/>
      <c r="I1078" s="50">
        <v>172.95599999999999</v>
      </c>
      <c r="J1078" s="47"/>
      <c r="K1078" s="47" t="s">
        <v>269</v>
      </c>
      <c r="L1078" s="50">
        <v>172.95599999999999</v>
      </c>
      <c r="M1078" s="47" t="s">
        <v>508</v>
      </c>
      <c r="N1078" s="47">
        <v>1990</v>
      </c>
      <c r="O1078" s="47">
        <v>1</v>
      </c>
      <c r="P1078" s="47">
        <v>1995</v>
      </c>
      <c r="Q1078" s="47">
        <v>1</v>
      </c>
      <c r="R1078" s="47" t="s">
        <v>891</v>
      </c>
      <c r="S1078" s="47" t="s">
        <v>608</v>
      </c>
      <c r="U1078" s="28" t="s">
        <v>4333</v>
      </c>
    </row>
    <row r="1079" spans="1:21" ht="17.25" customHeight="1">
      <c r="A1079" s="24">
        <v>1078</v>
      </c>
      <c r="B1079" s="37" t="s">
        <v>931</v>
      </c>
      <c r="C1079" s="48">
        <v>-69.410317000000006</v>
      </c>
      <c r="D1079" s="48">
        <v>61.112046333333303</v>
      </c>
      <c r="E1079" s="47"/>
      <c r="F1079" s="47"/>
      <c r="G1079" s="37">
        <v>2273</v>
      </c>
      <c r="H1079" s="37"/>
      <c r="I1079" s="50">
        <v>198.09</v>
      </c>
      <c r="J1079" s="47"/>
      <c r="K1079" s="47" t="s">
        <v>269</v>
      </c>
      <c r="L1079" s="50">
        <v>198.09</v>
      </c>
      <c r="M1079" s="47" t="s">
        <v>508</v>
      </c>
      <c r="N1079" s="47">
        <v>1990</v>
      </c>
      <c r="O1079" s="47">
        <v>1</v>
      </c>
      <c r="P1079" s="47">
        <v>1995</v>
      </c>
      <c r="Q1079" s="47">
        <v>1</v>
      </c>
      <c r="R1079" s="47" t="s">
        <v>891</v>
      </c>
      <c r="S1079" s="47" t="s">
        <v>608</v>
      </c>
      <c r="U1079" s="28" t="s">
        <v>4333</v>
      </c>
    </row>
    <row r="1080" spans="1:21" ht="17.25" customHeight="1">
      <c r="A1080" s="24">
        <v>1079</v>
      </c>
      <c r="B1080" s="37" t="s">
        <v>932</v>
      </c>
      <c r="C1080" s="48">
        <v>-69.429034400000006</v>
      </c>
      <c r="D1080" s="48">
        <v>61.113757266666703</v>
      </c>
      <c r="E1080" s="47"/>
      <c r="F1080" s="47"/>
      <c r="G1080" s="37">
        <v>2274</v>
      </c>
      <c r="H1080" s="37"/>
      <c r="I1080" s="50">
        <v>169.57499999999999</v>
      </c>
      <c r="J1080" s="47"/>
      <c r="K1080" s="47" t="s">
        <v>269</v>
      </c>
      <c r="L1080" s="50">
        <v>169.57499999999999</v>
      </c>
      <c r="M1080" s="47" t="s">
        <v>508</v>
      </c>
      <c r="N1080" s="47">
        <v>1990</v>
      </c>
      <c r="O1080" s="47">
        <v>1</v>
      </c>
      <c r="P1080" s="47">
        <v>1995</v>
      </c>
      <c r="Q1080" s="47">
        <v>1</v>
      </c>
      <c r="R1080" s="47" t="s">
        <v>891</v>
      </c>
      <c r="S1080" s="47" t="s">
        <v>608</v>
      </c>
      <c r="U1080" s="28" t="s">
        <v>4333</v>
      </c>
    </row>
    <row r="1081" spans="1:21" ht="17.25" customHeight="1">
      <c r="A1081" s="24">
        <v>1080</v>
      </c>
      <c r="B1081" s="37" t="s">
        <v>933</v>
      </c>
      <c r="C1081" s="48">
        <v>-69.447751800000006</v>
      </c>
      <c r="D1081" s="48">
        <v>61.115468200000002</v>
      </c>
      <c r="E1081" s="47"/>
      <c r="F1081" s="47"/>
      <c r="G1081" s="37">
        <v>2297</v>
      </c>
      <c r="H1081" s="37"/>
      <c r="I1081" s="50">
        <v>25.5</v>
      </c>
      <c r="J1081" s="47"/>
      <c r="K1081" s="47" t="s">
        <v>269</v>
      </c>
      <c r="L1081" s="50">
        <v>25.5</v>
      </c>
      <c r="M1081" s="47" t="s">
        <v>508</v>
      </c>
      <c r="N1081" s="47">
        <v>1990</v>
      </c>
      <c r="O1081" s="47">
        <v>1</v>
      </c>
      <c r="P1081" s="47">
        <v>1995</v>
      </c>
      <c r="Q1081" s="47">
        <v>1</v>
      </c>
      <c r="R1081" s="47" t="s">
        <v>891</v>
      </c>
      <c r="S1081" s="47" t="s">
        <v>608</v>
      </c>
      <c r="U1081" s="28" t="s">
        <v>4333</v>
      </c>
    </row>
    <row r="1082" spans="1:21" ht="17.25" customHeight="1">
      <c r="A1082" s="24">
        <v>1081</v>
      </c>
      <c r="B1082" s="37" t="s">
        <v>934</v>
      </c>
      <c r="C1082" s="48">
        <v>-69.466469200000006</v>
      </c>
      <c r="D1082" s="48">
        <v>61.117179133333302</v>
      </c>
      <c r="E1082" s="47"/>
      <c r="F1082" s="47"/>
      <c r="G1082" s="37">
        <v>2311</v>
      </c>
      <c r="H1082" s="37"/>
      <c r="I1082" s="50">
        <v>37.735999999999997</v>
      </c>
      <c r="J1082" s="47"/>
      <c r="K1082" s="47" t="s">
        <v>269</v>
      </c>
      <c r="L1082" s="50">
        <v>37.735999999999997</v>
      </c>
      <c r="M1082" s="47" t="s">
        <v>508</v>
      </c>
      <c r="N1082" s="47">
        <v>1990</v>
      </c>
      <c r="O1082" s="47">
        <v>1</v>
      </c>
      <c r="P1082" s="47">
        <v>1995</v>
      </c>
      <c r="Q1082" s="47">
        <v>1</v>
      </c>
      <c r="R1082" s="47" t="s">
        <v>891</v>
      </c>
      <c r="S1082" s="47" t="s">
        <v>608</v>
      </c>
      <c r="U1082" s="28" t="s">
        <v>4333</v>
      </c>
    </row>
    <row r="1083" spans="1:21" ht="17.25" customHeight="1">
      <c r="A1083" s="24">
        <v>1082</v>
      </c>
      <c r="B1083" s="37" t="s">
        <v>935</v>
      </c>
      <c r="C1083" s="48">
        <v>-69.485186600000006</v>
      </c>
      <c r="D1083" s="48">
        <v>61.118890066666701</v>
      </c>
      <c r="E1083" s="47"/>
      <c r="F1083" s="47"/>
      <c r="G1083" s="37">
        <v>2319</v>
      </c>
      <c r="H1083" s="37"/>
      <c r="I1083" s="50">
        <v>119.14400000000001</v>
      </c>
      <c r="J1083" s="47"/>
      <c r="K1083" s="47" t="s">
        <v>269</v>
      </c>
      <c r="L1083" s="50">
        <v>119.14400000000001</v>
      </c>
      <c r="M1083" s="47" t="s">
        <v>508</v>
      </c>
      <c r="N1083" s="47">
        <v>1990</v>
      </c>
      <c r="O1083" s="47">
        <v>1</v>
      </c>
      <c r="P1083" s="47">
        <v>1995</v>
      </c>
      <c r="Q1083" s="47">
        <v>1</v>
      </c>
      <c r="R1083" s="47" t="s">
        <v>891</v>
      </c>
      <c r="S1083" s="47" t="s">
        <v>608</v>
      </c>
      <c r="U1083" s="28" t="s">
        <v>4333</v>
      </c>
    </row>
    <row r="1084" spans="1:21" ht="17.25" customHeight="1">
      <c r="A1084" s="24">
        <v>1083</v>
      </c>
      <c r="B1084" s="37" t="s">
        <v>936</v>
      </c>
      <c r="C1084" s="48">
        <v>-69.503904000000006</v>
      </c>
      <c r="D1084" s="48">
        <v>61.120601000000001</v>
      </c>
      <c r="E1084" s="47"/>
      <c r="F1084" s="47"/>
      <c r="G1084" s="37">
        <v>2328</v>
      </c>
      <c r="H1084" s="37">
        <v>-34.1</v>
      </c>
      <c r="I1084" s="50">
        <v>34.262999999999998</v>
      </c>
      <c r="J1084" s="47"/>
      <c r="K1084" s="47" t="s">
        <v>269</v>
      </c>
      <c r="L1084" s="50">
        <v>34.262999999999998</v>
      </c>
      <c r="M1084" s="47" t="s">
        <v>508</v>
      </c>
      <c r="N1084" s="47">
        <v>1990</v>
      </c>
      <c r="O1084" s="47">
        <v>1</v>
      </c>
      <c r="P1084" s="47">
        <v>1995</v>
      </c>
      <c r="Q1084" s="47">
        <v>1</v>
      </c>
      <c r="R1084" s="47" t="s">
        <v>891</v>
      </c>
      <c r="S1084" s="47" t="s">
        <v>608</v>
      </c>
      <c r="U1084" s="28" t="s">
        <v>4334</v>
      </c>
    </row>
    <row r="1085" spans="1:21" ht="17.25" customHeight="1">
      <c r="A1085" s="24">
        <v>1084</v>
      </c>
      <c r="B1085" s="37" t="s">
        <v>937</v>
      </c>
      <c r="C1085" s="48">
        <v>-69.522703800000002</v>
      </c>
      <c r="D1085" s="48">
        <v>61.120875266666701</v>
      </c>
      <c r="E1085" s="47"/>
      <c r="F1085" s="47"/>
      <c r="G1085" s="37">
        <v>2337</v>
      </c>
      <c r="H1085" s="37"/>
      <c r="I1085" s="50">
        <v>26.649000000000001</v>
      </c>
      <c r="J1085" s="47"/>
      <c r="K1085" s="47" t="s">
        <v>269</v>
      </c>
      <c r="L1085" s="50">
        <v>26.649000000000001</v>
      </c>
      <c r="M1085" s="47" t="s">
        <v>508</v>
      </c>
      <c r="N1085" s="47">
        <v>1990</v>
      </c>
      <c r="O1085" s="47">
        <v>1</v>
      </c>
      <c r="P1085" s="47">
        <v>1995</v>
      </c>
      <c r="Q1085" s="47">
        <v>1</v>
      </c>
      <c r="R1085" s="47" t="s">
        <v>891</v>
      </c>
      <c r="S1085" s="47" t="s">
        <v>608</v>
      </c>
      <c r="U1085" s="28" t="s">
        <v>4333</v>
      </c>
    </row>
    <row r="1086" spans="1:21" ht="17.25" customHeight="1">
      <c r="A1086" s="24">
        <v>1085</v>
      </c>
      <c r="B1086" s="37" t="s">
        <v>938</v>
      </c>
      <c r="C1086" s="48">
        <v>-69.541503599999999</v>
      </c>
      <c r="D1086" s="48">
        <v>61.121149533333302</v>
      </c>
      <c r="E1086" s="47"/>
      <c r="F1086" s="47"/>
      <c r="G1086" s="37">
        <v>2353</v>
      </c>
      <c r="H1086" s="37"/>
      <c r="I1086" s="50">
        <v>74.025000000000006</v>
      </c>
      <c r="J1086" s="47"/>
      <c r="K1086" s="47" t="s">
        <v>269</v>
      </c>
      <c r="L1086" s="50">
        <v>74.025000000000006</v>
      </c>
      <c r="M1086" s="47" t="s">
        <v>508</v>
      </c>
      <c r="N1086" s="47">
        <v>1990</v>
      </c>
      <c r="O1086" s="47">
        <v>1</v>
      </c>
      <c r="P1086" s="47">
        <v>1995</v>
      </c>
      <c r="Q1086" s="47">
        <v>1</v>
      </c>
      <c r="R1086" s="47" t="s">
        <v>891</v>
      </c>
      <c r="S1086" s="47" t="s">
        <v>608</v>
      </c>
      <c r="U1086" s="28" t="s">
        <v>4333</v>
      </c>
    </row>
    <row r="1087" spans="1:21" ht="17.25" customHeight="1">
      <c r="A1087" s="24">
        <v>1086</v>
      </c>
      <c r="B1087" s="37" t="s">
        <v>939</v>
      </c>
      <c r="C1087" s="48">
        <v>-69.560303399999995</v>
      </c>
      <c r="D1087" s="48">
        <v>61.121423800000002</v>
      </c>
      <c r="E1087" s="47"/>
      <c r="F1087" s="47"/>
      <c r="G1087" s="37">
        <v>2373</v>
      </c>
      <c r="H1087" s="37"/>
      <c r="I1087" s="50">
        <v>53.847999999999999</v>
      </c>
      <c r="J1087" s="47"/>
      <c r="K1087" s="47" t="s">
        <v>269</v>
      </c>
      <c r="L1087" s="50">
        <v>53.847999999999999</v>
      </c>
      <c r="M1087" s="47" t="s">
        <v>508</v>
      </c>
      <c r="N1087" s="47">
        <v>1990</v>
      </c>
      <c r="O1087" s="47">
        <v>1</v>
      </c>
      <c r="P1087" s="47">
        <v>1995</v>
      </c>
      <c r="Q1087" s="47">
        <v>1</v>
      </c>
      <c r="R1087" s="47" t="s">
        <v>891</v>
      </c>
      <c r="S1087" s="47" t="s">
        <v>608</v>
      </c>
      <c r="U1087" s="28" t="s">
        <v>4333</v>
      </c>
    </row>
    <row r="1088" spans="1:21" ht="17.25" customHeight="1">
      <c r="A1088" s="24">
        <v>1087</v>
      </c>
      <c r="B1088" s="37" t="s">
        <v>940</v>
      </c>
      <c r="C1088" s="48">
        <v>-69.579103200000006</v>
      </c>
      <c r="D1088" s="48">
        <v>61.121698066666703</v>
      </c>
      <c r="E1088" s="47"/>
      <c r="F1088" s="47"/>
      <c r="G1088" s="37">
        <v>2385</v>
      </c>
      <c r="H1088" s="37"/>
      <c r="I1088" s="50">
        <v>19.504000000000001</v>
      </c>
      <c r="J1088" s="47"/>
      <c r="K1088" s="47" t="s">
        <v>269</v>
      </c>
      <c r="L1088" s="50">
        <v>19.504000000000001</v>
      </c>
      <c r="M1088" s="47" t="s">
        <v>508</v>
      </c>
      <c r="N1088" s="47">
        <v>1990</v>
      </c>
      <c r="O1088" s="47">
        <v>1</v>
      </c>
      <c r="P1088" s="47">
        <v>1995</v>
      </c>
      <c r="Q1088" s="47">
        <v>1</v>
      </c>
      <c r="R1088" s="47" t="s">
        <v>891</v>
      </c>
      <c r="S1088" s="47" t="s">
        <v>608</v>
      </c>
      <c r="U1088" s="28" t="s">
        <v>4333</v>
      </c>
    </row>
    <row r="1089" spans="1:21" ht="17.25" customHeight="1">
      <c r="A1089" s="24">
        <v>1088</v>
      </c>
      <c r="B1089" s="37" t="s">
        <v>941</v>
      </c>
      <c r="C1089" s="48">
        <v>-69.597903000000002</v>
      </c>
      <c r="D1089" s="48">
        <v>61.121972333333296</v>
      </c>
      <c r="E1089" s="47"/>
      <c r="F1089" s="47"/>
      <c r="G1089" s="37">
        <v>2395</v>
      </c>
      <c r="H1089" s="37"/>
      <c r="I1089" s="50">
        <v>92.855999999999995</v>
      </c>
      <c r="J1089" s="47"/>
      <c r="K1089" s="47" t="s">
        <v>269</v>
      </c>
      <c r="L1089" s="50">
        <v>92.855999999999995</v>
      </c>
      <c r="M1089" s="47" t="s">
        <v>508</v>
      </c>
      <c r="N1089" s="47">
        <v>1990</v>
      </c>
      <c r="O1089" s="47">
        <v>1</v>
      </c>
      <c r="P1089" s="47">
        <v>1995</v>
      </c>
      <c r="Q1089" s="47">
        <v>1</v>
      </c>
      <c r="R1089" s="47" t="s">
        <v>891</v>
      </c>
      <c r="S1089" s="47" t="s">
        <v>608</v>
      </c>
      <c r="U1089" s="28" t="s">
        <v>4333</v>
      </c>
    </row>
    <row r="1090" spans="1:21" ht="17.25" customHeight="1">
      <c r="A1090" s="24">
        <v>1089</v>
      </c>
      <c r="B1090" s="37" t="s">
        <v>942</v>
      </c>
      <c r="C1090" s="48">
        <v>-69.616702799999999</v>
      </c>
      <c r="D1090" s="48">
        <v>61.122246599999997</v>
      </c>
      <c r="E1090" s="47"/>
      <c r="F1090" s="47"/>
      <c r="G1090" s="37">
        <v>2412</v>
      </c>
      <c r="H1090" s="37"/>
      <c r="I1090" s="50">
        <v>39.432000000000002</v>
      </c>
      <c r="J1090" s="47"/>
      <c r="K1090" s="47" t="s">
        <v>269</v>
      </c>
      <c r="L1090" s="50">
        <v>39.432000000000002</v>
      </c>
      <c r="M1090" s="47" t="s">
        <v>508</v>
      </c>
      <c r="N1090" s="47">
        <v>1990</v>
      </c>
      <c r="O1090" s="47">
        <v>1</v>
      </c>
      <c r="P1090" s="47">
        <v>1995</v>
      </c>
      <c r="Q1090" s="47">
        <v>1</v>
      </c>
      <c r="R1090" s="47" t="s">
        <v>891</v>
      </c>
      <c r="S1090" s="47" t="s">
        <v>608</v>
      </c>
      <c r="U1090" s="28" t="s">
        <v>4333</v>
      </c>
    </row>
    <row r="1091" spans="1:21" ht="17.25" customHeight="1">
      <c r="A1091" s="24">
        <v>1090</v>
      </c>
      <c r="B1091" s="37" t="s">
        <v>943</v>
      </c>
      <c r="C1091" s="48">
        <v>-69.635502599999995</v>
      </c>
      <c r="D1091" s="48">
        <v>61.122520866666697</v>
      </c>
      <c r="E1091" s="47"/>
      <c r="F1091" s="47"/>
      <c r="G1091" s="37">
        <v>2418</v>
      </c>
      <c r="H1091" s="37"/>
      <c r="I1091" s="50">
        <v>53.847999999999999</v>
      </c>
      <c r="J1091" s="47"/>
      <c r="K1091" s="47" t="s">
        <v>269</v>
      </c>
      <c r="L1091" s="50">
        <v>53.847999999999999</v>
      </c>
      <c r="M1091" s="47" t="s">
        <v>508</v>
      </c>
      <c r="N1091" s="47">
        <v>1990</v>
      </c>
      <c r="O1091" s="47">
        <v>1</v>
      </c>
      <c r="P1091" s="47">
        <v>1995</v>
      </c>
      <c r="Q1091" s="47">
        <v>1</v>
      </c>
      <c r="R1091" s="47" t="s">
        <v>891</v>
      </c>
      <c r="S1091" s="47" t="s">
        <v>608</v>
      </c>
      <c r="U1091" s="28" t="s">
        <v>4333</v>
      </c>
    </row>
    <row r="1092" spans="1:21" ht="17.25" customHeight="1">
      <c r="A1092" s="24">
        <v>1091</v>
      </c>
      <c r="B1092" s="37" t="s">
        <v>944</v>
      </c>
      <c r="C1092" s="48">
        <v>-69.654302400000006</v>
      </c>
      <c r="D1092" s="48">
        <v>61.122795133333298</v>
      </c>
      <c r="E1092" s="47"/>
      <c r="F1092" s="47"/>
      <c r="G1092" s="37">
        <v>2433</v>
      </c>
      <c r="H1092" s="37"/>
      <c r="I1092" s="50">
        <v>80.75</v>
      </c>
      <c r="J1092" s="47"/>
      <c r="K1092" s="47" t="s">
        <v>269</v>
      </c>
      <c r="L1092" s="50">
        <v>80.75</v>
      </c>
      <c r="M1092" s="47" t="s">
        <v>508</v>
      </c>
      <c r="N1092" s="47">
        <v>1990</v>
      </c>
      <c r="O1092" s="47">
        <v>1</v>
      </c>
      <c r="P1092" s="47">
        <v>1995</v>
      </c>
      <c r="Q1092" s="47">
        <v>1</v>
      </c>
      <c r="R1092" s="47" t="s">
        <v>891</v>
      </c>
      <c r="S1092" s="47" t="s">
        <v>608</v>
      </c>
      <c r="U1092" s="28" t="s">
        <v>4333</v>
      </c>
    </row>
    <row r="1093" spans="1:21" ht="17.25" customHeight="1">
      <c r="A1093" s="24">
        <v>1092</v>
      </c>
      <c r="B1093" s="37" t="s">
        <v>945</v>
      </c>
      <c r="C1093" s="48">
        <v>-69.673102200000002</v>
      </c>
      <c r="D1093" s="48">
        <v>61.123069399999999</v>
      </c>
      <c r="E1093" s="47"/>
      <c r="F1093" s="47"/>
      <c r="G1093" s="37">
        <v>2438</v>
      </c>
      <c r="H1093" s="37"/>
      <c r="I1093" s="50">
        <v>93.5</v>
      </c>
      <c r="J1093" s="47"/>
      <c r="K1093" s="47" t="s">
        <v>269</v>
      </c>
      <c r="L1093" s="50">
        <v>93.5</v>
      </c>
      <c r="M1093" s="47" t="s">
        <v>508</v>
      </c>
      <c r="N1093" s="47">
        <v>1990</v>
      </c>
      <c r="O1093" s="47">
        <v>1</v>
      </c>
      <c r="P1093" s="47">
        <v>1995</v>
      </c>
      <c r="Q1093" s="47">
        <v>1</v>
      </c>
      <c r="R1093" s="47" t="s">
        <v>891</v>
      </c>
      <c r="S1093" s="47" t="s">
        <v>608</v>
      </c>
      <c r="U1093" s="28" t="s">
        <v>4333</v>
      </c>
    </row>
    <row r="1094" spans="1:21" ht="17.25" customHeight="1">
      <c r="A1094" s="24">
        <v>1093</v>
      </c>
      <c r="B1094" s="37" t="s">
        <v>946</v>
      </c>
      <c r="C1094" s="48">
        <v>-69.691901999999999</v>
      </c>
      <c r="D1094" s="48">
        <v>61.123343666666699</v>
      </c>
      <c r="E1094" s="47"/>
      <c r="F1094" s="47"/>
      <c r="G1094" s="37">
        <v>2451</v>
      </c>
      <c r="H1094" s="37"/>
      <c r="I1094" s="50">
        <v>15.725</v>
      </c>
      <c r="J1094" s="47"/>
      <c r="K1094" s="47" t="s">
        <v>269</v>
      </c>
      <c r="L1094" s="50">
        <v>15.725</v>
      </c>
      <c r="M1094" s="47" t="s">
        <v>508</v>
      </c>
      <c r="N1094" s="47">
        <v>1990</v>
      </c>
      <c r="O1094" s="47">
        <v>1</v>
      </c>
      <c r="P1094" s="47">
        <v>1995</v>
      </c>
      <c r="Q1094" s="47">
        <v>1</v>
      </c>
      <c r="R1094" s="47" t="s">
        <v>891</v>
      </c>
      <c r="S1094" s="47" t="s">
        <v>608</v>
      </c>
      <c r="U1094" s="28" t="s">
        <v>4333</v>
      </c>
    </row>
    <row r="1095" spans="1:21" ht="17.25" customHeight="1">
      <c r="A1095" s="24">
        <v>1094</v>
      </c>
      <c r="B1095" s="37" t="s">
        <v>947</v>
      </c>
      <c r="C1095" s="48">
        <v>-69.710701799999995</v>
      </c>
      <c r="D1095" s="48">
        <v>61.1236179333333</v>
      </c>
      <c r="E1095" s="47"/>
      <c r="F1095" s="47"/>
      <c r="G1095" s="37">
        <v>2466</v>
      </c>
      <c r="H1095" s="37"/>
      <c r="I1095" s="50">
        <v>47.174999999999997</v>
      </c>
      <c r="J1095" s="47"/>
      <c r="K1095" s="47" t="s">
        <v>269</v>
      </c>
      <c r="L1095" s="50">
        <v>47.174999999999997</v>
      </c>
      <c r="M1095" s="47" t="s">
        <v>508</v>
      </c>
      <c r="N1095" s="47">
        <v>1990</v>
      </c>
      <c r="O1095" s="47">
        <v>1</v>
      </c>
      <c r="P1095" s="47">
        <v>1995</v>
      </c>
      <c r="Q1095" s="47">
        <v>1</v>
      </c>
      <c r="R1095" s="47" t="s">
        <v>891</v>
      </c>
      <c r="S1095" s="47" t="s">
        <v>608</v>
      </c>
      <c r="U1095" s="28" t="s">
        <v>4333</v>
      </c>
    </row>
    <row r="1096" spans="1:21" ht="17.25" customHeight="1">
      <c r="A1096" s="24">
        <v>1095</v>
      </c>
      <c r="B1096" s="37" t="s">
        <v>948</v>
      </c>
      <c r="C1096" s="48">
        <v>-69.729501600000006</v>
      </c>
      <c r="D1096" s="48">
        <v>61.1238922</v>
      </c>
      <c r="E1096" s="47"/>
      <c r="F1096" s="47"/>
      <c r="G1096" s="37">
        <v>2475</v>
      </c>
      <c r="H1096" s="37"/>
      <c r="I1096" s="50">
        <v>-4.25</v>
      </c>
      <c r="J1096" s="47"/>
      <c r="K1096" s="47" t="s">
        <v>269</v>
      </c>
      <c r="L1096" s="50">
        <v>-4.25</v>
      </c>
      <c r="M1096" s="47" t="s">
        <v>508</v>
      </c>
      <c r="N1096" s="47">
        <v>1990</v>
      </c>
      <c r="O1096" s="47">
        <v>1</v>
      </c>
      <c r="P1096" s="47">
        <v>1995</v>
      </c>
      <c r="Q1096" s="47">
        <v>1</v>
      </c>
      <c r="R1096" s="47" t="s">
        <v>891</v>
      </c>
      <c r="S1096" s="47" t="s">
        <v>608</v>
      </c>
      <c r="U1096" s="28" t="s">
        <v>4333</v>
      </c>
    </row>
    <row r="1097" spans="1:21" ht="17.25" customHeight="1">
      <c r="A1097" s="24">
        <v>1096</v>
      </c>
      <c r="B1097" s="37" t="s">
        <v>949</v>
      </c>
      <c r="C1097" s="48">
        <v>-69.748301400000003</v>
      </c>
      <c r="D1097" s="48">
        <v>61.124166466666701</v>
      </c>
      <c r="E1097" s="47"/>
      <c r="F1097" s="47"/>
      <c r="G1097" s="37">
        <v>2481</v>
      </c>
      <c r="H1097" s="37"/>
      <c r="I1097" s="50">
        <v>99.257999999999996</v>
      </c>
      <c r="J1097" s="47"/>
      <c r="K1097" s="47" t="s">
        <v>269</v>
      </c>
      <c r="L1097" s="50">
        <v>99.257999999999996</v>
      </c>
      <c r="M1097" s="47" t="s">
        <v>508</v>
      </c>
      <c r="N1097" s="47">
        <v>1990</v>
      </c>
      <c r="O1097" s="47">
        <v>1</v>
      </c>
      <c r="P1097" s="47">
        <v>1995</v>
      </c>
      <c r="Q1097" s="47">
        <v>1</v>
      </c>
      <c r="R1097" s="47" t="s">
        <v>891</v>
      </c>
      <c r="S1097" s="47" t="s">
        <v>608</v>
      </c>
      <c r="U1097" s="28" t="s">
        <v>4333</v>
      </c>
    </row>
    <row r="1098" spans="1:21" ht="17.25" customHeight="1">
      <c r="A1098" s="24">
        <v>1097</v>
      </c>
      <c r="B1098" s="37" t="s">
        <v>950</v>
      </c>
      <c r="C1098" s="48">
        <v>-69.767101199999999</v>
      </c>
      <c r="D1098" s="48">
        <v>61.124440733333302</v>
      </c>
      <c r="E1098" s="47"/>
      <c r="F1098" s="47"/>
      <c r="G1098" s="37">
        <v>2492</v>
      </c>
      <c r="H1098" s="37"/>
      <c r="I1098" s="50">
        <v>93.72</v>
      </c>
      <c r="J1098" s="47"/>
      <c r="K1098" s="47" t="s">
        <v>269</v>
      </c>
      <c r="L1098" s="50">
        <v>93.72</v>
      </c>
      <c r="M1098" s="47" t="s">
        <v>508</v>
      </c>
      <c r="N1098" s="47">
        <v>1990</v>
      </c>
      <c r="O1098" s="47">
        <v>1</v>
      </c>
      <c r="P1098" s="47">
        <v>1995</v>
      </c>
      <c r="Q1098" s="47">
        <v>1</v>
      </c>
      <c r="R1098" s="47" t="s">
        <v>891</v>
      </c>
      <c r="S1098" s="47" t="s">
        <v>608</v>
      </c>
      <c r="U1098" s="28" t="s">
        <v>4333</v>
      </c>
    </row>
    <row r="1099" spans="1:21" ht="17.25" customHeight="1">
      <c r="A1099" s="24">
        <v>1098</v>
      </c>
      <c r="B1099" s="37" t="s">
        <v>951</v>
      </c>
      <c r="C1099" s="48">
        <v>-69.785900999999996</v>
      </c>
      <c r="D1099" s="48">
        <v>61.124715000000002</v>
      </c>
      <c r="E1099" s="47"/>
      <c r="F1099" s="47"/>
      <c r="G1099" s="37">
        <v>2496</v>
      </c>
      <c r="H1099" s="37">
        <v>-35.4</v>
      </c>
      <c r="I1099" s="50">
        <v>34.08</v>
      </c>
      <c r="J1099" s="47"/>
      <c r="K1099" s="47" t="s">
        <v>269</v>
      </c>
      <c r="L1099" s="50">
        <v>34.08</v>
      </c>
      <c r="M1099" s="47" t="s">
        <v>508</v>
      </c>
      <c r="N1099" s="47">
        <v>1990</v>
      </c>
      <c r="O1099" s="47">
        <v>1</v>
      </c>
      <c r="P1099" s="47">
        <v>1995</v>
      </c>
      <c r="Q1099" s="47">
        <v>1</v>
      </c>
      <c r="R1099" s="47" t="s">
        <v>891</v>
      </c>
      <c r="S1099" s="47" t="s">
        <v>608</v>
      </c>
      <c r="U1099" s="28" t="s">
        <v>4334</v>
      </c>
    </row>
    <row r="1100" spans="1:21" ht="17.25" customHeight="1">
      <c r="A1100" s="24">
        <v>1099</v>
      </c>
      <c r="B1100" s="37" t="s">
        <v>952</v>
      </c>
      <c r="C1100" s="48">
        <v>-69.804662666666701</v>
      </c>
      <c r="D1100" s="48">
        <v>61.125295866666697</v>
      </c>
      <c r="E1100" s="47"/>
      <c r="F1100" s="47"/>
      <c r="G1100" s="37">
        <v>2516</v>
      </c>
      <c r="H1100" s="37"/>
      <c r="I1100" s="50">
        <v>5.0999999999999996</v>
      </c>
      <c r="J1100" s="47"/>
      <c r="K1100" s="47" t="s">
        <v>269</v>
      </c>
      <c r="L1100" s="50">
        <v>5.0999999999999996</v>
      </c>
      <c r="M1100" s="47" t="s">
        <v>508</v>
      </c>
      <c r="N1100" s="47">
        <v>1990</v>
      </c>
      <c r="O1100" s="47">
        <v>1</v>
      </c>
      <c r="P1100" s="47">
        <v>1995</v>
      </c>
      <c r="Q1100" s="47">
        <v>1</v>
      </c>
      <c r="R1100" s="47" t="s">
        <v>891</v>
      </c>
      <c r="S1100" s="47" t="s">
        <v>608</v>
      </c>
      <c r="U1100" s="28" t="s">
        <v>4333</v>
      </c>
    </row>
    <row r="1101" spans="1:21" ht="17.25" customHeight="1">
      <c r="A1101" s="24">
        <v>1100</v>
      </c>
      <c r="B1101" s="37" t="s">
        <v>953</v>
      </c>
      <c r="C1101" s="48">
        <v>-69.823424333333307</v>
      </c>
      <c r="D1101" s="48">
        <v>61.1258767333333</v>
      </c>
      <c r="E1101" s="47"/>
      <c r="F1101" s="47"/>
      <c r="G1101" s="37">
        <v>2528</v>
      </c>
      <c r="H1101" s="37"/>
      <c r="I1101" s="50">
        <v>41.552</v>
      </c>
      <c r="J1101" s="47"/>
      <c r="K1101" s="47" t="s">
        <v>269</v>
      </c>
      <c r="L1101" s="50">
        <v>41.552</v>
      </c>
      <c r="M1101" s="47" t="s">
        <v>508</v>
      </c>
      <c r="N1101" s="47">
        <v>1990</v>
      </c>
      <c r="O1101" s="47">
        <v>1</v>
      </c>
      <c r="P1101" s="47">
        <v>1995</v>
      </c>
      <c r="Q1101" s="47">
        <v>1</v>
      </c>
      <c r="R1101" s="47" t="s">
        <v>891</v>
      </c>
      <c r="S1101" s="47" t="s">
        <v>608</v>
      </c>
      <c r="U1101" s="28" t="s">
        <v>4333</v>
      </c>
    </row>
    <row r="1102" spans="1:21" ht="17.25" customHeight="1">
      <c r="A1102" s="24">
        <v>1101</v>
      </c>
      <c r="B1102" s="37" t="s">
        <v>954</v>
      </c>
      <c r="C1102" s="48">
        <v>-69.842185999999998</v>
      </c>
      <c r="D1102" s="48">
        <v>61.126457600000002</v>
      </c>
      <c r="E1102" s="47"/>
      <c r="F1102" s="47"/>
      <c r="G1102" s="37">
        <v>2536</v>
      </c>
      <c r="H1102" s="37"/>
      <c r="I1102" s="50">
        <v>59.22</v>
      </c>
      <c r="J1102" s="47"/>
      <c r="K1102" s="47" t="s">
        <v>269</v>
      </c>
      <c r="L1102" s="50">
        <v>59.22</v>
      </c>
      <c r="M1102" s="47" t="s">
        <v>508</v>
      </c>
      <c r="N1102" s="47">
        <v>1990</v>
      </c>
      <c r="O1102" s="47">
        <v>1</v>
      </c>
      <c r="P1102" s="47">
        <v>1995</v>
      </c>
      <c r="Q1102" s="47">
        <v>1</v>
      </c>
      <c r="R1102" s="47" t="s">
        <v>891</v>
      </c>
      <c r="S1102" s="47" t="s">
        <v>608</v>
      </c>
      <c r="U1102" s="28" t="s">
        <v>4333</v>
      </c>
    </row>
    <row r="1103" spans="1:21" ht="17.25" customHeight="1">
      <c r="A1103" s="24">
        <v>1102</v>
      </c>
      <c r="B1103" s="37" t="s">
        <v>955</v>
      </c>
      <c r="C1103" s="48">
        <v>-69.860947666666704</v>
      </c>
      <c r="D1103" s="48">
        <v>61.127038466666697</v>
      </c>
      <c r="E1103" s="47"/>
      <c r="F1103" s="47"/>
      <c r="G1103" s="37">
        <v>2548</v>
      </c>
      <c r="H1103" s="37"/>
      <c r="I1103" s="50">
        <v>29.61</v>
      </c>
      <c r="J1103" s="47"/>
      <c r="K1103" s="47" t="s">
        <v>269</v>
      </c>
      <c r="L1103" s="50">
        <v>29.61</v>
      </c>
      <c r="M1103" s="47" t="s">
        <v>508</v>
      </c>
      <c r="N1103" s="47">
        <v>1990</v>
      </c>
      <c r="O1103" s="47">
        <v>1</v>
      </c>
      <c r="P1103" s="47">
        <v>1995</v>
      </c>
      <c r="Q1103" s="47">
        <v>1</v>
      </c>
      <c r="R1103" s="47" t="s">
        <v>891</v>
      </c>
      <c r="S1103" s="47" t="s">
        <v>608</v>
      </c>
      <c r="U1103" s="28" t="s">
        <v>4333</v>
      </c>
    </row>
    <row r="1104" spans="1:21" ht="17.25" customHeight="1">
      <c r="A1104" s="24">
        <v>1103</v>
      </c>
      <c r="B1104" s="37" t="s">
        <v>956</v>
      </c>
      <c r="C1104" s="48">
        <v>-69.879709333333295</v>
      </c>
      <c r="D1104" s="48">
        <v>61.1276193333333</v>
      </c>
      <c r="E1104" s="47"/>
      <c r="F1104" s="47"/>
      <c r="G1104" s="37">
        <v>2557</v>
      </c>
      <c r="H1104" s="37"/>
      <c r="I1104" s="50">
        <v>22.366</v>
      </c>
      <c r="J1104" s="47"/>
      <c r="K1104" s="47" t="s">
        <v>269</v>
      </c>
      <c r="L1104" s="50">
        <v>22.366</v>
      </c>
      <c r="M1104" s="47" t="s">
        <v>508</v>
      </c>
      <c r="N1104" s="47">
        <v>1990</v>
      </c>
      <c r="O1104" s="47">
        <v>1</v>
      </c>
      <c r="P1104" s="47">
        <v>1995</v>
      </c>
      <c r="Q1104" s="47">
        <v>1</v>
      </c>
      <c r="R1104" s="47" t="s">
        <v>891</v>
      </c>
      <c r="S1104" s="47" t="s">
        <v>608</v>
      </c>
      <c r="U1104" s="28" t="s">
        <v>4333</v>
      </c>
    </row>
    <row r="1105" spans="1:21" ht="17.25" customHeight="1">
      <c r="A1105" s="24">
        <v>1104</v>
      </c>
      <c r="B1105" s="37" t="s">
        <v>957</v>
      </c>
      <c r="C1105" s="48">
        <v>-69.898471000000001</v>
      </c>
      <c r="D1105" s="48">
        <v>61.128200200000002</v>
      </c>
      <c r="E1105" s="47"/>
      <c r="F1105" s="47"/>
      <c r="G1105" s="37">
        <v>2571</v>
      </c>
      <c r="H1105" s="37"/>
      <c r="I1105" s="50">
        <v>101.04</v>
      </c>
      <c r="J1105" s="47"/>
      <c r="K1105" s="47" t="s">
        <v>269</v>
      </c>
      <c r="L1105" s="50">
        <v>101.04</v>
      </c>
      <c r="M1105" s="47" t="s">
        <v>508</v>
      </c>
      <c r="N1105" s="47">
        <v>1990</v>
      </c>
      <c r="O1105" s="47">
        <v>1</v>
      </c>
      <c r="P1105" s="47">
        <v>1995</v>
      </c>
      <c r="Q1105" s="47">
        <v>1</v>
      </c>
      <c r="R1105" s="47" t="s">
        <v>891</v>
      </c>
      <c r="S1105" s="47" t="s">
        <v>608</v>
      </c>
      <c r="U1105" s="28" t="s">
        <v>4333</v>
      </c>
    </row>
    <row r="1106" spans="1:21" ht="17.25" customHeight="1">
      <c r="A1106" s="24">
        <v>1105</v>
      </c>
      <c r="B1106" s="37" t="s">
        <v>958</v>
      </c>
      <c r="C1106" s="48">
        <v>-69.917232666666706</v>
      </c>
      <c r="D1106" s="48">
        <v>61.128781066666697</v>
      </c>
      <c r="E1106" s="47"/>
      <c r="F1106" s="47"/>
      <c r="G1106" s="37">
        <v>2569</v>
      </c>
      <c r="H1106" s="37"/>
      <c r="I1106" s="50">
        <v>104.16</v>
      </c>
      <c r="J1106" s="47"/>
      <c r="K1106" s="47" t="s">
        <v>269</v>
      </c>
      <c r="L1106" s="50">
        <v>104.16</v>
      </c>
      <c r="M1106" s="47" t="s">
        <v>508</v>
      </c>
      <c r="N1106" s="47">
        <v>1990</v>
      </c>
      <c r="O1106" s="47">
        <v>1</v>
      </c>
      <c r="P1106" s="47">
        <v>1995</v>
      </c>
      <c r="Q1106" s="47">
        <v>1</v>
      </c>
      <c r="R1106" s="47" t="s">
        <v>891</v>
      </c>
      <c r="S1106" s="47" t="s">
        <v>608</v>
      </c>
      <c r="U1106" s="28" t="s">
        <v>4333</v>
      </c>
    </row>
    <row r="1107" spans="1:21" ht="17.25" customHeight="1">
      <c r="A1107" s="24">
        <v>1106</v>
      </c>
      <c r="B1107" s="37" t="s">
        <v>959</v>
      </c>
      <c r="C1107" s="48">
        <v>-69.935994333333298</v>
      </c>
      <c r="D1107" s="48">
        <v>61.1293619333333</v>
      </c>
      <c r="E1107" s="47"/>
      <c r="F1107" s="47"/>
      <c r="G1107" s="37">
        <v>2578</v>
      </c>
      <c r="H1107" s="37"/>
      <c r="I1107" s="50">
        <v>73.744</v>
      </c>
      <c r="J1107" s="47"/>
      <c r="K1107" s="47" t="s">
        <v>269</v>
      </c>
      <c r="L1107" s="50">
        <v>73.744</v>
      </c>
      <c r="M1107" s="47" t="s">
        <v>508</v>
      </c>
      <c r="N1107" s="47">
        <v>1990</v>
      </c>
      <c r="O1107" s="47">
        <v>1</v>
      </c>
      <c r="P1107" s="47">
        <v>1995</v>
      </c>
      <c r="Q1107" s="47">
        <v>1</v>
      </c>
      <c r="R1107" s="47" t="s">
        <v>891</v>
      </c>
      <c r="S1107" s="47" t="s">
        <v>608</v>
      </c>
      <c r="U1107" s="28" t="s">
        <v>4333</v>
      </c>
    </row>
    <row r="1108" spans="1:21" ht="17.25" customHeight="1">
      <c r="A1108" s="24">
        <v>1107</v>
      </c>
      <c r="B1108" s="37" t="s">
        <v>960</v>
      </c>
      <c r="C1108" s="48">
        <v>-69.954756000000003</v>
      </c>
      <c r="D1108" s="48">
        <v>61.129942800000002</v>
      </c>
      <c r="E1108" s="47"/>
      <c r="F1108" s="47"/>
      <c r="G1108" s="37">
        <v>2589</v>
      </c>
      <c r="H1108" s="37"/>
      <c r="I1108" s="50">
        <v>-17.138000000000002</v>
      </c>
      <c r="J1108" s="47"/>
      <c r="K1108" s="47" t="s">
        <v>269</v>
      </c>
      <c r="L1108" s="50">
        <v>-17.138000000000002</v>
      </c>
      <c r="M1108" s="47" t="s">
        <v>508</v>
      </c>
      <c r="N1108" s="47">
        <v>1990</v>
      </c>
      <c r="O1108" s="47">
        <v>1</v>
      </c>
      <c r="P1108" s="47">
        <v>1995</v>
      </c>
      <c r="Q1108" s="47">
        <v>1</v>
      </c>
      <c r="R1108" s="47" t="s">
        <v>891</v>
      </c>
      <c r="S1108" s="47" t="s">
        <v>608</v>
      </c>
      <c r="U1108" s="28" t="s">
        <v>4333</v>
      </c>
    </row>
    <row r="1109" spans="1:21" ht="17.25" customHeight="1">
      <c r="A1109" s="24">
        <v>1108</v>
      </c>
      <c r="B1109" s="37" t="s">
        <v>961</v>
      </c>
      <c r="C1109" s="48">
        <v>-69.973517666666694</v>
      </c>
      <c r="D1109" s="48">
        <v>61.130523666666697</v>
      </c>
      <c r="E1109" s="47"/>
      <c r="F1109" s="47"/>
      <c r="G1109" s="37">
        <v>2601</v>
      </c>
      <c r="H1109" s="37"/>
      <c r="I1109" s="50">
        <v>30.858000000000001</v>
      </c>
      <c r="J1109" s="47"/>
      <c r="K1109" s="47" t="s">
        <v>269</v>
      </c>
      <c r="L1109" s="50">
        <v>30.858000000000001</v>
      </c>
      <c r="M1109" s="47" t="s">
        <v>508</v>
      </c>
      <c r="N1109" s="47">
        <v>1990</v>
      </c>
      <c r="O1109" s="47">
        <v>1</v>
      </c>
      <c r="P1109" s="47">
        <v>1995</v>
      </c>
      <c r="Q1109" s="47">
        <v>1</v>
      </c>
      <c r="R1109" s="47" t="s">
        <v>891</v>
      </c>
      <c r="S1109" s="47" t="s">
        <v>608</v>
      </c>
      <c r="U1109" s="28" t="s">
        <v>4333</v>
      </c>
    </row>
    <row r="1110" spans="1:21" ht="17.25" customHeight="1">
      <c r="A1110" s="24">
        <v>1109</v>
      </c>
      <c r="B1110" s="37" t="s">
        <v>962</v>
      </c>
      <c r="C1110" s="48">
        <v>-69.9922793333333</v>
      </c>
      <c r="D1110" s="48">
        <v>61.1311045333333</v>
      </c>
      <c r="E1110" s="47"/>
      <c r="F1110" s="47"/>
      <c r="G1110" s="37">
        <v>2610</v>
      </c>
      <c r="H1110" s="37"/>
      <c r="I1110" s="50">
        <v>59.072000000000003</v>
      </c>
      <c r="J1110" s="47"/>
      <c r="K1110" s="47" t="s">
        <v>269</v>
      </c>
      <c r="L1110" s="50">
        <v>59.072000000000003</v>
      </c>
      <c r="M1110" s="47" t="s">
        <v>508</v>
      </c>
      <c r="N1110" s="47">
        <v>1990</v>
      </c>
      <c r="O1110" s="47">
        <v>1</v>
      </c>
      <c r="P1110" s="47">
        <v>1995</v>
      </c>
      <c r="Q1110" s="47">
        <v>1</v>
      </c>
      <c r="R1110" s="47" t="s">
        <v>891</v>
      </c>
      <c r="S1110" s="47" t="s">
        <v>608</v>
      </c>
      <c r="U1110" s="28" t="s">
        <v>4333</v>
      </c>
    </row>
    <row r="1111" spans="1:21" ht="17.25" customHeight="1">
      <c r="A1111" s="24">
        <v>1110</v>
      </c>
      <c r="B1111" s="37" t="s">
        <v>963</v>
      </c>
      <c r="C1111" s="48">
        <v>-70.011041000000006</v>
      </c>
      <c r="D1111" s="48">
        <v>61.131685400000002</v>
      </c>
      <c r="E1111" s="47"/>
      <c r="F1111" s="47"/>
      <c r="G1111" s="37">
        <v>2615</v>
      </c>
      <c r="H1111" s="37"/>
      <c r="I1111" s="50">
        <v>76.543999999999997</v>
      </c>
      <c r="J1111" s="47"/>
      <c r="K1111" s="47" t="s">
        <v>269</v>
      </c>
      <c r="L1111" s="50">
        <v>76.543999999999997</v>
      </c>
      <c r="M1111" s="47" t="s">
        <v>508</v>
      </c>
      <c r="N1111" s="47">
        <v>1990</v>
      </c>
      <c r="O1111" s="47">
        <v>1</v>
      </c>
      <c r="P1111" s="47">
        <v>1995</v>
      </c>
      <c r="Q1111" s="47">
        <v>1</v>
      </c>
      <c r="R1111" s="47" t="s">
        <v>891</v>
      </c>
      <c r="S1111" s="47" t="s">
        <v>608</v>
      </c>
      <c r="U1111" s="28" t="s">
        <v>4333</v>
      </c>
    </row>
    <row r="1112" spans="1:21" ht="17.25" customHeight="1">
      <c r="A1112" s="24">
        <v>1111</v>
      </c>
      <c r="B1112" s="37" t="s">
        <v>964</v>
      </c>
      <c r="C1112" s="48">
        <v>-70.029802666666697</v>
      </c>
      <c r="D1112" s="48">
        <v>61.132266266666697</v>
      </c>
      <c r="E1112" s="47"/>
      <c r="F1112" s="47"/>
      <c r="G1112" s="37">
        <v>2620</v>
      </c>
      <c r="H1112" s="37"/>
      <c r="I1112" s="50">
        <v>61.835000000000001</v>
      </c>
      <c r="J1112" s="47"/>
      <c r="K1112" s="47" t="s">
        <v>269</v>
      </c>
      <c r="L1112" s="50">
        <v>61.835000000000001</v>
      </c>
      <c r="M1112" s="47" t="s">
        <v>508</v>
      </c>
      <c r="N1112" s="47">
        <v>1990</v>
      </c>
      <c r="O1112" s="47">
        <v>1</v>
      </c>
      <c r="P1112" s="47">
        <v>1995</v>
      </c>
      <c r="Q1112" s="47">
        <v>1</v>
      </c>
      <c r="R1112" s="47" t="s">
        <v>891</v>
      </c>
      <c r="S1112" s="47" t="s">
        <v>608</v>
      </c>
      <c r="U1112" s="28" t="s">
        <v>4333</v>
      </c>
    </row>
    <row r="1113" spans="1:21" ht="17.25" customHeight="1">
      <c r="A1113" s="24">
        <v>1112</v>
      </c>
      <c r="B1113" s="37" t="s">
        <v>965</v>
      </c>
      <c r="C1113" s="48">
        <v>-70.048564333333303</v>
      </c>
      <c r="D1113" s="48">
        <v>61.1328471333333</v>
      </c>
      <c r="E1113" s="47"/>
      <c r="F1113" s="47"/>
      <c r="G1113" s="37">
        <v>2622</v>
      </c>
      <c r="H1113" s="37"/>
      <c r="I1113" s="50">
        <v>71.622</v>
      </c>
      <c r="J1113" s="47"/>
      <c r="K1113" s="47" t="s">
        <v>269</v>
      </c>
      <c r="L1113" s="50">
        <v>71.622</v>
      </c>
      <c r="M1113" s="47" t="s">
        <v>508</v>
      </c>
      <c r="N1113" s="47">
        <v>1990</v>
      </c>
      <c r="O1113" s="47">
        <v>1</v>
      </c>
      <c r="P1113" s="47">
        <v>1995</v>
      </c>
      <c r="Q1113" s="47">
        <v>1</v>
      </c>
      <c r="R1113" s="47" t="s">
        <v>891</v>
      </c>
      <c r="S1113" s="47" t="s">
        <v>608</v>
      </c>
      <c r="U1113" s="28" t="s">
        <v>4333</v>
      </c>
    </row>
    <row r="1114" spans="1:21" ht="17.25" customHeight="1">
      <c r="A1114" s="24">
        <v>1113</v>
      </c>
      <c r="B1114" s="37" t="s">
        <v>966</v>
      </c>
      <c r="C1114" s="48">
        <v>-70.067325999999994</v>
      </c>
      <c r="D1114" s="48">
        <v>61.133428000000002</v>
      </c>
      <c r="E1114" s="47"/>
      <c r="F1114" s="47"/>
      <c r="G1114" s="37">
        <v>2629</v>
      </c>
      <c r="H1114" s="37">
        <v>-39</v>
      </c>
      <c r="I1114" s="50">
        <v>81.774000000000001</v>
      </c>
      <c r="J1114" s="47"/>
      <c r="K1114" s="47" t="s">
        <v>269</v>
      </c>
      <c r="L1114" s="50">
        <v>81.774000000000001</v>
      </c>
      <c r="M1114" s="47" t="s">
        <v>508</v>
      </c>
      <c r="N1114" s="47">
        <v>1990</v>
      </c>
      <c r="O1114" s="47">
        <v>1</v>
      </c>
      <c r="P1114" s="47">
        <v>1995</v>
      </c>
      <c r="Q1114" s="47">
        <v>1</v>
      </c>
      <c r="R1114" s="47" t="s">
        <v>891</v>
      </c>
      <c r="S1114" s="47" t="s">
        <v>608</v>
      </c>
      <c r="U1114" s="28" t="s">
        <v>4334</v>
      </c>
    </row>
    <row r="1115" spans="1:21" ht="17.25" customHeight="1">
      <c r="A1115" s="24">
        <v>1114</v>
      </c>
      <c r="B1115" s="37" t="s">
        <v>967</v>
      </c>
      <c r="C1115" s="48">
        <v>-70.086316600000004</v>
      </c>
      <c r="D1115" s="48">
        <v>61.132584933333298</v>
      </c>
      <c r="E1115" s="47"/>
      <c r="F1115" s="47"/>
      <c r="G1115" s="37">
        <v>2632</v>
      </c>
      <c r="H1115" s="37"/>
      <c r="I1115" s="50">
        <v>81.575999999999993</v>
      </c>
      <c r="J1115" s="47"/>
      <c r="K1115" s="47" t="s">
        <v>269</v>
      </c>
      <c r="L1115" s="50">
        <v>81.575999999999993</v>
      </c>
      <c r="M1115" s="47" t="s">
        <v>508</v>
      </c>
      <c r="N1115" s="47">
        <v>1990</v>
      </c>
      <c r="O1115" s="47">
        <v>1</v>
      </c>
      <c r="P1115" s="47">
        <v>1995</v>
      </c>
      <c r="Q1115" s="47">
        <v>1</v>
      </c>
      <c r="R1115" s="47" t="s">
        <v>891</v>
      </c>
      <c r="S1115" s="47" t="s">
        <v>608</v>
      </c>
      <c r="U1115" s="28" t="s">
        <v>4333</v>
      </c>
    </row>
    <row r="1116" spans="1:21" ht="17.25" customHeight="1">
      <c r="A1116" s="24">
        <v>1115</v>
      </c>
      <c r="B1116" s="37" t="s">
        <v>968</v>
      </c>
      <c r="C1116" s="48">
        <v>-70.105307199999999</v>
      </c>
      <c r="D1116" s="48">
        <v>61.131741866666701</v>
      </c>
      <c r="E1116" s="47"/>
      <c r="F1116" s="47"/>
      <c r="G1116" s="37">
        <v>2639</v>
      </c>
      <c r="H1116" s="37"/>
      <c r="I1116" s="50">
        <v>46.442999999999998</v>
      </c>
      <c r="J1116" s="47"/>
      <c r="K1116" s="47" t="s">
        <v>269</v>
      </c>
      <c r="L1116" s="50">
        <v>46.442999999999998</v>
      </c>
      <c r="M1116" s="47" t="s">
        <v>508</v>
      </c>
      <c r="N1116" s="47">
        <v>1990</v>
      </c>
      <c r="O1116" s="47">
        <v>1</v>
      </c>
      <c r="P1116" s="47">
        <v>1995</v>
      </c>
      <c r="Q1116" s="47">
        <v>1</v>
      </c>
      <c r="R1116" s="47" t="s">
        <v>891</v>
      </c>
      <c r="S1116" s="47" t="s">
        <v>608</v>
      </c>
      <c r="U1116" s="28" t="s">
        <v>4333</v>
      </c>
    </row>
    <row r="1117" spans="1:21" ht="17.25" customHeight="1">
      <c r="A1117" s="24">
        <v>1116</v>
      </c>
      <c r="B1117" s="37" t="s">
        <v>969</v>
      </c>
      <c r="C1117" s="48">
        <v>-70.124297799999994</v>
      </c>
      <c r="D1117" s="48">
        <v>61.130898799999997</v>
      </c>
      <c r="E1117" s="47"/>
      <c r="F1117" s="47"/>
      <c r="G1117" s="37">
        <v>2643</v>
      </c>
      <c r="H1117" s="37"/>
      <c r="I1117" s="50">
        <v>56.17</v>
      </c>
      <c r="J1117" s="47"/>
      <c r="K1117" s="47" t="s">
        <v>269</v>
      </c>
      <c r="L1117" s="50">
        <v>56.17</v>
      </c>
      <c r="M1117" s="47" t="s">
        <v>508</v>
      </c>
      <c r="N1117" s="47">
        <v>1990</v>
      </c>
      <c r="O1117" s="47">
        <v>1</v>
      </c>
      <c r="P1117" s="47">
        <v>1995</v>
      </c>
      <c r="Q1117" s="47">
        <v>1</v>
      </c>
      <c r="R1117" s="47" t="s">
        <v>891</v>
      </c>
      <c r="S1117" s="47" t="s">
        <v>608</v>
      </c>
      <c r="U1117" s="28" t="s">
        <v>4333</v>
      </c>
    </row>
    <row r="1118" spans="1:21" ht="17.25" customHeight="1">
      <c r="A1118" s="24">
        <v>1117</v>
      </c>
      <c r="B1118" s="37" t="s">
        <v>970</v>
      </c>
      <c r="C1118" s="48">
        <v>-70.143288400000003</v>
      </c>
      <c r="D1118" s="48">
        <v>61.1300557333333</v>
      </c>
      <c r="E1118" s="47"/>
      <c r="F1118" s="47"/>
      <c r="G1118" s="37">
        <v>2642</v>
      </c>
      <c r="H1118" s="37"/>
      <c r="I1118" s="50">
        <v>98.569000000000003</v>
      </c>
      <c r="J1118" s="47"/>
      <c r="K1118" s="47" t="s">
        <v>269</v>
      </c>
      <c r="L1118" s="50">
        <v>98.569000000000003</v>
      </c>
      <c r="M1118" s="47" t="s">
        <v>508</v>
      </c>
      <c r="N1118" s="47">
        <v>1990</v>
      </c>
      <c r="O1118" s="47">
        <v>1</v>
      </c>
      <c r="P1118" s="47">
        <v>1995</v>
      </c>
      <c r="Q1118" s="47">
        <v>1</v>
      </c>
      <c r="R1118" s="47" t="s">
        <v>891</v>
      </c>
      <c r="S1118" s="47" t="s">
        <v>608</v>
      </c>
      <c r="U1118" s="28" t="s">
        <v>4333</v>
      </c>
    </row>
    <row r="1119" spans="1:21" ht="17.25" customHeight="1">
      <c r="A1119" s="24">
        <v>1118</v>
      </c>
      <c r="B1119" s="37" t="s">
        <v>971</v>
      </c>
      <c r="C1119" s="48">
        <v>-70.162278999999998</v>
      </c>
      <c r="D1119" s="48">
        <v>61.129212666666703</v>
      </c>
      <c r="E1119" s="47"/>
      <c r="F1119" s="47"/>
      <c r="G1119" s="37">
        <v>2643</v>
      </c>
      <c r="H1119" s="37"/>
      <c r="I1119" s="50">
        <v>102.408</v>
      </c>
      <c r="J1119" s="47"/>
      <c r="K1119" s="47" t="s">
        <v>269</v>
      </c>
      <c r="L1119" s="50">
        <v>102.408</v>
      </c>
      <c r="M1119" s="47" t="s">
        <v>508</v>
      </c>
      <c r="N1119" s="47">
        <v>1990</v>
      </c>
      <c r="O1119" s="47">
        <v>1</v>
      </c>
      <c r="P1119" s="47">
        <v>1995</v>
      </c>
      <c r="Q1119" s="47">
        <v>1</v>
      </c>
      <c r="R1119" s="47" t="s">
        <v>891</v>
      </c>
      <c r="S1119" s="47" t="s">
        <v>608</v>
      </c>
      <c r="U1119" s="28" t="s">
        <v>4333</v>
      </c>
    </row>
    <row r="1120" spans="1:21" ht="17.25" customHeight="1">
      <c r="A1120" s="24">
        <v>1119</v>
      </c>
      <c r="B1120" s="37" t="s">
        <v>972</v>
      </c>
      <c r="C1120" s="48">
        <v>-70.181269599999993</v>
      </c>
      <c r="D1120" s="48">
        <v>61.128369599999999</v>
      </c>
      <c r="E1120" s="47"/>
      <c r="F1120" s="47"/>
      <c r="G1120" s="37">
        <v>2642</v>
      </c>
      <c r="H1120" s="37"/>
      <c r="I1120" s="50">
        <v>90.353999999999999</v>
      </c>
      <c r="J1120" s="47"/>
      <c r="K1120" s="47" t="s">
        <v>269</v>
      </c>
      <c r="L1120" s="50">
        <v>90.353999999999999</v>
      </c>
      <c r="M1120" s="47" t="s">
        <v>508</v>
      </c>
      <c r="N1120" s="47">
        <v>1990</v>
      </c>
      <c r="O1120" s="47">
        <v>1</v>
      </c>
      <c r="P1120" s="47">
        <v>1995</v>
      </c>
      <c r="Q1120" s="47">
        <v>1</v>
      </c>
      <c r="R1120" s="47" t="s">
        <v>891</v>
      </c>
      <c r="S1120" s="47" t="s">
        <v>608</v>
      </c>
      <c r="U1120" s="28" t="s">
        <v>4333</v>
      </c>
    </row>
    <row r="1121" spans="1:21" ht="17.25" customHeight="1">
      <c r="A1121" s="24">
        <v>1120</v>
      </c>
      <c r="B1121" s="37" t="s">
        <v>973</v>
      </c>
      <c r="C1121" s="48">
        <v>-70.200260200000002</v>
      </c>
      <c r="D1121" s="48">
        <v>61.127526533333302</v>
      </c>
      <c r="E1121" s="47"/>
      <c r="F1121" s="47"/>
      <c r="G1121" s="37">
        <v>2638</v>
      </c>
      <c r="H1121" s="37"/>
      <c r="I1121" s="50">
        <v>143.72399999999999</v>
      </c>
      <c r="J1121" s="47"/>
      <c r="K1121" s="47" t="s">
        <v>269</v>
      </c>
      <c r="L1121" s="50">
        <v>143.72399999999999</v>
      </c>
      <c r="M1121" s="47" t="s">
        <v>508</v>
      </c>
      <c r="N1121" s="47">
        <v>1990</v>
      </c>
      <c r="O1121" s="47">
        <v>1</v>
      </c>
      <c r="P1121" s="47">
        <v>1995</v>
      </c>
      <c r="Q1121" s="47">
        <v>1</v>
      </c>
      <c r="R1121" s="47" t="s">
        <v>891</v>
      </c>
      <c r="S1121" s="47" t="s">
        <v>608</v>
      </c>
      <c r="U1121" s="28" t="s">
        <v>4333</v>
      </c>
    </row>
    <row r="1122" spans="1:21" ht="17.25" customHeight="1">
      <c r="A1122" s="24">
        <v>1121</v>
      </c>
      <c r="B1122" s="37" t="s">
        <v>974</v>
      </c>
      <c r="C1122" s="48">
        <v>-70.219250799999998</v>
      </c>
      <c r="D1122" s="48">
        <v>61.126683466666698</v>
      </c>
      <c r="E1122" s="47"/>
      <c r="F1122" s="47"/>
      <c r="G1122" s="37">
        <v>2635</v>
      </c>
      <c r="H1122" s="37"/>
      <c r="I1122" s="50">
        <v>135.27000000000001</v>
      </c>
      <c r="J1122" s="47"/>
      <c r="K1122" s="47" t="s">
        <v>269</v>
      </c>
      <c r="L1122" s="50">
        <v>135.27000000000001</v>
      </c>
      <c r="M1122" s="47" t="s">
        <v>508</v>
      </c>
      <c r="N1122" s="47">
        <v>1990</v>
      </c>
      <c r="O1122" s="47">
        <v>1</v>
      </c>
      <c r="P1122" s="47">
        <v>1995</v>
      </c>
      <c r="Q1122" s="47">
        <v>1</v>
      </c>
      <c r="R1122" s="47" t="s">
        <v>891</v>
      </c>
      <c r="S1122" s="47" t="s">
        <v>608</v>
      </c>
      <c r="U1122" s="28" t="s">
        <v>4333</v>
      </c>
    </row>
    <row r="1123" spans="1:21" ht="17.25" customHeight="1">
      <c r="A1123" s="24">
        <v>1122</v>
      </c>
      <c r="B1123" s="37" t="s">
        <v>975</v>
      </c>
      <c r="C1123" s="48">
        <v>-70.238241400000007</v>
      </c>
      <c r="D1123" s="48">
        <v>61.125840400000001</v>
      </c>
      <c r="E1123" s="47"/>
      <c r="F1123" s="47"/>
      <c r="G1123" s="37">
        <v>2633</v>
      </c>
      <c r="H1123" s="37"/>
      <c r="I1123" s="50">
        <v>128.876</v>
      </c>
      <c r="J1123" s="47"/>
      <c r="K1123" s="47" t="s">
        <v>269</v>
      </c>
      <c r="L1123" s="50">
        <v>128.876</v>
      </c>
      <c r="M1123" s="47" t="s">
        <v>508</v>
      </c>
      <c r="N1123" s="47">
        <v>1990</v>
      </c>
      <c r="O1123" s="47">
        <v>1</v>
      </c>
      <c r="P1123" s="47">
        <v>1995</v>
      </c>
      <c r="Q1123" s="47">
        <v>1</v>
      </c>
      <c r="R1123" s="47" t="s">
        <v>891</v>
      </c>
      <c r="S1123" s="47" t="s">
        <v>608</v>
      </c>
      <c r="U1123" s="28" t="s">
        <v>4333</v>
      </c>
    </row>
    <row r="1124" spans="1:21" ht="17.25" customHeight="1">
      <c r="A1124" s="24">
        <v>1123</v>
      </c>
      <c r="B1124" s="37" t="s">
        <v>976</v>
      </c>
      <c r="C1124" s="48">
        <v>-70.257232000000002</v>
      </c>
      <c r="D1124" s="48">
        <v>61.124997333333297</v>
      </c>
      <c r="E1124" s="47"/>
      <c r="F1124" s="47"/>
      <c r="G1124" s="37">
        <v>2632</v>
      </c>
      <c r="H1124" s="37"/>
      <c r="I1124" s="50">
        <v>124.124</v>
      </c>
      <c r="J1124" s="47"/>
      <c r="K1124" s="47" t="s">
        <v>269</v>
      </c>
      <c r="L1124" s="50">
        <v>124.124</v>
      </c>
      <c r="M1124" s="47" t="s">
        <v>508</v>
      </c>
      <c r="N1124" s="47">
        <v>1990</v>
      </c>
      <c r="O1124" s="47">
        <v>1</v>
      </c>
      <c r="P1124" s="47">
        <v>1995</v>
      </c>
      <c r="Q1124" s="47">
        <v>1</v>
      </c>
      <c r="R1124" s="47" t="s">
        <v>891</v>
      </c>
      <c r="S1124" s="47" t="s">
        <v>608</v>
      </c>
      <c r="U1124" s="28" t="s">
        <v>4333</v>
      </c>
    </row>
    <row r="1125" spans="1:21" ht="17.25" customHeight="1">
      <c r="A1125" s="24">
        <v>1124</v>
      </c>
      <c r="B1125" s="37" t="s">
        <v>977</v>
      </c>
      <c r="C1125" s="48">
        <v>-70.276222599999997</v>
      </c>
      <c r="D1125" s="48">
        <v>61.1241542666667</v>
      </c>
      <c r="E1125" s="47"/>
      <c r="F1125" s="47"/>
      <c r="G1125" s="37">
        <v>2629</v>
      </c>
      <c r="H1125" s="37"/>
      <c r="I1125" s="50">
        <v>108.94199999999999</v>
      </c>
      <c r="J1125" s="47"/>
      <c r="K1125" s="47" t="s">
        <v>269</v>
      </c>
      <c r="L1125" s="50">
        <v>108.94199999999999</v>
      </c>
      <c r="M1125" s="47" t="s">
        <v>508</v>
      </c>
      <c r="N1125" s="47">
        <v>1990</v>
      </c>
      <c r="O1125" s="47">
        <v>1</v>
      </c>
      <c r="P1125" s="47">
        <v>1995</v>
      </c>
      <c r="Q1125" s="47">
        <v>1</v>
      </c>
      <c r="R1125" s="47" t="s">
        <v>891</v>
      </c>
      <c r="S1125" s="47" t="s">
        <v>608</v>
      </c>
      <c r="U1125" s="28" t="s">
        <v>4333</v>
      </c>
    </row>
    <row r="1126" spans="1:21" ht="17.25" customHeight="1">
      <c r="A1126" s="24">
        <v>1125</v>
      </c>
      <c r="B1126" s="37" t="s">
        <v>978</v>
      </c>
      <c r="C1126" s="48">
        <v>-70.295213200000006</v>
      </c>
      <c r="D1126" s="48">
        <v>61.123311200000003</v>
      </c>
      <c r="E1126" s="47"/>
      <c r="F1126" s="47"/>
      <c r="G1126" s="37">
        <v>2624</v>
      </c>
      <c r="H1126" s="37"/>
      <c r="I1126" s="50">
        <v>135.137</v>
      </c>
      <c r="J1126" s="47"/>
      <c r="K1126" s="47" t="s">
        <v>269</v>
      </c>
      <c r="L1126" s="50">
        <v>135.137</v>
      </c>
      <c r="M1126" s="47" t="s">
        <v>508</v>
      </c>
      <c r="N1126" s="47">
        <v>1990</v>
      </c>
      <c r="O1126" s="47">
        <v>1</v>
      </c>
      <c r="P1126" s="47">
        <v>1995</v>
      </c>
      <c r="Q1126" s="47">
        <v>1</v>
      </c>
      <c r="R1126" s="47" t="s">
        <v>891</v>
      </c>
      <c r="S1126" s="47" t="s">
        <v>608</v>
      </c>
      <c r="U1126" s="28" t="s">
        <v>4333</v>
      </c>
    </row>
    <row r="1127" spans="1:21" ht="17.25" customHeight="1">
      <c r="A1127" s="24">
        <v>1126</v>
      </c>
      <c r="B1127" s="37" t="s">
        <v>979</v>
      </c>
      <c r="C1127" s="48">
        <v>-70.314203800000001</v>
      </c>
      <c r="D1127" s="48">
        <v>61.1224681333333</v>
      </c>
      <c r="E1127" s="47"/>
      <c r="F1127" s="47"/>
      <c r="G1127" s="37">
        <v>2620</v>
      </c>
      <c r="H1127" s="37"/>
      <c r="I1127" s="50">
        <v>130.4</v>
      </c>
      <c r="J1127" s="47"/>
      <c r="K1127" s="47" t="s">
        <v>269</v>
      </c>
      <c r="L1127" s="50">
        <v>130.4</v>
      </c>
      <c r="M1127" s="47" t="s">
        <v>508</v>
      </c>
      <c r="N1127" s="47">
        <v>1990</v>
      </c>
      <c r="O1127" s="47">
        <v>1</v>
      </c>
      <c r="P1127" s="47">
        <v>1995</v>
      </c>
      <c r="Q1127" s="47">
        <v>1</v>
      </c>
      <c r="R1127" s="47" t="s">
        <v>891</v>
      </c>
      <c r="S1127" s="47" t="s">
        <v>608</v>
      </c>
      <c r="U1127" s="28" t="s">
        <v>4333</v>
      </c>
    </row>
    <row r="1128" spans="1:21" ht="17.25" customHeight="1">
      <c r="A1128" s="24">
        <v>1127</v>
      </c>
      <c r="B1128" s="37" t="s">
        <v>980</v>
      </c>
      <c r="C1128" s="48">
        <v>-70.333194399999996</v>
      </c>
      <c r="D1128" s="48">
        <v>61.121625066666702</v>
      </c>
      <c r="E1128" s="47"/>
      <c r="F1128" s="47"/>
      <c r="G1128" s="37">
        <v>2616</v>
      </c>
      <c r="H1128" s="37"/>
      <c r="I1128" s="50">
        <v>127.28100000000001</v>
      </c>
      <c r="J1128" s="47"/>
      <c r="K1128" s="47" t="s">
        <v>269</v>
      </c>
      <c r="L1128" s="50">
        <v>127.28100000000001</v>
      </c>
      <c r="M1128" s="47" t="s">
        <v>508</v>
      </c>
      <c r="N1128" s="47">
        <v>1990</v>
      </c>
      <c r="O1128" s="47">
        <v>1</v>
      </c>
      <c r="P1128" s="47">
        <v>1995</v>
      </c>
      <c r="Q1128" s="47">
        <v>1</v>
      </c>
      <c r="R1128" s="47" t="s">
        <v>891</v>
      </c>
      <c r="S1128" s="47" t="s">
        <v>608</v>
      </c>
      <c r="U1128" s="28" t="s">
        <v>4333</v>
      </c>
    </row>
    <row r="1129" spans="1:21" ht="17.25" customHeight="1">
      <c r="A1129" s="24">
        <v>1128</v>
      </c>
      <c r="B1129" s="37" t="s">
        <v>981</v>
      </c>
      <c r="C1129" s="48">
        <v>-70.352185000000006</v>
      </c>
      <c r="D1129" s="48">
        <v>61.120781999999998</v>
      </c>
      <c r="E1129" s="47"/>
      <c r="F1129" s="47"/>
      <c r="G1129" s="37">
        <v>2613</v>
      </c>
      <c r="H1129" s="37">
        <v>-40.299999999999997</v>
      </c>
      <c r="I1129" s="50">
        <v>126.962</v>
      </c>
      <c r="J1129" s="47"/>
      <c r="K1129" s="47" t="s">
        <v>269</v>
      </c>
      <c r="L1129" s="50">
        <v>126.962</v>
      </c>
      <c r="M1129" s="47" t="s">
        <v>508</v>
      </c>
      <c r="N1129" s="47">
        <v>1990</v>
      </c>
      <c r="O1129" s="47">
        <v>1</v>
      </c>
      <c r="P1129" s="47">
        <v>1995</v>
      </c>
      <c r="Q1129" s="47">
        <v>1</v>
      </c>
      <c r="R1129" s="47" t="s">
        <v>891</v>
      </c>
      <c r="S1129" s="47" t="s">
        <v>608</v>
      </c>
      <c r="U1129" s="28" t="s">
        <v>4334</v>
      </c>
    </row>
    <row r="1130" spans="1:21" ht="17.25" customHeight="1">
      <c r="A1130" s="24">
        <v>1129</v>
      </c>
      <c r="B1130" s="37" t="s">
        <v>982</v>
      </c>
      <c r="C1130" s="48">
        <v>-70.369512466666706</v>
      </c>
      <c r="D1130" s="48">
        <v>61.098307400000003</v>
      </c>
      <c r="E1130" s="47"/>
      <c r="F1130" s="47"/>
      <c r="G1130" s="37">
        <v>2608</v>
      </c>
      <c r="H1130" s="37"/>
      <c r="I1130" s="50">
        <v>130.47300000000001</v>
      </c>
      <c r="J1130" s="47"/>
      <c r="K1130" s="47" t="s">
        <v>269</v>
      </c>
      <c r="L1130" s="50">
        <v>130.47300000000001</v>
      </c>
      <c r="M1130" s="47" t="s">
        <v>508</v>
      </c>
      <c r="N1130" s="47">
        <v>1990</v>
      </c>
      <c r="O1130" s="47">
        <v>1</v>
      </c>
      <c r="P1130" s="47">
        <v>1995</v>
      </c>
      <c r="Q1130" s="47">
        <v>1</v>
      </c>
      <c r="R1130" s="47" t="s">
        <v>891</v>
      </c>
      <c r="S1130" s="47" t="s">
        <v>608</v>
      </c>
      <c r="U1130" s="28" t="s">
        <v>4333</v>
      </c>
    </row>
    <row r="1131" spans="1:21" ht="17.25" customHeight="1">
      <c r="A1131" s="24">
        <v>1130</v>
      </c>
      <c r="B1131" s="37" t="s">
        <v>983</v>
      </c>
      <c r="C1131" s="48">
        <v>-70.386839933333306</v>
      </c>
      <c r="D1131" s="48">
        <v>61.075832800000001</v>
      </c>
      <c r="E1131" s="47"/>
      <c r="F1131" s="47"/>
      <c r="G1131" s="37">
        <v>2609</v>
      </c>
      <c r="H1131" s="37"/>
      <c r="I1131" s="50">
        <v>107.73</v>
      </c>
      <c r="J1131" s="47"/>
      <c r="K1131" s="47" t="s">
        <v>269</v>
      </c>
      <c r="L1131" s="50">
        <v>107.73</v>
      </c>
      <c r="M1131" s="47" t="s">
        <v>508</v>
      </c>
      <c r="N1131" s="47">
        <v>1990</v>
      </c>
      <c r="O1131" s="47">
        <v>1</v>
      </c>
      <c r="P1131" s="47">
        <v>1995</v>
      </c>
      <c r="Q1131" s="47">
        <v>1</v>
      </c>
      <c r="R1131" s="47" t="s">
        <v>891</v>
      </c>
      <c r="S1131" s="47" t="s">
        <v>608</v>
      </c>
      <c r="U1131" s="28" t="s">
        <v>4333</v>
      </c>
    </row>
    <row r="1132" spans="1:21" ht="17.25" customHeight="1">
      <c r="A1132" s="24">
        <v>1131</v>
      </c>
      <c r="B1132" s="37" t="s">
        <v>984</v>
      </c>
      <c r="C1132" s="48">
        <v>-70.404167400000006</v>
      </c>
      <c r="D1132" s="48">
        <v>61.053358199999998</v>
      </c>
      <c r="E1132" s="47"/>
      <c r="F1132" s="47"/>
      <c r="G1132" s="37">
        <v>2607</v>
      </c>
      <c r="H1132" s="37"/>
      <c r="I1132" s="50">
        <v>126.8</v>
      </c>
      <c r="J1132" s="47"/>
      <c r="K1132" s="47" t="s">
        <v>269</v>
      </c>
      <c r="L1132" s="50">
        <v>126.8</v>
      </c>
      <c r="M1132" s="47" t="s">
        <v>508</v>
      </c>
      <c r="N1132" s="47">
        <v>1990</v>
      </c>
      <c r="O1132" s="47">
        <v>1</v>
      </c>
      <c r="P1132" s="47">
        <v>1995</v>
      </c>
      <c r="Q1132" s="47">
        <v>1</v>
      </c>
      <c r="R1132" s="47" t="s">
        <v>891</v>
      </c>
      <c r="S1132" s="47" t="s">
        <v>608</v>
      </c>
      <c r="U1132" s="28" t="s">
        <v>4333</v>
      </c>
    </row>
    <row r="1133" spans="1:21" ht="17.25" customHeight="1">
      <c r="A1133" s="24">
        <v>1132</v>
      </c>
      <c r="B1133" s="37" t="s">
        <v>985</v>
      </c>
      <c r="C1133" s="48">
        <v>-70.421494866666706</v>
      </c>
      <c r="D1133" s="48">
        <v>61.030883600000003</v>
      </c>
      <c r="E1133" s="47"/>
      <c r="F1133" s="47"/>
      <c r="G1133" s="37">
        <v>2604</v>
      </c>
      <c r="H1133" s="37"/>
      <c r="I1133" s="50">
        <v>107.06699999999999</v>
      </c>
      <c r="J1133" s="47"/>
      <c r="K1133" s="47" t="s">
        <v>269</v>
      </c>
      <c r="L1133" s="50">
        <v>107.06699999999999</v>
      </c>
      <c r="M1133" s="47" t="s">
        <v>508</v>
      </c>
      <c r="N1133" s="47">
        <v>1990</v>
      </c>
      <c r="O1133" s="47">
        <v>1</v>
      </c>
      <c r="P1133" s="47">
        <v>1995</v>
      </c>
      <c r="Q1133" s="47">
        <v>1</v>
      </c>
      <c r="R1133" s="47" t="s">
        <v>891</v>
      </c>
      <c r="S1133" s="47" t="s">
        <v>608</v>
      </c>
      <c r="U1133" s="28" t="s">
        <v>4333</v>
      </c>
    </row>
    <row r="1134" spans="1:21" ht="17.25" customHeight="1">
      <c r="A1134" s="24">
        <v>1133</v>
      </c>
      <c r="B1134" s="37" t="s">
        <v>986</v>
      </c>
      <c r="C1134" s="48">
        <v>-70.438822333333306</v>
      </c>
      <c r="D1134" s="48">
        <v>61.008409</v>
      </c>
      <c r="E1134" s="47"/>
      <c r="F1134" s="47"/>
      <c r="G1134" s="37">
        <v>2602</v>
      </c>
      <c r="H1134" s="37"/>
      <c r="I1134" s="50">
        <v>146.76599999999999</v>
      </c>
      <c r="J1134" s="47"/>
      <c r="K1134" s="47" t="s">
        <v>269</v>
      </c>
      <c r="L1134" s="50">
        <v>146.76599999999999</v>
      </c>
      <c r="M1134" s="47" t="s">
        <v>508</v>
      </c>
      <c r="N1134" s="47">
        <v>1990</v>
      </c>
      <c r="O1134" s="47">
        <v>1</v>
      </c>
      <c r="P1134" s="47">
        <v>1995</v>
      </c>
      <c r="Q1134" s="47">
        <v>1</v>
      </c>
      <c r="R1134" s="47" t="s">
        <v>891</v>
      </c>
      <c r="S1134" s="47" t="s">
        <v>608</v>
      </c>
      <c r="U1134" s="28" t="s">
        <v>4333</v>
      </c>
    </row>
    <row r="1135" spans="1:21" ht="17.25" customHeight="1">
      <c r="A1135" s="24">
        <v>1134</v>
      </c>
      <c r="B1135" s="37" t="s">
        <v>987</v>
      </c>
      <c r="C1135" s="48">
        <v>-70.456149800000006</v>
      </c>
      <c r="D1135" s="48">
        <v>60.985934399999998</v>
      </c>
      <c r="E1135" s="47"/>
      <c r="F1135" s="47"/>
      <c r="G1135" s="37">
        <v>2602</v>
      </c>
      <c r="H1135" s="37"/>
      <c r="I1135" s="50">
        <v>109.34399999999999</v>
      </c>
      <c r="J1135" s="47"/>
      <c r="K1135" s="47" t="s">
        <v>269</v>
      </c>
      <c r="L1135" s="50">
        <v>109.34399999999999</v>
      </c>
      <c r="M1135" s="47" t="s">
        <v>508</v>
      </c>
      <c r="N1135" s="47">
        <v>1990</v>
      </c>
      <c r="O1135" s="47">
        <v>1</v>
      </c>
      <c r="P1135" s="47">
        <v>1995</v>
      </c>
      <c r="Q1135" s="47">
        <v>1</v>
      </c>
      <c r="R1135" s="47" t="s">
        <v>891</v>
      </c>
      <c r="S1135" s="47" t="s">
        <v>608</v>
      </c>
      <c r="U1135" s="28" t="s">
        <v>4333</v>
      </c>
    </row>
    <row r="1136" spans="1:21" ht="17.25" customHeight="1">
      <c r="A1136" s="24">
        <v>1135</v>
      </c>
      <c r="B1136" s="37" t="s">
        <v>988</v>
      </c>
      <c r="C1136" s="48">
        <v>-70.473477266666706</v>
      </c>
      <c r="D1136" s="48">
        <v>60.963459800000003</v>
      </c>
      <c r="E1136" s="47"/>
      <c r="F1136" s="47"/>
      <c r="G1136" s="37">
        <v>2602</v>
      </c>
      <c r="H1136" s="37"/>
      <c r="I1136" s="50">
        <v>115.258</v>
      </c>
      <c r="J1136" s="47"/>
      <c r="K1136" s="47" t="s">
        <v>269</v>
      </c>
      <c r="L1136" s="50">
        <v>115.258</v>
      </c>
      <c r="M1136" s="47" t="s">
        <v>508</v>
      </c>
      <c r="N1136" s="47">
        <v>1990</v>
      </c>
      <c r="O1136" s="47">
        <v>1</v>
      </c>
      <c r="P1136" s="47">
        <v>1995</v>
      </c>
      <c r="Q1136" s="47">
        <v>1</v>
      </c>
      <c r="R1136" s="47" t="s">
        <v>891</v>
      </c>
      <c r="S1136" s="47" t="s">
        <v>608</v>
      </c>
      <c r="U1136" s="28" t="s">
        <v>4333</v>
      </c>
    </row>
    <row r="1137" spans="1:21" ht="17.25" customHeight="1">
      <c r="A1137" s="24">
        <v>1136</v>
      </c>
      <c r="B1137" s="37" t="s">
        <v>989</v>
      </c>
      <c r="C1137" s="48">
        <v>-70.490804733333306</v>
      </c>
      <c r="D1137" s="48">
        <v>60.9409852</v>
      </c>
      <c r="E1137" s="47"/>
      <c r="F1137" s="47"/>
      <c r="G1137" s="37">
        <v>2595</v>
      </c>
      <c r="H1137" s="37"/>
      <c r="I1137" s="50">
        <v>108.81</v>
      </c>
      <c r="J1137" s="47"/>
      <c r="K1137" s="47" t="s">
        <v>269</v>
      </c>
      <c r="L1137" s="50">
        <v>108.81</v>
      </c>
      <c r="M1137" s="47" t="s">
        <v>508</v>
      </c>
      <c r="N1137" s="47">
        <v>1990</v>
      </c>
      <c r="O1137" s="47">
        <v>1</v>
      </c>
      <c r="P1137" s="47">
        <v>1995</v>
      </c>
      <c r="Q1137" s="47">
        <v>1</v>
      </c>
      <c r="R1137" s="47" t="s">
        <v>891</v>
      </c>
      <c r="S1137" s="47" t="s">
        <v>608</v>
      </c>
      <c r="U1137" s="28" t="s">
        <v>4333</v>
      </c>
    </row>
    <row r="1138" spans="1:21" ht="17.25" customHeight="1">
      <c r="A1138" s="24">
        <v>1137</v>
      </c>
      <c r="B1138" s="37" t="s">
        <v>990</v>
      </c>
      <c r="C1138" s="48">
        <v>-70.508132200000006</v>
      </c>
      <c r="D1138" s="48">
        <v>60.918510599999998</v>
      </c>
      <c r="E1138" s="47"/>
      <c r="F1138" s="47"/>
      <c r="G1138" s="37">
        <v>2592</v>
      </c>
      <c r="H1138" s="37"/>
      <c r="I1138" s="50">
        <v>131.70400000000001</v>
      </c>
      <c r="J1138" s="47"/>
      <c r="K1138" s="47" t="s">
        <v>269</v>
      </c>
      <c r="L1138" s="50">
        <v>131.70400000000001</v>
      </c>
      <c r="M1138" s="47" t="s">
        <v>508</v>
      </c>
      <c r="N1138" s="47">
        <v>1990</v>
      </c>
      <c r="O1138" s="47">
        <v>1</v>
      </c>
      <c r="P1138" s="47">
        <v>1995</v>
      </c>
      <c r="Q1138" s="47">
        <v>1</v>
      </c>
      <c r="R1138" s="47" t="s">
        <v>891</v>
      </c>
      <c r="S1138" s="47" t="s">
        <v>608</v>
      </c>
      <c r="U1138" s="28" t="s">
        <v>4333</v>
      </c>
    </row>
    <row r="1139" spans="1:21" ht="17.25" customHeight="1">
      <c r="A1139" s="24">
        <v>1138</v>
      </c>
      <c r="B1139" s="37" t="s">
        <v>991</v>
      </c>
      <c r="C1139" s="48">
        <v>-70.525459666666706</v>
      </c>
      <c r="D1139" s="48">
        <v>60.896036000000002</v>
      </c>
      <c r="E1139" s="47"/>
      <c r="F1139" s="47"/>
      <c r="G1139" s="37">
        <v>2588</v>
      </c>
      <c r="H1139" s="37"/>
      <c r="I1139" s="50">
        <v>155.11500000000001</v>
      </c>
      <c r="J1139" s="47"/>
      <c r="K1139" s="47" t="s">
        <v>269</v>
      </c>
      <c r="L1139" s="50">
        <v>155.11500000000001</v>
      </c>
      <c r="M1139" s="47" t="s">
        <v>508</v>
      </c>
      <c r="N1139" s="47">
        <v>1990</v>
      </c>
      <c r="O1139" s="47">
        <v>1</v>
      </c>
      <c r="P1139" s="47">
        <v>1995</v>
      </c>
      <c r="Q1139" s="47">
        <v>1</v>
      </c>
      <c r="R1139" s="47" t="s">
        <v>891</v>
      </c>
      <c r="S1139" s="47" t="s">
        <v>608</v>
      </c>
      <c r="U1139" s="28" t="s">
        <v>4333</v>
      </c>
    </row>
    <row r="1140" spans="1:21" ht="17.25" customHeight="1">
      <c r="A1140" s="24">
        <v>1139</v>
      </c>
      <c r="B1140" s="37" t="s">
        <v>992</v>
      </c>
      <c r="C1140" s="48">
        <v>-70.542787133333306</v>
      </c>
      <c r="D1140" s="48">
        <v>60.8735614</v>
      </c>
      <c r="E1140" s="47"/>
      <c r="F1140" s="47"/>
      <c r="G1140" s="37">
        <v>2584</v>
      </c>
      <c r="H1140" s="37"/>
      <c r="I1140" s="50">
        <v>115.02</v>
      </c>
      <c r="J1140" s="47"/>
      <c r="K1140" s="47" t="s">
        <v>269</v>
      </c>
      <c r="L1140" s="50">
        <v>115.02</v>
      </c>
      <c r="M1140" s="47" t="s">
        <v>508</v>
      </c>
      <c r="N1140" s="47">
        <v>1990</v>
      </c>
      <c r="O1140" s="47">
        <v>1</v>
      </c>
      <c r="P1140" s="47">
        <v>1995</v>
      </c>
      <c r="Q1140" s="47">
        <v>1</v>
      </c>
      <c r="R1140" s="47" t="s">
        <v>891</v>
      </c>
      <c r="S1140" s="47" t="s">
        <v>608</v>
      </c>
      <c r="U1140" s="28" t="s">
        <v>4333</v>
      </c>
    </row>
    <row r="1141" spans="1:21" ht="17.25" customHeight="1">
      <c r="A1141" s="24">
        <v>1140</v>
      </c>
      <c r="B1141" s="37" t="s">
        <v>993</v>
      </c>
      <c r="C1141" s="48">
        <v>-70.560114600000006</v>
      </c>
      <c r="D1141" s="48">
        <v>60.851086799999997</v>
      </c>
      <c r="E1141" s="47"/>
      <c r="F1141" s="47"/>
      <c r="G1141" s="37">
        <v>2581</v>
      </c>
      <c r="H1141" s="37"/>
      <c r="I1141" s="50">
        <v>139.66399999999999</v>
      </c>
      <c r="J1141" s="47"/>
      <c r="K1141" s="47" t="s">
        <v>269</v>
      </c>
      <c r="L1141" s="50">
        <v>139.66399999999999</v>
      </c>
      <c r="M1141" s="47" t="s">
        <v>508</v>
      </c>
      <c r="N1141" s="47">
        <v>1990</v>
      </c>
      <c r="O1141" s="47">
        <v>1</v>
      </c>
      <c r="P1141" s="47">
        <v>1995</v>
      </c>
      <c r="Q1141" s="47">
        <v>1</v>
      </c>
      <c r="R1141" s="47" t="s">
        <v>891</v>
      </c>
      <c r="S1141" s="47" t="s">
        <v>608</v>
      </c>
      <c r="U1141" s="28" t="s">
        <v>4333</v>
      </c>
    </row>
    <row r="1142" spans="1:21" ht="17.25" customHeight="1">
      <c r="A1142" s="24">
        <v>1141</v>
      </c>
      <c r="B1142" s="37" t="s">
        <v>994</v>
      </c>
      <c r="C1142" s="48">
        <v>-70.577442066666706</v>
      </c>
      <c r="D1142" s="48">
        <v>60.828612200000002</v>
      </c>
      <c r="E1142" s="47"/>
      <c r="F1142" s="47"/>
      <c r="G1142" s="37">
        <v>2579</v>
      </c>
      <c r="H1142" s="37"/>
      <c r="I1142" s="50">
        <v>140.822</v>
      </c>
      <c r="J1142" s="47"/>
      <c r="K1142" s="47" t="s">
        <v>269</v>
      </c>
      <c r="L1142" s="50">
        <v>140.822</v>
      </c>
      <c r="M1142" s="47" t="s">
        <v>508</v>
      </c>
      <c r="N1142" s="47">
        <v>1990</v>
      </c>
      <c r="O1142" s="47">
        <v>1</v>
      </c>
      <c r="P1142" s="47">
        <v>1995</v>
      </c>
      <c r="Q1142" s="47">
        <v>1</v>
      </c>
      <c r="R1142" s="47" t="s">
        <v>891</v>
      </c>
      <c r="S1142" s="47" t="s">
        <v>608</v>
      </c>
      <c r="U1142" s="28" t="s">
        <v>4333</v>
      </c>
    </row>
    <row r="1143" spans="1:21" ht="17.25" customHeight="1">
      <c r="A1143" s="24">
        <v>1142</v>
      </c>
      <c r="B1143" s="37" t="s">
        <v>995</v>
      </c>
      <c r="C1143" s="48">
        <v>-70.594769533333306</v>
      </c>
      <c r="D1143" s="48">
        <v>60.8061376</v>
      </c>
      <c r="E1143" s="47"/>
      <c r="F1143" s="47"/>
      <c r="G1143" s="37">
        <v>2577</v>
      </c>
      <c r="H1143" s="37"/>
      <c r="I1143" s="50">
        <v>129.833</v>
      </c>
      <c r="J1143" s="47"/>
      <c r="K1143" s="47" t="s">
        <v>269</v>
      </c>
      <c r="L1143" s="50">
        <v>129.833</v>
      </c>
      <c r="M1143" s="47" t="s">
        <v>508</v>
      </c>
      <c r="N1143" s="47">
        <v>1990</v>
      </c>
      <c r="O1143" s="47">
        <v>1</v>
      </c>
      <c r="P1143" s="47">
        <v>1995</v>
      </c>
      <c r="Q1143" s="47">
        <v>1</v>
      </c>
      <c r="R1143" s="47" t="s">
        <v>891</v>
      </c>
      <c r="S1143" s="47" t="s">
        <v>608</v>
      </c>
      <c r="U1143" s="28" t="s">
        <v>4333</v>
      </c>
    </row>
    <row r="1144" spans="1:21" ht="17.25" customHeight="1">
      <c r="A1144" s="24">
        <v>1143</v>
      </c>
      <c r="B1144" s="37" t="s">
        <v>996</v>
      </c>
      <c r="C1144" s="48">
        <v>-70.612097000000006</v>
      </c>
      <c r="D1144" s="48">
        <v>60.783662999999997</v>
      </c>
      <c r="E1144" s="47"/>
      <c r="F1144" s="47"/>
      <c r="G1144" s="37">
        <v>2576</v>
      </c>
      <c r="H1144" s="37">
        <v>-40.200000000000003</v>
      </c>
      <c r="I1144" s="50">
        <v>117.096</v>
      </c>
      <c r="J1144" s="47"/>
      <c r="K1144" s="47" t="s">
        <v>269</v>
      </c>
      <c r="L1144" s="50">
        <v>117.096</v>
      </c>
      <c r="M1144" s="47" t="s">
        <v>508</v>
      </c>
      <c r="N1144" s="47">
        <v>1990</v>
      </c>
      <c r="O1144" s="47">
        <v>1</v>
      </c>
      <c r="P1144" s="47">
        <v>1995</v>
      </c>
      <c r="Q1144" s="47">
        <v>1</v>
      </c>
      <c r="R1144" s="47" t="s">
        <v>891</v>
      </c>
      <c r="S1144" s="47" t="s">
        <v>608</v>
      </c>
      <c r="U1144" s="28" t="s">
        <v>4334</v>
      </c>
    </row>
    <row r="1145" spans="1:21" ht="17.25" customHeight="1">
      <c r="A1145" s="24">
        <v>1144</v>
      </c>
      <c r="B1145" s="37" t="s">
        <v>997</v>
      </c>
      <c r="C1145" s="48">
        <v>-70.6279610666667</v>
      </c>
      <c r="D1145" s="48">
        <v>60.7520886</v>
      </c>
      <c r="E1145" s="47"/>
      <c r="F1145" s="47"/>
      <c r="G1145" s="37">
        <v>2575</v>
      </c>
      <c r="H1145" s="37"/>
      <c r="I1145" s="50">
        <v>116.15600000000001</v>
      </c>
      <c r="J1145" s="47"/>
      <c r="K1145" s="47" t="s">
        <v>269</v>
      </c>
      <c r="L1145" s="50">
        <v>116.15600000000001</v>
      </c>
      <c r="M1145" s="47" t="s">
        <v>508</v>
      </c>
      <c r="N1145" s="47">
        <v>1990</v>
      </c>
      <c r="O1145" s="47">
        <v>1</v>
      </c>
      <c r="P1145" s="47">
        <v>1995</v>
      </c>
      <c r="Q1145" s="47">
        <v>1</v>
      </c>
      <c r="R1145" s="47" t="s">
        <v>891</v>
      </c>
      <c r="S1145" s="47" t="s">
        <v>608</v>
      </c>
      <c r="U1145" s="28" t="s">
        <v>4333</v>
      </c>
    </row>
    <row r="1146" spans="1:21" ht="17.25" customHeight="1">
      <c r="A1146" s="24">
        <v>1145</v>
      </c>
      <c r="B1146" s="37" t="s">
        <v>998</v>
      </c>
      <c r="C1146" s="48">
        <v>-70.643825133333294</v>
      </c>
      <c r="D1146" s="48">
        <v>60.720514199999997</v>
      </c>
      <c r="E1146" s="47"/>
      <c r="F1146" s="47"/>
      <c r="G1146" s="37">
        <v>2576</v>
      </c>
      <c r="H1146" s="37"/>
      <c r="I1146" s="50">
        <v>118.08</v>
      </c>
      <c r="J1146" s="47"/>
      <c r="K1146" s="47" t="s">
        <v>269</v>
      </c>
      <c r="L1146" s="50">
        <v>118.08</v>
      </c>
      <c r="M1146" s="47" t="s">
        <v>508</v>
      </c>
      <c r="N1146" s="47">
        <v>1990</v>
      </c>
      <c r="O1146" s="47">
        <v>1</v>
      </c>
      <c r="P1146" s="47">
        <v>1995</v>
      </c>
      <c r="Q1146" s="47">
        <v>1</v>
      </c>
      <c r="R1146" s="47" t="s">
        <v>891</v>
      </c>
      <c r="S1146" s="47" t="s">
        <v>608</v>
      </c>
      <c r="U1146" s="28" t="s">
        <v>4333</v>
      </c>
    </row>
    <row r="1147" spans="1:21" ht="17.25" customHeight="1">
      <c r="A1147" s="24">
        <v>1146</v>
      </c>
      <c r="B1147" s="37" t="s">
        <v>999</v>
      </c>
      <c r="C1147" s="48">
        <v>-70.659689200000003</v>
      </c>
      <c r="D1147" s="48">
        <v>60.6889398</v>
      </c>
      <c r="E1147" s="47"/>
      <c r="F1147" s="47"/>
      <c r="G1147" s="37">
        <v>2578</v>
      </c>
      <c r="H1147" s="37"/>
      <c r="I1147" s="50">
        <v>122.889</v>
      </c>
      <c r="J1147" s="47"/>
      <c r="K1147" s="47" t="s">
        <v>269</v>
      </c>
      <c r="L1147" s="50">
        <v>122.889</v>
      </c>
      <c r="M1147" s="47" t="s">
        <v>508</v>
      </c>
      <c r="N1147" s="47">
        <v>1990</v>
      </c>
      <c r="O1147" s="47">
        <v>1</v>
      </c>
      <c r="P1147" s="47">
        <v>1995</v>
      </c>
      <c r="Q1147" s="47">
        <v>1</v>
      </c>
      <c r="R1147" s="47" t="s">
        <v>891</v>
      </c>
      <c r="S1147" s="47" t="s">
        <v>608</v>
      </c>
      <c r="U1147" s="28" t="s">
        <v>4333</v>
      </c>
    </row>
    <row r="1148" spans="1:21" ht="17.25" customHeight="1">
      <c r="A1148" s="24">
        <v>1147</v>
      </c>
      <c r="B1148" s="37" t="s">
        <v>1000</v>
      </c>
      <c r="C1148" s="48">
        <v>-70.675553266666697</v>
      </c>
      <c r="D1148" s="48">
        <v>60.657365400000003</v>
      </c>
      <c r="E1148" s="47"/>
      <c r="F1148" s="47"/>
      <c r="G1148" s="37">
        <v>2578</v>
      </c>
      <c r="H1148" s="37"/>
      <c r="I1148" s="50">
        <v>106.29600000000001</v>
      </c>
      <c r="J1148" s="47"/>
      <c r="K1148" s="47" t="s">
        <v>269</v>
      </c>
      <c r="L1148" s="50">
        <v>106.29600000000001</v>
      </c>
      <c r="M1148" s="47" t="s">
        <v>508</v>
      </c>
      <c r="N1148" s="47">
        <v>1990</v>
      </c>
      <c r="O1148" s="47">
        <v>1</v>
      </c>
      <c r="P1148" s="47">
        <v>1995</v>
      </c>
      <c r="Q1148" s="47">
        <v>1</v>
      </c>
      <c r="R1148" s="47" t="s">
        <v>891</v>
      </c>
      <c r="S1148" s="47" t="s">
        <v>608</v>
      </c>
      <c r="U1148" s="28" t="s">
        <v>4333</v>
      </c>
    </row>
    <row r="1149" spans="1:21" ht="17.25" customHeight="1">
      <c r="A1149" s="24">
        <v>1148</v>
      </c>
      <c r="B1149" s="37" t="s">
        <v>1001</v>
      </c>
      <c r="C1149" s="48">
        <v>-70.691417333333305</v>
      </c>
      <c r="D1149" s="48">
        <v>60.625791</v>
      </c>
      <c r="E1149" s="47"/>
      <c r="F1149" s="47"/>
      <c r="G1149" s="37">
        <v>2577</v>
      </c>
      <c r="H1149" s="37"/>
      <c r="I1149" s="50">
        <v>154.875</v>
      </c>
      <c r="J1149" s="47"/>
      <c r="K1149" s="47" t="s">
        <v>269</v>
      </c>
      <c r="L1149" s="50">
        <v>154.875</v>
      </c>
      <c r="M1149" s="47" t="s">
        <v>508</v>
      </c>
      <c r="N1149" s="47">
        <v>1990</v>
      </c>
      <c r="O1149" s="47">
        <v>1</v>
      </c>
      <c r="P1149" s="47">
        <v>1995</v>
      </c>
      <c r="Q1149" s="47">
        <v>1</v>
      </c>
      <c r="R1149" s="47" t="s">
        <v>891</v>
      </c>
      <c r="S1149" s="47" t="s">
        <v>608</v>
      </c>
      <c r="U1149" s="28" t="s">
        <v>4333</v>
      </c>
    </row>
    <row r="1150" spans="1:21" ht="17.25" customHeight="1">
      <c r="A1150" s="24">
        <v>1149</v>
      </c>
      <c r="B1150" s="37" t="s">
        <v>1002</v>
      </c>
      <c r="C1150" s="48">
        <v>-70.707281399999999</v>
      </c>
      <c r="D1150" s="48">
        <v>60.594216600000003</v>
      </c>
      <c r="E1150" s="47"/>
      <c r="F1150" s="47"/>
      <c r="G1150" s="37">
        <v>2576</v>
      </c>
      <c r="H1150" s="37"/>
      <c r="I1150" s="50">
        <v>126.684</v>
      </c>
      <c r="J1150" s="47"/>
      <c r="K1150" s="47" t="s">
        <v>269</v>
      </c>
      <c r="L1150" s="50">
        <v>126.684</v>
      </c>
      <c r="M1150" s="47" t="s">
        <v>508</v>
      </c>
      <c r="N1150" s="47">
        <v>1990</v>
      </c>
      <c r="O1150" s="47">
        <v>1</v>
      </c>
      <c r="P1150" s="47">
        <v>1995</v>
      </c>
      <c r="Q1150" s="47">
        <v>1</v>
      </c>
      <c r="R1150" s="47" t="s">
        <v>891</v>
      </c>
      <c r="S1150" s="47" t="s">
        <v>608</v>
      </c>
      <c r="U1150" s="28" t="s">
        <v>4333</v>
      </c>
    </row>
    <row r="1151" spans="1:21" ht="17.25" customHeight="1">
      <c r="A1151" s="24">
        <v>1150</v>
      </c>
      <c r="B1151" s="37" t="s">
        <v>1003</v>
      </c>
      <c r="C1151" s="48">
        <v>-70.723145466666693</v>
      </c>
      <c r="D1151" s="48">
        <v>60.562642199999999</v>
      </c>
      <c r="E1151" s="47"/>
      <c r="F1151" s="47"/>
      <c r="G1151" s="37">
        <v>2578</v>
      </c>
      <c r="H1151" s="37"/>
      <c r="I1151" s="50">
        <v>122.01</v>
      </c>
      <c r="J1151" s="47"/>
      <c r="K1151" s="47" t="s">
        <v>269</v>
      </c>
      <c r="L1151" s="50">
        <v>122.01</v>
      </c>
      <c r="M1151" s="47" t="s">
        <v>508</v>
      </c>
      <c r="N1151" s="47">
        <v>1990</v>
      </c>
      <c r="O1151" s="47">
        <v>1</v>
      </c>
      <c r="P1151" s="47">
        <v>1995</v>
      </c>
      <c r="Q1151" s="47">
        <v>1</v>
      </c>
      <c r="R1151" s="47" t="s">
        <v>891</v>
      </c>
      <c r="S1151" s="47" t="s">
        <v>608</v>
      </c>
      <c r="U1151" s="28" t="s">
        <v>4333</v>
      </c>
    </row>
    <row r="1152" spans="1:21" ht="17.25" customHeight="1">
      <c r="A1152" s="24">
        <v>1151</v>
      </c>
      <c r="B1152" s="37" t="s">
        <v>1004</v>
      </c>
      <c r="C1152" s="48">
        <v>-70.739009533333302</v>
      </c>
      <c r="D1152" s="48">
        <v>60.531067800000002</v>
      </c>
      <c r="E1152" s="47"/>
      <c r="F1152" s="47"/>
      <c r="G1152" s="37">
        <v>2577</v>
      </c>
      <c r="H1152" s="37"/>
      <c r="I1152" s="50">
        <v>157.626</v>
      </c>
      <c r="J1152" s="47"/>
      <c r="K1152" s="47" t="s">
        <v>269</v>
      </c>
      <c r="L1152" s="50">
        <v>157.626</v>
      </c>
      <c r="M1152" s="47" t="s">
        <v>508</v>
      </c>
      <c r="N1152" s="47">
        <v>1990</v>
      </c>
      <c r="O1152" s="47">
        <v>1</v>
      </c>
      <c r="P1152" s="47">
        <v>1995</v>
      </c>
      <c r="Q1152" s="47">
        <v>1</v>
      </c>
      <c r="R1152" s="47" t="s">
        <v>891</v>
      </c>
      <c r="S1152" s="47" t="s">
        <v>608</v>
      </c>
      <c r="U1152" s="28" t="s">
        <v>4333</v>
      </c>
    </row>
    <row r="1153" spans="1:21" ht="17.25" customHeight="1">
      <c r="A1153" s="24">
        <v>1152</v>
      </c>
      <c r="B1153" s="37" t="s">
        <v>1005</v>
      </c>
      <c r="C1153" s="48">
        <v>-70.754873599999996</v>
      </c>
      <c r="D1153" s="48">
        <v>60.499493399999999</v>
      </c>
      <c r="E1153" s="47"/>
      <c r="F1153" s="47"/>
      <c r="G1153" s="37">
        <v>2577</v>
      </c>
      <c r="H1153" s="37"/>
      <c r="I1153" s="50">
        <v>131.66999999999999</v>
      </c>
      <c r="J1153" s="47"/>
      <c r="K1153" s="47" t="s">
        <v>269</v>
      </c>
      <c r="L1153" s="50">
        <v>131.66999999999999</v>
      </c>
      <c r="M1153" s="47" t="s">
        <v>508</v>
      </c>
      <c r="N1153" s="47">
        <v>1990</v>
      </c>
      <c r="O1153" s="47">
        <v>1</v>
      </c>
      <c r="P1153" s="47">
        <v>1995</v>
      </c>
      <c r="Q1153" s="47">
        <v>1</v>
      </c>
      <c r="R1153" s="47" t="s">
        <v>891</v>
      </c>
      <c r="S1153" s="47" t="s">
        <v>608</v>
      </c>
      <c r="U1153" s="28" t="s">
        <v>4333</v>
      </c>
    </row>
    <row r="1154" spans="1:21" ht="17.25" customHeight="1">
      <c r="A1154" s="24">
        <v>1153</v>
      </c>
      <c r="B1154" s="37" t="s">
        <v>1006</v>
      </c>
      <c r="C1154" s="48">
        <v>-70.770737666666705</v>
      </c>
      <c r="D1154" s="48">
        <v>60.467919000000002</v>
      </c>
      <c r="E1154" s="47"/>
      <c r="F1154" s="47"/>
      <c r="G1154" s="37">
        <v>2580</v>
      </c>
      <c r="H1154" s="37"/>
      <c r="I1154" s="50">
        <v>107.264</v>
      </c>
      <c r="J1154" s="47"/>
      <c r="K1154" s="47" t="s">
        <v>269</v>
      </c>
      <c r="L1154" s="50">
        <v>107.264</v>
      </c>
      <c r="M1154" s="47" t="s">
        <v>508</v>
      </c>
      <c r="N1154" s="47">
        <v>1990</v>
      </c>
      <c r="O1154" s="47">
        <v>1</v>
      </c>
      <c r="P1154" s="47">
        <v>1995</v>
      </c>
      <c r="Q1154" s="47">
        <v>1</v>
      </c>
      <c r="R1154" s="47" t="s">
        <v>891</v>
      </c>
      <c r="S1154" s="47" t="s">
        <v>608</v>
      </c>
      <c r="U1154" s="28" t="s">
        <v>4333</v>
      </c>
    </row>
    <row r="1155" spans="1:21" ht="17.25" customHeight="1">
      <c r="A1155" s="24">
        <v>1154</v>
      </c>
      <c r="B1155" s="37" t="s">
        <v>1007</v>
      </c>
      <c r="C1155" s="48">
        <v>-70.786601733333299</v>
      </c>
      <c r="D1155" s="48">
        <v>60.436344599999998</v>
      </c>
      <c r="E1155" s="47"/>
      <c r="F1155" s="47"/>
      <c r="G1155" s="37">
        <v>2581</v>
      </c>
      <c r="H1155" s="37"/>
      <c r="I1155" s="50">
        <v>130.19999999999999</v>
      </c>
      <c r="J1155" s="47"/>
      <c r="K1155" s="47" t="s">
        <v>269</v>
      </c>
      <c r="L1155" s="50">
        <v>130.19999999999999</v>
      </c>
      <c r="M1155" s="47" t="s">
        <v>508</v>
      </c>
      <c r="N1155" s="47">
        <v>1990</v>
      </c>
      <c r="O1155" s="47">
        <v>1</v>
      </c>
      <c r="P1155" s="47">
        <v>1995</v>
      </c>
      <c r="Q1155" s="47">
        <v>1</v>
      </c>
      <c r="R1155" s="47" t="s">
        <v>891</v>
      </c>
      <c r="S1155" s="47" t="s">
        <v>608</v>
      </c>
      <c r="U1155" s="28" t="s">
        <v>4333</v>
      </c>
    </row>
    <row r="1156" spans="1:21" ht="17.25" customHeight="1">
      <c r="A1156" s="24">
        <v>1155</v>
      </c>
      <c r="B1156" s="37" t="s">
        <v>1008</v>
      </c>
      <c r="C1156" s="48">
        <v>-70.802465799999993</v>
      </c>
      <c r="D1156" s="48">
        <v>60.404770200000002</v>
      </c>
      <c r="E1156" s="47"/>
      <c r="F1156" s="47"/>
      <c r="G1156" s="37">
        <v>2581</v>
      </c>
      <c r="H1156" s="37"/>
      <c r="I1156" s="50">
        <v>126.721</v>
      </c>
      <c r="J1156" s="47"/>
      <c r="K1156" s="47" t="s">
        <v>269</v>
      </c>
      <c r="L1156" s="50">
        <v>126.721</v>
      </c>
      <c r="M1156" s="47" t="s">
        <v>508</v>
      </c>
      <c r="N1156" s="47">
        <v>1990</v>
      </c>
      <c r="O1156" s="47">
        <v>1</v>
      </c>
      <c r="P1156" s="47">
        <v>1995</v>
      </c>
      <c r="Q1156" s="47">
        <v>1</v>
      </c>
      <c r="R1156" s="47" t="s">
        <v>891</v>
      </c>
      <c r="S1156" s="47" t="s">
        <v>608</v>
      </c>
      <c r="U1156" s="28" t="s">
        <v>4333</v>
      </c>
    </row>
    <row r="1157" spans="1:21" ht="17.25" customHeight="1">
      <c r="A1157" s="24">
        <v>1156</v>
      </c>
      <c r="B1157" s="37" t="s">
        <v>1009</v>
      </c>
      <c r="C1157" s="48">
        <v>-70.818329866666701</v>
      </c>
      <c r="D1157" s="48">
        <v>60.373195799999998</v>
      </c>
      <c r="E1157" s="47"/>
      <c r="F1157" s="47"/>
      <c r="G1157" s="37">
        <v>2581</v>
      </c>
      <c r="H1157" s="37"/>
      <c r="I1157" s="50">
        <v>121.536</v>
      </c>
      <c r="J1157" s="47"/>
      <c r="K1157" s="47" t="s">
        <v>269</v>
      </c>
      <c r="L1157" s="50">
        <v>121.536</v>
      </c>
      <c r="M1157" s="47" t="s">
        <v>508</v>
      </c>
      <c r="N1157" s="47">
        <v>1990</v>
      </c>
      <c r="O1157" s="47">
        <v>1</v>
      </c>
      <c r="P1157" s="47">
        <v>1995</v>
      </c>
      <c r="Q1157" s="47">
        <v>1</v>
      </c>
      <c r="R1157" s="47" t="s">
        <v>891</v>
      </c>
      <c r="S1157" s="47" t="s">
        <v>608</v>
      </c>
      <c r="U1157" s="28" t="s">
        <v>4333</v>
      </c>
    </row>
    <row r="1158" spans="1:21" ht="17.25" customHeight="1">
      <c r="A1158" s="24">
        <v>1157</v>
      </c>
      <c r="B1158" s="37" t="s">
        <v>1010</v>
      </c>
      <c r="C1158" s="48">
        <v>-70.834193933333296</v>
      </c>
      <c r="D1158" s="48">
        <v>60.341621400000001</v>
      </c>
      <c r="E1158" s="47"/>
      <c r="F1158" s="47"/>
      <c r="G1158" s="37">
        <v>2578</v>
      </c>
      <c r="H1158" s="37"/>
      <c r="I1158" s="50">
        <v>148.89599999999999</v>
      </c>
      <c r="J1158" s="47"/>
      <c r="K1158" s="47" t="s">
        <v>269</v>
      </c>
      <c r="L1158" s="50">
        <v>148.89599999999999</v>
      </c>
      <c r="M1158" s="47" t="s">
        <v>508</v>
      </c>
      <c r="N1158" s="47">
        <v>1990</v>
      </c>
      <c r="O1158" s="47">
        <v>1</v>
      </c>
      <c r="P1158" s="47">
        <v>1995</v>
      </c>
      <c r="Q1158" s="47">
        <v>1</v>
      </c>
      <c r="R1158" s="47" t="s">
        <v>891</v>
      </c>
      <c r="S1158" s="47" t="s">
        <v>608</v>
      </c>
      <c r="U1158" s="28" t="s">
        <v>4333</v>
      </c>
    </row>
    <row r="1159" spans="1:21" ht="17.25" customHeight="1">
      <c r="A1159" s="24">
        <v>1158</v>
      </c>
      <c r="B1159" s="37" t="s">
        <v>1011</v>
      </c>
      <c r="C1159" s="48">
        <v>-70.850058000000004</v>
      </c>
      <c r="D1159" s="48">
        <v>60.310046999999997</v>
      </c>
      <c r="E1159" s="47"/>
      <c r="F1159" s="47"/>
      <c r="G1159" s="37">
        <v>2575</v>
      </c>
      <c r="H1159" s="37">
        <v>-40.200000000000003</v>
      </c>
      <c r="I1159" s="50">
        <v>169.17599999999999</v>
      </c>
      <c r="J1159" s="47"/>
      <c r="K1159" s="47" t="s">
        <v>269</v>
      </c>
      <c r="L1159" s="50">
        <v>169.17599999999999</v>
      </c>
      <c r="M1159" s="47" t="s">
        <v>508</v>
      </c>
      <c r="N1159" s="47">
        <v>1990</v>
      </c>
      <c r="O1159" s="47">
        <v>1</v>
      </c>
      <c r="P1159" s="47">
        <v>1995</v>
      </c>
      <c r="Q1159" s="47">
        <v>1</v>
      </c>
      <c r="R1159" s="47" t="s">
        <v>891</v>
      </c>
      <c r="S1159" s="47" t="s">
        <v>608</v>
      </c>
      <c r="U1159" s="28" t="s">
        <v>4334</v>
      </c>
    </row>
    <row r="1160" spans="1:21" ht="17.25" customHeight="1">
      <c r="A1160" s="24">
        <v>1159</v>
      </c>
      <c r="B1160" s="37" t="s">
        <v>1012</v>
      </c>
      <c r="C1160" s="48">
        <v>-70.862984333333401</v>
      </c>
      <c r="D1160" s="48">
        <v>60.266853266666701</v>
      </c>
      <c r="E1160" s="47"/>
      <c r="F1160" s="47"/>
      <c r="G1160" s="37">
        <v>2576</v>
      </c>
      <c r="H1160" s="37"/>
      <c r="I1160" s="50">
        <v>223.87200000000001</v>
      </c>
      <c r="J1160" s="47"/>
      <c r="K1160" s="47" t="s">
        <v>269</v>
      </c>
      <c r="L1160" s="50">
        <v>223.87200000000001</v>
      </c>
      <c r="M1160" s="47" t="s">
        <v>508</v>
      </c>
      <c r="N1160" s="47">
        <v>1990</v>
      </c>
      <c r="O1160" s="47">
        <v>1</v>
      </c>
      <c r="P1160" s="47">
        <v>1995</v>
      </c>
      <c r="Q1160" s="47">
        <v>1</v>
      </c>
      <c r="R1160" s="47" t="s">
        <v>891</v>
      </c>
      <c r="S1160" s="47" t="s">
        <v>608</v>
      </c>
      <c r="U1160" s="28" t="s">
        <v>4333</v>
      </c>
    </row>
    <row r="1161" spans="1:21" ht="17.25" customHeight="1">
      <c r="A1161" s="24">
        <v>1160</v>
      </c>
      <c r="B1161" s="37" t="s">
        <v>1013</v>
      </c>
      <c r="C1161" s="48">
        <v>-70.875910666666698</v>
      </c>
      <c r="D1161" s="48">
        <v>60.223659533333297</v>
      </c>
      <c r="E1161" s="47"/>
      <c r="F1161" s="47"/>
      <c r="G1161" s="37">
        <v>2579</v>
      </c>
      <c r="H1161" s="37"/>
      <c r="I1161" s="50">
        <v>124.95</v>
      </c>
      <c r="J1161" s="47"/>
      <c r="K1161" s="47" t="s">
        <v>269</v>
      </c>
      <c r="L1161" s="50">
        <v>124.95</v>
      </c>
      <c r="M1161" s="47" t="s">
        <v>508</v>
      </c>
      <c r="N1161" s="47">
        <v>1990</v>
      </c>
      <c r="O1161" s="47">
        <v>1</v>
      </c>
      <c r="P1161" s="47">
        <v>1995</v>
      </c>
      <c r="Q1161" s="47">
        <v>1</v>
      </c>
      <c r="R1161" s="47" t="s">
        <v>891</v>
      </c>
      <c r="S1161" s="47" t="s">
        <v>608</v>
      </c>
      <c r="U1161" s="28" t="s">
        <v>4333</v>
      </c>
    </row>
    <row r="1162" spans="1:21" ht="17.25" customHeight="1">
      <c r="A1162" s="24">
        <v>1161</v>
      </c>
      <c r="B1162" s="37" t="s">
        <v>1014</v>
      </c>
      <c r="C1162" s="48">
        <v>-70.888836999999995</v>
      </c>
      <c r="D1162" s="48">
        <v>60.1804658</v>
      </c>
      <c r="E1162" s="47"/>
      <c r="F1162" s="47"/>
      <c r="G1162" s="37">
        <v>2586</v>
      </c>
      <c r="H1162" s="37"/>
      <c r="I1162" s="50">
        <v>114.325</v>
      </c>
      <c r="J1162" s="47"/>
      <c r="K1162" s="47" t="s">
        <v>269</v>
      </c>
      <c r="L1162" s="50">
        <v>114.325</v>
      </c>
      <c r="M1162" s="47" t="s">
        <v>508</v>
      </c>
      <c r="N1162" s="47">
        <v>1990</v>
      </c>
      <c r="O1162" s="47">
        <v>1</v>
      </c>
      <c r="P1162" s="47">
        <v>1995</v>
      </c>
      <c r="Q1162" s="47">
        <v>1</v>
      </c>
      <c r="R1162" s="47" t="s">
        <v>891</v>
      </c>
      <c r="S1162" s="47" t="s">
        <v>608</v>
      </c>
      <c r="U1162" s="28" t="s">
        <v>4333</v>
      </c>
    </row>
    <row r="1163" spans="1:21" ht="17.25" customHeight="1">
      <c r="A1163" s="24">
        <v>1162</v>
      </c>
      <c r="B1163" s="37" t="s">
        <v>1015</v>
      </c>
      <c r="C1163" s="48">
        <v>-70.901763333333307</v>
      </c>
      <c r="D1163" s="48">
        <v>60.137272066666704</v>
      </c>
      <c r="E1163" s="47"/>
      <c r="F1163" s="47"/>
      <c r="G1163" s="37">
        <v>2595</v>
      </c>
      <c r="H1163" s="37"/>
      <c r="I1163" s="50">
        <v>115.6</v>
      </c>
      <c r="J1163" s="47"/>
      <c r="K1163" s="47" t="s">
        <v>269</v>
      </c>
      <c r="L1163" s="50">
        <v>115.6</v>
      </c>
      <c r="M1163" s="47" t="s">
        <v>508</v>
      </c>
      <c r="N1163" s="47">
        <v>1990</v>
      </c>
      <c r="O1163" s="47">
        <v>1</v>
      </c>
      <c r="P1163" s="47">
        <v>1995</v>
      </c>
      <c r="Q1163" s="47">
        <v>1</v>
      </c>
      <c r="R1163" s="47" t="s">
        <v>891</v>
      </c>
      <c r="S1163" s="47" t="s">
        <v>608</v>
      </c>
      <c r="U1163" s="28" t="s">
        <v>4333</v>
      </c>
    </row>
    <row r="1164" spans="1:21" ht="17.25" customHeight="1">
      <c r="A1164" s="24">
        <v>1163</v>
      </c>
      <c r="B1164" s="37" t="s">
        <v>1016</v>
      </c>
      <c r="C1164" s="48">
        <v>-70.914689666666703</v>
      </c>
      <c r="D1164" s="48">
        <v>60.0940783333333</v>
      </c>
      <c r="E1164" s="47"/>
      <c r="F1164" s="47"/>
      <c r="G1164" s="37">
        <v>2598</v>
      </c>
      <c r="H1164" s="37"/>
      <c r="I1164" s="50">
        <v>79.05</v>
      </c>
      <c r="J1164" s="47"/>
      <c r="K1164" s="47" t="s">
        <v>269</v>
      </c>
      <c r="L1164" s="50">
        <v>79.05</v>
      </c>
      <c r="M1164" s="47" t="s">
        <v>508</v>
      </c>
      <c r="N1164" s="47">
        <v>1990</v>
      </c>
      <c r="O1164" s="47">
        <v>1</v>
      </c>
      <c r="P1164" s="47">
        <v>1995</v>
      </c>
      <c r="Q1164" s="47">
        <v>1</v>
      </c>
      <c r="R1164" s="47" t="s">
        <v>891</v>
      </c>
      <c r="S1164" s="47" t="s">
        <v>608</v>
      </c>
      <c r="U1164" s="28" t="s">
        <v>4333</v>
      </c>
    </row>
    <row r="1165" spans="1:21" ht="17.25" customHeight="1">
      <c r="A1165" s="24">
        <v>1164</v>
      </c>
      <c r="B1165" s="37" t="s">
        <v>1017</v>
      </c>
      <c r="C1165" s="48">
        <v>-70.927616</v>
      </c>
      <c r="D1165" s="48">
        <v>60.050884600000003</v>
      </c>
      <c r="E1165" s="47"/>
      <c r="F1165" s="47"/>
      <c r="G1165" s="37">
        <v>2599</v>
      </c>
      <c r="H1165" s="37"/>
      <c r="I1165" s="50">
        <v>92.867999999999995</v>
      </c>
      <c r="J1165" s="47"/>
      <c r="K1165" s="47" t="s">
        <v>269</v>
      </c>
      <c r="L1165" s="50">
        <v>92.867999999999995</v>
      </c>
      <c r="M1165" s="47" t="s">
        <v>508</v>
      </c>
      <c r="N1165" s="47">
        <v>1990</v>
      </c>
      <c r="O1165" s="47">
        <v>1</v>
      </c>
      <c r="P1165" s="47">
        <v>1995</v>
      </c>
      <c r="Q1165" s="47">
        <v>1</v>
      </c>
      <c r="R1165" s="47" t="s">
        <v>891</v>
      </c>
      <c r="S1165" s="47" t="s">
        <v>608</v>
      </c>
      <c r="U1165" s="28" t="s">
        <v>4333</v>
      </c>
    </row>
    <row r="1166" spans="1:21" ht="17.25" customHeight="1">
      <c r="A1166" s="24">
        <v>1165</v>
      </c>
      <c r="B1166" s="37" t="s">
        <v>1018</v>
      </c>
      <c r="C1166" s="48">
        <v>-70.940542333333298</v>
      </c>
      <c r="D1166" s="48">
        <v>60.007690866666699</v>
      </c>
      <c r="E1166" s="47"/>
      <c r="F1166" s="47"/>
      <c r="G1166" s="37">
        <v>2601</v>
      </c>
      <c r="H1166" s="37"/>
      <c r="I1166" s="50">
        <v>128.65199999999999</v>
      </c>
      <c r="J1166" s="47"/>
      <c r="K1166" s="47" t="s">
        <v>269</v>
      </c>
      <c r="L1166" s="50">
        <v>128.65199999999999</v>
      </c>
      <c r="M1166" s="47" t="s">
        <v>508</v>
      </c>
      <c r="N1166" s="47">
        <v>1990</v>
      </c>
      <c r="O1166" s="47">
        <v>1</v>
      </c>
      <c r="P1166" s="47">
        <v>1995</v>
      </c>
      <c r="Q1166" s="47">
        <v>1</v>
      </c>
      <c r="R1166" s="47" t="s">
        <v>891</v>
      </c>
      <c r="S1166" s="47" t="s">
        <v>608</v>
      </c>
      <c r="U1166" s="28" t="s">
        <v>4333</v>
      </c>
    </row>
    <row r="1167" spans="1:21" ht="17.25" customHeight="1">
      <c r="A1167" s="24">
        <v>1166</v>
      </c>
      <c r="B1167" s="37" t="s">
        <v>1019</v>
      </c>
      <c r="C1167" s="48">
        <v>-70.953468666666694</v>
      </c>
      <c r="D1167" s="48">
        <v>59.964497133333303</v>
      </c>
      <c r="E1167" s="47"/>
      <c r="F1167" s="47"/>
      <c r="G1167" s="37">
        <v>2604</v>
      </c>
      <c r="H1167" s="37"/>
      <c r="I1167" s="50">
        <v>110.334</v>
      </c>
      <c r="J1167" s="47"/>
      <c r="K1167" s="47" t="s">
        <v>269</v>
      </c>
      <c r="L1167" s="50">
        <v>110.334</v>
      </c>
      <c r="M1167" s="47" t="s">
        <v>508</v>
      </c>
      <c r="N1167" s="47">
        <v>1990</v>
      </c>
      <c r="O1167" s="47">
        <v>1</v>
      </c>
      <c r="P1167" s="47">
        <v>1995</v>
      </c>
      <c r="Q1167" s="47">
        <v>1</v>
      </c>
      <c r="R1167" s="47" t="s">
        <v>891</v>
      </c>
      <c r="S1167" s="47" t="s">
        <v>608</v>
      </c>
      <c r="U1167" s="28" t="s">
        <v>4333</v>
      </c>
    </row>
    <row r="1168" spans="1:21" ht="17.25" customHeight="1">
      <c r="A1168" s="24">
        <v>1167</v>
      </c>
      <c r="B1168" s="37" t="s">
        <v>1020</v>
      </c>
      <c r="C1168" s="48">
        <v>-70.966395000000006</v>
      </c>
      <c r="D1168" s="48">
        <v>59.921303399999999</v>
      </c>
      <c r="E1168" s="47"/>
      <c r="F1168" s="47"/>
      <c r="G1168" s="37">
        <v>2604</v>
      </c>
      <c r="H1168" s="37"/>
      <c r="I1168" s="50">
        <v>115.446</v>
      </c>
      <c r="J1168" s="47"/>
      <c r="K1168" s="47" t="s">
        <v>269</v>
      </c>
      <c r="L1168" s="50">
        <v>115.446</v>
      </c>
      <c r="M1168" s="47" t="s">
        <v>508</v>
      </c>
      <c r="N1168" s="47">
        <v>1990</v>
      </c>
      <c r="O1168" s="47">
        <v>1</v>
      </c>
      <c r="P1168" s="47">
        <v>1995</v>
      </c>
      <c r="Q1168" s="47">
        <v>1</v>
      </c>
      <c r="R1168" s="47" t="s">
        <v>891</v>
      </c>
      <c r="S1168" s="47" t="s">
        <v>608</v>
      </c>
      <c r="U1168" s="28" t="s">
        <v>4333</v>
      </c>
    </row>
    <row r="1169" spans="1:21" ht="17.25" customHeight="1">
      <c r="A1169" s="24">
        <v>1168</v>
      </c>
      <c r="B1169" s="37" t="s">
        <v>1021</v>
      </c>
      <c r="C1169" s="48">
        <v>-70.979321333333303</v>
      </c>
      <c r="D1169" s="48">
        <v>59.878109666666703</v>
      </c>
      <c r="E1169" s="47"/>
      <c r="F1169" s="47"/>
      <c r="G1169" s="37">
        <v>2601</v>
      </c>
      <c r="H1169" s="37"/>
      <c r="I1169" s="50">
        <v>120.414</v>
      </c>
      <c r="J1169" s="47"/>
      <c r="K1169" s="47" t="s">
        <v>269</v>
      </c>
      <c r="L1169" s="50">
        <v>120.414</v>
      </c>
      <c r="M1169" s="47" t="s">
        <v>508</v>
      </c>
      <c r="N1169" s="47">
        <v>1990</v>
      </c>
      <c r="O1169" s="47">
        <v>1</v>
      </c>
      <c r="P1169" s="47">
        <v>1995</v>
      </c>
      <c r="Q1169" s="47">
        <v>1</v>
      </c>
      <c r="R1169" s="47" t="s">
        <v>891</v>
      </c>
      <c r="S1169" s="47" t="s">
        <v>608</v>
      </c>
      <c r="U1169" s="28" t="s">
        <v>4333</v>
      </c>
    </row>
    <row r="1170" spans="1:21" ht="17.25" customHeight="1">
      <c r="A1170" s="24">
        <v>1169</v>
      </c>
      <c r="B1170" s="37" t="s">
        <v>1022</v>
      </c>
      <c r="C1170" s="48">
        <v>-70.9922476666667</v>
      </c>
      <c r="D1170" s="48">
        <v>59.834915933333299</v>
      </c>
      <c r="E1170" s="47"/>
      <c r="F1170" s="47"/>
      <c r="G1170" s="37">
        <v>2600</v>
      </c>
      <c r="H1170" s="37"/>
      <c r="I1170" s="50">
        <v>130.66200000000001</v>
      </c>
      <c r="J1170" s="47"/>
      <c r="K1170" s="47" t="s">
        <v>269</v>
      </c>
      <c r="L1170" s="50">
        <v>130.66200000000001</v>
      </c>
      <c r="M1170" s="47" t="s">
        <v>508</v>
      </c>
      <c r="N1170" s="47">
        <v>1990</v>
      </c>
      <c r="O1170" s="47">
        <v>1</v>
      </c>
      <c r="P1170" s="47">
        <v>1995</v>
      </c>
      <c r="Q1170" s="47">
        <v>1</v>
      </c>
      <c r="R1170" s="47" t="s">
        <v>891</v>
      </c>
      <c r="S1170" s="47" t="s">
        <v>608</v>
      </c>
      <c r="U1170" s="28" t="s">
        <v>4333</v>
      </c>
    </row>
    <row r="1171" spans="1:21" ht="17.25" customHeight="1">
      <c r="A1171" s="24">
        <v>1170</v>
      </c>
      <c r="B1171" s="37" t="s">
        <v>1023</v>
      </c>
      <c r="C1171" s="48">
        <v>-71.005173999999997</v>
      </c>
      <c r="D1171" s="48">
        <v>59.791722200000002</v>
      </c>
      <c r="E1171" s="47"/>
      <c r="F1171" s="47"/>
      <c r="G1171" s="37">
        <v>2599</v>
      </c>
      <c r="H1171" s="37"/>
      <c r="I1171" s="50">
        <v>159.69800000000001</v>
      </c>
      <c r="J1171" s="47"/>
      <c r="K1171" s="47" t="s">
        <v>269</v>
      </c>
      <c r="L1171" s="50">
        <v>159.69800000000001</v>
      </c>
      <c r="M1171" s="47" t="s">
        <v>508</v>
      </c>
      <c r="N1171" s="47">
        <v>1990</v>
      </c>
      <c r="O1171" s="47">
        <v>1</v>
      </c>
      <c r="P1171" s="47">
        <v>1995</v>
      </c>
      <c r="Q1171" s="47">
        <v>1</v>
      </c>
      <c r="R1171" s="47" t="s">
        <v>891</v>
      </c>
      <c r="S1171" s="47" t="s">
        <v>608</v>
      </c>
      <c r="U1171" s="28" t="s">
        <v>4333</v>
      </c>
    </row>
    <row r="1172" spans="1:21" ht="17.25" customHeight="1">
      <c r="A1172" s="24">
        <v>1171</v>
      </c>
      <c r="B1172" s="37" t="s">
        <v>1024</v>
      </c>
      <c r="C1172" s="48">
        <v>-71.018100333333294</v>
      </c>
      <c r="D1172" s="48">
        <v>59.748528466666698</v>
      </c>
      <c r="E1172" s="47"/>
      <c r="F1172" s="47"/>
      <c r="G1172" s="37">
        <v>2602</v>
      </c>
      <c r="H1172" s="37"/>
      <c r="I1172" s="50">
        <v>126.392</v>
      </c>
      <c r="J1172" s="47"/>
      <c r="K1172" s="47" t="s">
        <v>269</v>
      </c>
      <c r="L1172" s="50">
        <v>126.392</v>
      </c>
      <c r="M1172" s="47" t="s">
        <v>508</v>
      </c>
      <c r="N1172" s="47">
        <v>1990</v>
      </c>
      <c r="O1172" s="47">
        <v>1</v>
      </c>
      <c r="P1172" s="47">
        <v>1995</v>
      </c>
      <c r="Q1172" s="47">
        <v>1</v>
      </c>
      <c r="R1172" s="47" t="s">
        <v>891</v>
      </c>
      <c r="S1172" s="47" t="s">
        <v>608</v>
      </c>
      <c r="U1172" s="28" t="s">
        <v>4333</v>
      </c>
    </row>
    <row r="1173" spans="1:21" ht="17.25" customHeight="1">
      <c r="A1173" s="24">
        <v>1172</v>
      </c>
      <c r="B1173" s="37" t="s">
        <v>1025</v>
      </c>
      <c r="C1173" s="48">
        <v>-71.031026666666705</v>
      </c>
      <c r="D1173" s="48">
        <v>59.705334733333302</v>
      </c>
      <c r="E1173" s="47"/>
      <c r="F1173" s="47"/>
      <c r="G1173" s="37">
        <v>2604</v>
      </c>
      <c r="H1173" s="37"/>
      <c r="I1173" s="50">
        <v>146.804</v>
      </c>
      <c r="J1173" s="47"/>
      <c r="K1173" s="47" t="s">
        <v>269</v>
      </c>
      <c r="L1173" s="50">
        <v>146.804</v>
      </c>
      <c r="M1173" s="47" t="s">
        <v>508</v>
      </c>
      <c r="N1173" s="47">
        <v>1990</v>
      </c>
      <c r="O1173" s="47">
        <v>1</v>
      </c>
      <c r="P1173" s="47">
        <v>1995</v>
      </c>
      <c r="Q1173" s="47">
        <v>1</v>
      </c>
      <c r="R1173" s="47" t="s">
        <v>891</v>
      </c>
      <c r="S1173" s="47" t="s">
        <v>608</v>
      </c>
      <c r="U1173" s="28" t="s">
        <v>4333</v>
      </c>
    </row>
    <row r="1174" spans="1:21" ht="17.25" customHeight="1">
      <c r="A1174" s="24">
        <v>1173</v>
      </c>
      <c r="B1174" s="37" t="s">
        <v>1026</v>
      </c>
      <c r="C1174" s="47">
        <v>-71.043953000000002</v>
      </c>
      <c r="D1174" s="47">
        <v>59.662140999999998</v>
      </c>
      <c r="E1174" s="47"/>
      <c r="F1174" s="47"/>
      <c r="G1174" s="37">
        <v>2610</v>
      </c>
      <c r="H1174" s="37">
        <v>-40.6</v>
      </c>
      <c r="I1174" s="50">
        <v>135.24799999999999</v>
      </c>
      <c r="J1174" s="47"/>
      <c r="K1174" s="47" t="s">
        <v>269</v>
      </c>
      <c r="L1174" s="50">
        <v>135.24799999999999</v>
      </c>
      <c r="M1174" s="47" t="s">
        <v>508</v>
      </c>
      <c r="N1174" s="47">
        <v>1990</v>
      </c>
      <c r="O1174" s="47">
        <v>1</v>
      </c>
      <c r="P1174" s="47">
        <v>1995</v>
      </c>
      <c r="Q1174" s="47">
        <v>1</v>
      </c>
      <c r="R1174" s="47" t="s">
        <v>891</v>
      </c>
      <c r="S1174" s="47" t="s">
        <v>608</v>
      </c>
      <c r="U1174" s="28" t="s">
        <v>4334</v>
      </c>
    </row>
    <row r="1175" spans="1:21" ht="17.25" customHeight="1">
      <c r="A1175" s="24">
        <v>1174</v>
      </c>
      <c r="B1175" s="37" t="s">
        <v>1027</v>
      </c>
      <c r="C1175" s="47">
        <v>-71.060105133333295</v>
      </c>
      <c r="D1175" s="47">
        <v>59.631866933333299</v>
      </c>
      <c r="E1175" s="47"/>
      <c r="F1175" s="47"/>
      <c r="G1175" s="37">
        <v>2616</v>
      </c>
      <c r="H1175" s="37"/>
      <c r="I1175" s="50">
        <v>97.584000000000003</v>
      </c>
      <c r="J1175" s="47"/>
      <c r="K1175" s="47" t="s">
        <v>269</v>
      </c>
      <c r="L1175" s="50">
        <v>97.584000000000003</v>
      </c>
      <c r="M1175" s="47" t="s">
        <v>508</v>
      </c>
      <c r="N1175" s="47">
        <v>1990</v>
      </c>
      <c r="O1175" s="47">
        <v>1</v>
      </c>
      <c r="P1175" s="47">
        <v>1995</v>
      </c>
      <c r="Q1175" s="47">
        <v>1</v>
      </c>
      <c r="R1175" s="47" t="s">
        <v>891</v>
      </c>
      <c r="S1175" s="47" t="s">
        <v>608</v>
      </c>
      <c r="U1175" s="28" t="s">
        <v>4333</v>
      </c>
    </row>
    <row r="1176" spans="1:21" ht="17.25" customHeight="1">
      <c r="A1176" s="24">
        <v>1175</v>
      </c>
      <c r="B1176" s="37" t="s">
        <v>1028</v>
      </c>
      <c r="C1176" s="47">
        <v>-71.076257266666701</v>
      </c>
      <c r="D1176" s="47">
        <v>59.601592866666699</v>
      </c>
      <c r="E1176" s="47"/>
      <c r="F1176" s="47"/>
      <c r="G1176" s="37">
        <v>2618</v>
      </c>
      <c r="H1176" s="37"/>
      <c r="I1176" s="50">
        <v>93.731999999999999</v>
      </c>
      <c r="J1176" s="47"/>
      <c r="K1176" s="47" t="s">
        <v>269</v>
      </c>
      <c r="L1176" s="50">
        <v>93.731999999999999</v>
      </c>
      <c r="M1176" s="47" t="s">
        <v>508</v>
      </c>
      <c r="N1176" s="47">
        <v>1990</v>
      </c>
      <c r="O1176" s="47">
        <v>1</v>
      </c>
      <c r="P1176" s="47">
        <v>1995</v>
      </c>
      <c r="Q1176" s="47">
        <v>1</v>
      </c>
      <c r="R1176" s="47" t="s">
        <v>891</v>
      </c>
      <c r="S1176" s="47" t="s">
        <v>608</v>
      </c>
      <c r="U1176" s="28" t="s">
        <v>4333</v>
      </c>
    </row>
    <row r="1177" spans="1:21" ht="17.25" customHeight="1">
      <c r="A1177" s="24">
        <v>1176</v>
      </c>
      <c r="B1177" s="37" t="s">
        <v>1029</v>
      </c>
      <c r="C1177" s="47">
        <v>-71.092409399999994</v>
      </c>
      <c r="D1177" s="47">
        <v>59.5713188</v>
      </c>
      <c r="E1177" s="47"/>
      <c r="F1177" s="47"/>
      <c r="G1177" s="37">
        <v>2616</v>
      </c>
      <c r="H1177" s="37"/>
      <c r="I1177" s="50">
        <v>125.965</v>
      </c>
      <c r="J1177" s="47"/>
      <c r="K1177" s="47" t="s">
        <v>269</v>
      </c>
      <c r="L1177" s="50">
        <v>125.965</v>
      </c>
      <c r="M1177" s="47" t="s">
        <v>508</v>
      </c>
      <c r="N1177" s="47">
        <v>1990</v>
      </c>
      <c r="O1177" s="47">
        <v>1</v>
      </c>
      <c r="P1177" s="47">
        <v>1995</v>
      </c>
      <c r="Q1177" s="47">
        <v>1</v>
      </c>
      <c r="R1177" s="47" t="s">
        <v>891</v>
      </c>
      <c r="S1177" s="47" t="s">
        <v>608</v>
      </c>
      <c r="U1177" s="28" t="s">
        <v>4333</v>
      </c>
    </row>
    <row r="1178" spans="1:21" ht="17.25" customHeight="1">
      <c r="A1178" s="24">
        <v>1177</v>
      </c>
      <c r="B1178" s="37" t="s">
        <v>1030</v>
      </c>
      <c r="C1178" s="47">
        <v>-71.108561533333301</v>
      </c>
      <c r="D1178" s="47">
        <v>59.541044733333301</v>
      </c>
      <c r="E1178" s="47"/>
      <c r="F1178" s="47"/>
      <c r="G1178" s="37">
        <v>2618</v>
      </c>
      <c r="H1178" s="37"/>
      <c r="I1178" s="50">
        <v>111.02</v>
      </c>
      <c r="J1178" s="47"/>
      <c r="K1178" s="47" t="s">
        <v>269</v>
      </c>
      <c r="L1178" s="50">
        <v>111.02</v>
      </c>
      <c r="M1178" s="47" t="s">
        <v>508</v>
      </c>
      <c r="N1178" s="47">
        <v>1990</v>
      </c>
      <c r="O1178" s="47">
        <v>1</v>
      </c>
      <c r="P1178" s="47">
        <v>1995</v>
      </c>
      <c r="Q1178" s="47">
        <v>1</v>
      </c>
      <c r="R1178" s="47" t="s">
        <v>891</v>
      </c>
      <c r="S1178" s="47" t="s">
        <v>608</v>
      </c>
      <c r="U1178" s="28" t="s">
        <v>4333</v>
      </c>
    </row>
    <row r="1179" spans="1:21" ht="17.25" customHeight="1">
      <c r="A1179" s="24">
        <v>1178</v>
      </c>
      <c r="B1179" s="37" t="s">
        <v>1031</v>
      </c>
      <c r="C1179" s="47">
        <v>-71.124713666666693</v>
      </c>
      <c r="D1179" s="47">
        <v>59.510770666666701</v>
      </c>
      <c r="E1179" s="47"/>
      <c r="F1179" s="47"/>
      <c r="G1179" s="37">
        <v>2620</v>
      </c>
      <c r="H1179" s="37"/>
      <c r="I1179" s="50">
        <v>156.28200000000001</v>
      </c>
      <c r="J1179" s="47"/>
      <c r="K1179" s="47" t="s">
        <v>269</v>
      </c>
      <c r="L1179" s="50">
        <v>156.28200000000001</v>
      </c>
      <c r="M1179" s="47" t="s">
        <v>508</v>
      </c>
      <c r="N1179" s="47">
        <v>1990</v>
      </c>
      <c r="O1179" s="47">
        <v>1</v>
      </c>
      <c r="P1179" s="47">
        <v>1995</v>
      </c>
      <c r="Q1179" s="47">
        <v>1</v>
      </c>
      <c r="R1179" s="47" t="s">
        <v>891</v>
      </c>
      <c r="S1179" s="47" t="s">
        <v>608</v>
      </c>
      <c r="U1179" s="28" t="s">
        <v>4333</v>
      </c>
    </row>
    <row r="1180" spans="1:21" ht="17.25" customHeight="1">
      <c r="A1180" s="24">
        <v>1179</v>
      </c>
      <c r="B1180" s="37" t="s">
        <v>1032</v>
      </c>
      <c r="C1180" s="47">
        <v>-71.1408658</v>
      </c>
      <c r="D1180" s="47">
        <v>59.480496600000002</v>
      </c>
      <c r="E1180" s="47"/>
      <c r="F1180" s="47"/>
      <c r="G1180" s="37">
        <v>2618</v>
      </c>
      <c r="H1180" s="37"/>
      <c r="I1180" s="50">
        <v>121.69499999999999</v>
      </c>
      <c r="J1180" s="47"/>
      <c r="K1180" s="47" t="s">
        <v>269</v>
      </c>
      <c r="L1180" s="50">
        <v>121.69499999999999</v>
      </c>
      <c r="M1180" s="47" t="s">
        <v>508</v>
      </c>
      <c r="N1180" s="47">
        <v>1990</v>
      </c>
      <c r="O1180" s="47">
        <v>1</v>
      </c>
      <c r="P1180" s="47">
        <v>1995</v>
      </c>
      <c r="Q1180" s="47">
        <v>1</v>
      </c>
      <c r="R1180" s="47" t="s">
        <v>891</v>
      </c>
      <c r="S1180" s="47" t="s">
        <v>608</v>
      </c>
      <c r="U1180" s="28" t="s">
        <v>4333</v>
      </c>
    </row>
    <row r="1181" spans="1:21" ht="17.25" customHeight="1">
      <c r="A1181" s="24">
        <v>1180</v>
      </c>
      <c r="B1181" s="37" t="s">
        <v>1033</v>
      </c>
      <c r="C1181" s="47">
        <v>-71.157017933333293</v>
      </c>
      <c r="D1181" s="47">
        <v>59.450222533333303</v>
      </c>
      <c r="E1181" s="47"/>
      <c r="F1181" s="47"/>
      <c r="G1181" s="37">
        <v>2619</v>
      </c>
      <c r="H1181" s="37"/>
      <c r="I1181" s="50">
        <v>129.381</v>
      </c>
      <c r="J1181" s="47"/>
      <c r="K1181" s="47" t="s">
        <v>269</v>
      </c>
      <c r="L1181" s="50">
        <v>129.381</v>
      </c>
      <c r="M1181" s="47" t="s">
        <v>508</v>
      </c>
      <c r="N1181" s="47">
        <v>1990</v>
      </c>
      <c r="O1181" s="47">
        <v>1</v>
      </c>
      <c r="P1181" s="47">
        <v>1995</v>
      </c>
      <c r="Q1181" s="47">
        <v>1</v>
      </c>
      <c r="R1181" s="47" t="s">
        <v>891</v>
      </c>
      <c r="S1181" s="47" t="s">
        <v>608</v>
      </c>
      <c r="U1181" s="28" t="s">
        <v>4333</v>
      </c>
    </row>
    <row r="1182" spans="1:21" ht="17.25" customHeight="1">
      <c r="A1182" s="24">
        <v>1181</v>
      </c>
      <c r="B1182" s="37" t="s">
        <v>1034</v>
      </c>
      <c r="C1182" s="47">
        <v>-71.1731700666667</v>
      </c>
      <c r="D1182" s="47">
        <v>59.419948466666703</v>
      </c>
      <c r="E1182" s="47"/>
      <c r="F1182" s="47"/>
      <c r="G1182" s="37">
        <v>2623</v>
      </c>
      <c r="H1182" s="37"/>
      <c r="I1182" s="50">
        <v>120.55800000000001</v>
      </c>
      <c r="J1182" s="47"/>
      <c r="K1182" s="47" t="s">
        <v>269</v>
      </c>
      <c r="L1182" s="50">
        <v>120.55800000000001</v>
      </c>
      <c r="M1182" s="47" t="s">
        <v>508</v>
      </c>
      <c r="N1182" s="47">
        <v>1990</v>
      </c>
      <c r="O1182" s="47">
        <v>1</v>
      </c>
      <c r="P1182" s="47">
        <v>1995</v>
      </c>
      <c r="Q1182" s="47">
        <v>1</v>
      </c>
      <c r="R1182" s="47" t="s">
        <v>891</v>
      </c>
      <c r="S1182" s="47" t="s">
        <v>608</v>
      </c>
      <c r="U1182" s="28" t="s">
        <v>4333</v>
      </c>
    </row>
    <row r="1183" spans="1:21" ht="17.25" customHeight="1">
      <c r="A1183" s="24">
        <v>1182</v>
      </c>
      <c r="B1183" s="37" t="s">
        <v>1035</v>
      </c>
      <c r="C1183" s="47">
        <v>-71.189322200000007</v>
      </c>
      <c r="D1183" s="47">
        <v>59.389674399999997</v>
      </c>
      <c r="E1183" s="47"/>
      <c r="F1183" s="47"/>
      <c r="G1183" s="37">
        <v>2616</v>
      </c>
      <c r="H1183" s="37"/>
      <c r="I1183" s="50">
        <v>150.37799999999999</v>
      </c>
      <c r="J1183" s="47"/>
      <c r="K1183" s="47" t="s">
        <v>269</v>
      </c>
      <c r="L1183" s="50">
        <v>150.37799999999999</v>
      </c>
      <c r="M1183" s="47" t="s">
        <v>508</v>
      </c>
      <c r="N1183" s="47">
        <v>1990</v>
      </c>
      <c r="O1183" s="47">
        <v>1</v>
      </c>
      <c r="P1183" s="47">
        <v>1995</v>
      </c>
      <c r="Q1183" s="47">
        <v>1</v>
      </c>
      <c r="R1183" s="47" t="s">
        <v>891</v>
      </c>
      <c r="S1183" s="47" t="s">
        <v>608</v>
      </c>
      <c r="U1183" s="28" t="s">
        <v>4333</v>
      </c>
    </row>
    <row r="1184" spans="1:21" ht="17.25" customHeight="1">
      <c r="A1184" s="24">
        <v>1183</v>
      </c>
      <c r="B1184" s="37" t="s">
        <v>1036</v>
      </c>
      <c r="C1184" s="47">
        <v>-71.205474333333299</v>
      </c>
      <c r="D1184" s="47">
        <v>59.359400333333298</v>
      </c>
      <c r="E1184" s="47"/>
      <c r="F1184" s="47"/>
      <c r="G1184" s="37">
        <v>2613</v>
      </c>
      <c r="H1184" s="37"/>
      <c r="I1184" s="50">
        <v>150.804</v>
      </c>
      <c r="J1184" s="47"/>
      <c r="K1184" s="47" t="s">
        <v>269</v>
      </c>
      <c r="L1184" s="50">
        <v>150.804</v>
      </c>
      <c r="M1184" s="47" t="s">
        <v>508</v>
      </c>
      <c r="N1184" s="47">
        <v>1990</v>
      </c>
      <c r="O1184" s="47">
        <v>1</v>
      </c>
      <c r="P1184" s="47">
        <v>1995</v>
      </c>
      <c r="Q1184" s="47">
        <v>1</v>
      </c>
      <c r="R1184" s="47" t="s">
        <v>891</v>
      </c>
      <c r="S1184" s="47" t="s">
        <v>608</v>
      </c>
      <c r="U1184" s="28" t="s">
        <v>4333</v>
      </c>
    </row>
    <row r="1185" spans="1:21" ht="17.25" customHeight="1">
      <c r="A1185" s="24">
        <v>1184</v>
      </c>
      <c r="B1185" s="37" t="s">
        <v>1037</v>
      </c>
      <c r="C1185" s="47">
        <v>-71.221626466666706</v>
      </c>
      <c r="D1185" s="47">
        <v>59.329126266666698</v>
      </c>
      <c r="E1185" s="47"/>
      <c r="F1185" s="47"/>
      <c r="G1185" s="37">
        <v>2614</v>
      </c>
      <c r="H1185" s="37"/>
      <c r="I1185" s="50">
        <v>128.65199999999999</v>
      </c>
      <c r="J1185" s="47"/>
      <c r="K1185" s="47" t="s">
        <v>269</v>
      </c>
      <c r="L1185" s="50">
        <v>128.65199999999999</v>
      </c>
      <c r="M1185" s="47" t="s">
        <v>508</v>
      </c>
      <c r="N1185" s="47">
        <v>1990</v>
      </c>
      <c r="O1185" s="47">
        <v>1</v>
      </c>
      <c r="P1185" s="47">
        <v>1995</v>
      </c>
      <c r="Q1185" s="47">
        <v>1</v>
      </c>
      <c r="R1185" s="47" t="s">
        <v>891</v>
      </c>
      <c r="S1185" s="47" t="s">
        <v>608</v>
      </c>
      <c r="U1185" s="28" t="s">
        <v>4333</v>
      </c>
    </row>
    <row r="1186" spans="1:21" ht="17.25" customHeight="1">
      <c r="A1186" s="24">
        <v>1185</v>
      </c>
      <c r="B1186" s="37" t="s">
        <v>1038</v>
      </c>
      <c r="C1186" s="47">
        <v>-71.237778599999999</v>
      </c>
      <c r="D1186" s="47">
        <v>59.298852199999999</v>
      </c>
      <c r="E1186" s="47"/>
      <c r="F1186" s="47"/>
      <c r="G1186" s="37">
        <v>2618</v>
      </c>
      <c r="H1186" s="37"/>
      <c r="I1186" s="50">
        <v>84.774000000000001</v>
      </c>
      <c r="J1186" s="47"/>
      <c r="K1186" s="47" t="s">
        <v>269</v>
      </c>
      <c r="L1186" s="50">
        <v>84.774000000000001</v>
      </c>
      <c r="M1186" s="47" t="s">
        <v>508</v>
      </c>
      <c r="N1186" s="47">
        <v>1990</v>
      </c>
      <c r="O1186" s="47">
        <v>1</v>
      </c>
      <c r="P1186" s="47">
        <v>1995</v>
      </c>
      <c r="Q1186" s="47">
        <v>1</v>
      </c>
      <c r="R1186" s="47" t="s">
        <v>891</v>
      </c>
      <c r="S1186" s="47" t="s">
        <v>608</v>
      </c>
      <c r="U1186" s="28" t="s">
        <v>4333</v>
      </c>
    </row>
    <row r="1187" spans="1:21" ht="17.25" customHeight="1">
      <c r="A1187" s="24">
        <v>1186</v>
      </c>
      <c r="B1187" s="37" t="s">
        <v>1039</v>
      </c>
      <c r="C1187" s="47">
        <v>-71.253930733333306</v>
      </c>
      <c r="D1187" s="47">
        <v>59.2685781333333</v>
      </c>
      <c r="E1187" s="47"/>
      <c r="F1187" s="47"/>
      <c r="G1187" s="37">
        <v>2617</v>
      </c>
      <c r="H1187" s="37"/>
      <c r="I1187" s="50">
        <v>147.47499999999999</v>
      </c>
      <c r="J1187" s="47"/>
      <c r="K1187" s="47" t="s">
        <v>269</v>
      </c>
      <c r="L1187" s="50">
        <v>147.47499999999999</v>
      </c>
      <c r="M1187" s="47" t="s">
        <v>508</v>
      </c>
      <c r="N1187" s="47">
        <v>1990</v>
      </c>
      <c r="O1187" s="47">
        <v>1</v>
      </c>
      <c r="P1187" s="47">
        <v>1995</v>
      </c>
      <c r="Q1187" s="47">
        <v>1</v>
      </c>
      <c r="R1187" s="47" t="s">
        <v>891</v>
      </c>
      <c r="S1187" s="47" t="s">
        <v>608</v>
      </c>
      <c r="U1187" s="28" t="s">
        <v>4333</v>
      </c>
    </row>
    <row r="1188" spans="1:21" ht="17.25" customHeight="1">
      <c r="A1188" s="24">
        <v>1187</v>
      </c>
      <c r="B1188" s="37" t="s">
        <v>1040</v>
      </c>
      <c r="C1188" s="47">
        <v>-71.270082866666698</v>
      </c>
      <c r="D1188" s="47">
        <v>59.2383040666667</v>
      </c>
      <c r="E1188" s="47"/>
      <c r="F1188" s="47"/>
      <c r="G1188" s="37">
        <v>2615</v>
      </c>
      <c r="H1188" s="37"/>
      <c r="I1188" s="50">
        <v>173.82499999999999</v>
      </c>
      <c r="J1188" s="47"/>
      <c r="K1188" s="47" t="s">
        <v>269</v>
      </c>
      <c r="L1188" s="50">
        <v>173.82499999999999</v>
      </c>
      <c r="M1188" s="47" t="s">
        <v>508</v>
      </c>
      <c r="N1188" s="47">
        <v>1990</v>
      </c>
      <c r="O1188" s="47">
        <v>1</v>
      </c>
      <c r="P1188" s="47">
        <v>1995</v>
      </c>
      <c r="Q1188" s="47">
        <v>1</v>
      </c>
      <c r="R1188" s="47" t="s">
        <v>891</v>
      </c>
      <c r="S1188" s="47" t="s">
        <v>608</v>
      </c>
      <c r="U1188" s="28" t="s">
        <v>4333</v>
      </c>
    </row>
    <row r="1189" spans="1:21" ht="17.25" customHeight="1">
      <c r="A1189" s="24">
        <v>1188</v>
      </c>
      <c r="B1189" s="37" t="s">
        <v>1041</v>
      </c>
      <c r="C1189" s="47">
        <v>-71.286235000000005</v>
      </c>
      <c r="D1189" s="47">
        <v>59.208030000000001</v>
      </c>
      <c r="E1189" s="47"/>
      <c r="F1189" s="47"/>
      <c r="G1189" s="37">
        <v>2618</v>
      </c>
      <c r="H1189" s="37">
        <v>-41</v>
      </c>
      <c r="I1189" s="50">
        <v>145.35</v>
      </c>
      <c r="J1189" s="47"/>
      <c r="K1189" s="47" t="s">
        <v>269</v>
      </c>
      <c r="L1189" s="50">
        <v>145.35</v>
      </c>
      <c r="M1189" s="47" t="s">
        <v>508</v>
      </c>
      <c r="N1189" s="47">
        <v>1990</v>
      </c>
      <c r="O1189" s="47">
        <v>1</v>
      </c>
      <c r="P1189" s="47">
        <v>1995</v>
      </c>
      <c r="Q1189" s="47">
        <v>1</v>
      </c>
      <c r="R1189" s="47" t="s">
        <v>891</v>
      </c>
      <c r="S1189" s="47" t="s">
        <v>608</v>
      </c>
      <c r="U1189" s="28" t="s">
        <v>4334</v>
      </c>
    </row>
    <row r="1190" spans="1:21" ht="17.25" customHeight="1">
      <c r="A1190" s="24">
        <v>1189</v>
      </c>
      <c r="B1190" s="37" t="s">
        <v>1042</v>
      </c>
      <c r="C1190" s="47">
        <v>-71.305213733333304</v>
      </c>
      <c r="D1190" s="47">
        <v>59.204963466666698</v>
      </c>
      <c r="E1190" s="47"/>
      <c r="F1190" s="47"/>
      <c r="G1190" s="37">
        <v>2611</v>
      </c>
      <c r="H1190" s="37"/>
      <c r="I1190" s="50">
        <v>96.05</v>
      </c>
      <c r="J1190" s="47"/>
      <c r="K1190" s="47" t="s">
        <v>269</v>
      </c>
      <c r="L1190" s="50">
        <v>96.05</v>
      </c>
      <c r="M1190" s="47" t="s">
        <v>508</v>
      </c>
      <c r="N1190" s="47">
        <v>1990</v>
      </c>
      <c r="O1190" s="47">
        <v>1</v>
      </c>
      <c r="P1190" s="47">
        <v>1995</v>
      </c>
      <c r="Q1190" s="47">
        <v>1</v>
      </c>
      <c r="R1190" s="47" t="s">
        <v>891</v>
      </c>
      <c r="S1190" s="47" t="s">
        <v>608</v>
      </c>
      <c r="U1190" s="28" t="s">
        <v>4333</v>
      </c>
    </row>
    <row r="1191" spans="1:21" ht="17.25" customHeight="1">
      <c r="A1191" s="24">
        <v>1190</v>
      </c>
      <c r="B1191" s="37" t="s">
        <v>1043</v>
      </c>
      <c r="C1191" s="47">
        <v>-71.324192466666702</v>
      </c>
      <c r="D1191" s="47">
        <v>59.201896933333302</v>
      </c>
      <c r="E1191" s="47"/>
      <c r="F1191" s="47"/>
      <c r="G1191" s="37">
        <v>2603</v>
      </c>
      <c r="H1191" s="37"/>
      <c r="I1191" s="50">
        <v>154.76</v>
      </c>
      <c r="J1191" s="47"/>
      <c r="K1191" s="47" t="s">
        <v>269</v>
      </c>
      <c r="L1191" s="50">
        <v>154.76</v>
      </c>
      <c r="M1191" s="47" t="s">
        <v>508</v>
      </c>
      <c r="N1191" s="47">
        <v>1990</v>
      </c>
      <c r="O1191" s="47">
        <v>1</v>
      </c>
      <c r="P1191" s="47">
        <v>1995</v>
      </c>
      <c r="Q1191" s="47">
        <v>1</v>
      </c>
      <c r="R1191" s="47" t="s">
        <v>891</v>
      </c>
      <c r="S1191" s="47" t="s">
        <v>608</v>
      </c>
      <c r="U1191" s="28" t="s">
        <v>4333</v>
      </c>
    </row>
    <row r="1192" spans="1:21" ht="17.25" customHeight="1">
      <c r="A1192" s="24">
        <v>1191</v>
      </c>
      <c r="B1192" s="37" t="s">
        <v>1044</v>
      </c>
      <c r="C1192" s="47">
        <v>-71.3431712</v>
      </c>
      <c r="D1192" s="47">
        <v>59.198830399999999</v>
      </c>
      <c r="E1192" s="47"/>
      <c r="F1192" s="47"/>
      <c r="G1192" s="37">
        <v>2582</v>
      </c>
      <c r="H1192" s="37"/>
      <c r="I1192" s="50">
        <v>198.85599999999999</v>
      </c>
      <c r="J1192" s="47"/>
      <c r="K1192" s="47" t="s">
        <v>269</v>
      </c>
      <c r="L1192" s="50">
        <v>198.85599999999999</v>
      </c>
      <c r="M1192" s="47" t="s">
        <v>508</v>
      </c>
      <c r="N1192" s="47">
        <v>1990</v>
      </c>
      <c r="O1192" s="47">
        <v>1</v>
      </c>
      <c r="P1192" s="47">
        <v>1995</v>
      </c>
      <c r="Q1192" s="47">
        <v>1</v>
      </c>
      <c r="R1192" s="47" t="s">
        <v>891</v>
      </c>
      <c r="S1192" s="47" t="s">
        <v>608</v>
      </c>
      <c r="U1192" s="28" t="s">
        <v>4333</v>
      </c>
    </row>
    <row r="1193" spans="1:21" ht="17.25" customHeight="1">
      <c r="A1193" s="24">
        <v>1192</v>
      </c>
      <c r="B1193" s="37" t="s">
        <v>1045</v>
      </c>
      <c r="C1193" s="47">
        <v>-71.362149933333299</v>
      </c>
      <c r="D1193" s="47">
        <v>59.195763866666702</v>
      </c>
      <c r="E1193" s="47"/>
      <c r="F1193" s="47"/>
      <c r="G1193" s="37">
        <v>2578</v>
      </c>
      <c r="H1193" s="37"/>
      <c r="I1193" s="50">
        <v>139.072</v>
      </c>
      <c r="J1193" s="47"/>
      <c r="K1193" s="47" t="s">
        <v>269</v>
      </c>
      <c r="L1193" s="50">
        <v>139.072</v>
      </c>
      <c r="M1193" s="47" t="s">
        <v>508</v>
      </c>
      <c r="N1193" s="47">
        <v>1990</v>
      </c>
      <c r="O1193" s="47">
        <v>1</v>
      </c>
      <c r="P1193" s="47">
        <v>1995</v>
      </c>
      <c r="Q1193" s="47">
        <v>1</v>
      </c>
      <c r="R1193" s="47" t="s">
        <v>891</v>
      </c>
      <c r="S1193" s="47" t="s">
        <v>608</v>
      </c>
      <c r="U1193" s="28" t="s">
        <v>4333</v>
      </c>
    </row>
    <row r="1194" spans="1:21" ht="17.25" customHeight="1">
      <c r="A1194" s="24">
        <v>1193</v>
      </c>
      <c r="B1194" s="37" t="s">
        <v>1046</v>
      </c>
      <c r="C1194" s="47">
        <v>-71.381128666666697</v>
      </c>
      <c r="D1194" s="47">
        <v>59.1926973333333</v>
      </c>
      <c r="E1194" s="47"/>
      <c r="F1194" s="47"/>
      <c r="G1194" s="37">
        <v>2584</v>
      </c>
      <c r="H1194" s="37"/>
      <c r="I1194" s="50">
        <v>120.55500000000001</v>
      </c>
      <c r="J1194" s="47"/>
      <c r="K1194" s="47" t="s">
        <v>269</v>
      </c>
      <c r="L1194" s="50">
        <v>120.55500000000001</v>
      </c>
      <c r="M1194" s="47" t="s">
        <v>508</v>
      </c>
      <c r="N1194" s="47">
        <v>1990</v>
      </c>
      <c r="O1194" s="47">
        <v>1</v>
      </c>
      <c r="P1194" s="47">
        <v>1995</v>
      </c>
      <c r="Q1194" s="47">
        <v>1</v>
      </c>
      <c r="R1194" s="47" t="s">
        <v>891</v>
      </c>
      <c r="S1194" s="47" t="s">
        <v>608</v>
      </c>
      <c r="U1194" s="28" t="s">
        <v>4333</v>
      </c>
    </row>
    <row r="1195" spans="1:21" ht="17.25" customHeight="1">
      <c r="A1195" s="24">
        <v>1194</v>
      </c>
      <c r="B1195" s="37" t="s">
        <v>1047</v>
      </c>
      <c r="C1195" s="47">
        <v>-71.400107399999996</v>
      </c>
      <c r="D1195" s="47">
        <v>59.189630800000003</v>
      </c>
      <c r="E1195" s="47"/>
      <c r="F1195" s="47"/>
      <c r="G1195" s="37">
        <v>2591</v>
      </c>
      <c r="H1195" s="37"/>
      <c r="I1195" s="50">
        <v>72.332999999999998</v>
      </c>
      <c r="J1195" s="47"/>
      <c r="K1195" s="47" t="s">
        <v>269</v>
      </c>
      <c r="L1195" s="50">
        <v>72.332999999999998</v>
      </c>
      <c r="M1195" s="47" t="s">
        <v>508</v>
      </c>
      <c r="N1195" s="47">
        <v>1990</v>
      </c>
      <c r="O1195" s="47">
        <v>1</v>
      </c>
      <c r="P1195" s="47">
        <v>1995</v>
      </c>
      <c r="Q1195" s="47">
        <v>1</v>
      </c>
      <c r="R1195" s="47" t="s">
        <v>891</v>
      </c>
      <c r="S1195" s="47" t="s">
        <v>608</v>
      </c>
      <c r="U1195" s="28" t="s">
        <v>4333</v>
      </c>
    </row>
    <row r="1196" spans="1:21" ht="17.25" customHeight="1">
      <c r="A1196" s="24">
        <v>1195</v>
      </c>
      <c r="B1196" s="37" t="s">
        <v>1048</v>
      </c>
      <c r="C1196" s="47">
        <v>-71.419086133333295</v>
      </c>
      <c r="D1196" s="47">
        <v>59.1865642666667</v>
      </c>
      <c r="E1196" s="47"/>
      <c r="F1196" s="47"/>
      <c r="G1196" s="37">
        <v>2593</v>
      </c>
      <c r="H1196" s="37"/>
      <c r="I1196" s="50">
        <v>101.52</v>
      </c>
      <c r="J1196" s="47"/>
      <c r="K1196" s="47" t="s">
        <v>269</v>
      </c>
      <c r="L1196" s="50">
        <v>101.52</v>
      </c>
      <c r="M1196" s="47" t="s">
        <v>508</v>
      </c>
      <c r="N1196" s="47">
        <v>1990</v>
      </c>
      <c r="O1196" s="47">
        <v>1</v>
      </c>
      <c r="P1196" s="47">
        <v>1995</v>
      </c>
      <c r="Q1196" s="47">
        <v>1</v>
      </c>
      <c r="R1196" s="47" t="s">
        <v>891</v>
      </c>
      <c r="S1196" s="47" t="s">
        <v>608</v>
      </c>
      <c r="U1196" s="28" t="s">
        <v>4333</v>
      </c>
    </row>
    <row r="1197" spans="1:21" ht="17.25" customHeight="1">
      <c r="A1197" s="24">
        <v>1196</v>
      </c>
      <c r="B1197" s="37" t="s">
        <v>1049</v>
      </c>
      <c r="C1197" s="47">
        <v>-71.438064866666707</v>
      </c>
      <c r="D1197" s="47">
        <v>59.183497733333297</v>
      </c>
      <c r="E1197" s="47"/>
      <c r="F1197" s="47"/>
      <c r="G1197" s="37">
        <v>2589</v>
      </c>
      <c r="H1197" s="37"/>
      <c r="I1197" s="50">
        <v>83.555999999999997</v>
      </c>
      <c r="J1197" s="47"/>
      <c r="K1197" s="47" t="s">
        <v>269</v>
      </c>
      <c r="L1197" s="50">
        <v>83.555999999999997</v>
      </c>
      <c r="M1197" s="47" t="s">
        <v>508</v>
      </c>
      <c r="N1197" s="47">
        <v>1990</v>
      </c>
      <c r="O1197" s="47">
        <v>1</v>
      </c>
      <c r="P1197" s="47">
        <v>1995</v>
      </c>
      <c r="Q1197" s="47">
        <v>1</v>
      </c>
      <c r="R1197" s="47" t="s">
        <v>891</v>
      </c>
      <c r="S1197" s="47" t="s">
        <v>608</v>
      </c>
      <c r="U1197" s="28" t="s">
        <v>4333</v>
      </c>
    </row>
    <row r="1198" spans="1:21" ht="17.25" customHeight="1">
      <c r="A1198" s="24">
        <v>1197</v>
      </c>
      <c r="B1198" s="37" t="s">
        <v>1050</v>
      </c>
      <c r="C1198" s="47">
        <v>-71.457043600000006</v>
      </c>
      <c r="D1198" s="47">
        <v>59.180431200000001</v>
      </c>
      <c r="E1198" s="47"/>
      <c r="F1198" s="47"/>
      <c r="G1198" s="37">
        <v>2589</v>
      </c>
      <c r="H1198" s="37"/>
      <c r="I1198" s="50">
        <v>81.867999999999995</v>
      </c>
      <c r="J1198" s="47"/>
      <c r="K1198" s="47" t="s">
        <v>269</v>
      </c>
      <c r="L1198" s="50">
        <v>81.867999999999995</v>
      </c>
      <c r="M1198" s="47" t="s">
        <v>508</v>
      </c>
      <c r="N1198" s="47">
        <v>1990</v>
      </c>
      <c r="O1198" s="47">
        <v>1</v>
      </c>
      <c r="P1198" s="47">
        <v>1995</v>
      </c>
      <c r="Q1198" s="47">
        <v>1</v>
      </c>
      <c r="R1198" s="47" t="s">
        <v>891</v>
      </c>
      <c r="S1198" s="47" t="s">
        <v>608</v>
      </c>
      <c r="U1198" s="28" t="s">
        <v>4333</v>
      </c>
    </row>
    <row r="1199" spans="1:21" ht="17.25" customHeight="1">
      <c r="A1199" s="24">
        <v>1198</v>
      </c>
      <c r="B1199" s="37" t="s">
        <v>1051</v>
      </c>
      <c r="C1199" s="47">
        <v>-71.476022333333304</v>
      </c>
      <c r="D1199" s="47">
        <v>59.177364666666698</v>
      </c>
      <c r="E1199" s="47"/>
      <c r="F1199" s="47"/>
      <c r="G1199" s="37">
        <v>2586</v>
      </c>
      <c r="H1199" s="37"/>
      <c r="I1199" s="50">
        <v>113.518</v>
      </c>
      <c r="J1199" s="47"/>
      <c r="K1199" s="47" t="s">
        <v>269</v>
      </c>
      <c r="L1199" s="50">
        <v>113.518</v>
      </c>
      <c r="M1199" s="47" t="s">
        <v>508</v>
      </c>
      <c r="N1199" s="47">
        <v>1990</v>
      </c>
      <c r="O1199" s="47">
        <v>1</v>
      </c>
      <c r="P1199" s="47">
        <v>1995</v>
      </c>
      <c r="Q1199" s="47">
        <v>1</v>
      </c>
      <c r="R1199" s="47" t="s">
        <v>891</v>
      </c>
      <c r="S1199" s="47" t="s">
        <v>608</v>
      </c>
      <c r="U1199" s="28" t="s">
        <v>4333</v>
      </c>
    </row>
    <row r="1200" spans="1:21" ht="17.25" customHeight="1">
      <c r="A1200" s="24">
        <v>1199</v>
      </c>
      <c r="B1200" s="37" t="s">
        <v>1052</v>
      </c>
      <c r="C1200" s="47">
        <v>-71.495001066666703</v>
      </c>
      <c r="D1200" s="47">
        <v>59.174298133333302</v>
      </c>
      <c r="E1200" s="47"/>
      <c r="F1200" s="47"/>
      <c r="G1200" s="37">
        <v>2586</v>
      </c>
      <c r="H1200" s="37"/>
      <c r="I1200" s="50">
        <v>102.724</v>
      </c>
      <c r="J1200" s="47"/>
      <c r="K1200" s="47" t="s">
        <v>269</v>
      </c>
      <c r="L1200" s="50">
        <v>102.724</v>
      </c>
      <c r="M1200" s="47" t="s">
        <v>508</v>
      </c>
      <c r="N1200" s="47">
        <v>1990</v>
      </c>
      <c r="O1200" s="47">
        <v>1</v>
      </c>
      <c r="P1200" s="47">
        <v>1995</v>
      </c>
      <c r="Q1200" s="47">
        <v>1</v>
      </c>
      <c r="R1200" s="47" t="s">
        <v>891</v>
      </c>
      <c r="S1200" s="47" t="s">
        <v>608</v>
      </c>
      <c r="U1200" s="28" t="s">
        <v>4333</v>
      </c>
    </row>
    <row r="1201" spans="1:21" ht="17.25" customHeight="1">
      <c r="A1201" s="24">
        <v>1200</v>
      </c>
      <c r="B1201" s="37" t="s">
        <v>1053</v>
      </c>
      <c r="C1201" s="47">
        <v>-71.513979800000001</v>
      </c>
      <c r="D1201" s="47">
        <v>59.171231599999999</v>
      </c>
      <c r="E1201" s="47"/>
      <c r="F1201" s="47"/>
      <c r="G1201" s="37">
        <v>2589</v>
      </c>
      <c r="H1201" s="37"/>
      <c r="I1201" s="50">
        <v>92.198999999999998</v>
      </c>
      <c r="J1201" s="47"/>
      <c r="K1201" s="47" t="s">
        <v>269</v>
      </c>
      <c r="L1201" s="50">
        <v>92.198999999999998</v>
      </c>
      <c r="M1201" s="47" t="s">
        <v>508</v>
      </c>
      <c r="N1201" s="47">
        <v>1990</v>
      </c>
      <c r="O1201" s="47">
        <v>1</v>
      </c>
      <c r="P1201" s="47">
        <v>1995</v>
      </c>
      <c r="Q1201" s="47">
        <v>1</v>
      </c>
      <c r="R1201" s="47" t="s">
        <v>891</v>
      </c>
      <c r="S1201" s="47" t="s">
        <v>608</v>
      </c>
      <c r="U1201" s="28" t="s">
        <v>4333</v>
      </c>
    </row>
    <row r="1202" spans="1:21" ht="17.25" customHeight="1">
      <c r="A1202" s="24">
        <v>1201</v>
      </c>
      <c r="B1202" s="37" t="s">
        <v>1054</v>
      </c>
      <c r="C1202" s="47">
        <v>-71.5329585333333</v>
      </c>
      <c r="D1202" s="47">
        <v>59.168165066666703</v>
      </c>
      <c r="E1202" s="47"/>
      <c r="F1202" s="47"/>
      <c r="G1202" s="37">
        <v>2585</v>
      </c>
      <c r="H1202" s="37"/>
      <c r="I1202" s="50">
        <v>112.828</v>
      </c>
      <c r="J1202" s="47"/>
      <c r="K1202" s="47" t="s">
        <v>269</v>
      </c>
      <c r="L1202" s="50">
        <v>112.828</v>
      </c>
      <c r="M1202" s="47" t="s">
        <v>508</v>
      </c>
      <c r="N1202" s="47">
        <v>1990</v>
      </c>
      <c r="O1202" s="47">
        <v>1</v>
      </c>
      <c r="P1202" s="47">
        <v>1995</v>
      </c>
      <c r="Q1202" s="47">
        <v>1</v>
      </c>
      <c r="R1202" s="47" t="s">
        <v>891</v>
      </c>
      <c r="S1202" s="47" t="s">
        <v>608</v>
      </c>
      <c r="U1202" s="28" t="s">
        <v>4333</v>
      </c>
    </row>
    <row r="1203" spans="1:21" ht="17.25" customHeight="1">
      <c r="A1203" s="24">
        <v>1202</v>
      </c>
      <c r="B1203" s="37" t="s">
        <v>1055</v>
      </c>
      <c r="C1203" s="47">
        <v>-71.551937266666698</v>
      </c>
      <c r="D1203" s="47">
        <v>59.1650985333333</v>
      </c>
      <c r="E1203" s="47"/>
      <c r="F1203" s="47"/>
      <c r="G1203" s="37">
        <v>2581</v>
      </c>
      <c r="H1203" s="37"/>
      <c r="I1203" s="50">
        <v>148.68</v>
      </c>
      <c r="J1203" s="47"/>
      <c r="K1203" s="47" t="s">
        <v>269</v>
      </c>
      <c r="L1203" s="50">
        <v>148.68</v>
      </c>
      <c r="M1203" s="47" t="s">
        <v>508</v>
      </c>
      <c r="N1203" s="47">
        <v>1990</v>
      </c>
      <c r="O1203" s="47">
        <v>1</v>
      </c>
      <c r="P1203" s="47">
        <v>1995</v>
      </c>
      <c r="Q1203" s="47">
        <v>1</v>
      </c>
      <c r="R1203" s="47" t="s">
        <v>891</v>
      </c>
      <c r="S1203" s="47" t="s">
        <v>608</v>
      </c>
      <c r="U1203" s="28" t="s">
        <v>4333</v>
      </c>
    </row>
    <row r="1204" spans="1:21" ht="17.25" customHeight="1">
      <c r="A1204" s="24">
        <v>1203</v>
      </c>
      <c r="B1204" s="37" t="s">
        <v>1056</v>
      </c>
      <c r="C1204" s="47">
        <v>-71.570915999999997</v>
      </c>
      <c r="D1204" s="47">
        <v>59.162032000000004</v>
      </c>
      <c r="E1204" s="47"/>
      <c r="F1204" s="47"/>
      <c r="G1204" s="37">
        <v>2582</v>
      </c>
      <c r="H1204" s="37">
        <v>-41.2</v>
      </c>
      <c r="I1204" s="50">
        <v>95.34</v>
      </c>
      <c r="J1204" s="47"/>
      <c r="K1204" s="47" t="s">
        <v>269</v>
      </c>
      <c r="L1204" s="50">
        <v>95.34</v>
      </c>
      <c r="M1204" s="47" t="s">
        <v>508</v>
      </c>
      <c r="N1204" s="47">
        <v>1990</v>
      </c>
      <c r="O1204" s="47">
        <v>1</v>
      </c>
      <c r="P1204" s="47">
        <v>1995</v>
      </c>
      <c r="Q1204" s="47">
        <v>1</v>
      </c>
      <c r="R1204" s="47" t="s">
        <v>891</v>
      </c>
      <c r="S1204" s="47" t="s">
        <v>608</v>
      </c>
      <c r="U1204" s="28" t="s">
        <v>4334</v>
      </c>
    </row>
    <row r="1205" spans="1:21" ht="17.25" customHeight="1">
      <c r="A1205" s="24">
        <v>1204</v>
      </c>
      <c r="B1205" s="37" t="s">
        <v>1057</v>
      </c>
      <c r="C1205" s="47">
        <v>-71.589577266666694</v>
      </c>
      <c r="D1205" s="47">
        <v>59.171817733333299</v>
      </c>
      <c r="E1205" s="47"/>
      <c r="F1205" s="47"/>
      <c r="G1205" s="37">
        <v>2578</v>
      </c>
      <c r="H1205" s="37"/>
      <c r="I1205" s="50">
        <v>117.88</v>
      </c>
      <c r="J1205" s="47"/>
      <c r="K1205" s="47" t="s">
        <v>269</v>
      </c>
      <c r="L1205" s="50">
        <v>117.88</v>
      </c>
      <c r="M1205" s="47" t="s">
        <v>508</v>
      </c>
      <c r="N1205" s="47">
        <v>1990</v>
      </c>
      <c r="O1205" s="47">
        <v>1</v>
      </c>
      <c r="P1205" s="47">
        <v>1995</v>
      </c>
      <c r="Q1205" s="47">
        <v>1</v>
      </c>
      <c r="R1205" s="47" t="s">
        <v>891</v>
      </c>
      <c r="S1205" s="47" t="s">
        <v>608</v>
      </c>
      <c r="U1205" s="28" t="s">
        <v>4333</v>
      </c>
    </row>
    <row r="1206" spans="1:21" ht="17.25" customHeight="1">
      <c r="A1206" s="24">
        <v>1205</v>
      </c>
      <c r="B1206" s="37" t="s">
        <v>1058</v>
      </c>
      <c r="C1206" s="47">
        <v>-71.608238533333306</v>
      </c>
      <c r="D1206" s="47">
        <v>59.181603466666701</v>
      </c>
      <c r="E1206" s="47"/>
      <c r="F1206" s="47"/>
      <c r="G1206" s="37">
        <v>2568</v>
      </c>
      <c r="H1206" s="37"/>
      <c r="I1206" s="50">
        <v>133.87799999999999</v>
      </c>
      <c r="J1206" s="47"/>
      <c r="K1206" s="47" t="s">
        <v>269</v>
      </c>
      <c r="L1206" s="50">
        <v>133.87799999999999</v>
      </c>
      <c r="M1206" s="47" t="s">
        <v>508</v>
      </c>
      <c r="N1206" s="47">
        <v>1990</v>
      </c>
      <c r="O1206" s="47">
        <v>1</v>
      </c>
      <c r="P1206" s="47">
        <v>1995</v>
      </c>
      <c r="Q1206" s="47">
        <v>1</v>
      </c>
      <c r="R1206" s="47" t="s">
        <v>891</v>
      </c>
      <c r="S1206" s="47" t="s">
        <v>608</v>
      </c>
      <c r="U1206" s="28" t="s">
        <v>4333</v>
      </c>
    </row>
    <row r="1207" spans="1:21" ht="17.25" customHeight="1">
      <c r="A1207" s="24">
        <v>1206</v>
      </c>
      <c r="B1207" s="37" t="s">
        <v>1059</v>
      </c>
      <c r="C1207" s="47">
        <v>-71.626899800000004</v>
      </c>
      <c r="D1207" s="47">
        <v>59.191389200000003</v>
      </c>
      <c r="E1207" s="47"/>
      <c r="F1207" s="47"/>
      <c r="G1207" s="37">
        <v>2562</v>
      </c>
      <c r="H1207" s="37"/>
      <c r="I1207" s="50">
        <v>127.444</v>
      </c>
      <c r="J1207" s="47"/>
      <c r="K1207" s="47" t="s">
        <v>269</v>
      </c>
      <c r="L1207" s="50">
        <v>127.444</v>
      </c>
      <c r="M1207" s="47" t="s">
        <v>508</v>
      </c>
      <c r="N1207" s="47">
        <v>1990</v>
      </c>
      <c r="O1207" s="47">
        <v>1</v>
      </c>
      <c r="P1207" s="47">
        <v>1995</v>
      </c>
      <c r="Q1207" s="47">
        <v>1</v>
      </c>
      <c r="R1207" s="47" t="s">
        <v>891</v>
      </c>
      <c r="S1207" s="47" t="s">
        <v>608</v>
      </c>
      <c r="U1207" s="28" t="s">
        <v>4333</v>
      </c>
    </row>
    <row r="1208" spans="1:21" ht="17.25" customHeight="1">
      <c r="A1208" s="24">
        <v>1207</v>
      </c>
      <c r="B1208" s="37" t="s">
        <v>1060</v>
      </c>
      <c r="C1208" s="47">
        <v>-71.645561066666701</v>
      </c>
      <c r="D1208" s="47">
        <v>59.201174933333299</v>
      </c>
      <c r="E1208" s="47"/>
      <c r="F1208" s="47"/>
      <c r="G1208" s="37">
        <v>2560</v>
      </c>
      <c r="H1208" s="37"/>
      <c r="I1208" s="50">
        <v>106.76600000000001</v>
      </c>
      <c r="J1208" s="47"/>
      <c r="K1208" s="47" t="s">
        <v>269</v>
      </c>
      <c r="L1208" s="50">
        <v>106.76600000000001</v>
      </c>
      <c r="M1208" s="47" t="s">
        <v>508</v>
      </c>
      <c r="N1208" s="47">
        <v>1990</v>
      </c>
      <c r="O1208" s="47">
        <v>1</v>
      </c>
      <c r="P1208" s="47">
        <v>1995</v>
      </c>
      <c r="Q1208" s="47">
        <v>1</v>
      </c>
      <c r="R1208" s="47" t="s">
        <v>891</v>
      </c>
      <c r="S1208" s="47" t="s">
        <v>608</v>
      </c>
      <c r="U1208" s="28" t="s">
        <v>4333</v>
      </c>
    </row>
    <row r="1209" spans="1:21" ht="17.25" customHeight="1">
      <c r="A1209" s="24">
        <v>1208</v>
      </c>
      <c r="B1209" s="37" t="s">
        <v>1061</v>
      </c>
      <c r="C1209" s="47">
        <v>-71.664222333333299</v>
      </c>
      <c r="D1209" s="47">
        <v>59.210960666666701</v>
      </c>
      <c r="E1209" s="47"/>
      <c r="F1209" s="47"/>
      <c r="G1209" s="37">
        <v>2561</v>
      </c>
      <c r="H1209" s="37"/>
      <c r="I1209" s="50">
        <v>102.366</v>
      </c>
      <c r="J1209" s="47"/>
      <c r="K1209" s="47" t="s">
        <v>269</v>
      </c>
      <c r="L1209" s="50">
        <v>102.366</v>
      </c>
      <c r="M1209" s="47" t="s">
        <v>508</v>
      </c>
      <c r="N1209" s="47">
        <v>1990</v>
      </c>
      <c r="O1209" s="47">
        <v>1</v>
      </c>
      <c r="P1209" s="47">
        <v>1995</v>
      </c>
      <c r="Q1209" s="47">
        <v>1</v>
      </c>
      <c r="R1209" s="47" t="s">
        <v>891</v>
      </c>
      <c r="S1209" s="47" t="s">
        <v>608</v>
      </c>
      <c r="U1209" s="28" t="s">
        <v>4333</v>
      </c>
    </row>
    <row r="1210" spans="1:21" ht="17.25" customHeight="1">
      <c r="A1210" s="24">
        <v>1209</v>
      </c>
      <c r="B1210" s="37" t="s">
        <v>1062</v>
      </c>
      <c r="C1210" s="47">
        <v>-71.682883599999997</v>
      </c>
      <c r="D1210" s="47">
        <v>59.220746400000003</v>
      </c>
      <c r="E1210" s="47"/>
      <c r="F1210" s="47"/>
      <c r="G1210" s="37">
        <v>2556</v>
      </c>
      <c r="H1210" s="37"/>
      <c r="I1210" s="50">
        <v>92.637</v>
      </c>
      <c r="J1210" s="47"/>
      <c r="K1210" s="47" t="s">
        <v>269</v>
      </c>
      <c r="L1210" s="50">
        <v>92.637</v>
      </c>
      <c r="M1210" s="47" t="s">
        <v>508</v>
      </c>
      <c r="N1210" s="47">
        <v>1990</v>
      </c>
      <c r="O1210" s="47">
        <v>1</v>
      </c>
      <c r="P1210" s="47">
        <v>1995</v>
      </c>
      <c r="Q1210" s="47">
        <v>1</v>
      </c>
      <c r="R1210" s="47" t="s">
        <v>891</v>
      </c>
      <c r="S1210" s="47" t="s">
        <v>608</v>
      </c>
      <c r="U1210" s="28" t="s">
        <v>4333</v>
      </c>
    </row>
    <row r="1211" spans="1:21" ht="17.25" customHeight="1">
      <c r="A1211" s="24">
        <v>1210</v>
      </c>
      <c r="B1211" s="37" t="s">
        <v>1063</v>
      </c>
      <c r="C1211" s="47">
        <v>-71.701544866666694</v>
      </c>
      <c r="D1211" s="47">
        <v>59.230532133333298</v>
      </c>
      <c r="E1211" s="47"/>
      <c r="F1211" s="47"/>
      <c r="G1211" s="37">
        <v>2537</v>
      </c>
      <c r="H1211" s="37"/>
      <c r="I1211" s="50">
        <v>128.47200000000001</v>
      </c>
      <c r="J1211" s="47"/>
      <c r="K1211" s="47" t="s">
        <v>269</v>
      </c>
      <c r="L1211" s="50">
        <v>128.47200000000001</v>
      </c>
      <c r="M1211" s="47" t="s">
        <v>508</v>
      </c>
      <c r="N1211" s="47">
        <v>1990</v>
      </c>
      <c r="O1211" s="47">
        <v>1</v>
      </c>
      <c r="P1211" s="47">
        <v>1995</v>
      </c>
      <c r="Q1211" s="47">
        <v>1</v>
      </c>
      <c r="R1211" s="47" t="s">
        <v>891</v>
      </c>
      <c r="S1211" s="47" t="s">
        <v>608</v>
      </c>
      <c r="U1211" s="28" t="s">
        <v>4333</v>
      </c>
    </row>
    <row r="1212" spans="1:21" ht="17.25" customHeight="1">
      <c r="A1212" s="24">
        <v>1211</v>
      </c>
      <c r="B1212" s="37" t="s">
        <v>1064</v>
      </c>
      <c r="C1212" s="47">
        <v>-71.720206133333306</v>
      </c>
      <c r="D1212" s="47">
        <v>59.2403178666667</v>
      </c>
      <c r="E1212" s="47"/>
      <c r="F1212" s="47"/>
      <c r="G1212" s="37">
        <v>2536</v>
      </c>
      <c r="H1212" s="37"/>
      <c r="I1212" s="50">
        <v>157.72800000000001</v>
      </c>
      <c r="J1212" s="47"/>
      <c r="K1212" s="47" t="s">
        <v>269</v>
      </c>
      <c r="L1212" s="50">
        <v>157.72800000000001</v>
      </c>
      <c r="M1212" s="47" t="s">
        <v>508</v>
      </c>
      <c r="N1212" s="47">
        <v>1990</v>
      </c>
      <c r="O1212" s="47">
        <v>1</v>
      </c>
      <c r="P1212" s="47">
        <v>1995</v>
      </c>
      <c r="Q1212" s="47">
        <v>1</v>
      </c>
      <c r="R1212" s="47" t="s">
        <v>891</v>
      </c>
      <c r="S1212" s="47" t="s">
        <v>608</v>
      </c>
      <c r="U1212" s="28" t="s">
        <v>4333</v>
      </c>
    </row>
    <row r="1213" spans="1:21" ht="17.25" customHeight="1">
      <c r="A1213" s="24">
        <v>1212</v>
      </c>
      <c r="B1213" s="37" t="s">
        <v>1065</v>
      </c>
      <c r="C1213" s="47">
        <v>-71.738867400000004</v>
      </c>
      <c r="D1213" s="47">
        <v>59.250103600000003</v>
      </c>
      <c r="E1213" s="47"/>
      <c r="F1213" s="47"/>
      <c r="G1213" s="37">
        <v>2537</v>
      </c>
      <c r="H1213" s="37"/>
      <c r="I1213" s="50">
        <v>132.17500000000001</v>
      </c>
      <c r="J1213" s="47"/>
      <c r="K1213" s="47" t="s">
        <v>269</v>
      </c>
      <c r="L1213" s="50">
        <v>132.17500000000001</v>
      </c>
      <c r="M1213" s="47" t="s">
        <v>508</v>
      </c>
      <c r="N1213" s="47">
        <v>1990</v>
      </c>
      <c r="O1213" s="47">
        <v>1</v>
      </c>
      <c r="P1213" s="47">
        <v>1995</v>
      </c>
      <c r="Q1213" s="47">
        <v>1</v>
      </c>
      <c r="R1213" s="47" t="s">
        <v>891</v>
      </c>
      <c r="S1213" s="47" t="s">
        <v>608</v>
      </c>
      <c r="U1213" s="28" t="s">
        <v>4333</v>
      </c>
    </row>
    <row r="1214" spans="1:21" ht="17.25" customHeight="1">
      <c r="A1214" s="24">
        <v>1213</v>
      </c>
      <c r="B1214" s="37" t="s">
        <v>1066</v>
      </c>
      <c r="C1214" s="47">
        <v>-71.757528666666701</v>
      </c>
      <c r="D1214" s="47">
        <v>59.259889333333298</v>
      </c>
      <c r="E1214" s="47"/>
      <c r="F1214" s="47"/>
      <c r="G1214" s="37">
        <v>2541</v>
      </c>
      <c r="H1214" s="37"/>
      <c r="I1214" s="50">
        <v>80.325000000000003</v>
      </c>
      <c r="J1214" s="47"/>
      <c r="K1214" s="47" t="s">
        <v>269</v>
      </c>
      <c r="L1214" s="50">
        <v>80.325000000000003</v>
      </c>
      <c r="M1214" s="47" t="s">
        <v>508</v>
      </c>
      <c r="N1214" s="47">
        <v>1990</v>
      </c>
      <c r="O1214" s="47">
        <v>1</v>
      </c>
      <c r="P1214" s="47">
        <v>1995</v>
      </c>
      <c r="Q1214" s="47">
        <v>1</v>
      </c>
      <c r="R1214" s="47" t="s">
        <v>891</v>
      </c>
      <c r="S1214" s="47" t="s">
        <v>608</v>
      </c>
      <c r="U1214" s="28" t="s">
        <v>4333</v>
      </c>
    </row>
    <row r="1215" spans="1:21" ht="17.25" customHeight="1">
      <c r="A1215" s="24">
        <v>1214</v>
      </c>
      <c r="B1215" s="37" t="s">
        <v>1067</v>
      </c>
      <c r="C1215" s="47">
        <v>-71.776189933333299</v>
      </c>
      <c r="D1215" s="47">
        <v>59.2696750666667</v>
      </c>
      <c r="E1215" s="47"/>
      <c r="F1215" s="47"/>
      <c r="G1215" s="37">
        <v>2534</v>
      </c>
      <c r="H1215" s="37"/>
      <c r="I1215" s="50">
        <v>132.06</v>
      </c>
      <c r="J1215" s="47"/>
      <c r="K1215" s="47" t="s">
        <v>269</v>
      </c>
      <c r="L1215" s="50">
        <v>132.06</v>
      </c>
      <c r="M1215" s="47" t="s">
        <v>508</v>
      </c>
      <c r="N1215" s="47">
        <v>1990</v>
      </c>
      <c r="O1215" s="47">
        <v>1</v>
      </c>
      <c r="P1215" s="47">
        <v>1995</v>
      </c>
      <c r="Q1215" s="47">
        <v>1</v>
      </c>
      <c r="R1215" s="47" t="s">
        <v>891</v>
      </c>
      <c r="S1215" s="47" t="s">
        <v>608</v>
      </c>
      <c r="U1215" s="28" t="s">
        <v>4333</v>
      </c>
    </row>
    <row r="1216" spans="1:21" ht="17.25" customHeight="1">
      <c r="A1216" s="24">
        <v>1215</v>
      </c>
      <c r="B1216" s="37" t="s">
        <v>1068</v>
      </c>
      <c r="C1216" s="47">
        <v>-71.794851199999997</v>
      </c>
      <c r="D1216" s="47">
        <v>59.279460800000003</v>
      </c>
      <c r="E1216" s="47"/>
      <c r="F1216" s="47"/>
      <c r="G1216" s="37">
        <v>2529</v>
      </c>
      <c r="H1216" s="37"/>
      <c r="I1216" s="50">
        <v>165.28800000000001</v>
      </c>
      <c r="J1216" s="47"/>
      <c r="K1216" s="47" t="s">
        <v>269</v>
      </c>
      <c r="L1216" s="50">
        <v>165.28800000000001</v>
      </c>
      <c r="M1216" s="47" t="s">
        <v>508</v>
      </c>
      <c r="N1216" s="47">
        <v>1990</v>
      </c>
      <c r="O1216" s="47">
        <v>1</v>
      </c>
      <c r="P1216" s="47">
        <v>1995</v>
      </c>
      <c r="Q1216" s="47">
        <v>1</v>
      </c>
      <c r="R1216" s="47" t="s">
        <v>891</v>
      </c>
      <c r="S1216" s="47" t="s">
        <v>608</v>
      </c>
      <c r="U1216" s="28" t="s">
        <v>4333</v>
      </c>
    </row>
    <row r="1217" spans="1:21" ht="17.25" customHeight="1">
      <c r="A1217" s="24">
        <v>1216</v>
      </c>
      <c r="B1217" s="37" t="s">
        <v>1069</v>
      </c>
      <c r="C1217" s="47">
        <v>-71.813512466666694</v>
      </c>
      <c r="D1217" s="47">
        <v>59.289246533333298</v>
      </c>
      <c r="E1217" s="47"/>
      <c r="F1217" s="47"/>
      <c r="G1217" s="37">
        <v>2525</v>
      </c>
      <c r="H1217" s="37"/>
      <c r="I1217" s="50">
        <v>135.35900000000001</v>
      </c>
      <c r="J1217" s="47"/>
      <c r="K1217" s="47" t="s">
        <v>269</v>
      </c>
      <c r="L1217" s="50">
        <v>135.35900000000001</v>
      </c>
      <c r="M1217" s="47" t="s">
        <v>508</v>
      </c>
      <c r="N1217" s="47">
        <v>1990</v>
      </c>
      <c r="O1217" s="47">
        <v>1</v>
      </c>
      <c r="P1217" s="47">
        <v>1995</v>
      </c>
      <c r="Q1217" s="47">
        <v>1</v>
      </c>
      <c r="R1217" s="47" t="s">
        <v>891</v>
      </c>
      <c r="S1217" s="47" t="s">
        <v>608</v>
      </c>
      <c r="U1217" s="28" t="s">
        <v>4333</v>
      </c>
    </row>
    <row r="1218" spans="1:21" ht="17.25" customHeight="1">
      <c r="A1218" s="24">
        <v>1217</v>
      </c>
      <c r="B1218" s="37" t="s">
        <v>1070</v>
      </c>
      <c r="C1218" s="47">
        <v>-71.832173733333306</v>
      </c>
      <c r="D1218" s="47">
        <v>59.2990322666667</v>
      </c>
      <c r="E1218" s="47"/>
      <c r="F1218" s="47"/>
      <c r="G1218" s="37">
        <v>2514</v>
      </c>
      <c r="H1218" s="37"/>
      <c r="I1218" s="50">
        <v>167.38399999999999</v>
      </c>
      <c r="J1218" s="47"/>
      <c r="K1218" s="47" t="s">
        <v>269</v>
      </c>
      <c r="L1218" s="50">
        <v>167.38399999999999</v>
      </c>
      <c r="M1218" s="47" t="s">
        <v>508</v>
      </c>
      <c r="N1218" s="47">
        <v>1990</v>
      </c>
      <c r="O1218" s="47">
        <v>1</v>
      </c>
      <c r="P1218" s="47">
        <v>1995</v>
      </c>
      <c r="Q1218" s="47">
        <v>1</v>
      </c>
      <c r="R1218" s="47" t="s">
        <v>891</v>
      </c>
      <c r="S1218" s="47" t="s">
        <v>608</v>
      </c>
      <c r="U1218" s="28" t="s">
        <v>4333</v>
      </c>
    </row>
    <row r="1219" spans="1:21" ht="17.25" customHeight="1">
      <c r="A1219" s="24">
        <v>1218</v>
      </c>
      <c r="B1219" s="37" t="s">
        <v>1071</v>
      </c>
      <c r="C1219" s="47">
        <v>-71.850835000000004</v>
      </c>
      <c r="D1219" s="47">
        <v>59.308818000000002</v>
      </c>
      <c r="E1219" s="47"/>
      <c r="F1219" s="47"/>
      <c r="G1219" s="37">
        <v>2504</v>
      </c>
      <c r="H1219" s="37">
        <v>-40</v>
      </c>
      <c r="I1219" s="50">
        <v>233.26</v>
      </c>
      <c r="J1219" s="47"/>
      <c r="K1219" s="47" t="s">
        <v>269</v>
      </c>
      <c r="L1219" s="50">
        <v>233.26</v>
      </c>
      <c r="M1219" s="47" t="s">
        <v>508</v>
      </c>
      <c r="N1219" s="47">
        <v>1990</v>
      </c>
      <c r="O1219" s="47">
        <v>1</v>
      </c>
      <c r="P1219" s="47">
        <v>1995</v>
      </c>
      <c r="Q1219" s="47">
        <v>1</v>
      </c>
      <c r="R1219" s="47" t="s">
        <v>891</v>
      </c>
      <c r="S1219" s="47" t="s">
        <v>608</v>
      </c>
      <c r="U1219" s="28" t="s">
        <v>4334</v>
      </c>
    </row>
    <row r="1220" spans="1:21" ht="17.25" customHeight="1">
      <c r="A1220" s="24">
        <v>1219</v>
      </c>
      <c r="B1220" s="37" t="s">
        <v>1072</v>
      </c>
      <c r="C1220" s="47">
        <v>-71.866881000000006</v>
      </c>
      <c r="D1220" s="47">
        <v>59.277204933333302</v>
      </c>
      <c r="E1220" s="47"/>
      <c r="F1220" s="47"/>
      <c r="G1220" s="37">
        <v>2497</v>
      </c>
      <c r="H1220" s="37"/>
      <c r="I1220" s="50">
        <v>147.57599999999999</v>
      </c>
      <c r="J1220" s="47"/>
      <c r="K1220" s="47" t="s">
        <v>269</v>
      </c>
      <c r="L1220" s="50">
        <v>147.57599999999999</v>
      </c>
      <c r="M1220" s="47" t="s">
        <v>508</v>
      </c>
      <c r="N1220" s="47">
        <v>1990</v>
      </c>
      <c r="O1220" s="47">
        <v>1</v>
      </c>
      <c r="P1220" s="47">
        <v>1995</v>
      </c>
      <c r="Q1220" s="47">
        <v>1</v>
      </c>
      <c r="R1220" s="47" t="s">
        <v>891</v>
      </c>
      <c r="S1220" s="47" t="s">
        <v>608</v>
      </c>
      <c r="U1220" s="28" t="s">
        <v>4333</v>
      </c>
    </row>
    <row r="1221" spans="1:21" ht="17.25" customHeight="1">
      <c r="A1221" s="24">
        <v>1220</v>
      </c>
      <c r="B1221" s="37" t="s">
        <v>1073</v>
      </c>
      <c r="C1221" s="47">
        <v>-71.882926999999995</v>
      </c>
      <c r="D1221" s="47">
        <v>59.2455918666667</v>
      </c>
      <c r="E1221" s="47"/>
      <c r="F1221" s="47"/>
      <c r="G1221" s="37">
        <v>2502</v>
      </c>
      <c r="H1221" s="37"/>
      <c r="I1221" s="50">
        <v>144.91</v>
      </c>
      <c r="J1221" s="47"/>
      <c r="K1221" s="47" t="s">
        <v>269</v>
      </c>
      <c r="L1221" s="50">
        <v>144.91</v>
      </c>
      <c r="M1221" s="47" t="s">
        <v>508</v>
      </c>
      <c r="N1221" s="47">
        <v>1990</v>
      </c>
      <c r="O1221" s="47">
        <v>1</v>
      </c>
      <c r="P1221" s="47">
        <v>1995</v>
      </c>
      <c r="Q1221" s="47">
        <v>1</v>
      </c>
      <c r="R1221" s="47" t="s">
        <v>891</v>
      </c>
      <c r="S1221" s="47" t="s">
        <v>608</v>
      </c>
      <c r="U1221" s="28" t="s">
        <v>4333</v>
      </c>
    </row>
    <row r="1222" spans="1:21" ht="17.25" customHeight="1">
      <c r="A1222" s="24">
        <v>1221</v>
      </c>
      <c r="B1222" s="37" t="s">
        <v>1074</v>
      </c>
      <c r="C1222" s="47">
        <v>-71.898972999999998</v>
      </c>
      <c r="D1222" s="47">
        <v>59.2139788</v>
      </c>
      <c r="E1222" s="47"/>
      <c r="F1222" s="47"/>
      <c r="G1222" s="37">
        <v>2498</v>
      </c>
      <c r="H1222" s="37"/>
      <c r="I1222" s="50">
        <v>119.11</v>
      </c>
      <c r="J1222" s="47"/>
      <c r="K1222" s="47" t="s">
        <v>269</v>
      </c>
      <c r="L1222" s="50">
        <v>119.11</v>
      </c>
      <c r="M1222" s="47" t="s">
        <v>508</v>
      </c>
      <c r="N1222" s="47">
        <v>1990</v>
      </c>
      <c r="O1222" s="47">
        <v>1</v>
      </c>
      <c r="P1222" s="47">
        <v>1995</v>
      </c>
      <c r="Q1222" s="47">
        <v>1</v>
      </c>
      <c r="R1222" s="47" t="s">
        <v>891</v>
      </c>
      <c r="S1222" s="47" t="s">
        <v>608</v>
      </c>
      <c r="U1222" s="28" t="s">
        <v>4333</v>
      </c>
    </row>
    <row r="1223" spans="1:21" ht="17.25" customHeight="1">
      <c r="A1223" s="24">
        <v>1222</v>
      </c>
      <c r="B1223" s="37" t="s">
        <v>1075</v>
      </c>
      <c r="C1223" s="47">
        <v>-71.915019000000001</v>
      </c>
      <c r="D1223" s="47">
        <v>59.182365733333299</v>
      </c>
      <c r="E1223" s="47"/>
      <c r="F1223" s="47"/>
      <c r="G1223" s="37">
        <v>2499</v>
      </c>
      <c r="H1223" s="37"/>
      <c r="I1223" s="50">
        <v>197.398</v>
      </c>
      <c r="J1223" s="47"/>
      <c r="K1223" s="47" t="s">
        <v>269</v>
      </c>
      <c r="L1223" s="50">
        <v>197.398</v>
      </c>
      <c r="M1223" s="47" t="s">
        <v>508</v>
      </c>
      <c r="N1223" s="47">
        <v>1990</v>
      </c>
      <c r="O1223" s="47">
        <v>1</v>
      </c>
      <c r="P1223" s="47">
        <v>1995</v>
      </c>
      <c r="Q1223" s="47">
        <v>1</v>
      </c>
      <c r="R1223" s="47" t="s">
        <v>891</v>
      </c>
      <c r="S1223" s="47" t="s">
        <v>608</v>
      </c>
      <c r="U1223" s="28" t="s">
        <v>4333</v>
      </c>
    </row>
    <row r="1224" spans="1:21" ht="17.25" customHeight="1">
      <c r="A1224" s="24">
        <v>1223</v>
      </c>
      <c r="B1224" s="37" t="s">
        <v>1076</v>
      </c>
      <c r="C1224" s="47">
        <v>-71.931065000000004</v>
      </c>
      <c r="D1224" s="47">
        <v>59.150752666666698</v>
      </c>
      <c r="E1224" s="47"/>
      <c r="F1224" s="47"/>
      <c r="G1224" s="37">
        <v>2505</v>
      </c>
      <c r="H1224" s="37"/>
      <c r="I1224" s="50">
        <v>78.191999999999993</v>
      </c>
      <c r="J1224" s="47"/>
      <c r="K1224" s="47" t="s">
        <v>269</v>
      </c>
      <c r="L1224" s="50">
        <v>78.191999999999993</v>
      </c>
      <c r="M1224" s="47" t="s">
        <v>508</v>
      </c>
      <c r="N1224" s="47">
        <v>1990</v>
      </c>
      <c r="O1224" s="47">
        <v>1</v>
      </c>
      <c r="P1224" s="47">
        <v>1995</v>
      </c>
      <c r="Q1224" s="47">
        <v>1</v>
      </c>
      <c r="R1224" s="47" t="s">
        <v>891</v>
      </c>
      <c r="S1224" s="47" t="s">
        <v>608</v>
      </c>
      <c r="U1224" s="28" t="s">
        <v>4333</v>
      </c>
    </row>
    <row r="1225" spans="1:21" ht="17.25" customHeight="1">
      <c r="A1225" s="24">
        <v>1224</v>
      </c>
      <c r="B1225" s="37" t="s">
        <v>1077</v>
      </c>
      <c r="C1225" s="47">
        <v>-71.947111000000007</v>
      </c>
      <c r="D1225" s="47">
        <v>59.119139599999997</v>
      </c>
      <c r="E1225" s="47"/>
      <c r="F1225" s="47"/>
      <c r="G1225" s="37">
        <v>2507</v>
      </c>
      <c r="H1225" s="37"/>
      <c r="I1225" s="50">
        <v>82.27</v>
      </c>
      <c r="J1225" s="47"/>
      <c r="K1225" s="47" t="s">
        <v>269</v>
      </c>
      <c r="L1225" s="50">
        <v>82.27</v>
      </c>
      <c r="M1225" s="47" t="s">
        <v>508</v>
      </c>
      <c r="N1225" s="47">
        <v>1990</v>
      </c>
      <c r="O1225" s="47">
        <v>1</v>
      </c>
      <c r="P1225" s="47">
        <v>1995</v>
      </c>
      <c r="Q1225" s="47">
        <v>1</v>
      </c>
      <c r="R1225" s="47" t="s">
        <v>891</v>
      </c>
      <c r="S1225" s="47" t="s">
        <v>608</v>
      </c>
      <c r="U1225" s="28" t="s">
        <v>4333</v>
      </c>
    </row>
    <row r="1226" spans="1:21" ht="17.25" customHeight="1">
      <c r="A1226" s="24">
        <v>1225</v>
      </c>
      <c r="B1226" s="37" t="s">
        <v>1078</v>
      </c>
      <c r="C1226" s="47">
        <v>-71.963156999999995</v>
      </c>
      <c r="D1226" s="47">
        <v>59.087526533333303</v>
      </c>
      <c r="E1226" s="47"/>
      <c r="F1226" s="47"/>
      <c r="G1226" s="37">
        <v>2525</v>
      </c>
      <c r="H1226" s="37"/>
      <c r="I1226" s="50">
        <v>59.457999999999998</v>
      </c>
      <c r="J1226" s="47"/>
      <c r="K1226" s="47" t="s">
        <v>269</v>
      </c>
      <c r="L1226" s="50">
        <v>59.457999999999998</v>
      </c>
      <c r="M1226" s="47" t="s">
        <v>508</v>
      </c>
      <c r="N1226" s="47">
        <v>1990</v>
      </c>
      <c r="O1226" s="47">
        <v>1</v>
      </c>
      <c r="P1226" s="47">
        <v>1995</v>
      </c>
      <c r="Q1226" s="47">
        <v>1</v>
      </c>
      <c r="R1226" s="47" t="s">
        <v>891</v>
      </c>
      <c r="S1226" s="47" t="s">
        <v>608</v>
      </c>
      <c r="U1226" s="28" t="s">
        <v>4333</v>
      </c>
    </row>
    <row r="1227" spans="1:21" ht="17.25" customHeight="1">
      <c r="A1227" s="24">
        <v>1226</v>
      </c>
      <c r="B1227" s="37" t="s">
        <v>1079</v>
      </c>
      <c r="C1227" s="47">
        <v>-71.979202999999998</v>
      </c>
      <c r="D1227" s="47">
        <v>59.055913466666702</v>
      </c>
      <c r="E1227" s="47"/>
      <c r="F1227" s="47"/>
      <c r="G1227" s="37">
        <v>2525</v>
      </c>
      <c r="H1227" s="37"/>
      <c r="I1227" s="50">
        <v>225.24600000000001</v>
      </c>
      <c r="J1227" s="47"/>
      <c r="K1227" s="47" t="s">
        <v>269</v>
      </c>
      <c r="L1227" s="50">
        <v>225.24600000000001</v>
      </c>
      <c r="M1227" s="47" t="s">
        <v>508</v>
      </c>
      <c r="N1227" s="47">
        <v>1990</v>
      </c>
      <c r="O1227" s="47">
        <v>1</v>
      </c>
      <c r="P1227" s="47">
        <v>1995</v>
      </c>
      <c r="Q1227" s="47">
        <v>1</v>
      </c>
      <c r="R1227" s="47" t="s">
        <v>891</v>
      </c>
      <c r="S1227" s="47" t="s">
        <v>608</v>
      </c>
      <c r="U1227" s="28" t="s">
        <v>4333</v>
      </c>
    </row>
    <row r="1228" spans="1:21" ht="17.25" customHeight="1">
      <c r="A1228" s="24">
        <v>1227</v>
      </c>
      <c r="B1228" s="37" t="s">
        <v>1080</v>
      </c>
      <c r="C1228" s="47">
        <v>-71.995249000000001</v>
      </c>
      <c r="D1228" s="47">
        <v>59.024300400000001</v>
      </c>
      <c r="E1228" s="47"/>
      <c r="F1228" s="47"/>
      <c r="G1228" s="37">
        <v>2522</v>
      </c>
      <c r="H1228" s="37"/>
      <c r="I1228" s="50">
        <v>7.3949999999999996</v>
      </c>
      <c r="J1228" s="47"/>
      <c r="K1228" s="47" t="s">
        <v>269</v>
      </c>
      <c r="L1228" s="50">
        <v>7.3949999999999996</v>
      </c>
      <c r="M1228" s="47" t="s">
        <v>508</v>
      </c>
      <c r="N1228" s="47">
        <v>1990</v>
      </c>
      <c r="O1228" s="47">
        <v>1</v>
      </c>
      <c r="P1228" s="47">
        <v>1995</v>
      </c>
      <c r="Q1228" s="47">
        <v>1</v>
      </c>
      <c r="R1228" s="47" t="s">
        <v>891</v>
      </c>
      <c r="S1228" s="47" t="s">
        <v>608</v>
      </c>
      <c r="U1228" s="28" t="s">
        <v>4333</v>
      </c>
    </row>
    <row r="1229" spans="1:21" ht="17.25" customHeight="1">
      <c r="A1229" s="24">
        <v>1228</v>
      </c>
      <c r="B1229" s="37" t="s">
        <v>1081</v>
      </c>
      <c r="C1229" s="47">
        <v>-72.011295000000004</v>
      </c>
      <c r="D1229" s="47">
        <v>58.992687333333301</v>
      </c>
      <c r="E1229" s="47"/>
      <c r="F1229" s="47"/>
      <c r="G1229" s="37">
        <v>2533</v>
      </c>
      <c r="H1229" s="37"/>
      <c r="I1229" s="50">
        <v>72.376000000000005</v>
      </c>
      <c r="J1229" s="47"/>
      <c r="K1229" s="47" t="s">
        <v>269</v>
      </c>
      <c r="L1229" s="50">
        <v>72.376000000000005</v>
      </c>
      <c r="M1229" s="47" t="s">
        <v>508</v>
      </c>
      <c r="N1229" s="47">
        <v>1990</v>
      </c>
      <c r="O1229" s="47">
        <v>1</v>
      </c>
      <c r="P1229" s="47">
        <v>1995</v>
      </c>
      <c r="Q1229" s="47">
        <v>1</v>
      </c>
      <c r="R1229" s="47" t="s">
        <v>891</v>
      </c>
      <c r="S1229" s="47" t="s">
        <v>608</v>
      </c>
      <c r="U1229" s="28" t="s">
        <v>4333</v>
      </c>
    </row>
    <row r="1230" spans="1:21" ht="17.25" customHeight="1">
      <c r="A1230" s="24">
        <v>1229</v>
      </c>
      <c r="B1230" s="37" t="s">
        <v>1082</v>
      </c>
      <c r="C1230" s="47">
        <v>-72.027341000000007</v>
      </c>
      <c r="D1230" s="47">
        <v>58.961074266666699</v>
      </c>
      <c r="E1230" s="47"/>
      <c r="F1230" s="47"/>
      <c r="G1230" s="37">
        <v>2539</v>
      </c>
      <c r="H1230" s="37"/>
      <c r="I1230" s="50">
        <v>32.338000000000001</v>
      </c>
      <c r="J1230" s="47"/>
      <c r="K1230" s="47" t="s">
        <v>269</v>
      </c>
      <c r="L1230" s="50">
        <v>32.338000000000001</v>
      </c>
      <c r="M1230" s="47" t="s">
        <v>508</v>
      </c>
      <c r="N1230" s="47">
        <v>1990</v>
      </c>
      <c r="O1230" s="47">
        <v>1</v>
      </c>
      <c r="P1230" s="47">
        <v>1995</v>
      </c>
      <c r="Q1230" s="47">
        <v>1</v>
      </c>
      <c r="R1230" s="47" t="s">
        <v>891</v>
      </c>
      <c r="S1230" s="47" t="s">
        <v>608</v>
      </c>
      <c r="U1230" s="28" t="s">
        <v>4333</v>
      </c>
    </row>
    <row r="1231" spans="1:21" ht="17.25" customHeight="1">
      <c r="A1231" s="24">
        <v>1230</v>
      </c>
      <c r="B1231" s="37" t="s">
        <v>1083</v>
      </c>
      <c r="C1231" s="47">
        <v>-72.043386999999996</v>
      </c>
      <c r="D1231" s="47">
        <v>58.929461199999999</v>
      </c>
      <c r="E1231" s="47"/>
      <c r="F1231" s="47"/>
      <c r="G1231" s="37">
        <v>2542</v>
      </c>
      <c r="H1231" s="37"/>
      <c r="I1231" s="50">
        <v>98.988</v>
      </c>
      <c r="J1231" s="47"/>
      <c r="K1231" s="47" t="s">
        <v>269</v>
      </c>
      <c r="L1231" s="50">
        <v>98.988</v>
      </c>
      <c r="M1231" s="47" t="s">
        <v>508</v>
      </c>
      <c r="N1231" s="47">
        <v>1990</v>
      </c>
      <c r="O1231" s="47">
        <v>1</v>
      </c>
      <c r="P1231" s="47">
        <v>1995</v>
      </c>
      <c r="Q1231" s="47">
        <v>1</v>
      </c>
      <c r="R1231" s="47" t="s">
        <v>891</v>
      </c>
      <c r="S1231" s="47" t="s">
        <v>608</v>
      </c>
      <c r="U1231" s="28" t="s">
        <v>4333</v>
      </c>
    </row>
    <row r="1232" spans="1:21" ht="17.25" customHeight="1">
      <c r="A1232" s="24">
        <v>1231</v>
      </c>
      <c r="B1232" s="37" t="s">
        <v>1084</v>
      </c>
      <c r="C1232" s="47">
        <v>-72.059432999999999</v>
      </c>
      <c r="D1232" s="47">
        <v>58.897848133333298</v>
      </c>
      <c r="E1232" s="47"/>
      <c r="F1232" s="47"/>
      <c r="G1232" s="37">
        <v>2532</v>
      </c>
      <c r="H1232" s="37"/>
      <c r="I1232" s="50">
        <v>95.921999999999997</v>
      </c>
      <c r="J1232" s="47"/>
      <c r="K1232" s="47" t="s">
        <v>269</v>
      </c>
      <c r="L1232" s="50">
        <v>95.921999999999997</v>
      </c>
      <c r="M1232" s="47" t="s">
        <v>508</v>
      </c>
      <c r="N1232" s="47">
        <v>1990</v>
      </c>
      <c r="O1232" s="47">
        <v>1</v>
      </c>
      <c r="P1232" s="47">
        <v>1995</v>
      </c>
      <c r="Q1232" s="47">
        <v>1</v>
      </c>
      <c r="R1232" s="47" t="s">
        <v>891</v>
      </c>
      <c r="S1232" s="47" t="s">
        <v>608</v>
      </c>
      <c r="U1232" s="28" t="s">
        <v>4333</v>
      </c>
    </row>
    <row r="1233" spans="1:21" ht="17.25" customHeight="1">
      <c r="A1233" s="24">
        <v>1232</v>
      </c>
      <c r="B1233" s="37" t="s">
        <v>1085</v>
      </c>
      <c r="C1233" s="47">
        <v>-72.075479000000001</v>
      </c>
      <c r="D1233" s="47">
        <v>58.866235066666697</v>
      </c>
      <c r="E1233" s="47"/>
      <c r="F1233" s="47"/>
      <c r="G1233" s="37">
        <v>2549</v>
      </c>
      <c r="H1233" s="37"/>
      <c r="I1233" s="50">
        <v>11.414</v>
      </c>
      <c r="J1233" s="47"/>
      <c r="K1233" s="47" t="s">
        <v>269</v>
      </c>
      <c r="L1233" s="50">
        <v>11.414</v>
      </c>
      <c r="M1233" s="47" t="s">
        <v>508</v>
      </c>
      <c r="N1233" s="47">
        <v>1990</v>
      </c>
      <c r="O1233" s="47">
        <v>1</v>
      </c>
      <c r="P1233" s="47">
        <v>1995</v>
      </c>
      <c r="Q1233" s="47">
        <v>1</v>
      </c>
      <c r="R1233" s="47" t="s">
        <v>891</v>
      </c>
      <c r="S1233" s="47" t="s">
        <v>608</v>
      </c>
      <c r="U1233" s="28" t="s">
        <v>4333</v>
      </c>
    </row>
    <row r="1234" spans="1:21" ht="17.25" customHeight="1">
      <c r="A1234" s="24">
        <v>1233</v>
      </c>
      <c r="B1234" s="37" t="s">
        <v>1086</v>
      </c>
      <c r="C1234" s="47">
        <v>-72.091525000000004</v>
      </c>
      <c r="D1234" s="47">
        <v>58.834622000000003</v>
      </c>
      <c r="E1234" s="47"/>
      <c r="F1234" s="47"/>
      <c r="G1234" s="37">
        <v>2556</v>
      </c>
      <c r="H1234" s="37">
        <v>-40.9</v>
      </c>
      <c r="I1234" s="50">
        <v>132</v>
      </c>
      <c r="J1234" s="47"/>
      <c r="K1234" s="47" t="s">
        <v>269</v>
      </c>
      <c r="L1234" s="50">
        <v>132</v>
      </c>
      <c r="M1234" s="47" t="s">
        <v>508</v>
      </c>
      <c r="N1234" s="47">
        <v>1990</v>
      </c>
      <c r="O1234" s="47">
        <v>1</v>
      </c>
      <c r="P1234" s="47">
        <v>1995</v>
      </c>
      <c r="Q1234" s="47">
        <v>1</v>
      </c>
      <c r="R1234" s="47" t="s">
        <v>891</v>
      </c>
      <c r="S1234" s="47" t="s">
        <v>608</v>
      </c>
      <c r="U1234" s="28" t="s">
        <v>4334</v>
      </c>
    </row>
    <row r="1235" spans="1:21" ht="17.25" customHeight="1">
      <c r="A1235" s="24">
        <v>1234</v>
      </c>
      <c r="B1235" s="37" t="s">
        <v>1087</v>
      </c>
      <c r="C1235" s="47">
        <v>-72.107292400000006</v>
      </c>
      <c r="D1235" s="47">
        <v>58.800949533333302</v>
      </c>
      <c r="E1235" s="47"/>
      <c r="F1235" s="47"/>
      <c r="G1235" s="37">
        <v>2553</v>
      </c>
      <c r="H1235" s="37"/>
      <c r="I1235" s="50">
        <v>107.36</v>
      </c>
      <c r="J1235" s="47"/>
      <c r="K1235" s="47" t="s">
        <v>269</v>
      </c>
      <c r="L1235" s="50">
        <v>107.36</v>
      </c>
      <c r="M1235" s="47" t="s">
        <v>508</v>
      </c>
      <c r="N1235" s="47">
        <v>1990</v>
      </c>
      <c r="O1235" s="47">
        <v>1</v>
      </c>
      <c r="P1235" s="47">
        <v>1995</v>
      </c>
      <c r="Q1235" s="47">
        <v>1</v>
      </c>
      <c r="R1235" s="47" t="s">
        <v>891</v>
      </c>
      <c r="S1235" s="47" t="s">
        <v>608</v>
      </c>
      <c r="U1235" s="28" t="s">
        <v>4333</v>
      </c>
    </row>
    <row r="1236" spans="1:21" ht="17.25" customHeight="1">
      <c r="A1236" s="24">
        <v>1235</v>
      </c>
      <c r="B1236" s="37" t="s">
        <v>1088</v>
      </c>
      <c r="C1236" s="47">
        <v>-72.123059799999993</v>
      </c>
      <c r="D1236" s="47">
        <v>58.767277066666701</v>
      </c>
      <c r="E1236" s="47"/>
      <c r="F1236" s="47"/>
      <c r="G1236" s="37">
        <v>2557</v>
      </c>
      <c r="H1236" s="37"/>
      <c r="I1236" s="50">
        <v>145.309</v>
      </c>
      <c r="J1236" s="47"/>
      <c r="K1236" s="47" t="s">
        <v>269</v>
      </c>
      <c r="L1236" s="50">
        <v>145.309</v>
      </c>
      <c r="M1236" s="47" t="s">
        <v>508</v>
      </c>
      <c r="N1236" s="47">
        <v>1990</v>
      </c>
      <c r="O1236" s="47">
        <v>1</v>
      </c>
      <c r="P1236" s="47">
        <v>1995</v>
      </c>
      <c r="Q1236" s="47">
        <v>1</v>
      </c>
      <c r="R1236" s="47" t="s">
        <v>891</v>
      </c>
      <c r="S1236" s="47" t="s">
        <v>608</v>
      </c>
      <c r="U1236" s="28" t="s">
        <v>4333</v>
      </c>
    </row>
    <row r="1237" spans="1:21" ht="17.25" customHeight="1">
      <c r="A1237" s="24">
        <v>1236</v>
      </c>
      <c r="B1237" s="37" t="s">
        <v>1089</v>
      </c>
      <c r="C1237" s="47">
        <v>-72.138827199999994</v>
      </c>
      <c r="D1237" s="47">
        <v>58.7336046</v>
      </c>
      <c r="E1237" s="47"/>
      <c r="F1237" s="47"/>
      <c r="G1237" s="37">
        <v>2548</v>
      </c>
      <c r="H1237" s="37"/>
      <c r="I1237" s="50">
        <v>221.69499999999999</v>
      </c>
      <c r="J1237" s="47"/>
      <c r="K1237" s="47" t="s">
        <v>269</v>
      </c>
      <c r="L1237" s="50">
        <v>221.69499999999999</v>
      </c>
      <c r="M1237" s="47" t="s">
        <v>508</v>
      </c>
      <c r="N1237" s="47">
        <v>1990</v>
      </c>
      <c r="O1237" s="47">
        <v>1</v>
      </c>
      <c r="P1237" s="47">
        <v>1995</v>
      </c>
      <c r="Q1237" s="47">
        <v>1</v>
      </c>
      <c r="R1237" s="47" t="s">
        <v>891</v>
      </c>
      <c r="S1237" s="47" t="s">
        <v>608</v>
      </c>
      <c r="U1237" s="28" t="s">
        <v>4333</v>
      </c>
    </row>
    <row r="1238" spans="1:21" ht="17.25" customHeight="1">
      <c r="A1238" s="24">
        <v>1237</v>
      </c>
      <c r="B1238" s="37" t="s">
        <v>1090</v>
      </c>
      <c r="C1238" s="47">
        <v>-72.154594599999996</v>
      </c>
      <c r="D1238" s="47">
        <v>58.699932133333299</v>
      </c>
      <c r="E1238" s="47"/>
      <c r="F1238" s="47"/>
      <c r="G1238" s="37">
        <v>2548</v>
      </c>
      <c r="H1238" s="37"/>
      <c r="I1238" s="50">
        <v>0</v>
      </c>
      <c r="J1238" s="47"/>
      <c r="K1238" s="47" t="s">
        <v>269</v>
      </c>
      <c r="L1238" s="50">
        <v>0</v>
      </c>
      <c r="M1238" s="47" t="s">
        <v>508</v>
      </c>
      <c r="N1238" s="47">
        <v>1990</v>
      </c>
      <c r="O1238" s="47">
        <v>1</v>
      </c>
      <c r="P1238" s="47">
        <v>1995</v>
      </c>
      <c r="Q1238" s="47">
        <v>1</v>
      </c>
      <c r="R1238" s="47" t="s">
        <v>891</v>
      </c>
      <c r="S1238" s="47" t="s">
        <v>608</v>
      </c>
      <c r="U1238" s="28" t="s">
        <v>4333</v>
      </c>
    </row>
    <row r="1239" spans="1:21" ht="17.25" customHeight="1">
      <c r="A1239" s="24">
        <v>1238</v>
      </c>
      <c r="B1239" s="37" t="s">
        <v>1091</v>
      </c>
      <c r="C1239" s="47">
        <v>-72.170361999999997</v>
      </c>
      <c r="D1239" s="47">
        <v>58.666259666666697</v>
      </c>
      <c r="E1239" s="47"/>
      <c r="F1239" s="47"/>
      <c r="G1239" s="37">
        <v>2571</v>
      </c>
      <c r="H1239" s="37"/>
      <c r="I1239" s="50">
        <v>63.51</v>
      </c>
      <c r="J1239" s="47"/>
      <c r="K1239" s="47" t="s">
        <v>269</v>
      </c>
      <c r="L1239" s="50">
        <v>63.51</v>
      </c>
      <c r="M1239" s="47" t="s">
        <v>508</v>
      </c>
      <c r="N1239" s="47">
        <v>1990</v>
      </c>
      <c r="O1239" s="47">
        <v>1</v>
      </c>
      <c r="P1239" s="47">
        <v>1995</v>
      </c>
      <c r="Q1239" s="47">
        <v>1</v>
      </c>
      <c r="R1239" s="47" t="s">
        <v>891</v>
      </c>
      <c r="S1239" s="47" t="s">
        <v>608</v>
      </c>
      <c r="U1239" s="28" t="s">
        <v>4333</v>
      </c>
    </row>
    <row r="1240" spans="1:21" ht="17.25" customHeight="1">
      <c r="A1240" s="24">
        <v>1239</v>
      </c>
      <c r="B1240" s="37" t="s">
        <v>1092</v>
      </c>
      <c r="C1240" s="47">
        <v>-72.186129399999999</v>
      </c>
      <c r="D1240" s="47">
        <v>58.632587200000003</v>
      </c>
      <c r="E1240" s="47"/>
      <c r="F1240" s="47"/>
      <c r="G1240" s="37">
        <v>2583</v>
      </c>
      <c r="H1240" s="37"/>
      <c r="I1240" s="50">
        <v>-8.74</v>
      </c>
      <c r="J1240" s="47"/>
      <c r="K1240" s="47" t="s">
        <v>269</v>
      </c>
      <c r="L1240" s="50">
        <v>-8.74</v>
      </c>
      <c r="M1240" s="47" t="s">
        <v>508</v>
      </c>
      <c r="N1240" s="47">
        <v>1990</v>
      </c>
      <c r="O1240" s="47">
        <v>1</v>
      </c>
      <c r="P1240" s="47">
        <v>1995</v>
      </c>
      <c r="Q1240" s="47">
        <v>1</v>
      </c>
      <c r="R1240" s="47" t="s">
        <v>891</v>
      </c>
      <c r="S1240" s="47" t="s">
        <v>608</v>
      </c>
      <c r="U1240" s="28" t="s">
        <v>4333</v>
      </c>
    </row>
    <row r="1241" spans="1:21" ht="17.25" customHeight="1">
      <c r="A1241" s="24">
        <v>1240</v>
      </c>
      <c r="B1241" s="37" t="s">
        <v>1093</v>
      </c>
      <c r="C1241" s="47">
        <v>-72.2018968</v>
      </c>
      <c r="D1241" s="47">
        <v>58.598914733333302</v>
      </c>
      <c r="E1241" s="47"/>
      <c r="F1241" s="47"/>
      <c r="G1241" s="37">
        <v>2598</v>
      </c>
      <c r="H1241" s="37"/>
      <c r="I1241" s="50">
        <v>31.463999999999999</v>
      </c>
      <c r="J1241" s="47"/>
      <c r="K1241" s="47" t="s">
        <v>269</v>
      </c>
      <c r="L1241" s="50">
        <v>31.463999999999999</v>
      </c>
      <c r="M1241" s="47" t="s">
        <v>508</v>
      </c>
      <c r="N1241" s="47">
        <v>1990</v>
      </c>
      <c r="O1241" s="47">
        <v>1</v>
      </c>
      <c r="P1241" s="47">
        <v>1995</v>
      </c>
      <c r="Q1241" s="47">
        <v>1</v>
      </c>
      <c r="R1241" s="47" t="s">
        <v>891</v>
      </c>
      <c r="S1241" s="47" t="s">
        <v>608</v>
      </c>
      <c r="U1241" s="28" t="s">
        <v>4333</v>
      </c>
    </row>
    <row r="1242" spans="1:21" ht="17.25" customHeight="1">
      <c r="A1242" s="24">
        <v>1241</v>
      </c>
      <c r="B1242" s="37" t="s">
        <v>1094</v>
      </c>
      <c r="C1242" s="47">
        <v>-72.217664200000002</v>
      </c>
      <c r="D1242" s="47">
        <v>58.565242266666701</v>
      </c>
      <c r="E1242" s="47"/>
      <c r="F1242" s="47"/>
      <c r="G1242" s="37">
        <v>2606</v>
      </c>
      <c r="H1242" s="37"/>
      <c r="I1242" s="50">
        <v>71.94</v>
      </c>
      <c r="J1242" s="47"/>
      <c r="K1242" s="47" t="s">
        <v>269</v>
      </c>
      <c r="L1242" s="50">
        <v>71.94</v>
      </c>
      <c r="M1242" s="47" t="s">
        <v>508</v>
      </c>
      <c r="N1242" s="47">
        <v>1990</v>
      </c>
      <c r="O1242" s="47">
        <v>1</v>
      </c>
      <c r="P1242" s="47">
        <v>1995</v>
      </c>
      <c r="Q1242" s="47">
        <v>1</v>
      </c>
      <c r="R1242" s="47" t="s">
        <v>891</v>
      </c>
      <c r="S1242" s="47" t="s">
        <v>608</v>
      </c>
      <c r="U1242" s="28" t="s">
        <v>4333</v>
      </c>
    </row>
    <row r="1243" spans="1:21" ht="17.25" customHeight="1">
      <c r="A1243" s="24">
        <v>1242</v>
      </c>
      <c r="B1243" s="37" t="s">
        <v>1095</v>
      </c>
      <c r="C1243" s="47">
        <v>-72.233431600000003</v>
      </c>
      <c r="D1243" s="47">
        <v>58.5315698</v>
      </c>
      <c r="E1243" s="47"/>
      <c r="F1243" s="47"/>
      <c r="G1243" s="37">
        <v>2605</v>
      </c>
      <c r="H1243" s="37"/>
      <c r="I1243" s="50">
        <v>56.244</v>
      </c>
      <c r="J1243" s="47"/>
      <c r="K1243" s="47" t="s">
        <v>269</v>
      </c>
      <c r="L1243" s="50">
        <v>56.244</v>
      </c>
      <c r="M1243" s="47" t="s">
        <v>508</v>
      </c>
      <c r="N1243" s="47">
        <v>1990</v>
      </c>
      <c r="O1243" s="47">
        <v>1</v>
      </c>
      <c r="P1243" s="47">
        <v>1995</v>
      </c>
      <c r="Q1243" s="47">
        <v>1</v>
      </c>
      <c r="R1243" s="47" t="s">
        <v>891</v>
      </c>
      <c r="S1243" s="47" t="s">
        <v>608</v>
      </c>
      <c r="U1243" s="28" t="s">
        <v>4333</v>
      </c>
    </row>
    <row r="1244" spans="1:21" ht="17.25" customHeight="1">
      <c r="A1244" s="24">
        <v>1243</v>
      </c>
      <c r="B1244" s="37" t="s">
        <v>1096</v>
      </c>
      <c r="C1244" s="47">
        <v>-72.249199000000004</v>
      </c>
      <c r="D1244" s="47">
        <v>58.497897333333299</v>
      </c>
      <c r="E1244" s="47"/>
      <c r="F1244" s="47"/>
      <c r="G1244" s="37">
        <v>2606</v>
      </c>
      <c r="H1244" s="37"/>
      <c r="I1244" s="50">
        <v>168.78</v>
      </c>
      <c r="J1244" s="47"/>
      <c r="K1244" s="47" t="s">
        <v>269</v>
      </c>
      <c r="L1244" s="50">
        <v>168.78</v>
      </c>
      <c r="M1244" s="47" t="s">
        <v>508</v>
      </c>
      <c r="N1244" s="47">
        <v>1990</v>
      </c>
      <c r="O1244" s="47">
        <v>1</v>
      </c>
      <c r="P1244" s="47">
        <v>1995</v>
      </c>
      <c r="Q1244" s="47">
        <v>1</v>
      </c>
      <c r="R1244" s="47" t="s">
        <v>891</v>
      </c>
      <c r="S1244" s="47" t="s">
        <v>608</v>
      </c>
      <c r="U1244" s="28" t="s">
        <v>4333</v>
      </c>
    </row>
    <row r="1245" spans="1:21" ht="17.25" customHeight="1">
      <c r="A1245" s="24">
        <v>1244</v>
      </c>
      <c r="B1245" s="37" t="s">
        <v>1097</v>
      </c>
      <c r="C1245" s="47">
        <v>-72.264966400000006</v>
      </c>
      <c r="D1245" s="47">
        <v>58.464224866666697</v>
      </c>
      <c r="E1245" s="47"/>
      <c r="F1245" s="47"/>
      <c r="G1245" s="37">
        <v>2616</v>
      </c>
      <c r="H1245" s="37"/>
      <c r="I1245" s="50">
        <v>40.454999999999998</v>
      </c>
      <c r="J1245" s="47"/>
      <c r="K1245" s="47" t="s">
        <v>269</v>
      </c>
      <c r="L1245" s="50">
        <v>40.454999999999998</v>
      </c>
      <c r="M1245" s="47" t="s">
        <v>508</v>
      </c>
      <c r="N1245" s="47">
        <v>1990</v>
      </c>
      <c r="O1245" s="47">
        <v>1</v>
      </c>
      <c r="P1245" s="47">
        <v>1995</v>
      </c>
      <c r="Q1245" s="47">
        <v>1</v>
      </c>
      <c r="R1245" s="47" t="s">
        <v>891</v>
      </c>
      <c r="S1245" s="47" t="s">
        <v>608</v>
      </c>
      <c r="U1245" s="28" t="s">
        <v>4333</v>
      </c>
    </row>
    <row r="1246" spans="1:21" ht="17.25" customHeight="1">
      <c r="A1246" s="24">
        <v>1245</v>
      </c>
      <c r="B1246" s="37" t="s">
        <v>1098</v>
      </c>
      <c r="C1246" s="47">
        <v>-72.280733799999993</v>
      </c>
      <c r="D1246" s="47">
        <v>58.430552400000003</v>
      </c>
      <c r="E1246" s="47"/>
      <c r="F1246" s="47"/>
      <c r="G1246" s="37">
        <v>2617</v>
      </c>
      <c r="H1246" s="37"/>
      <c r="I1246" s="50">
        <v>75.516000000000005</v>
      </c>
      <c r="J1246" s="47"/>
      <c r="K1246" s="47" t="s">
        <v>269</v>
      </c>
      <c r="L1246" s="50">
        <v>75.516000000000005</v>
      </c>
      <c r="M1246" s="47" t="s">
        <v>508</v>
      </c>
      <c r="N1246" s="47">
        <v>1990</v>
      </c>
      <c r="O1246" s="47">
        <v>1</v>
      </c>
      <c r="P1246" s="47">
        <v>1995</v>
      </c>
      <c r="Q1246" s="47">
        <v>1</v>
      </c>
      <c r="R1246" s="47" t="s">
        <v>891</v>
      </c>
      <c r="S1246" s="47" t="s">
        <v>608</v>
      </c>
      <c r="U1246" s="28" t="s">
        <v>4333</v>
      </c>
    </row>
    <row r="1247" spans="1:21" ht="17.25" customHeight="1">
      <c r="A1247" s="24">
        <v>1246</v>
      </c>
      <c r="B1247" s="37" t="s">
        <v>1099</v>
      </c>
      <c r="C1247" s="47">
        <v>-72.296501199999994</v>
      </c>
      <c r="D1247" s="47">
        <v>58.396879933333302</v>
      </c>
      <c r="E1247" s="47"/>
      <c r="F1247" s="47"/>
      <c r="G1247" s="37">
        <v>2614</v>
      </c>
      <c r="H1247" s="37"/>
      <c r="I1247" s="50">
        <v>131.50200000000001</v>
      </c>
      <c r="J1247" s="47"/>
      <c r="K1247" s="47" t="s">
        <v>269</v>
      </c>
      <c r="L1247" s="50">
        <v>131.50200000000001</v>
      </c>
      <c r="M1247" s="47" t="s">
        <v>508</v>
      </c>
      <c r="N1247" s="47">
        <v>1990</v>
      </c>
      <c r="O1247" s="47">
        <v>1</v>
      </c>
      <c r="P1247" s="47">
        <v>1995</v>
      </c>
      <c r="Q1247" s="47">
        <v>1</v>
      </c>
      <c r="R1247" s="47" t="s">
        <v>891</v>
      </c>
      <c r="S1247" s="47" t="s">
        <v>608</v>
      </c>
      <c r="U1247" s="28" t="s">
        <v>4333</v>
      </c>
    </row>
    <row r="1248" spans="1:21" ht="17.25" customHeight="1">
      <c r="A1248" s="24">
        <v>1247</v>
      </c>
      <c r="B1248" s="37" t="s">
        <v>1100</v>
      </c>
      <c r="C1248" s="47">
        <v>-72.312268599999996</v>
      </c>
      <c r="D1248" s="47">
        <v>58.363207466666701</v>
      </c>
      <c r="E1248" s="47"/>
      <c r="F1248" s="47"/>
      <c r="G1248" s="37">
        <v>2615</v>
      </c>
      <c r="H1248" s="37"/>
      <c r="I1248" s="50">
        <v>61.485999999999997</v>
      </c>
      <c r="J1248" s="47"/>
      <c r="K1248" s="47" t="s">
        <v>269</v>
      </c>
      <c r="L1248" s="50">
        <v>61.485999999999997</v>
      </c>
      <c r="M1248" s="47" t="s">
        <v>508</v>
      </c>
      <c r="N1248" s="47">
        <v>1990</v>
      </c>
      <c r="O1248" s="47">
        <v>1</v>
      </c>
      <c r="P1248" s="47">
        <v>1995</v>
      </c>
      <c r="Q1248" s="47">
        <v>1</v>
      </c>
      <c r="R1248" s="47" t="s">
        <v>891</v>
      </c>
      <c r="S1248" s="47" t="s">
        <v>608</v>
      </c>
      <c r="U1248" s="28" t="s">
        <v>4333</v>
      </c>
    </row>
    <row r="1249" spans="1:21" ht="17.25" customHeight="1">
      <c r="A1249" s="24">
        <v>1248</v>
      </c>
      <c r="B1249" s="37" t="s">
        <v>1101</v>
      </c>
      <c r="C1249" s="47">
        <v>-72.328035999999997</v>
      </c>
      <c r="D1249" s="47">
        <v>58.329535</v>
      </c>
      <c r="E1249" s="47"/>
      <c r="F1249" s="47"/>
      <c r="G1249" s="37">
        <v>2612</v>
      </c>
      <c r="H1249" s="37">
        <v>-41.1</v>
      </c>
      <c r="I1249" s="50">
        <v>124.271</v>
      </c>
      <c r="J1249" s="47"/>
      <c r="K1249" s="47" t="s">
        <v>269</v>
      </c>
      <c r="L1249" s="50">
        <v>124.271</v>
      </c>
      <c r="M1249" s="47" t="s">
        <v>508</v>
      </c>
      <c r="N1249" s="47">
        <v>1990</v>
      </c>
      <c r="O1249" s="47">
        <v>1</v>
      </c>
      <c r="P1249" s="47">
        <v>1995</v>
      </c>
      <c r="Q1249" s="47">
        <v>1</v>
      </c>
      <c r="R1249" s="47" t="s">
        <v>891</v>
      </c>
      <c r="S1249" s="47" t="s">
        <v>608</v>
      </c>
      <c r="U1249" s="28" t="s">
        <v>4334</v>
      </c>
    </row>
    <row r="1250" spans="1:21" ht="17.25" customHeight="1">
      <c r="A1250" s="24">
        <v>1249</v>
      </c>
      <c r="B1250" s="37" t="s">
        <v>1102</v>
      </c>
      <c r="C1250" s="47">
        <v>-72.344152866666704</v>
      </c>
      <c r="D1250" s="47">
        <v>58.297330066666703</v>
      </c>
      <c r="E1250" s="47"/>
      <c r="F1250" s="47"/>
      <c r="G1250" s="37">
        <v>2630</v>
      </c>
      <c r="H1250" s="37"/>
      <c r="I1250" s="50">
        <v>-8.64</v>
      </c>
      <c r="J1250" s="47"/>
      <c r="K1250" s="47" t="s">
        <v>269</v>
      </c>
      <c r="L1250" s="50">
        <v>-8.64</v>
      </c>
      <c r="M1250" s="47" t="s">
        <v>508</v>
      </c>
      <c r="N1250" s="47">
        <v>1990</v>
      </c>
      <c r="O1250" s="47">
        <v>1</v>
      </c>
      <c r="P1250" s="47">
        <v>1995</v>
      </c>
      <c r="Q1250" s="47">
        <v>1</v>
      </c>
      <c r="R1250" s="47" t="s">
        <v>891</v>
      </c>
      <c r="S1250" s="47" t="s">
        <v>608</v>
      </c>
      <c r="U1250" s="28" t="s">
        <v>4333</v>
      </c>
    </row>
    <row r="1251" spans="1:21" ht="17.25" customHeight="1">
      <c r="A1251" s="24">
        <v>1250</v>
      </c>
      <c r="B1251" s="37" t="s">
        <v>1103</v>
      </c>
      <c r="C1251" s="47">
        <v>-72.360269733333297</v>
      </c>
      <c r="D1251" s="47">
        <v>58.265125133333299</v>
      </c>
      <c r="E1251" s="47"/>
      <c r="F1251" s="47"/>
      <c r="G1251" s="37">
        <v>2644</v>
      </c>
      <c r="H1251" s="37"/>
      <c r="I1251" s="50">
        <v>10.8</v>
      </c>
      <c r="J1251" s="47"/>
      <c r="K1251" s="47" t="s">
        <v>269</v>
      </c>
      <c r="L1251" s="50">
        <v>10.8</v>
      </c>
      <c r="M1251" s="47" t="s">
        <v>508</v>
      </c>
      <c r="N1251" s="47">
        <v>1990</v>
      </c>
      <c r="O1251" s="47">
        <v>1</v>
      </c>
      <c r="P1251" s="47">
        <v>1995</v>
      </c>
      <c r="Q1251" s="47">
        <v>1</v>
      </c>
      <c r="R1251" s="47" t="s">
        <v>891</v>
      </c>
      <c r="S1251" s="47" t="s">
        <v>608</v>
      </c>
      <c r="U1251" s="28" t="s">
        <v>4333</v>
      </c>
    </row>
    <row r="1252" spans="1:21" ht="17.25" customHeight="1">
      <c r="A1252" s="24">
        <v>1251</v>
      </c>
      <c r="B1252" s="37" t="s">
        <v>1104</v>
      </c>
      <c r="C1252" s="47">
        <v>-72.376386600000004</v>
      </c>
      <c r="D1252" s="47">
        <v>58.232920200000002</v>
      </c>
      <c r="E1252" s="47"/>
      <c r="F1252" s="47"/>
      <c r="G1252" s="37">
        <v>2655</v>
      </c>
      <c r="H1252" s="37"/>
      <c r="I1252" s="50">
        <v>82.320999999999998</v>
      </c>
      <c r="J1252" s="47"/>
      <c r="K1252" s="47" t="s">
        <v>269</v>
      </c>
      <c r="L1252" s="50">
        <v>82.320999999999998</v>
      </c>
      <c r="M1252" s="47" t="s">
        <v>508</v>
      </c>
      <c r="N1252" s="47">
        <v>1990</v>
      </c>
      <c r="O1252" s="47">
        <v>1</v>
      </c>
      <c r="P1252" s="47">
        <v>1995</v>
      </c>
      <c r="Q1252" s="47">
        <v>1</v>
      </c>
      <c r="R1252" s="47" t="s">
        <v>891</v>
      </c>
      <c r="S1252" s="47" t="s">
        <v>608</v>
      </c>
      <c r="U1252" s="28" t="s">
        <v>4333</v>
      </c>
    </row>
    <row r="1253" spans="1:21" ht="17.25" customHeight="1">
      <c r="A1253" s="24">
        <v>1252</v>
      </c>
      <c r="B1253" s="37" t="s">
        <v>1105</v>
      </c>
      <c r="C1253" s="47">
        <v>-72.392503466666696</v>
      </c>
      <c r="D1253" s="47">
        <v>58.200715266666698</v>
      </c>
      <c r="E1253" s="47"/>
      <c r="F1253" s="47"/>
      <c r="G1253" s="37">
        <v>2668</v>
      </c>
      <c r="H1253" s="37"/>
      <c r="I1253" s="50">
        <v>8.6</v>
      </c>
      <c r="J1253" s="47"/>
      <c r="K1253" s="47" t="s">
        <v>269</v>
      </c>
      <c r="L1253" s="50">
        <v>8.6</v>
      </c>
      <c r="M1253" s="47" t="s">
        <v>508</v>
      </c>
      <c r="N1253" s="47">
        <v>1990</v>
      </c>
      <c r="O1253" s="47">
        <v>1</v>
      </c>
      <c r="P1253" s="47">
        <v>1995</v>
      </c>
      <c r="Q1253" s="47">
        <v>1</v>
      </c>
      <c r="R1253" s="47" t="s">
        <v>891</v>
      </c>
      <c r="S1253" s="47" t="s">
        <v>608</v>
      </c>
      <c r="U1253" s="28" t="s">
        <v>4333</v>
      </c>
    </row>
    <row r="1254" spans="1:21" ht="17.25" customHeight="1">
      <c r="A1254" s="24">
        <v>1253</v>
      </c>
      <c r="B1254" s="37" t="s">
        <v>1106</v>
      </c>
      <c r="C1254" s="47">
        <v>-72.408620333333303</v>
      </c>
      <c r="D1254" s="47">
        <v>58.168510333333302</v>
      </c>
      <c r="E1254" s="47"/>
      <c r="F1254" s="47"/>
      <c r="G1254" s="37">
        <v>2670</v>
      </c>
      <c r="H1254" s="37"/>
      <c r="I1254" s="50">
        <v>24.024000000000001</v>
      </c>
      <c r="J1254" s="47"/>
      <c r="K1254" s="47" t="s">
        <v>269</v>
      </c>
      <c r="L1254" s="50">
        <v>24.024000000000001</v>
      </c>
      <c r="M1254" s="47" t="s">
        <v>508</v>
      </c>
      <c r="N1254" s="47">
        <v>1990</v>
      </c>
      <c r="O1254" s="47">
        <v>1</v>
      </c>
      <c r="P1254" s="47">
        <v>1995</v>
      </c>
      <c r="Q1254" s="47">
        <v>1</v>
      </c>
      <c r="R1254" s="47" t="s">
        <v>891</v>
      </c>
      <c r="S1254" s="47" t="s">
        <v>608</v>
      </c>
      <c r="U1254" s="28" t="s">
        <v>4333</v>
      </c>
    </row>
    <row r="1255" spans="1:21" ht="17.25" customHeight="1">
      <c r="A1255" s="24">
        <v>1254</v>
      </c>
      <c r="B1255" s="37" t="s">
        <v>1107</v>
      </c>
      <c r="C1255" s="47">
        <v>-72.424737199999996</v>
      </c>
      <c r="D1255" s="47">
        <v>58.136305399999998</v>
      </c>
      <c r="E1255" s="47"/>
      <c r="F1255" s="47"/>
      <c r="G1255" s="37">
        <v>2675</v>
      </c>
      <c r="H1255" s="37"/>
      <c r="I1255" s="50">
        <v>-5.577</v>
      </c>
      <c r="J1255" s="47"/>
      <c r="K1255" s="47" t="s">
        <v>269</v>
      </c>
      <c r="L1255" s="50">
        <v>-5.577</v>
      </c>
      <c r="M1255" s="47" t="s">
        <v>508</v>
      </c>
      <c r="N1255" s="47">
        <v>1990</v>
      </c>
      <c r="O1255" s="47">
        <v>1</v>
      </c>
      <c r="P1255" s="47">
        <v>1995</v>
      </c>
      <c r="Q1255" s="47">
        <v>1</v>
      </c>
      <c r="R1255" s="47" t="s">
        <v>891</v>
      </c>
      <c r="S1255" s="47" t="s">
        <v>608</v>
      </c>
      <c r="U1255" s="28" t="s">
        <v>4333</v>
      </c>
    </row>
    <row r="1256" spans="1:21" ht="17.25" customHeight="1">
      <c r="A1256" s="24">
        <v>1255</v>
      </c>
      <c r="B1256" s="37" t="s">
        <v>1108</v>
      </c>
      <c r="C1256" s="47">
        <v>-72.440854066666702</v>
      </c>
      <c r="D1256" s="47">
        <v>58.104100466666701</v>
      </c>
      <c r="E1256" s="47"/>
      <c r="F1256" s="47"/>
      <c r="G1256" s="37">
        <v>2684</v>
      </c>
      <c r="H1256" s="37"/>
      <c r="I1256" s="50">
        <v>43.228000000000002</v>
      </c>
      <c r="J1256" s="47"/>
      <c r="K1256" s="47" t="s">
        <v>269</v>
      </c>
      <c r="L1256" s="50">
        <v>43.228000000000002</v>
      </c>
      <c r="M1256" s="47" t="s">
        <v>508</v>
      </c>
      <c r="N1256" s="47">
        <v>1990</v>
      </c>
      <c r="O1256" s="47">
        <v>1</v>
      </c>
      <c r="P1256" s="47">
        <v>1995</v>
      </c>
      <c r="Q1256" s="47">
        <v>1</v>
      </c>
      <c r="R1256" s="47" t="s">
        <v>891</v>
      </c>
      <c r="S1256" s="47" t="s">
        <v>608</v>
      </c>
      <c r="U1256" s="28" t="s">
        <v>4333</v>
      </c>
    </row>
    <row r="1257" spans="1:21" ht="17.25" customHeight="1">
      <c r="A1257" s="24">
        <v>1256</v>
      </c>
      <c r="B1257" s="37" t="s">
        <v>1109</v>
      </c>
      <c r="C1257" s="47">
        <v>-72.456970933333295</v>
      </c>
      <c r="D1257" s="47">
        <v>58.071895533333297</v>
      </c>
      <c r="E1257" s="47"/>
      <c r="F1257" s="47"/>
      <c r="G1257" s="37">
        <v>2690</v>
      </c>
      <c r="H1257" s="37"/>
      <c r="I1257" s="50">
        <v>34.587000000000003</v>
      </c>
      <c r="J1257" s="47"/>
      <c r="K1257" s="47" t="s">
        <v>269</v>
      </c>
      <c r="L1257" s="50">
        <v>34.587000000000003</v>
      </c>
      <c r="M1257" s="47" t="s">
        <v>508</v>
      </c>
      <c r="N1257" s="47">
        <v>1990</v>
      </c>
      <c r="O1257" s="47">
        <v>1</v>
      </c>
      <c r="P1257" s="47">
        <v>1995</v>
      </c>
      <c r="Q1257" s="47">
        <v>1</v>
      </c>
      <c r="R1257" s="47" t="s">
        <v>891</v>
      </c>
      <c r="S1257" s="47" t="s">
        <v>608</v>
      </c>
      <c r="U1257" s="28" t="s">
        <v>4333</v>
      </c>
    </row>
    <row r="1258" spans="1:21" ht="17.25" customHeight="1">
      <c r="A1258" s="24">
        <v>1257</v>
      </c>
      <c r="B1258" s="37" t="s">
        <v>1110</v>
      </c>
      <c r="C1258" s="47">
        <v>-72.473087800000002</v>
      </c>
      <c r="D1258" s="47">
        <v>58.0396906</v>
      </c>
      <c r="E1258" s="47"/>
      <c r="F1258" s="47"/>
      <c r="G1258" s="37">
        <v>2688</v>
      </c>
      <c r="H1258" s="37"/>
      <c r="I1258" s="50">
        <v>72.846000000000004</v>
      </c>
      <c r="J1258" s="47"/>
      <c r="K1258" s="47" t="s">
        <v>269</v>
      </c>
      <c r="L1258" s="50">
        <v>72.846000000000004</v>
      </c>
      <c r="M1258" s="47" t="s">
        <v>508</v>
      </c>
      <c r="N1258" s="47">
        <v>1990</v>
      </c>
      <c r="O1258" s="47">
        <v>1</v>
      </c>
      <c r="P1258" s="47">
        <v>1995</v>
      </c>
      <c r="Q1258" s="47">
        <v>1</v>
      </c>
      <c r="R1258" s="47" t="s">
        <v>891</v>
      </c>
      <c r="S1258" s="47" t="s">
        <v>608</v>
      </c>
      <c r="U1258" s="28" t="s">
        <v>4333</v>
      </c>
    </row>
    <row r="1259" spans="1:21" ht="17.25" customHeight="1">
      <c r="A1259" s="24">
        <v>1258</v>
      </c>
      <c r="B1259" s="37" t="s">
        <v>1111</v>
      </c>
      <c r="C1259" s="47">
        <v>-72.489204666666694</v>
      </c>
      <c r="D1259" s="47">
        <v>58.007485666666703</v>
      </c>
      <c r="E1259" s="47"/>
      <c r="F1259" s="47"/>
      <c r="G1259" s="37">
        <v>2684</v>
      </c>
      <c r="H1259" s="37"/>
      <c r="I1259" s="50">
        <v>162.732</v>
      </c>
      <c r="J1259" s="47"/>
      <c r="K1259" s="47" t="s">
        <v>269</v>
      </c>
      <c r="L1259" s="50">
        <v>162.732</v>
      </c>
      <c r="M1259" s="47" t="s">
        <v>508</v>
      </c>
      <c r="N1259" s="47">
        <v>1990</v>
      </c>
      <c r="O1259" s="47">
        <v>1</v>
      </c>
      <c r="P1259" s="47">
        <v>1995</v>
      </c>
      <c r="Q1259" s="47">
        <v>1</v>
      </c>
      <c r="R1259" s="47" t="s">
        <v>891</v>
      </c>
      <c r="S1259" s="47" t="s">
        <v>608</v>
      </c>
      <c r="U1259" s="28" t="s">
        <v>4333</v>
      </c>
    </row>
    <row r="1260" spans="1:21" ht="17.25" customHeight="1">
      <c r="A1260" s="24">
        <v>1259</v>
      </c>
      <c r="B1260" s="37" t="s">
        <v>1112</v>
      </c>
      <c r="C1260" s="47">
        <v>-72.505321533333301</v>
      </c>
      <c r="D1260" s="47">
        <v>57.9752807333333</v>
      </c>
      <c r="E1260" s="47"/>
      <c r="F1260" s="47"/>
      <c r="G1260" s="37">
        <v>2685</v>
      </c>
      <c r="H1260" s="37"/>
      <c r="I1260" s="50">
        <v>55.674999999999997</v>
      </c>
      <c r="J1260" s="47"/>
      <c r="K1260" s="47" t="s">
        <v>269</v>
      </c>
      <c r="L1260" s="50">
        <v>55.674999999999997</v>
      </c>
      <c r="M1260" s="47" t="s">
        <v>508</v>
      </c>
      <c r="N1260" s="47">
        <v>1990</v>
      </c>
      <c r="O1260" s="47">
        <v>1</v>
      </c>
      <c r="P1260" s="47">
        <v>1995</v>
      </c>
      <c r="Q1260" s="47">
        <v>1</v>
      </c>
      <c r="R1260" s="47" t="s">
        <v>891</v>
      </c>
      <c r="S1260" s="47" t="s">
        <v>608</v>
      </c>
      <c r="U1260" s="28" t="s">
        <v>4333</v>
      </c>
    </row>
    <row r="1261" spans="1:21" ht="17.25" customHeight="1">
      <c r="A1261" s="24">
        <v>1260</v>
      </c>
      <c r="B1261" s="37" t="s">
        <v>1113</v>
      </c>
      <c r="C1261" s="47">
        <v>-72.521438399999994</v>
      </c>
      <c r="D1261" s="47">
        <v>57.943075800000003</v>
      </c>
      <c r="E1261" s="47"/>
      <c r="F1261" s="47"/>
      <c r="G1261" s="37">
        <v>2689</v>
      </c>
      <c r="H1261" s="37"/>
      <c r="I1261" s="50">
        <v>59.36</v>
      </c>
      <c r="J1261" s="47"/>
      <c r="K1261" s="47" t="s">
        <v>269</v>
      </c>
      <c r="L1261" s="50">
        <v>59.36</v>
      </c>
      <c r="M1261" s="47" t="s">
        <v>508</v>
      </c>
      <c r="N1261" s="47">
        <v>1990</v>
      </c>
      <c r="O1261" s="47">
        <v>1</v>
      </c>
      <c r="P1261" s="47">
        <v>1995</v>
      </c>
      <c r="Q1261" s="47">
        <v>1</v>
      </c>
      <c r="R1261" s="47" t="s">
        <v>891</v>
      </c>
      <c r="S1261" s="47" t="s">
        <v>608</v>
      </c>
      <c r="U1261" s="28" t="s">
        <v>4333</v>
      </c>
    </row>
    <row r="1262" spans="1:21" ht="17.25" customHeight="1">
      <c r="A1262" s="24">
        <v>1261</v>
      </c>
      <c r="B1262" s="37" t="s">
        <v>1114</v>
      </c>
      <c r="C1262" s="47">
        <v>-72.537555266666701</v>
      </c>
      <c r="D1262" s="47">
        <v>57.910870866666698</v>
      </c>
      <c r="E1262" s="47"/>
      <c r="F1262" s="47"/>
      <c r="G1262" s="37">
        <v>2689</v>
      </c>
      <c r="H1262" s="37"/>
      <c r="I1262" s="50">
        <v>72.756</v>
      </c>
      <c r="J1262" s="47"/>
      <c r="K1262" s="47" t="s">
        <v>269</v>
      </c>
      <c r="L1262" s="50">
        <v>72.756</v>
      </c>
      <c r="M1262" s="47" t="s">
        <v>508</v>
      </c>
      <c r="N1262" s="47">
        <v>1990</v>
      </c>
      <c r="O1262" s="47">
        <v>1</v>
      </c>
      <c r="P1262" s="47">
        <v>1995</v>
      </c>
      <c r="Q1262" s="47">
        <v>1</v>
      </c>
      <c r="R1262" s="47" t="s">
        <v>891</v>
      </c>
      <c r="S1262" s="47" t="s">
        <v>608</v>
      </c>
      <c r="U1262" s="28" t="s">
        <v>4333</v>
      </c>
    </row>
    <row r="1263" spans="1:21" ht="17.25" customHeight="1">
      <c r="A1263" s="24">
        <v>1262</v>
      </c>
      <c r="B1263" s="37" t="s">
        <v>1115</v>
      </c>
      <c r="C1263" s="47">
        <v>-72.553672133333293</v>
      </c>
      <c r="D1263" s="47">
        <v>57.878665933333302</v>
      </c>
      <c r="E1263" s="47"/>
      <c r="F1263" s="47"/>
      <c r="G1263" s="37">
        <v>2694</v>
      </c>
      <c r="H1263" s="37"/>
      <c r="I1263" s="50">
        <v>50.337000000000003</v>
      </c>
      <c r="J1263" s="47"/>
      <c r="K1263" s="47" t="s">
        <v>269</v>
      </c>
      <c r="L1263" s="50">
        <v>50.337000000000003</v>
      </c>
      <c r="M1263" s="47" t="s">
        <v>508</v>
      </c>
      <c r="N1263" s="47">
        <v>1990</v>
      </c>
      <c r="O1263" s="47">
        <v>1</v>
      </c>
      <c r="P1263" s="47">
        <v>1995</v>
      </c>
      <c r="Q1263" s="47">
        <v>1</v>
      </c>
      <c r="R1263" s="47" t="s">
        <v>891</v>
      </c>
      <c r="S1263" s="47" t="s">
        <v>608</v>
      </c>
      <c r="U1263" s="28" t="s">
        <v>4333</v>
      </c>
    </row>
    <row r="1264" spans="1:21" ht="17.25" customHeight="1">
      <c r="A1264" s="24">
        <v>1263</v>
      </c>
      <c r="B1264" s="37" t="s">
        <v>1116</v>
      </c>
      <c r="C1264" s="47">
        <v>-72.569789</v>
      </c>
      <c r="D1264" s="47">
        <v>57.846460999999998</v>
      </c>
      <c r="E1264" s="47"/>
      <c r="F1264" s="47"/>
      <c r="G1264" s="37">
        <v>2696</v>
      </c>
      <c r="H1264" s="37">
        <v>-42.7</v>
      </c>
      <c r="I1264" s="50">
        <v>78.069999999999993</v>
      </c>
      <c r="J1264" s="47"/>
      <c r="K1264" s="47" t="s">
        <v>269</v>
      </c>
      <c r="L1264" s="50">
        <v>78.069999999999993</v>
      </c>
      <c r="M1264" s="47" t="s">
        <v>508</v>
      </c>
      <c r="N1264" s="47">
        <v>1990</v>
      </c>
      <c r="O1264" s="47">
        <v>1</v>
      </c>
      <c r="P1264" s="47">
        <v>1995</v>
      </c>
      <c r="Q1264" s="47">
        <v>1</v>
      </c>
      <c r="R1264" s="47" t="s">
        <v>891</v>
      </c>
      <c r="S1264" s="47" t="s">
        <v>608</v>
      </c>
      <c r="U1264" s="28" t="s">
        <v>4334</v>
      </c>
    </row>
    <row r="1265" spans="1:21" ht="17.25" customHeight="1">
      <c r="A1265" s="24">
        <v>1264</v>
      </c>
      <c r="B1265" s="37" t="s">
        <v>1117</v>
      </c>
      <c r="C1265" s="47">
        <v>-72.585695333333305</v>
      </c>
      <c r="D1265" s="47">
        <v>57.812375066666696</v>
      </c>
      <c r="E1265" s="47"/>
      <c r="F1265" s="47"/>
      <c r="G1265" s="37">
        <v>2691</v>
      </c>
      <c r="H1265" s="37"/>
      <c r="I1265" s="50">
        <v>102.124</v>
      </c>
      <c r="J1265" s="47"/>
      <c r="K1265" s="47" t="s">
        <v>269</v>
      </c>
      <c r="L1265" s="50">
        <v>102.124</v>
      </c>
      <c r="M1265" s="47" t="s">
        <v>508</v>
      </c>
      <c r="N1265" s="47">
        <v>1990</v>
      </c>
      <c r="O1265" s="47">
        <v>1</v>
      </c>
      <c r="P1265" s="47">
        <v>1995</v>
      </c>
      <c r="Q1265" s="47">
        <v>1</v>
      </c>
      <c r="R1265" s="47" t="s">
        <v>891</v>
      </c>
      <c r="S1265" s="47" t="s">
        <v>608</v>
      </c>
      <c r="U1265" s="28" t="s">
        <v>4333</v>
      </c>
    </row>
    <row r="1266" spans="1:21" ht="17.25" customHeight="1">
      <c r="A1266" s="24">
        <v>1265</v>
      </c>
      <c r="B1266" s="37" t="s">
        <v>1118</v>
      </c>
      <c r="C1266" s="47">
        <v>-72.601601666666696</v>
      </c>
      <c r="D1266" s="47">
        <v>57.778289133333303</v>
      </c>
      <c r="E1266" s="47"/>
      <c r="F1266" s="47"/>
      <c r="G1266" s="37">
        <v>2687</v>
      </c>
      <c r="H1266" s="37"/>
      <c r="I1266" s="50">
        <v>115.77500000000001</v>
      </c>
      <c r="J1266" s="47"/>
      <c r="K1266" s="47" t="s">
        <v>269</v>
      </c>
      <c r="L1266" s="50">
        <v>115.77500000000001</v>
      </c>
      <c r="M1266" s="47" t="s">
        <v>508</v>
      </c>
      <c r="N1266" s="47">
        <v>1990</v>
      </c>
      <c r="O1266" s="47">
        <v>1</v>
      </c>
      <c r="P1266" s="47">
        <v>1995</v>
      </c>
      <c r="Q1266" s="47">
        <v>1</v>
      </c>
      <c r="R1266" s="47" t="s">
        <v>891</v>
      </c>
      <c r="S1266" s="47" t="s">
        <v>608</v>
      </c>
      <c r="U1266" s="28" t="s">
        <v>4333</v>
      </c>
    </row>
    <row r="1267" spans="1:21" ht="17.25" customHeight="1">
      <c r="A1267" s="24">
        <v>1266</v>
      </c>
      <c r="B1267" s="37" t="s">
        <v>1119</v>
      </c>
      <c r="C1267" s="47">
        <v>-72.617508000000001</v>
      </c>
      <c r="D1267" s="47">
        <v>57.744203200000001</v>
      </c>
      <c r="E1267" s="47"/>
      <c r="F1267" s="47"/>
      <c r="G1267" s="37">
        <v>2686</v>
      </c>
      <c r="H1267" s="37"/>
      <c r="I1267" s="50">
        <v>129.24700000000001</v>
      </c>
      <c r="J1267" s="47"/>
      <c r="K1267" s="47" t="s">
        <v>269</v>
      </c>
      <c r="L1267" s="50">
        <v>129.24700000000001</v>
      </c>
      <c r="M1267" s="47" t="s">
        <v>508</v>
      </c>
      <c r="N1267" s="47">
        <v>1990</v>
      </c>
      <c r="O1267" s="47">
        <v>1</v>
      </c>
      <c r="P1267" s="47">
        <v>1995</v>
      </c>
      <c r="Q1267" s="47">
        <v>1</v>
      </c>
      <c r="R1267" s="47" t="s">
        <v>891</v>
      </c>
      <c r="S1267" s="47" t="s">
        <v>608</v>
      </c>
      <c r="U1267" s="28" t="s">
        <v>4333</v>
      </c>
    </row>
    <row r="1268" spans="1:21" ht="17.25" customHeight="1">
      <c r="A1268" s="24">
        <v>1267</v>
      </c>
      <c r="B1268" s="37" t="s">
        <v>1120</v>
      </c>
      <c r="C1268" s="47">
        <v>-72.633414333333306</v>
      </c>
      <c r="D1268" s="47">
        <v>57.7101172666667</v>
      </c>
      <c r="E1268" s="47"/>
      <c r="F1268" s="47"/>
      <c r="G1268" s="37">
        <v>2687</v>
      </c>
      <c r="H1268" s="37"/>
      <c r="I1268" s="50">
        <v>108.78</v>
      </c>
      <c r="J1268" s="47"/>
      <c r="K1268" s="47" t="s">
        <v>269</v>
      </c>
      <c r="L1268" s="50">
        <v>108.78</v>
      </c>
      <c r="M1268" s="47" t="s">
        <v>508</v>
      </c>
      <c r="N1268" s="47">
        <v>1990</v>
      </c>
      <c r="O1268" s="47">
        <v>1</v>
      </c>
      <c r="P1268" s="47">
        <v>1995</v>
      </c>
      <c r="Q1268" s="47">
        <v>1</v>
      </c>
      <c r="R1268" s="47" t="s">
        <v>891</v>
      </c>
      <c r="S1268" s="47" t="s">
        <v>608</v>
      </c>
      <c r="U1268" s="28" t="s">
        <v>4333</v>
      </c>
    </row>
    <row r="1269" spans="1:21" ht="17.25" customHeight="1">
      <c r="A1269" s="24">
        <v>1268</v>
      </c>
      <c r="B1269" s="37" t="s">
        <v>1121</v>
      </c>
      <c r="C1269" s="47">
        <v>-72.649320666666696</v>
      </c>
      <c r="D1269" s="47">
        <v>57.676031333333299</v>
      </c>
      <c r="E1269" s="47"/>
      <c r="F1269" s="47"/>
      <c r="G1269" s="37">
        <v>2693</v>
      </c>
      <c r="H1269" s="37"/>
      <c r="I1269" s="50">
        <v>73.5</v>
      </c>
      <c r="J1269" s="47"/>
      <c r="K1269" s="47" t="s">
        <v>269</v>
      </c>
      <c r="L1269" s="50">
        <v>73.5</v>
      </c>
      <c r="M1269" s="47" t="s">
        <v>508</v>
      </c>
      <c r="N1269" s="47">
        <v>1990</v>
      </c>
      <c r="O1269" s="47">
        <v>1</v>
      </c>
      <c r="P1269" s="47">
        <v>1995</v>
      </c>
      <c r="Q1269" s="47">
        <v>1</v>
      </c>
      <c r="R1269" s="47" t="s">
        <v>891</v>
      </c>
      <c r="S1269" s="47" t="s">
        <v>608</v>
      </c>
      <c r="U1269" s="28" t="s">
        <v>4333</v>
      </c>
    </row>
    <row r="1270" spans="1:21" ht="17.25" customHeight="1">
      <c r="A1270" s="24">
        <v>1269</v>
      </c>
      <c r="B1270" s="37" t="s">
        <v>1122</v>
      </c>
      <c r="C1270" s="47">
        <v>-72.665227000000002</v>
      </c>
      <c r="D1270" s="47">
        <v>57.641945399999997</v>
      </c>
      <c r="E1270" s="47"/>
      <c r="F1270" s="47"/>
      <c r="G1270" s="37">
        <v>2695</v>
      </c>
      <c r="H1270" s="37"/>
      <c r="I1270" s="50">
        <v>74.34</v>
      </c>
      <c r="J1270" s="47"/>
      <c r="K1270" s="47" t="s">
        <v>269</v>
      </c>
      <c r="L1270" s="50">
        <v>74.34</v>
      </c>
      <c r="M1270" s="47" t="s">
        <v>508</v>
      </c>
      <c r="N1270" s="47">
        <v>1990</v>
      </c>
      <c r="O1270" s="47">
        <v>1</v>
      </c>
      <c r="P1270" s="47">
        <v>1995</v>
      </c>
      <c r="Q1270" s="47">
        <v>1</v>
      </c>
      <c r="R1270" s="47" t="s">
        <v>891</v>
      </c>
      <c r="S1270" s="47" t="s">
        <v>608</v>
      </c>
      <c r="U1270" s="28" t="s">
        <v>4333</v>
      </c>
    </row>
    <row r="1271" spans="1:21" ht="17.25" customHeight="1">
      <c r="A1271" s="24">
        <v>1270</v>
      </c>
      <c r="B1271" s="37" t="s">
        <v>1123</v>
      </c>
      <c r="C1271" s="47">
        <v>-72.681133333333307</v>
      </c>
      <c r="D1271" s="47">
        <v>57.607859466666703</v>
      </c>
      <c r="E1271" s="47"/>
      <c r="F1271" s="47"/>
      <c r="G1271" s="37">
        <v>2694</v>
      </c>
      <c r="H1271" s="37"/>
      <c r="I1271" s="50">
        <v>120.672</v>
      </c>
      <c r="J1271" s="47"/>
      <c r="K1271" s="47" t="s">
        <v>269</v>
      </c>
      <c r="L1271" s="50">
        <v>120.672</v>
      </c>
      <c r="M1271" s="47" t="s">
        <v>508</v>
      </c>
      <c r="N1271" s="47">
        <v>1990</v>
      </c>
      <c r="O1271" s="47">
        <v>1</v>
      </c>
      <c r="P1271" s="47">
        <v>1995</v>
      </c>
      <c r="Q1271" s="47">
        <v>1</v>
      </c>
      <c r="R1271" s="47" t="s">
        <v>891</v>
      </c>
      <c r="S1271" s="47" t="s">
        <v>608</v>
      </c>
      <c r="U1271" s="28" t="s">
        <v>4333</v>
      </c>
    </row>
    <row r="1272" spans="1:21" ht="17.25" customHeight="1">
      <c r="A1272" s="24">
        <v>1271</v>
      </c>
      <c r="B1272" s="37" t="s">
        <v>1124</v>
      </c>
      <c r="C1272" s="47">
        <v>-72.697039666666697</v>
      </c>
      <c r="D1272" s="47">
        <v>57.573773533333302</v>
      </c>
      <c r="E1272" s="47"/>
      <c r="F1272" s="47"/>
      <c r="G1272" s="37">
        <v>2689</v>
      </c>
      <c r="H1272" s="37"/>
      <c r="I1272" s="50">
        <v>141.203</v>
      </c>
      <c r="J1272" s="47"/>
      <c r="K1272" s="47" t="s">
        <v>269</v>
      </c>
      <c r="L1272" s="50">
        <v>141.203</v>
      </c>
      <c r="M1272" s="47" t="s">
        <v>508</v>
      </c>
      <c r="N1272" s="47">
        <v>1990</v>
      </c>
      <c r="O1272" s="47">
        <v>1</v>
      </c>
      <c r="P1272" s="47">
        <v>1995</v>
      </c>
      <c r="Q1272" s="47">
        <v>1</v>
      </c>
      <c r="R1272" s="47" t="s">
        <v>891</v>
      </c>
      <c r="S1272" s="47" t="s">
        <v>608</v>
      </c>
      <c r="U1272" s="28" t="s">
        <v>4333</v>
      </c>
    </row>
    <row r="1273" spans="1:21" ht="17.25" customHeight="1">
      <c r="A1273" s="24">
        <v>1272</v>
      </c>
      <c r="B1273" s="37" t="s">
        <v>1125</v>
      </c>
      <c r="C1273" s="47">
        <v>-72.712946000000002</v>
      </c>
      <c r="D1273" s="47">
        <v>57.539687600000001</v>
      </c>
      <c r="E1273" s="47"/>
      <c r="F1273" s="47"/>
      <c r="G1273" s="37">
        <v>2689</v>
      </c>
      <c r="H1273" s="37"/>
      <c r="I1273" s="50">
        <v>72.313999999999993</v>
      </c>
      <c r="J1273" s="47"/>
      <c r="K1273" s="47" t="s">
        <v>269</v>
      </c>
      <c r="L1273" s="50">
        <v>72.313999999999993</v>
      </c>
      <c r="M1273" s="47" t="s">
        <v>508</v>
      </c>
      <c r="N1273" s="47">
        <v>1990</v>
      </c>
      <c r="O1273" s="47">
        <v>1</v>
      </c>
      <c r="P1273" s="47">
        <v>1995</v>
      </c>
      <c r="Q1273" s="47">
        <v>1</v>
      </c>
      <c r="R1273" s="47" t="s">
        <v>891</v>
      </c>
      <c r="S1273" s="47" t="s">
        <v>608</v>
      </c>
      <c r="U1273" s="28" t="s">
        <v>4333</v>
      </c>
    </row>
    <row r="1274" spans="1:21" ht="17.25" customHeight="1">
      <c r="A1274" s="24">
        <v>1273</v>
      </c>
      <c r="B1274" s="37" t="s">
        <v>1126</v>
      </c>
      <c r="C1274" s="47">
        <v>-72.728852333333293</v>
      </c>
      <c r="D1274" s="47">
        <v>57.505601666666699</v>
      </c>
      <c r="E1274" s="47"/>
      <c r="F1274" s="47"/>
      <c r="G1274" s="37">
        <v>2692</v>
      </c>
      <c r="H1274" s="37"/>
      <c r="I1274" s="50">
        <v>63.536000000000001</v>
      </c>
      <c r="J1274" s="47"/>
      <c r="K1274" s="47" t="s">
        <v>269</v>
      </c>
      <c r="L1274" s="50">
        <v>63.536000000000001</v>
      </c>
      <c r="M1274" s="47" t="s">
        <v>508</v>
      </c>
      <c r="N1274" s="47">
        <v>1990</v>
      </c>
      <c r="O1274" s="47">
        <v>1</v>
      </c>
      <c r="P1274" s="47">
        <v>1995</v>
      </c>
      <c r="Q1274" s="47">
        <v>1</v>
      </c>
      <c r="R1274" s="47" t="s">
        <v>891</v>
      </c>
      <c r="S1274" s="47" t="s">
        <v>608</v>
      </c>
      <c r="U1274" s="28" t="s">
        <v>4333</v>
      </c>
    </row>
    <row r="1275" spans="1:21" ht="17.25" customHeight="1">
      <c r="A1275" s="24">
        <v>1274</v>
      </c>
      <c r="B1275" s="37" t="s">
        <v>1127</v>
      </c>
      <c r="C1275" s="47">
        <v>-72.744758666666698</v>
      </c>
      <c r="D1275" s="47">
        <v>57.471515733333298</v>
      </c>
      <c r="E1275" s="47"/>
      <c r="F1275" s="47"/>
      <c r="G1275" s="37">
        <v>2692</v>
      </c>
      <c r="H1275" s="37"/>
      <c r="I1275" s="50">
        <v>123.31</v>
      </c>
      <c r="J1275" s="47"/>
      <c r="K1275" s="47" t="s">
        <v>269</v>
      </c>
      <c r="L1275" s="50">
        <v>123.31</v>
      </c>
      <c r="M1275" s="47" t="s">
        <v>508</v>
      </c>
      <c r="N1275" s="47">
        <v>1990</v>
      </c>
      <c r="O1275" s="47">
        <v>1</v>
      </c>
      <c r="P1275" s="47">
        <v>1995</v>
      </c>
      <c r="Q1275" s="47">
        <v>1</v>
      </c>
      <c r="R1275" s="47" t="s">
        <v>891</v>
      </c>
      <c r="S1275" s="47" t="s">
        <v>608</v>
      </c>
      <c r="U1275" s="28" t="s">
        <v>4333</v>
      </c>
    </row>
    <row r="1276" spans="1:21" ht="17.25" customHeight="1">
      <c r="A1276" s="24">
        <v>1275</v>
      </c>
      <c r="B1276" s="37" t="s">
        <v>1128</v>
      </c>
      <c r="C1276" s="47">
        <v>-72.760665000000003</v>
      </c>
      <c r="D1276" s="47">
        <v>57.437429799999997</v>
      </c>
      <c r="E1276" s="47"/>
      <c r="F1276" s="47"/>
      <c r="G1276" s="37">
        <v>2691</v>
      </c>
      <c r="H1276" s="37"/>
      <c r="I1276" s="50">
        <v>115.092</v>
      </c>
      <c r="J1276" s="47"/>
      <c r="K1276" s="47" t="s">
        <v>269</v>
      </c>
      <c r="L1276" s="50">
        <v>115.092</v>
      </c>
      <c r="M1276" s="47" t="s">
        <v>508</v>
      </c>
      <c r="N1276" s="47">
        <v>1990</v>
      </c>
      <c r="O1276" s="47">
        <v>1</v>
      </c>
      <c r="P1276" s="47">
        <v>1995</v>
      </c>
      <c r="Q1276" s="47">
        <v>1</v>
      </c>
      <c r="R1276" s="47" t="s">
        <v>891</v>
      </c>
      <c r="S1276" s="47" t="s">
        <v>608</v>
      </c>
      <c r="U1276" s="28" t="s">
        <v>4333</v>
      </c>
    </row>
    <row r="1277" spans="1:21" ht="17.25" customHeight="1">
      <c r="A1277" s="24">
        <v>1276</v>
      </c>
      <c r="B1277" s="37" t="s">
        <v>1129</v>
      </c>
      <c r="C1277" s="47">
        <v>-72.776571333333294</v>
      </c>
      <c r="D1277" s="47">
        <v>57.403343866666702</v>
      </c>
      <c r="E1277" s="47"/>
      <c r="F1277" s="47"/>
      <c r="G1277" s="37">
        <v>2691</v>
      </c>
      <c r="H1277" s="37"/>
      <c r="I1277" s="50">
        <v>114.258</v>
      </c>
      <c r="J1277" s="47"/>
      <c r="K1277" s="47" t="s">
        <v>269</v>
      </c>
      <c r="L1277" s="50">
        <v>114.258</v>
      </c>
      <c r="M1277" s="47" t="s">
        <v>508</v>
      </c>
      <c r="N1277" s="47">
        <v>1990</v>
      </c>
      <c r="O1277" s="47">
        <v>1</v>
      </c>
      <c r="P1277" s="47">
        <v>1995</v>
      </c>
      <c r="Q1277" s="47">
        <v>1</v>
      </c>
      <c r="R1277" s="47" t="s">
        <v>891</v>
      </c>
      <c r="S1277" s="47" t="s">
        <v>608</v>
      </c>
      <c r="U1277" s="28" t="s">
        <v>4333</v>
      </c>
    </row>
    <row r="1278" spans="1:21" ht="17.25" customHeight="1">
      <c r="A1278" s="24">
        <v>1277</v>
      </c>
      <c r="B1278" s="37" t="s">
        <v>1130</v>
      </c>
      <c r="C1278" s="47">
        <v>-72.792477666666699</v>
      </c>
      <c r="D1278" s="47">
        <v>57.369257933333301</v>
      </c>
      <c r="E1278" s="47"/>
      <c r="F1278" s="47"/>
      <c r="G1278" s="37">
        <v>2690</v>
      </c>
      <c r="H1278" s="37"/>
      <c r="I1278" s="50">
        <v>90.688000000000002</v>
      </c>
      <c r="J1278" s="47"/>
      <c r="K1278" s="47" t="s">
        <v>269</v>
      </c>
      <c r="L1278" s="50">
        <v>90.688000000000002</v>
      </c>
      <c r="M1278" s="47" t="s">
        <v>508</v>
      </c>
      <c r="N1278" s="47">
        <v>1990</v>
      </c>
      <c r="O1278" s="47">
        <v>1</v>
      </c>
      <c r="P1278" s="47">
        <v>1995</v>
      </c>
      <c r="Q1278" s="47">
        <v>1</v>
      </c>
      <c r="R1278" s="47" t="s">
        <v>891</v>
      </c>
      <c r="S1278" s="47" t="s">
        <v>608</v>
      </c>
      <c r="U1278" s="28" t="s">
        <v>4333</v>
      </c>
    </row>
    <row r="1279" spans="1:21" ht="17.25" customHeight="1">
      <c r="A1279" s="24">
        <v>1278</v>
      </c>
      <c r="B1279" s="37" t="s">
        <v>1131</v>
      </c>
      <c r="C1279" s="47">
        <v>-72.808384000000004</v>
      </c>
      <c r="D1279" s="47">
        <v>57.335172</v>
      </c>
      <c r="E1279" s="47"/>
      <c r="F1279" s="47"/>
      <c r="G1279" s="37">
        <v>2689</v>
      </c>
      <c r="H1279" s="37">
        <v>-42.9</v>
      </c>
      <c r="I1279" s="50">
        <v>106.91200000000001</v>
      </c>
      <c r="J1279" s="47"/>
      <c r="K1279" s="47" t="s">
        <v>269</v>
      </c>
      <c r="L1279" s="50">
        <v>106.91200000000001</v>
      </c>
      <c r="M1279" s="47" t="s">
        <v>508</v>
      </c>
      <c r="N1279" s="47">
        <v>1990</v>
      </c>
      <c r="O1279" s="47">
        <v>1</v>
      </c>
      <c r="P1279" s="47">
        <v>1995</v>
      </c>
      <c r="Q1279" s="47">
        <v>1</v>
      </c>
      <c r="R1279" s="47" t="s">
        <v>891</v>
      </c>
      <c r="S1279" s="47" t="s">
        <v>608</v>
      </c>
      <c r="U1279" s="28" t="s">
        <v>4334</v>
      </c>
    </row>
    <row r="1280" spans="1:21" ht="17.25" customHeight="1">
      <c r="A1280" s="24">
        <v>1279</v>
      </c>
      <c r="B1280" s="37" t="s">
        <v>1132</v>
      </c>
      <c r="C1280" s="47">
        <v>-69.920891999999995</v>
      </c>
      <c r="D1280" s="47">
        <v>76.493339000000006</v>
      </c>
      <c r="E1280" s="47"/>
      <c r="F1280" s="47"/>
      <c r="G1280" s="37">
        <v>1038</v>
      </c>
      <c r="H1280" s="49"/>
      <c r="I1280" s="50">
        <v>285.60000000000002</v>
      </c>
      <c r="J1280" s="47"/>
      <c r="K1280" s="47" t="s">
        <v>269</v>
      </c>
      <c r="L1280" s="50">
        <v>285.60000000000002</v>
      </c>
      <c r="M1280" s="47" t="s">
        <v>508</v>
      </c>
      <c r="N1280" s="47">
        <v>1994</v>
      </c>
      <c r="O1280" s="47">
        <v>1</v>
      </c>
      <c r="P1280" s="47">
        <v>1995</v>
      </c>
      <c r="Q1280" s="47">
        <v>1</v>
      </c>
      <c r="R1280" s="47" t="s">
        <v>1133</v>
      </c>
      <c r="S1280" s="47" t="s">
        <v>608</v>
      </c>
      <c r="U1280" s="28" t="s">
        <v>4335</v>
      </c>
    </row>
    <row r="1281" spans="1:21" ht="17.25" customHeight="1">
      <c r="A1281" s="24">
        <v>1280</v>
      </c>
      <c r="B1281" s="37" t="s">
        <v>1134</v>
      </c>
      <c r="C1281" s="47">
        <v>-69.938674105263203</v>
      </c>
      <c r="D1281" s="47">
        <v>76.503329052631599</v>
      </c>
      <c r="E1281" s="47"/>
      <c r="F1281" s="47"/>
      <c r="G1281" s="37">
        <v>1063</v>
      </c>
      <c r="H1281" s="49"/>
      <c r="I1281" s="50">
        <v>170.54400000000001</v>
      </c>
      <c r="J1281" s="47"/>
      <c r="K1281" s="47" t="s">
        <v>269</v>
      </c>
      <c r="L1281" s="50">
        <v>170.54400000000001</v>
      </c>
      <c r="M1281" s="47" t="s">
        <v>508</v>
      </c>
      <c r="N1281" s="47">
        <v>1994</v>
      </c>
      <c r="O1281" s="47">
        <v>1</v>
      </c>
      <c r="P1281" s="47">
        <v>1995</v>
      </c>
      <c r="Q1281" s="47">
        <v>1</v>
      </c>
      <c r="R1281" s="47" t="s">
        <v>1133</v>
      </c>
      <c r="S1281" s="47" t="s">
        <v>608</v>
      </c>
      <c r="U1281" s="28" t="s">
        <v>4333</v>
      </c>
    </row>
    <row r="1282" spans="1:21" ht="17.25" customHeight="1">
      <c r="A1282" s="24">
        <v>1281</v>
      </c>
      <c r="B1282" s="37" t="s">
        <v>1135</v>
      </c>
      <c r="C1282" s="47">
        <v>-69.956456210526298</v>
      </c>
      <c r="D1282" s="47">
        <v>76.513319105263193</v>
      </c>
      <c r="E1282" s="47"/>
      <c r="F1282" s="47"/>
      <c r="G1282" s="37">
        <v>1085</v>
      </c>
      <c r="H1282" s="49"/>
      <c r="I1282" s="50">
        <v>104.44799999999999</v>
      </c>
      <c r="J1282" s="47"/>
      <c r="K1282" s="47" t="s">
        <v>269</v>
      </c>
      <c r="L1282" s="50">
        <v>104.44799999999999</v>
      </c>
      <c r="M1282" s="47" t="s">
        <v>508</v>
      </c>
      <c r="N1282" s="47">
        <v>1994</v>
      </c>
      <c r="O1282" s="47">
        <v>1</v>
      </c>
      <c r="P1282" s="47">
        <v>1995</v>
      </c>
      <c r="Q1282" s="47">
        <v>1</v>
      </c>
      <c r="R1282" s="47" t="s">
        <v>1133</v>
      </c>
      <c r="S1282" s="47" t="s">
        <v>608</v>
      </c>
      <c r="U1282" s="28" t="s">
        <v>4333</v>
      </c>
    </row>
    <row r="1283" spans="1:21" ht="17.25" customHeight="1">
      <c r="A1283" s="24">
        <v>1282</v>
      </c>
      <c r="B1283" s="37" t="s">
        <v>1136</v>
      </c>
      <c r="C1283" s="47">
        <v>-69.974238315789506</v>
      </c>
      <c r="D1283" s="47">
        <v>76.523309157894701</v>
      </c>
      <c r="E1283" s="47"/>
      <c r="F1283" s="47"/>
      <c r="G1283" s="37">
        <v>1105</v>
      </c>
      <c r="H1283" s="49"/>
      <c r="I1283" s="50">
        <v>126.48</v>
      </c>
      <c r="J1283" s="47"/>
      <c r="K1283" s="47" t="s">
        <v>269</v>
      </c>
      <c r="L1283" s="50">
        <v>126.48</v>
      </c>
      <c r="M1283" s="47" t="s">
        <v>508</v>
      </c>
      <c r="N1283" s="47">
        <v>1994</v>
      </c>
      <c r="O1283" s="47">
        <v>1</v>
      </c>
      <c r="P1283" s="47">
        <v>1995</v>
      </c>
      <c r="Q1283" s="47">
        <v>1</v>
      </c>
      <c r="R1283" s="47" t="s">
        <v>1133</v>
      </c>
      <c r="S1283" s="47" t="s">
        <v>608</v>
      </c>
      <c r="U1283" s="28" t="s">
        <v>4333</v>
      </c>
    </row>
    <row r="1284" spans="1:21" ht="17.25" customHeight="1">
      <c r="A1284" s="24">
        <v>1283</v>
      </c>
      <c r="B1284" s="37" t="s">
        <v>1137</v>
      </c>
      <c r="C1284" s="47">
        <v>-69.992020421052601</v>
      </c>
      <c r="D1284" s="47">
        <v>76.533299210526295</v>
      </c>
      <c r="E1284" s="47"/>
      <c r="F1284" s="47"/>
      <c r="G1284" s="37">
        <v>1125</v>
      </c>
      <c r="H1284" s="49"/>
      <c r="I1284" s="50">
        <v>71.400000000000006</v>
      </c>
      <c r="J1284" s="47"/>
      <c r="K1284" s="47" t="s">
        <v>269</v>
      </c>
      <c r="L1284" s="50">
        <v>71.400000000000006</v>
      </c>
      <c r="M1284" s="47" t="s">
        <v>508</v>
      </c>
      <c r="N1284" s="47">
        <v>1994</v>
      </c>
      <c r="O1284" s="47">
        <v>1</v>
      </c>
      <c r="P1284" s="47">
        <v>1995</v>
      </c>
      <c r="Q1284" s="47">
        <v>1</v>
      </c>
      <c r="R1284" s="47" t="s">
        <v>1133</v>
      </c>
      <c r="S1284" s="47" t="s">
        <v>608</v>
      </c>
      <c r="U1284" s="28" t="s">
        <v>4333</v>
      </c>
    </row>
    <row r="1285" spans="1:21" ht="17.25" customHeight="1">
      <c r="A1285" s="24">
        <v>1284</v>
      </c>
      <c r="B1285" s="37" t="s">
        <v>1138</v>
      </c>
      <c r="C1285" s="47">
        <v>-70.009802526315795</v>
      </c>
      <c r="D1285" s="47">
        <v>76.543289263157902</v>
      </c>
      <c r="E1285" s="47"/>
      <c r="F1285" s="47"/>
      <c r="G1285" s="37">
        <v>1142</v>
      </c>
      <c r="H1285" s="49"/>
      <c r="I1285" s="50">
        <v>93.432000000000002</v>
      </c>
      <c r="J1285" s="47"/>
      <c r="K1285" s="47" t="s">
        <v>269</v>
      </c>
      <c r="L1285" s="50">
        <v>93.432000000000002</v>
      </c>
      <c r="M1285" s="47" t="s">
        <v>508</v>
      </c>
      <c r="N1285" s="47">
        <v>1994</v>
      </c>
      <c r="O1285" s="47">
        <v>1</v>
      </c>
      <c r="P1285" s="47">
        <v>1995</v>
      </c>
      <c r="Q1285" s="47">
        <v>1</v>
      </c>
      <c r="R1285" s="47" t="s">
        <v>1133</v>
      </c>
      <c r="S1285" s="47" t="s">
        <v>608</v>
      </c>
      <c r="U1285" s="28" t="s">
        <v>4333</v>
      </c>
    </row>
    <row r="1286" spans="1:21" ht="17.25" customHeight="1">
      <c r="A1286" s="24">
        <v>1285</v>
      </c>
      <c r="B1286" s="37" t="s">
        <v>1139</v>
      </c>
      <c r="C1286" s="47">
        <v>-70.027584631578904</v>
      </c>
      <c r="D1286" s="47">
        <v>76.553279315789496</v>
      </c>
      <c r="E1286" s="47"/>
      <c r="F1286" s="47"/>
      <c r="G1286" s="37">
        <v>1165</v>
      </c>
      <c r="H1286" s="49"/>
      <c r="I1286" s="50">
        <v>131.78399999999999</v>
      </c>
      <c r="J1286" s="47"/>
      <c r="K1286" s="47" t="s">
        <v>269</v>
      </c>
      <c r="L1286" s="50">
        <v>131.78399999999999</v>
      </c>
      <c r="M1286" s="47" t="s">
        <v>508</v>
      </c>
      <c r="N1286" s="47">
        <v>1994</v>
      </c>
      <c r="O1286" s="47">
        <v>1</v>
      </c>
      <c r="P1286" s="47">
        <v>1995</v>
      </c>
      <c r="Q1286" s="47">
        <v>1</v>
      </c>
      <c r="R1286" s="47" t="s">
        <v>1133</v>
      </c>
      <c r="S1286" s="47" t="s">
        <v>608</v>
      </c>
      <c r="U1286" s="28" t="s">
        <v>4333</v>
      </c>
    </row>
    <row r="1287" spans="1:21" ht="17.25" customHeight="1">
      <c r="A1287" s="24">
        <v>1286</v>
      </c>
      <c r="B1287" s="37" t="s">
        <v>1140</v>
      </c>
      <c r="C1287" s="47">
        <v>-70.045366736842098</v>
      </c>
      <c r="D1287" s="47">
        <v>76.563269368421103</v>
      </c>
      <c r="E1287" s="47"/>
      <c r="F1287" s="47"/>
      <c r="G1287" s="37">
        <v>1188</v>
      </c>
      <c r="H1287" s="49"/>
      <c r="I1287" s="50">
        <v>170.54400000000001</v>
      </c>
      <c r="J1287" s="47"/>
      <c r="K1287" s="47" t="s">
        <v>269</v>
      </c>
      <c r="L1287" s="50">
        <v>170.54400000000001</v>
      </c>
      <c r="M1287" s="47" t="s">
        <v>508</v>
      </c>
      <c r="N1287" s="47">
        <v>1994</v>
      </c>
      <c r="O1287" s="47">
        <v>1</v>
      </c>
      <c r="P1287" s="47">
        <v>1995</v>
      </c>
      <c r="Q1287" s="47">
        <v>1</v>
      </c>
      <c r="R1287" s="47" t="s">
        <v>1133</v>
      </c>
      <c r="S1287" s="47" t="s">
        <v>608</v>
      </c>
      <c r="U1287" s="28" t="s">
        <v>4333</v>
      </c>
    </row>
    <row r="1288" spans="1:21" ht="17.25" customHeight="1">
      <c r="A1288" s="24">
        <v>1287</v>
      </c>
      <c r="B1288" s="37" t="s">
        <v>1141</v>
      </c>
      <c r="C1288" s="47">
        <v>-70.063148842105306</v>
      </c>
      <c r="D1288" s="47">
        <v>76.573259421052597</v>
      </c>
      <c r="E1288" s="47"/>
      <c r="F1288" s="47"/>
      <c r="G1288" s="37">
        <v>1204</v>
      </c>
      <c r="H1288" s="49"/>
      <c r="I1288" s="50">
        <v>142.80000000000001</v>
      </c>
      <c r="J1288" s="47"/>
      <c r="K1288" s="47" t="s">
        <v>269</v>
      </c>
      <c r="L1288" s="50">
        <v>142.80000000000001</v>
      </c>
      <c r="M1288" s="47" t="s">
        <v>508</v>
      </c>
      <c r="N1288" s="47">
        <v>1994</v>
      </c>
      <c r="O1288" s="47">
        <v>1</v>
      </c>
      <c r="P1288" s="47">
        <v>1995</v>
      </c>
      <c r="Q1288" s="47">
        <v>1</v>
      </c>
      <c r="R1288" s="47" t="s">
        <v>1133</v>
      </c>
      <c r="S1288" s="47" t="s">
        <v>608</v>
      </c>
      <c r="U1288" s="28" t="s">
        <v>4333</v>
      </c>
    </row>
    <row r="1289" spans="1:21" ht="17.25" customHeight="1">
      <c r="A1289" s="24">
        <v>1288</v>
      </c>
      <c r="B1289" s="37" t="s">
        <v>1142</v>
      </c>
      <c r="C1289" s="47">
        <v>-70.080930947368401</v>
      </c>
      <c r="D1289" s="47">
        <v>76.583249473684205</v>
      </c>
      <c r="E1289" s="47"/>
      <c r="F1289" s="47"/>
      <c r="G1289" s="37">
        <v>1217</v>
      </c>
      <c r="H1289" s="49"/>
      <c r="I1289" s="50">
        <v>181.15199999999999</v>
      </c>
      <c r="J1289" s="47"/>
      <c r="K1289" s="47" t="s">
        <v>269</v>
      </c>
      <c r="L1289" s="50">
        <v>181.15199999999999</v>
      </c>
      <c r="M1289" s="47" t="s">
        <v>508</v>
      </c>
      <c r="N1289" s="47">
        <v>1994</v>
      </c>
      <c r="O1289" s="47">
        <v>1</v>
      </c>
      <c r="P1289" s="47">
        <v>1995</v>
      </c>
      <c r="Q1289" s="47">
        <v>1</v>
      </c>
      <c r="R1289" s="47" t="s">
        <v>1133</v>
      </c>
      <c r="S1289" s="47" t="s">
        <v>608</v>
      </c>
      <c r="U1289" s="28" t="s">
        <v>4333</v>
      </c>
    </row>
    <row r="1290" spans="1:21" ht="17.25" customHeight="1">
      <c r="A1290" s="24">
        <v>1289</v>
      </c>
      <c r="B1290" s="37" t="s">
        <v>1143</v>
      </c>
      <c r="C1290" s="47">
        <v>-70.098713052631595</v>
      </c>
      <c r="D1290" s="47">
        <v>76.593239526315799</v>
      </c>
      <c r="E1290" s="47"/>
      <c r="F1290" s="47"/>
      <c r="G1290" s="37">
        <v>1239</v>
      </c>
      <c r="H1290" s="49"/>
      <c r="I1290" s="50">
        <v>225.21600000000001</v>
      </c>
      <c r="J1290" s="47"/>
      <c r="K1290" s="47" t="s">
        <v>269</v>
      </c>
      <c r="L1290" s="50">
        <v>225.21600000000001</v>
      </c>
      <c r="M1290" s="47" t="s">
        <v>508</v>
      </c>
      <c r="N1290" s="47">
        <v>1994</v>
      </c>
      <c r="O1290" s="47">
        <v>1</v>
      </c>
      <c r="P1290" s="47">
        <v>1995</v>
      </c>
      <c r="Q1290" s="47">
        <v>1</v>
      </c>
      <c r="R1290" s="47" t="s">
        <v>1133</v>
      </c>
      <c r="S1290" s="47" t="s">
        <v>608</v>
      </c>
      <c r="U1290" s="28" t="s">
        <v>4333</v>
      </c>
    </row>
    <row r="1291" spans="1:21" ht="17.25" customHeight="1">
      <c r="A1291" s="24">
        <v>1290</v>
      </c>
      <c r="B1291" s="37" t="s">
        <v>1144</v>
      </c>
      <c r="C1291" s="47">
        <v>-70.116495157894704</v>
      </c>
      <c r="D1291" s="47">
        <v>76.603229578947406</v>
      </c>
      <c r="E1291" s="47"/>
      <c r="F1291" s="47"/>
      <c r="G1291" s="37">
        <v>1263</v>
      </c>
      <c r="H1291" s="49"/>
      <c r="I1291" s="50">
        <v>153.816</v>
      </c>
      <c r="J1291" s="47"/>
      <c r="K1291" s="47" t="s">
        <v>269</v>
      </c>
      <c r="L1291" s="50">
        <v>153.816</v>
      </c>
      <c r="M1291" s="47" t="s">
        <v>508</v>
      </c>
      <c r="N1291" s="47">
        <v>1994</v>
      </c>
      <c r="O1291" s="47">
        <v>1</v>
      </c>
      <c r="P1291" s="47">
        <v>1995</v>
      </c>
      <c r="Q1291" s="47">
        <v>1</v>
      </c>
      <c r="R1291" s="47" t="s">
        <v>1133</v>
      </c>
      <c r="S1291" s="47" t="s">
        <v>608</v>
      </c>
      <c r="U1291" s="28" t="s">
        <v>4333</v>
      </c>
    </row>
    <row r="1292" spans="1:21" ht="17.25" customHeight="1">
      <c r="A1292" s="24">
        <v>1291</v>
      </c>
      <c r="B1292" s="37" t="s">
        <v>1145</v>
      </c>
      <c r="C1292" s="47">
        <v>-70.134277263157898</v>
      </c>
      <c r="D1292" s="47">
        <v>76.6132196315789</v>
      </c>
      <c r="E1292" s="47"/>
      <c r="F1292" s="47"/>
      <c r="G1292" s="37">
        <v>1280</v>
      </c>
      <c r="H1292" s="49"/>
      <c r="I1292" s="50">
        <v>219.91200000000001</v>
      </c>
      <c r="J1292" s="47"/>
      <c r="K1292" s="47" t="s">
        <v>269</v>
      </c>
      <c r="L1292" s="50">
        <v>219.91200000000001</v>
      </c>
      <c r="M1292" s="47" t="s">
        <v>508</v>
      </c>
      <c r="N1292" s="47">
        <v>1994</v>
      </c>
      <c r="O1292" s="47">
        <v>1</v>
      </c>
      <c r="P1292" s="47">
        <v>1995</v>
      </c>
      <c r="Q1292" s="47">
        <v>1</v>
      </c>
      <c r="R1292" s="47" t="s">
        <v>1133</v>
      </c>
      <c r="S1292" s="47" t="s">
        <v>608</v>
      </c>
      <c r="U1292" s="28" t="s">
        <v>4333</v>
      </c>
    </row>
    <row r="1293" spans="1:21" ht="17.25" customHeight="1">
      <c r="A1293" s="24">
        <v>1292</v>
      </c>
      <c r="B1293" s="37" t="s">
        <v>1146</v>
      </c>
      <c r="C1293" s="47">
        <v>-70.152059368421106</v>
      </c>
      <c r="D1293" s="47">
        <v>76.623209684210494</v>
      </c>
      <c r="E1293" s="47"/>
      <c r="F1293" s="47"/>
      <c r="G1293" s="37">
        <v>1288</v>
      </c>
      <c r="H1293" s="49"/>
      <c r="I1293" s="50">
        <v>93.432000000000002</v>
      </c>
      <c r="J1293" s="47"/>
      <c r="K1293" s="47" t="s">
        <v>269</v>
      </c>
      <c r="L1293" s="50">
        <v>93.432000000000002</v>
      </c>
      <c r="M1293" s="47" t="s">
        <v>508</v>
      </c>
      <c r="N1293" s="47">
        <v>1994</v>
      </c>
      <c r="O1293" s="47">
        <v>1</v>
      </c>
      <c r="P1293" s="47">
        <v>1995</v>
      </c>
      <c r="Q1293" s="47">
        <v>1</v>
      </c>
      <c r="R1293" s="47" t="s">
        <v>1133</v>
      </c>
      <c r="S1293" s="47" t="s">
        <v>608</v>
      </c>
      <c r="U1293" s="28" t="s">
        <v>4333</v>
      </c>
    </row>
    <row r="1294" spans="1:21" ht="17.25" customHeight="1">
      <c r="A1294" s="24">
        <v>1293</v>
      </c>
      <c r="B1294" s="37" t="s">
        <v>1147</v>
      </c>
      <c r="C1294" s="47">
        <v>-70.169841473684201</v>
      </c>
      <c r="D1294" s="47">
        <v>76.633199736842101</v>
      </c>
      <c r="E1294" s="47"/>
      <c r="F1294" s="47"/>
      <c r="G1294" s="37">
        <v>1305</v>
      </c>
      <c r="H1294" s="49"/>
      <c r="I1294" s="50">
        <v>115.464</v>
      </c>
      <c r="J1294" s="47"/>
      <c r="K1294" s="47" t="s">
        <v>269</v>
      </c>
      <c r="L1294" s="50">
        <v>115.464</v>
      </c>
      <c r="M1294" s="47" t="s">
        <v>508</v>
      </c>
      <c r="N1294" s="47">
        <v>1994</v>
      </c>
      <c r="O1294" s="47">
        <v>1</v>
      </c>
      <c r="P1294" s="47">
        <v>1995</v>
      </c>
      <c r="Q1294" s="47">
        <v>1</v>
      </c>
      <c r="R1294" s="47" t="s">
        <v>1133</v>
      </c>
      <c r="S1294" s="47" t="s">
        <v>608</v>
      </c>
      <c r="U1294" s="28" t="s">
        <v>4333</v>
      </c>
    </row>
    <row r="1295" spans="1:21" ht="17.25" customHeight="1">
      <c r="A1295" s="24">
        <v>1294</v>
      </c>
      <c r="B1295" s="37" t="s">
        <v>1148</v>
      </c>
      <c r="C1295" s="47">
        <v>-70.187623578947395</v>
      </c>
      <c r="D1295" s="47">
        <v>76.643189789473695</v>
      </c>
      <c r="E1295" s="47"/>
      <c r="F1295" s="47"/>
      <c r="G1295" s="37">
        <v>1310</v>
      </c>
      <c r="H1295" s="49"/>
      <c r="I1295" s="50">
        <v>181.15199999999999</v>
      </c>
      <c r="J1295" s="47"/>
      <c r="K1295" s="47" t="s">
        <v>269</v>
      </c>
      <c r="L1295" s="50">
        <v>181.15199999999999</v>
      </c>
      <c r="M1295" s="47" t="s">
        <v>508</v>
      </c>
      <c r="N1295" s="47">
        <v>1994</v>
      </c>
      <c r="O1295" s="47">
        <v>1</v>
      </c>
      <c r="P1295" s="47">
        <v>1995</v>
      </c>
      <c r="Q1295" s="47">
        <v>1</v>
      </c>
      <c r="R1295" s="47" t="s">
        <v>1133</v>
      </c>
      <c r="S1295" s="47" t="s">
        <v>608</v>
      </c>
      <c r="U1295" s="28" t="s">
        <v>4333</v>
      </c>
    </row>
    <row r="1296" spans="1:21" ht="17.25" customHeight="1">
      <c r="A1296" s="24">
        <v>1295</v>
      </c>
      <c r="B1296" s="37" t="s">
        <v>1149</v>
      </c>
      <c r="C1296" s="47">
        <v>-70.205405684210504</v>
      </c>
      <c r="D1296" s="47">
        <v>76.653179842105303</v>
      </c>
      <c r="E1296" s="47"/>
      <c r="F1296" s="47"/>
      <c r="G1296" s="37">
        <v>1325</v>
      </c>
      <c r="H1296" s="49"/>
      <c r="I1296" s="50">
        <v>0</v>
      </c>
      <c r="J1296" s="47"/>
      <c r="K1296" s="47" t="s">
        <v>269</v>
      </c>
      <c r="L1296" s="50">
        <v>0</v>
      </c>
      <c r="M1296" s="47" t="s">
        <v>508</v>
      </c>
      <c r="N1296" s="47">
        <v>1994</v>
      </c>
      <c r="O1296" s="47">
        <v>1</v>
      </c>
      <c r="P1296" s="47">
        <v>1995</v>
      </c>
      <c r="Q1296" s="47">
        <v>1</v>
      </c>
      <c r="R1296" s="47" t="s">
        <v>1133</v>
      </c>
      <c r="S1296" s="47" t="s">
        <v>608</v>
      </c>
      <c r="U1296" s="28" t="s">
        <v>4333</v>
      </c>
    </row>
    <row r="1297" spans="1:21" ht="17.25" customHeight="1">
      <c r="A1297" s="24">
        <v>1296</v>
      </c>
      <c r="B1297" s="37" t="s">
        <v>1150</v>
      </c>
      <c r="C1297" s="47">
        <v>-70.223187789473698</v>
      </c>
      <c r="D1297" s="47">
        <v>76.663169894736797</v>
      </c>
      <c r="E1297" s="47"/>
      <c r="F1297" s="47"/>
      <c r="G1297" s="37">
        <v>1355</v>
      </c>
      <c r="H1297" s="49"/>
      <c r="I1297" s="50">
        <v>153.816</v>
      </c>
      <c r="J1297" s="47"/>
      <c r="K1297" s="47" t="s">
        <v>269</v>
      </c>
      <c r="L1297" s="50">
        <v>153.816</v>
      </c>
      <c r="M1297" s="47" t="s">
        <v>508</v>
      </c>
      <c r="N1297" s="47">
        <v>1994</v>
      </c>
      <c r="O1297" s="47">
        <v>1</v>
      </c>
      <c r="P1297" s="47">
        <v>1995</v>
      </c>
      <c r="Q1297" s="47">
        <v>1</v>
      </c>
      <c r="R1297" s="47" t="s">
        <v>1133</v>
      </c>
      <c r="S1297" s="47" t="s">
        <v>608</v>
      </c>
      <c r="U1297" s="28" t="s">
        <v>4333</v>
      </c>
    </row>
    <row r="1298" spans="1:21" ht="17.25" customHeight="1">
      <c r="A1298" s="24">
        <v>1297</v>
      </c>
      <c r="B1298" s="37" t="s">
        <v>1151</v>
      </c>
      <c r="C1298" s="47">
        <v>-70.240969894736907</v>
      </c>
      <c r="D1298" s="47">
        <v>76.673159947368404</v>
      </c>
      <c r="E1298" s="47"/>
      <c r="F1298" s="47"/>
      <c r="G1298" s="37">
        <v>1367</v>
      </c>
      <c r="H1298" s="49"/>
      <c r="I1298" s="50">
        <v>120.768</v>
      </c>
      <c r="J1298" s="47"/>
      <c r="K1298" s="47" t="s">
        <v>269</v>
      </c>
      <c r="L1298" s="50">
        <v>120.768</v>
      </c>
      <c r="M1298" s="47" t="s">
        <v>508</v>
      </c>
      <c r="N1298" s="47">
        <v>1994</v>
      </c>
      <c r="O1298" s="47">
        <v>1</v>
      </c>
      <c r="P1298" s="47">
        <v>1995</v>
      </c>
      <c r="Q1298" s="47">
        <v>1</v>
      </c>
      <c r="R1298" s="47" t="s">
        <v>1133</v>
      </c>
      <c r="S1298" s="47" t="s">
        <v>608</v>
      </c>
      <c r="U1298" s="28" t="s">
        <v>4333</v>
      </c>
    </row>
    <row r="1299" spans="1:21" ht="17.25" customHeight="1">
      <c r="A1299" s="24">
        <v>1298</v>
      </c>
      <c r="B1299" s="37" t="s">
        <v>1152</v>
      </c>
      <c r="C1299" s="47">
        <v>-70.258752000000001</v>
      </c>
      <c r="D1299" s="47">
        <v>76.683149999999998</v>
      </c>
      <c r="E1299" s="47"/>
      <c r="F1299" s="47"/>
      <c r="G1299" s="37">
        <v>1387</v>
      </c>
      <c r="H1299" s="49"/>
      <c r="I1299" s="50">
        <v>196.24799999999999</v>
      </c>
      <c r="J1299" s="47"/>
      <c r="K1299" s="47" t="s">
        <v>269</v>
      </c>
      <c r="L1299" s="50">
        <v>196.24799999999999</v>
      </c>
      <c r="M1299" s="47" t="s">
        <v>508</v>
      </c>
      <c r="N1299" s="47">
        <v>1994</v>
      </c>
      <c r="O1299" s="47">
        <v>1</v>
      </c>
      <c r="P1299" s="47">
        <v>1995</v>
      </c>
      <c r="Q1299" s="47">
        <v>1</v>
      </c>
      <c r="R1299" s="47" t="s">
        <v>1133</v>
      </c>
      <c r="S1299" s="47" t="s">
        <v>608</v>
      </c>
      <c r="U1299" s="28" t="s">
        <v>4335</v>
      </c>
    </row>
    <row r="1300" spans="1:21" ht="17.25" customHeight="1">
      <c r="A1300" s="24">
        <v>1299</v>
      </c>
      <c r="B1300" s="37" t="s">
        <v>1153</v>
      </c>
      <c r="C1300" s="47">
        <v>-70.276360499999996</v>
      </c>
      <c r="D1300" s="47">
        <v>76.693330833333306</v>
      </c>
      <c r="E1300" s="47"/>
      <c r="F1300" s="47"/>
      <c r="G1300" s="37">
        <v>1404</v>
      </c>
      <c r="H1300" s="49"/>
      <c r="I1300" s="50">
        <v>260.71199999999999</v>
      </c>
      <c r="J1300" s="47"/>
      <c r="K1300" s="47" t="s">
        <v>269</v>
      </c>
      <c r="L1300" s="50">
        <v>260.71199999999999</v>
      </c>
      <c r="M1300" s="47" t="s">
        <v>508</v>
      </c>
      <c r="N1300" s="47">
        <v>1994</v>
      </c>
      <c r="O1300" s="47">
        <v>1</v>
      </c>
      <c r="P1300" s="47">
        <v>1995</v>
      </c>
      <c r="Q1300" s="47">
        <v>1</v>
      </c>
      <c r="R1300" s="47" t="s">
        <v>1133</v>
      </c>
      <c r="S1300" s="47" t="s">
        <v>608</v>
      </c>
      <c r="U1300" s="28" t="s">
        <v>4333</v>
      </c>
    </row>
    <row r="1301" spans="1:21" ht="17.25" customHeight="1">
      <c r="A1301" s="24">
        <v>1300</v>
      </c>
      <c r="B1301" s="37" t="s">
        <v>1154</v>
      </c>
      <c r="C1301" s="47">
        <v>-70.293969000000004</v>
      </c>
      <c r="D1301" s="47">
        <v>76.703511666666699</v>
      </c>
      <c r="E1301" s="47"/>
      <c r="F1301" s="47"/>
      <c r="G1301" s="37">
        <v>1413</v>
      </c>
      <c r="H1301" s="49"/>
      <c r="I1301" s="50">
        <v>320.68799999999999</v>
      </c>
      <c r="J1301" s="47"/>
      <c r="K1301" s="47" t="s">
        <v>269</v>
      </c>
      <c r="L1301" s="50">
        <v>320.68799999999999</v>
      </c>
      <c r="M1301" s="47" t="s">
        <v>508</v>
      </c>
      <c r="N1301" s="47">
        <v>1994</v>
      </c>
      <c r="O1301" s="47">
        <v>1</v>
      </c>
      <c r="P1301" s="47">
        <v>1995</v>
      </c>
      <c r="Q1301" s="47">
        <v>1</v>
      </c>
      <c r="R1301" s="47" t="s">
        <v>1133</v>
      </c>
      <c r="S1301" s="47" t="s">
        <v>608</v>
      </c>
      <c r="U1301" s="28" t="s">
        <v>4333</v>
      </c>
    </row>
    <row r="1302" spans="1:21" ht="17.25" customHeight="1">
      <c r="A1302" s="24">
        <v>1301</v>
      </c>
      <c r="B1302" s="37" t="s">
        <v>1155</v>
      </c>
      <c r="C1302" s="47">
        <v>-70.311577499999999</v>
      </c>
      <c r="D1302" s="47">
        <v>76.713692499999993</v>
      </c>
      <c r="E1302" s="47"/>
      <c r="F1302" s="47"/>
      <c r="G1302" s="37">
        <v>1417</v>
      </c>
      <c r="H1302" s="49"/>
      <c r="I1302" s="50">
        <v>233.78399999999999</v>
      </c>
      <c r="J1302" s="47"/>
      <c r="K1302" s="47" t="s">
        <v>269</v>
      </c>
      <c r="L1302" s="50">
        <v>233.78399999999999</v>
      </c>
      <c r="M1302" s="47" t="s">
        <v>508</v>
      </c>
      <c r="N1302" s="47">
        <v>1994</v>
      </c>
      <c r="O1302" s="47">
        <v>1</v>
      </c>
      <c r="P1302" s="47">
        <v>1995</v>
      </c>
      <c r="Q1302" s="47">
        <v>1</v>
      </c>
      <c r="R1302" s="47" t="s">
        <v>1133</v>
      </c>
      <c r="S1302" s="47" t="s">
        <v>608</v>
      </c>
      <c r="U1302" s="28" t="s">
        <v>4333</v>
      </c>
    </row>
    <row r="1303" spans="1:21" ht="17.25" customHeight="1">
      <c r="A1303" s="24">
        <v>1302</v>
      </c>
      <c r="B1303" s="37" t="s">
        <v>1156</v>
      </c>
      <c r="C1303" s="47">
        <v>-70.329186000000007</v>
      </c>
      <c r="D1303" s="47">
        <v>76.723873333333302</v>
      </c>
      <c r="E1303" s="47"/>
      <c r="F1303" s="47"/>
      <c r="G1303" s="37">
        <v>1434</v>
      </c>
      <c r="H1303" s="49"/>
      <c r="I1303" s="50">
        <v>195.84</v>
      </c>
      <c r="J1303" s="47"/>
      <c r="K1303" s="47" t="s">
        <v>269</v>
      </c>
      <c r="L1303" s="50">
        <v>195.84</v>
      </c>
      <c r="M1303" s="47" t="s">
        <v>508</v>
      </c>
      <c r="N1303" s="47">
        <v>1994</v>
      </c>
      <c r="O1303" s="47">
        <v>1</v>
      </c>
      <c r="P1303" s="47">
        <v>1995</v>
      </c>
      <c r="Q1303" s="47">
        <v>1</v>
      </c>
      <c r="R1303" s="47" t="s">
        <v>1133</v>
      </c>
      <c r="S1303" s="47" t="s">
        <v>608</v>
      </c>
      <c r="U1303" s="28" t="s">
        <v>4333</v>
      </c>
    </row>
    <row r="1304" spans="1:21" ht="17.25" customHeight="1">
      <c r="A1304" s="24">
        <v>1303</v>
      </c>
      <c r="B1304" s="37" t="s">
        <v>1157</v>
      </c>
      <c r="C1304" s="47">
        <v>-70.346794500000001</v>
      </c>
      <c r="D1304" s="47">
        <v>76.734054166666695</v>
      </c>
      <c r="E1304" s="47"/>
      <c r="F1304" s="47"/>
      <c r="G1304" s="37">
        <v>1465</v>
      </c>
      <c r="H1304" s="49"/>
      <c r="I1304" s="50">
        <v>32.64</v>
      </c>
      <c r="J1304" s="47"/>
      <c r="K1304" s="47" t="s">
        <v>269</v>
      </c>
      <c r="L1304" s="50">
        <v>32.64</v>
      </c>
      <c r="M1304" s="47" t="s">
        <v>508</v>
      </c>
      <c r="N1304" s="47">
        <v>1994</v>
      </c>
      <c r="O1304" s="47">
        <v>1</v>
      </c>
      <c r="P1304" s="47">
        <v>1995</v>
      </c>
      <c r="Q1304" s="47">
        <v>1</v>
      </c>
      <c r="R1304" s="47" t="s">
        <v>1133</v>
      </c>
      <c r="S1304" s="47" t="s">
        <v>608</v>
      </c>
      <c r="U1304" s="28" t="s">
        <v>4333</v>
      </c>
    </row>
    <row r="1305" spans="1:21" ht="17.25" customHeight="1">
      <c r="A1305" s="24">
        <v>1304</v>
      </c>
      <c r="B1305" s="37" t="s">
        <v>1158</v>
      </c>
      <c r="C1305" s="47">
        <v>-70.364402999999996</v>
      </c>
      <c r="D1305" s="47">
        <v>76.744235000000003</v>
      </c>
      <c r="E1305" s="47"/>
      <c r="F1305" s="47"/>
      <c r="G1305" s="37">
        <v>1487</v>
      </c>
      <c r="H1305" s="49"/>
      <c r="I1305" s="50">
        <v>315.38400000000001</v>
      </c>
      <c r="J1305" s="47"/>
      <c r="K1305" s="47" t="s">
        <v>269</v>
      </c>
      <c r="L1305" s="50">
        <v>315.38400000000001</v>
      </c>
      <c r="M1305" s="47" t="s">
        <v>508</v>
      </c>
      <c r="N1305" s="47">
        <v>1994</v>
      </c>
      <c r="O1305" s="47">
        <v>1</v>
      </c>
      <c r="P1305" s="47">
        <v>1995</v>
      </c>
      <c r="Q1305" s="47">
        <v>1</v>
      </c>
      <c r="R1305" s="47" t="s">
        <v>1133</v>
      </c>
      <c r="S1305" s="47" t="s">
        <v>608</v>
      </c>
      <c r="U1305" s="28" t="s">
        <v>4333</v>
      </c>
    </row>
    <row r="1306" spans="1:21" ht="17.25" customHeight="1">
      <c r="A1306" s="24">
        <v>1305</v>
      </c>
      <c r="B1306" s="37" t="s">
        <v>1159</v>
      </c>
      <c r="C1306" s="47">
        <v>-70.382011500000004</v>
      </c>
      <c r="D1306" s="47">
        <v>76.754415833333297</v>
      </c>
      <c r="E1306" s="47"/>
      <c r="F1306" s="47"/>
      <c r="G1306" s="37">
        <v>1489</v>
      </c>
      <c r="H1306" s="49"/>
      <c r="I1306" s="50">
        <v>163.19999999999999</v>
      </c>
      <c r="J1306" s="47"/>
      <c r="K1306" s="47" t="s">
        <v>269</v>
      </c>
      <c r="L1306" s="50">
        <v>163.19999999999999</v>
      </c>
      <c r="M1306" s="47" t="s">
        <v>508</v>
      </c>
      <c r="N1306" s="47">
        <v>1994</v>
      </c>
      <c r="O1306" s="47">
        <v>1</v>
      </c>
      <c r="P1306" s="47">
        <v>1995</v>
      </c>
      <c r="Q1306" s="47">
        <v>1</v>
      </c>
      <c r="R1306" s="47" t="s">
        <v>1133</v>
      </c>
      <c r="S1306" s="47" t="s">
        <v>608</v>
      </c>
      <c r="U1306" s="28" t="s">
        <v>4333</v>
      </c>
    </row>
    <row r="1307" spans="1:21" ht="17.25" customHeight="1">
      <c r="A1307" s="24">
        <v>1306</v>
      </c>
      <c r="B1307" s="37" t="s">
        <v>1160</v>
      </c>
      <c r="C1307" s="47">
        <v>-70.399619999999999</v>
      </c>
      <c r="D1307" s="47">
        <v>76.764596666666705</v>
      </c>
      <c r="E1307" s="47"/>
      <c r="F1307" s="47"/>
      <c r="G1307" s="37">
        <v>1490</v>
      </c>
      <c r="H1307" s="49"/>
      <c r="I1307" s="50">
        <v>195.84</v>
      </c>
      <c r="J1307" s="47"/>
      <c r="K1307" s="47" t="s">
        <v>269</v>
      </c>
      <c r="L1307" s="50">
        <v>195.84</v>
      </c>
      <c r="M1307" s="47" t="s">
        <v>508</v>
      </c>
      <c r="N1307" s="47">
        <v>1994</v>
      </c>
      <c r="O1307" s="47">
        <v>1</v>
      </c>
      <c r="P1307" s="47">
        <v>1995</v>
      </c>
      <c r="Q1307" s="47">
        <v>1</v>
      </c>
      <c r="R1307" s="47" t="s">
        <v>1133</v>
      </c>
      <c r="S1307" s="47" t="s">
        <v>608</v>
      </c>
      <c r="U1307" s="28" t="s">
        <v>4333</v>
      </c>
    </row>
    <row r="1308" spans="1:21" ht="17.25" customHeight="1">
      <c r="A1308" s="24">
        <v>1307</v>
      </c>
      <c r="B1308" s="37" t="s">
        <v>1161</v>
      </c>
      <c r="C1308" s="47">
        <v>-70.417228499999993</v>
      </c>
      <c r="D1308" s="47">
        <v>76.774777499999999</v>
      </c>
      <c r="E1308" s="47"/>
      <c r="F1308" s="47"/>
      <c r="G1308" s="37">
        <v>1514</v>
      </c>
      <c r="H1308" s="49"/>
      <c r="I1308" s="50">
        <v>123.624</v>
      </c>
      <c r="J1308" s="47"/>
      <c r="K1308" s="47" t="s">
        <v>269</v>
      </c>
      <c r="L1308" s="50">
        <v>123.624</v>
      </c>
      <c r="M1308" s="47" t="s">
        <v>508</v>
      </c>
      <c r="N1308" s="47">
        <v>1994</v>
      </c>
      <c r="O1308" s="47">
        <v>1</v>
      </c>
      <c r="P1308" s="47">
        <v>1995</v>
      </c>
      <c r="Q1308" s="47">
        <v>1</v>
      </c>
      <c r="R1308" s="47" t="s">
        <v>1133</v>
      </c>
      <c r="S1308" s="47" t="s">
        <v>608</v>
      </c>
      <c r="U1308" s="28" t="s">
        <v>4333</v>
      </c>
    </row>
    <row r="1309" spans="1:21" ht="17.25" customHeight="1">
      <c r="A1309" s="24">
        <v>1308</v>
      </c>
      <c r="B1309" s="37" t="s">
        <v>1162</v>
      </c>
      <c r="C1309" s="47">
        <v>-70.434837000000002</v>
      </c>
      <c r="D1309" s="47">
        <v>76.784958333333293</v>
      </c>
      <c r="E1309" s="47"/>
      <c r="F1309" s="47"/>
      <c r="G1309" s="37">
        <v>1543</v>
      </c>
      <c r="H1309" s="49"/>
      <c r="I1309" s="50">
        <v>58.947000000000003</v>
      </c>
      <c r="J1309" s="47"/>
      <c r="K1309" s="47" t="s">
        <v>269</v>
      </c>
      <c r="L1309" s="50">
        <v>58.947000000000003</v>
      </c>
      <c r="M1309" s="47" t="s">
        <v>508</v>
      </c>
      <c r="N1309" s="47">
        <v>1994</v>
      </c>
      <c r="O1309" s="47">
        <v>1</v>
      </c>
      <c r="P1309" s="47">
        <v>1995</v>
      </c>
      <c r="Q1309" s="47">
        <v>1</v>
      </c>
      <c r="R1309" s="47" t="s">
        <v>1133</v>
      </c>
      <c r="S1309" s="47" t="s">
        <v>608</v>
      </c>
      <c r="U1309" s="28" t="s">
        <v>4333</v>
      </c>
    </row>
    <row r="1310" spans="1:21" ht="17.25" customHeight="1">
      <c r="A1310" s="24">
        <v>1309</v>
      </c>
      <c r="B1310" s="37" t="s">
        <v>1163</v>
      </c>
      <c r="C1310" s="47">
        <v>-70.452445499999996</v>
      </c>
      <c r="D1310" s="47">
        <v>76.795139166666701</v>
      </c>
      <c r="E1310" s="47"/>
      <c r="F1310" s="47"/>
      <c r="G1310" s="37">
        <v>1548</v>
      </c>
      <c r="H1310" s="49"/>
      <c r="I1310" s="50">
        <v>158.80000000000001</v>
      </c>
      <c r="J1310" s="47"/>
      <c r="K1310" s="47" t="s">
        <v>269</v>
      </c>
      <c r="L1310" s="50">
        <v>158.80000000000001</v>
      </c>
      <c r="M1310" s="47" t="s">
        <v>508</v>
      </c>
      <c r="N1310" s="47">
        <v>1994</v>
      </c>
      <c r="O1310" s="47">
        <v>1</v>
      </c>
      <c r="P1310" s="47">
        <v>1995</v>
      </c>
      <c r="Q1310" s="47">
        <v>1</v>
      </c>
      <c r="R1310" s="47" t="s">
        <v>1133</v>
      </c>
      <c r="S1310" s="47" t="s">
        <v>608</v>
      </c>
      <c r="U1310" s="28" t="s">
        <v>4333</v>
      </c>
    </row>
    <row r="1311" spans="1:21" ht="17.25" customHeight="1">
      <c r="A1311" s="24">
        <v>1310</v>
      </c>
      <c r="B1311" s="37" t="s">
        <v>1164</v>
      </c>
      <c r="C1311" s="47">
        <v>-70.470054000000005</v>
      </c>
      <c r="D1311" s="47">
        <v>76.805319999999995</v>
      </c>
      <c r="E1311" s="47"/>
      <c r="F1311" s="47"/>
      <c r="G1311" s="37">
        <v>1554</v>
      </c>
      <c r="H1311" s="49"/>
      <c r="I1311" s="50">
        <v>230.88399999999999</v>
      </c>
      <c r="J1311" s="47"/>
      <c r="K1311" s="47" t="s">
        <v>269</v>
      </c>
      <c r="L1311" s="50">
        <v>230.88399999999999</v>
      </c>
      <c r="M1311" s="47" t="s">
        <v>508</v>
      </c>
      <c r="N1311" s="47">
        <v>1994</v>
      </c>
      <c r="O1311" s="47">
        <v>1</v>
      </c>
      <c r="P1311" s="47">
        <v>1995</v>
      </c>
      <c r="Q1311" s="47">
        <v>1</v>
      </c>
      <c r="R1311" s="47" t="s">
        <v>1133</v>
      </c>
      <c r="S1311" s="47" t="s">
        <v>608</v>
      </c>
      <c r="U1311" s="28" t="s">
        <v>4333</v>
      </c>
    </row>
    <row r="1312" spans="1:21" ht="17.25" customHeight="1">
      <c r="A1312" s="24">
        <v>1311</v>
      </c>
      <c r="B1312" s="37" t="s">
        <v>1165</v>
      </c>
      <c r="C1312" s="47">
        <v>-70.487662499999999</v>
      </c>
      <c r="D1312" s="47">
        <v>76.815500833333303</v>
      </c>
      <c r="E1312" s="47"/>
      <c r="F1312" s="47"/>
      <c r="G1312" s="37">
        <v>1555</v>
      </c>
      <c r="H1312" s="49"/>
      <c r="I1312" s="50">
        <v>83.07</v>
      </c>
      <c r="J1312" s="47"/>
      <c r="K1312" s="47" t="s">
        <v>269</v>
      </c>
      <c r="L1312" s="50">
        <v>83.07</v>
      </c>
      <c r="M1312" s="47" t="s">
        <v>508</v>
      </c>
      <c r="N1312" s="47">
        <v>1994</v>
      </c>
      <c r="O1312" s="47">
        <v>1</v>
      </c>
      <c r="P1312" s="47">
        <v>1995</v>
      </c>
      <c r="Q1312" s="47">
        <v>1</v>
      </c>
      <c r="R1312" s="47" t="s">
        <v>1133</v>
      </c>
      <c r="S1312" s="47" t="s">
        <v>608</v>
      </c>
      <c r="U1312" s="28" t="s">
        <v>4333</v>
      </c>
    </row>
    <row r="1313" spans="1:21" ht="17.25" customHeight="1">
      <c r="A1313" s="24">
        <v>1312</v>
      </c>
      <c r="B1313" s="37" t="s">
        <v>1166</v>
      </c>
      <c r="C1313" s="47">
        <v>-70.505270999999993</v>
      </c>
      <c r="D1313" s="47">
        <v>76.825681666666696</v>
      </c>
      <c r="E1313" s="47"/>
      <c r="F1313" s="47"/>
      <c r="G1313" s="37">
        <v>1583</v>
      </c>
      <c r="H1313" s="49"/>
      <c r="I1313" s="50">
        <v>102.94199999999999</v>
      </c>
      <c r="J1313" s="47"/>
      <c r="K1313" s="47" t="s">
        <v>269</v>
      </c>
      <c r="L1313" s="50">
        <v>102.94199999999999</v>
      </c>
      <c r="M1313" s="47" t="s">
        <v>508</v>
      </c>
      <c r="N1313" s="47">
        <v>1994</v>
      </c>
      <c r="O1313" s="47">
        <v>1</v>
      </c>
      <c r="P1313" s="47">
        <v>1995</v>
      </c>
      <c r="Q1313" s="47">
        <v>1</v>
      </c>
      <c r="R1313" s="47" t="s">
        <v>1133</v>
      </c>
      <c r="S1313" s="47" t="s">
        <v>608</v>
      </c>
      <c r="U1313" s="28" t="s">
        <v>4333</v>
      </c>
    </row>
    <row r="1314" spans="1:21" ht="17.25" customHeight="1">
      <c r="A1314" s="24">
        <v>1313</v>
      </c>
      <c r="B1314" s="37" t="s">
        <v>1167</v>
      </c>
      <c r="C1314" s="47">
        <v>-70.522879500000002</v>
      </c>
      <c r="D1314" s="47">
        <v>76.835862500000005</v>
      </c>
      <c r="E1314" s="47"/>
      <c r="F1314" s="47"/>
      <c r="G1314" s="37">
        <v>1604</v>
      </c>
      <c r="H1314" s="49"/>
      <c r="I1314" s="50">
        <v>285.71800000000002</v>
      </c>
      <c r="J1314" s="47"/>
      <c r="K1314" s="47" t="s">
        <v>269</v>
      </c>
      <c r="L1314" s="50">
        <v>285.71800000000002</v>
      </c>
      <c r="M1314" s="47" t="s">
        <v>508</v>
      </c>
      <c r="N1314" s="47">
        <v>1994</v>
      </c>
      <c r="O1314" s="47">
        <v>1</v>
      </c>
      <c r="P1314" s="47">
        <v>1995</v>
      </c>
      <c r="Q1314" s="47">
        <v>1</v>
      </c>
      <c r="R1314" s="47" t="s">
        <v>1133</v>
      </c>
      <c r="S1314" s="47" t="s">
        <v>608</v>
      </c>
      <c r="U1314" s="28" t="s">
        <v>4333</v>
      </c>
    </row>
    <row r="1315" spans="1:21" ht="17.25" customHeight="1">
      <c r="A1315" s="24">
        <v>1314</v>
      </c>
      <c r="B1315" s="37" t="s">
        <v>1168</v>
      </c>
      <c r="C1315" s="47">
        <v>-70.540487999999996</v>
      </c>
      <c r="D1315" s="47">
        <v>76.846043333333299</v>
      </c>
      <c r="E1315" s="47"/>
      <c r="F1315" s="47"/>
      <c r="G1315" s="37">
        <v>1629</v>
      </c>
      <c r="H1315" s="49"/>
      <c r="I1315" s="50">
        <v>242.82</v>
      </c>
      <c r="J1315" s="47"/>
      <c r="K1315" s="47" t="s">
        <v>269</v>
      </c>
      <c r="L1315" s="50">
        <v>242.82</v>
      </c>
      <c r="M1315" s="47" t="s">
        <v>508</v>
      </c>
      <c r="N1315" s="47">
        <v>1994</v>
      </c>
      <c r="O1315" s="47">
        <v>1</v>
      </c>
      <c r="P1315" s="47">
        <v>1995</v>
      </c>
      <c r="Q1315" s="47">
        <v>1</v>
      </c>
      <c r="R1315" s="47" t="s">
        <v>1133</v>
      </c>
      <c r="S1315" s="47" t="s">
        <v>608</v>
      </c>
      <c r="U1315" s="28" t="s">
        <v>4333</v>
      </c>
    </row>
    <row r="1316" spans="1:21" ht="17.25" customHeight="1">
      <c r="A1316" s="24">
        <v>1315</v>
      </c>
      <c r="B1316" s="37" t="s">
        <v>1169</v>
      </c>
      <c r="C1316" s="47">
        <v>-70.558096500000005</v>
      </c>
      <c r="D1316" s="47">
        <v>76.856224166666706</v>
      </c>
      <c r="E1316" s="47"/>
      <c r="F1316" s="47"/>
      <c r="G1316" s="37">
        <v>1639</v>
      </c>
      <c r="H1316" s="49"/>
      <c r="I1316" s="50">
        <v>4.8879999999999999</v>
      </c>
      <c r="J1316" s="47"/>
      <c r="K1316" s="47" t="s">
        <v>269</v>
      </c>
      <c r="L1316" s="50">
        <v>4.8879999999999999</v>
      </c>
      <c r="M1316" s="47" t="s">
        <v>508</v>
      </c>
      <c r="N1316" s="47">
        <v>1994</v>
      </c>
      <c r="O1316" s="47">
        <v>1</v>
      </c>
      <c r="P1316" s="47">
        <v>1995</v>
      </c>
      <c r="Q1316" s="47">
        <v>1</v>
      </c>
      <c r="R1316" s="47" t="s">
        <v>1133</v>
      </c>
      <c r="S1316" s="47" t="s">
        <v>608</v>
      </c>
      <c r="U1316" s="28" t="s">
        <v>4333</v>
      </c>
    </row>
    <row r="1317" spans="1:21" ht="17.25" customHeight="1">
      <c r="A1317" s="24">
        <v>1316</v>
      </c>
      <c r="B1317" s="37" t="s">
        <v>1170</v>
      </c>
      <c r="C1317" s="47">
        <v>-70.575704999999999</v>
      </c>
      <c r="D1317" s="47">
        <v>76.866405</v>
      </c>
      <c r="E1317" s="47"/>
      <c r="F1317" s="47"/>
      <c r="G1317" s="37">
        <v>1651</v>
      </c>
      <c r="H1317" s="49"/>
      <c r="I1317" s="50">
        <v>222.68100000000001</v>
      </c>
      <c r="J1317" s="47"/>
      <c r="K1317" s="47" t="s">
        <v>269</v>
      </c>
      <c r="L1317" s="50">
        <v>222.68100000000001</v>
      </c>
      <c r="M1317" s="47" t="s">
        <v>508</v>
      </c>
      <c r="N1317" s="47">
        <v>1994</v>
      </c>
      <c r="O1317" s="47">
        <v>1</v>
      </c>
      <c r="P1317" s="47">
        <v>1995</v>
      </c>
      <c r="Q1317" s="47">
        <v>1</v>
      </c>
      <c r="R1317" s="47" t="s">
        <v>1133</v>
      </c>
      <c r="S1317" s="47" t="s">
        <v>608</v>
      </c>
      <c r="U1317" s="28" t="s">
        <v>4335</v>
      </c>
    </row>
    <row r="1318" spans="1:21" ht="17.25" customHeight="1">
      <c r="A1318" s="24">
        <v>1317</v>
      </c>
      <c r="B1318" s="37" t="s">
        <v>1171</v>
      </c>
      <c r="C1318" s="47">
        <v>-70.593003999999993</v>
      </c>
      <c r="D1318" s="47">
        <v>76.880503399999995</v>
      </c>
      <c r="E1318" s="47"/>
      <c r="F1318" s="47"/>
      <c r="G1318" s="37">
        <v>1667</v>
      </c>
      <c r="H1318" s="49"/>
      <c r="I1318" s="50">
        <v>249.07499999999999</v>
      </c>
      <c r="J1318" s="47"/>
      <c r="K1318" s="47" t="s">
        <v>269</v>
      </c>
      <c r="L1318" s="50">
        <v>249.07499999999999</v>
      </c>
      <c r="M1318" s="47" t="s">
        <v>508</v>
      </c>
      <c r="N1318" s="47">
        <v>1994</v>
      </c>
      <c r="O1318" s="47">
        <v>1</v>
      </c>
      <c r="P1318" s="47">
        <v>1995</v>
      </c>
      <c r="Q1318" s="47">
        <v>1</v>
      </c>
      <c r="R1318" s="47" t="s">
        <v>1133</v>
      </c>
      <c r="S1318" s="47" t="s">
        <v>608</v>
      </c>
      <c r="U1318" s="28" t="s">
        <v>4333</v>
      </c>
    </row>
    <row r="1319" spans="1:21" ht="17.25" customHeight="1">
      <c r="A1319" s="24">
        <v>1318</v>
      </c>
      <c r="B1319" s="37" t="s">
        <v>1172</v>
      </c>
      <c r="C1319" s="47">
        <v>-70.610303000000002</v>
      </c>
      <c r="D1319" s="47">
        <v>76.894601800000004</v>
      </c>
      <c r="E1319" s="47"/>
      <c r="F1319" s="47"/>
      <c r="G1319" s="37">
        <v>1688</v>
      </c>
      <c r="H1319" s="49"/>
      <c r="I1319" s="50">
        <v>99.644999999999996</v>
      </c>
      <c r="J1319" s="47"/>
      <c r="K1319" s="47" t="s">
        <v>269</v>
      </c>
      <c r="L1319" s="50">
        <v>99.644999999999996</v>
      </c>
      <c r="M1319" s="47" t="s">
        <v>508</v>
      </c>
      <c r="N1319" s="47">
        <v>1994</v>
      </c>
      <c r="O1319" s="47">
        <v>1</v>
      </c>
      <c r="P1319" s="47">
        <v>1995</v>
      </c>
      <c r="Q1319" s="47">
        <v>1</v>
      </c>
      <c r="R1319" s="47" t="s">
        <v>1133</v>
      </c>
      <c r="S1319" s="47" t="s">
        <v>608</v>
      </c>
      <c r="U1319" s="28" t="s">
        <v>4333</v>
      </c>
    </row>
    <row r="1320" spans="1:21" ht="17.25" customHeight="1">
      <c r="A1320" s="24">
        <v>1319</v>
      </c>
      <c r="B1320" s="37" t="s">
        <v>1173</v>
      </c>
      <c r="C1320" s="47">
        <v>-70.627601999999996</v>
      </c>
      <c r="D1320" s="47">
        <v>76.908700199999998</v>
      </c>
      <c r="E1320" s="47"/>
      <c r="F1320" s="47"/>
      <c r="G1320" s="37">
        <v>1701</v>
      </c>
      <c r="H1320" s="49"/>
      <c r="I1320" s="50">
        <v>112.63200000000001</v>
      </c>
      <c r="J1320" s="47"/>
      <c r="K1320" s="47" t="s">
        <v>269</v>
      </c>
      <c r="L1320" s="50">
        <v>112.63200000000001</v>
      </c>
      <c r="M1320" s="47" t="s">
        <v>508</v>
      </c>
      <c r="N1320" s="47">
        <v>1994</v>
      </c>
      <c r="O1320" s="47">
        <v>1</v>
      </c>
      <c r="P1320" s="47">
        <v>1995</v>
      </c>
      <c r="Q1320" s="47">
        <v>1</v>
      </c>
      <c r="R1320" s="47" t="s">
        <v>1133</v>
      </c>
      <c r="S1320" s="47" t="s">
        <v>608</v>
      </c>
      <c r="U1320" s="28" t="s">
        <v>4333</v>
      </c>
    </row>
    <row r="1321" spans="1:21" ht="17.25" customHeight="1">
      <c r="A1321" s="24">
        <v>1320</v>
      </c>
      <c r="B1321" s="37" t="s">
        <v>1174</v>
      </c>
      <c r="C1321" s="47">
        <v>-70.644901000000004</v>
      </c>
      <c r="D1321" s="47">
        <v>76.922798599999993</v>
      </c>
      <c r="E1321" s="47"/>
      <c r="F1321" s="47"/>
      <c r="G1321" s="37">
        <v>1718</v>
      </c>
      <c r="H1321" s="49"/>
      <c r="I1321" s="50">
        <v>134.96600000000001</v>
      </c>
      <c r="J1321" s="47"/>
      <c r="K1321" s="47" t="s">
        <v>269</v>
      </c>
      <c r="L1321" s="50">
        <v>134.96600000000001</v>
      </c>
      <c r="M1321" s="47" t="s">
        <v>508</v>
      </c>
      <c r="N1321" s="47">
        <v>1994</v>
      </c>
      <c r="O1321" s="47">
        <v>1</v>
      </c>
      <c r="P1321" s="47">
        <v>1995</v>
      </c>
      <c r="Q1321" s="47">
        <v>1</v>
      </c>
      <c r="R1321" s="47" t="s">
        <v>1133</v>
      </c>
      <c r="S1321" s="47" t="s">
        <v>608</v>
      </c>
      <c r="U1321" s="28" t="s">
        <v>4333</v>
      </c>
    </row>
    <row r="1322" spans="1:21" ht="17.25" customHeight="1">
      <c r="A1322" s="24">
        <v>1321</v>
      </c>
      <c r="B1322" s="37" t="s">
        <v>1175</v>
      </c>
      <c r="C1322" s="47">
        <v>-70.662199999999999</v>
      </c>
      <c r="D1322" s="47">
        <v>76.936897000000002</v>
      </c>
      <c r="E1322" s="47"/>
      <c r="F1322" s="47"/>
      <c r="G1322" s="37">
        <v>1728</v>
      </c>
      <c r="H1322" s="49"/>
      <c r="I1322" s="50">
        <v>257.358</v>
      </c>
      <c r="J1322" s="47"/>
      <c r="K1322" s="47" t="s">
        <v>269</v>
      </c>
      <c r="L1322" s="50">
        <v>257.358</v>
      </c>
      <c r="M1322" s="47" t="s">
        <v>508</v>
      </c>
      <c r="N1322" s="47">
        <v>1994</v>
      </c>
      <c r="O1322" s="47">
        <v>1</v>
      </c>
      <c r="P1322" s="47">
        <v>1995</v>
      </c>
      <c r="Q1322" s="47">
        <v>1</v>
      </c>
      <c r="R1322" s="47" t="s">
        <v>1133</v>
      </c>
      <c r="S1322" s="47" t="s">
        <v>608</v>
      </c>
      <c r="U1322" s="28" t="s">
        <v>4333</v>
      </c>
    </row>
    <row r="1323" spans="1:21" ht="17.25" customHeight="1">
      <c r="A1323" s="24">
        <v>1322</v>
      </c>
      <c r="B1323" s="37" t="s">
        <v>1176</v>
      </c>
      <c r="C1323" s="47">
        <v>-70.679499000000007</v>
      </c>
      <c r="D1323" s="47">
        <v>76.950995399999996</v>
      </c>
      <c r="E1323" s="47"/>
      <c r="F1323" s="47"/>
      <c r="G1323" s="37">
        <v>1733</v>
      </c>
      <c r="H1323" s="49"/>
      <c r="I1323" s="50">
        <v>172.9</v>
      </c>
      <c r="J1323" s="47"/>
      <c r="K1323" s="47" t="s">
        <v>269</v>
      </c>
      <c r="L1323" s="50">
        <v>172.9</v>
      </c>
      <c r="M1323" s="47" t="s">
        <v>508</v>
      </c>
      <c r="N1323" s="47">
        <v>1994</v>
      </c>
      <c r="O1323" s="47">
        <v>1</v>
      </c>
      <c r="P1323" s="47">
        <v>1995</v>
      </c>
      <c r="Q1323" s="47">
        <v>1</v>
      </c>
      <c r="R1323" s="47" t="s">
        <v>1133</v>
      </c>
      <c r="S1323" s="47" t="s">
        <v>608</v>
      </c>
      <c r="U1323" s="28" t="s">
        <v>4333</v>
      </c>
    </row>
    <row r="1324" spans="1:21" ht="17.25" customHeight="1">
      <c r="A1324" s="24">
        <v>1323</v>
      </c>
      <c r="B1324" s="37" t="s">
        <v>1177</v>
      </c>
      <c r="C1324" s="47">
        <v>-70.696798000000001</v>
      </c>
      <c r="D1324" s="47">
        <v>76.965093800000005</v>
      </c>
      <c r="E1324" s="47"/>
      <c r="F1324" s="47"/>
      <c r="G1324" s="37">
        <v>1756</v>
      </c>
      <c r="H1324" s="49"/>
      <c r="I1324" s="50">
        <v>112.45</v>
      </c>
      <c r="J1324" s="47"/>
      <c r="K1324" s="47" t="s">
        <v>269</v>
      </c>
      <c r="L1324" s="50">
        <v>112.45</v>
      </c>
      <c r="M1324" s="47" t="s">
        <v>508</v>
      </c>
      <c r="N1324" s="47">
        <v>1994</v>
      </c>
      <c r="O1324" s="47">
        <v>1</v>
      </c>
      <c r="P1324" s="47">
        <v>1995</v>
      </c>
      <c r="Q1324" s="47">
        <v>1</v>
      </c>
      <c r="R1324" s="47" t="s">
        <v>1133</v>
      </c>
      <c r="S1324" s="47" t="s">
        <v>608</v>
      </c>
      <c r="U1324" s="28" t="s">
        <v>4333</v>
      </c>
    </row>
    <row r="1325" spans="1:21" ht="17.25" customHeight="1">
      <c r="A1325" s="24">
        <v>1324</v>
      </c>
      <c r="B1325" s="37" t="s">
        <v>1178</v>
      </c>
      <c r="C1325" s="47">
        <v>-70.714096999999995</v>
      </c>
      <c r="D1325" s="47">
        <v>76.9791922</v>
      </c>
      <c r="E1325" s="47"/>
      <c r="F1325" s="47"/>
      <c r="G1325" s="37">
        <v>1764</v>
      </c>
      <c r="H1325" s="49"/>
      <c r="I1325" s="50">
        <v>115.934</v>
      </c>
      <c r="J1325" s="47"/>
      <c r="K1325" s="47" t="s">
        <v>269</v>
      </c>
      <c r="L1325" s="50">
        <v>115.934</v>
      </c>
      <c r="M1325" s="47" t="s">
        <v>508</v>
      </c>
      <c r="N1325" s="47">
        <v>1994</v>
      </c>
      <c r="O1325" s="47">
        <v>1</v>
      </c>
      <c r="P1325" s="47">
        <v>1995</v>
      </c>
      <c r="Q1325" s="47">
        <v>1</v>
      </c>
      <c r="R1325" s="47" t="s">
        <v>1133</v>
      </c>
      <c r="S1325" s="47" t="s">
        <v>608</v>
      </c>
      <c r="U1325" s="28" t="s">
        <v>4333</v>
      </c>
    </row>
    <row r="1326" spans="1:21" ht="17.25" customHeight="1">
      <c r="A1326" s="24">
        <v>1325</v>
      </c>
      <c r="B1326" s="37" t="s">
        <v>1179</v>
      </c>
      <c r="C1326" s="47">
        <v>-70.731396000000004</v>
      </c>
      <c r="D1326" s="47">
        <v>76.993290599999995</v>
      </c>
      <c r="E1326" s="47"/>
      <c r="F1326" s="47"/>
      <c r="G1326" s="37">
        <v>1771</v>
      </c>
      <c r="H1326" s="49"/>
      <c r="I1326" s="50">
        <v>206.79</v>
      </c>
      <c r="J1326" s="47"/>
      <c r="K1326" s="47" t="s">
        <v>269</v>
      </c>
      <c r="L1326" s="50">
        <v>206.79</v>
      </c>
      <c r="M1326" s="47" t="s">
        <v>508</v>
      </c>
      <c r="N1326" s="47">
        <v>1994</v>
      </c>
      <c r="O1326" s="47">
        <v>1</v>
      </c>
      <c r="P1326" s="47">
        <v>1995</v>
      </c>
      <c r="Q1326" s="47">
        <v>1</v>
      </c>
      <c r="R1326" s="47" t="s">
        <v>1133</v>
      </c>
      <c r="S1326" s="47" t="s">
        <v>608</v>
      </c>
      <c r="U1326" s="28" t="s">
        <v>4333</v>
      </c>
    </row>
    <row r="1327" spans="1:21" ht="17.25" customHeight="1">
      <c r="A1327" s="24">
        <v>1326</v>
      </c>
      <c r="B1327" s="37" t="s">
        <v>1180</v>
      </c>
      <c r="C1327" s="47">
        <v>-70.748694999999998</v>
      </c>
      <c r="D1327" s="47">
        <v>77.007389000000003</v>
      </c>
      <c r="E1327" s="47"/>
      <c r="F1327" s="47"/>
      <c r="G1327" s="37">
        <v>1789</v>
      </c>
      <c r="H1327" s="49"/>
      <c r="I1327" s="50">
        <v>200.33</v>
      </c>
      <c r="J1327" s="47"/>
      <c r="K1327" s="47" t="s">
        <v>269</v>
      </c>
      <c r="L1327" s="50">
        <v>200.33</v>
      </c>
      <c r="M1327" s="47" t="s">
        <v>508</v>
      </c>
      <c r="N1327" s="47">
        <v>1994</v>
      </c>
      <c r="O1327" s="47">
        <v>1</v>
      </c>
      <c r="P1327" s="47">
        <v>1995</v>
      </c>
      <c r="Q1327" s="47">
        <v>1</v>
      </c>
      <c r="R1327" s="47" t="s">
        <v>1133</v>
      </c>
      <c r="S1327" s="47" t="s">
        <v>608</v>
      </c>
      <c r="U1327" s="28" t="s">
        <v>4333</v>
      </c>
    </row>
    <row r="1328" spans="1:21" ht="17.25" customHeight="1">
      <c r="A1328" s="24">
        <v>1327</v>
      </c>
      <c r="B1328" s="37" t="s">
        <v>1181</v>
      </c>
      <c r="C1328" s="47">
        <v>-70.765994000000006</v>
      </c>
      <c r="D1328" s="47">
        <v>77.021487399999998</v>
      </c>
      <c r="E1328" s="47"/>
      <c r="F1328" s="47"/>
      <c r="G1328" s="37">
        <v>1799</v>
      </c>
      <c r="H1328" s="49"/>
      <c r="I1328" s="50">
        <v>182.91</v>
      </c>
      <c r="J1328" s="47"/>
      <c r="K1328" s="47" t="s">
        <v>269</v>
      </c>
      <c r="L1328" s="50">
        <v>182.91</v>
      </c>
      <c r="M1328" s="47" t="s">
        <v>508</v>
      </c>
      <c r="N1328" s="47">
        <v>1994</v>
      </c>
      <c r="O1328" s="47">
        <v>1</v>
      </c>
      <c r="P1328" s="47">
        <v>1995</v>
      </c>
      <c r="Q1328" s="47">
        <v>1</v>
      </c>
      <c r="R1328" s="47" t="s">
        <v>1133</v>
      </c>
      <c r="S1328" s="47" t="s">
        <v>608</v>
      </c>
      <c r="U1328" s="28" t="s">
        <v>4333</v>
      </c>
    </row>
    <row r="1329" spans="1:21" ht="17.25" customHeight="1">
      <c r="A1329" s="24">
        <v>1328</v>
      </c>
      <c r="B1329" s="37" t="s">
        <v>1182</v>
      </c>
      <c r="C1329" s="47">
        <v>-70.783293</v>
      </c>
      <c r="D1329" s="47">
        <v>77.035585800000007</v>
      </c>
      <c r="E1329" s="47"/>
      <c r="F1329" s="47"/>
      <c r="G1329" s="37">
        <v>1823</v>
      </c>
      <c r="H1329" s="49"/>
      <c r="I1329" s="50">
        <v>147.62799999999999</v>
      </c>
      <c r="J1329" s="47"/>
      <c r="K1329" s="47" t="s">
        <v>269</v>
      </c>
      <c r="L1329" s="50">
        <v>147.62799999999999</v>
      </c>
      <c r="M1329" s="47" t="s">
        <v>508</v>
      </c>
      <c r="N1329" s="47">
        <v>1994</v>
      </c>
      <c r="O1329" s="47">
        <v>1</v>
      </c>
      <c r="P1329" s="47">
        <v>1995</v>
      </c>
      <c r="Q1329" s="47">
        <v>1</v>
      </c>
      <c r="R1329" s="47" t="s">
        <v>1133</v>
      </c>
      <c r="S1329" s="47" t="s">
        <v>608</v>
      </c>
      <c r="U1329" s="28" t="s">
        <v>4333</v>
      </c>
    </row>
    <row r="1330" spans="1:21" ht="17.25" customHeight="1">
      <c r="A1330" s="24">
        <v>1329</v>
      </c>
      <c r="B1330" s="37" t="s">
        <v>1183</v>
      </c>
      <c r="C1330" s="47">
        <v>-70.800591999999995</v>
      </c>
      <c r="D1330" s="47">
        <v>77.049684200000002</v>
      </c>
      <c r="E1330" s="47"/>
      <c r="F1330" s="47"/>
      <c r="G1330" s="37">
        <v>1821</v>
      </c>
      <c r="H1330" s="49"/>
      <c r="I1330" s="50">
        <v>242.81800000000001</v>
      </c>
      <c r="J1330" s="47"/>
      <c r="K1330" s="47" t="s">
        <v>269</v>
      </c>
      <c r="L1330" s="50">
        <v>242.81800000000001</v>
      </c>
      <c r="M1330" s="47" t="s">
        <v>508</v>
      </c>
      <c r="N1330" s="47">
        <v>1994</v>
      </c>
      <c r="O1330" s="47">
        <v>1</v>
      </c>
      <c r="P1330" s="47">
        <v>1995</v>
      </c>
      <c r="Q1330" s="47">
        <v>1</v>
      </c>
      <c r="R1330" s="47" t="s">
        <v>1133</v>
      </c>
      <c r="S1330" s="47" t="s">
        <v>608</v>
      </c>
      <c r="U1330" s="28" t="s">
        <v>4333</v>
      </c>
    </row>
    <row r="1331" spans="1:21" ht="17.25" customHeight="1">
      <c r="A1331" s="24">
        <v>1330</v>
      </c>
      <c r="B1331" s="37" t="s">
        <v>1184</v>
      </c>
      <c r="C1331" s="47">
        <v>-70.817891000000003</v>
      </c>
      <c r="D1331" s="47">
        <v>77.063782599999996</v>
      </c>
      <c r="E1331" s="47"/>
      <c r="F1331" s="47"/>
      <c r="G1331" s="37">
        <v>1842</v>
      </c>
      <c r="H1331" s="49"/>
      <c r="I1331" s="50">
        <v>147.18600000000001</v>
      </c>
      <c r="J1331" s="47"/>
      <c r="K1331" s="47" t="s">
        <v>269</v>
      </c>
      <c r="L1331" s="50">
        <v>147.18600000000001</v>
      </c>
      <c r="M1331" s="47" t="s">
        <v>508</v>
      </c>
      <c r="N1331" s="47">
        <v>1994</v>
      </c>
      <c r="O1331" s="47">
        <v>1</v>
      </c>
      <c r="P1331" s="47">
        <v>1995</v>
      </c>
      <c r="Q1331" s="47">
        <v>1</v>
      </c>
      <c r="R1331" s="47" t="s">
        <v>1133</v>
      </c>
      <c r="S1331" s="47" t="s">
        <v>608</v>
      </c>
      <c r="U1331" s="28" t="s">
        <v>4333</v>
      </c>
    </row>
    <row r="1332" spans="1:21" ht="17.25" customHeight="1">
      <c r="A1332" s="24">
        <v>1331</v>
      </c>
      <c r="B1332" s="37" t="s">
        <v>1185</v>
      </c>
      <c r="C1332" s="47">
        <v>-70.835189999999997</v>
      </c>
      <c r="D1332" s="47">
        <v>77.077881000000005</v>
      </c>
      <c r="E1332" s="47"/>
      <c r="F1332" s="47"/>
      <c r="G1332" s="37">
        <v>1854</v>
      </c>
      <c r="H1332" s="37">
        <v>-28.2</v>
      </c>
      <c r="I1332" s="50">
        <v>202.464</v>
      </c>
      <c r="J1332" s="47"/>
      <c r="K1332" s="47" t="s">
        <v>269</v>
      </c>
      <c r="L1332" s="50">
        <v>202.464</v>
      </c>
      <c r="M1332" s="47" t="s">
        <v>508</v>
      </c>
      <c r="N1332" s="47">
        <v>1994</v>
      </c>
      <c r="O1332" s="47">
        <v>1</v>
      </c>
      <c r="P1332" s="47">
        <v>1995</v>
      </c>
      <c r="Q1332" s="47">
        <v>1</v>
      </c>
      <c r="R1332" s="47" t="s">
        <v>1133</v>
      </c>
      <c r="S1332" s="47" t="s">
        <v>608</v>
      </c>
      <c r="U1332" s="28" t="s">
        <v>4335</v>
      </c>
    </row>
    <row r="1333" spans="1:21" ht="17.25" customHeight="1">
      <c r="A1333" s="24">
        <v>1332</v>
      </c>
      <c r="B1333" s="37" t="s">
        <v>1186</v>
      </c>
      <c r="C1333" s="47">
        <v>-70.8525359333333</v>
      </c>
      <c r="D1333" s="47">
        <v>77.091930599999998</v>
      </c>
      <c r="E1333" s="47"/>
      <c r="F1333" s="47"/>
      <c r="G1333" s="37">
        <v>1863</v>
      </c>
      <c r="H1333" s="37"/>
      <c r="I1333" s="50">
        <v>214.14</v>
      </c>
      <c r="J1333" s="47"/>
      <c r="K1333" s="47" t="s">
        <v>269</v>
      </c>
      <c r="L1333" s="50">
        <v>214.14</v>
      </c>
      <c r="M1333" s="47" t="s">
        <v>508</v>
      </c>
      <c r="N1333" s="47">
        <v>1994</v>
      </c>
      <c r="O1333" s="47">
        <v>1</v>
      </c>
      <c r="P1333" s="47">
        <v>1995</v>
      </c>
      <c r="Q1333" s="47">
        <v>1</v>
      </c>
      <c r="R1333" s="47" t="s">
        <v>1133</v>
      </c>
      <c r="S1333" s="47" t="s">
        <v>608</v>
      </c>
      <c r="U1333" s="28" t="s">
        <v>4333</v>
      </c>
    </row>
    <row r="1334" spans="1:21" ht="17.25" customHeight="1">
      <c r="A1334" s="24">
        <v>1333</v>
      </c>
      <c r="B1334" s="37" t="s">
        <v>1187</v>
      </c>
      <c r="C1334" s="47">
        <v>-70.869881866666702</v>
      </c>
      <c r="D1334" s="47">
        <v>77.105980200000005</v>
      </c>
      <c r="E1334" s="47"/>
      <c r="F1334" s="47"/>
      <c r="G1334" s="37">
        <v>1867</v>
      </c>
      <c r="H1334" s="37"/>
      <c r="I1334" s="50">
        <v>179.94399999999999</v>
      </c>
      <c r="J1334" s="47"/>
      <c r="K1334" s="47" t="s">
        <v>269</v>
      </c>
      <c r="L1334" s="50">
        <v>179.94399999999999</v>
      </c>
      <c r="M1334" s="47" t="s">
        <v>508</v>
      </c>
      <c r="N1334" s="47">
        <v>1994</v>
      </c>
      <c r="O1334" s="47">
        <v>1</v>
      </c>
      <c r="P1334" s="47">
        <v>1995</v>
      </c>
      <c r="Q1334" s="47">
        <v>1</v>
      </c>
      <c r="R1334" s="47" t="s">
        <v>1133</v>
      </c>
      <c r="S1334" s="47" t="s">
        <v>608</v>
      </c>
      <c r="U1334" s="28" t="s">
        <v>4333</v>
      </c>
    </row>
    <row r="1335" spans="1:21" ht="17.25" customHeight="1">
      <c r="A1335" s="24">
        <v>1334</v>
      </c>
      <c r="B1335" s="37" t="s">
        <v>1188</v>
      </c>
      <c r="C1335" s="47">
        <v>-70.887227800000005</v>
      </c>
      <c r="D1335" s="47">
        <v>77.120029799999998</v>
      </c>
      <c r="E1335" s="47"/>
      <c r="F1335" s="47"/>
      <c r="G1335" s="37">
        <v>1890</v>
      </c>
      <c r="H1335" s="37"/>
      <c r="I1335" s="50">
        <v>110.88500000000001</v>
      </c>
      <c r="J1335" s="47"/>
      <c r="K1335" s="47" t="s">
        <v>269</v>
      </c>
      <c r="L1335" s="50">
        <v>110.88500000000001</v>
      </c>
      <c r="M1335" s="47" t="s">
        <v>508</v>
      </c>
      <c r="N1335" s="47">
        <v>1994</v>
      </c>
      <c r="O1335" s="47">
        <v>1</v>
      </c>
      <c r="P1335" s="47">
        <v>1995</v>
      </c>
      <c r="Q1335" s="47">
        <v>1</v>
      </c>
      <c r="R1335" s="47" t="s">
        <v>1133</v>
      </c>
      <c r="S1335" s="47" t="s">
        <v>608</v>
      </c>
      <c r="U1335" s="28" t="s">
        <v>4333</v>
      </c>
    </row>
    <row r="1336" spans="1:21" ht="17.25" customHeight="1">
      <c r="A1336" s="24">
        <v>1335</v>
      </c>
      <c r="B1336" s="37" t="s">
        <v>1189</v>
      </c>
      <c r="C1336" s="47">
        <v>-70.904573733333294</v>
      </c>
      <c r="D1336" s="47">
        <v>77.134079400000005</v>
      </c>
      <c r="E1336" s="47"/>
      <c r="F1336" s="47"/>
      <c r="G1336" s="37">
        <v>1904</v>
      </c>
      <c r="H1336" s="37"/>
      <c r="I1336" s="50">
        <v>234.679</v>
      </c>
      <c r="J1336" s="47"/>
      <c r="K1336" s="47" t="s">
        <v>269</v>
      </c>
      <c r="L1336" s="50">
        <v>234.679</v>
      </c>
      <c r="M1336" s="47" t="s">
        <v>508</v>
      </c>
      <c r="N1336" s="47">
        <v>1994</v>
      </c>
      <c r="O1336" s="47">
        <v>1</v>
      </c>
      <c r="P1336" s="47">
        <v>1995</v>
      </c>
      <c r="Q1336" s="47">
        <v>1</v>
      </c>
      <c r="R1336" s="47" t="s">
        <v>1133</v>
      </c>
      <c r="S1336" s="47" t="s">
        <v>608</v>
      </c>
      <c r="U1336" s="28" t="s">
        <v>4333</v>
      </c>
    </row>
    <row r="1337" spans="1:21" ht="17.25" customHeight="1">
      <c r="A1337" s="24">
        <v>1336</v>
      </c>
      <c r="B1337" s="37" t="s">
        <v>1190</v>
      </c>
      <c r="C1337" s="47">
        <v>-70.921919666666696</v>
      </c>
      <c r="D1337" s="47">
        <v>77.148128999999997</v>
      </c>
      <c r="E1337" s="47"/>
      <c r="F1337" s="47"/>
      <c r="G1337" s="37">
        <v>1929</v>
      </c>
      <c r="H1337" s="37"/>
      <c r="I1337" s="50">
        <v>38.28</v>
      </c>
      <c r="J1337" s="47"/>
      <c r="K1337" s="47" t="s">
        <v>269</v>
      </c>
      <c r="L1337" s="50">
        <v>38.28</v>
      </c>
      <c r="M1337" s="47" t="s">
        <v>508</v>
      </c>
      <c r="N1337" s="47">
        <v>1994</v>
      </c>
      <c r="O1337" s="47">
        <v>1</v>
      </c>
      <c r="P1337" s="47">
        <v>1995</v>
      </c>
      <c r="Q1337" s="47">
        <v>1</v>
      </c>
      <c r="R1337" s="47" t="s">
        <v>1133</v>
      </c>
      <c r="S1337" s="47" t="s">
        <v>608</v>
      </c>
      <c r="U1337" s="28" t="s">
        <v>4333</v>
      </c>
    </row>
    <row r="1338" spans="1:21" ht="17.25" customHeight="1">
      <c r="A1338" s="24">
        <v>1337</v>
      </c>
      <c r="B1338" s="37" t="s">
        <v>1191</v>
      </c>
      <c r="C1338" s="47">
        <v>-70.939265599999999</v>
      </c>
      <c r="D1338" s="47">
        <v>77.162178600000004</v>
      </c>
      <c r="E1338" s="47"/>
      <c r="F1338" s="47"/>
      <c r="G1338" s="37">
        <v>1946</v>
      </c>
      <c r="H1338" s="37"/>
      <c r="I1338" s="50">
        <v>103.23</v>
      </c>
      <c r="J1338" s="47"/>
      <c r="K1338" s="47" t="s">
        <v>269</v>
      </c>
      <c r="L1338" s="50">
        <v>103.23</v>
      </c>
      <c r="M1338" s="47" t="s">
        <v>508</v>
      </c>
      <c r="N1338" s="47">
        <v>1994</v>
      </c>
      <c r="O1338" s="47">
        <v>1</v>
      </c>
      <c r="P1338" s="47">
        <v>1995</v>
      </c>
      <c r="Q1338" s="47">
        <v>1</v>
      </c>
      <c r="R1338" s="47" t="s">
        <v>1133</v>
      </c>
      <c r="S1338" s="47" t="s">
        <v>608</v>
      </c>
      <c r="U1338" s="28" t="s">
        <v>4333</v>
      </c>
    </row>
    <row r="1339" spans="1:21" ht="17.25" customHeight="1">
      <c r="A1339" s="24">
        <v>1338</v>
      </c>
      <c r="B1339" s="37" t="s">
        <v>1192</v>
      </c>
      <c r="C1339" s="47">
        <v>-70.956611533333302</v>
      </c>
      <c r="D1339" s="47">
        <v>77.176228199999997</v>
      </c>
      <c r="E1339" s="47"/>
      <c r="F1339" s="47"/>
      <c r="G1339" s="37">
        <v>1949</v>
      </c>
      <c r="H1339" s="37"/>
      <c r="I1339" s="50">
        <v>190.512</v>
      </c>
      <c r="J1339" s="47"/>
      <c r="K1339" s="47" t="s">
        <v>269</v>
      </c>
      <c r="L1339" s="50">
        <v>190.512</v>
      </c>
      <c r="M1339" s="47" t="s">
        <v>508</v>
      </c>
      <c r="N1339" s="47">
        <v>1994</v>
      </c>
      <c r="O1339" s="47">
        <v>1</v>
      </c>
      <c r="P1339" s="47">
        <v>1995</v>
      </c>
      <c r="Q1339" s="47">
        <v>1</v>
      </c>
      <c r="R1339" s="47" t="s">
        <v>1133</v>
      </c>
      <c r="S1339" s="47" t="s">
        <v>608</v>
      </c>
      <c r="U1339" s="28" t="s">
        <v>4333</v>
      </c>
    </row>
    <row r="1340" spans="1:21" ht="17.25" customHeight="1">
      <c r="A1340" s="24">
        <v>1339</v>
      </c>
      <c r="B1340" s="37" t="s">
        <v>1193</v>
      </c>
      <c r="C1340" s="47">
        <v>-70.973957466666704</v>
      </c>
      <c r="D1340" s="47">
        <v>77.190277800000004</v>
      </c>
      <c r="E1340" s="47"/>
      <c r="F1340" s="47"/>
      <c r="G1340" s="37">
        <v>1954</v>
      </c>
      <c r="H1340" s="37"/>
      <c r="I1340" s="50">
        <v>170.517</v>
      </c>
      <c r="J1340" s="47"/>
      <c r="K1340" s="47" t="s">
        <v>269</v>
      </c>
      <c r="L1340" s="50">
        <v>170.517</v>
      </c>
      <c r="M1340" s="47" t="s">
        <v>508</v>
      </c>
      <c r="N1340" s="47">
        <v>1994</v>
      </c>
      <c r="O1340" s="47">
        <v>1</v>
      </c>
      <c r="P1340" s="47">
        <v>1995</v>
      </c>
      <c r="Q1340" s="47">
        <v>1</v>
      </c>
      <c r="R1340" s="47" t="s">
        <v>1133</v>
      </c>
      <c r="S1340" s="47" t="s">
        <v>608</v>
      </c>
      <c r="U1340" s="28" t="s">
        <v>4333</v>
      </c>
    </row>
    <row r="1341" spans="1:21" ht="17.25" customHeight="1">
      <c r="A1341" s="24">
        <v>1340</v>
      </c>
      <c r="B1341" s="37" t="s">
        <v>1194</v>
      </c>
      <c r="C1341" s="47">
        <v>-70.991303400000007</v>
      </c>
      <c r="D1341" s="47">
        <v>77.204327399999997</v>
      </c>
      <c r="E1341" s="47"/>
      <c r="F1341" s="47"/>
      <c r="G1341" s="37">
        <v>1964</v>
      </c>
      <c r="H1341" s="37"/>
      <c r="I1341" s="50">
        <v>158.68799999999999</v>
      </c>
      <c r="J1341" s="47"/>
      <c r="K1341" s="47" t="s">
        <v>269</v>
      </c>
      <c r="L1341" s="50">
        <v>158.68799999999999</v>
      </c>
      <c r="M1341" s="47" t="s">
        <v>508</v>
      </c>
      <c r="N1341" s="47">
        <v>1994</v>
      </c>
      <c r="O1341" s="47">
        <v>1</v>
      </c>
      <c r="P1341" s="47">
        <v>1995</v>
      </c>
      <c r="Q1341" s="47">
        <v>1</v>
      </c>
      <c r="R1341" s="47" t="s">
        <v>1133</v>
      </c>
      <c r="S1341" s="47" t="s">
        <v>608</v>
      </c>
      <c r="U1341" s="28" t="s">
        <v>4333</v>
      </c>
    </row>
    <row r="1342" spans="1:21" ht="17.25" customHeight="1">
      <c r="A1342" s="24">
        <v>1341</v>
      </c>
      <c r="B1342" s="37" t="s">
        <v>1195</v>
      </c>
      <c r="C1342" s="47">
        <v>-71.008649333333295</v>
      </c>
      <c r="D1342" s="47">
        <v>77.218377000000004</v>
      </c>
      <c r="E1342" s="47"/>
      <c r="F1342" s="47"/>
      <c r="G1342" s="37">
        <v>1973</v>
      </c>
      <c r="H1342" s="37"/>
      <c r="I1342" s="50">
        <v>155.595</v>
      </c>
      <c r="J1342" s="47"/>
      <c r="K1342" s="47" t="s">
        <v>269</v>
      </c>
      <c r="L1342" s="50">
        <v>155.595</v>
      </c>
      <c r="M1342" s="47" t="s">
        <v>508</v>
      </c>
      <c r="N1342" s="47">
        <v>1994</v>
      </c>
      <c r="O1342" s="47">
        <v>1</v>
      </c>
      <c r="P1342" s="47">
        <v>1995</v>
      </c>
      <c r="Q1342" s="47">
        <v>1</v>
      </c>
      <c r="R1342" s="47" t="s">
        <v>1133</v>
      </c>
      <c r="S1342" s="47" t="s">
        <v>608</v>
      </c>
      <c r="U1342" s="28" t="s">
        <v>4333</v>
      </c>
    </row>
    <row r="1343" spans="1:21" ht="17.25" customHeight="1">
      <c r="A1343" s="24">
        <v>1342</v>
      </c>
      <c r="B1343" s="37" t="s">
        <v>1196</v>
      </c>
      <c r="C1343" s="47">
        <v>-71.025995266666698</v>
      </c>
      <c r="D1343" s="47">
        <v>77.232426599999997</v>
      </c>
      <c r="E1343" s="47"/>
      <c r="F1343" s="47"/>
      <c r="G1343" s="37">
        <v>1982</v>
      </c>
      <c r="H1343" s="37"/>
      <c r="I1343" s="50">
        <v>44.892000000000003</v>
      </c>
      <c r="J1343" s="47"/>
      <c r="K1343" s="47" t="s">
        <v>269</v>
      </c>
      <c r="L1343" s="50">
        <v>44.892000000000003</v>
      </c>
      <c r="M1343" s="47" t="s">
        <v>508</v>
      </c>
      <c r="N1343" s="47">
        <v>1994</v>
      </c>
      <c r="O1343" s="47">
        <v>1</v>
      </c>
      <c r="P1343" s="47">
        <v>1995</v>
      </c>
      <c r="Q1343" s="47">
        <v>1</v>
      </c>
      <c r="R1343" s="47" t="s">
        <v>1133</v>
      </c>
      <c r="S1343" s="47" t="s">
        <v>608</v>
      </c>
      <c r="U1343" s="28" t="s">
        <v>4333</v>
      </c>
    </row>
    <row r="1344" spans="1:21" ht="17.25" customHeight="1">
      <c r="A1344" s="24">
        <v>1343</v>
      </c>
      <c r="B1344" s="37" t="s">
        <v>1197</v>
      </c>
      <c r="C1344" s="47">
        <v>-71.0433412</v>
      </c>
      <c r="D1344" s="47">
        <v>77.246476200000004</v>
      </c>
      <c r="E1344" s="47"/>
      <c r="F1344" s="47"/>
      <c r="G1344" s="37">
        <v>1993</v>
      </c>
      <c r="H1344" s="37"/>
      <c r="I1344" s="50">
        <v>67.742999999999995</v>
      </c>
      <c r="J1344" s="47"/>
      <c r="K1344" s="47" t="s">
        <v>269</v>
      </c>
      <c r="L1344" s="50">
        <v>67.742999999999995</v>
      </c>
      <c r="M1344" s="47" t="s">
        <v>508</v>
      </c>
      <c r="N1344" s="47">
        <v>1994</v>
      </c>
      <c r="O1344" s="47">
        <v>1</v>
      </c>
      <c r="P1344" s="47">
        <v>1995</v>
      </c>
      <c r="Q1344" s="47">
        <v>1</v>
      </c>
      <c r="R1344" s="47" t="s">
        <v>1133</v>
      </c>
      <c r="S1344" s="47" t="s">
        <v>608</v>
      </c>
      <c r="U1344" s="28" t="s">
        <v>4333</v>
      </c>
    </row>
    <row r="1345" spans="1:21" ht="17.25" customHeight="1">
      <c r="A1345" s="24">
        <v>1344</v>
      </c>
      <c r="B1345" s="37" t="s">
        <v>1198</v>
      </c>
      <c r="C1345" s="47">
        <v>-71.060687133333303</v>
      </c>
      <c r="D1345" s="47">
        <v>77.260525799999996</v>
      </c>
      <c r="E1345" s="47"/>
      <c r="F1345" s="47"/>
      <c r="G1345" s="37">
        <v>2003</v>
      </c>
      <c r="H1345" s="37"/>
      <c r="I1345" s="50">
        <v>31.86</v>
      </c>
      <c r="J1345" s="47"/>
      <c r="K1345" s="47" t="s">
        <v>269</v>
      </c>
      <c r="L1345" s="50">
        <v>31.86</v>
      </c>
      <c r="M1345" s="47" t="s">
        <v>508</v>
      </c>
      <c r="N1345" s="47">
        <v>1994</v>
      </c>
      <c r="O1345" s="47">
        <v>1</v>
      </c>
      <c r="P1345" s="47">
        <v>1995</v>
      </c>
      <c r="Q1345" s="47">
        <v>1</v>
      </c>
      <c r="R1345" s="47" t="s">
        <v>1133</v>
      </c>
      <c r="S1345" s="47" t="s">
        <v>608</v>
      </c>
      <c r="U1345" s="28" t="s">
        <v>4333</v>
      </c>
    </row>
    <row r="1346" spans="1:21" ht="17.25" customHeight="1">
      <c r="A1346" s="24">
        <v>1345</v>
      </c>
      <c r="B1346" s="37" t="s">
        <v>1199</v>
      </c>
      <c r="C1346" s="47">
        <v>-71.078033066666706</v>
      </c>
      <c r="D1346" s="47">
        <v>77.274575400000003</v>
      </c>
      <c r="E1346" s="47"/>
      <c r="F1346" s="47"/>
      <c r="G1346" s="37">
        <v>1998</v>
      </c>
      <c r="H1346" s="37"/>
      <c r="I1346" s="50">
        <v>156.72300000000001</v>
      </c>
      <c r="J1346" s="47"/>
      <c r="K1346" s="47" t="s">
        <v>269</v>
      </c>
      <c r="L1346" s="50">
        <v>156.72300000000001</v>
      </c>
      <c r="M1346" s="47" t="s">
        <v>508</v>
      </c>
      <c r="N1346" s="47">
        <v>1994</v>
      </c>
      <c r="O1346" s="47">
        <v>1</v>
      </c>
      <c r="P1346" s="47">
        <v>1995</v>
      </c>
      <c r="Q1346" s="47">
        <v>1</v>
      </c>
      <c r="R1346" s="47" t="s">
        <v>1133</v>
      </c>
      <c r="S1346" s="47" t="s">
        <v>608</v>
      </c>
      <c r="U1346" s="28" t="s">
        <v>4333</v>
      </c>
    </row>
    <row r="1347" spans="1:21" ht="17.25" customHeight="1">
      <c r="A1347" s="24">
        <v>1346</v>
      </c>
      <c r="B1347" s="37" t="s">
        <v>1200</v>
      </c>
      <c r="C1347" s="47">
        <v>-71.095378999999994</v>
      </c>
      <c r="D1347" s="47">
        <v>77.288624999999996</v>
      </c>
      <c r="E1347" s="47"/>
      <c r="F1347" s="47"/>
      <c r="G1347" s="37">
        <v>1996</v>
      </c>
      <c r="H1347" s="37">
        <v>-28.5</v>
      </c>
      <c r="I1347" s="50">
        <v>100.8</v>
      </c>
      <c r="J1347" s="47"/>
      <c r="K1347" s="47" t="s">
        <v>269</v>
      </c>
      <c r="L1347" s="50">
        <v>100.8</v>
      </c>
      <c r="M1347" s="47" t="s">
        <v>508</v>
      </c>
      <c r="N1347" s="47">
        <v>1994</v>
      </c>
      <c r="O1347" s="47">
        <v>1</v>
      </c>
      <c r="P1347" s="47">
        <v>1995</v>
      </c>
      <c r="Q1347" s="47">
        <v>1</v>
      </c>
      <c r="R1347" s="47" t="s">
        <v>1133</v>
      </c>
      <c r="S1347" s="47" t="s">
        <v>608</v>
      </c>
      <c r="U1347" s="28" t="s">
        <v>4335</v>
      </c>
    </row>
    <row r="1348" spans="1:21" ht="17.25" customHeight="1">
      <c r="A1348" s="24">
        <v>1347</v>
      </c>
      <c r="B1348" s="37" t="s">
        <v>1201</v>
      </c>
      <c r="C1348" s="47">
        <v>-71.113063600000004</v>
      </c>
      <c r="D1348" s="47">
        <v>77.303464533333297</v>
      </c>
      <c r="E1348" s="47"/>
      <c r="F1348" s="47"/>
      <c r="G1348" s="37">
        <v>2008</v>
      </c>
      <c r="H1348" s="37"/>
      <c r="I1348" s="50">
        <v>9.0749999999999993</v>
      </c>
      <c r="J1348" s="47"/>
      <c r="K1348" s="47" t="s">
        <v>269</v>
      </c>
      <c r="L1348" s="50">
        <v>9.0749999999999993</v>
      </c>
      <c r="M1348" s="47" t="s">
        <v>508</v>
      </c>
      <c r="N1348" s="47">
        <v>1994</v>
      </c>
      <c r="O1348" s="47">
        <v>1</v>
      </c>
      <c r="P1348" s="47">
        <v>1995</v>
      </c>
      <c r="Q1348" s="47">
        <v>1</v>
      </c>
      <c r="R1348" s="47" t="s">
        <v>1133</v>
      </c>
      <c r="S1348" s="47" t="s">
        <v>608</v>
      </c>
      <c r="U1348" s="28" t="s">
        <v>4333</v>
      </c>
    </row>
    <row r="1349" spans="1:21" ht="17.25" customHeight="1">
      <c r="A1349" s="24">
        <v>1348</v>
      </c>
      <c r="B1349" s="37" t="s">
        <v>1202</v>
      </c>
      <c r="C1349" s="47">
        <v>-71.130748199999999</v>
      </c>
      <c r="D1349" s="47">
        <v>77.318304066666698</v>
      </c>
      <c r="E1349" s="47"/>
      <c r="F1349" s="47"/>
      <c r="G1349" s="37">
        <v>2046</v>
      </c>
      <c r="H1349" s="37"/>
      <c r="I1349" s="50">
        <v>9.15</v>
      </c>
      <c r="J1349" s="47"/>
      <c r="K1349" s="47" t="s">
        <v>269</v>
      </c>
      <c r="L1349" s="50">
        <v>9.15</v>
      </c>
      <c r="M1349" s="47" t="s">
        <v>508</v>
      </c>
      <c r="N1349" s="47">
        <v>1994</v>
      </c>
      <c r="O1349" s="47">
        <v>1</v>
      </c>
      <c r="P1349" s="47">
        <v>1995</v>
      </c>
      <c r="Q1349" s="47">
        <v>1</v>
      </c>
      <c r="R1349" s="47" t="s">
        <v>1133</v>
      </c>
      <c r="S1349" s="47" t="s">
        <v>608</v>
      </c>
      <c r="U1349" s="28" t="s">
        <v>4333</v>
      </c>
    </row>
    <row r="1350" spans="1:21" ht="17.25" customHeight="1">
      <c r="A1350" s="24">
        <v>1349</v>
      </c>
      <c r="B1350" s="37" t="s">
        <v>1203</v>
      </c>
      <c r="C1350" s="47">
        <v>-71.148432799999995</v>
      </c>
      <c r="D1350" s="47">
        <v>77.3331436</v>
      </c>
      <c r="E1350" s="47"/>
      <c r="F1350" s="47"/>
      <c r="G1350" s="37">
        <v>2062</v>
      </c>
      <c r="H1350" s="37"/>
      <c r="I1350" s="50">
        <v>4.7969999999999997</v>
      </c>
      <c r="J1350" s="47"/>
      <c r="K1350" s="47" t="s">
        <v>269</v>
      </c>
      <c r="L1350" s="50">
        <v>4.7969999999999997</v>
      </c>
      <c r="M1350" s="47" t="s">
        <v>508</v>
      </c>
      <c r="N1350" s="47">
        <v>1994</v>
      </c>
      <c r="O1350" s="47">
        <v>1</v>
      </c>
      <c r="P1350" s="47">
        <v>1995</v>
      </c>
      <c r="Q1350" s="47">
        <v>1</v>
      </c>
      <c r="R1350" s="47" t="s">
        <v>1133</v>
      </c>
      <c r="S1350" s="47" t="s">
        <v>608</v>
      </c>
      <c r="U1350" s="28" t="s">
        <v>4333</v>
      </c>
    </row>
    <row r="1351" spans="1:21" ht="17.25" customHeight="1">
      <c r="A1351" s="24">
        <v>1350</v>
      </c>
      <c r="B1351" s="37" t="s">
        <v>1204</v>
      </c>
      <c r="C1351" s="47">
        <v>-71.166117400000005</v>
      </c>
      <c r="D1351" s="47">
        <v>77.347983133333301</v>
      </c>
      <c r="E1351" s="47"/>
      <c r="F1351" s="47"/>
      <c r="G1351" s="37">
        <v>2073</v>
      </c>
      <c r="H1351" s="37"/>
      <c r="I1351" s="50">
        <v>226.17599999999999</v>
      </c>
      <c r="J1351" s="47"/>
      <c r="K1351" s="47" t="s">
        <v>269</v>
      </c>
      <c r="L1351" s="50">
        <v>226.17599999999999</v>
      </c>
      <c r="M1351" s="47" t="s">
        <v>508</v>
      </c>
      <c r="N1351" s="47">
        <v>1994</v>
      </c>
      <c r="O1351" s="47">
        <v>1</v>
      </c>
      <c r="P1351" s="47">
        <v>1995</v>
      </c>
      <c r="Q1351" s="47">
        <v>1</v>
      </c>
      <c r="R1351" s="47" t="s">
        <v>1133</v>
      </c>
      <c r="S1351" s="47" t="s">
        <v>608</v>
      </c>
      <c r="U1351" s="28" t="s">
        <v>4333</v>
      </c>
    </row>
    <row r="1352" spans="1:21" ht="17.25" customHeight="1">
      <c r="A1352" s="24">
        <v>1351</v>
      </c>
      <c r="B1352" s="37" t="s">
        <v>1205</v>
      </c>
      <c r="C1352" s="47">
        <v>-71.183802</v>
      </c>
      <c r="D1352" s="47">
        <v>77.362822666666702</v>
      </c>
      <c r="E1352" s="47"/>
      <c r="F1352" s="47"/>
      <c r="G1352" s="37">
        <v>2082</v>
      </c>
      <c r="H1352" s="37"/>
      <c r="I1352" s="50">
        <v>4.875</v>
      </c>
      <c r="J1352" s="47"/>
      <c r="K1352" s="47" t="s">
        <v>269</v>
      </c>
      <c r="L1352" s="50">
        <v>4.875</v>
      </c>
      <c r="M1352" s="47" t="s">
        <v>508</v>
      </c>
      <c r="N1352" s="47">
        <v>1994</v>
      </c>
      <c r="O1352" s="47">
        <v>1</v>
      </c>
      <c r="P1352" s="47">
        <v>1995</v>
      </c>
      <c r="Q1352" s="47">
        <v>1</v>
      </c>
      <c r="R1352" s="47" t="s">
        <v>1133</v>
      </c>
      <c r="S1352" s="47" t="s">
        <v>608</v>
      </c>
      <c r="U1352" s="28" t="s">
        <v>4333</v>
      </c>
    </row>
    <row r="1353" spans="1:21" ht="17.25" customHeight="1">
      <c r="A1353" s="24">
        <v>1352</v>
      </c>
      <c r="B1353" s="37" t="s">
        <v>1206</v>
      </c>
      <c r="C1353" s="47">
        <v>-71.201486599999996</v>
      </c>
      <c r="D1353" s="47">
        <v>77.377662200000003</v>
      </c>
      <c r="E1353" s="47"/>
      <c r="F1353" s="47"/>
      <c r="G1353" s="37">
        <v>2081</v>
      </c>
      <c r="H1353" s="37"/>
      <c r="I1353" s="50">
        <v>139.10400000000001</v>
      </c>
      <c r="J1353" s="47"/>
      <c r="K1353" s="47" t="s">
        <v>269</v>
      </c>
      <c r="L1353" s="50">
        <v>139.10400000000001</v>
      </c>
      <c r="M1353" s="47" t="s">
        <v>508</v>
      </c>
      <c r="N1353" s="47">
        <v>1994</v>
      </c>
      <c r="O1353" s="47">
        <v>1</v>
      </c>
      <c r="P1353" s="47">
        <v>1995</v>
      </c>
      <c r="Q1353" s="47">
        <v>1</v>
      </c>
      <c r="R1353" s="47" t="s">
        <v>1133</v>
      </c>
      <c r="S1353" s="47" t="s">
        <v>608</v>
      </c>
      <c r="U1353" s="28" t="s">
        <v>4333</v>
      </c>
    </row>
    <row r="1354" spans="1:21" ht="17.25" customHeight="1">
      <c r="A1354" s="24">
        <v>1353</v>
      </c>
      <c r="B1354" s="37" t="s">
        <v>1207</v>
      </c>
      <c r="C1354" s="47">
        <v>-71.219171200000005</v>
      </c>
      <c r="D1354" s="47">
        <v>77.392501733333305</v>
      </c>
      <c r="E1354" s="47"/>
      <c r="F1354" s="47"/>
      <c r="G1354" s="37">
        <v>2086</v>
      </c>
      <c r="H1354" s="37"/>
      <c r="I1354" s="50">
        <v>86.867999999999995</v>
      </c>
      <c r="J1354" s="47"/>
      <c r="K1354" s="47" t="s">
        <v>269</v>
      </c>
      <c r="L1354" s="50">
        <v>86.867999999999995</v>
      </c>
      <c r="M1354" s="47" t="s">
        <v>508</v>
      </c>
      <c r="N1354" s="47">
        <v>1994</v>
      </c>
      <c r="O1354" s="47">
        <v>1</v>
      </c>
      <c r="P1354" s="47">
        <v>1995</v>
      </c>
      <c r="Q1354" s="47">
        <v>1</v>
      </c>
      <c r="R1354" s="47" t="s">
        <v>1133</v>
      </c>
      <c r="S1354" s="47" t="s">
        <v>608</v>
      </c>
      <c r="U1354" s="28" t="s">
        <v>4333</v>
      </c>
    </row>
    <row r="1355" spans="1:21" ht="17.25" customHeight="1">
      <c r="A1355" s="24">
        <v>1354</v>
      </c>
      <c r="B1355" s="37" t="s">
        <v>1208</v>
      </c>
      <c r="C1355" s="47">
        <v>-71.236855800000001</v>
      </c>
      <c r="D1355" s="47">
        <v>77.407341266666705</v>
      </c>
      <c r="E1355" s="47"/>
      <c r="F1355" s="47"/>
      <c r="G1355" s="37">
        <v>2095</v>
      </c>
      <c r="H1355" s="37"/>
      <c r="I1355" s="50">
        <v>0</v>
      </c>
      <c r="J1355" s="47"/>
      <c r="K1355" s="47" t="s">
        <v>269</v>
      </c>
      <c r="L1355" s="50">
        <v>0</v>
      </c>
      <c r="M1355" s="47" t="s">
        <v>508</v>
      </c>
      <c r="N1355" s="47">
        <v>1994</v>
      </c>
      <c r="O1355" s="47">
        <v>1</v>
      </c>
      <c r="P1355" s="47">
        <v>1995</v>
      </c>
      <c r="Q1355" s="47">
        <v>1</v>
      </c>
      <c r="R1355" s="47" t="s">
        <v>1133</v>
      </c>
      <c r="S1355" s="47" t="s">
        <v>608</v>
      </c>
      <c r="U1355" s="28" t="s">
        <v>4333</v>
      </c>
    </row>
    <row r="1356" spans="1:21" ht="17.25" customHeight="1">
      <c r="A1356" s="24">
        <v>1355</v>
      </c>
      <c r="B1356" s="37" t="s">
        <v>1209</v>
      </c>
      <c r="C1356" s="47">
        <v>-71.254540399999996</v>
      </c>
      <c r="D1356" s="47">
        <v>77.422180800000007</v>
      </c>
      <c r="E1356" s="47"/>
      <c r="F1356" s="47"/>
      <c r="G1356" s="37">
        <v>2106</v>
      </c>
      <c r="H1356" s="37"/>
      <c r="I1356" s="50">
        <v>44.118000000000002</v>
      </c>
      <c r="J1356" s="47"/>
      <c r="K1356" s="47" t="s">
        <v>269</v>
      </c>
      <c r="L1356" s="50">
        <v>44.118000000000002</v>
      </c>
      <c r="M1356" s="47" t="s">
        <v>508</v>
      </c>
      <c r="N1356" s="47">
        <v>1994</v>
      </c>
      <c r="O1356" s="47">
        <v>1</v>
      </c>
      <c r="P1356" s="47">
        <v>1995</v>
      </c>
      <c r="Q1356" s="47">
        <v>1</v>
      </c>
      <c r="R1356" s="47" t="s">
        <v>1133</v>
      </c>
      <c r="S1356" s="47" t="s">
        <v>608</v>
      </c>
      <c r="U1356" s="28" t="s">
        <v>4333</v>
      </c>
    </row>
    <row r="1357" spans="1:21" ht="17.25" customHeight="1">
      <c r="A1357" s="24">
        <v>1356</v>
      </c>
      <c r="B1357" s="37" t="s">
        <v>1210</v>
      </c>
      <c r="C1357" s="47">
        <v>-71.272225000000006</v>
      </c>
      <c r="D1357" s="47">
        <v>77.437020333333294</v>
      </c>
      <c r="E1357" s="47"/>
      <c r="F1357" s="47"/>
      <c r="G1357" s="37">
        <v>2109</v>
      </c>
      <c r="H1357" s="37"/>
      <c r="I1357" s="50">
        <v>44.46</v>
      </c>
      <c r="J1357" s="47"/>
      <c r="K1357" s="47" t="s">
        <v>269</v>
      </c>
      <c r="L1357" s="50">
        <v>44.46</v>
      </c>
      <c r="M1357" s="47" t="s">
        <v>508</v>
      </c>
      <c r="N1357" s="47">
        <v>1994</v>
      </c>
      <c r="O1357" s="47">
        <v>1</v>
      </c>
      <c r="P1357" s="47">
        <v>1995</v>
      </c>
      <c r="Q1357" s="47">
        <v>1</v>
      </c>
      <c r="R1357" s="47" t="s">
        <v>1133</v>
      </c>
      <c r="S1357" s="47" t="s">
        <v>608</v>
      </c>
      <c r="U1357" s="28" t="s">
        <v>4333</v>
      </c>
    </row>
    <row r="1358" spans="1:21" ht="17.25" customHeight="1">
      <c r="A1358" s="24">
        <v>1357</v>
      </c>
      <c r="B1358" s="37" t="s">
        <v>1211</v>
      </c>
      <c r="C1358" s="47">
        <v>-71.289909600000001</v>
      </c>
      <c r="D1358" s="47">
        <v>77.451859866666695</v>
      </c>
      <c r="E1358" s="47"/>
      <c r="F1358" s="47"/>
      <c r="G1358" s="37">
        <v>2116</v>
      </c>
      <c r="H1358" s="37"/>
      <c r="I1358" s="50">
        <v>29.943999999999999</v>
      </c>
      <c r="J1358" s="47"/>
      <c r="K1358" s="47" t="s">
        <v>269</v>
      </c>
      <c r="L1358" s="50">
        <v>29.943999999999999</v>
      </c>
      <c r="M1358" s="47" t="s">
        <v>508</v>
      </c>
      <c r="N1358" s="47">
        <v>1994</v>
      </c>
      <c r="O1358" s="47">
        <v>1</v>
      </c>
      <c r="P1358" s="47">
        <v>1995</v>
      </c>
      <c r="Q1358" s="47">
        <v>1</v>
      </c>
      <c r="R1358" s="47" t="s">
        <v>1133</v>
      </c>
      <c r="S1358" s="47" t="s">
        <v>608</v>
      </c>
      <c r="U1358" s="28" t="s">
        <v>4333</v>
      </c>
    </row>
    <row r="1359" spans="1:21" ht="17.25" customHeight="1">
      <c r="A1359" s="24">
        <v>1358</v>
      </c>
      <c r="B1359" s="37" t="s">
        <v>1212</v>
      </c>
      <c r="C1359" s="47">
        <v>-71.307594199999997</v>
      </c>
      <c r="D1359" s="47">
        <v>77.466699399999996</v>
      </c>
      <c r="E1359" s="47"/>
      <c r="F1359" s="47"/>
      <c r="G1359" s="37">
        <v>2123</v>
      </c>
      <c r="H1359" s="37"/>
      <c r="I1359" s="50">
        <v>35.421999999999997</v>
      </c>
      <c r="J1359" s="47"/>
      <c r="K1359" s="47" t="s">
        <v>269</v>
      </c>
      <c r="L1359" s="50">
        <v>35.421999999999997</v>
      </c>
      <c r="M1359" s="47" t="s">
        <v>508</v>
      </c>
      <c r="N1359" s="47">
        <v>1994</v>
      </c>
      <c r="O1359" s="47">
        <v>1</v>
      </c>
      <c r="P1359" s="47">
        <v>1995</v>
      </c>
      <c r="Q1359" s="47">
        <v>1</v>
      </c>
      <c r="R1359" s="47" t="s">
        <v>1133</v>
      </c>
      <c r="S1359" s="47" t="s">
        <v>608</v>
      </c>
      <c r="U1359" s="28" t="s">
        <v>4333</v>
      </c>
    </row>
    <row r="1360" spans="1:21" ht="17.25" customHeight="1">
      <c r="A1360" s="24">
        <v>1359</v>
      </c>
      <c r="B1360" s="37" t="s">
        <v>1213</v>
      </c>
      <c r="C1360" s="47">
        <v>-71.325278800000007</v>
      </c>
      <c r="D1360" s="47">
        <v>77.481538933333297</v>
      </c>
      <c r="E1360" s="47"/>
      <c r="F1360" s="47"/>
      <c r="G1360" s="37">
        <v>2128</v>
      </c>
      <c r="H1360" s="37"/>
      <c r="I1360" s="50">
        <v>0</v>
      </c>
      <c r="J1360" s="47"/>
      <c r="K1360" s="47" t="s">
        <v>269</v>
      </c>
      <c r="L1360" s="50">
        <v>0</v>
      </c>
      <c r="M1360" s="47" t="s">
        <v>508</v>
      </c>
      <c r="N1360" s="47">
        <v>1994</v>
      </c>
      <c r="O1360" s="47">
        <v>1</v>
      </c>
      <c r="P1360" s="47">
        <v>1995</v>
      </c>
      <c r="Q1360" s="47">
        <v>1</v>
      </c>
      <c r="R1360" s="47" t="s">
        <v>1133</v>
      </c>
      <c r="S1360" s="47" t="s">
        <v>608</v>
      </c>
      <c r="U1360" s="28" t="s">
        <v>4333</v>
      </c>
    </row>
    <row r="1361" spans="1:21" ht="17.25" customHeight="1">
      <c r="A1361" s="24">
        <v>1360</v>
      </c>
      <c r="B1361" s="37" t="s">
        <v>1214</v>
      </c>
      <c r="C1361" s="47">
        <v>-71.342963400000002</v>
      </c>
      <c r="D1361" s="47">
        <v>77.496378466666698</v>
      </c>
      <c r="E1361" s="47"/>
      <c r="F1361" s="47"/>
      <c r="G1361" s="37">
        <v>2133</v>
      </c>
      <c r="H1361" s="37"/>
      <c r="I1361" s="50">
        <v>82.418000000000006</v>
      </c>
      <c r="J1361" s="47"/>
      <c r="K1361" s="47" t="s">
        <v>269</v>
      </c>
      <c r="L1361" s="50">
        <v>82.418000000000006</v>
      </c>
      <c r="M1361" s="47" t="s">
        <v>508</v>
      </c>
      <c r="N1361" s="47">
        <v>1994</v>
      </c>
      <c r="O1361" s="47">
        <v>1</v>
      </c>
      <c r="P1361" s="47">
        <v>1995</v>
      </c>
      <c r="Q1361" s="47">
        <v>1</v>
      </c>
      <c r="R1361" s="47" t="s">
        <v>1133</v>
      </c>
      <c r="S1361" s="47" t="s">
        <v>608</v>
      </c>
      <c r="U1361" s="28" t="s">
        <v>4333</v>
      </c>
    </row>
    <row r="1362" spans="1:21" ht="17.25" customHeight="1">
      <c r="A1362" s="24">
        <v>1361</v>
      </c>
      <c r="B1362" s="37" t="s">
        <v>1215</v>
      </c>
      <c r="C1362" s="47">
        <v>-71.360647999999998</v>
      </c>
      <c r="D1362" s="47">
        <v>77.511218</v>
      </c>
      <c r="E1362" s="47"/>
      <c r="F1362" s="47"/>
      <c r="G1362" s="37">
        <v>2135</v>
      </c>
      <c r="H1362" s="37">
        <v>-30.7</v>
      </c>
      <c r="I1362" s="50">
        <v>0</v>
      </c>
      <c r="J1362" s="47"/>
      <c r="K1362" s="47" t="s">
        <v>269</v>
      </c>
      <c r="L1362" s="50">
        <v>0</v>
      </c>
      <c r="M1362" s="47" t="s">
        <v>508</v>
      </c>
      <c r="N1362" s="47">
        <v>1994</v>
      </c>
      <c r="O1362" s="47">
        <v>1</v>
      </c>
      <c r="P1362" s="47">
        <v>1995</v>
      </c>
      <c r="Q1362" s="47">
        <v>1</v>
      </c>
      <c r="R1362" s="47" t="s">
        <v>1133</v>
      </c>
      <c r="S1362" s="47" t="s">
        <v>608</v>
      </c>
      <c r="U1362" s="28" t="s">
        <v>4335</v>
      </c>
    </row>
    <row r="1363" spans="1:21" ht="17.25" customHeight="1">
      <c r="A1363" s="24">
        <v>1362</v>
      </c>
      <c r="B1363" s="37" t="s">
        <v>1216</v>
      </c>
      <c r="C1363" s="47">
        <v>-71.377971533333294</v>
      </c>
      <c r="D1363" s="47">
        <v>77.525835533333293</v>
      </c>
      <c r="E1363" s="47"/>
      <c r="F1363" s="47"/>
      <c r="G1363" s="37">
        <v>2139</v>
      </c>
      <c r="H1363" s="37"/>
      <c r="I1363" s="50">
        <v>119.646</v>
      </c>
      <c r="J1363" s="47"/>
      <c r="K1363" s="47" t="s">
        <v>269</v>
      </c>
      <c r="L1363" s="50">
        <v>119.646</v>
      </c>
      <c r="M1363" s="47" t="s">
        <v>508</v>
      </c>
      <c r="N1363" s="47">
        <v>1994</v>
      </c>
      <c r="O1363" s="47">
        <v>1</v>
      </c>
      <c r="P1363" s="47">
        <v>1995</v>
      </c>
      <c r="Q1363" s="47">
        <v>1</v>
      </c>
      <c r="R1363" s="47" t="s">
        <v>1133</v>
      </c>
      <c r="S1363" s="47" t="s">
        <v>608</v>
      </c>
      <c r="U1363" s="28" t="s">
        <v>4333</v>
      </c>
    </row>
    <row r="1364" spans="1:21" ht="17.25" customHeight="1">
      <c r="A1364" s="24">
        <v>1363</v>
      </c>
      <c r="B1364" s="37" t="s">
        <v>1217</v>
      </c>
      <c r="C1364" s="47">
        <v>-71.395295066666705</v>
      </c>
      <c r="D1364" s="47">
        <v>77.5404530666667</v>
      </c>
      <c r="E1364" s="47"/>
      <c r="F1364" s="47"/>
      <c r="G1364" s="37">
        <v>2145</v>
      </c>
      <c r="H1364" s="37"/>
      <c r="I1364" s="50">
        <v>10.45</v>
      </c>
      <c r="J1364" s="47"/>
      <c r="K1364" s="47" t="s">
        <v>269</v>
      </c>
      <c r="L1364" s="50">
        <v>10.45</v>
      </c>
      <c r="M1364" s="47" t="s">
        <v>508</v>
      </c>
      <c r="N1364" s="47">
        <v>1994</v>
      </c>
      <c r="O1364" s="47">
        <v>1</v>
      </c>
      <c r="P1364" s="47">
        <v>1995</v>
      </c>
      <c r="Q1364" s="47">
        <v>1</v>
      </c>
      <c r="R1364" s="47" t="s">
        <v>1133</v>
      </c>
      <c r="S1364" s="47" t="s">
        <v>608</v>
      </c>
      <c r="U1364" s="28" t="s">
        <v>4333</v>
      </c>
    </row>
    <row r="1365" spans="1:21" ht="17.25" customHeight="1">
      <c r="A1365" s="24">
        <v>1364</v>
      </c>
      <c r="B1365" s="37" t="s">
        <v>1218</v>
      </c>
      <c r="C1365" s="47">
        <v>-71.412618600000002</v>
      </c>
      <c r="D1365" s="47">
        <v>77.555070599999993</v>
      </c>
      <c r="E1365" s="47"/>
      <c r="F1365" s="47"/>
      <c r="G1365" s="37">
        <v>2148</v>
      </c>
      <c r="H1365" s="37"/>
      <c r="I1365" s="50">
        <v>100.858</v>
      </c>
      <c r="J1365" s="47"/>
      <c r="K1365" s="47" t="s">
        <v>269</v>
      </c>
      <c r="L1365" s="50">
        <v>100.858</v>
      </c>
      <c r="M1365" s="47" t="s">
        <v>508</v>
      </c>
      <c r="N1365" s="47">
        <v>1994</v>
      </c>
      <c r="O1365" s="47">
        <v>1</v>
      </c>
      <c r="P1365" s="47">
        <v>1995</v>
      </c>
      <c r="Q1365" s="47">
        <v>1</v>
      </c>
      <c r="R1365" s="47" t="s">
        <v>1133</v>
      </c>
      <c r="S1365" s="47" t="s">
        <v>608</v>
      </c>
      <c r="U1365" s="28" t="s">
        <v>4333</v>
      </c>
    </row>
    <row r="1366" spans="1:21" ht="17.25" customHeight="1">
      <c r="A1366" s="24">
        <v>1365</v>
      </c>
      <c r="B1366" s="37" t="s">
        <v>1219</v>
      </c>
      <c r="C1366" s="47">
        <v>-71.429942133333299</v>
      </c>
      <c r="D1366" s="47">
        <v>77.569688133333301</v>
      </c>
      <c r="E1366" s="47"/>
      <c r="F1366" s="47"/>
      <c r="G1366" s="37">
        <v>2147</v>
      </c>
      <c r="H1366" s="37"/>
      <c r="I1366" s="50">
        <v>-5.5380000000000003</v>
      </c>
      <c r="J1366" s="47"/>
      <c r="K1366" s="47" t="s">
        <v>269</v>
      </c>
      <c r="L1366" s="50">
        <v>-5.5380000000000003</v>
      </c>
      <c r="M1366" s="47" t="s">
        <v>508</v>
      </c>
      <c r="N1366" s="47">
        <v>1994</v>
      </c>
      <c r="O1366" s="47">
        <v>1</v>
      </c>
      <c r="P1366" s="47">
        <v>1995</v>
      </c>
      <c r="Q1366" s="47">
        <v>1</v>
      </c>
      <c r="R1366" s="47" t="s">
        <v>1133</v>
      </c>
      <c r="S1366" s="47" t="s">
        <v>608</v>
      </c>
      <c r="U1366" s="28" t="s">
        <v>4333</v>
      </c>
    </row>
    <row r="1367" spans="1:21" ht="17.25" customHeight="1">
      <c r="A1367" s="24">
        <v>1366</v>
      </c>
      <c r="B1367" s="37" t="s">
        <v>1220</v>
      </c>
      <c r="C1367" s="47">
        <v>-71.447265666666695</v>
      </c>
      <c r="D1367" s="47">
        <v>77.584305666666694</v>
      </c>
      <c r="E1367" s="47"/>
      <c r="F1367" s="47"/>
      <c r="G1367" s="37">
        <v>2150</v>
      </c>
      <c r="H1367" s="37"/>
      <c r="I1367" s="50">
        <v>27.09</v>
      </c>
      <c r="J1367" s="47"/>
      <c r="K1367" s="47" t="s">
        <v>269</v>
      </c>
      <c r="L1367" s="50">
        <v>27.09</v>
      </c>
      <c r="M1367" s="47" t="s">
        <v>508</v>
      </c>
      <c r="N1367" s="47">
        <v>1994</v>
      </c>
      <c r="O1367" s="47">
        <v>1</v>
      </c>
      <c r="P1367" s="47">
        <v>1995</v>
      </c>
      <c r="Q1367" s="47">
        <v>1</v>
      </c>
      <c r="R1367" s="47" t="s">
        <v>1133</v>
      </c>
      <c r="S1367" s="47" t="s">
        <v>608</v>
      </c>
      <c r="U1367" s="28" t="s">
        <v>4333</v>
      </c>
    </row>
    <row r="1368" spans="1:21" ht="17.25" customHeight="1">
      <c r="A1368" s="24">
        <v>1367</v>
      </c>
      <c r="B1368" s="37" t="s">
        <v>1221</v>
      </c>
      <c r="C1368" s="47">
        <v>-71.464589200000006</v>
      </c>
      <c r="D1368" s="47">
        <v>77.598923200000002</v>
      </c>
      <c r="E1368" s="47"/>
      <c r="F1368" s="47"/>
      <c r="G1368" s="37">
        <v>2151</v>
      </c>
      <c r="H1368" s="37"/>
      <c r="I1368" s="50">
        <v>0</v>
      </c>
      <c r="J1368" s="47"/>
      <c r="K1368" s="47" t="s">
        <v>269</v>
      </c>
      <c r="L1368" s="50">
        <v>0</v>
      </c>
      <c r="M1368" s="47" t="s">
        <v>508</v>
      </c>
      <c r="N1368" s="47">
        <v>1994</v>
      </c>
      <c r="O1368" s="47">
        <v>1</v>
      </c>
      <c r="P1368" s="47">
        <v>1995</v>
      </c>
      <c r="Q1368" s="47">
        <v>1</v>
      </c>
      <c r="R1368" s="47" t="s">
        <v>1133</v>
      </c>
      <c r="S1368" s="47" t="s">
        <v>608</v>
      </c>
      <c r="U1368" s="28" t="s">
        <v>4333</v>
      </c>
    </row>
    <row r="1369" spans="1:21" ht="17.25" customHeight="1">
      <c r="A1369" s="24">
        <v>1368</v>
      </c>
      <c r="B1369" s="37" t="s">
        <v>1222</v>
      </c>
      <c r="C1369" s="47">
        <v>-71.481912733333303</v>
      </c>
      <c r="D1369" s="47">
        <v>77.613540733333295</v>
      </c>
      <c r="E1369" s="47"/>
      <c r="F1369" s="47"/>
      <c r="G1369" s="37">
        <v>2162</v>
      </c>
      <c r="H1369" s="37"/>
      <c r="I1369" s="50">
        <v>32.984000000000002</v>
      </c>
      <c r="J1369" s="47"/>
      <c r="K1369" s="47" t="s">
        <v>269</v>
      </c>
      <c r="L1369" s="50">
        <v>32.984000000000002</v>
      </c>
      <c r="M1369" s="47" t="s">
        <v>508</v>
      </c>
      <c r="N1369" s="47">
        <v>1994</v>
      </c>
      <c r="O1369" s="47">
        <v>1</v>
      </c>
      <c r="P1369" s="47">
        <v>1995</v>
      </c>
      <c r="Q1369" s="47">
        <v>1</v>
      </c>
      <c r="R1369" s="47" t="s">
        <v>1133</v>
      </c>
      <c r="S1369" s="47" t="s">
        <v>608</v>
      </c>
      <c r="U1369" s="28" t="s">
        <v>4333</v>
      </c>
    </row>
    <row r="1370" spans="1:21" ht="17.25" customHeight="1">
      <c r="A1370" s="24">
        <v>1369</v>
      </c>
      <c r="B1370" s="37" t="s">
        <v>1223</v>
      </c>
      <c r="C1370" s="47">
        <v>-71.499236266666699</v>
      </c>
      <c r="D1370" s="47">
        <v>77.628158266666702</v>
      </c>
      <c r="E1370" s="47"/>
      <c r="F1370" s="47"/>
      <c r="G1370" s="37">
        <v>2168</v>
      </c>
      <c r="H1370" s="37"/>
      <c r="I1370" s="50">
        <v>170.04</v>
      </c>
      <c r="J1370" s="47"/>
      <c r="K1370" s="47" t="s">
        <v>269</v>
      </c>
      <c r="L1370" s="50">
        <v>170.04</v>
      </c>
      <c r="M1370" s="47" t="s">
        <v>508</v>
      </c>
      <c r="N1370" s="47">
        <v>1994</v>
      </c>
      <c r="O1370" s="47">
        <v>1</v>
      </c>
      <c r="P1370" s="47">
        <v>1995</v>
      </c>
      <c r="Q1370" s="47">
        <v>1</v>
      </c>
      <c r="R1370" s="47" t="s">
        <v>1133</v>
      </c>
      <c r="S1370" s="47" t="s">
        <v>608</v>
      </c>
      <c r="U1370" s="28" t="s">
        <v>4333</v>
      </c>
    </row>
    <row r="1371" spans="1:21" ht="17.25" customHeight="1">
      <c r="A1371" s="24">
        <v>1370</v>
      </c>
      <c r="B1371" s="37" t="s">
        <v>1224</v>
      </c>
      <c r="C1371" s="47">
        <v>-71.516559799999996</v>
      </c>
      <c r="D1371" s="47">
        <v>77.642775799999995</v>
      </c>
      <c r="E1371" s="47"/>
      <c r="F1371" s="47"/>
      <c r="G1371" s="37">
        <v>2177</v>
      </c>
      <c r="H1371" s="37"/>
      <c r="I1371" s="50">
        <v>5.694</v>
      </c>
      <c r="J1371" s="47"/>
      <c r="K1371" s="47" t="s">
        <v>269</v>
      </c>
      <c r="L1371" s="50">
        <v>5.694</v>
      </c>
      <c r="M1371" s="47" t="s">
        <v>508</v>
      </c>
      <c r="N1371" s="47">
        <v>1994</v>
      </c>
      <c r="O1371" s="47">
        <v>1</v>
      </c>
      <c r="P1371" s="47">
        <v>1995</v>
      </c>
      <c r="Q1371" s="47">
        <v>1</v>
      </c>
      <c r="R1371" s="47" t="s">
        <v>1133</v>
      </c>
      <c r="S1371" s="47" t="s">
        <v>608</v>
      </c>
      <c r="U1371" s="28" t="s">
        <v>4333</v>
      </c>
    </row>
    <row r="1372" spans="1:21" ht="17.25" customHeight="1">
      <c r="A1372" s="24">
        <v>1371</v>
      </c>
      <c r="B1372" s="37" t="s">
        <v>1225</v>
      </c>
      <c r="C1372" s="47">
        <v>-71.533883333333307</v>
      </c>
      <c r="D1372" s="47">
        <v>77.657393333333303</v>
      </c>
      <c r="E1372" s="47"/>
      <c r="F1372" s="47"/>
      <c r="G1372" s="37">
        <v>2179</v>
      </c>
      <c r="H1372" s="37"/>
      <c r="I1372" s="50">
        <v>22</v>
      </c>
      <c r="J1372" s="47"/>
      <c r="K1372" s="47" t="s">
        <v>269</v>
      </c>
      <c r="L1372" s="50">
        <v>22</v>
      </c>
      <c r="M1372" s="47" t="s">
        <v>508</v>
      </c>
      <c r="N1372" s="47">
        <v>1994</v>
      </c>
      <c r="O1372" s="47">
        <v>1</v>
      </c>
      <c r="P1372" s="47">
        <v>1995</v>
      </c>
      <c r="Q1372" s="47">
        <v>1</v>
      </c>
      <c r="R1372" s="47" t="s">
        <v>1133</v>
      </c>
      <c r="S1372" s="47" t="s">
        <v>608</v>
      </c>
      <c r="U1372" s="28" t="s">
        <v>4333</v>
      </c>
    </row>
    <row r="1373" spans="1:21" ht="17.25" customHeight="1">
      <c r="A1373" s="24">
        <v>1372</v>
      </c>
      <c r="B1373" s="37" t="s">
        <v>1226</v>
      </c>
      <c r="C1373" s="47">
        <v>-71.551206866666703</v>
      </c>
      <c r="D1373" s="47">
        <v>77.672010866666696</v>
      </c>
      <c r="E1373" s="47"/>
      <c r="F1373" s="47"/>
      <c r="G1373" s="37">
        <v>2185</v>
      </c>
      <c r="H1373" s="37"/>
      <c r="I1373" s="50">
        <v>5.7460000000000004</v>
      </c>
      <c r="J1373" s="47"/>
      <c r="K1373" s="47" t="s">
        <v>269</v>
      </c>
      <c r="L1373" s="50">
        <v>5.7460000000000004</v>
      </c>
      <c r="M1373" s="47" t="s">
        <v>508</v>
      </c>
      <c r="N1373" s="47">
        <v>1994</v>
      </c>
      <c r="O1373" s="47">
        <v>1</v>
      </c>
      <c r="P1373" s="47">
        <v>1995</v>
      </c>
      <c r="Q1373" s="47">
        <v>1</v>
      </c>
      <c r="R1373" s="47" t="s">
        <v>1133</v>
      </c>
      <c r="S1373" s="47" t="s">
        <v>608</v>
      </c>
      <c r="U1373" s="28" t="s">
        <v>4333</v>
      </c>
    </row>
    <row r="1374" spans="1:21" ht="17.25" customHeight="1">
      <c r="A1374" s="24">
        <v>1373</v>
      </c>
      <c r="B1374" s="37" t="s">
        <v>1227</v>
      </c>
      <c r="C1374" s="47">
        <v>-71.5685304</v>
      </c>
      <c r="D1374" s="47">
        <v>77.686628400000004</v>
      </c>
      <c r="E1374" s="47"/>
      <c r="F1374" s="47"/>
      <c r="G1374" s="37">
        <v>2192</v>
      </c>
      <c r="H1374" s="37"/>
      <c r="I1374" s="50">
        <v>11.1</v>
      </c>
      <c r="J1374" s="47"/>
      <c r="K1374" s="47" t="s">
        <v>269</v>
      </c>
      <c r="L1374" s="50">
        <v>11.1</v>
      </c>
      <c r="M1374" s="47" t="s">
        <v>508</v>
      </c>
      <c r="N1374" s="47">
        <v>1994</v>
      </c>
      <c r="O1374" s="47">
        <v>1</v>
      </c>
      <c r="P1374" s="47">
        <v>1995</v>
      </c>
      <c r="Q1374" s="47">
        <v>1</v>
      </c>
      <c r="R1374" s="47" t="s">
        <v>1133</v>
      </c>
      <c r="S1374" s="47" t="s">
        <v>608</v>
      </c>
      <c r="U1374" s="28" t="s">
        <v>4333</v>
      </c>
    </row>
    <row r="1375" spans="1:21" ht="17.25" customHeight="1">
      <c r="A1375" s="24">
        <v>1374</v>
      </c>
      <c r="B1375" s="37" t="s">
        <v>1228</v>
      </c>
      <c r="C1375" s="47">
        <v>-71.585853933333297</v>
      </c>
      <c r="D1375" s="47">
        <v>77.701245933333297</v>
      </c>
      <c r="E1375" s="47"/>
      <c r="F1375" s="47"/>
      <c r="G1375" s="37">
        <v>2194</v>
      </c>
      <c r="H1375" s="37"/>
      <c r="I1375" s="50">
        <v>5.798</v>
      </c>
      <c r="J1375" s="47"/>
      <c r="K1375" s="47" t="s">
        <v>269</v>
      </c>
      <c r="L1375" s="50">
        <v>5.798</v>
      </c>
      <c r="M1375" s="47" t="s">
        <v>508</v>
      </c>
      <c r="N1375" s="47">
        <v>1994</v>
      </c>
      <c r="O1375" s="47">
        <v>1</v>
      </c>
      <c r="P1375" s="47">
        <v>1995</v>
      </c>
      <c r="Q1375" s="47">
        <v>1</v>
      </c>
      <c r="R1375" s="47" t="s">
        <v>1133</v>
      </c>
      <c r="S1375" s="47" t="s">
        <v>608</v>
      </c>
      <c r="U1375" s="28" t="s">
        <v>4333</v>
      </c>
    </row>
    <row r="1376" spans="1:21" ht="17.25" customHeight="1">
      <c r="A1376" s="24">
        <v>1375</v>
      </c>
      <c r="B1376" s="37" t="s">
        <v>1229</v>
      </c>
      <c r="C1376" s="47">
        <v>-71.603177466666693</v>
      </c>
      <c r="D1376" s="47">
        <v>77.715863466666704</v>
      </c>
      <c r="E1376" s="47"/>
      <c r="F1376" s="47"/>
      <c r="G1376" s="37">
        <v>2200</v>
      </c>
      <c r="H1376" s="37"/>
      <c r="I1376" s="50">
        <v>0</v>
      </c>
      <c r="J1376" s="47"/>
      <c r="K1376" s="47" t="s">
        <v>269</v>
      </c>
      <c r="L1376" s="50">
        <v>0</v>
      </c>
      <c r="M1376" s="47" t="s">
        <v>508</v>
      </c>
      <c r="N1376" s="47">
        <v>1994</v>
      </c>
      <c r="O1376" s="47">
        <v>1</v>
      </c>
      <c r="P1376" s="47">
        <v>1995</v>
      </c>
      <c r="Q1376" s="47">
        <v>1</v>
      </c>
      <c r="R1376" s="47" t="s">
        <v>1133</v>
      </c>
      <c r="S1376" s="47" t="s">
        <v>608</v>
      </c>
      <c r="U1376" s="28" t="s">
        <v>4333</v>
      </c>
    </row>
    <row r="1377" spans="1:21" ht="17.25" customHeight="1">
      <c r="A1377" s="24">
        <v>1376</v>
      </c>
      <c r="B1377" s="37" t="s">
        <v>1230</v>
      </c>
      <c r="C1377" s="47">
        <v>-71.620501000000004</v>
      </c>
      <c r="D1377" s="47">
        <v>77.730480999999997</v>
      </c>
      <c r="E1377" s="47"/>
      <c r="F1377" s="47"/>
      <c r="G1377" s="37">
        <v>2214</v>
      </c>
      <c r="H1377" s="37">
        <v>-31.7</v>
      </c>
      <c r="I1377" s="50">
        <v>-17.100000000000001</v>
      </c>
      <c r="J1377" s="47"/>
      <c r="K1377" s="47" t="s">
        <v>269</v>
      </c>
      <c r="L1377" s="50">
        <v>-17.100000000000001</v>
      </c>
      <c r="M1377" s="47" t="s">
        <v>508</v>
      </c>
      <c r="N1377" s="47">
        <v>1994</v>
      </c>
      <c r="O1377" s="47">
        <v>1</v>
      </c>
      <c r="P1377" s="47">
        <v>1995</v>
      </c>
      <c r="Q1377" s="47">
        <v>1</v>
      </c>
      <c r="R1377" s="47" t="s">
        <v>1133</v>
      </c>
      <c r="S1377" s="47" t="s">
        <v>608</v>
      </c>
      <c r="U1377" s="28" t="s">
        <v>4335</v>
      </c>
    </row>
    <row r="1378" spans="1:21" ht="17.25" customHeight="1">
      <c r="A1378" s="24">
        <v>1377</v>
      </c>
      <c r="B1378" s="37" t="s">
        <v>1231</v>
      </c>
      <c r="C1378" s="47">
        <v>-71.637851666666705</v>
      </c>
      <c r="D1378" s="47">
        <v>77.745178466666701</v>
      </c>
      <c r="E1378" s="47"/>
      <c r="F1378" s="47"/>
      <c r="G1378" s="37">
        <v>2218</v>
      </c>
      <c r="H1378" s="37"/>
      <c r="I1378" s="50">
        <v>112</v>
      </c>
      <c r="J1378" s="47"/>
      <c r="K1378" s="47" t="s">
        <v>269</v>
      </c>
      <c r="L1378" s="50">
        <v>112</v>
      </c>
      <c r="M1378" s="47" t="s">
        <v>508</v>
      </c>
      <c r="N1378" s="47">
        <v>1994</v>
      </c>
      <c r="O1378" s="47">
        <v>1</v>
      </c>
      <c r="P1378" s="47">
        <v>1995</v>
      </c>
      <c r="Q1378" s="47">
        <v>1</v>
      </c>
      <c r="R1378" s="47" t="s">
        <v>1133</v>
      </c>
      <c r="S1378" s="47" t="s">
        <v>608</v>
      </c>
      <c r="U1378" s="28" t="s">
        <v>4333</v>
      </c>
    </row>
    <row r="1379" spans="1:21" ht="17.25" customHeight="1">
      <c r="A1379" s="24">
        <v>1378</v>
      </c>
      <c r="B1379" s="37" t="s">
        <v>1232</v>
      </c>
      <c r="C1379" s="47">
        <v>-71.655202333333307</v>
      </c>
      <c r="D1379" s="47">
        <v>77.759875933333305</v>
      </c>
      <c r="E1379" s="47"/>
      <c r="F1379" s="47"/>
      <c r="G1379" s="37">
        <v>2227</v>
      </c>
      <c r="H1379" s="37"/>
      <c r="I1379" s="50">
        <v>0</v>
      </c>
      <c r="J1379" s="47"/>
      <c r="K1379" s="47" t="s">
        <v>269</v>
      </c>
      <c r="L1379" s="50">
        <v>0</v>
      </c>
      <c r="M1379" s="47" t="s">
        <v>508</v>
      </c>
      <c r="N1379" s="47">
        <v>1994</v>
      </c>
      <c r="O1379" s="47">
        <v>1</v>
      </c>
      <c r="P1379" s="47">
        <v>1995</v>
      </c>
      <c r="Q1379" s="47">
        <v>1</v>
      </c>
      <c r="R1379" s="47" t="s">
        <v>1133</v>
      </c>
      <c r="S1379" s="47" t="s">
        <v>608</v>
      </c>
      <c r="U1379" s="28" t="s">
        <v>4333</v>
      </c>
    </row>
    <row r="1380" spans="1:21" ht="17.25" customHeight="1">
      <c r="A1380" s="24">
        <v>1379</v>
      </c>
      <c r="B1380" s="37" t="s">
        <v>1233</v>
      </c>
      <c r="C1380" s="47">
        <v>-71.672552999999994</v>
      </c>
      <c r="D1380" s="47">
        <v>77.774573399999994</v>
      </c>
      <c r="E1380" s="47"/>
      <c r="F1380" s="47"/>
      <c r="G1380" s="37">
        <v>2237</v>
      </c>
      <c r="H1380" s="37"/>
      <c r="I1380" s="50">
        <v>5.3159999999999998</v>
      </c>
      <c r="J1380" s="47"/>
      <c r="K1380" s="47" t="s">
        <v>269</v>
      </c>
      <c r="L1380" s="50">
        <v>5.3159999999999998</v>
      </c>
      <c r="M1380" s="47" t="s">
        <v>508</v>
      </c>
      <c r="N1380" s="47">
        <v>1994</v>
      </c>
      <c r="O1380" s="47">
        <v>1</v>
      </c>
      <c r="P1380" s="47">
        <v>1995</v>
      </c>
      <c r="Q1380" s="47">
        <v>1</v>
      </c>
      <c r="R1380" s="47" t="s">
        <v>1133</v>
      </c>
      <c r="S1380" s="47" t="s">
        <v>608</v>
      </c>
      <c r="U1380" s="28" t="s">
        <v>4333</v>
      </c>
    </row>
    <row r="1381" spans="1:21" ht="17.25" customHeight="1">
      <c r="A1381" s="24">
        <v>1380</v>
      </c>
      <c r="B1381" s="37" t="s">
        <v>1234</v>
      </c>
      <c r="C1381" s="47">
        <v>-71.689903666666694</v>
      </c>
      <c r="D1381" s="47">
        <v>77.789270866666698</v>
      </c>
      <c r="E1381" s="47"/>
      <c r="F1381" s="47"/>
      <c r="G1381" s="37">
        <v>2243</v>
      </c>
      <c r="H1381" s="37"/>
      <c r="I1381" s="50">
        <v>93.72</v>
      </c>
      <c r="J1381" s="47"/>
      <c r="K1381" s="47" t="s">
        <v>269</v>
      </c>
      <c r="L1381" s="50">
        <v>93.72</v>
      </c>
      <c r="M1381" s="47" t="s">
        <v>508</v>
      </c>
      <c r="N1381" s="47">
        <v>1994</v>
      </c>
      <c r="O1381" s="47">
        <v>1</v>
      </c>
      <c r="P1381" s="47">
        <v>1995</v>
      </c>
      <c r="Q1381" s="47">
        <v>1</v>
      </c>
      <c r="R1381" s="47" t="s">
        <v>1133</v>
      </c>
      <c r="S1381" s="47" t="s">
        <v>608</v>
      </c>
      <c r="U1381" s="28" t="s">
        <v>4333</v>
      </c>
    </row>
    <row r="1382" spans="1:21" ht="17.25" customHeight="1">
      <c r="A1382" s="24">
        <v>1381</v>
      </c>
      <c r="B1382" s="37" t="s">
        <v>1235</v>
      </c>
      <c r="C1382" s="47">
        <v>-71.707254333333296</v>
      </c>
      <c r="D1382" s="47">
        <v>77.803968333333302</v>
      </c>
      <c r="E1382" s="47"/>
      <c r="F1382" s="47"/>
      <c r="G1382" s="37">
        <v>2246</v>
      </c>
      <c r="H1382" s="37"/>
      <c r="I1382" s="50">
        <v>279.44400000000002</v>
      </c>
      <c r="J1382" s="47"/>
      <c r="K1382" s="47" t="s">
        <v>269</v>
      </c>
      <c r="L1382" s="50">
        <v>279.44400000000002</v>
      </c>
      <c r="M1382" s="47" t="s">
        <v>508</v>
      </c>
      <c r="N1382" s="47">
        <v>1994</v>
      </c>
      <c r="O1382" s="47">
        <v>1</v>
      </c>
      <c r="P1382" s="47">
        <v>1995</v>
      </c>
      <c r="Q1382" s="47">
        <v>1</v>
      </c>
      <c r="R1382" s="47" t="s">
        <v>1133</v>
      </c>
      <c r="S1382" s="47" t="s">
        <v>608</v>
      </c>
      <c r="U1382" s="28" t="s">
        <v>4333</v>
      </c>
    </row>
    <row r="1383" spans="1:21" ht="17.25" customHeight="1">
      <c r="A1383" s="24">
        <v>1382</v>
      </c>
      <c r="B1383" s="37" t="s">
        <v>1236</v>
      </c>
      <c r="C1383" s="47">
        <v>-71.724604999999997</v>
      </c>
      <c r="D1383" s="47">
        <v>77.818665800000005</v>
      </c>
      <c r="E1383" s="47"/>
      <c r="F1383" s="47"/>
      <c r="G1383" s="37">
        <v>2251</v>
      </c>
      <c r="H1383" s="37"/>
      <c r="I1383" s="50">
        <v>5.6550000000000002</v>
      </c>
      <c r="J1383" s="47"/>
      <c r="K1383" s="47" t="s">
        <v>269</v>
      </c>
      <c r="L1383" s="50">
        <v>5.6550000000000002</v>
      </c>
      <c r="M1383" s="47" t="s">
        <v>508</v>
      </c>
      <c r="N1383" s="47">
        <v>1994</v>
      </c>
      <c r="O1383" s="47">
        <v>1</v>
      </c>
      <c r="P1383" s="47">
        <v>1995</v>
      </c>
      <c r="Q1383" s="47">
        <v>1</v>
      </c>
      <c r="R1383" s="47" t="s">
        <v>1133</v>
      </c>
      <c r="S1383" s="47" t="s">
        <v>608</v>
      </c>
      <c r="U1383" s="28" t="s">
        <v>4333</v>
      </c>
    </row>
    <row r="1384" spans="1:21" ht="17.25" customHeight="1">
      <c r="A1384" s="24">
        <v>1383</v>
      </c>
      <c r="B1384" s="37" t="s">
        <v>1237</v>
      </c>
      <c r="C1384" s="47">
        <v>-71.741955666666698</v>
      </c>
      <c r="D1384" s="47">
        <v>77.833363266666694</v>
      </c>
      <c r="E1384" s="47"/>
      <c r="F1384" s="47"/>
      <c r="G1384" s="37">
        <v>2257</v>
      </c>
      <c r="H1384" s="37"/>
      <c r="I1384" s="50">
        <v>-5.1959999999999997</v>
      </c>
      <c r="J1384" s="47"/>
      <c r="K1384" s="47" t="s">
        <v>269</v>
      </c>
      <c r="L1384" s="50">
        <v>-5.1959999999999997</v>
      </c>
      <c r="M1384" s="47" t="s">
        <v>508</v>
      </c>
      <c r="N1384" s="47">
        <v>1994</v>
      </c>
      <c r="O1384" s="47">
        <v>1</v>
      </c>
      <c r="P1384" s="47">
        <v>1995</v>
      </c>
      <c r="Q1384" s="47">
        <v>1</v>
      </c>
      <c r="R1384" s="47" t="s">
        <v>1133</v>
      </c>
      <c r="S1384" s="47" t="s">
        <v>608</v>
      </c>
      <c r="U1384" s="28" t="s">
        <v>4333</v>
      </c>
    </row>
    <row r="1385" spans="1:21" ht="17.25" customHeight="1">
      <c r="A1385" s="24">
        <v>1384</v>
      </c>
      <c r="B1385" s="37" t="s">
        <v>1238</v>
      </c>
      <c r="C1385" s="47">
        <v>-71.759306333333299</v>
      </c>
      <c r="D1385" s="47">
        <v>77.848060733333298</v>
      </c>
      <c r="E1385" s="47"/>
      <c r="F1385" s="47"/>
      <c r="G1385" s="37">
        <v>2272</v>
      </c>
      <c r="H1385" s="37"/>
      <c r="I1385" s="50">
        <v>0</v>
      </c>
      <c r="J1385" s="47"/>
      <c r="K1385" s="47" t="s">
        <v>269</v>
      </c>
      <c r="L1385" s="50">
        <v>0</v>
      </c>
      <c r="M1385" s="47" t="s">
        <v>508</v>
      </c>
      <c r="N1385" s="47">
        <v>1994</v>
      </c>
      <c r="O1385" s="47">
        <v>1</v>
      </c>
      <c r="P1385" s="47">
        <v>1995</v>
      </c>
      <c r="Q1385" s="47">
        <v>1</v>
      </c>
      <c r="R1385" s="47" t="s">
        <v>1133</v>
      </c>
      <c r="S1385" s="47" t="s">
        <v>608</v>
      </c>
      <c r="U1385" s="28" t="s">
        <v>4333</v>
      </c>
    </row>
    <row r="1386" spans="1:21" ht="17.25" customHeight="1">
      <c r="A1386" s="24">
        <v>1385</v>
      </c>
      <c r="B1386" s="37" t="s">
        <v>1239</v>
      </c>
      <c r="C1386" s="47">
        <v>-71.776657</v>
      </c>
      <c r="D1386" s="47">
        <v>77.862758200000002</v>
      </c>
      <c r="E1386" s="47"/>
      <c r="F1386" s="47"/>
      <c r="G1386" s="37">
        <v>2284</v>
      </c>
      <c r="H1386" s="37"/>
      <c r="I1386" s="50">
        <v>91.164000000000001</v>
      </c>
      <c r="J1386" s="47"/>
      <c r="K1386" s="47" t="s">
        <v>269</v>
      </c>
      <c r="L1386" s="50">
        <v>91.164000000000001</v>
      </c>
      <c r="M1386" s="47" t="s">
        <v>508</v>
      </c>
      <c r="N1386" s="47">
        <v>1994</v>
      </c>
      <c r="O1386" s="47">
        <v>1</v>
      </c>
      <c r="P1386" s="47">
        <v>1995</v>
      </c>
      <c r="Q1386" s="47">
        <v>1</v>
      </c>
      <c r="R1386" s="47" t="s">
        <v>1133</v>
      </c>
      <c r="S1386" s="47" t="s">
        <v>608</v>
      </c>
      <c r="U1386" s="28" t="s">
        <v>4333</v>
      </c>
    </row>
    <row r="1387" spans="1:21" ht="17.25" customHeight="1">
      <c r="A1387" s="24">
        <v>1386</v>
      </c>
      <c r="B1387" s="37" t="s">
        <v>1240</v>
      </c>
      <c r="C1387" s="47">
        <v>-71.794007666666701</v>
      </c>
      <c r="D1387" s="47">
        <v>77.877455666666705</v>
      </c>
      <c r="E1387" s="47"/>
      <c r="F1387" s="47"/>
      <c r="G1387" s="37">
        <v>2286</v>
      </c>
      <c r="H1387" s="37"/>
      <c r="I1387" s="50">
        <v>95.625</v>
      </c>
      <c r="J1387" s="47"/>
      <c r="K1387" s="47" t="s">
        <v>269</v>
      </c>
      <c r="L1387" s="50">
        <v>95.625</v>
      </c>
      <c r="M1387" s="47" t="s">
        <v>508</v>
      </c>
      <c r="N1387" s="47">
        <v>1994</v>
      </c>
      <c r="O1387" s="47">
        <v>1</v>
      </c>
      <c r="P1387" s="47">
        <v>1995</v>
      </c>
      <c r="Q1387" s="47">
        <v>1</v>
      </c>
      <c r="R1387" s="47" t="s">
        <v>1133</v>
      </c>
      <c r="S1387" s="47" t="s">
        <v>608</v>
      </c>
      <c r="U1387" s="28" t="s">
        <v>4333</v>
      </c>
    </row>
    <row r="1388" spans="1:21" ht="17.25" customHeight="1">
      <c r="A1388" s="24">
        <v>1387</v>
      </c>
      <c r="B1388" s="37" t="s">
        <v>1241</v>
      </c>
      <c r="C1388" s="47">
        <v>-71.811358333333303</v>
      </c>
      <c r="D1388" s="47">
        <v>77.892153133333295</v>
      </c>
      <c r="E1388" s="47"/>
      <c r="F1388" s="47"/>
      <c r="G1388" s="37">
        <v>2286</v>
      </c>
      <c r="H1388" s="37"/>
      <c r="I1388" s="50">
        <v>74.55</v>
      </c>
      <c r="J1388" s="47"/>
      <c r="K1388" s="47" t="s">
        <v>269</v>
      </c>
      <c r="L1388" s="50">
        <v>74.55</v>
      </c>
      <c r="M1388" s="47" t="s">
        <v>508</v>
      </c>
      <c r="N1388" s="47">
        <v>1994</v>
      </c>
      <c r="O1388" s="47">
        <v>1</v>
      </c>
      <c r="P1388" s="47">
        <v>1995</v>
      </c>
      <c r="Q1388" s="47">
        <v>1</v>
      </c>
      <c r="R1388" s="47" t="s">
        <v>1133</v>
      </c>
      <c r="S1388" s="47" t="s">
        <v>608</v>
      </c>
      <c r="U1388" s="28" t="s">
        <v>4333</v>
      </c>
    </row>
    <row r="1389" spans="1:21" ht="17.25" customHeight="1">
      <c r="A1389" s="24">
        <v>1388</v>
      </c>
      <c r="B1389" s="37" t="s">
        <v>1242</v>
      </c>
      <c r="C1389" s="47">
        <v>-71.828709000000003</v>
      </c>
      <c r="D1389" s="47">
        <v>77.906850599999999</v>
      </c>
      <c r="E1389" s="47"/>
      <c r="F1389" s="47"/>
      <c r="G1389" s="37">
        <v>2291</v>
      </c>
      <c r="H1389" s="37"/>
      <c r="I1389" s="50"/>
      <c r="J1389" s="47"/>
      <c r="K1389" s="47" t="s">
        <v>269</v>
      </c>
      <c r="L1389" s="50"/>
      <c r="M1389" s="47" t="s">
        <v>508</v>
      </c>
      <c r="N1389" s="47">
        <v>1994</v>
      </c>
      <c r="O1389" s="47">
        <v>1</v>
      </c>
      <c r="P1389" s="47">
        <v>1995</v>
      </c>
      <c r="Q1389" s="47">
        <v>1</v>
      </c>
      <c r="R1389" s="47" t="s">
        <v>1133</v>
      </c>
      <c r="S1389" s="47" t="s">
        <v>608</v>
      </c>
      <c r="U1389" s="28" t="s">
        <v>4333</v>
      </c>
    </row>
    <row r="1390" spans="1:21" ht="17.25" customHeight="1">
      <c r="A1390" s="24">
        <v>1389</v>
      </c>
      <c r="B1390" s="37" t="s">
        <v>1243</v>
      </c>
      <c r="C1390" s="47">
        <v>-71.846059666666704</v>
      </c>
      <c r="D1390" s="47">
        <v>77.921548066666702</v>
      </c>
      <c r="E1390" s="47"/>
      <c r="F1390" s="47"/>
      <c r="G1390" s="37">
        <v>2308</v>
      </c>
      <c r="H1390" s="37"/>
      <c r="I1390" s="50">
        <v>-5.5510000000000002</v>
      </c>
      <c r="J1390" s="47"/>
      <c r="K1390" s="47" t="s">
        <v>269</v>
      </c>
      <c r="L1390" s="50">
        <v>-5.5510000000000002</v>
      </c>
      <c r="M1390" s="47" t="s">
        <v>508</v>
      </c>
      <c r="N1390" s="47">
        <v>1994</v>
      </c>
      <c r="O1390" s="47">
        <v>1</v>
      </c>
      <c r="P1390" s="47">
        <v>1995</v>
      </c>
      <c r="Q1390" s="47">
        <v>1</v>
      </c>
      <c r="R1390" s="47" t="s">
        <v>1133</v>
      </c>
      <c r="S1390" s="47" t="s">
        <v>608</v>
      </c>
      <c r="U1390" s="28" t="s">
        <v>4333</v>
      </c>
    </row>
    <row r="1391" spans="1:21" ht="17.25" customHeight="1">
      <c r="A1391" s="24">
        <v>1390</v>
      </c>
      <c r="B1391" s="37" t="s">
        <v>1244</v>
      </c>
      <c r="C1391" s="47">
        <v>-71.863410333333306</v>
      </c>
      <c r="D1391" s="47">
        <v>77.936245533333306</v>
      </c>
      <c r="E1391" s="47"/>
      <c r="F1391" s="47"/>
      <c r="G1391" s="37">
        <v>2324</v>
      </c>
      <c r="H1391" s="37"/>
      <c r="I1391" s="50">
        <v>144.32599999999999</v>
      </c>
      <c r="J1391" s="47"/>
      <c r="K1391" s="47" t="s">
        <v>269</v>
      </c>
      <c r="L1391" s="50">
        <v>144.32599999999999</v>
      </c>
      <c r="M1391" s="47" t="s">
        <v>508</v>
      </c>
      <c r="N1391" s="47">
        <v>1994</v>
      </c>
      <c r="O1391" s="47">
        <v>1</v>
      </c>
      <c r="P1391" s="47">
        <v>1995</v>
      </c>
      <c r="Q1391" s="47">
        <v>1</v>
      </c>
      <c r="R1391" s="47" t="s">
        <v>1133</v>
      </c>
      <c r="S1391" s="47" t="s">
        <v>608</v>
      </c>
      <c r="U1391" s="28" t="s">
        <v>4333</v>
      </c>
    </row>
    <row r="1392" spans="1:21" ht="17.25" customHeight="1">
      <c r="A1392" s="24">
        <v>1391</v>
      </c>
      <c r="B1392" s="37" t="s">
        <v>1245</v>
      </c>
      <c r="C1392" s="47">
        <v>-71.880761000000007</v>
      </c>
      <c r="D1392" s="47">
        <v>77.950942999999995</v>
      </c>
      <c r="E1392" s="47"/>
      <c r="F1392" s="47"/>
      <c r="G1392" s="37">
        <v>2325</v>
      </c>
      <c r="H1392" s="37">
        <v>-33.1</v>
      </c>
      <c r="I1392" s="50">
        <v>138.672</v>
      </c>
      <c r="J1392" s="47"/>
      <c r="K1392" s="47" t="s">
        <v>269</v>
      </c>
      <c r="L1392" s="50">
        <v>138.672</v>
      </c>
      <c r="M1392" s="47" t="s">
        <v>508</v>
      </c>
      <c r="N1392" s="47">
        <v>1994</v>
      </c>
      <c r="O1392" s="47">
        <v>1</v>
      </c>
      <c r="P1392" s="47">
        <v>1995</v>
      </c>
      <c r="Q1392" s="47">
        <v>1</v>
      </c>
      <c r="R1392" s="47" t="s">
        <v>1133</v>
      </c>
      <c r="S1392" s="47" t="s">
        <v>608</v>
      </c>
      <c r="U1392" s="28" t="s">
        <v>4335</v>
      </c>
    </row>
    <row r="1393" spans="1:21" ht="17.25" customHeight="1">
      <c r="A1393" s="24">
        <v>1392</v>
      </c>
      <c r="B1393" s="37" t="s">
        <v>1246</v>
      </c>
      <c r="C1393" s="47">
        <v>-71.898743066666697</v>
      </c>
      <c r="D1393" s="47">
        <v>77.950837466666698</v>
      </c>
      <c r="E1393" s="47"/>
      <c r="F1393" s="47"/>
      <c r="G1393" s="37">
        <v>2336</v>
      </c>
      <c r="H1393" s="37"/>
      <c r="I1393" s="50">
        <v>47.508000000000003</v>
      </c>
      <c r="J1393" s="47"/>
      <c r="K1393" s="47" t="s">
        <v>269</v>
      </c>
      <c r="L1393" s="50">
        <v>47.508000000000003</v>
      </c>
      <c r="M1393" s="47" t="s">
        <v>508</v>
      </c>
      <c r="N1393" s="47">
        <v>1994</v>
      </c>
      <c r="O1393" s="47">
        <v>1</v>
      </c>
      <c r="P1393" s="47">
        <v>1995</v>
      </c>
      <c r="Q1393" s="47">
        <v>1</v>
      </c>
      <c r="R1393" s="47" t="s">
        <v>1133</v>
      </c>
      <c r="S1393" s="47" t="s">
        <v>608</v>
      </c>
      <c r="U1393" s="28" t="s">
        <v>4333</v>
      </c>
    </row>
    <row r="1394" spans="1:21" ht="17.25" customHeight="1">
      <c r="A1394" s="24">
        <v>1393</v>
      </c>
      <c r="B1394" s="37" t="s">
        <v>1247</v>
      </c>
      <c r="C1394" s="47">
        <v>-71.916725133333301</v>
      </c>
      <c r="D1394" s="47">
        <v>77.950731933333302</v>
      </c>
      <c r="E1394" s="47"/>
      <c r="F1394" s="47"/>
      <c r="G1394" s="37">
        <v>2345</v>
      </c>
      <c r="H1394" s="37"/>
      <c r="I1394" s="50">
        <v>238.953</v>
      </c>
      <c r="J1394" s="47"/>
      <c r="K1394" s="47" t="s">
        <v>269</v>
      </c>
      <c r="L1394" s="50">
        <v>238.953</v>
      </c>
      <c r="M1394" s="47" t="s">
        <v>508</v>
      </c>
      <c r="N1394" s="47">
        <v>1994</v>
      </c>
      <c r="O1394" s="47">
        <v>1</v>
      </c>
      <c r="P1394" s="47">
        <v>1995</v>
      </c>
      <c r="Q1394" s="47">
        <v>1</v>
      </c>
      <c r="R1394" s="47" t="s">
        <v>1133</v>
      </c>
      <c r="S1394" s="47" t="s">
        <v>608</v>
      </c>
      <c r="U1394" s="28" t="s">
        <v>4333</v>
      </c>
    </row>
    <row r="1395" spans="1:21" ht="17.25" customHeight="1">
      <c r="A1395" s="24">
        <v>1394</v>
      </c>
      <c r="B1395" s="37" t="s">
        <v>1248</v>
      </c>
      <c r="C1395" s="47">
        <v>-71.934707200000005</v>
      </c>
      <c r="D1395" s="47">
        <v>77.950626400000004</v>
      </c>
      <c r="E1395" s="47"/>
      <c r="F1395" s="47"/>
      <c r="G1395" s="37">
        <v>2355</v>
      </c>
      <c r="H1395" s="37"/>
      <c r="I1395" s="50">
        <v>-15.872999999999999</v>
      </c>
      <c r="J1395" s="47"/>
      <c r="K1395" s="47" t="s">
        <v>269</v>
      </c>
      <c r="L1395" s="50">
        <v>-15.872999999999999</v>
      </c>
      <c r="M1395" s="47" t="s">
        <v>508</v>
      </c>
      <c r="N1395" s="47">
        <v>1994</v>
      </c>
      <c r="O1395" s="47">
        <v>1</v>
      </c>
      <c r="P1395" s="47">
        <v>1995</v>
      </c>
      <c r="Q1395" s="47">
        <v>1</v>
      </c>
      <c r="R1395" s="47" t="s">
        <v>1133</v>
      </c>
      <c r="S1395" s="47" t="s">
        <v>608</v>
      </c>
      <c r="U1395" s="28" t="s">
        <v>4333</v>
      </c>
    </row>
    <row r="1396" spans="1:21" ht="17.25" customHeight="1">
      <c r="A1396" s="24">
        <v>1395</v>
      </c>
      <c r="B1396" s="37" t="s">
        <v>1249</v>
      </c>
      <c r="C1396" s="47">
        <v>-71.952689266666695</v>
      </c>
      <c r="D1396" s="47">
        <v>77.950520866666693</v>
      </c>
      <c r="E1396" s="47"/>
      <c r="F1396" s="47"/>
      <c r="G1396" s="37">
        <v>2364</v>
      </c>
      <c r="H1396" s="37"/>
      <c r="I1396" s="50">
        <v>95.89</v>
      </c>
      <c r="J1396" s="47"/>
      <c r="K1396" s="47" t="s">
        <v>269</v>
      </c>
      <c r="L1396" s="50">
        <v>95.89</v>
      </c>
      <c r="M1396" s="47" t="s">
        <v>508</v>
      </c>
      <c r="N1396" s="47">
        <v>1994</v>
      </c>
      <c r="O1396" s="47">
        <v>1</v>
      </c>
      <c r="P1396" s="47">
        <v>1995</v>
      </c>
      <c r="Q1396" s="47">
        <v>1</v>
      </c>
      <c r="R1396" s="47" t="s">
        <v>1133</v>
      </c>
      <c r="S1396" s="47" t="s">
        <v>608</v>
      </c>
      <c r="U1396" s="28" t="s">
        <v>4333</v>
      </c>
    </row>
    <row r="1397" spans="1:21" ht="17.25" customHeight="1">
      <c r="A1397" s="24">
        <v>1396</v>
      </c>
      <c r="B1397" s="37" t="s">
        <v>1250</v>
      </c>
      <c r="C1397" s="47">
        <v>-71.9706713333333</v>
      </c>
      <c r="D1397" s="47">
        <v>77.950415333333297</v>
      </c>
      <c r="E1397" s="47"/>
      <c r="F1397" s="47"/>
      <c r="G1397" s="37">
        <v>2359</v>
      </c>
      <c r="H1397" s="37"/>
      <c r="I1397" s="50">
        <v>5.16</v>
      </c>
      <c r="J1397" s="47"/>
      <c r="K1397" s="47" t="s">
        <v>269</v>
      </c>
      <c r="L1397" s="50">
        <v>5.16</v>
      </c>
      <c r="M1397" s="47" t="s">
        <v>508</v>
      </c>
      <c r="N1397" s="47">
        <v>1994</v>
      </c>
      <c r="O1397" s="47">
        <v>1</v>
      </c>
      <c r="P1397" s="47">
        <v>1995</v>
      </c>
      <c r="Q1397" s="47">
        <v>1</v>
      </c>
      <c r="R1397" s="47" t="s">
        <v>1133</v>
      </c>
      <c r="S1397" s="47" t="s">
        <v>608</v>
      </c>
      <c r="U1397" s="28" t="s">
        <v>4333</v>
      </c>
    </row>
    <row r="1398" spans="1:21" ht="17.25" customHeight="1">
      <c r="A1398" s="24">
        <v>1397</v>
      </c>
      <c r="B1398" s="37" t="s">
        <v>1251</v>
      </c>
      <c r="C1398" s="47">
        <v>-71.988653400000004</v>
      </c>
      <c r="D1398" s="47">
        <v>77.950309799999999</v>
      </c>
      <c r="E1398" s="47"/>
      <c r="F1398" s="47"/>
      <c r="G1398" s="37">
        <v>2353</v>
      </c>
      <c r="H1398" s="37"/>
      <c r="I1398" s="50">
        <v>254.82599999999999</v>
      </c>
      <c r="J1398" s="47"/>
      <c r="K1398" s="47" t="s">
        <v>269</v>
      </c>
      <c r="L1398" s="50">
        <v>254.82599999999999</v>
      </c>
      <c r="M1398" s="47" t="s">
        <v>508</v>
      </c>
      <c r="N1398" s="47">
        <v>1994</v>
      </c>
      <c r="O1398" s="47">
        <v>1</v>
      </c>
      <c r="P1398" s="47">
        <v>1995</v>
      </c>
      <c r="Q1398" s="47">
        <v>1</v>
      </c>
      <c r="R1398" s="47" t="s">
        <v>1133</v>
      </c>
      <c r="S1398" s="47" t="s">
        <v>608</v>
      </c>
      <c r="U1398" s="28" t="s">
        <v>4333</v>
      </c>
    </row>
    <row r="1399" spans="1:21" ht="17.25" customHeight="1">
      <c r="A1399" s="24">
        <v>1398</v>
      </c>
      <c r="B1399" s="37" t="s">
        <v>1252</v>
      </c>
      <c r="C1399" s="47">
        <v>-72.006635466666694</v>
      </c>
      <c r="D1399" s="47">
        <v>77.950204266666702</v>
      </c>
      <c r="E1399" s="47"/>
      <c r="F1399" s="47"/>
      <c r="G1399" s="37">
        <v>2348</v>
      </c>
      <c r="H1399" s="37"/>
      <c r="I1399" s="50">
        <v>232.83199999999999</v>
      </c>
      <c r="J1399" s="47"/>
      <c r="K1399" s="47" t="s">
        <v>269</v>
      </c>
      <c r="L1399" s="50">
        <v>232.83199999999999</v>
      </c>
      <c r="M1399" s="47" t="s">
        <v>508</v>
      </c>
      <c r="N1399" s="47">
        <v>1994</v>
      </c>
      <c r="O1399" s="47">
        <v>1</v>
      </c>
      <c r="P1399" s="47">
        <v>1995</v>
      </c>
      <c r="Q1399" s="47">
        <v>1</v>
      </c>
      <c r="R1399" s="47" t="s">
        <v>1133</v>
      </c>
      <c r="S1399" s="47" t="s">
        <v>608</v>
      </c>
      <c r="U1399" s="28" t="s">
        <v>4333</v>
      </c>
    </row>
    <row r="1400" spans="1:21" ht="17.25" customHeight="1">
      <c r="A1400" s="24">
        <v>1399</v>
      </c>
      <c r="B1400" s="37" t="s">
        <v>1253</v>
      </c>
      <c r="C1400" s="47">
        <v>-72.024617533333299</v>
      </c>
      <c r="D1400" s="47">
        <v>77.950098733333306</v>
      </c>
      <c r="E1400" s="47"/>
      <c r="F1400" s="47"/>
      <c r="G1400" s="37">
        <v>2352</v>
      </c>
      <c r="H1400" s="37"/>
      <c r="I1400" s="50">
        <v>179.767</v>
      </c>
      <c r="J1400" s="47"/>
      <c r="K1400" s="47" t="s">
        <v>269</v>
      </c>
      <c r="L1400" s="50">
        <v>179.767</v>
      </c>
      <c r="M1400" s="47" t="s">
        <v>508</v>
      </c>
      <c r="N1400" s="47">
        <v>1994</v>
      </c>
      <c r="O1400" s="47">
        <v>1</v>
      </c>
      <c r="P1400" s="47">
        <v>1995</v>
      </c>
      <c r="Q1400" s="47">
        <v>1</v>
      </c>
      <c r="R1400" s="47" t="s">
        <v>1133</v>
      </c>
      <c r="S1400" s="47" t="s">
        <v>608</v>
      </c>
      <c r="U1400" s="28" t="s">
        <v>4333</v>
      </c>
    </row>
    <row r="1401" spans="1:21" ht="17.25" customHeight="1">
      <c r="A1401" s="24">
        <v>1400</v>
      </c>
      <c r="B1401" s="37" t="s">
        <v>1254</v>
      </c>
      <c r="C1401" s="47">
        <v>-72.042599600000003</v>
      </c>
      <c r="D1401" s="47">
        <v>77.949993199999994</v>
      </c>
      <c r="E1401" s="47"/>
      <c r="F1401" s="47"/>
      <c r="G1401" s="37">
        <v>2354</v>
      </c>
      <c r="H1401" s="37"/>
      <c r="I1401" s="50">
        <v>52.823999999999998</v>
      </c>
      <c r="J1401" s="47"/>
      <c r="K1401" s="47" t="s">
        <v>269</v>
      </c>
      <c r="L1401" s="50">
        <v>52.823999999999998</v>
      </c>
      <c r="M1401" s="47" t="s">
        <v>508</v>
      </c>
      <c r="N1401" s="47">
        <v>1994</v>
      </c>
      <c r="O1401" s="47">
        <v>1</v>
      </c>
      <c r="P1401" s="47">
        <v>1995</v>
      </c>
      <c r="Q1401" s="47">
        <v>1</v>
      </c>
      <c r="R1401" s="47" t="s">
        <v>1133</v>
      </c>
      <c r="S1401" s="47" t="s">
        <v>608</v>
      </c>
      <c r="U1401" s="28" t="s">
        <v>4333</v>
      </c>
    </row>
    <row r="1402" spans="1:21" ht="17.25" customHeight="1">
      <c r="A1402" s="24">
        <v>1401</v>
      </c>
      <c r="B1402" s="37" t="s">
        <v>1255</v>
      </c>
      <c r="C1402" s="47">
        <v>-72.060581666666707</v>
      </c>
      <c r="D1402" s="47">
        <v>77.949887666666697</v>
      </c>
      <c r="E1402" s="47"/>
      <c r="F1402" s="47"/>
      <c r="G1402" s="37">
        <v>2353</v>
      </c>
      <c r="H1402" s="37"/>
      <c r="I1402" s="50">
        <v>199.75</v>
      </c>
      <c r="J1402" s="47"/>
      <c r="K1402" s="47" t="s">
        <v>269</v>
      </c>
      <c r="L1402" s="50">
        <v>199.75</v>
      </c>
      <c r="M1402" s="47" t="s">
        <v>508</v>
      </c>
      <c r="N1402" s="47">
        <v>1994</v>
      </c>
      <c r="O1402" s="47">
        <v>1</v>
      </c>
      <c r="P1402" s="47">
        <v>1995</v>
      </c>
      <c r="Q1402" s="47">
        <v>1</v>
      </c>
      <c r="R1402" s="47" t="s">
        <v>1133</v>
      </c>
      <c r="S1402" s="47" t="s">
        <v>608</v>
      </c>
      <c r="U1402" s="28" t="s">
        <v>4333</v>
      </c>
    </row>
    <row r="1403" spans="1:21" ht="17.25" customHeight="1">
      <c r="A1403" s="24">
        <v>1402</v>
      </c>
      <c r="B1403" s="37" t="s">
        <v>1256</v>
      </c>
      <c r="C1403" s="47">
        <v>-72.078563733333297</v>
      </c>
      <c r="D1403" s="47">
        <v>77.949782133333301</v>
      </c>
      <c r="E1403" s="47"/>
      <c r="F1403" s="47"/>
      <c r="G1403" s="37">
        <v>2351</v>
      </c>
      <c r="H1403" s="37"/>
      <c r="I1403" s="50">
        <v>246.768</v>
      </c>
      <c r="J1403" s="47"/>
      <c r="K1403" s="47" t="s">
        <v>269</v>
      </c>
      <c r="L1403" s="50">
        <v>246.768</v>
      </c>
      <c r="M1403" s="47" t="s">
        <v>508</v>
      </c>
      <c r="N1403" s="47">
        <v>1994</v>
      </c>
      <c r="O1403" s="47">
        <v>1</v>
      </c>
      <c r="P1403" s="47">
        <v>1995</v>
      </c>
      <c r="Q1403" s="47">
        <v>1</v>
      </c>
      <c r="R1403" s="47" t="s">
        <v>1133</v>
      </c>
      <c r="S1403" s="47" t="s">
        <v>608</v>
      </c>
      <c r="U1403" s="28" t="s">
        <v>4333</v>
      </c>
    </row>
    <row r="1404" spans="1:21" ht="17.25" customHeight="1">
      <c r="A1404" s="24">
        <v>1403</v>
      </c>
      <c r="B1404" s="37" t="s">
        <v>1257</v>
      </c>
      <c r="C1404" s="47">
        <v>-72.096545800000001</v>
      </c>
      <c r="D1404" s="47">
        <v>77.949676600000004</v>
      </c>
      <c r="E1404" s="47"/>
      <c r="F1404" s="47"/>
      <c r="G1404" s="37">
        <v>2350</v>
      </c>
      <c r="H1404" s="37"/>
      <c r="I1404" s="50">
        <v>271.98899999999998</v>
      </c>
      <c r="J1404" s="47"/>
      <c r="K1404" s="47" t="s">
        <v>269</v>
      </c>
      <c r="L1404" s="50">
        <v>271.98899999999998</v>
      </c>
      <c r="M1404" s="47" t="s">
        <v>508</v>
      </c>
      <c r="N1404" s="47">
        <v>1994</v>
      </c>
      <c r="O1404" s="47">
        <v>1</v>
      </c>
      <c r="P1404" s="47">
        <v>1995</v>
      </c>
      <c r="Q1404" s="47">
        <v>1</v>
      </c>
      <c r="R1404" s="47" t="s">
        <v>1133</v>
      </c>
      <c r="S1404" s="47" t="s">
        <v>608</v>
      </c>
      <c r="U1404" s="28" t="s">
        <v>4333</v>
      </c>
    </row>
    <row r="1405" spans="1:21" ht="17.25" customHeight="1">
      <c r="A1405" s="24">
        <v>1404</v>
      </c>
      <c r="B1405" s="37" t="s">
        <v>1258</v>
      </c>
      <c r="C1405" s="47">
        <v>-72.114527866666705</v>
      </c>
      <c r="D1405" s="47">
        <v>77.949571066666707</v>
      </c>
      <c r="E1405" s="47"/>
      <c r="F1405" s="47"/>
      <c r="G1405" s="37">
        <v>2350</v>
      </c>
      <c r="H1405" s="37"/>
      <c r="I1405" s="50">
        <v>255.732</v>
      </c>
      <c r="J1405" s="47"/>
      <c r="K1405" s="47" t="s">
        <v>269</v>
      </c>
      <c r="L1405" s="50">
        <v>255.732</v>
      </c>
      <c r="M1405" s="47" t="s">
        <v>508</v>
      </c>
      <c r="N1405" s="47">
        <v>1994</v>
      </c>
      <c r="O1405" s="47">
        <v>1</v>
      </c>
      <c r="P1405" s="47">
        <v>1995</v>
      </c>
      <c r="Q1405" s="47">
        <v>1</v>
      </c>
      <c r="R1405" s="47" t="s">
        <v>1133</v>
      </c>
      <c r="S1405" s="47" t="s">
        <v>608</v>
      </c>
      <c r="U1405" s="28" t="s">
        <v>4333</v>
      </c>
    </row>
    <row r="1406" spans="1:21" ht="17.25" customHeight="1">
      <c r="A1406" s="24">
        <v>1405</v>
      </c>
      <c r="B1406" s="37" t="s">
        <v>1259</v>
      </c>
      <c r="C1406" s="47">
        <v>-72.132509933333296</v>
      </c>
      <c r="D1406" s="47">
        <v>77.949465533333296</v>
      </c>
      <c r="E1406" s="47"/>
      <c r="F1406" s="47"/>
      <c r="G1406" s="37">
        <v>2351</v>
      </c>
      <c r="H1406" s="37"/>
      <c r="I1406" s="50">
        <v>31.154</v>
      </c>
      <c r="J1406" s="47"/>
      <c r="K1406" s="47" t="s">
        <v>269</v>
      </c>
      <c r="L1406" s="50">
        <v>31.154</v>
      </c>
      <c r="M1406" s="47" t="s">
        <v>508</v>
      </c>
      <c r="N1406" s="47">
        <v>1994</v>
      </c>
      <c r="O1406" s="47">
        <v>1</v>
      </c>
      <c r="P1406" s="47">
        <v>1995</v>
      </c>
      <c r="Q1406" s="47">
        <v>1</v>
      </c>
      <c r="R1406" s="47" t="s">
        <v>1133</v>
      </c>
      <c r="S1406" s="47" t="s">
        <v>608</v>
      </c>
      <c r="U1406" s="28" t="s">
        <v>4333</v>
      </c>
    </row>
    <row r="1407" spans="1:21" ht="17.25" customHeight="1">
      <c r="A1407" s="24">
        <v>1406</v>
      </c>
      <c r="B1407" s="37" t="s">
        <v>1260</v>
      </c>
      <c r="C1407" s="47">
        <v>-72.150492</v>
      </c>
      <c r="D1407" s="47">
        <v>77.949359999999999</v>
      </c>
      <c r="E1407" s="47"/>
      <c r="F1407" s="47"/>
      <c r="G1407" s="37">
        <v>2351</v>
      </c>
      <c r="H1407" s="37">
        <v>-33.299999999999997</v>
      </c>
      <c r="I1407" s="50">
        <v>82.74</v>
      </c>
      <c r="J1407" s="47"/>
      <c r="K1407" s="47" t="s">
        <v>269</v>
      </c>
      <c r="L1407" s="50">
        <v>82.74</v>
      </c>
      <c r="M1407" s="47" t="s">
        <v>508</v>
      </c>
      <c r="N1407" s="47">
        <v>1994</v>
      </c>
      <c r="O1407" s="47">
        <v>1</v>
      </c>
      <c r="P1407" s="47">
        <v>1995</v>
      </c>
      <c r="Q1407" s="47">
        <v>1</v>
      </c>
      <c r="R1407" s="47" t="s">
        <v>1133</v>
      </c>
      <c r="S1407" s="47" t="s">
        <v>608</v>
      </c>
      <c r="U1407" s="28" t="s">
        <v>4335</v>
      </c>
    </row>
    <row r="1408" spans="1:21" ht="17.25" customHeight="1">
      <c r="A1408" s="24">
        <v>1407</v>
      </c>
      <c r="B1408" s="37" t="s">
        <v>1261</v>
      </c>
      <c r="C1408" s="47">
        <v>-72.167833933333299</v>
      </c>
      <c r="D1408" s="47">
        <v>77.934273266666693</v>
      </c>
      <c r="E1408" s="47"/>
      <c r="F1408" s="47"/>
      <c r="G1408" s="37">
        <v>2353</v>
      </c>
      <c r="H1408" s="37"/>
      <c r="I1408" s="50">
        <v>123.9</v>
      </c>
      <c r="J1408" s="47"/>
      <c r="K1408" s="47" t="s">
        <v>269</v>
      </c>
      <c r="L1408" s="50">
        <v>123.9</v>
      </c>
      <c r="M1408" s="47" t="s">
        <v>508</v>
      </c>
      <c r="N1408" s="47">
        <v>1994</v>
      </c>
      <c r="O1408" s="47">
        <v>1</v>
      </c>
      <c r="P1408" s="47">
        <v>1995</v>
      </c>
      <c r="Q1408" s="47">
        <v>1</v>
      </c>
      <c r="R1408" s="47" t="s">
        <v>1133</v>
      </c>
      <c r="S1408" s="47" t="s">
        <v>608</v>
      </c>
      <c r="U1408" s="28" t="s">
        <v>4333</v>
      </c>
    </row>
    <row r="1409" spans="1:21" ht="17.25" customHeight="1">
      <c r="A1409" s="24">
        <v>1408</v>
      </c>
      <c r="B1409" s="37" t="s">
        <v>1262</v>
      </c>
      <c r="C1409" s="47">
        <v>-72.185175866666697</v>
      </c>
      <c r="D1409" s="47">
        <v>77.919186533333303</v>
      </c>
      <c r="E1409" s="47"/>
      <c r="F1409" s="47"/>
      <c r="G1409" s="37">
        <v>2359</v>
      </c>
      <c r="H1409" s="37"/>
      <c r="I1409" s="50">
        <v>10.475</v>
      </c>
      <c r="J1409" s="47"/>
      <c r="K1409" s="47" t="s">
        <v>269</v>
      </c>
      <c r="L1409" s="50">
        <v>10.475</v>
      </c>
      <c r="M1409" s="47" t="s">
        <v>508</v>
      </c>
      <c r="N1409" s="47">
        <v>1994</v>
      </c>
      <c r="O1409" s="47">
        <v>1</v>
      </c>
      <c r="P1409" s="47">
        <v>1995</v>
      </c>
      <c r="Q1409" s="47">
        <v>1</v>
      </c>
      <c r="R1409" s="47" t="s">
        <v>1133</v>
      </c>
      <c r="S1409" s="47" t="s">
        <v>608</v>
      </c>
      <c r="U1409" s="28" t="s">
        <v>4333</v>
      </c>
    </row>
    <row r="1410" spans="1:21" ht="17.25" customHeight="1">
      <c r="A1410" s="24">
        <v>1409</v>
      </c>
      <c r="B1410" s="37" t="s">
        <v>1263</v>
      </c>
      <c r="C1410" s="47">
        <v>-72.202517799999995</v>
      </c>
      <c r="D1410" s="47">
        <v>77.904099799999997</v>
      </c>
      <c r="E1410" s="47"/>
      <c r="F1410" s="47"/>
      <c r="G1410" s="37">
        <v>2373</v>
      </c>
      <c r="H1410" s="37"/>
      <c r="I1410" s="50">
        <v>0</v>
      </c>
      <c r="J1410" s="47"/>
      <c r="K1410" s="47" t="s">
        <v>269</v>
      </c>
      <c r="L1410" s="50">
        <v>0</v>
      </c>
      <c r="M1410" s="47" t="s">
        <v>508</v>
      </c>
      <c r="N1410" s="47">
        <v>1994</v>
      </c>
      <c r="O1410" s="47">
        <v>1</v>
      </c>
      <c r="P1410" s="47">
        <v>1995</v>
      </c>
      <c r="Q1410" s="47">
        <v>1</v>
      </c>
      <c r="R1410" s="47" t="s">
        <v>1133</v>
      </c>
      <c r="S1410" s="47" t="s">
        <v>608</v>
      </c>
      <c r="U1410" s="28" t="s">
        <v>4333</v>
      </c>
    </row>
    <row r="1411" spans="1:21" ht="17.25" customHeight="1">
      <c r="A1411" s="24">
        <v>1410</v>
      </c>
      <c r="B1411" s="37" t="s">
        <v>1264</v>
      </c>
      <c r="C1411" s="47">
        <v>-72.219859733333294</v>
      </c>
      <c r="D1411" s="47">
        <v>77.889013066666706</v>
      </c>
      <c r="E1411" s="47"/>
      <c r="F1411" s="47"/>
      <c r="G1411" s="37">
        <v>2394</v>
      </c>
      <c r="H1411" s="37"/>
      <c r="I1411" s="50">
        <v>5.016</v>
      </c>
      <c r="J1411" s="47"/>
      <c r="K1411" s="47" t="s">
        <v>269</v>
      </c>
      <c r="L1411" s="50">
        <v>5.016</v>
      </c>
      <c r="M1411" s="47" t="s">
        <v>508</v>
      </c>
      <c r="N1411" s="47">
        <v>1994</v>
      </c>
      <c r="O1411" s="47">
        <v>1</v>
      </c>
      <c r="P1411" s="47">
        <v>1995</v>
      </c>
      <c r="Q1411" s="47">
        <v>1</v>
      </c>
      <c r="R1411" s="47" t="s">
        <v>1133</v>
      </c>
      <c r="S1411" s="47" t="s">
        <v>608</v>
      </c>
      <c r="U1411" s="28" t="s">
        <v>4333</v>
      </c>
    </row>
    <row r="1412" spans="1:21" ht="17.25" customHeight="1">
      <c r="A1412" s="24">
        <v>1411</v>
      </c>
      <c r="B1412" s="37" t="s">
        <v>1265</v>
      </c>
      <c r="C1412" s="47">
        <v>-72.237201666666707</v>
      </c>
      <c r="D1412" s="47">
        <v>77.873926333333301</v>
      </c>
      <c r="E1412" s="47"/>
      <c r="F1412" s="47"/>
      <c r="G1412" s="37">
        <v>2403</v>
      </c>
      <c r="H1412" s="37"/>
      <c r="I1412" s="50">
        <v>123.31</v>
      </c>
      <c r="J1412" s="47"/>
      <c r="K1412" s="47" t="s">
        <v>269</v>
      </c>
      <c r="L1412" s="50">
        <v>123.31</v>
      </c>
      <c r="M1412" s="47" t="s">
        <v>508</v>
      </c>
      <c r="N1412" s="47">
        <v>1994</v>
      </c>
      <c r="O1412" s="47">
        <v>1</v>
      </c>
      <c r="P1412" s="47">
        <v>1995</v>
      </c>
      <c r="Q1412" s="47">
        <v>1</v>
      </c>
      <c r="R1412" s="47" t="s">
        <v>1133</v>
      </c>
      <c r="S1412" s="47" t="s">
        <v>608</v>
      </c>
      <c r="U1412" s="28" t="s">
        <v>4333</v>
      </c>
    </row>
    <row r="1413" spans="1:21" ht="17.25" customHeight="1">
      <c r="A1413" s="24">
        <v>1412</v>
      </c>
      <c r="B1413" s="37" t="s">
        <v>1266</v>
      </c>
      <c r="C1413" s="47">
        <v>-72.254543600000005</v>
      </c>
      <c r="D1413" s="47">
        <v>77.858839599999996</v>
      </c>
      <c r="E1413" s="47"/>
      <c r="F1413" s="47"/>
      <c r="G1413" s="37">
        <v>2399</v>
      </c>
      <c r="H1413" s="37"/>
      <c r="I1413" s="50">
        <v>112.59</v>
      </c>
      <c r="J1413" s="47"/>
      <c r="K1413" s="47" t="s">
        <v>269</v>
      </c>
      <c r="L1413" s="50">
        <v>112.59</v>
      </c>
      <c r="M1413" s="47" t="s">
        <v>508</v>
      </c>
      <c r="N1413" s="47">
        <v>1994</v>
      </c>
      <c r="O1413" s="47">
        <v>1</v>
      </c>
      <c r="P1413" s="47">
        <v>1995</v>
      </c>
      <c r="Q1413" s="47">
        <v>1</v>
      </c>
      <c r="R1413" s="47" t="s">
        <v>1133</v>
      </c>
      <c r="S1413" s="47" t="s">
        <v>608</v>
      </c>
      <c r="U1413" s="28" t="s">
        <v>4333</v>
      </c>
    </row>
    <row r="1414" spans="1:21" ht="17.25" customHeight="1">
      <c r="A1414" s="24">
        <v>1413</v>
      </c>
      <c r="B1414" s="37" t="s">
        <v>1267</v>
      </c>
      <c r="C1414" s="47">
        <v>-72.271885533333304</v>
      </c>
      <c r="D1414" s="47">
        <v>77.843752866666705</v>
      </c>
      <c r="E1414" s="47"/>
      <c r="F1414" s="47"/>
      <c r="G1414" s="37">
        <v>2394</v>
      </c>
      <c r="H1414" s="37"/>
      <c r="I1414" s="50">
        <v>10.425000000000001</v>
      </c>
      <c r="J1414" s="47"/>
      <c r="K1414" s="47" t="s">
        <v>269</v>
      </c>
      <c r="L1414" s="50">
        <v>10.425000000000001</v>
      </c>
      <c r="M1414" s="47" t="s">
        <v>508</v>
      </c>
      <c r="N1414" s="47">
        <v>1994</v>
      </c>
      <c r="O1414" s="47">
        <v>1</v>
      </c>
      <c r="P1414" s="47">
        <v>1995</v>
      </c>
      <c r="Q1414" s="47">
        <v>1</v>
      </c>
      <c r="R1414" s="47" t="s">
        <v>1133</v>
      </c>
      <c r="S1414" s="47" t="s">
        <v>608</v>
      </c>
      <c r="U1414" s="28" t="s">
        <v>4333</v>
      </c>
    </row>
    <row r="1415" spans="1:21" ht="17.25" customHeight="1">
      <c r="A1415" s="24">
        <v>1414</v>
      </c>
      <c r="B1415" s="37" t="s">
        <v>1268</v>
      </c>
      <c r="C1415" s="47">
        <v>-72.289227466666702</v>
      </c>
      <c r="D1415" s="47">
        <v>77.8286661333333</v>
      </c>
      <c r="E1415" s="47"/>
      <c r="F1415" s="47"/>
      <c r="G1415" s="37">
        <v>2383</v>
      </c>
      <c r="H1415" s="37"/>
      <c r="I1415" s="50">
        <v>0</v>
      </c>
      <c r="J1415" s="47"/>
      <c r="K1415" s="47" t="s">
        <v>269</v>
      </c>
      <c r="L1415" s="50">
        <v>0</v>
      </c>
      <c r="M1415" s="47" t="s">
        <v>508</v>
      </c>
      <c r="N1415" s="47">
        <v>1994</v>
      </c>
      <c r="O1415" s="47">
        <v>1</v>
      </c>
      <c r="P1415" s="47">
        <v>1995</v>
      </c>
      <c r="Q1415" s="47">
        <v>1</v>
      </c>
      <c r="R1415" s="47" t="s">
        <v>1133</v>
      </c>
      <c r="S1415" s="47" t="s">
        <v>608</v>
      </c>
      <c r="U1415" s="28" t="s">
        <v>4333</v>
      </c>
    </row>
    <row r="1416" spans="1:21" ht="17.25" customHeight="1">
      <c r="A1416" s="24">
        <v>1415</v>
      </c>
      <c r="B1416" s="37" t="s">
        <v>1269</v>
      </c>
      <c r="C1416" s="47">
        <v>-72.306569400000001</v>
      </c>
      <c r="D1416" s="47">
        <v>77.813579399999995</v>
      </c>
      <c r="E1416" s="47"/>
      <c r="F1416" s="47"/>
      <c r="G1416" s="37">
        <v>2385</v>
      </c>
      <c r="H1416" s="37"/>
      <c r="I1416" s="50">
        <v>209.66399999999999</v>
      </c>
      <c r="J1416" s="47"/>
      <c r="K1416" s="47" t="s">
        <v>269</v>
      </c>
      <c r="L1416" s="50">
        <v>209.66399999999999</v>
      </c>
      <c r="M1416" s="47" t="s">
        <v>508</v>
      </c>
      <c r="N1416" s="47">
        <v>1994</v>
      </c>
      <c r="O1416" s="47">
        <v>1</v>
      </c>
      <c r="P1416" s="47">
        <v>1995</v>
      </c>
      <c r="Q1416" s="47">
        <v>1</v>
      </c>
      <c r="R1416" s="47" t="s">
        <v>1133</v>
      </c>
      <c r="S1416" s="47" t="s">
        <v>608</v>
      </c>
      <c r="U1416" s="28" t="s">
        <v>4333</v>
      </c>
    </row>
    <row r="1417" spans="1:21" ht="17.25" customHeight="1">
      <c r="A1417" s="24">
        <v>1416</v>
      </c>
      <c r="B1417" s="37" t="s">
        <v>1270</v>
      </c>
      <c r="C1417" s="47">
        <v>-72.323911333333299</v>
      </c>
      <c r="D1417" s="47">
        <v>77.798492666666704</v>
      </c>
      <c r="E1417" s="47"/>
      <c r="F1417" s="47"/>
      <c r="G1417" s="37">
        <v>2395</v>
      </c>
      <c r="H1417" s="37"/>
      <c r="I1417" s="50">
        <v>188.82499999999999</v>
      </c>
      <c r="J1417" s="47"/>
      <c r="K1417" s="47" t="s">
        <v>269</v>
      </c>
      <c r="L1417" s="50">
        <v>188.82499999999999</v>
      </c>
      <c r="M1417" s="47" t="s">
        <v>508</v>
      </c>
      <c r="N1417" s="47">
        <v>1994</v>
      </c>
      <c r="O1417" s="47">
        <v>1</v>
      </c>
      <c r="P1417" s="47">
        <v>1995</v>
      </c>
      <c r="Q1417" s="47">
        <v>1</v>
      </c>
      <c r="R1417" s="47" t="s">
        <v>1133</v>
      </c>
      <c r="S1417" s="47" t="s">
        <v>608</v>
      </c>
      <c r="U1417" s="28" t="s">
        <v>4333</v>
      </c>
    </row>
    <row r="1418" spans="1:21" ht="17.25" customHeight="1">
      <c r="A1418" s="24">
        <v>1417</v>
      </c>
      <c r="B1418" s="37" t="s">
        <v>1271</v>
      </c>
      <c r="C1418" s="47">
        <v>-72.341253266666698</v>
      </c>
      <c r="D1418" s="47">
        <v>77.783405933333299</v>
      </c>
      <c r="E1418" s="47"/>
      <c r="F1418" s="47"/>
      <c r="G1418" s="37">
        <v>2401</v>
      </c>
      <c r="H1418" s="37"/>
      <c r="I1418" s="50">
        <v>123.015</v>
      </c>
      <c r="J1418" s="47"/>
      <c r="K1418" s="47" t="s">
        <v>269</v>
      </c>
      <c r="L1418" s="50">
        <v>123.015</v>
      </c>
      <c r="M1418" s="47" t="s">
        <v>508</v>
      </c>
      <c r="N1418" s="47">
        <v>1994</v>
      </c>
      <c r="O1418" s="47">
        <v>1</v>
      </c>
      <c r="P1418" s="47">
        <v>1995</v>
      </c>
      <c r="Q1418" s="47">
        <v>1</v>
      </c>
      <c r="R1418" s="47" t="s">
        <v>1133</v>
      </c>
      <c r="S1418" s="47" t="s">
        <v>608</v>
      </c>
      <c r="U1418" s="28" t="s">
        <v>4333</v>
      </c>
    </row>
    <row r="1419" spans="1:21" ht="17.25" customHeight="1">
      <c r="A1419" s="24">
        <v>1418</v>
      </c>
      <c r="B1419" s="37" t="s">
        <v>1272</v>
      </c>
      <c r="C1419" s="47">
        <v>-72.358595199999996</v>
      </c>
      <c r="D1419" s="47">
        <v>77.768319199999993</v>
      </c>
      <c r="E1419" s="47"/>
      <c r="F1419" s="47"/>
      <c r="G1419" s="37">
        <v>2407</v>
      </c>
      <c r="H1419" s="37"/>
      <c r="I1419" s="50">
        <v>102.828</v>
      </c>
      <c r="J1419" s="47"/>
      <c r="K1419" s="47" t="s">
        <v>269</v>
      </c>
      <c r="L1419" s="50">
        <v>102.828</v>
      </c>
      <c r="M1419" s="47" t="s">
        <v>508</v>
      </c>
      <c r="N1419" s="47">
        <v>1994</v>
      </c>
      <c r="O1419" s="47">
        <v>1</v>
      </c>
      <c r="P1419" s="47">
        <v>1995</v>
      </c>
      <c r="Q1419" s="47">
        <v>1</v>
      </c>
      <c r="R1419" s="47" t="s">
        <v>1133</v>
      </c>
      <c r="S1419" s="47" t="s">
        <v>608</v>
      </c>
      <c r="U1419" s="28" t="s">
        <v>4333</v>
      </c>
    </row>
    <row r="1420" spans="1:21" ht="17.25" customHeight="1">
      <c r="A1420" s="24">
        <v>1419</v>
      </c>
      <c r="B1420" s="37" t="s">
        <v>1273</v>
      </c>
      <c r="C1420" s="47">
        <v>-72.375937133333295</v>
      </c>
      <c r="D1420" s="47">
        <v>77.753232466666702</v>
      </c>
      <c r="E1420" s="47"/>
      <c r="F1420" s="47"/>
      <c r="G1420" s="37">
        <v>2410</v>
      </c>
      <c r="H1420" s="37"/>
      <c r="I1420" s="50">
        <v>77.28</v>
      </c>
      <c r="J1420" s="47"/>
      <c r="K1420" s="47" t="s">
        <v>269</v>
      </c>
      <c r="L1420" s="50">
        <v>77.28</v>
      </c>
      <c r="M1420" s="47" t="s">
        <v>508</v>
      </c>
      <c r="N1420" s="47">
        <v>1994</v>
      </c>
      <c r="O1420" s="47">
        <v>1</v>
      </c>
      <c r="P1420" s="47">
        <v>1995</v>
      </c>
      <c r="Q1420" s="47">
        <v>1</v>
      </c>
      <c r="R1420" s="47" t="s">
        <v>1133</v>
      </c>
      <c r="S1420" s="47" t="s">
        <v>608</v>
      </c>
      <c r="U1420" s="28" t="s">
        <v>4333</v>
      </c>
    </row>
    <row r="1421" spans="1:21" ht="17.25" customHeight="1">
      <c r="A1421" s="24">
        <v>1420</v>
      </c>
      <c r="B1421" s="37" t="s">
        <v>1274</v>
      </c>
      <c r="C1421" s="47">
        <v>-72.393279066666693</v>
      </c>
      <c r="D1421" s="47">
        <v>77.738145733333297</v>
      </c>
      <c r="E1421" s="47"/>
      <c r="F1421" s="47"/>
      <c r="G1421" s="37">
        <v>2420</v>
      </c>
      <c r="H1421" s="37"/>
      <c r="I1421" s="50">
        <v>61.887</v>
      </c>
      <c r="J1421" s="47"/>
      <c r="K1421" s="47" t="s">
        <v>269</v>
      </c>
      <c r="L1421" s="50">
        <v>61.887</v>
      </c>
      <c r="M1421" s="47" t="s">
        <v>508</v>
      </c>
      <c r="N1421" s="47">
        <v>1994</v>
      </c>
      <c r="O1421" s="47">
        <v>1</v>
      </c>
      <c r="P1421" s="47">
        <v>1995</v>
      </c>
      <c r="Q1421" s="47">
        <v>1</v>
      </c>
      <c r="R1421" s="47" t="s">
        <v>1133</v>
      </c>
      <c r="S1421" s="47" t="s">
        <v>608</v>
      </c>
      <c r="U1421" s="28" t="s">
        <v>4333</v>
      </c>
    </row>
    <row r="1422" spans="1:21" ht="17.25" customHeight="1">
      <c r="A1422" s="24">
        <v>1421</v>
      </c>
      <c r="B1422" s="37" t="s">
        <v>1275</v>
      </c>
      <c r="C1422" s="47">
        <v>-72.410621000000006</v>
      </c>
      <c r="D1422" s="47">
        <v>77.723059000000006</v>
      </c>
      <c r="E1422" s="47"/>
      <c r="F1422" s="47"/>
      <c r="G1422" s="37">
        <v>2424</v>
      </c>
      <c r="H1422" s="37">
        <v>-34.700000000000003</v>
      </c>
      <c r="I1422" s="50">
        <v>0</v>
      </c>
      <c r="J1422" s="47"/>
      <c r="K1422" s="47" t="s">
        <v>269</v>
      </c>
      <c r="L1422" s="50">
        <v>0</v>
      </c>
      <c r="M1422" s="47" t="s">
        <v>508</v>
      </c>
      <c r="N1422" s="47">
        <v>1994</v>
      </c>
      <c r="O1422" s="47">
        <v>1</v>
      </c>
      <c r="P1422" s="47">
        <v>1995</v>
      </c>
      <c r="Q1422" s="47">
        <v>1</v>
      </c>
      <c r="R1422" s="47" t="s">
        <v>1133</v>
      </c>
      <c r="S1422" s="47" t="s">
        <v>608</v>
      </c>
      <c r="U1422" s="28" t="s">
        <v>4335</v>
      </c>
    </row>
    <row r="1423" spans="1:21" ht="17.25" customHeight="1">
      <c r="A1423" s="24">
        <v>1422</v>
      </c>
      <c r="B1423" s="37" t="s">
        <v>1276</v>
      </c>
      <c r="C1423" s="47">
        <v>-72.427993733333295</v>
      </c>
      <c r="D1423" s="47">
        <v>77.707760333333297</v>
      </c>
      <c r="E1423" s="47"/>
      <c r="F1423" s="47"/>
      <c r="G1423" s="37">
        <v>2440</v>
      </c>
      <c r="H1423" s="37"/>
      <c r="I1423" s="50">
        <v>0</v>
      </c>
      <c r="J1423" s="47"/>
      <c r="K1423" s="47" t="s">
        <v>269</v>
      </c>
      <c r="L1423" s="50">
        <v>0</v>
      </c>
      <c r="M1423" s="47" t="s">
        <v>508</v>
      </c>
      <c r="N1423" s="47">
        <v>1994</v>
      </c>
      <c r="O1423" s="47">
        <v>1</v>
      </c>
      <c r="P1423" s="47">
        <v>1995</v>
      </c>
      <c r="Q1423" s="47">
        <v>1</v>
      </c>
      <c r="R1423" s="47" t="s">
        <v>1133</v>
      </c>
      <c r="S1423" s="47" t="s">
        <v>608</v>
      </c>
      <c r="U1423" s="28" t="s">
        <v>4333</v>
      </c>
    </row>
    <row r="1424" spans="1:21" ht="17.25" customHeight="1">
      <c r="A1424" s="24">
        <v>1423</v>
      </c>
      <c r="B1424" s="37" t="s">
        <v>1277</v>
      </c>
      <c r="C1424" s="47">
        <v>-72.445366466666698</v>
      </c>
      <c r="D1424" s="47">
        <v>77.692461666666702</v>
      </c>
      <c r="E1424" s="47"/>
      <c r="F1424" s="47"/>
      <c r="G1424" s="37">
        <v>2445</v>
      </c>
      <c r="H1424" s="37"/>
      <c r="I1424" s="50">
        <v>258.15600000000001</v>
      </c>
      <c r="J1424" s="47"/>
      <c r="K1424" s="47" t="s">
        <v>269</v>
      </c>
      <c r="L1424" s="50">
        <v>258.15600000000001</v>
      </c>
      <c r="M1424" s="47" t="s">
        <v>508</v>
      </c>
      <c r="N1424" s="47">
        <v>1994</v>
      </c>
      <c r="O1424" s="47">
        <v>1</v>
      </c>
      <c r="P1424" s="47">
        <v>1995</v>
      </c>
      <c r="Q1424" s="47">
        <v>1</v>
      </c>
      <c r="R1424" s="47" t="s">
        <v>1133</v>
      </c>
      <c r="S1424" s="47" t="s">
        <v>608</v>
      </c>
      <c r="U1424" s="28" t="s">
        <v>4333</v>
      </c>
    </row>
    <row r="1425" spans="1:21" ht="17.25" customHeight="1">
      <c r="A1425" s="24">
        <v>1424</v>
      </c>
      <c r="B1425" s="37" t="s">
        <v>1278</v>
      </c>
      <c r="C1425" s="47">
        <v>-72.462739200000001</v>
      </c>
      <c r="D1425" s="47">
        <v>77.677162999999993</v>
      </c>
      <c r="E1425" s="47"/>
      <c r="F1425" s="47"/>
      <c r="G1425" s="37">
        <v>2442</v>
      </c>
      <c r="H1425" s="37"/>
      <c r="I1425" s="50">
        <v>145.18</v>
      </c>
      <c r="J1425" s="47"/>
      <c r="K1425" s="47" t="s">
        <v>269</v>
      </c>
      <c r="L1425" s="50">
        <v>145.18</v>
      </c>
      <c r="M1425" s="47" t="s">
        <v>508</v>
      </c>
      <c r="N1425" s="47">
        <v>1994</v>
      </c>
      <c r="O1425" s="47">
        <v>1</v>
      </c>
      <c r="P1425" s="47">
        <v>1995</v>
      </c>
      <c r="Q1425" s="47">
        <v>1</v>
      </c>
      <c r="R1425" s="47" t="s">
        <v>1133</v>
      </c>
      <c r="S1425" s="47" t="s">
        <v>608</v>
      </c>
      <c r="U1425" s="28" t="s">
        <v>4333</v>
      </c>
    </row>
    <row r="1426" spans="1:21" ht="17.25" customHeight="1">
      <c r="A1426" s="24">
        <v>1425</v>
      </c>
      <c r="B1426" s="37" t="s">
        <v>1279</v>
      </c>
      <c r="C1426" s="47">
        <v>-72.480111933333305</v>
      </c>
      <c r="D1426" s="47">
        <v>77.661864333333298</v>
      </c>
      <c r="E1426" s="47"/>
      <c r="F1426" s="47"/>
      <c r="G1426" s="37">
        <v>2439</v>
      </c>
      <c r="H1426" s="37"/>
      <c r="I1426" s="50">
        <v>15.444000000000001</v>
      </c>
      <c r="J1426" s="47"/>
      <c r="K1426" s="47" t="s">
        <v>269</v>
      </c>
      <c r="L1426" s="50">
        <v>15.444000000000001</v>
      </c>
      <c r="M1426" s="47" t="s">
        <v>508</v>
      </c>
      <c r="N1426" s="47">
        <v>1994</v>
      </c>
      <c r="O1426" s="47">
        <v>1</v>
      </c>
      <c r="P1426" s="47">
        <v>1995</v>
      </c>
      <c r="Q1426" s="47">
        <v>1</v>
      </c>
      <c r="R1426" s="47" t="s">
        <v>1133</v>
      </c>
      <c r="S1426" s="47" t="s">
        <v>608</v>
      </c>
      <c r="U1426" s="28" t="s">
        <v>4333</v>
      </c>
    </row>
    <row r="1427" spans="1:21" ht="17.25" customHeight="1">
      <c r="A1427" s="24">
        <v>1426</v>
      </c>
      <c r="B1427" s="37" t="s">
        <v>1280</v>
      </c>
      <c r="C1427" s="47">
        <v>-72.497484666666693</v>
      </c>
      <c r="D1427" s="47">
        <v>77.646565666666703</v>
      </c>
      <c r="E1427" s="47"/>
      <c r="F1427" s="47"/>
      <c r="G1427" s="37">
        <v>2433</v>
      </c>
      <c r="H1427" s="37"/>
      <c r="I1427" s="50">
        <v>46.87</v>
      </c>
      <c r="J1427" s="47"/>
      <c r="K1427" s="47" t="s">
        <v>269</v>
      </c>
      <c r="L1427" s="50">
        <v>46.87</v>
      </c>
      <c r="M1427" s="47" t="s">
        <v>508</v>
      </c>
      <c r="N1427" s="47">
        <v>1994</v>
      </c>
      <c r="O1427" s="47">
        <v>1</v>
      </c>
      <c r="P1427" s="47">
        <v>1995</v>
      </c>
      <c r="Q1427" s="47">
        <v>1</v>
      </c>
      <c r="R1427" s="47" t="s">
        <v>1133</v>
      </c>
      <c r="S1427" s="47" t="s">
        <v>608</v>
      </c>
      <c r="U1427" s="28" t="s">
        <v>4333</v>
      </c>
    </row>
    <row r="1428" spans="1:21" ht="17.25" customHeight="1">
      <c r="A1428" s="24">
        <v>1427</v>
      </c>
      <c r="B1428" s="37" t="s">
        <v>1281</v>
      </c>
      <c r="C1428" s="47">
        <v>-72.514857399999997</v>
      </c>
      <c r="D1428" s="47">
        <v>77.631266999999994</v>
      </c>
      <c r="E1428" s="47"/>
      <c r="F1428" s="47"/>
      <c r="G1428" s="37">
        <v>2431</v>
      </c>
      <c r="H1428" s="37"/>
      <c r="I1428" s="50">
        <v>5.1479999999999997</v>
      </c>
      <c r="J1428" s="47"/>
      <c r="K1428" s="47" t="s">
        <v>269</v>
      </c>
      <c r="L1428" s="50">
        <v>5.1479999999999997</v>
      </c>
      <c r="M1428" s="47" t="s">
        <v>508</v>
      </c>
      <c r="N1428" s="47">
        <v>1994</v>
      </c>
      <c r="O1428" s="47">
        <v>1</v>
      </c>
      <c r="P1428" s="47">
        <v>1995</v>
      </c>
      <c r="Q1428" s="47">
        <v>1</v>
      </c>
      <c r="R1428" s="47" t="s">
        <v>1133</v>
      </c>
      <c r="S1428" s="47" t="s">
        <v>608</v>
      </c>
      <c r="U1428" s="28" t="s">
        <v>4333</v>
      </c>
    </row>
    <row r="1429" spans="1:21" ht="17.25" customHeight="1">
      <c r="A1429" s="24">
        <v>1428</v>
      </c>
      <c r="B1429" s="37" t="s">
        <v>1282</v>
      </c>
      <c r="C1429" s="47">
        <v>-72.5322301333333</v>
      </c>
      <c r="D1429" s="47">
        <v>77.615968333333299</v>
      </c>
      <c r="E1429" s="47"/>
      <c r="F1429" s="47"/>
      <c r="G1429" s="37">
        <v>2430</v>
      </c>
      <c r="H1429" s="37"/>
      <c r="I1429" s="50">
        <v>5.1360000000000001</v>
      </c>
      <c r="J1429" s="47"/>
      <c r="K1429" s="47" t="s">
        <v>269</v>
      </c>
      <c r="L1429" s="50">
        <v>5.1360000000000001</v>
      </c>
      <c r="M1429" s="47" t="s">
        <v>508</v>
      </c>
      <c r="N1429" s="47">
        <v>1994</v>
      </c>
      <c r="O1429" s="47">
        <v>1</v>
      </c>
      <c r="P1429" s="47">
        <v>1995</v>
      </c>
      <c r="Q1429" s="47">
        <v>1</v>
      </c>
      <c r="R1429" s="47" t="s">
        <v>1133</v>
      </c>
      <c r="S1429" s="47" t="s">
        <v>608</v>
      </c>
      <c r="U1429" s="28" t="s">
        <v>4333</v>
      </c>
    </row>
    <row r="1430" spans="1:21" ht="17.25" customHeight="1">
      <c r="A1430" s="24">
        <v>1429</v>
      </c>
      <c r="B1430" s="37" t="s">
        <v>1283</v>
      </c>
      <c r="C1430" s="47">
        <v>-72.549602866666703</v>
      </c>
      <c r="D1430" s="47">
        <v>77.600669666666704</v>
      </c>
      <c r="E1430" s="47"/>
      <c r="F1430" s="47"/>
      <c r="G1430" s="37">
        <v>2433</v>
      </c>
      <c r="H1430" s="37"/>
      <c r="I1430" s="50">
        <v>93.085999999999999</v>
      </c>
      <c r="J1430" s="47"/>
      <c r="K1430" s="47" t="s">
        <v>269</v>
      </c>
      <c r="L1430" s="50">
        <v>93.085999999999999</v>
      </c>
      <c r="M1430" s="47" t="s">
        <v>508</v>
      </c>
      <c r="N1430" s="47">
        <v>1994</v>
      </c>
      <c r="O1430" s="47">
        <v>1</v>
      </c>
      <c r="P1430" s="47">
        <v>1995</v>
      </c>
      <c r="Q1430" s="47">
        <v>1</v>
      </c>
      <c r="R1430" s="47" t="s">
        <v>1133</v>
      </c>
      <c r="S1430" s="47" t="s">
        <v>608</v>
      </c>
      <c r="U1430" s="28" t="s">
        <v>4333</v>
      </c>
    </row>
    <row r="1431" spans="1:21" ht="17.25" customHeight="1">
      <c r="A1431" s="24">
        <v>1430</v>
      </c>
      <c r="B1431" s="37" t="s">
        <v>1284</v>
      </c>
      <c r="C1431" s="47">
        <v>-72.566975600000006</v>
      </c>
      <c r="D1431" s="47">
        <v>77.585370999999995</v>
      </c>
      <c r="E1431" s="47"/>
      <c r="F1431" s="47"/>
      <c r="G1431" s="37">
        <v>2436</v>
      </c>
      <c r="H1431" s="37"/>
      <c r="I1431" s="50">
        <v>20.873999999999999</v>
      </c>
      <c r="J1431" s="47"/>
      <c r="K1431" s="47" t="s">
        <v>269</v>
      </c>
      <c r="L1431" s="50">
        <v>20.873999999999999</v>
      </c>
      <c r="M1431" s="47" t="s">
        <v>508</v>
      </c>
      <c r="N1431" s="47">
        <v>1994</v>
      </c>
      <c r="O1431" s="47">
        <v>1</v>
      </c>
      <c r="P1431" s="47">
        <v>1995</v>
      </c>
      <c r="Q1431" s="47">
        <v>1</v>
      </c>
      <c r="R1431" s="47" t="s">
        <v>1133</v>
      </c>
      <c r="S1431" s="47" t="s">
        <v>608</v>
      </c>
      <c r="U1431" s="28" t="s">
        <v>4333</v>
      </c>
    </row>
    <row r="1432" spans="1:21" ht="17.25" customHeight="1">
      <c r="A1432" s="24">
        <v>1431</v>
      </c>
      <c r="B1432" s="37" t="s">
        <v>1285</v>
      </c>
      <c r="C1432" s="47">
        <v>-72.584348333333295</v>
      </c>
      <c r="D1432" s="47">
        <v>77.5700723333333</v>
      </c>
      <c r="E1432" s="47"/>
      <c r="F1432" s="47"/>
      <c r="G1432" s="37">
        <v>2444</v>
      </c>
      <c r="H1432" s="37"/>
      <c r="I1432" s="50">
        <v>159.80000000000001</v>
      </c>
      <c r="J1432" s="47"/>
      <c r="K1432" s="47" t="s">
        <v>269</v>
      </c>
      <c r="L1432" s="50">
        <v>159.80000000000001</v>
      </c>
      <c r="M1432" s="47" t="s">
        <v>508</v>
      </c>
      <c r="N1432" s="47">
        <v>1994</v>
      </c>
      <c r="O1432" s="47">
        <v>1</v>
      </c>
      <c r="P1432" s="47">
        <v>1995</v>
      </c>
      <c r="Q1432" s="47">
        <v>1</v>
      </c>
      <c r="R1432" s="47" t="s">
        <v>1133</v>
      </c>
      <c r="S1432" s="47" t="s">
        <v>608</v>
      </c>
      <c r="U1432" s="28" t="s">
        <v>4333</v>
      </c>
    </row>
    <row r="1433" spans="1:21" ht="17.25" customHeight="1">
      <c r="A1433" s="24">
        <v>1432</v>
      </c>
      <c r="B1433" s="37" t="s">
        <v>1286</v>
      </c>
      <c r="C1433" s="47">
        <v>-72.601721066666698</v>
      </c>
      <c r="D1433" s="47">
        <v>77.554773666666705</v>
      </c>
      <c r="E1433" s="47"/>
      <c r="F1433" s="47"/>
      <c r="G1433" s="37">
        <v>2454</v>
      </c>
      <c r="H1433" s="37"/>
      <c r="I1433" s="50">
        <v>118.29600000000001</v>
      </c>
      <c r="J1433" s="47"/>
      <c r="K1433" s="47" t="s">
        <v>269</v>
      </c>
      <c r="L1433" s="50">
        <v>118.29600000000001</v>
      </c>
      <c r="M1433" s="47" t="s">
        <v>508</v>
      </c>
      <c r="N1433" s="47">
        <v>1994</v>
      </c>
      <c r="O1433" s="47">
        <v>1</v>
      </c>
      <c r="P1433" s="47">
        <v>1995</v>
      </c>
      <c r="Q1433" s="47">
        <v>1</v>
      </c>
      <c r="R1433" s="47" t="s">
        <v>1133</v>
      </c>
      <c r="S1433" s="47" t="s">
        <v>608</v>
      </c>
      <c r="U1433" s="28" t="s">
        <v>4333</v>
      </c>
    </row>
    <row r="1434" spans="1:21" ht="17.25" customHeight="1">
      <c r="A1434" s="24">
        <v>1433</v>
      </c>
      <c r="B1434" s="37" t="s">
        <v>1287</v>
      </c>
      <c r="C1434" s="47">
        <v>-72.619093800000002</v>
      </c>
      <c r="D1434" s="47">
        <v>77.539474999999996</v>
      </c>
      <c r="E1434" s="47"/>
      <c r="F1434" s="47"/>
      <c r="G1434" s="37">
        <v>2461</v>
      </c>
      <c r="H1434" s="37"/>
      <c r="I1434" s="50">
        <v>15.228</v>
      </c>
      <c r="J1434" s="47"/>
      <c r="K1434" s="47" t="s">
        <v>269</v>
      </c>
      <c r="L1434" s="50">
        <v>15.228</v>
      </c>
      <c r="M1434" s="47" t="s">
        <v>508</v>
      </c>
      <c r="N1434" s="47">
        <v>1994</v>
      </c>
      <c r="O1434" s="47">
        <v>1</v>
      </c>
      <c r="P1434" s="47">
        <v>1995</v>
      </c>
      <c r="Q1434" s="47">
        <v>1</v>
      </c>
      <c r="R1434" s="47" t="s">
        <v>1133</v>
      </c>
      <c r="S1434" s="47" t="s">
        <v>608</v>
      </c>
      <c r="U1434" s="28" t="s">
        <v>4333</v>
      </c>
    </row>
    <row r="1435" spans="1:21" ht="17.25" customHeight="1">
      <c r="A1435" s="24">
        <v>1434</v>
      </c>
      <c r="B1435" s="37" t="s">
        <v>1288</v>
      </c>
      <c r="C1435" s="47">
        <v>-72.636466533333305</v>
      </c>
      <c r="D1435" s="47">
        <v>77.524176333333301</v>
      </c>
      <c r="E1435" s="47"/>
      <c r="F1435" s="47"/>
      <c r="G1435" s="37">
        <v>2467</v>
      </c>
      <c r="H1435" s="37"/>
      <c r="I1435" s="50">
        <v>15.192</v>
      </c>
      <c r="J1435" s="47"/>
      <c r="K1435" s="47" t="s">
        <v>269</v>
      </c>
      <c r="L1435" s="50">
        <v>15.192</v>
      </c>
      <c r="M1435" s="47" t="s">
        <v>508</v>
      </c>
      <c r="N1435" s="47">
        <v>1994</v>
      </c>
      <c r="O1435" s="47">
        <v>1</v>
      </c>
      <c r="P1435" s="47">
        <v>1995</v>
      </c>
      <c r="Q1435" s="47">
        <v>1</v>
      </c>
      <c r="R1435" s="47" t="s">
        <v>1133</v>
      </c>
      <c r="S1435" s="47" t="s">
        <v>608</v>
      </c>
      <c r="U1435" s="28" t="s">
        <v>4333</v>
      </c>
    </row>
    <row r="1436" spans="1:21" ht="17.25" customHeight="1">
      <c r="A1436" s="24">
        <v>1435</v>
      </c>
      <c r="B1436" s="37" t="s">
        <v>1289</v>
      </c>
      <c r="C1436" s="47">
        <v>-72.653839266666694</v>
      </c>
      <c r="D1436" s="47">
        <v>77.508877666666706</v>
      </c>
      <c r="E1436" s="47"/>
      <c r="F1436" s="47"/>
      <c r="G1436" s="37">
        <v>2467</v>
      </c>
      <c r="H1436" s="37"/>
      <c r="I1436" s="50">
        <v>260.178</v>
      </c>
      <c r="J1436" s="47"/>
      <c r="K1436" s="47" t="s">
        <v>269</v>
      </c>
      <c r="L1436" s="50">
        <v>260.178</v>
      </c>
      <c r="M1436" s="47" t="s">
        <v>508</v>
      </c>
      <c r="N1436" s="47">
        <v>1994</v>
      </c>
      <c r="O1436" s="47">
        <v>1</v>
      </c>
      <c r="P1436" s="47">
        <v>1995</v>
      </c>
      <c r="Q1436" s="47">
        <v>1</v>
      </c>
      <c r="R1436" s="47" t="s">
        <v>1133</v>
      </c>
      <c r="S1436" s="47" t="s">
        <v>608</v>
      </c>
      <c r="U1436" s="28" t="s">
        <v>4333</v>
      </c>
    </row>
    <row r="1437" spans="1:21" ht="17.25" customHeight="1">
      <c r="A1437" s="24">
        <v>1436</v>
      </c>
      <c r="B1437" s="37" t="s">
        <v>1290</v>
      </c>
      <c r="C1437" s="47">
        <v>-72.671211999999997</v>
      </c>
      <c r="D1437" s="47">
        <v>77.493578999999997</v>
      </c>
      <c r="E1437" s="47"/>
      <c r="F1437" s="47"/>
      <c r="G1437" s="37">
        <v>2468</v>
      </c>
      <c r="H1437" s="37">
        <v>-34.5</v>
      </c>
      <c r="I1437" s="50">
        <v>20.16</v>
      </c>
      <c r="J1437" s="47"/>
      <c r="K1437" s="47" t="s">
        <v>269</v>
      </c>
      <c r="L1437" s="50">
        <v>20.16</v>
      </c>
      <c r="M1437" s="47" t="s">
        <v>508</v>
      </c>
      <c r="N1437" s="47">
        <v>1994</v>
      </c>
      <c r="O1437" s="47">
        <v>1</v>
      </c>
      <c r="P1437" s="47">
        <v>1995</v>
      </c>
      <c r="Q1437" s="47">
        <v>1</v>
      </c>
      <c r="R1437" s="47" t="s">
        <v>1133</v>
      </c>
      <c r="S1437" s="47" t="s">
        <v>608</v>
      </c>
      <c r="U1437" s="28" t="s">
        <v>4335</v>
      </c>
    </row>
    <row r="1438" spans="1:21" ht="17.25" customHeight="1">
      <c r="A1438" s="24">
        <v>1437</v>
      </c>
      <c r="B1438" s="37" t="s">
        <v>1291</v>
      </c>
      <c r="C1438" s="47">
        <v>-72.6885445333333</v>
      </c>
      <c r="D1438" s="47">
        <v>77.478214199999996</v>
      </c>
      <c r="E1438" s="47"/>
      <c r="F1438" s="47"/>
      <c r="G1438" s="37">
        <v>2479</v>
      </c>
      <c r="H1438" s="37"/>
      <c r="I1438" s="50">
        <v>40.223999999999997</v>
      </c>
      <c r="J1438" s="47"/>
      <c r="K1438" s="47" t="s">
        <v>269</v>
      </c>
      <c r="L1438" s="50">
        <v>40.223999999999997</v>
      </c>
      <c r="M1438" s="47" t="s">
        <v>508</v>
      </c>
      <c r="N1438" s="47">
        <v>1994</v>
      </c>
      <c r="O1438" s="47">
        <v>1</v>
      </c>
      <c r="P1438" s="47">
        <v>1995</v>
      </c>
      <c r="Q1438" s="47">
        <v>1</v>
      </c>
      <c r="R1438" s="47" t="s">
        <v>1133</v>
      </c>
      <c r="S1438" s="47" t="s">
        <v>608</v>
      </c>
      <c r="U1438" s="28" t="s">
        <v>4333</v>
      </c>
    </row>
    <row r="1439" spans="1:21" ht="17.25" customHeight="1">
      <c r="A1439" s="24">
        <v>1438</v>
      </c>
      <c r="B1439" s="37" t="s">
        <v>1292</v>
      </c>
      <c r="C1439" s="47">
        <v>-72.705877066666702</v>
      </c>
      <c r="D1439" s="47">
        <v>77.462849399999996</v>
      </c>
      <c r="E1439" s="47"/>
      <c r="F1439" s="47"/>
      <c r="G1439" s="37">
        <v>2484</v>
      </c>
      <c r="H1439" s="37"/>
      <c r="I1439" s="50">
        <v>15.048</v>
      </c>
      <c r="J1439" s="47"/>
      <c r="K1439" s="47" t="s">
        <v>269</v>
      </c>
      <c r="L1439" s="50">
        <v>15.048</v>
      </c>
      <c r="M1439" s="47" t="s">
        <v>508</v>
      </c>
      <c r="N1439" s="47">
        <v>1994</v>
      </c>
      <c r="O1439" s="47">
        <v>1</v>
      </c>
      <c r="P1439" s="47">
        <v>1995</v>
      </c>
      <c r="Q1439" s="47">
        <v>1</v>
      </c>
      <c r="R1439" s="47" t="s">
        <v>1133</v>
      </c>
      <c r="S1439" s="47" t="s">
        <v>608</v>
      </c>
      <c r="U1439" s="28" t="s">
        <v>4333</v>
      </c>
    </row>
    <row r="1440" spans="1:21" ht="17.25" customHeight="1">
      <c r="A1440" s="24">
        <v>1439</v>
      </c>
      <c r="B1440" s="37" t="s">
        <v>1293</v>
      </c>
      <c r="C1440" s="47">
        <v>-72.723209600000004</v>
      </c>
      <c r="D1440" s="47">
        <v>77.447484599999996</v>
      </c>
      <c r="E1440" s="47"/>
      <c r="F1440" s="47"/>
      <c r="G1440" s="37">
        <v>2495</v>
      </c>
      <c r="H1440" s="37"/>
      <c r="I1440" s="50">
        <v>0</v>
      </c>
      <c r="J1440" s="47"/>
      <c r="K1440" s="47" t="s">
        <v>269</v>
      </c>
      <c r="L1440" s="50">
        <v>0</v>
      </c>
      <c r="M1440" s="47" t="s">
        <v>508</v>
      </c>
      <c r="N1440" s="47">
        <v>1994</v>
      </c>
      <c r="O1440" s="47">
        <v>1</v>
      </c>
      <c r="P1440" s="47">
        <v>1995</v>
      </c>
      <c r="Q1440" s="47">
        <v>1</v>
      </c>
      <c r="R1440" s="47" t="s">
        <v>1133</v>
      </c>
      <c r="S1440" s="47" t="s">
        <v>608</v>
      </c>
      <c r="U1440" s="28" t="s">
        <v>4333</v>
      </c>
    </row>
    <row r="1441" spans="1:21" ht="17.25" customHeight="1">
      <c r="A1441" s="24">
        <v>1440</v>
      </c>
      <c r="B1441" s="37" t="s">
        <v>1294</v>
      </c>
      <c r="C1441" s="47">
        <v>-72.740542133333307</v>
      </c>
      <c r="D1441" s="47">
        <v>77.432119799999995</v>
      </c>
      <c r="E1441" s="47"/>
      <c r="F1441" s="47"/>
      <c r="G1441" s="37">
        <v>2501</v>
      </c>
      <c r="H1441" s="37"/>
      <c r="I1441" s="50">
        <v>144.768</v>
      </c>
      <c r="J1441" s="47"/>
      <c r="K1441" s="47" t="s">
        <v>269</v>
      </c>
      <c r="L1441" s="50">
        <v>144.768</v>
      </c>
      <c r="M1441" s="47" t="s">
        <v>508</v>
      </c>
      <c r="N1441" s="47">
        <v>1994</v>
      </c>
      <c r="O1441" s="47">
        <v>1</v>
      </c>
      <c r="P1441" s="47">
        <v>1995</v>
      </c>
      <c r="Q1441" s="47">
        <v>1</v>
      </c>
      <c r="R1441" s="47" t="s">
        <v>1133</v>
      </c>
      <c r="S1441" s="47" t="s">
        <v>608</v>
      </c>
      <c r="U1441" s="28" t="s">
        <v>4333</v>
      </c>
    </row>
    <row r="1442" spans="1:21" ht="17.25" customHeight="1">
      <c r="A1442" s="24">
        <v>1441</v>
      </c>
      <c r="B1442" s="37" t="s">
        <v>1295</v>
      </c>
      <c r="C1442" s="47">
        <v>-72.757874666666694</v>
      </c>
      <c r="D1442" s="47">
        <v>77.416754999999995</v>
      </c>
      <c r="E1442" s="47"/>
      <c r="F1442" s="47"/>
      <c r="G1442" s="37">
        <v>2499</v>
      </c>
      <c r="H1442" s="37"/>
      <c r="I1442" s="50">
        <v>194.22</v>
      </c>
      <c r="J1442" s="47"/>
      <c r="K1442" s="47" t="s">
        <v>269</v>
      </c>
      <c r="L1442" s="50">
        <v>194.22</v>
      </c>
      <c r="M1442" s="47" t="s">
        <v>508</v>
      </c>
      <c r="N1442" s="47">
        <v>1994</v>
      </c>
      <c r="O1442" s="47">
        <v>1</v>
      </c>
      <c r="P1442" s="47">
        <v>1995</v>
      </c>
      <c r="Q1442" s="47">
        <v>1</v>
      </c>
      <c r="R1442" s="47" t="s">
        <v>1133</v>
      </c>
      <c r="S1442" s="47" t="s">
        <v>608</v>
      </c>
      <c r="U1442" s="28" t="s">
        <v>4333</v>
      </c>
    </row>
    <row r="1443" spans="1:21" ht="17.25" customHeight="1">
      <c r="A1443" s="24">
        <v>1442</v>
      </c>
      <c r="B1443" s="37" t="s">
        <v>1296</v>
      </c>
      <c r="C1443" s="47">
        <v>-72.775207199999997</v>
      </c>
      <c r="D1443" s="47">
        <v>77.401390199999994</v>
      </c>
      <c r="E1443" s="47"/>
      <c r="F1443" s="47"/>
      <c r="G1443" s="37">
        <v>2498</v>
      </c>
      <c r="H1443" s="37"/>
      <c r="I1443" s="50">
        <v>193.75200000000001</v>
      </c>
      <c r="J1443" s="47"/>
      <c r="K1443" s="47" t="s">
        <v>269</v>
      </c>
      <c r="L1443" s="50">
        <v>193.75200000000001</v>
      </c>
      <c r="M1443" s="47" t="s">
        <v>508</v>
      </c>
      <c r="N1443" s="47">
        <v>1994</v>
      </c>
      <c r="O1443" s="47">
        <v>1</v>
      </c>
      <c r="P1443" s="47">
        <v>1995</v>
      </c>
      <c r="Q1443" s="47">
        <v>1</v>
      </c>
      <c r="R1443" s="47" t="s">
        <v>1133</v>
      </c>
      <c r="S1443" s="47" t="s">
        <v>608</v>
      </c>
      <c r="U1443" s="28" t="s">
        <v>4333</v>
      </c>
    </row>
    <row r="1444" spans="1:21" ht="17.25" customHeight="1">
      <c r="A1444" s="24">
        <v>1443</v>
      </c>
      <c r="B1444" s="37" t="s">
        <v>1297</v>
      </c>
      <c r="C1444" s="47">
        <v>-72.7925397333333</v>
      </c>
      <c r="D1444" s="47">
        <v>77.386025399999994</v>
      </c>
      <c r="E1444" s="47"/>
      <c r="F1444" s="47"/>
      <c r="G1444" s="37">
        <v>2500</v>
      </c>
      <c r="H1444" s="37"/>
      <c r="I1444" s="50">
        <v>24.78</v>
      </c>
      <c r="J1444" s="47"/>
      <c r="K1444" s="47" t="s">
        <v>269</v>
      </c>
      <c r="L1444" s="50">
        <v>24.78</v>
      </c>
      <c r="M1444" s="47" t="s">
        <v>508</v>
      </c>
      <c r="N1444" s="47">
        <v>1994</v>
      </c>
      <c r="O1444" s="47">
        <v>1</v>
      </c>
      <c r="P1444" s="47">
        <v>1995</v>
      </c>
      <c r="Q1444" s="47">
        <v>1</v>
      </c>
      <c r="R1444" s="47" t="s">
        <v>1133</v>
      </c>
      <c r="S1444" s="47" t="s">
        <v>608</v>
      </c>
      <c r="U1444" s="28" t="s">
        <v>4333</v>
      </c>
    </row>
    <row r="1445" spans="1:21" ht="17.25" customHeight="1">
      <c r="A1445" s="24">
        <v>1444</v>
      </c>
      <c r="B1445" s="37" t="s">
        <v>1298</v>
      </c>
      <c r="C1445" s="47">
        <v>-72.809872266666702</v>
      </c>
      <c r="D1445" s="47">
        <v>77.370660599999994</v>
      </c>
      <c r="E1445" s="47"/>
      <c r="F1445" s="47"/>
      <c r="G1445" s="37">
        <v>2508</v>
      </c>
      <c r="H1445" s="37"/>
      <c r="I1445" s="50">
        <v>74.16</v>
      </c>
      <c r="J1445" s="47"/>
      <c r="K1445" s="47" t="s">
        <v>269</v>
      </c>
      <c r="L1445" s="50">
        <v>74.16</v>
      </c>
      <c r="M1445" s="47" t="s">
        <v>508</v>
      </c>
      <c r="N1445" s="47">
        <v>1994</v>
      </c>
      <c r="O1445" s="47">
        <v>1</v>
      </c>
      <c r="P1445" s="47">
        <v>1995</v>
      </c>
      <c r="Q1445" s="47">
        <v>1</v>
      </c>
      <c r="R1445" s="47" t="s">
        <v>1133</v>
      </c>
      <c r="S1445" s="47" t="s">
        <v>608</v>
      </c>
      <c r="U1445" s="28" t="s">
        <v>4333</v>
      </c>
    </row>
    <row r="1446" spans="1:21" ht="17.25" customHeight="1">
      <c r="A1446" s="24">
        <v>1445</v>
      </c>
      <c r="B1446" s="37" t="s">
        <v>1299</v>
      </c>
      <c r="C1446" s="47">
        <v>-72.827204800000004</v>
      </c>
      <c r="D1446" s="47">
        <v>77.355295799999993</v>
      </c>
      <c r="E1446" s="47"/>
      <c r="F1446" s="47"/>
      <c r="G1446" s="37">
        <v>2516</v>
      </c>
      <c r="H1446" s="37"/>
      <c r="I1446" s="50">
        <v>4.9320000000000004</v>
      </c>
      <c r="J1446" s="47"/>
      <c r="K1446" s="47" t="s">
        <v>269</v>
      </c>
      <c r="L1446" s="50">
        <v>4.9320000000000004</v>
      </c>
      <c r="M1446" s="47" t="s">
        <v>508</v>
      </c>
      <c r="N1446" s="47">
        <v>1994</v>
      </c>
      <c r="O1446" s="47">
        <v>1</v>
      </c>
      <c r="P1446" s="47">
        <v>1995</v>
      </c>
      <c r="Q1446" s="47">
        <v>1</v>
      </c>
      <c r="R1446" s="47" t="s">
        <v>1133</v>
      </c>
      <c r="S1446" s="47" t="s">
        <v>608</v>
      </c>
      <c r="U1446" s="28" t="s">
        <v>4333</v>
      </c>
    </row>
    <row r="1447" spans="1:21" ht="17.25" customHeight="1">
      <c r="A1447" s="24">
        <v>1446</v>
      </c>
      <c r="B1447" s="37" t="s">
        <v>1300</v>
      </c>
      <c r="C1447" s="47">
        <v>-72.844537333333307</v>
      </c>
      <c r="D1447" s="47">
        <v>77.339931000000007</v>
      </c>
      <c r="E1447" s="47"/>
      <c r="F1447" s="47"/>
      <c r="G1447" s="37">
        <v>2525</v>
      </c>
      <c r="H1447" s="37"/>
      <c r="I1447" s="50">
        <v>0</v>
      </c>
      <c r="J1447" s="47"/>
      <c r="K1447" s="47" t="s">
        <v>269</v>
      </c>
      <c r="L1447" s="50">
        <v>0</v>
      </c>
      <c r="M1447" s="47" t="s">
        <v>508</v>
      </c>
      <c r="N1447" s="47">
        <v>1994</v>
      </c>
      <c r="O1447" s="47">
        <v>1</v>
      </c>
      <c r="P1447" s="47">
        <v>1995</v>
      </c>
      <c r="Q1447" s="47">
        <v>1</v>
      </c>
      <c r="R1447" s="47" t="s">
        <v>1133</v>
      </c>
      <c r="S1447" s="47" t="s">
        <v>608</v>
      </c>
      <c r="U1447" s="28" t="s">
        <v>4333</v>
      </c>
    </row>
    <row r="1448" spans="1:21" ht="17.25" customHeight="1">
      <c r="A1448" s="24">
        <v>1447</v>
      </c>
      <c r="B1448" s="37" t="s">
        <v>1301</v>
      </c>
      <c r="C1448" s="47">
        <v>-72.861869866666694</v>
      </c>
      <c r="D1448" s="47">
        <v>77.324566200000007</v>
      </c>
      <c r="E1448" s="47"/>
      <c r="F1448" s="47"/>
      <c r="G1448" s="37">
        <v>2525</v>
      </c>
      <c r="H1448" s="37"/>
      <c r="I1448" s="50">
        <v>84.048000000000002</v>
      </c>
      <c r="J1448" s="47"/>
      <c r="K1448" s="47" t="s">
        <v>269</v>
      </c>
      <c r="L1448" s="50">
        <v>84.048000000000002</v>
      </c>
      <c r="M1448" s="47" t="s">
        <v>508</v>
      </c>
      <c r="N1448" s="47">
        <v>1994</v>
      </c>
      <c r="O1448" s="47">
        <v>1</v>
      </c>
      <c r="P1448" s="47">
        <v>1995</v>
      </c>
      <c r="Q1448" s="47">
        <v>1</v>
      </c>
      <c r="R1448" s="47" t="s">
        <v>1133</v>
      </c>
      <c r="S1448" s="47" t="s">
        <v>608</v>
      </c>
      <c r="U1448" s="28" t="s">
        <v>4333</v>
      </c>
    </row>
    <row r="1449" spans="1:21" ht="17.25" customHeight="1">
      <c r="A1449" s="24">
        <v>1448</v>
      </c>
      <c r="B1449" s="37" t="s">
        <v>1302</v>
      </c>
      <c r="C1449" s="47">
        <v>-72.879202399999997</v>
      </c>
      <c r="D1449" s="47">
        <v>77.309201400000006</v>
      </c>
      <c r="E1449" s="47"/>
      <c r="F1449" s="47"/>
      <c r="G1449" s="37">
        <v>2514</v>
      </c>
      <c r="H1449" s="37"/>
      <c r="I1449" s="50">
        <v>14.868</v>
      </c>
      <c r="J1449" s="47"/>
      <c r="K1449" s="47" t="s">
        <v>269</v>
      </c>
      <c r="L1449" s="50">
        <v>14.868</v>
      </c>
      <c r="M1449" s="47" t="s">
        <v>508</v>
      </c>
      <c r="N1449" s="47">
        <v>1994</v>
      </c>
      <c r="O1449" s="47">
        <v>1</v>
      </c>
      <c r="P1449" s="47">
        <v>1995</v>
      </c>
      <c r="Q1449" s="47">
        <v>1</v>
      </c>
      <c r="R1449" s="47" t="s">
        <v>1133</v>
      </c>
      <c r="S1449" s="47" t="s">
        <v>608</v>
      </c>
      <c r="U1449" s="28" t="s">
        <v>4333</v>
      </c>
    </row>
    <row r="1450" spans="1:21" ht="17.25" customHeight="1">
      <c r="A1450" s="24">
        <v>1449</v>
      </c>
      <c r="B1450" s="37" t="s">
        <v>1303</v>
      </c>
      <c r="C1450" s="47">
        <v>-72.896534933333299</v>
      </c>
      <c r="D1450" s="47">
        <v>77.293836600000006</v>
      </c>
      <c r="E1450" s="47"/>
      <c r="F1450" s="47"/>
      <c r="G1450" s="37">
        <v>2517</v>
      </c>
      <c r="H1450" s="37"/>
      <c r="I1450" s="50">
        <v>124.5</v>
      </c>
      <c r="J1450" s="47"/>
      <c r="K1450" s="47" t="s">
        <v>269</v>
      </c>
      <c r="L1450" s="50">
        <v>124.5</v>
      </c>
      <c r="M1450" s="47" t="s">
        <v>508</v>
      </c>
      <c r="N1450" s="47">
        <v>1994</v>
      </c>
      <c r="O1450" s="47">
        <v>1</v>
      </c>
      <c r="P1450" s="47">
        <v>1995</v>
      </c>
      <c r="Q1450" s="47">
        <v>1</v>
      </c>
      <c r="R1450" s="47" t="s">
        <v>1133</v>
      </c>
      <c r="S1450" s="47" t="s">
        <v>608</v>
      </c>
      <c r="U1450" s="28" t="s">
        <v>4333</v>
      </c>
    </row>
    <row r="1451" spans="1:21" ht="17.25" customHeight="1">
      <c r="A1451" s="24">
        <v>1450</v>
      </c>
      <c r="B1451" s="37" t="s">
        <v>1304</v>
      </c>
      <c r="C1451" s="47">
        <v>-72.913867466666701</v>
      </c>
      <c r="D1451" s="47">
        <v>77.278471800000005</v>
      </c>
      <c r="E1451" s="47"/>
      <c r="F1451" s="47"/>
      <c r="G1451" s="37">
        <v>2525</v>
      </c>
      <c r="H1451" s="37"/>
      <c r="I1451" s="50">
        <v>74.88</v>
      </c>
      <c r="J1451" s="47"/>
      <c r="K1451" s="47" t="s">
        <v>269</v>
      </c>
      <c r="L1451" s="50">
        <v>74.88</v>
      </c>
      <c r="M1451" s="47" t="s">
        <v>508</v>
      </c>
      <c r="N1451" s="47">
        <v>1994</v>
      </c>
      <c r="O1451" s="47">
        <v>1</v>
      </c>
      <c r="P1451" s="47">
        <v>1995</v>
      </c>
      <c r="Q1451" s="47">
        <v>1</v>
      </c>
      <c r="R1451" s="47" t="s">
        <v>1133</v>
      </c>
      <c r="S1451" s="47" t="s">
        <v>608</v>
      </c>
      <c r="U1451" s="28" t="s">
        <v>4333</v>
      </c>
    </row>
    <row r="1452" spans="1:21" ht="17.25" customHeight="1">
      <c r="A1452" s="24">
        <v>1451</v>
      </c>
      <c r="B1452" s="37" t="s">
        <v>1305</v>
      </c>
      <c r="C1452" s="47">
        <v>-72.931200000000004</v>
      </c>
      <c r="D1452" s="47">
        <v>77.263107000000005</v>
      </c>
      <c r="E1452" s="47"/>
      <c r="F1452" s="47"/>
      <c r="G1452" s="37">
        <v>2511</v>
      </c>
      <c r="H1452" s="37"/>
      <c r="I1452" s="50">
        <v>180.15799999999999</v>
      </c>
      <c r="J1452" s="47"/>
      <c r="K1452" s="47" t="s">
        <v>269</v>
      </c>
      <c r="L1452" s="50">
        <v>180.15799999999999</v>
      </c>
      <c r="M1452" s="47" t="s">
        <v>508</v>
      </c>
      <c r="N1452" s="47">
        <v>1994</v>
      </c>
      <c r="O1452" s="47">
        <v>1</v>
      </c>
      <c r="P1452" s="47">
        <v>1995</v>
      </c>
      <c r="Q1452" s="47">
        <v>1</v>
      </c>
      <c r="R1452" s="47" t="s">
        <v>1133</v>
      </c>
      <c r="S1452" s="47" t="s">
        <v>608</v>
      </c>
      <c r="U1452" s="28" t="s">
        <v>4335</v>
      </c>
    </row>
    <row r="1453" spans="1:21" ht="17.25" customHeight="1">
      <c r="A1453" s="24">
        <v>1452</v>
      </c>
      <c r="B1453" s="37" t="s">
        <v>1306</v>
      </c>
      <c r="C1453" s="47">
        <v>-72.948546066666694</v>
      </c>
      <c r="D1453" s="47">
        <v>77.247354866666697</v>
      </c>
      <c r="E1453" s="47"/>
      <c r="F1453" s="47"/>
      <c r="G1453" s="37">
        <v>2514</v>
      </c>
      <c r="H1453" s="37"/>
      <c r="I1453" s="50">
        <v>124.86199999999999</v>
      </c>
      <c r="J1453" s="47"/>
      <c r="K1453" s="47" t="s">
        <v>269</v>
      </c>
      <c r="L1453" s="50">
        <v>124.86199999999999</v>
      </c>
      <c r="M1453" s="47" t="s">
        <v>508</v>
      </c>
      <c r="N1453" s="47">
        <v>1994</v>
      </c>
      <c r="O1453" s="47">
        <v>1</v>
      </c>
      <c r="P1453" s="47">
        <v>1995</v>
      </c>
      <c r="Q1453" s="47">
        <v>1</v>
      </c>
      <c r="R1453" s="47" t="s">
        <v>1133</v>
      </c>
      <c r="S1453" s="47" t="s">
        <v>608</v>
      </c>
      <c r="U1453" s="28" t="s">
        <v>4333</v>
      </c>
    </row>
    <row r="1454" spans="1:21" ht="17.25" customHeight="1">
      <c r="A1454" s="24">
        <v>1453</v>
      </c>
      <c r="B1454" s="37" t="s">
        <v>1307</v>
      </c>
      <c r="C1454" s="47">
        <v>-72.965892133333298</v>
      </c>
      <c r="D1454" s="47">
        <v>77.231602733333304</v>
      </c>
      <c r="E1454" s="47"/>
      <c r="F1454" s="47"/>
      <c r="G1454" s="37">
        <v>2513</v>
      </c>
      <c r="H1454" s="37"/>
      <c r="I1454" s="50">
        <v>25.26</v>
      </c>
      <c r="J1454" s="47"/>
      <c r="K1454" s="47" t="s">
        <v>269</v>
      </c>
      <c r="L1454" s="50">
        <v>25.26</v>
      </c>
      <c r="M1454" s="47" t="s">
        <v>508</v>
      </c>
      <c r="N1454" s="47">
        <v>1994</v>
      </c>
      <c r="O1454" s="47">
        <v>1</v>
      </c>
      <c r="P1454" s="47">
        <v>1995</v>
      </c>
      <c r="Q1454" s="47">
        <v>1</v>
      </c>
      <c r="R1454" s="47" t="s">
        <v>1133</v>
      </c>
      <c r="S1454" s="47" t="s">
        <v>608</v>
      </c>
      <c r="U1454" s="28" t="s">
        <v>4333</v>
      </c>
    </row>
    <row r="1455" spans="1:21" ht="17.25" customHeight="1">
      <c r="A1455" s="24">
        <v>1454</v>
      </c>
      <c r="B1455" s="37" t="s">
        <v>1308</v>
      </c>
      <c r="C1455" s="47">
        <v>-72.983238200000002</v>
      </c>
      <c r="D1455" s="47">
        <v>77.215850599999996</v>
      </c>
      <c r="E1455" s="47"/>
      <c r="F1455" s="47"/>
      <c r="G1455" s="37">
        <v>2518</v>
      </c>
      <c r="H1455" s="37"/>
      <c r="I1455" s="50">
        <v>60.345999999999997</v>
      </c>
      <c r="J1455" s="47"/>
      <c r="K1455" s="47" t="s">
        <v>269</v>
      </c>
      <c r="L1455" s="50">
        <v>60.345999999999997</v>
      </c>
      <c r="M1455" s="47" t="s">
        <v>508</v>
      </c>
      <c r="N1455" s="47">
        <v>1994</v>
      </c>
      <c r="O1455" s="47">
        <v>1</v>
      </c>
      <c r="P1455" s="47">
        <v>1995</v>
      </c>
      <c r="Q1455" s="47">
        <v>1</v>
      </c>
      <c r="R1455" s="47" t="s">
        <v>1133</v>
      </c>
      <c r="S1455" s="47" t="s">
        <v>608</v>
      </c>
      <c r="U1455" s="28" t="s">
        <v>4333</v>
      </c>
    </row>
    <row r="1456" spans="1:21" ht="17.25" customHeight="1">
      <c r="A1456" s="24">
        <v>1455</v>
      </c>
      <c r="B1456" s="37" t="s">
        <v>1309</v>
      </c>
      <c r="C1456" s="47">
        <v>-73.000584266666706</v>
      </c>
      <c r="D1456" s="47">
        <v>77.200098466666702</v>
      </c>
      <c r="E1456" s="47"/>
      <c r="F1456" s="47"/>
      <c r="G1456" s="37">
        <v>2528</v>
      </c>
      <c r="H1456" s="37"/>
      <c r="I1456" s="50">
        <v>10.176</v>
      </c>
      <c r="J1456" s="47"/>
      <c r="K1456" s="47" t="s">
        <v>269</v>
      </c>
      <c r="L1456" s="50">
        <v>10.176</v>
      </c>
      <c r="M1456" s="47" t="s">
        <v>508</v>
      </c>
      <c r="N1456" s="47">
        <v>1994</v>
      </c>
      <c r="O1456" s="47">
        <v>1</v>
      </c>
      <c r="P1456" s="47">
        <v>1995</v>
      </c>
      <c r="Q1456" s="47">
        <v>1</v>
      </c>
      <c r="R1456" s="47" t="s">
        <v>1133</v>
      </c>
      <c r="S1456" s="47" t="s">
        <v>608</v>
      </c>
      <c r="U1456" s="28" t="s">
        <v>4333</v>
      </c>
    </row>
    <row r="1457" spans="1:21" ht="17.25" customHeight="1">
      <c r="A1457" s="24">
        <v>1456</v>
      </c>
      <c r="B1457" s="37" t="s">
        <v>1310</v>
      </c>
      <c r="C1457" s="47">
        <v>-73.017930333333297</v>
      </c>
      <c r="D1457" s="47">
        <v>77.184346333333295</v>
      </c>
      <c r="E1457" s="47"/>
      <c r="F1457" s="47"/>
      <c r="G1457" s="37">
        <v>2547</v>
      </c>
      <c r="H1457" s="37"/>
      <c r="I1457" s="50">
        <v>136.85</v>
      </c>
      <c r="J1457" s="47"/>
      <c r="K1457" s="47" t="s">
        <v>269</v>
      </c>
      <c r="L1457" s="50">
        <v>136.85</v>
      </c>
      <c r="M1457" s="47" t="s">
        <v>508</v>
      </c>
      <c r="N1457" s="47">
        <v>1994</v>
      </c>
      <c r="O1457" s="47">
        <v>1</v>
      </c>
      <c r="P1457" s="47">
        <v>1995</v>
      </c>
      <c r="Q1457" s="47">
        <v>1</v>
      </c>
      <c r="R1457" s="47" t="s">
        <v>1133</v>
      </c>
      <c r="S1457" s="47" t="s">
        <v>608</v>
      </c>
      <c r="U1457" s="28" t="s">
        <v>4333</v>
      </c>
    </row>
    <row r="1458" spans="1:21" ht="17.25" customHeight="1">
      <c r="A1458" s="24">
        <v>1457</v>
      </c>
      <c r="B1458" s="37" t="s">
        <v>1311</v>
      </c>
      <c r="C1458" s="47">
        <v>-73.035276400000001</v>
      </c>
      <c r="D1458" s="47">
        <v>77.168594200000001</v>
      </c>
      <c r="E1458" s="47"/>
      <c r="F1458" s="47"/>
      <c r="G1458" s="37">
        <v>2541</v>
      </c>
      <c r="H1458" s="37"/>
      <c r="I1458" s="50">
        <v>163.114</v>
      </c>
      <c r="J1458" s="47"/>
      <c r="K1458" s="47" t="s">
        <v>269</v>
      </c>
      <c r="L1458" s="50">
        <v>163.114</v>
      </c>
      <c r="M1458" s="47" t="s">
        <v>508</v>
      </c>
      <c r="N1458" s="47">
        <v>1994</v>
      </c>
      <c r="O1458" s="47">
        <v>1</v>
      </c>
      <c r="P1458" s="47">
        <v>1995</v>
      </c>
      <c r="Q1458" s="47">
        <v>1</v>
      </c>
      <c r="R1458" s="47" t="s">
        <v>1133</v>
      </c>
      <c r="S1458" s="47" t="s">
        <v>608</v>
      </c>
      <c r="U1458" s="28" t="s">
        <v>4333</v>
      </c>
    </row>
    <row r="1459" spans="1:21" ht="17.25" customHeight="1">
      <c r="A1459" s="24">
        <v>1458</v>
      </c>
      <c r="B1459" s="37" t="s">
        <v>1312</v>
      </c>
      <c r="C1459" s="47">
        <v>-73.052622466666705</v>
      </c>
      <c r="D1459" s="47">
        <v>77.152842066666693</v>
      </c>
      <c r="E1459" s="47"/>
      <c r="F1459" s="47"/>
      <c r="G1459" s="37">
        <v>2540</v>
      </c>
      <c r="H1459" s="37"/>
      <c r="I1459" s="50">
        <v>153.58199999999999</v>
      </c>
      <c r="J1459" s="47"/>
      <c r="K1459" s="47" t="s">
        <v>269</v>
      </c>
      <c r="L1459" s="50">
        <v>153.58199999999999</v>
      </c>
      <c r="M1459" s="47" t="s">
        <v>508</v>
      </c>
      <c r="N1459" s="47">
        <v>1994</v>
      </c>
      <c r="O1459" s="47">
        <v>1</v>
      </c>
      <c r="P1459" s="47">
        <v>1995</v>
      </c>
      <c r="Q1459" s="47">
        <v>1</v>
      </c>
      <c r="R1459" s="47" t="s">
        <v>1133</v>
      </c>
      <c r="S1459" s="47" t="s">
        <v>608</v>
      </c>
      <c r="U1459" s="28" t="s">
        <v>4333</v>
      </c>
    </row>
    <row r="1460" spans="1:21" ht="17.25" customHeight="1">
      <c r="A1460" s="24">
        <v>1459</v>
      </c>
      <c r="B1460" s="37" t="s">
        <v>1313</v>
      </c>
      <c r="C1460" s="47">
        <v>-73.069968533333295</v>
      </c>
      <c r="D1460" s="47">
        <v>77.1370899333333</v>
      </c>
      <c r="E1460" s="47"/>
      <c r="F1460" s="47"/>
      <c r="G1460" s="37">
        <v>2541</v>
      </c>
      <c r="H1460" s="37"/>
      <c r="I1460" s="50">
        <v>195.24299999999999</v>
      </c>
      <c r="J1460" s="47"/>
      <c r="K1460" s="47" t="s">
        <v>269</v>
      </c>
      <c r="L1460" s="50">
        <v>195.24299999999999</v>
      </c>
      <c r="M1460" s="47" t="s">
        <v>508</v>
      </c>
      <c r="N1460" s="47">
        <v>1994</v>
      </c>
      <c r="O1460" s="47">
        <v>1</v>
      </c>
      <c r="P1460" s="47">
        <v>1995</v>
      </c>
      <c r="Q1460" s="47">
        <v>1</v>
      </c>
      <c r="R1460" s="47" t="s">
        <v>1133</v>
      </c>
      <c r="S1460" s="47" t="s">
        <v>608</v>
      </c>
      <c r="U1460" s="28" t="s">
        <v>4333</v>
      </c>
    </row>
    <row r="1461" spans="1:21" ht="17.25" customHeight="1">
      <c r="A1461" s="24">
        <v>1460</v>
      </c>
      <c r="B1461" s="37" t="s">
        <v>1314</v>
      </c>
      <c r="C1461" s="47">
        <v>-73.087314599999999</v>
      </c>
      <c r="D1461" s="47">
        <v>77.121337800000006</v>
      </c>
      <c r="E1461" s="47"/>
      <c r="F1461" s="47"/>
      <c r="G1461" s="37">
        <v>2547</v>
      </c>
      <c r="H1461" s="37"/>
      <c r="I1461" s="50">
        <v>72.311000000000007</v>
      </c>
      <c r="J1461" s="47"/>
      <c r="K1461" s="47" t="s">
        <v>269</v>
      </c>
      <c r="L1461" s="50">
        <v>72.311000000000007</v>
      </c>
      <c r="M1461" s="47" t="s">
        <v>508</v>
      </c>
      <c r="N1461" s="47">
        <v>1994</v>
      </c>
      <c r="O1461" s="47">
        <v>1</v>
      </c>
      <c r="P1461" s="47">
        <v>1995</v>
      </c>
      <c r="Q1461" s="47">
        <v>1</v>
      </c>
      <c r="R1461" s="47" t="s">
        <v>1133</v>
      </c>
      <c r="S1461" s="47" t="s">
        <v>608</v>
      </c>
      <c r="U1461" s="28" t="s">
        <v>4333</v>
      </c>
    </row>
    <row r="1462" spans="1:21" ht="17.25" customHeight="1">
      <c r="A1462" s="24">
        <v>1461</v>
      </c>
      <c r="B1462" s="37" t="s">
        <v>1315</v>
      </c>
      <c r="C1462" s="47">
        <v>-73.104660666666703</v>
      </c>
      <c r="D1462" s="47">
        <v>77.105585666666698</v>
      </c>
      <c r="E1462" s="47"/>
      <c r="F1462" s="47"/>
      <c r="G1462" s="37">
        <v>2556</v>
      </c>
      <c r="H1462" s="37"/>
      <c r="I1462" s="50">
        <v>0</v>
      </c>
      <c r="J1462" s="47"/>
      <c r="K1462" s="47" t="s">
        <v>269</v>
      </c>
      <c r="L1462" s="50">
        <v>0</v>
      </c>
      <c r="M1462" s="47" t="s">
        <v>508</v>
      </c>
      <c r="N1462" s="47">
        <v>1994</v>
      </c>
      <c r="O1462" s="47">
        <v>1</v>
      </c>
      <c r="P1462" s="47">
        <v>1995</v>
      </c>
      <c r="Q1462" s="47">
        <v>1</v>
      </c>
      <c r="R1462" s="47" t="s">
        <v>1133</v>
      </c>
      <c r="S1462" s="47" t="s">
        <v>608</v>
      </c>
      <c r="U1462" s="28" t="s">
        <v>4333</v>
      </c>
    </row>
    <row r="1463" spans="1:21" ht="17.25" customHeight="1">
      <c r="A1463" s="24">
        <v>1462</v>
      </c>
      <c r="B1463" s="37" t="s">
        <v>1316</v>
      </c>
      <c r="C1463" s="47">
        <v>-73.122006733333293</v>
      </c>
      <c r="D1463" s="47">
        <v>77.089833533333305</v>
      </c>
      <c r="E1463" s="47"/>
      <c r="F1463" s="47"/>
      <c r="G1463" s="37">
        <v>2578</v>
      </c>
      <c r="H1463" s="37"/>
      <c r="I1463" s="50">
        <v>-15.696</v>
      </c>
      <c r="J1463" s="47"/>
      <c r="K1463" s="47" t="s">
        <v>269</v>
      </c>
      <c r="L1463" s="50">
        <v>-15.696</v>
      </c>
      <c r="M1463" s="47" t="s">
        <v>508</v>
      </c>
      <c r="N1463" s="47">
        <v>1994</v>
      </c>
      <c r="O1463" s="47">
        <v>1</v>
      </c>
      <c r="P1463" s="47">
        <v>1995</v>
      </c>
      <c r="Q1463" s="47">
        <v>1</v>
      </c>
      <c r="R1463" s="47" t="s">
        <v>1133</v>
      </c>
      <c r="S1463" s="47" t="s">
        <v>608</v>
      </c>
      <c r="U1463" s="28" t="s">
        <v>4333</v>
      </c>
    </row>
    <row r="1464" spans="1:21" ht="17.25" customHeight="1">
      <c r="A1464" s="24">
        <v>1463</v>
      </c>
      <c r="B1464" s="37" t="s">
        <v>1317</v>
      </c>
      <c r="C1464" s="47">
        <v>-73.139352799999998</v>
      </c>
      <c r="D1464" s="47">
        <v>77.074081399999997</v>
      </c>
      <c r="E1464" s="47"/>
      <c r="F1464" s="47"/>
      <c r="G1464" s="37">
        <v>2586</v>
      </c>
      <c r="H1464" s="37"/>
      <c r="I1464" s="50">
        <v>26.28</v>
      </c>
      <c r="J1464" s="47"/>
      <c r="K1464" s="47" t="s">
        <v>269</v>
      </c>
      <c r="L1464" s="50">
        <v>26.28</v>
      </c>
      <c r="M1464" s="47" t="s">
        <v>508</v>
      </c>
      <c r="N1464" s="47">
        <v>1994</v>
      </c>
      <c r="O1464" s="47">
        <v>1</v>
      </c>
      <c r="P1464" s="47">
        <v>1995</v>
      </c>
      <c r="Q1464" s="47">
        <v>1</v>
      </c>
      <c r="R1464" s="47" t="s">
        <v>1133</v>
      </c>
      <c r="S1464" s="47" t="s">
        <v>608</v>
      </c>
      <c r="U1464" s="28" t="s">
        <v>4333</v>
      </c>
    </row>
    <row r="1465" spans="1:21" ht="17.25" customHeight="1">
      <c r="A1465" s="24">
        <v>1464</v>
      </c>
      <c r="B1465" s="37" t="s">
        <v>1318</v>
      </c>
      <c r="C1465" s="47">
        <v>-73.156698866666702</v>
      </c>
      <c r="D1465" s="47">
        <v>77.058329266666703</v>
      </c>
      <c r="E1465" s="47"/>
      <c r="F1465" s="47"/>
      <c r="G1465" s="37">
        <v>2581</v>
      </c>
      <c r="H1465" s="37"/>
      <c r="I1465" s="50">
        <v>0</v>
      </c>
      <c r="J1465" s="47"/>
      <c r="K1465" s="47" t="s">
        <v>269</v>
      </c>
      <c r="L1465" s="50">
        <v>0</v>
      </c>
      <c r="M1465" s="47" t="s">
        <v>508</v>
      </c>
      <c r="N1465" s="47">
        <v>1994</v>
      </c>
      <c r="O1465" s="47">
        <v>1</v>
      </c>
      <c r="P1465" s="47">
        <v>1995</v>
      </c>
      <c r="Q1465" s="47">
        <v>1</v>
      </c>
      <c r="R1465" s="47" t="s">
        <v>1133</v>
      </c>
      <c r="S1465" s="47" t="s">
        <v>608</v>
      </c>
      <c r="U1465" s="28" t="s">
        <v>4333</v>
      </c>
    </row>
    <row r="1466" spans="1:21" ht="17.25" customHeight="1">
      <c r="A1466" s="24">
        <v>1465</v>
      </c>
      <c r="B1466" s="37" t="s">
        <v>1319</v>
      </c>
      <c r="C1466" s="47">
        <v>-73.174044933333306</v>
      </c>
      <c r="D1466" s="47">
        <v>77.042577133333296</v>
      </c>
      <c r="E1466" s="47"/>
      <c r="F1466" s="47"/>
      <c r="G1466" s="37">
        <v>2578</v>
      </c>
      <c r="H1466" s="37"/>
      <c r="I1466" s="50">
        <v>5.3040000000000003</v>
      </c>
      <c r="J1466" s="47"/>
      <c r="K1466" s="47" t="s">
        <v>269</v>
      </c>
      <c r="L1466" s="50">
        <v>5.3040000000000003</v>
      </c>
      <c r="M1466" s="47" t="s">
        <v>508</v>
      </c>
      <c r="N1466" s="47">
        <v>1994</v>
      </c>
      <c r="O1466" s="47">
        <v>1</v>
      </c>
      <c r="P1466" s="47">
        <v>1995</v>
      </c>
      <c r="Q1466" s="47">
        <v>1</v>
      </c>
      <c r="R1466" s="47" t="s">
        <v>1133</v>
      </c>
      <c r="S1466" s="47" t="s">
        <v>608</v>
      </c>
      <c r="U1466" s="28" t="s">
        <v>4333</v>
      </c>
    </row>
    <row r="1467" spans="1:21" ht="17.25" customHeight="1">
      <c r="A1467" s="24">
        <v>1466</v>
      </c>
      <c r="B1467" s="37" t="s">
        <v>1320</v>
      </c>
      <c r="C1467" s="47">
        <v>-73.191390999999996</v>
      </c>
      <c r="D1467" s="47">
        <v>77.026825000000002</v>
      </c>
      <c r="E1467" s="47"/>
      <c r="F1467" s="47"/>
      <c r="G1467" s="37">
        <v>2581</v>
      </c>
      <c r="H1467" s="37">
        <v>-36.1</v>
      </c>
      <c r="I1467" s="50">
        <v>63.491999999999997</v>
      </c>
      <c r="J1467" s="47"/>
      <c r="K1467" s="47" t="s">
        <v>269</v>
      </c>
      <c r="L1467" s="50">
        <v>63.491999999999997</v>
      </c>
      <c r="M1467" s="47" t="s">
        <v>508</v>
      </c>
      <c r="N1467" s="47">
        <v>1994</v>
      </c>
      <c r="O1467" s="47">
        <v>1</v>
      </c>
      <c r="P1467" s="47">
        <v>1995</v>
      </c>
      <c r="Q1467" s="47">
        <v>1</v>
      </c>
      <c r="R1467" s="47" t="s">
        <v>1133</v>
      </c>
      <c r="S1467" s="47" t="s">
        <v>608</v>
      </c>
      <c r="U1467" s="28" t="s">
        <v>4335</v>
      </c>
    </row>
    <row r="1468" spans="1:21" ht="17.25" customHeight="1">
      <c r="A1468" s="24">
        <v>1467</v>
      </c>
      <c r="B1468" s="37" t="s">
        <v>1321</v>
      </c>
      <c r="C1468" s="47">
        <v>-73.208761800000005</v>
      </c>
      <c r="D1468" s="47">
        <v>77.010886200000002</v>
      </c>
      <c r="E1468" s="47"/>
      <c r="F1468" s="47"/>
      <c r="G1468" s="37">
        <v>2599</v>
      </c>
      <c r="H1468" s="37"/>
      <c r="I1468" s="50">
        <v>62.764000000000003</v>
      </c>
      <c r="J1468" s="47"/>
      <c r="K1468" s="47" t="s">
        <v>269</v>
      </c>
      <c r="L1468" s="50">
        <v>62.764000000000003</v>
      </c>
      <c r="M1468" s="47" t="s">
        <v>508</v>
      </c>
      <c r="N1468" s="47">
        <v>1994</v>
      </c>
      <c r="O1468" s="47">
        <v>1</v>
      </c>
      <c r="P1468" s="47">
        <v>1995</v>
      </c>
      <c r="Q1468" s="47">
        <v>1</v>
      </c>
      <c r="R1468" s="47" t="s">
        <v>1133</v>
      </c>
      <c r="S1468" s="47" t="s">
        <v>608</v>
      </c>
      <c r="U1468" s="28" t="s">
        <v>4333</v>
      </c>
    </row>
    <row r="1469" spans="1:21" ht="17.25" customHeight="1">
      <c r="A1469" s="24">
        <v>1468</v>
      </c>
      <c r="B1469" s="37" t="s">
        <v>1322</v>
      </c>
      <c r="C1469" s="47">
        <v>-73.2261326</v>
      </c>
      <c r="D1469" s="47">
        <v>76.994947400000001</v>
      </c>
      <c r="E1469" s="47"/>
      <c r="F1469" s="47"/>
      <c r="G1469" s="37">
        <v>2598</v>
      </c>
      <c r="H1469" s="37"/>
      <c r="I1469" s="50">
        <v>172.04</v>
      </c>
      <c r="J1469" s="47"/>
      <c r="K1469" s="47" t="s">
        <v>269</v>
      </c>
      <c r="L1469" s="50">
        <v>172.04</v>
      </c>
      <c r="M1469" s="47" t="s">
        <v>508</v>
      </c>
      <c r="N1469" s="47">
        <v>1994</v>
      </c>
      <c r="O1469" s="47">
        <v>1</v>
      </c>
      <c r="P1469" s="47">
        <v>1995</v>
      </c>
      <c r="Q1469" s="47">
        <v>1</v>
      </c>
      <c r="R1469" s="47" t="s">
        <v>1133</v>
      </c>
      <c r="S1469" s="47" t="s">
        <v>608</v>
      </c>
      <c r="U1469" s="28" t="s">
        <v>4333</v>
      </c>
    </row>
    <row r="1470" spans="1:21" ht="17.25" customHeight="1">
      <c r="A1470" s="24">
        <v>1469</v>
      </c>
      <c r="B1470" s="37" t="s">
        <v>1323</v>
      </c>
      <c r="C1470" s="47">
        <v>-73.243503399999994</v>
      </c>
      <c r="D1470" s="47">
        <v>76.9790086</v>
      </c>
      <c r="E1470" s="47"/>
      <c r="F1470" s="47"/>
      <c r="G1470" s="37">
        <v>2598</v>
      </c>
      <c r="H1470" s="37"/>
      <c r="I1470" s="50">
        <v>134.904</v>
      </c>
      <c r="J1470" s="47"/>
      <c r="K1470" s="47" t="s">
        <v>269</v>
      </c>
      <c r="L1470" s="50">
        <v>134.904</v>
      </c>
      <c r="M1470" s="47" t="s">
        <v>508</v>
      </c>
      <c r="N1470" s="47">
        <v>1994</v>
      </c>
      <c r="O1470" s="47">
        <v>1</v>
      </c>
      <c r="P1470" s="47">
        <v>1995</v>
      </c>
      <c r="Q1470" s="47">
        <v>1</v>
      </c>
      <c r="R1470" s="47" t="s">
        <v>1133</v>
      </c>
      <c r="S1470" s="47" t="s">
        <v>608</v>
      </c>
      <c r="U1470" s="28" t="s">
        <v>4333</v>
      </c>
    </row>
    <row r="1471" spans="1:21" ht="17.25" customHeight="1">
      <c r="A1471" s="24">
        <v>1470</v>
      </c>
      <c r="B1471" s="37" t="s">
        <v>1324</v>
      </c>
      <c r="C1471" s="47">
        <v>-73.260874200000003</v>
      </c>
      <c r="D1471" s="47">
        <v>76.9630698</v>
      </c>
      <c r="E1471" s="47"/>
      <c r="F1471" s="47"/>
      <c r="G1471" s="37">
        <v>2594</v>
      </c>
      <c r="H1471" s="37"/>
      <c r="I1471" s="50">
        <v>10.464</v>
      </c>
      <c r="J1471" s="47"/>
      <c r="K1471" s="47" t="s">
        <v>269</v>
      </c>
      <c r="L1471" s="50">
        <v>10.464</v>
      </c>
      <c r="M1471" s="47" t="s">
        <v>508</v>
      </c>
      <c r="N1471" s="47">
        <v>1994</v>
      </c>
      <c r="O1471" s="47">
        <v>1</v>
      </c>
      <c r="P1471" s="47">
        <v>1995</v>
      </c>
      <c r="Q1471" s="47">
        <v>1</v>
      </c>
      <c r="R1471" s="47" t="s">
        <v>1133</v>
      </c>
      <c r="S1471" s="47" t="s">
        <v>608</v>
      </c>
      <c r="U1471" s="28" t="s">
        <v>4333</v>
      </c>
    </row>
    <row r="1472" spans="1:21" ht="17.25" customHeight="1">
      <c r="A1472" s="24">
        <v>1471</v>
      </c>
      <c r="B1472" s="37" t="s">
        <v>1325</v>
      </c>
      <c r="C1472" s="47">
        <v>-73.278244999999998</v>
      </c>
      <c r="D1472" s="47">
        <v>76.947130999999999</v>
      </c>
      <c r="E1472" s="47"/>
      <c r="F1472" s="47"/>
      <c r="G1472" s="37">
        <v>2582</v>
      </c>
      <c r="H1472" s="37"/>
      <c r="I1472" s="50">
        <v>0</v>
      </c>
      <c r="J1472" s="47"/>
      <c r="K1472" s="47" t="s">
        <v>269</v>
      </c>
      <c r="L1472" s="50">
        <v>0</v>
      </c>
      <c r="M1472" s="47" t="s">
        <v>508</v>
      </c>
      <c r="N1472" s="47">
        <v>1994</v>
      </c>
      <c r="O1472" s="47">
        <v>1</v>
      </c>
      <c r="P1472" s="47">
        <v>1995</v>
      </c>
      <c r="Q1472" s="47">
        <v>1</v>
      </c>
      <c r="R1472" s="47" t="s">
        <v>1133</v>
      </c>
      <c r="S1472" s="47" t="s">
        <v>608</v>
      </c>
      <c r="U1472" s="28" t="s">
        <v>4333</v>
      </c>
    </row>
    <row r="1473" spans="1:21" ht="17.25" customHeight="1">
      <c r="A1473" s="24">
        <v>1472</v>
      </c>
      <c r="B1473" s="37" t="s">
        <v>1326</v>
      </c>
      <c r="C1473" s="47">
        <v>-73.295615799999993</v>
      </c>
      <c r="D1473" s="47">
        <v>76.931192199999998</v>
      </c>
      <c r="E1473" s="47"/>
      <c r="F1473" s="47"/>
      <c r="G1473" s="37">
        <v>2560</v>
      </c>
      <c r="H1473" s="37"/>
      <c r="I1473" s="50">
        <v>0</v>
      </c>
      <c r="J1473" s="47"/>
      <c r="K1473" s="47" t="s">
        <v>269</v>
      </c>
      <c r="L1473" s="50">
        <v>0</v>
      </c>
      <c r="M1473" s="47" t="s">
        <v>508</v>
      </c>
      <c r="N1473" s="47">
        <v>1994</v>
      </c>
      <c r="O1473" s="47">
        <v>1</v>
      </c>
      <c r="P1473" s="47">
        <v>1995</v>
      </c>
      <c r="Q1473" s="47">
        <v>1</v>
      </c>
      <c r="R1473" s="47" t="s">
        <v>1133</v>
      </c>
      <c r="S1473" s="47" t="s">
        <v>608</v>
      </c>
      <c r="U1473" s="28" t="s">
        <v>4333</v>
      </c>
    </row>
    <row r="1474" spans="1:21" ht="17.25" customHeight="1">
      <c r="A1474" s="24">
        <v>1473</v>
      </c>
      <c r="B1474" s="37" t="s">
        <v>1327</v>
      </c>
      <c r="C1474" s="47">
        <v>-73.312986600000002</v>
      </c>
      <c r="D1474" s="47">
        <v>76.915253399999997</v>
      </c>
      <c r="E1474" s="47"/>
      <c r="F1474" s="47"/>
      <c r="G1474" s="37">
        <v>2557</v>
      </c>
      <c r="H1474" s="37"/>
      <c r="I1474" s="50">
        <v>0</v>
      </c>
      <c r="J1474" s="47"/>
      <c r="K1474" s="47" t="s">
        <v>269</v>
      </c>
      <c r="L1474" s="50">
        <v>0</v>
      </c>
      <c r="M1474" s="47" t="s">
        <v>508</v>
      </c>
      <c r="N1474" s="47">
        <v>1994</v>
      </c>
      <c r="O1474" s="47">
        <v>1</v>
      </c>
      <c r="P1474" s="47">
        <v>1995</v>
      </c>
      <c r="Q1474" s="47">
        <v>1</v>
      </c>
      <c r="R1474" s="47" t="s">
        <v>1133</v>
      </c>
      <c r="S1474" s="47" t="s">
        <v>608</v>
      </c>
      <c r="U1474" s="28" t="s">
        <v>4333</v>
      </c>
    </row>
    <row r="1475" spans="1:21" ht="17.25" customHeight="1">
      <c r="A1475" s="24">
        <v>1474</v>
      </c>
      <c r="B1475" s="37" t="s">
        <v>1328</v>
      </c>
      <c r="C1475" s="47">
        <v>-73.330357399999997</v>
      </c>
      <c r="D1475" s="47">
        <v>76.899314599999997</v>
      </c>
      <c r="E1475" s="47"/>
      <c r="F1475" s="47"/>
      <c r="G1475" s="37">
        <v>2543</v>
      </c>
      <c r="H1475" s="37"/>
      <c r="I1475" s="50">
        <v>51.051000000000002</v>
      </c>
      <c r="J1475" s="47"/>
      <c r="K1475" s="47" t="s">
        <v>269</v>
      </c>
      <c r="L1475" s="50">
        <v>51.051000000000002</v>
      </c>
      <c r="M1475" s="47" t="s">
        <v>508</v>
      </c>
      <c r="N1475" s="47">
        <v>1994</v>
      </c>
      <c r="O1475" s="47">
        <v>1</v>
      </c>
      <c r="P1475" s="47">
        <v>1995</v>
      </c>
      <c r="Q1475" s="47">
        <v>1</v>
      </c>
      <c r="R1475" s="47" t="s">
        <v>1133</v>
      </c>
      <c r="S1475" s="47" t="s">
        <v>608</v>
      </c>
      <c r="U1475" s="28" t="s">
        <v>4333</v>
      </c>
    </row>
    <row r="1476" spans="1:21" ht="17.25" customHeight="1">
      <c r="A1476" s="24">
        <v>1475</v>
      </c>
      <c r="B1476" s="37" t="s">
        <v>1329</v>
      </c>
      <c r="C1476" s="47">
        <v>-73.347728200000006</v>
      </c>
      <c r="D1476" s="47">
        <v>76.883375799999996</v>
      </c>
      <c r="E1476" s="47"/>
      <c r="F1476" s="47"/>
      <c r="G1476" s="37">
        <v>2540</v>
      </c>
      <c r="H1476" s="37"/>
      <c r="I1476" s="50">
        <v>96.075000000000003</v>
      </c>
      <c r="J1476" s="47"/>
      <c r="K1476" s="47" t="s">
        <v>269</v>
      </c>
      <c r="L1476" s="50">
        <v>96.075000000000003</v>
      </c>
      <c r="M1476" s="47" t="s">
        <v>508</v>
      </c>
      <c r="N1476" s="47">
        <v>1994</v>
      </c>
      <c r="O1476" s="47">
        <v>1</v>
      </c>
      <c r="P1476" s="47">
        <v>1995</v>
      </c>
      <c r="Q1476" s="47">
        <v>1</v>
      </c>
      <c r="R1476" s="47" t="s">
        <v>1133</v>
      </c>
      <c r="S1476" s="47" t="s">
        <v>608</v>
      </c>
      <c r="U1476" s="28" t="s">
        <v>4333</v>
      </c>
    </row>
    <row r="1477" spans="1:21" ht="17.25" customHeight="1">
      <c r="A1477" s="24">
        <v>1476</v>
      </c>
      <c r="B1477" s="37" t="s">
        <v>1330</v>
      </c>
      <c r="C1477" s="47">
        <v>-73.365099000000001</v>
      </c>
      <c r="D1477" s="47">
        <v>76.867436999999995</v>
      </c>
      <c r="E1477" s="47"/>
      <c r="F1477" s="47"/>
      <c r="G1477" s="37">
        <v>2539</v>
      </c>
      <c r="H1477" s="37"/>
      <c r="I1477" s="50">
        <v>120.7</v>
      </c>
      <c r="J1477" s="47"/>
      <c r="K1477" s="47" t="s">
        <v>269</v>
      </c>
      <c r="L1477" s="50">
        <v>120.7</v>
      </c>
      <c r="M1477" s="47" t="s">
        <v>508</v>
      </c>
      <c r="N1477" s="47">
        <v>1994</v>
      </c>
      <c r="O1477" s="47">
        <v>1</v>
      </c>
      <c r="P1477" s="47">
        <v>1995</v>
      </c>
      <c r="Q1477" s="47">
        <v>1</v>
      </c>
      <c r="R1477" s="47" t="s">
        <v>1133</v>
      </c>
      <c r="S1477" s="47" t="s">
        <v>608</v>
      </c>
      <c r="U1477" s="28" t="s">
        <v>4333</v>
      </c>
    </row>
    <row r="1478" spans="1:21" ht="17.25" customHeight="1">
      <c r="A1478" s="24">
        <v>1477</v>
      </c>
      <c r="B1478" s="37" t="s">
        <v>1331</v>
      </c>
      <c r="C1478" s="47">
        <v>-73.382469799999996</v>
      </c>
      <c r="D1478" s="47">
        <v>76.851498199999995</v>
      </c>
      <c r="E1478" s="47"/>
      <c r="F1478" s="47"/>
      <c r="G1478" s="37">
        <v>2540</v>
      </c>
      <c r="H1478" s="37"/>
      <c r="I1478" s="50">
        <v>110.40300000000001</v>
      </c>
      <c r="J1478" s="47"/>
      <c r="K1478" s="47" t="s">
        <v>269</v>
      </c>
      <c r="L1478" s="50">
        <v>110.40300000000001</v>
      </c>
      <c r="M1478" s="47" t="s">
        <v>508</v>
      </c>
      <c r="N1478" s="47">
        <v>1994</v>
      </c>
      <c r="O1478" s="47">
        <v>1</v>
      </c>
      <c r="P1478" s="47">
        <v>1995</v>
      </c>
      <c r="Q1478" s="47">
        <v>1</v>
      </c>
      <c r="R1478" s="47" t="s">
        <v>1133</v>
      </c>
      <c r="S1478" s="47" t="s">
        <v>608</v>
      </c>
      <c r="U1478" s="28" t="s">
        <v>4333</v>
      </c>
    </row>
    <row r="1479" spans="1:21" ht="17.25" customHeight="1">
      <c r="A1479" s="24">
        <v>1478</v>
      </c>
      <c r="B1479" s="37" t="s">
        <v>1332</v>
      </c>
      <c r="C1479" s="47">
        <v>-73.399840600000005</v>
      </c>
      <c r="D1479" s="47">
        <v>76.835559399999994</v>
      </c>
      <c r="E1479" s="47"/>
      <c r="F1479" s="47"/>
      <c r="G1479" s="37">
        <v>2542</v>
      </c>
      <c r="H1479" s="37"/>
      <c r="I1479" s="50">
        <v>64.680000000000007</v>
      </c>
      <c r="J1479" s="47"/>
      <c r="K1479" s="47" t="s">
        <v>269</v>
      </c>
      <c r="L1479" s="50">
        <v>64.680000000000007</v>
      </c>
      <c r="M1479" s="47" t="s">
        <v>508</v>
      </c>
      <c r="N1479" s="47">
        <v>1994</v>
      </c>
      <c r="O1479" s="47">
        <v>1</v>
      </c>
      <c r="P1479" s="47">
        <v>1995</v>
      </c>
      <c r="Q1479" s="47">
        <v>1</v>
      </c>
      <c r="R1479" s="47" t="s">
        <v>1133</v>
      </c>
      <c r="S1479" s="47" t="s">
        <v>608</v>
      </c>
      <c r="U1479" s="28" t="s">
        <v>4333</v>
      </c>
    </row>
    <row r="1480" spans="1:21" ht="17.25" customHeight="1">
      <c r="A1480" s="24">
        <v>1479</v>
      </c>
      <c r="B1480" s="37" t="s">
        <v>1333</v>
      </c>
      <c r="C1480" s="47">
        <v>-73.417211399999999</v>
      </c>
      <c r="D1480" s="47">
        <v>76.819620599999993</v>
      </c>
      <c r="E1480" s="47"/>
      <c r="F1480" s="47"/>
      <c r="G1480" s="37">
        <v>2541</v>
      </c>
      <c r="H1480" s="37"/>
      <c r="I1480" s="50">
        <v>15.048</v>
      </c>
      <c r="J1480" s="47"/>
      <c r="K1480" s="47" t="s">
        <v>269</v>
      </c>
      <c r="L1480" s="50">
        <v>15.048</v>
      </c>
      <c r="M1480" s="47" t="s">
        <v>508</v>
      </c>
      <c r="N1480" s="47">
        <v>1994</v>
      </c>
      <c r="O1480" s="47">
        <v>1</v>
      </c>
      <c r="P1480" s="47">
        <v>1995</v>
      </c>
      <c r="Q1480" s="47">
        <v>1</v>
      </c>
      <c r="R1480" s="47" t="s">
        <v>1133</v>
      </c>
      <c r="S1480" s="47" t="s">
        <v>608</v>
      </c>
      <c r="U1480" s="28" t="s">
        <v>4333</v>
      </c>
    </row>
    <row r="1481" spans="1:21" ht="17.25" customHeight="1">
      <c r="A1481" s="24">
        <v>1480</v>
      </c>
      <c r="B1481" s="37" t="s">
        <v>1334</v>
      </c>
      <c r="C1481" s="47">
        <v>-73.434582199999994</v>
      </c>
      <c r="D1481" s="47">
        <v>76.803681800000007</v>
      </c>
      <c r="E1481" s="47"/>
      <c r="F1481" s="47"/>
      <c r="G1481" s="37">
        <v>2542</v>
      </c>
      <c r="H1481" s="37"/>
      <c r="I1481" s="50">
        <v>122.84</v>
      </c>
      <c r="J1481" s="47"/>
      <c r="K1481" s="47" t="s">
        <v>269</v>
      </c>
      <c r="L1481" s="50">
        <v>122.84</v>
      </c>
      <c r="M1481" s="47" t="s">
        <v>508</v>
      </c>
      <c r="N1481" s="47">
        <v>1994</v>
      </c>
      <c r="O1481" s="47">
        <v>1</v>
      </c>
      <c r="P1481" s="47">
        <v>1995</v>
      </c>
      <c r="Q1481" s="47">
        <v>1</v>
      </c>
      <c r="R1481" s="47" t="s">
        <v>1133</v>
      </c>
      <c r="S1481" s="47" t="s">
        <v>608</v>
      </c>
      <c r="U1481" s="28" t="s">
        <v>4333</v>
      </c>
    </row>
    <row r="1482" spans="1:21" ht="17.25" customHeight="1">
      <c r="A1482" s="24">
        <v>1481</v>
      </c>
      <c r="B1482" s="37" t="s">
        <v>1335</v>
      </c>
      <c r="C1482" s="47">
        <v>-73.451953000000003</v>
      </c>
      <c r="D1482" s="47">
        <v>76.787743000000006</v>
      </c>
      <c r="E1482" s="47"/>
      <c r="F1482" s="47"/>
      <c r="G1482" s="37">
        <v>2537</v>
      </c>
      <c r="H1482" s="37">
        <v>-36.1</v>
      </c>
      <c r="I1482" s="50">
        <v>116.053</v>
      </c>
      <c r="J1482" s="47"/>
      <c r="K1482" s="47" t="s">
        <v>269</v>
      </c>
      <c r="L1482" s="50">
        <v>116.053</v>
      </c>
      <c r="M1482" s="47" t="s">
        <v>508</v>
      </c>
      <c r="N1482" s="47">
        <v>1994</v>
      </c>
      <c r="O1482" s="47">
        <v>1</v>
      </c>
      <c r="P1482" s="47">
        <v>1995</v>
      </c>
      <c r="Q1482" s="47">
        <v>1</v>
      </c>
      <c r="R1482" s="47" t="s">
        <v>1133</v>
      </c>
      <c r="S1482" s="47" t="s">
        <v>608</v>
      </c>
      <c r="U1482" s="28" t="s">
        <v>4335</v>
      </c>
    </row>
    <row r="1483" spans="1:21" ht="17.25" customHeight="1">
      <c r="A1483" s="24">
        <v>1482</v>
      </c>
      <c r="B1483" s="37" t="s">
        <v>1336</v>
      </c>
      <c r="C1483" s="47">
        <v>-73.469774733333296</v>
      </c>
      <c r="D1483" s="47">
        <v>76.793430999999998</v>
      </c>
      <c r="E1483" s="47"/>
      <c r="F1483" s="47"/>
      <c r="G1483" s="37">
        <v>2546</v>
      </c>
      <c r="H1483" s="37"/>
      <c r="I1483" s="50">
        <v>4.92</v>
      </c>
      <c r="J1483" s="47"/>
      <c r="K1483" s="47" t="s">
        <v>269</v>
      </c>
      <c r="L1483" s="50">
        <v>4.92</v>
      </c>
      <c r="M1483" s="47" t="s">
        <v>508</v>
      </c>
      <c r="N1483" s="47">
        <v>1994</v>
      </c>
      <c r="O1483" s="47">
        <v>1</v>
      </c>
      <c r="P1483" s="47">
        <v>1995</v>
      </c>
      <c r="Q1483" s="47">
        <v>1</v>
      </c>
      <c r="R1483" s="47" t="s">
        <v>1133</v>
      </c>
      <c r="S1483" s="47" t="s">
        <v>608</v>
      </c>
      <c r="U1483" s="28" t="s">
        <v>4333</v>
      </c>
    </row>
    <row r="1484" spans="1:21" ht="17.25" customHeight="1">
      <c r="A1484" s="24">
        <v>1483</v>
      </c>
      <c r="B1484" s="37" t="s">
        <v>1337</v>
      </c>
      <c r="C1484" s="47">
        <v>-73.487596466666702</v>
      </c>
      <c r="D1484" s="47">
        <v>76.799119000000005</v>
      </c>
      <c r="E1484" s="47"/>
      <c r="F1484" s="47"/>
      <c r="G1484" s="37">
        <v>2543</v>
      </c>
      <c r="H1484" s="37"/>
      <c r="I1484" s="50">
        <v>89.352000000000004</v>
      </c>
      <c r="J1484" s="47"/>
      <c r="K1484" s="47" t="s">
        <v>269</v>
      </c>
      <c r="L1484" s="50">
        <v>89.352000000000004</v>
      </c>
      <c r="M1484" s="47" t="s">
        <v>508</v>
      </c>
      <c r="N1484" s="47">
        <v>1994</v>
      </c>
      <c r="O1484" s="47">
        <v>1</v>
      </c>
      <c r="P1484" s="47">
        <v>1995</v>
      </c>
      <c r="Q1484" s="47">
        <v>1</v>
      </c>
      <c r="R1484" s="47" t="s">
        <v>1133</v>
      </c>
      <c r="S1484" s="47" t="s">
        <v>608</v>
      </c>
      <c r="U1484" s="28" t="s">
        <v>4333</v>
      </c>
    </row>
    <row r="1485" spans="1:21" ht="17.25" customHeight="1">
      <c r="A1485" s="24">
        <v>1484</v>
      </c>
      <c r="B1485" s="37" t="s">
        <v>1338</v>
      </c>
      <c r="C1485" s="47">
        <v>-73.505418199999994</v>
      </c>
      <c r="D1485" s="47">
        <v>76.804806999999997</v>
      </c>
      <c r="E1485" s="47"/>
      <c r="F1485" s="47"/>
      <c r="G1485" s="37">
        <v>2541</v>
      </c>
      <c r="H1485" s="37"/>
      <c r="I1485" s="50">
        <v>23.49</v>
      </c>
      <c r="J1485" s="47"/>
      <c r="K1485" s="47" t="s">
        <v>269</v>
      </c>
      <c r="L1485" s="50">
        <v>23.49</v>
      </c>
      <c r="M1485" s="47" t="s">
        <v>508</v>
      </c>
      <c r="N1485" s="47">
        <v>1994</v>
      </c>
      <c r="O1485" s="47">
        <v>1</v>
      </c>
      <c r="P1485" s="47">
        <v>1995</v>
      </c>
      <c r="Q1485" s="47">
        <v>1</v>
      </c>
      <c r="R1485" s="47" t="s">
        <v>1133</v>
      </c>
      <c r="S1485" s="47" t="s">
        <v>608</v>
      </c>
      <c r="U1485" s="28" t="s">
        <v>4333</v>
      </c>
    </row>
    <row r="1486" spans="1:21" ht="17.25" customHeight="1">
      <c r="A1486" s="24">
        <v>1485</v>
      </c>
      <c r="B1486" s="37" t="s">
        <v>1339</v>
      </c>
      <c r="C1486" s="47">
        <v>-73.523239933333301</v>
      </c>
      <c r="D1486" s="47">
        <v>76.810495000000003</v>
      </c>
      <c r="E1486" s="47"/>
      <c r="F1486" s="47"/>
      <c r="G1486" s="37">
        <v>2545</v>
      </c>
      <c r="H1486" s="37"/>
      <c r="I1486" s="50">
        <v>88.257000000000005</v>
      </c>
      <c r="J1486" s="47"/>
      <c r="K1486" s="47" t="s">
        <v>269</v>
      </c>
      <c r="L1486" s="50">
        <v>88.257000000000005</v>
      </c>
      <c r="M1486" s="47" t="s">
        <v>508</v>
      </c>
      <c r="N1486" s="47">
        <v>1994</v>
      </c>
      <c r="O1486" s="47">
        <v>1</v>
      </c>
      <c r="P1486" s="47">
        <v>1995</v>
      </c>
      <c r="Q1486" s="47">
        <v>1</v>
      </c>
      <c r="R1486" s="47" t="s">
        <v>1133</v>
      </c>
      <c r="S1486" s="47" t="s">
        <v>608</v>
      </c>
      <c r="U1486" s="28" t="s">
        <v>4333</v>
      </c>
    </row>
    <row r="1487" spans="1:21" ht="17.25" customHeight="1">
      <c r="A1487" s="24">
        <v>1486</v>
      </c>
      <c r="B1487" s="37" t="s">
        <v>1340</v>
      </c>
      <c r="C1487" s="47">
        <v>-73.541061666666707</v>
      </c>
      <c r="D1487" s="47">
        <v>76.816182999999995</v>
      </c>
      <c r="E1487" s="47"/>
      <c r="F1487" s="47"/>
      <c r="G1487" s="37">
        <v>2547</v>
      </c>
      <c r="H1487" s="37"/>
      <c r="I1487" s="50">
        <v>55.2</v>
      </c>
      <c r="J1487" s="47"/>
      <c r="K1487" s="47" t="s">
        <v>269</v>
      </c>
      <c r="L1487" s="50">
        <v>55.2</v>
      </c>
      <c r="M1487" s="47" t="s">
        <v>508</v>
      </c>
      <c r="N1487" s="47">
        <v>1994</v>
      </c>
      <c r="O1487" s="47">
        <v>1</v>
      </c>
      <c r="P1487" s="47">
        <v>1995</v>
      </c>
      <c r="Q1487" s="47">
        <v>1</v>
      </c>
      <c r="R1487" s="47" t="s">
        <v>1133</v>
      </c>
      <c r="S1487" s="47" t="s">
        <v>608</v>
      </c>
      <c r="U1487" s="28" t="s">
        <v>4333</v>
      </c>
    </row>
    <row r="1488" spans="1:21" ht="17.25" customHeight="1">
      <c r="A1488" s="24">
        <v>1487</v>
      </c>
      <c r="B1488" s="37" t="s">
        <v>1341</v>
      </c>
      <c r="C1488" s="47">
        <v>-73.558883399999999</v>
      </c>
      <c r="D1488" s="47">
        <v>76.821871000000002</v>
      </c>
      <c r="E1488" s="47"/>
      <c r="F1488" s="47"/>
      <c r="G1488" s="37">
        <v>2555</v>
      </c>
      <c r="H1488" s="37"/>
      <c r="I1488" s="50">
        <v>0</v>
      </c>
      <c r="J1488" s="47"/>
      <c r="K1488" s="47" t="s">
        <v>269</v>
      </c>
      <c r="L1488" s="50">
        <v>0</v>
      </c>
      <c r="M1488" s="47" t="s">
        <v>508</v>
      </c>
      <c r="N1488" s="47">
        <v>1994</v>
      </c>
      <c r="O1488" s="47">
        <v>1</v>
      </c>
      <c r="P1488" s="47">
        <v>1995</v>
      </c>
      <c r="Q1488" s="47">
        <v>1</v>
      </c>
      <c r="R1488" s="47" t="s">
        <v>1133</v>
      </c>
      <c r="S1488" s="47" t="s">
        <v>608</v>
      </c>
      <c r="U1488" s="28" t="s">
        <v>4333</v>
      </c>
    </row>
    <row r="1489" spans="1:21" ht="17.25" customHeight="1">
      <c r="A1489" s="24">
        <v>1488</v>
      </c>
      <c r="B1489" s="37" t="s">
        <v>1342</v>
      </c>
      <c r="C1489" s="47">
        <v>-73.576705133333306</v>
      </c>
      <c r="D1489" s="47">
        <v>76.827558999999994</v>
      </c>
      <c r="E1489" s="47"/>
      <c r="F1489" s="47"/>
      <c r="G1489" s="37">
        <v>2559</v>
      </c>
      <c r="H1489" s="37"/>
      <c r="I1489" s="50">
        <v>0</v>
      </c>
      <c r="J1489" s="47"/>
      <c r="K1489" s="47" t="s">
        <v>269</v>
      </c>
      <c r="L1489" s="50">
        <v>0</v>
      </c>
      <c r="M1489" s="47" t="s">
        <v>508</v>
      </c>
      <c r="N1489" s="47">
        <v>1994</v>
      </c>
      <c r="O1489" s="47">
        <v>1</v>
      </c>
      <c r="P1489" s="47">
        <v>1995</v>
      </c>
      <c r="Q1489" s="47">
        <v>1</v>
      </c>
      <c r="R1489" s="47" t="s">
        <v>1133</v>
      </c>
      <c r="S1489" s="47" t="s">
        <v>608</v>
      </c>
      <c r="U1489" s="28" t="s">
        <v>4333</v>
      </c>
    </row>
    <row r="1490" spans="1:21" ht="17.25" customHeight="1">
      <c r="A1490" s="24">
        <v>1489</v>
      </c>
      <c r="B1490" s="37" t="s">
        <v>1343</v>
      </c>
      <c r="C1490" s="47">
        <v>-73.594526866666698</v>
      </c>
      <c r="D1490" s="47">
        <v>76.833247</v>
      </c>
      <c r="E1490" s="47"/>
      <c r="F1490" s="47"/>
      <c r="G1490" s="37">
        <v>2559</v>
      </c>
      <c r="H1490" s="37"/>
      <c r="I1490" s="50">
        <v>83.834999999999994</v>
      </c>
      <c r="J1490" s="47"/>
      <c r="K1490" s="47" t="s">
        <v>269</v>
      </c>
      <c r="L1490" s="50">
        <v>83.834999999999994</v>
      </c>
      <c r="M1490" s="47" t="s">
        <v>508</v>
      </c>
      <c r="N1490" s="47">
        <v>1994</v>
      </c>
      <c r="O1490" s="47">
        <v>1</v>
      </c>
      <c r="P1490" s="47">
        <v>1995</v>
      </c>
      <c r="Q1490" s="47">
        <v>1</v>
      </c>
      <c r="R1490" s="47" t="s">
        <v>1133</v>
      </c>
      <c r="S1490" s="47" t="s">
        <v>608</v>
      </c>
      <c r="U1490" s="28" t="s">
        <v>4333</v>
      </c>
    </row>
    <row r="1491" spans="1:21" ht="17.25" customHeight="1">
      <c r="A1491" s="24">
        <v>1490</v>
      </c>
      <c r="B1491" s="37" t="s">
        <v>1344</v>
      </c>
      <c r="C1491" s="47">
        <v>-73.612348600000004</v>
      </c>
      <c r="D1491" s="47">
        <v>76.838935000000006</v>
      </c>
      <c r="E1491" s="47"/>
      <c r="F1491" s="47"/>
      <c r="G1491" s="37">
        <v>2561</v>
      </c>
      <c r="H1491" s="37"/>
      <c r="I1491" s="50">
        <v>107.59</v>
      </c>
      <c r="J1491" s="47"/>
      <c r="K1491" s="47" t="s">
        <v>269</v>
      </c>
      <c r="L1491" s="50">
        <v>107.59</v>
      </c>
      <c r="M1491" s="47" t="s">
        <v>508</v>
      </c>
      <c r="N1491" s="47">
        <v>1994</v>
      </c>
      <c r="O1491" s="47">
        <v>1</v>
      </c>
      <c r="P1491" s="47">
        <v>1995</v>
      </c>
      <c r="Q1491" s="47">
        <v>1</v>
      </c>
      <c r="R1491" s="47" t="s">
        <v>1133</v>
      </c>
      <c r="S1491" s="47" t="s">
        <v>608</v>
      </c>
      <c r="U1491" s="28" t="s">
        <v>4333</v>
      </c>
    </row>
    <row r="1492" spans="1:21" ht="17.25" customHeight="1">
      <c r="A1492" s="24">
        <v>1491</v>
      </c>
      <c r="B1492" s="37" t="s">
        <v>1345</v>
      </c>
      <c r="C1492" s="47">
        <v>-73.630170333333297</v>
      </c>
      <c r="D1492" s="47">
        <v>76.844622999999999</v>
      </c>
      <c r="E1492" s="47"/>
      <c r="F1492" s="47"/>
      <c r="G1492" s="37">
        <v>2567</v>
      </c>
      <c r="H1492" s="37"/>
      <c r="I1492" s="50">
        <v>-4.8959999999999999</v>
      </c>
      <c r="J1492" s="47"/>
      <c r="K1492" s="47" t="s">
        <v>269</v>
      </c>
      <c r="L1492" s="50">
        <v>-4.8959999999999999</v>
      </c>
      <c r="M1492" s="47" t="s">
        <v>508</v>
      </c>
      <c r="N1492" s="47">
        <v>1994</v>
      </c>
      <c r="O1492" s="47">
        <v>1</v>
      </c>
      <c r="P1492" s="47">
        <v>1995</v>
      </c>
      <c r="Q1492" s="47">
        <v>1</v>
      </c>
      <c r="R1492" s="47" t="s">
        <v>1133</v>
      </c>
      <c r="S1492" s="47" t="s">
        <v>608</v>
      </c>
      <c r="U1492" s="28" t="s">
        <v>4333</v>
      </c>
    </row>
    <row r="1493" spans="1:21" ht="17.25" customHeight="1">
      <c r="A1493" s="24">
        <v>1492</v>
      </c>
      <c r="B1493" s="37" t="s">
        <v>1346</v>
      </c>
      <c r="C1493" s="47">
        <v>-73.647992066666703</v>
      </c>
      <c r="D1493" s="47">
        <v>76.850311000000005</v>
      </c>
      <c r="E1493" s="47"/>
      <c r="F1493" s="47"/>
      <c r="G1493" s="37">
        <v>2578</v>
      </c>
      <c r="H1493" s="37"/>
      <c r="I1493" s="50">
        <v>14.315</v>
      </c>
      <c r="J1493" s="47"/>
      <c r="K1493" s="47" t="s">
        <v>269</v>
      </c>
      <c r="L1493" s="50">
        <v>14.315</v>
      </c>
      <c r="M1493" s="47" t="s">
        <v>508</v>
      </c>
      <c r="N1493" s="47">
        <v>1994</v>
      </c>
      <c r="O1493" s="47">
        <v>1</v>
      </c>
      <c r="P1493" s="47">
        <v>1995</v>
      </c>
      <c r="Q1493" s="47">
        <v>1</v>
      </c>
      <c r="R1493" s="47" t="s">
        <v>1133</v>
      </c>
      <c r="S1493" s="47" t="s">
        <v>608</v>
      </c>
      <c r="U1493" s="28" t="s">
        <v>4333</v>
      </c>
    </row>
    <row r="1494" spans="1:21" ht="17.25" customHeight="1">
      <c r="A1494" s="24">
        <v>1493</v>
      </c>
      <c r="B1494" s="37" t="s">
        <v>1347</v>
      </c>
      <c r="C1494" s="47">
        <v>-73.665813799999995</v>
      </c>
      <c r="D1494" s="47">
        <v>76.855998999999997</v>
      </c>
      <c r="E1494" s="47"/>
      <c r="F1494" s="47"/>
      <c r="G1494" s="37">
        <v>2590</v>
      </c>
      <c r="H1494" s="37"/>
      <c r="I1494" s="50">
        <v>-4.9320000000000004</v>
      </c>
      <c r="J1494" s="47"/>
      <c r="K1494" s="47" t="s">
        <v>269</v>
      </c>
      <c r="L1494" s="50">
        <v>-4.9320000000000004</v>
      </c>
      <c r="M1494" s="47" t="s">
        <v>508</v>
      </c>
      <c r="N1494" s="47">
        <v>1994</v>
      </c>
      <c r="O1494" s="47">
        <v>1</v>
      </c>
      <c r="P1494" s="47">
        <v>1995</v>
      </c>
      <c r="Q1494" s="47">
        <v>1</v>
      </c>
      <c r="R1494" s="47" t="s">
        <v>1133</v>
      </c>
      <c r="S1494" s="47" t="s">
        <v>608</v>
      </c>
      <c r="U1494" s="28" t="s">
        <v>4333</v>
      </c>
    </row>
    <row r="1495" spans="1:21" ht="17.25" customHeight="1">
      <c r="A1495" s="24">
        <v>1494</v>
      </c>
      <c r="B1495" s="37" t="s">
        <v>1348</v>
      </c>
      <c r="C1495" s="47">
        <v>-73.683635533333302</v>
      </c>
      <c r="D1495" s="47">
        <v>76.861687000000003</v>
      </c>
      <c r="E1495" s="47"/>
      <c r="F1495" s="47"/>
      <c r="G1495" s="37">
        <v>2595</v>
      </c>
      <c r="H1495" s="37"/>
      <c r="I1495" s="50">
        <v>-23.896000000000001</v>
      </c>
      <c r="J1495" s="47"/>
      <c r="K1495" s="47" t="s">
        <v>269</v>
      </c>
      <c r="L1495" s="50">
        <v>-23.896000000000001</v>
      </c>
      <c r="M1495" s="47" t="s">
        <v>508</v>
      </c>
      <c r="N1495" s="47">
        <v>1994</v>
      </c>
      <c r="O1495" s="47">
        <v>1</v>
      </c>
      <c r="P1495" s="47">
        <v>1995</v>
      </c>
      <c r="Q1495" s="47">
        <v>1</v>
      </c>
      <c r="R1495" s="47" t="s">
        <v>1133</v>
      </c>
      <c r="S1495" s="47" t="s">
        <v>608</v>
      </c>
      <c r="U1495" s="28" t="s">
        <v>4333</v>
      </c>
    </row>
    <row r="1496" spans="1:21" ht="17.25" customHeight="1">
      <c r="A1496" s="24">
        <v>1495</v>
      </c>
      <c r="B1496" s="37" t="s">
        <v>1349</v>
      </c>
      <c r="C1496" s="47">
        <v>-73.701457266666694</v>
      </c>
      <c r="D1496" s="47">
        <v>76.867374999999996</v>
      </c>
      <c r="E1496" s="47"/>
      <c r="F1496" s="47"/>
      <c r="G1496" s="37">
        <v>2595</v>
      </c>
      <c r="H1496" s="37"/>
      <c r="I1496" s="50">
        <v>0</v>
      </c>
      <c r="J1496" s="47"/>
      <c r="K1496" s="47" t="s">
        <v>269</v>
      </c>
      <c r="L1496" s="50">
        <v>0</v>
      </c>
      <c r="M1496" s="47" t="s">
        <v>508</v>
      </c>
      <c r="N1496" s="47">
        <v>1994</v>
      </c>
      <c r="O1496" s="47">
        <v>1</v>
      </c>
      <c r="P1496" s="47">
        <v>1995</v>
      </c>
      <c r="Q1496" s="47">
        <v>1</v>
      </c>
      <c r="R1496" s="47" t="s">
        <v>1133</v>
      </c>
      <c r="S1496" s="47" t="s">
        <v>608</v>
      </c>
      <c r="U1496" s="28" t="s">
        <v>4333</v>
      </c>
    </row>
    <row r="1497" spans="1:21" ht="17.25" customHeight="1">
      <c r="A1497" s="24">
        <v>1496</v>
      </c>
      <c r="B1497" s="37" t="s">
        <v>1350</v>
      </c>
      <c r="C1497" s="47">
        <v>-73.719279</v>
      </c>
      <c r="D1497" s="47">
        <v>76.873063000000002</v>
      </c>
      <c r="E1497" s="47"/>
      <c r="F1497" s="47"/>
      <c r="G1497" s="37">
        <v>2594</v>
      </c>
      <c r="H1497" s="37"/>
      <c r="I1497" s="50">
        <v>0</v>
      </c>
      <c r="J1497" s="47"/>
      <c r="K1497" s="47" t="s">
        <v>269</v>
      </c>
      <c r="L1497" s="50">
        <v>0</v>
      </c>
      <c r="M1497" s="47" t="s">
        <v>508</v>
      </c>
      <c r="N1497" s="47">
        <v>1994</v>
      </c>
      <c r="O1497" s="47">
        <v>1</v>
      </c>
      <c r="P1497" s="47">
        <v>1995</v>
      </c>
      <c r="Q1497" s="47">
        <v>1</v>
      </c>
      <c r="R1497" s="47" t="s">
        <v>1133</v>
      </c>
      <c r="S1497" s="47" t="s">
        <v>608</v>
      </c>
      <c r="U1497" s="28" t="s">
        <v>4335</v>
      </c>
    </row>
    <row r="1498" spans="1:21" ht="17.25" customHeight="1">
      <c r="A1498" s="24">
        <v>1497</v>
      </c>
      <c r="B1498" s="37" t="s">
        <v>1351</v>
      </c>
      <c r="C1498" s="47">
        <v>-73.736134800000002</v>
      </c>
      <c r="D1498" s="47">
        <v>76.851243333333301</v>
      </c>
      <c r="E1498" s="47"/>
      <c r="F1498" s="47"/>
      <c r="G1498" s="37">
        <v>2598</v>
      </c>
      <c r="H1498" s="37"/>
      <c r="I1498" s="50">
        <v>85.49</v>
      </c>
      <c r="J1498" s="47"/>
      <c r="K1498" s="47" t="s">
        <v>269</v>
      </c>
      <c r="L1498" s="50">
        <v>85.49</v>
      </c>
      <c r="M1498" s="47" t="s">
        <v>508</v>
      </c>
      <c r="N1498" s="47">
        <v>1994</v>
      </c>
      <c r="O1498" s="47">
        <v>1</v>
      </c>
      <c r="P1498" s="47">
        <v>1995</v>
      </c>
      <c r="Q1498" s="47">
        <v>1</v>
      </c>
      <c r="R1498" s="47" t="s">
        <v>1133</v>
      </c>
      <c r="S1498" s="47" t="s">
        <v>608</v>
      </c>
      <c r="U1498" s="28" t="s">
        <v>4333</v>
      </c>
    </row>
    <row r="1499" spans="1:21" ht="17.25" customHeight="1">
      <c r="A1499" s="24">
        <v>1498</v>
      </c>
      <c r="B1499" s="37" t="s">
        <v>1352</v>
      </c>
      <c r="C1499" s="47">
        <v>-73.752990600000004</v>
      </c>
      <c r="D1499" s="47">
        <v>76.829423666666699</v>
      </c>
      <c r="E1499" s="47"/>
      <c r="F1499" s="47"/>
      <c r="G1499" s="37">
        <v>2595</v>
      </c>
      <c r="H1499" s="37"/>
      <c r="I1499" s="50">
        <v>208.745</v>
      </c>
      <c r="J1499" s="47"/>
      <c r="K1499" s="47" t="s">
        <v>269</v>
      </c>
      <c r="L1499" s="50">
        <v>208.745</v>
      </c>
      <c r="M1499" s="47" t="s">
        <v>508</v>
      </c>
      <c r="N1499" s="47">
        <v>1994</v>
      </c>
      <c r="O1499" s="47">
        <v>1</v>
      </c>
      <c r="P1499" s="47">
        <v>1995</v>
      </c>
      <c r="Q1499" s="47">
        <v>1</v>
      </c>
      <c r="R1499" s="47" t="s">
        <v>1133</v>
      </c>
      <c r="S1499" s="47" t="s">
        <v>608</v>
      </c>
      <c r="U1499" s="28" t="s">
        <v>4333</v>
      </c>
    </row>
    <row r="1500" spans="1:21" ht="17.25" customHeight="1">
      <c r="A1500" s="24">
        <v>1499</v>
      </c>
      <c r="B1500" s="37" t="s">
        <v>1353</v>
      </c>
      <c r="C1500" s="47">
        <v>-73.769846400000006</v>
      </c>
      <c r="D1500" s="47">
        <v>76.807603999999998</v>
      </c>
      <c r="E1500" s="47"/>
      <c r="F1500" s="47"/>
      <c r="G1500" s="37">
        <v>2594</v>
      </c>
      <c r="H1500" s="37"/>
      <c r="I1500" s="50">
        <v>14.11</v>
      </c>
      <c r="J1500" s="47"/>
      <c r="K1500" s="47" t="s">
        <v>269</v>
      </c>
      <c r="L1500" s="50">
        <v>14.11</v>
      </c>
      <c r="M1500" s="47" t="s">
        <v>508</v>
      </c>
      <c r="N1500" s="47">
        <v>1994</v>
      </c>
      <c r="O1500" s="47">
        <v>1</v>
      </c>
      <c r="P1500" s="47">
        <v>1995</v>
      </c>
      <c r="Q1500" s="47">
        <v>1</v>
      </c>
      <c r="R1500" s="47" t="s">
        <v>1133</v>
      </c>
      <c r="S1500" s="47" t="s">
        <v>608</v>
      </c>
      <c r="U1500" s="28" t="s">
        <v>4333</v>
      </c>
    </row>
    <row r="1501" spans="1:21" ht="17.25" customHeight="1">
      <c r="A1501" s="24">
        <v>1500</v>
      </c>
      <c r="B1501" s="37" t="s">
        <v>1354</v>
      </c>
      <c r="C1501" s="47">
        <v>-73.786702199999993</v>
      </c>
      <c r="D1501" s="47">
        <v>76.785784333333297</v>
      </c>
      <c r="E1501" s="47"/>
      <c r="F1501" s="47"/>
      <c r="G1501" s="37">
        <v>2593</v>
      </c>
      <c r="H1501" s="37"/>
      <c r="I1501" s="50">
        <v>-14.11</v>
      </c>
      <c r="J1501" s="47"/>
      <c r="K1501" s="47" t="s">
        <v>269</v>
      </c>
      <c r="L1501" s="50">
        <v>-14.11</v>
      </c>
      <c r="M1501" s="47" t="s">
        <v>508</v>
      </c>
      <c r="N1501" s="47">
        <v>1994</v>
      </c>
      <c r="O1501" s="47">
        <v>1</v>
      </c>
      <c r="P1501" s="47">
        <v>1995</v>
      </c>
      <c r="Q1501" s="47">
        <v>1</v>
      </c>
      <c r="R1501" s="47" t="s">
        <v>1133</v>
      </c>
      <c r="S1501" s="47" t="s">
        <v>608</v>
      </c>
      <c r="U1501" s="28" t="s">
        <v>4333</v>
      </c>
    </row>
    <row r="1502" spans="1:21" ht="17.25" customHeight="1">
      <c r="A1502" s="24">
        <v>1501</v>
      </c>
      <c r="B1502" s="37" t="s">
        <v>1355</v>
      </c>
      <c r="C1502" s="47">
        <v>-73.803557999999995</v>
      </c>
      <c r="D1502" s="47">
        <v>76.763964666666695</v>
      </c>
      <c r="E1502" s="47"/>
      <c r="F1502" s="47"/>
      <c r="G1502" s="37">
        <v>2591</v>
      </c>
      <c r="H1502" s="37"/>
      <c r="I1502" s="50">
        <v>104.58</v>
      </c>
      <c r="J1502" s="47"/>
      <c r="K1502" s="47" t="s">
        <v>269</v>
      </c>
      <c r="L1502" s="50">
        <v>104.58</v>
      </c>
      <c r="M1502" s="47" t="s">
        <v>508</v>
      </c>
      <c r="N1502" s="47">
        <v>1994</v>
      </c>
      <c r="O1502" s="47">
        <v>1</v>
      </c>
      <c r="P1502" s="47">
        <v>1995</v>
      </c>
      <c r="Q1502" s="47">
        <v>1</v>
      </c>
      <c r="R1502" s="47" t="s">
        <v>1133</v>
      </c>
      <c r="S1502" s="47" t="s">
        <v>608</v>
      </c>
      <c r="U1502" s="28" t="s">
        <v>4333</v>
      </c>
    </row>
    <row r="1503" spans="1:21" ht="17.25" customHeight="1">
      <c r="A1503" s="24">
        <v>1502</v>
      </c>
      <c r="B1503" s="37" t="s">
        <v>1356</v>
      </c>
      <c r="C1503" s="47">
        <v>-73.820413799999997</v>
      </c>
      <c r="D1503" s="47">
        <v>76.742144999999994</v>
      </c>
      <c r="E1503" s="47"/>
      <c r="F1503" s="47"/>
      <c r="G1503" s="37">
        <v>2589</v>
      </c>
      <c r="H1503" s="37"/>
      <c r="I1503" s="50">
        <v>123.255</v>
      </c>
      <c r="J1503" s="47"/>
      <c r="K1503" s="47" t="s">
        <v>269</v>
      </c>
      <c r="L1503" s="50">
        <v>123.255</v>
      </c>
      <c r="M1503" s="47" t="s">
        <v>508</v>
      </c>
      <c r="N1503" s="47">
        <v>1994</v>
      </c>
      <c r="O1503" s="47">
        <v>1</v>
      </c>
      <c r="P1503" s="47">
        <v>1995</v>
      </c>
      <c r="Q1503" s="47">
        <v>1</v>
      </c>
      <c r="R1503" s="47" t="s">
        <v>1133</v>
      </c>
      <c r="S1503" s="47" t="s">
        <v>608</v>
      </c>
      <c r="U1503" s="28" t="s">
        <v>4333</v>
      </c>
    </row>
    <row r="1504" spans="1:21" ht="17.25" customHeight="1">
      <c r="A1504" s="24">
        <v>1503</v>
      </c>
      <c r="B1504" s="37" t="s">
        <v>1357</v>
      </c>
      <c r="C1504" s="47">
        <v>-73.837269599999999</v>
      </c>
      <c r="D1504" s="47">
        <v>76.720325333333307</v>
      </c>
      <c r="E1504" s="47"/>
      <c r="F1504" s="47"/>
      <c r="G1504" s="37">
        <v>2585</v>
      </c>
      <c r="H1504" s="37"/>
      <c r="I1504" s="50">
        <v>246.92500000000001</v>
      </c>
      <c r="J1504" s="47"/>
      <c r="K1504" s="47" t="s">
        <v>269</v>
      </c>
      <c r="L1504" s="50">
        <v>246.92500000000001</v>
      </c>
      <c r="M1504" s="47" t="s">
        <v>508</v>
      </c>
      <c r="N1504" s="47">
        <v>1994</v>
      </c>
      <c r="O1504" s="47">
        <v>1</v>
      </c>
      <c r="P1504" s="47">
        <v>1995</v>
      </c>
      <c r="Q1504" s="47">
        <v>1</v>
      </c>
      <c r="R1504" s="47" t="s">
        <v>1133</v>
      </c>
      <c r="S1504" s="47" t="s">
        <v>608</v>
      </c>
      <c r="U1504" s="28" t="s">
        <v>4333</v>
      </c>
    </row>
    <row r="1505" spans="1:21" ht="17.25" customHeight="1">
      <c r="A1505" s="24">
        <v>1504</v>
      </c>
      <c r="B1505" s="37" t="s">
        <v>1358</v>
      </c>
      <c r="C1505" s="47">
        <v>-73.854125400000001</v>
      </c>
      <c r="D1505" s="47">
        <v>76.698505666666705</v>
      </c>
      <c r="E1505" s="47"/>
      <c r="F1505" s="47"/>
      <c r="G1505" s="37">
        <v>2580</v>
      </c>
      <c r="H1505" s="37"/>
      <c r="I1505" s="50">
        <v>80.924999999999997</v>
      </c>
      <c r="J1505" s="47"/>
      <c r="K1505" s="47" t="s">
        <v>269</v>
      </c>
      <c r="L1505" s="50">
        <v>80.924999999999997</v>
      </c>
      <c r="M1505" s="47" t="s">
        <v>508</v>
      </c>
      <c r="N1505" s="47">
        <v>1994</v>
      </c>
      <c r="O1505" s="47">
        <v>1</v>
      </c>
      <c r="P1505" s="47">
        <v>1995</v>
      </c>
      <c r="Q1505" s="47">
        <v>1</v>
      </c>
      <c r="R1505" s="47" t="s">
        <v>1133</v>
      </c>
      <c r="S1505" s="47" t="s">
        <v>608</v>
      </c>
      <c r="U1505" s="28" t="s">
        <v>4333</v>
      </c>
    </row>
    <row r="1506" spans="1:21" ht="17.25" customHeight="1">
      <c r="A1506" s="24">
        <v>1505</v>
      </c>
      <c r="B1506" s="37" t="s">
        <v>1359</v>
      </c>
      <c r="C1506" s="47">
        <v>-73.870981200000003</v>
      </c>
      <c r="D1506" s="47">
        <v>76.676686000000004</v>
      </c>
      <c r="E1506" s="47"/>
      <c r="F1506" s="47"/>
      <c r="G1506" s="37">
        <v>2576</v>
      </c>
      <c r="H1506" s="37"/>
      <c r="I1506" s="50">
        <v>61.835000000000001</v>
      </c>
      <c r="J1506" s="47"/>
      <c r="K1506" s="47" t="s">
        <v>269</v>
      </c>
      <c r="L1506" s="50">
        <v>61.835000000000001</v>
      </c>
      <c r="M1506" s="47" t="s">
        <v>508</v>
      </c>
      <c r="N1506" s="47">
        <v>1994</v>
      </c>
      <c r="O1506" s="47">
        <v>1</v>
      </c>
      <c r="P1506" s="47">
        <v>1995</v>
      </c>
      <c r="Q1506" s="47">
        <v>1</v>
      </c>
      <c r="R1506" s="47" t="s">
        <v>1133</v>
      </c>
      <c r="S1506" s="47" t="s">
        <v>608</v>
      </c>
      <c r="U1506" s="28" t="s">
        <v>4333</v>
      </c>
    </row>
    <row r="1507" spans="1:21" ht="17.25" customHeight="1">
      <c r="A1507" s="24">
        <v>1506</v>
      </c>
      <c r="B1507" s="37" t="s">
        <v>1360</v>
      </c>
      <c r="C1507" s="47">
        <v>-73.887837000000005</v>
      </c>
      <c r="D1507" s="47">
        <v>76.654866333333302</v>
      </c>
      <c r="E1507" s="47"/>
      <c r="F1507" s="47"/>
      <c r="G1507" s="37">
        <v>2572</v>
      </c>
      <c r="H1507" s="37"/>
      <c r="I1507" s="50">
        <v>66.400000000000006</v>
      </c>
      <c r="J1507" s="47"/>
      <c r="K1507" s="47" t="s">
        <v>269</v>
      </c>
      <c r="L1507" s="50">
        <v>66.400000000000006</v>
      </c>
      <c r="M1507" s="47" t="s">
        <v>508</v>
      </c>
      <c r="N1507" s="47">
        <v>1994</v>
      </c>
      <c r="O1507" s="47">
        <v>1</v>
      </c>
      <c r="P1507" s="47">
        <v>1995</v>
      </c>
      <c r="Q1507" s="47">
        <v>1</v>
      </c>
      <c r="R1507" s="47" t="s">
        <v>1133</v>
      </c>
      <c r="S1507" s="47" t="s">
        <v>608</v>
      </c>
      <c r="U1507" s="28" t="s">
        <v>4333</v>
      </c>
    </row>
    <row r="1508" spans="1:21" ht="17.25" customHeight="1">
      <c r="A1508" s="24">
        <v>1507</v>
      </c>
      <c r="B1508" s="37" t="s">
        <v>1361</v>
      </c>
      <c r="C1508" s="47">
        <v>-73.904692800000007</v>
      </c>
      <c r="D1508" s="47">
        <v>76.633046666666701</v>
      </c>
      <c r="E1508" s="47"/>
      <c r="F1508" s="47"/>
      <c r="G1508" s="37">
        <v>2568</v>
      </c>
      <c r="H1508" s="37"/>
      <c r="I1508" s="50">
        <v>56.991999999999997</v>
      </c>
      <c r="J1508" s="47"/>
      <c r="K1508" s="47" t="s">
        <v>269</v>
      </c>
      <c r="L1508" s="50">
        <v>56.991999999999997</v>
      </c>
      <c r="M1508" s="47" t="s">
        <v>508</v>
      </c>
      <c r="N1508" s="47">
        <v>1994</v>
      </c>
      <c r="O1508" s="47">
        <v>1</v>
      </c>
      <c r="P1508" s="47">
        <v>1995</v>
      </c>
      <c r="Q1508" s="47">
        <v>1</v>
      </c>
      <c r="R1508" s="47" t="s">
        <v>1133</v>
      </c>
      <c r="S1508" s="47" t="s">
        <v>608</v>
      </c>
      <c r="U1508" s="28" t="s">
        <v>4333</v>
      </c>
    </row>
    <row r="1509" spans="1:21" ht="17.25" customHeight="1">
      <c r="A1509" s="24">
        <v>1508</v>
      </c>
      <c r="B1509" s="37" t="s">
        <v>1362</v>
      </c>
      <c r="C1509" s="47">
        <v>-73.921548599999994</v>
      </c>
      <c r="D1509" s="47">
        <v>76.611227</v>
      </c>
      <c r="E1509" s="47"/>
      <c r="F1509" s="47"/>
      <c r="G1509" s="37">
        <v>2563</v>
      </c>
      <c r="H1509" s="37"/>
      <c r="I1509" s="50">
        <v>118.976</v>
      </c>
      <c r="J1509" s="47"/>
      <c r="K1509" s="47" t="s">
        <v>269</v>
      </c>
      <c r="L1509" s="50">
        <v>118.976</v>
      </c>
      <c r="M1509" s="47" t="s">
        <v>508</v>
      </c>
      <c r="N1509" s="47">
        <v>1994</v>
      </c>
      <c r="O1509" s="47">
        <v>1</v>
      </c>
      <c r="P1509" s="47">
        <v>1995</v>
      </c>
      <c r="Q1509" s="47">
        <v>1</v>
      </c>
      <c r="R1509" s="47" t="s">
        <v>1133</v>
      </c>
      <c r="S1509" s="47" t="s">
        <v>608</v>
      </c>
      <c r="U1509" s="28" t="s">
        <v>4333</v>
      </c>
    </row>
    <row r="1510" spans="1:21" ht="17.25" customHeight="1">
      <c r="A1510" s="24">
        <v>1509</v>
      </c>
      <c r="B1510" s="37" t="s">
        <v>1363</v>
      </c>
      <c r="C1510" s="47">
        <v>-73.938404399999996</v>
      </c>
      <c r="D1510" s="47">
        <v>76.589407333333298</v>
      </c>
      <c r="E1510" s="47"/>
      <c r="F1510" s="47"/>
      <c r="G1510" s="37">
        <v>2562</v>
      </c>
      <c r="H1510" s="37"/>
      <c r="I1510" s="50">
        <v>71.724000000000004</v>
      </c>
      <c r="J1510" s="47"/>
      <c r="K1510" s="47" t="s">
        <v>269</v>
      </c>
      <c r="L1510" s="50">
        <v>71.724000000000004</v>
      </c>
      <c r="M1510" s="47" t="s">
        <v>508</v>
      </c>
      <c r="N1510" s="47">
        <v>1994</v>
      </c>
      <c r="O1510" s="47">
        <v>1</v>
      </c>
      <c r="P1510" s="47">
        <v>1995</v>
      </c>
      <c r="Q1510" s="47">
        <v>1</v>
      </c>
      <c r="R1510" s="47" t="s">
        <v>1133</v>
      </c>
      <c r="S1510" s="47" t="s">
        <v>608</v>
      </c>
      <c r="U1510" s="28" t="s">
        <v>4333</v>
      </c>
    </row>
    <row r="1511" spans="1:21" ht="17.25" customHeight="1">
      <c r="A1511" s="24">
        <v>1510</v>
      </c>
      <c r="B1511" s="37" t="s">
        <v>1364</v>
      </c>
      <c r="C1511" s="47">
        <v>-73.955260199999998</v>
      </c>
      <c r="D1511" s="47">
        <v>76.567587666666697</v>
      </c>
      <c r="E1511" s="47"/>
      <c r="F1511" s="47"/>
      <c r="G1511" s="37">
        <v>2561</v>
      </c>
      <c r="H1511" s="37"/>
      <c r="I1511" s="50">
        <v>71.724000000000004</v>
      </c>
      <c r="J1511" s="47"/>
      <c r="K1511" s="47" t="s">
        <v>269</v>
      </c>
      <c r="L1511" s="50">
        <v>71.724000000000004</v>
      </c>
      <c r="M1511" s="47" t="s">
        <v>508</v>
      </c>
      <c r="N1511" s="47">
        <v>1994</v>
      </c>
      <c r="O1511" s="47">
        <v>1</v>
      </c>
      <c r="P1511" s="47">
        <v>1995</v>
      </c>
      <c r="Q1511" s="47">
        <v>1</v>
      </c>
      <c r="R1511" s="47" t="s">
        <v>1133</v>
      </c>
      <c r="S1511" s="47" t="s">
        <v>608</v>
      </c>
      <c r="U1511" s="28" t="s">
        <v>4333</v>
      </c>
    </row>
    <row r="1512" spans="1:21" ht="17.25" customHeight="1">
      <c r="A1512" s="24">
        <v>1511</v>
      </c>
      <c r="B1512" s="37" t="s">
        <v>1365</v>
      </c>
      <c r="C1512" s="47">
        <v>-73.972116</v>
      </c>
      <c r="D1512" s="47">
        <v>76.545767999999995</v>
      </c>
      <c r="E1512" s="47"/>
      <c r="F1512" s="47"/>
      <c r="G1512" s="37">
        <v>2554</v>
      </c>
      <c r="H1512" s="37"/>
      <c r="I1512" s="50">
        <v>0</v>
      </c>
      <c r="J1512" s="47"/>
      <c r="K1512" s="47" t="s">
        <v>269</v>
      </c>
      <c r="L1512" s="50">
        <v>0</v>
      </c>
      <c r="M1512" s="47" t="s">
        <v>508</v>
      </c>
      <c r="N1512" s="47">
        <v>1994</v>
      </c>
      <c r="O1512" s="47">
        <v>1</v>
      </c>
      <c r="P1512" s="47">
        <v>1995</v>
      </c>
      <c r="Q1512" s="47">
        <v>1</v>
      </c>
      <c r="R1512" s="47" t="s">
        <v>1133</v>
      </c>
      <c r="S1512" s="47" t="s">
        <v>608</v>
      </c>
      <c r="U1512" s="28" t="s">
        <v>4335</v>
      </c>
    </row>
    <row r="1513" spans="1:21" ht="17.25" customHeight="1">
      <c r="A1513" s="24">
        <v>1512</v>
      </c>
      <c r="B1513" s="37" t="s">
        <v>1366</v>
      </c>
      <c r="C1513" s="47">
        <v>-73.989023529411796</v>
      </c>
      <c r="D1513" s="47">
        <v>76.523589588235296</v>
      </c>
      <c r="E1513" s="47"/>
      <c r="F1513" s="47"/>
      <c r="G1513" s="37">
        <v>2552</v>
      </c>
      <c r="H1513" s="37"/>
      <c r="I1513" s="50">
        <v>47.652000000000001</v>
      </c>
      <c r="J1513" s="47"/>
      <c r="K1513" s="47" t="s">
        <v>269</v>
      </c>
      <c r="L1513" s="50">
        <v>47.652000000000001</v>
      </c>
      <c r="M1513" s="47" t="s">
        <v>508</v>
      </c>
      <c r="N1513" s="47">
        <v>1994</v>
      </c>
      <c r="O1513" s="47">
        <v>1</v>
      </c>
      <c r="P1513" s="47">
        <v>1995</v>
      </c>
      <c r="Q1513" s="47">
        <v>1</v>
      </c>
      <c r="R1513" s="47" t="s">
        <v>1133</v>
      </c>
      <c r="S1513" s="47" t="s">
        <v>608</v>
      </c>
      <c r="U1513" s="28" t="s">
        <v>4333</v>
      </c>
    </row>
    <row r="1514" spans="1:21" ht="17.25" customHeight="1">
      <c r="A1514" s="24">
        <v>1513</v>
      </c>
      <c r="B1514" s="37" t="s">
        <v>1367</v>
      </c>
      <c r="C1514" s="47">
        <v>-74.005931058823506</v>
      </c>
      <c r="D1514" s="47">
        <v>76.501411176470597</v>
      </c>
      <c r="E1514" s="47"/>
      <c r="F1514" s="47"/>
      <c r="G1514" s="37">
        <v>2546</v>
      </c>
      <c r="H1514" s="37"/>
      <c r="I1514" s="50">
        <v>52.375</v>
      </c>
      <c r="J1514" s="47"/>
      <c r="K1514" s="47" t="s">
        <v>269</v>
      </c>
      <c r="L1514" s="50">
        <v>52.375</v>
      </c>
      <c r="M1514" s="47" t="s">
        <v>508</v>
      </c>
      <c r="N1514" s="47">
        <v>1994</v>
      </c>
      <c r="O1514" s="47">
        <v>1</v>
      </c>
      <c r="P1514" s="47">
        <v>1995</v>
      </c>
      <c r="Q1514" s="47">
        <v>1</v>
      </c>
      <c r="R1514" s="47" t="s">
        <v>1133</v>
      </c>
      <c r="S1514" s="47" t="s">
        <v>608</v>
      </c>
      <c r="U1514" s="28" t="s">
        <v>4333</v>
      </c>
    </row>
    <row r="1515" spans="1:21" ht="17.25" customHeight="1">
      <c r="A1515" s="24">
        <v>1514</v>
      </c>
      <c r="B1515" s="37" t="s">
        <v>1368</v>
      </c>
      <c r="C1515" s="47">
        <v>-74.022838588235302</v>
      </c>
      <c r="D1515" s="47">
        <v>76.479232764705898</v>
      </c>
      <c r="E1515" s="47"/>
      <c r="F1515" s="47"/>
      <c r="G1515" s="37">
        <v>2551</v>
      </c>
      <c r="H1515" s="37"/>
      <c r="I1515" s="50">
        <v>18.855</v>
      </c>
      <c r="J1515" s="47"/>
      <c r="K1515" s="47" t="s">
        <v>269</v>
      </c>
      <c r="L1515" s="50">
        <v>18.855</v>
      </c>
      <c r="M1515" s="47" t="s">
        <v>508</v>
      </c>
      <c r="N1515" s="47">
        <v>1994</v>
      </c>
      <c r="O1515" s="47">
        <v>1</v>
      </c>
      <c r="P1515" s="47">
        <v>1995</v>
      </c>
      <c r="Q1515" s="47">
        <v>1</v>
      </c>
      <c r="R1515" s="47" t="s">
        <v>1133</v>
      </c>
      <c r="S1515" s="47" t="s">
        <v>608</v>
      </c>
      <c r="U1515" s="28" t="s">
        <v>4333</v>
      </c>
    </row>
    <row r="1516" spans="1:21" ht="17.25" customHeight="1">
      <c r="A1516" s="24">
        <v>1515</v>
      </c>
      <c r="B1516" s="37" t="s">
        <v>1369</v>
      </c>
      <c r="C1516" s="47">
        <v>-74.039746117647098</v>
      </c>
      <c r="D1516" s="47">
        <v>76.457054352941199</v>
      </c>
      <c r="E1516" s="47"/>
      <c r="F1516" s="47"/>
      <c r="G1516" s="37">
        <v>2556</v>
      </c>
      <c r="H1516" s="37"/>
      <c r="I1516" s="50">
        <v>157.5</v>
      </c>
      <c r="J1516" s="47"/>
      <c r="K1516" s="47" t="s">
        <v>269</v>
      </c>
      <c r="L1516" s="50">
        <v>157.5</v>
      </c>
      <c r="M1516" s="47" t="s">
        <v>508</v>
      </c>
      <c r="N1516" s="47">
        <v>1994</v>
      </c>
      <c r="O1516" s="47">
        <v>1</v>
      </c>
      <c r="P1516" s="47">
        <v>1995</v>
      </c>
      <c r="Q1516" s="47">
        <v>1</v>
      </c>
      <c r="R1516" s="47" t="s">
        <v>1133</v>
      </c>
      <c r="S1516" s="47" t="s">
        <v>608</v>
      </c>
      <c r="U1516" s="28" t="s">
        <v>4333</v>
      </c>
    </row>
    <row r="1517" spans="1:21" ht="17.25" customHeight="1">
      <c r="A1517" s="24">
        <v>1516</v>
      </c>
      <c r="B1517" s="37" t="s">
        <v>1370</v>
      </c>
      <c r="C1517" s="47">
        <v>-74.056653647058795</v>
      </c>
      <c r="D1517" s="47">
        <v>76.4348759411765</v>
      </c>
      <c r="E1517" s="47"/>
      <c r="F1517" s="47"/>
      <c r="G1517" s="37">
        <v>2552</v>
      </c>
      <c r="H1517" s="37"/>
      <c r="I1517" s="50">
        <v>18.899999999999999</v>
      </c>
      <c r="J1517" s="47"/>
      <c r="K1517" s="47" t="s">
        <v>269</v>
      </c>
      <c r="L1517" s="50">
        <v>18.899999999999999</v>
      </c>
      <c r="M1517" s="47" t="s">
        <v>508</v>
      </c>
      <c r="N1517" s="47">
        <v>1994</v>
      </c>
      <c r="O1517" s="47">
        <v>1</v>
      </c>
      <c r="P1517" s="47">
        <v>1995</v>
      </c>
      <c r="Q1517" s="47">
        <v>1</v>
      </c>
      <c r="R1517" s="47" t="s">
        <v>1133</v>
      </c>
      <c r="S1517" s="47" t="s">
        <v>608</v>
      </c>
      <c r="U1517" s="28" t="s">
        <v>4333</v>
      </c>
    </row>
    <row r="1518" spans="1:21" ht="17.25" customHeight="1">
      <c r="A1518" s="24">
        <v>1517</v>
      </c>
      <c r="B1518" s="37" t="s">
        <v>1371</v>
      </c>
      <c r="C1518" s="47">
        <v>-74.073561176470605</v>
      </c>
      <c r="D1518" s="47">
        <v>76.412697529411801</v>
      </c>
      <c r="E1518" s="47"/>
      <c r="F1518" s="47"/>
      <c r="G1518" s="37">
        <v>2551</v>
      </c>
      <c r="H1518" s="37"/>
      <c r="I1518" s="50">
        <v>14.314</v>
      </c>
      <c r="J1518" s="47"/>
      <c r="K1518" s="47" t="s">
        <v>269</v>
      </c>
      <c r="L1518" s="50">
        <v>14.314</v>
      </c>
      <c r="M1518" s="47" t="s">
        <v>508</v>
      </c>
      <c r="N1518" s="47">
        <v>1994</v>
      </c>
      <c r="O1518" s="47">
        <v>1</v>
      </c>
      <c r="P1518" s="47">
        <v>1995</v>
      </c>
      <c r="Q1518" s="47">
        <v>1</v>
      </c>
      <c r="R1518" s="47" t="s">
        <v>1133</v>
      </c>
      <c r="S1518" s="47" t="s">
        <v>608</v>
      </c>
      <c r="U1518" s="28" t="s">
        <v>4333</v>
      </c>
    </row>
    <row r="1519" spans="1:21" ht="17.25" customHeight="1">
      <c r="A1519" s="24">
        <v>1518</v>
      </c>
      <c r="B1519" s="37" t="s">
        <v>1372</v>
      </c>
      <c r="C1519" s="47">
        <v>-74.090468705882401</v>
      </c>
      <c r="D1519" s="47">
        <v>76.390519117647102</v>
      </c>
      <c r="E1519" s="47"/>
      <c r="F1519" s="47"/>
      <c r="G1519" s="37">
        <v>2533</v>
      </c>
      <c r="H1519" s="37"/>
      <c r="I1519" s="50">
        <v>105.5</v>
      </c>
      <c r="J1519" s="47"/>
      <c r="K1519" s="47" t="s">
        <v>269</v>
      </c>
      <c r="L1519" s="50">
        <v>105.5</v>
      </c>
      <c r="M1519" s="47" t="s">
        <v>508</v>
      </c>
      <c r="N1519" s="47">
        <v>1994</v>
      </c>
      <c r="O1519" s="47">
        <v>1</v>
      </c>
      <c r="P1519" s="47">
        <v>1995</v>
      </c>
      <c r="Q1519" s="47">
        <v>1</v>
      </c>
      <c r="R1519" s="47" t="s">
        <v>1133</v>
      </c>
      <c r="S1519" s="47" t="s">
        <v>608</v>
      </c>
      <c r="U1519" s="28" t="s">
        <v>4333</v>
      </c>
    </row>
    <row r="1520" spans="1:21" ht="17.25" customHeight="1">
      <c r="A1520" s="24">
        <v>1519</v>
      </c>
      <c r="B1520" s="37" t="s">
        <v>1373</v>
      </c>
      <c r="C1520" s="47">
        <v>-74.107376235294097</v>
      </c>
      <c r="D1520" s="47">
        <v>76.368340705882304</v>
      </c>
      <c r="E1520" s="47"/>
      <c r="F1520" s="47"/>
      <c r="G1520" s="37">
        <v>2536</v>
      </c>
      <c r="H1520" s="37"/>
      <c r="I1520" s="50">
        <v>0</v>
      </c>
      <c r="J1520" s="47"/>
      <c r="K1520" s="47" t="s">
        <v>269</v>
      </c>
      <c r="L1520" s="50">
        <v>0</v>
      </c>
      <c r="M1520" s="47" t="s">
        <v>508</v>
      </c>
      <c r="N1520" s="47">
        <v>1994</v>
      </c>
      <c r="O1520" s="47">
        <v>1</v>
      </c>
      <c r="P1520" s="47">
        <v>1995</v>
      </c>
      <c r="Q1520" s="47">
        <v>1</v>
      </c>
      <c r="R1520" s="47" t="s">
        <v>1133</v>
      </c>
      <c r="S1520" s="47" t="s">
        <v>608</v>
      </c>
      <c r="U1520" s="28" t="s">
        <v>4333</v>
      </c>
    </row>
    <row r="1521" spans="1:21" ht="17.25" customHeight="1">
      <c r="A1521" s="24">
        <v>1520</v>
      </c>
      <c r="B1521" s="37" t="s">
        <v>1374</v>
      </c>
      <c r="C1521" s="47">
        <v>-74.124283764705893</v>
      </c>
      <c r="D1521" s="47">
        <v>76.346162294117605</v>
      </c>
      <c r="E1521" s="47"/>
      <c r="F1521" s="47"/>
      <c r="G1521" s="37">
        <v>2552</v>
      </c>
      <c r="H1521" s="37"/>
      <c r="I1521" s="50">
        <v>115.752</v>
      </c>
      <c r="J1521" s="47"/>
      <c r="K1521" s="47" t="s">
        <v>269</v>
      </c>
      <c r="L1521" s="50">
        <v>115.752</v>
      </c>
      <c r="M1521" s="47" t="s">
        <v>508</v>
      </c>
      <c r="N1521" s="47">
        <v>1994</v>
      </c>
      <c r="O1521" s="47">
        <v>1</v>
      </c>
      <c r="P1521" s="47">
        <v>1995</v>
      </c>
      <c r="Q1521" s="47">
        <v>1</v>
      </c>
      <c r="R1521" s="47" t="s">
        <v>1133</v>
      </c>
      <c r="S1521" s="47" t="s">
        <v>608</v>
      </c>
      <c r="U1521" s="28" t="s">
        <v>4333</v>
      </c>
    </row>
    <row r="1522" spans="1:21" ht="17.25" customHeight="1">
      <c r="A1522" s="24">
        <v>1521</v>
      </c>
      <c r="B1522" s="37" t="s">
        <v>1375</v>
      </c>
      <c r="C1522" s="47">
        <v>-74.141191294117604</v>
      </c>
      <c r="D1522" s="47">
        <v>76.323983882352906</v>
      </c>
      <c r="E1522" s="47"/>
      <c r="F1522" s="47"/>
      <c r="G1522" s="37">
        <v>2561</v>
      </c>
      <c r="H1522" s="37"/>
      <c r="I1522" s="50">
        <v>24.225000000000001</v>
      </c>
      <c r="J1522" s="47"/>
      <c r="K1522" s="47" t="s">
        <v>269</v>
      </c>
      <c r="L1522" s="50">
        <v>24.225000000000001</v>
      </c>
      <c r="M1522" s="47" t="s">
        <v>508</v>
      </c>
      <c r="N1522" s="47">
        <v>1994</v>
      </c>
      <c r="O1522" s="47">
        <v>1</v>
      </c>
      <c r="P1522" s="47">
        <v>1995</v>
      </c>
      <c r="Q1522" s="47">
        <v>1</v>
      </c>
      <c r="R1522" s="47" t="s">
        <v>1133</v>
      </c>
      <c r="S1522" s="47" t="s">
        <v>608</v>
      </c>
      <c r="U1522" s="28" t="s">
        <v>4333</v>
      </c>
    </row>
    <row r="1523" spans="1:21" ht="17.25" customHeight="1">
      <c r="A1523" s="24">
        <v>1522</v>
      </c>
      <c r="B1523" s="37" t="s">
        <v>1376</v>
      </c>
      <c r="C1523" s="47">
        <v>-74.1580988235294</v>
      </c>
      <c r="D1523" s="47">
        <v>76.301805470588207</v>
      </c>
      <c r="E1523" s="47"/>
      <c r="F1523" s="47"/>
      <c r="G1523" s="37">
        <v>2544</v>
      </c>
      <c r="H1523" s="37"/>
      <c r="I1523" s="50">
        <v>43.451999999999998</v>
      </c>
      <c r="J1523" s="47"/>
      <c r="K1523" s="47" t="s">
        <v>269</v>
      </c>
      <c r="L1523" s="50">
        <v>43.451999999999998</v>
      </c>
      <c r="M1523" s="47" t="s">
        <v>508</v>
      </c>
      <c r="N1523" s="47">
        <v>1994</v>
      </c>
      <c r="O1523" s="47">
        <v>1</v>
      </c>
      <c r="P1523" s="47">
        <v>1995</v>
      </c>
      <c r="Q1523" s="47">
        <v>1</v>
      </c>
      <c r="R1523" s="47" t="s">
        <v>1133</v>
      </c>
      <c r="S1523" s="47" t="s">
        <v>608</v>
      </c>
      <c r="U1523" s="28" t="s">
        <v>4333</v>
      </c>
    </row>
    <row r="1524" spans="1:21" ht="17.25" customHeight="1">
      <c r="A1524" s="24">
        <v>1523</v>
      </c>
      <c r="B1524" s="37" t="s">
        <v>1377</v>
      </c>
      <c r="C1524" s="47">
        <v>-74.175006352941196</v>
      </c>
      <c r="D1524" s="47">
        <v>76.279627058823493</v>
      </c>
      <c r="E1524" s="47"/>
      <c r="F1524" s="47"/>
      <c r="G1524" s="37">
        <v>2533</v>
      </c>
      <c r="H1524" s="37"/>
      <c r="I1524" s="50">
        <v>77.713999999999999</v>
      </c>
      <c r="J1524" s="47"/>
      <c r="K1524" s="47" t="s">
        <v>269</v>
      </c>
      <c r="L1524" s="50">
        <v>77.713999999999999</v>
      </c>
      <c r="M1524" s="47" t="s">
        <v>508</v>
      </c>
      <c r="N1524" s="47">
        <v>1994</v>
      </c>
      <c r="O1524" s="47">
        <v>1</v>
      </c>
      <c r="P1524" s="47">
        <v>1995</v>
      </c>
      <c r="Q1524" s="47">
        <v>1</v>
      </c>
      <c r="R1524" s="47" t="s">
        <v>1133</v>
      </c>
      <c r="S1524" s="47" t="s">
        <v>608</v>
      </c>
      <c r="U1524" s="28" t="s">
        <v>4333</v>
      </c>
    </row>
    <row r="1525" spans="1:21" ht="17.25" customHeight="1">
      <c r="A1525" s="24">
        <v>1524</v>
      </c>
      <c r="B1525" s="37" t="s">
        <v>1378</v>
      </c>
      <c r="C1525" s="47">
        <v>-74.191913882353006</v>
      </c>
      <c r="D1525" s="47">
        <v>76.257448647058794</v>
      </c>
      <c r="E1525" s="47"/>
      <c r="F1525" s="47"/>
      <c r="G1525" s="37">
        <v>2544</v>
      </c>
      <c r="H1525" s="37"/>
      <c r="I1525" s="50">
        <v>48.363999999999997</v>
      </c>
      <c r="J1525" s="47"/>
      <c r="K1525" s="47" t="s">
        <v>269</v>
      </c>
      <c r="L1525" s="50">
        <v>48.363999999999997</v>
      </c>
      <c r="M1525" s="47" t="s">
        <v>508</v>
      </c>
      <c r="N1525" s="47">
        <v>1994</v>
      </c>
      <c r="O1525" s="47">
        <v>1</v>
      </c>
      <c r="P1525" s="47">
        <v>1995</v>
      </c>
      <c r="Q1525" s="47">
        <v>1</v>
      </c>
      <c r="R1525" s="47" t="s">
        <v>1133</v>
      </c>
      <c r="S1525" s="47" t="s">
        <v>608</v>
      </c>
      <c r="U1525" s="28" t="s">
        <v>4333</v>
      </c>
    </row>
    <row r="1526" spans="1:21" ht="17.25" customHeight="1">
      <c r="A1526" s="24">
        <v>1525</v>
      </c>
      <c r="B1526" s="37" t="s">
        <v>1379</v>
      </c>
      <c r="C1526" s="47">
        <v>-74.208821411764703</v>
      </c>
      <c r="D1526" s="47">
        <v>76.235270235294095</v>
      </c>
      <c r="E1526" s="47"/>
      <c r="F1526" s="47"/>
      <c r="G1526" s="37">
        <v>2542</v>
      </c>
      <c r="H1526" s="37"/>
      <c r="I1526" s="50">
        <v>-9.8670000000000009</v>
      </c>
      <c r="J1526" s="47"/>
      <c r="K1526" s="47" t="s">
        <v>269</v>
      </c>
      <c r="L1526" s="50">
        <v>-9.8670000000000009</v>
      </c>
      <c r="M1526" s="47" t="s">
        <v>508</v>
      </c>
      <c r="N1526" s="47">
        <v>1994</v>
      </c>
      <c r="O1526" s="47">
        <v>1</v>
      </c>
      <c r="P1526" s="47">
        <v>1995</v>
      </c>
      <c r="Q1526" s="47">
        <v>1</v>
      </c>
      <c r="R1526" s="47" t="s">
        <v>1133</v>
      </c>
      <c r="S1526" s="47" t="s">
        <v>608</v>
      </c>
      <c r="U1526" s="28" t="s">
        <v>4333</v>
      </c>
    </row>
    <row r="1527" spans="1:21" ht="17.25" customHeight="1">
      <c r="A1527" s="24">
        <v>1526</v>
      </c>
      <c r="B1527" s="37" t="s">
        <v>1380</v>
      </c>
      <c r="C1527" s="47">
        <v>-74.225728941176499</v>
      </c>
      <c r="D1527" s="47">
        <v>76.213091823529396</v>
      </c>
      <c r="E1527" s="47"/>
      <c r="F1527" s="47"/>
      <c r="G1527" s="37">
        <v>2512</v>
      </c>
      <c r="H1527" s="37"/>
      <c r="I1527" s="50">
        <v>19.350000000000001</v>
      </c>
      <c r="J1527" s="47"/>
      <c r="K1527" s="47" t="s">
        <v>269</v>
      </c>
      <c r="L1527" s="50">
        <v>19.350000000000001</v>
      </c>
      <c r="M1527" s="47" t="s">
        <v>508</v>
      </c>
      <c r="N1527" s="47">
        <v>1994</v>
      </c>
      <c r="O1527" s="47">
        <v>1</v>
      </c>
      <c r="P1527" s="47">
        <v>1995</v>
      </c>
      <c r="Q1527" s="47">
        <v>1</v>
      </c>
      <c r="R1527" s="47" t="s">
        <v>1133</v>
      </c>
      <c r="S1527" s="47" t="s">
        <v>608</v>
      </c>
      <c r="U1527" s="28" t="s">
        <v>4333</v>
      </c>
    </row>
    <row r="1528" spans="1:21" ht="17.25" customHeight="1">
      <c r="A1528" s="24">
        <v>1527</v>
      </c>
      <c r="B1528" s="37" t="s">
        <v>1381</v>
      </c>
      <c r="C1528" s="47">
        <v>-74.242636470588195</v>
      </c>
      <c r="D1528" s="47">
        <v>76.190913411764697</v>
      </c>
      <c r="E1528" s="47"/>
      <c r="F1528" s="47"/>
      <c r="G1528" s="37">
        <v>2506</v>
      </c>
      <c r="H1528" s="37"/>
      <c r="I1528" s="50">
        <v>29.376000000000001</v>
      </c>
      <c r="J1528" s="47"/>
      <c r="K1528" s="47" t="s">
        <v>269</v>
      </c>
      <c r="L1528" s="50">
        <v>29.376000000000001</v>
      </c>
      <c r="M1528" s="47" t="s">
        <v>508</v>
      </c>
      <c r="N1528" s="47">
        <v>1994</v>
      </c>
      <c r="O1528" s="47">
        <v>1</v>
      </c>
      <c r="P1528" s="47">
        <v>1995</v>
      </c>
      <c r="Q1528" s="47">
        <v>1</v>
      </c>
      <c r="R1528" s="47" t="s">
        <v>1133</v>
      </c>
      <c r="S1528" s="47" t="s">
        <v>608</v>
      </c>
      <c r="U1528" s="28" t="s">
        <v>4333</v>
      </c>
    </row>
    <row r="1529" spans="1:21" ht="17.25" customHeight="1">
      <c r="A1529" s="24">
        <v>1528</v>
      </c>
      <c r="B1529" s="37" t="s">
        <v>1382</v>
      </c>
      <c r="C1529" s="47">
        <v>-74.259544000000005</v>
      </c>
      <c r="D1529" s="47">
        <v>76.168734999999998</v>
      </c>
      <c r="E1529" s="47"/>
      <c r="F1529" s="47"/>
      <c r="G1529" s="37">
        <v>2476</v>
      </c>
      <c r="H1529" s="37">
        <v>-35.6</v>
      </c>
      <c r="I1529" s="50">
        <v>24.303999999999998</v>
      </c>
      <c r="J1529" s="47"/>
      <c r="K1529" s="47" t="s">
        <v>269</v>
      </c>
      <c r="L1529" s="50">
        <v>24.303999999999998</v>
      </c>
      <c r="M1529" s="47" t="s">
        <v>508</v>
      </c>
      <c r="N1529" s="47">
        <v>1994</v>
      </c>
      <c r="O1529" s="47">
        <v>1</v>
      </c>
      <c r="P1529" s="47">
        <v>1995</v>
      </c>
      <c r="Q1529" s="47">
        <v>1</v>
      </c>
      <c r="R1529" s="47" t="s">
        <v>1133</v>
      </c>
      <c r="S1529" s="47" t="s">
        <v>608</v>
      </c>
      <c r="U1529" s="28" t="s">
        <v>4335</v>
      </c>
    </row>
    <row r="1530" spans="1:21" ht="17.25" customHeight="1">
      <c r="A1530" s="24">
        <v>1529</v>
      </c>
      <c r="B1530" s="37" t="s">
        <v>1383</v>
      </c>
      <c r="C1530" s="47">
        <v>-74.276449230769202</v>
      </c>
      <c r="D1530" s="47">
        <v>76.1461896153846</v>
      </c>
      <c r="E1530" s="47"/>
      <c r="F1530" s="47"/>
      <c r="G1530" s="37">
        <v>2469</v>
      </c>
      <c r="H1530" s="37"/>
      <c r="I1530" s="50">
        <v>156.524</v>
      </c>
      <c r="J1530" s="47"/>
      <c r="K1530" s="47" t="s">
        <v>269</v>
      </c>
      <c r="L1530" s="50">
        <v>156.524</v>
      </c>
      <c r="M1530" s="47" t="s">
        <v>508</v>
      </c>
      <c r="N1530" s="47">
        <v>1994</v>
      </c>
      <c r="O1530" s="47">
        <v>1</v>
      </c>
      <c r="P1530" s="47">
        <v>1995</v>
      </c>
      <c r="Q1530" s="47">
        <v>1</v>
      </c>
      <c r="R1530" s="47" t="s">
        <v>1133</v>
      </c>
      <c r="S1530" s="47" t="s">
        <v>608</v>
      </c>
      <c r="U1530" s="28" t="s">
        <v>4333</v>
      </c>
    </row>
    <row r="1531" spans="1:21" ht="17.25" customHeight="1">
      <c r="A1531" s="24">
        <v>1530</v>
      </c>
      <c r="B1531" s="37" t="s">
        <v>1384</v>
      </c>
      <c r="C1531" s="47">
        <v>-74.293354461538499</v>
      </c>
      <c r="D1531" s="47">
        <v>76.123644230769202</v>
      </c>
      <c r="E1531" s="47"/>
      <c r="F1531" s="47"/>
      <c r="G1531" s="37">
        <v>2457</v>
      </c>
      <c r="H1531" s="37"/>
      <c r="I1531" s="50">
        <v>14.891999999999999</v>
      </c>
      <c r="J1531" s="47"/>
      <c r="K1531" s="47" t="s">
        <v>269</v>
      </c>
      <c r="L1531" s="50">
        <v>14.891999999999999</v>
      </c>
      <c r="M1531" s="47" t="s">
        <v>508</v>
      </c>
      <c r="N1531" s="47">
        <v>1994</v>
      </c>
      <c r="O1531" s="47">
        <v>1</v>
      </c>
      <c r="P1531" s="47">
        <v>1995</v>
      </c>
      <c r="Q1531" s="47">
        <v>1</v>
      </c>
      <c r="R1531" s="47" t="s">
        <v>1133</v>
      </c>
      <c r="S1531" s="47" t="s">
        <v>608</v>
      </c>
      <c r="U1531" s="28" t="s">
        <v>4333</v>
      </c>
    </row>
    <row r="1532" spans="1:21" ht="17.25" customHeight="1">
      <c r="A1532" s="24">
        <v>1531</v>
      </c>
      <c r="B1532" s="37" t="s">
        <v>1385</v>
      </c>
      <c r="C1532" s="47">
        <v>-74.310259692307696</v>
      </c>
      <c r="D1532" s="47">
        <v>76.101098846153903</v>
      </c>
      <c r="E1532" s="47"/>
      <c r="F1532" s="47"/>
      <c r="G1532" s="37">
        <v>2451</v>
      </c>
      <c r="H1532" s="37"/>
      <c r="I1532" s="50">
        <v>14.96</v>
      </c>
      <c r="J1532" s="47"/>
      <c r="K1532" s="47" t="s">
        <v>269</v>
      </c>
      <c r="L1532" s="50">
        <v>14.96</v>
      </c>
      <c r="M1532" s="47" t="s">
        <v>508</v>
      </c>
      <c r="N1532" s="47">
        <v>1994</v>
      </c>
      <c r="O1532" s="47">
        <v>1</v>
      </c>
      <c r="P1532" s="47">
        <v>1995</v>
      </c>
      <c r="Q1532" s="47">
        <v>1</v>
      </c>
      <c r="R1532" s="47" t="s">
        <v>1133</v>
      </c>
      <c r="S1532" s="47" t="s">
        <v>608</v>
      </c>
      <c r="U1532" s="28" t="s">
        <v>4333</v>
      </c>
    </row>
    <row r="1533" spans="1:21" ht="17.25" customHeight="1">
      <c r="A1533" s="24">
        <v>1532</v>
      </c>
      <c r="B1533" s="37" t="s">
        <v>1386</v>
      </c>
      <c r="C1533" s="47">
        <v>-74.327164923076893</v>
      </c>
      <c r="D1533" s="47">
        <v>76.078553461538505</v>
      </c>
      <c r="E1533" s="47"/>
      <c r="F1533" s="47"/>
      <c r="G1533" s="37">
        <v>2457</v>
      </c>
      <c r="H1533" s="37"/>
      <c r="I1533" s="50">
        <v>94.146000000000001</v>
      </c>
      <c r="J1533" s="47"/>
      <c r="K1533" s="47" t="s">
        <v>269</v>
      </c>
      <c r="L1533" s="50">
        <v>94.146000000000001</v>
      </c>
      <c r="M1533" s="47" t="s">
        <v>508</v>
      </c>
      <c r="N1533" s="47">
        <v>1994</v>
      </c>
      <c r="O1533" s="47">
        <v>1</v>
      </c>
      <c r="P1533" s="47">
        <v>1995</v>
      </c>
      <c r="Q1533" s="47">
        <v>1</v>
      </c>
      <c r="R1533" s="47" t="s">
        <v>1133</v>
      </c>
      <c r="S1533" s="47" t="s">
        <v>608</v>
      </c>
      <c r="U1533" s="28" t="s">
        <v>4333</v>
      </c>
    </row>
    <row r="1534" spans="1:21" ht="17.25" customHeight="1">
      <c r="A1534" s="24">
        <v>1533</v>
      </c>
      <c r="B1534" s="37" t="s">
        <v>1387</v>
      </c>
      <c r="C1534" s="47">
        <v>-74.344070153846204</v>
      </c>
      <c r="D1534" s="47">
        <v>76.056008076923106</v>
      </c>
      <c r="E1534" s="47"/>
      <c r="F1534" s="47"/>
      <c r="G1534" s="37">
        <v>2454</v>
      </c>
      <c r="H1534" s="37"/>
      <c r="I1534" s="50">
        <v>15.096</v>
      </c>
      <c r="J1534" s="47"/>
      <c r="K1534" s="47" t="s">
        <v>269</v>
      </c>
      <c r="L1534" s="50">
        <v>15.096</v>
      </c>
      <c r="M1534" s="47" t="s">
        <v>508</v>
      </c>
      <c r="N1534" s="47">
        <v>1994</v>
      </c>
      <c r="O1534" s="47">
        <v>1</v>
      </c>
      <c r="P1534" s="47">
        <v>1995</v>
      </c>
      <c r="Q1534" s="47">
        <v>1</v>
      </c>
      <c r="R1534" s="47" t="s">
        <v>1133</v>
      </c>
      <c r="S1534" s="47" t="s">
        <v>608</v>
      </c>
      <c r="U1534" s="28" t="s">
        <v>4333</v>
      </c>
    </row>
    <row r="1535" spans="1:21" ht="17.25" customHeight="1">
      <c r="A1535" s="24">
        <v>1534</v>
      </c>
      <c r="B1535" s="37" t="s">
        <v>1388</v>
      </c>
      <c r="C1535" s="47">
        <v>-74.360975384615401</v>
      </c>
      <c r="D1535" s="47">
        <v>76.033462692307694</v>
      </c>
      <c r="E1535" s="47"/>
      <c r="F1535" s="47"/>
      <c r="G1535" s="37">
        <v>2464</v>
      </c>
      <c r="H1535" s="37"/>
      <c r="I1535" s="50">
        <v>0</v>
      </c>
      <c r="J1535" s="47"/>
      <c r="K1535" s="47" t="s">
        <v>269</v>
      </c>
      <c r="L1535" s="50">
        <v>0</v>
      </c>
      <c r="M1535" s="47" t="s">
        <v>508</v>
      </c>
      <c r="N1535" s="47">
        <v>1994</v>
      </c>
      <c r="O1535" s="47">
        <v>1</v>
      </c>
      <c r="P1535" s="47">
        <v>1995</v>
      </c>
      <c r="Q1535" s="47">
        <v>1</v>
      </c>
      <c r="R1535" s="47" t="s">
        <v>1133</v>
      </c>
      <c r="S1535" s="47" t="s">
        <v>608</v>
      </c>
      <c r="U1535" s="28" t="s">
        <v>4333</v>
      </c>
    </row>
    <row r="1536" spans="1:21" ht="17.25" customHeight="1">
      <c r="A1536" s="24">
        <v>1535</v>
      </c>
      <c r="B1536" s="37" t="s">
        <v>1389</v>
      </c>
      <c r="C1536" s="47">
        <v>-74.377880615384598</v>
      </c>
      <c r="D1536" s="47">
        <v>76.010917307692296</v>
      </c>
      <c r="E1536" s="47"/>
      <c r="F1536" s="47"/>
      <c r="G1536" s="37">
        <v>2463</v>
      </c>
      <c r="H1536" s="37"/>
      <c r="I1536" s="50">
        <v>0</v>
      </c>
      <c r="J1536" s="47"/>
      <c r="K1536" s="47" t="s">
        <v>269</v>
      </c>
      <c r="L1536" s="50">
        <v>0</v>
      </c>
      <c r="M1536" s="47" t="s">
        <v>508</v>
      </c>
      <c r="N1536" s="47">
        <v>1994</v>
      </c>
      <c r="O1536" s="47">
        <v>1</v>
      </c>
      <c r="P1536" s="47">
        <v>1995</v>
      </c>
      <c r="Q1536" s="47">
        <v>1</v>
      </c>
      <c r="R1536" s="47" t="s">
        <v>1133</v>
      </c>
      <c r="S1536" s="47" t="s">
        <v>608</v>
      </c>
      <c r="U1536" s="28" t="s">
        <v>4333</v>
      </c>
    </row>
    <row r="1537" spans="1:21" ht="17.25" customHeight="1">
      <c r="A1537" s="24">
        <v>1536</v>
      </c>
      <c r="B1537" s="37" t="s">
        <v>1390</v>
      </c>
      <c r="C1537" s="47">
        <v>-74.394785846153795</v>
      </c>
      <c r="D1537" s="47">
        <v>75.988371923076897</v>
      </c>
      <c r="E1537" s="47"/>
      <c r="F1537" s="47"/>
      <c r="G1537" s="37">
        <v>2443</v>
      </c>
      <c r="H1537" s="37"/>
      <c r="I1537" s="50">
        <v>-4.95</v>
      </c>
      <c r="J1537" s="47"/>
      <c r="K1537" s="47" t="s">
        <v>269</v>
      </c>
      <c r="L1537" s="50">
        <v>-4.95</v>
      </c>
      <c r="M1537" s="47" t="s">
        <v>508</v>
      </c>
      <c r="N1537" s="47">
        <v>1994</v>
      </c>
      <c r="O1537" s="47">
        <v>1</v>
      </c>
      <c r="P1537" s="47">
        <v>1995</v>
      </c>
      <c r="Q1537" s="47">
        <v>1</v>
      </c>
      <c r="R1537" s="47" t="s">
        <v>1133</v>
      </c>
      <c r="S1537" s="47" t="s">
        <v>608</v>
      </c>
      <c r="U1537" s="28" t="s">
        <v>4333</v>
      </c>
    </row>
    <row r="1538" spans="1:21" ht="17.25" customHeight="1">
      <c r="A1538" s="24">
        <v>1537</v>
      </c>
      <c r="B1538" s="37" t="s">
        <v>1391</v>
      </c>
      <c r="C1538" s="47">
        <v>-74.411691076923105</v>
      </c>
      <c r="D1538" s="47">
        <v>75.965826538461499</v>
      </c>
      <c r="E1538" s="47"/>
      <c r="F1538" s="47"/>
      <c r="G1538" s="37">
        <v>2444</v>
      </c>
      <c r="H1538" s="37"/>
      <c r="I1538" s="50">
        <v>81</v>
      </c>
      <c r="J1538" s="47"/>
      <c r="K1538" s="47" t="s">
        <v>269</v>
      </c>
      <c r="L1538" s="50">
        <v>81</v>
      </c>
      <c r="M1538" s="47" t="s">
        <v>508</v>
      </c>
      <c r="N1538" s="47">
        <v>1994</v>
      </c>
      <c r="O1538" s="47">
        <v>1</v>
      </c>
      <c r="P1538" s="47">
        <v>1995</v>
      </c>
      <c r="Q1538" s="47">
        <v>1</v>
      </c>
      <c r="R1538" s="47" t="s">
        <v>1133</v>
      </c>
      <c r="S1538" s="47" t="s">
        <v>608</v>
      </c>
      <c r="U1538" s="28" t="s">
        <v>4333</v>
      </c>
    </row>
    <row r="1539" spans="1:21" ht="17.25" customHeight="1">
      <c r="A1539" s="24">
        <v>1538</v>
      </c>
      <c r="B1539" s="37" t="s">
        <v>1392</v>
      </c>
      <c r="C1539" s="47">
        <v>-74.428596307692303</v>
      </c>
      <c r="D1539" s="47">
        <v>75.9432811538462</v>
      </c>
      <c r="E1539" s="47"/>
      <c r="F1539" s="47"/>
      <c r="G1539" s="37">
        <v>2449</v>
      </c>
      <c r="H1539" s="37"/>
      <c r="I1539" s="50">
        <v>141.30000000000001</v>
      </c>
      <c r="J1539" s="47"/>
      <c r="K1539" s="47" t="s">
        <v>269</v>
      </c>
      <c r="L1539" s="50">
        <v>141.30000000000001</v>
      </c>
      <c r="M1539" s="47" t="s">
        <v>508</v>
      </c>
      <c r="N1539" s="47">
        <v>1994</v>
      </c>
      <c r="O1539" s="47">
        <v>1</v>
      </c>
      <c r="P1539" s="47">
        <v>1995</v>
      </c>
      <c r="Q1539" s="47">
        <v>1</v>
      </c>
      <c r="R1539" s="47" t="s">
        <v>1133</v>
      </c>
      <c r="S1539" s="47" t="s">
        <v>608</v>
      </c>
      <c r="U1539" s="28" t="s">
        <v>4333</v>
      </c>
    </row>
    <row r="1540" spans="1:21" ht="17.25" customHeight="1">
      <c r="A1540" s="24">
        <v>1539</v>
      </c>
      <c r="B1540" s="37" t="s">
        <v>1393</v>
      </c>
      <c r="C1540" s="47">
        <v>-74.4455015384615</v>
      </c>
      <c r="D1540" s="47">
        <v>75.920735769230802</v>
      </c>
      <c r="E1540" s="47"/>
      <c r="F1540" s="47"/>
      <c r="G1540" s="37">
        <v>2453</v>
      </c>
      <c r="H1540" s="37"/>
      <c r="I1540" s="50">
        <v>131.108</v>
      </c>
      <c r="J1540" s="47"/>
      <c r="K1540" s="47" t="s">
        <v>269</v>
      </c>
      <c r="L1540" s="50">
        <v>131.108</v>
      </c>
      <c r="M1540" s="47" t="s">
        <v>508</v>
      </c>
      <c r="N1540" s="47">
        <v>1994</v>
      </c>
      <c r="O1540" s="47">
        <v>1</v>
      </c>
      <c r="P1540" s="47">
        <v>1995</v>
      </c>
      <c r="Q1540" s="47">
        <v>1</v>
      </c>
      <c r="R1540" s="47" t="s">
        <v>1133</v>
      </c>
      <c r="S1540" s="47" t="s">
        <v>608</v>
      </c>
      <c r="U1540" s="28" t="s">
        <v>4333</v>
      </c>
    </row>
    <row r="1541" spans="1:21" ht="17.25" customHeight="1">
      <c r="A1541" s="24">
        <v>1540</v>
      </c>
      <c r="B1541" s="37" t="s">
        <v>1394</v>
      </c>
      <c r="C1541" s="47">
        <v>-74.462406769230796</v>
      </c>
      <c r="D1541" s="47">
        <v>75.898190384615404</v>
      </c>
      <c r="E1541" s="47"/>
      <c r="F1541" s="47"/>
      <c r="G1541" s="37">
        <v>2457</v>
      </c>
      <c r="H1541" s="37"/>
      <c r="I1541" s="50">
        <v>15.266</v>
      </c>
      <c r="J1541" s="47"/>
      <c r="K1541" s="47" t="s">
        <v>269</v>
      </c>
      <c r="L1541" s="50">
        <v>15.266</v>
      </c>
      <c r="M1541" s="47" t="s">
        <v>508</v>
      </c>
      <c r="N1541" s="47">
        <v>1994</v>
      </c>
      <c r="O1541" s="47">
        <v>1</v>
      </c>
      <c r="P1541" s="47">
        <v>1995</v>
      </c>
      <c r="Q1541" s="47">
        <v>1</v>
      </c>
      <c r="R1541" s="47" t="s">
        <v>1133</v>
      </c>
      <c r="S1541" s="47" t="s">
        <v>608</v>
      </c>
      <c r="U1541" s="28" t="s">
        <v>4333</v>
      </c>
    </row>
    <row r="1542" spans="1:21" ht="17.25" customHeight="1">
      <c r="A1542" s="24">
        <v>1541</v>
      </c>
      <c r="B1542" s="37" t="s">
        <v>1395</v>
      </c>
      <c r="C1542" s="47">
        <v>-74.479311999999993</v>
      </c>
      <c r="D1542" s="47">
        <v>75.875645000000006</v>
      </c>
      <c r="E1542" s="47"/>
      <c r="F1542" s="47"/>
      <c r="G1542" s="37">
        <v>2468</v>
      </c>
      <c r="H1542" s="37">
        <v>-35.5</v>
      </c>
      <c r="I1542" s="50">
        <v>100.127</v>
      </c>
      <c r="J1542" s="47"/>
      <c r="K1542" s="47" t="s">
        <v>269</v>
      </c>
      <c r="L1542" s="50">
        <v>100.127</v>
      </c>
      <c r="M1542" s="47" t="s">
        <v>508</v>
      </c>
      <c r="N1542" s="47">
        <v>1994</v>
      </c>
      <c r="O1542" s="47">
        <v>1</v>
      </c>
      <c r="P1542" s="47">
        <v>1995</v>
      </c>
      <c r="Q1542" s="47">
        <v>1</v>
      </c>
      <c r="R1542" s="47" t="s">
        <v>1133</v>
      </c>
      <c r="S1542" s="47" t="s">
        <v>608</v>
      </c>
      <c r="U1542" s="28" t="s">
        <v>4335</v>
      </c>
    </row>
    <row r="1543" spans="1:21" ht="17.25" customHeight="1">
      <c r="A1543" s="24">
        <v>1542</v>
      </c>
      <c r="B1543" s="37" t="s">
        <v>1396</v>
      </c>
      <c r="C1543" s="47">
        <v>-74.496206066666701</v>
      </c>
      <c r="D1543" s="47">
        <v>75.852785933333294</v>
      </c>
      <c r="E1543" s="47"/>
      <c r="F1543" s="47"/>
      <c r="G1543" s="37">
        <v>2461</v>
      </c>
      <c r="H1543" s="37"/>
      <c r="I1543" s="50">
        <v>95.188000000000002</v>
      </c>
      <c r="J1543" s="47"/>
      <c r="K1543" s="47" t="s">
        <v>269</v>
      </c>
      <c r="L1543" s="50">
        <v>95.188000000000002</v>
      </c>
      <c r="M1543" s="47" t="s">
        <v>508</v>
      </c>
      <c r="N1543" s="47">
        <v>1994</v>
      </c>
      <c r="O1543" s="47">
        <v>1</v>
      </c>
      <c r="P1543" s="47">
        <v>1995</v>
      </c>
      <c r="Q1543" s="47">
        <v>1</v>
      </c>
      <c r="R1543" s="47" t="s">
        <v>1133</v>
      </c>
      <c r="S1543" s="47" t="s">
        <v>608</v>
      </c>
      <c r="U1543" s="28" t="s">
        <v>4333</v>
      </c>
    </row>
    <row r="1544" spans="1:21" ht="17.25" customHeight="1">
      <c r="A1544" s="24">
        <v>1543</v>
      </c>
      <c r="B1544" s="37" t="s">
        <v>1397</v>
      </c>
      <c r="C1544" s="47">
        <v>-74.513100133333296</v>
      </c>
      <c r="D1544" s="47">
        <v>75.829926866666696</v>
      </c>
      <c r="E1544" s="47"/>
      <c r="F1544" s="47"/>
      <c r="G1544" s="37">
        <v>2460</v>
      </c>
      <c r="H1544" s="37"/>
      <c r="I1544" s="50">
        <v>-9.8780000000000001</v>
      </c>
      <c r="J1544" s="47"/>
      <c r="K1544" s="47" t="s">
        <v>269</v>
      </c>
      <c r="L1544" s="50">
        <v>-9.8780000000000001</v>
      </c>
      <c r="M1544" s="47" t="s">
        <v>508</v>
      </c>
      <c r="N1544" s="47">
        <v>1994</v>
      </c>
      <c r="O1544" s="47">
        <v>1</v>
      </c>
      <c r="P1544" s="47">
        <v>1995</v>
      </c>
      <c r="Q1544" s="47">
        <v>1</v>
      </c>
      <c r="R1544" s="47" t="s">
        <v>1133</v>
      </c>
      <c r="S1544" s="47" t="s">
        <v>608</v>
      </c>
      <c r="U1544" s="28" t="s">
        <v>4333</v>
      </c>
    </row>
    <row r="1545" spans="1:21" ht="17.25" customHeight="1">
      <c r="A1545" s="24">
        <v>1544</v>
      </c>
      <c r="B1545" s="37" t="s">
        <v>1398</v>
      </c>
      <c r="C1545" s="47">
        <v>-74.529994200000004</v>
      </c>
      <c r="D1545" s="47">
        <v>75.807067799999999</v>
      </c>
      <c r="E1545" s="47"/>
      <c r="F1545" s="47"/>
      <c r="G1545" s="37">
        <v>2460</v>
      </c>
      <c r="H1545" s="37"/>
      <c r="I1545" s="50">
        <v>85.12</v>
      </c>
      <c r="J1545" s="47"/>
      <c r="K1545" s="47" t="s">
        <v>269</v>
      </c>
      <c r="L1545" s="50">
        <v>85.12</v>
      </c>
      <c r="M1545" s="47" t="s">
        <v>508</v>
      </c>
      <c r="N1545" s="47">
        <v>1994</v>
      </c>
      <c r="O1545" s="47">
        <v>1</v>
      </c>
      <c r="P1545" s="47">
        <v>1995</v>
      </c>
      <c r="Q1545" s="47">
        <v>1</v>
      </c>
      <c r="R1545" s="47" t="s">
        <v>1133</v>
      </c>
      <c r="S1545" s="47" t="s">
        <v>608</v>
      </c>
      <c r="U1545" s="28" t="s">
        <v>4333</v>
      </c>
    </row>
    <row r="1546" spans="1:21" ht="17.25" customHeight="1">
      <c r="A1546" s="24">
        <v>1545</v>
      </c>
      <c r="B1546" s="37" t="s">
        <v>1399</v>
      </c>
      <c r="C1546" s="47">
        <v>-74.546888266666699</v>
      </c>
      <c r="D1546" s="47">
        <v>75.784208733333301</v>
      </c>
      <c r="E1546" s="47"/>
      <c r="F1546" s="47"/>
      <c r="G1546" s="37">
        <v>2461</v>
      </c>
      <c r="H1546" s="37"/>
      <c r="I1546" s="50">
        <v>175.16800000000001</v>
      </c>
      <c r="J1546" s="47"/>
      <c r="K1546" s="47" t="s">
        <v>269</v>
      </c>
      <c r="L1546" s="50">
        <v>175.16800000000001</v>
      </c>
      <c r="M1546" s="47" t="s">
        <v>508</v>
      </c>
      <c r="N1546" s="47">
        <v>1994</v>
      </c>
      <c r="O1546" s="47">
        <v>1</v>
      </c>
      <c r="P1546" s="47">
        <v>1995</v>
      </c>
      <c r="Q1546" s="47">
        <v>1</v>
      </c>
      <c r="R1546" s="47" t="s">
        <v>1133</v>
      </c>
      <c r="S1546" s="47" t="s">
        <v>608</v>
      </c>
      <c r="U1546" s="28" t="s">
        <v>4333</v>
      </c>
    </row>
    <row r="1547" spans="1:21" ht="17.25" customHeight="1">
      <c r="A1547" s="24">
        <v>1546</v>
      </c>
      <c r="B1547" s="37" t="s">
        <v>1400</v>
      </c>
      <c r="C1547" s="47">
        <v>-74.563782333333293</v>
      </c>
      <c r="D1547" s="47">
        <v>75.761349666666703</v>
      </c>
      <c r="E1547" s="47"/>
      <c r="F1547" s="47"/>
      <c r="G1547" s="37">
        <v>2460</v>
      </c>
      <c r="H1547" s="37"/>
      <c r="I1547" s="50">
        <v>124.992</v>
      </c>
      <c r="J1547" s="47"/>
      <c r="K1547" s="47" t="s">
        <v>269</v>
      </c>
      <c r="L1547" s="50">
        <v>124.992</v>
      </c>
      <c r="M1547" s="47" t="s">
        <v>508</v>
      </c>
      <c r="N1547" s="47">
        <v>1994</v>
      </c>
      <c r="O1547" s="47">
        <v>1</v>
      </c>
      <c r="P1547" s="47">
        <v>1995</v>
      </c>
      <c r="Q1547" s="47">
        <v>1</v>
      </c>
      <c r="R1547" s="47" t="s">
        <v>1133</v>
      </c>
      <c r="S1547" s="47" t="s">
        <v>608</v>
      </c>
      <c r="U1547" s="28" t="s">
        <v>4333</v>
      </c>
    </row>
    <row r="1548" spans="1:21" ht="17.25" customHeight="1">
      <c r="A1548" s="24">
        <v>1547</v>
      </c>
      <c r="B1548" s="37" t="s">
        <v>1401</v>
      </c>
      <c r="C1548" s="47">
        <v>-74.580676400000002</v>
      </c>
      <c r="D1548" s="47">
        <v>75.738490600000006</v>
      </c>
      <c r="E1548" s="47"/>
      <c r="F1548" s="47"/>
      <c r="G1548" s="37">
        <v>2460</v>
      </c>
      <c r="H1548" s="37"/>
      <c r="I1548" s="50">
        <v>4.8949999999999996</v>
      </c>
      <c r="J1548" s="47"/>
      <c r="K1548" s="47" t="s">
        <v>269</v>
      </c>
      <c r="L1548" s="50">
        <v>4.8949999999999996</v>
      </c>
      <c r="M1548" s="47" t="s">
        <v>508</v>
      </c>
      <c r="N1548" s="47">
        <v>1994</v>
      </c>
      <c r="O1548" s="47">
        <v>1</v>
      </c>
      <c r="P1548" s="47">
        <v>1995</v>
      </c>
      <c r="Q1548" s="47">
        <v>1</v>
      </c>
      <c r="R1548" s="47" t="s">
        <v>1133</v>
      </c>
      <c r="S1548" s="47" t="s">
        <v>608</v>
      </c>
      <c r="U1548" s="28" t="s">
        <v>4333</v>
      </c>
    </row>
    <row r="1549" spans="1:21" ht="17.25" customHeight="1">
      <c r="A1549" s="24">
        <v>1548</v>
      </c>
      <c r="B1549" s="37" t="s">
        <v>1402</v>
      </c>
      <c r="C1549" s="47">
        <v>-74.597570466666696</v>
      </c>
      <c r="D1549" s="47">
        <v>75.715631533333294</v>
      </c>
      <c r="E1549" s="47"/>
      <c r="F1549" s="47"/>
      <c r="G1549" s="37">
        <v>2467</v>
      </c>
      <c r="H1549" s="37"/>
      <c r="I1549" s="50">
        <v>4.8730000000000002</v>
      </c>
      <c r="J1549" s="47"/>
      <c r="K1549" s="47" t="s">
        <v>269</v>
      </c>
      <c r="L1549" s="50">
        <v>4.8730000000000002</v>
      </c>
      <c r="M1549" s="47" t="s">
        <v>508</v>
      </c>
      <c r="N1549" s="47">
        <v>1994</v>
      </c>
      <c r="O1549" s="47">
        <v>1</v>
      </c>
      <c r="P1549" s="47">
        <v>1995</v>
      </c>
      <c r="Q1549" s="47">
        <v>1</v>
      </c>
      <c r="R1549" s="47" t="s">
        <v>1133</v>
      </c>
      <c r="S1549" s="47" t="s">
        <v>608</v>
      </c>
      <c r="U1549" s="28" t="s">
        <v>4333</v>
      </c>
    </row>
    <row r="1550" spans="1:21" ht="17.25" customHeight="1">
      <c r="A1550" s="24">
        <v>1549</v>
      </c>
      <c r="B1550" s="37" t="s">
        <v>1403</v>
      </c>
      <c r="C1550" s="47">
        <v>-74.614464533333305</v>
      </c>
      <c r="D1550" s="47">
        <v>75.692772466666696</v>
      </c>
      <c r="E1550" s="47"/>
      <c r="F1550" s="47"/>
      <c r="G1550" s="37">
        <v>2495</v>
      </c>
      <c r="H1550" s="37"/>
      <c r="I1550" s="50">
        <v>73.48</v>
      </c>
      <c r="J1550" s="47"/>
      <c r="K1550" s="47" t="s">
        <v>269</v>
      </c>
      <c r="L1550" s="50">
        <v>73.48</v>
      </c>
      <c r="M1550" s="47" t="s">
        <v>508</v>
      </c>
      <c r="N1550" s="47">
        <v>1994</v>
      </c>
      <c r="O1550" s="47">
        <v>1</v>
      </c>
      <c r="P1550" s="47">
        <v>1995</v>
      </c>
      <c r="Q1550" s="47">
        <v>1</v>
      </c>
      <c r="R1550" s="47" t="s">
        <v>1133</v>
      </c>
      <c r="S1550" s="47" t="s">
        <v>608</v>
      </c>
      <c r="U1550" s="28" t="s">
        <v>4333</v>
      </c>
    </row>
    <row r="1551" spans="1:21" ht="17.25" customHeight="1">
      <c r="A1551" s="24">
        <v>1550</v>
      </c>
      <c r="B1551" s="37" t="s">
        <v>1404</v>
      </c>
      <c r="C1551" s="47">
        <v>-74.631358599999999</v>
      </c>
      <c r="D1551" s="47">
        <v>75.669913399999999</v>
      </c>
      <c r="E1551" s="47"/>
      <c r="F1551" s="47"/>
      <c r="G1551" s="37">
        <v>2516</v>
      </c>
      <c r="H1551" s="37"/>
      <c r="I1551" s="50">
        <v>151.548</v>
      </c>
      <c r="J1551" s="47"/>
      <c r="K1551" s="47" t="s">
        <v>269</v>
      </c>
      <c r="L1551" s="50">
        <v>151.548</v>
      </c>
      <c r="M1551" s="47" t="s">
        <v>508</v>
      </c>
      <c r="N1551" s="47">
        <v>1994</v>
      </c>
      <c r="O1551" s="47">
        <v>1</v>
      </c>
      <c r="P1551" s="47">
        <v>1995</v>
      </c>
      <c r="Q1551" s="47">
        <v>1</v>
      </c>
      <c r="R1551" s="47" t="s">
        <v>1133</v>
      </c>
      <c r="S1551" s="47" t="s">
        <v>608</v>
      </c>
      <c r="U1551" s="28" t="s">
        <v>4333</v>
      </c>
    </row>
    <row r="1552" spans="1:21" ht="17.25" customHeight="1">
      <c r="A1552" s="24">
        <v>1551</v>
      </c>
      <c r="B1552" s="37" t="s">
        <v>1405</v>
      </c>
      <c r="C1552" s="47">
        <v>-74.648252666666707</v>
      </c>
      <c r="D1552" s="47">
        <v>75.647054333333301</v>
      </c>
      <c r="E1552" s="47"/>
      <c r="F1552" s="47"/>
      <c r="G1552" s="37">
        <v>2519</v>
      </c>
      <c r="H1552" s="37"/>
      <c r="I1552" s="50">
        <v>228.375</v>
      </c>
      <c r="J1552" s="47"/>
      <c r="K1552" s="47" t="s">
        <v>269</v>
      </c>
      <c r="L1552" s="50">
        <v>228.375</v>
      </c>
      <c r="M1552" s="47" t="s">
        <v>508</v>
      </c>
      <c r="N1552" s="47">
        <v>1994</v>
      </c>
      <c r="O1552" s="47">
        <v>1</v>
      </c>
      <c r="P1552" s="47">
        <v>1995</v>
      </c>
      <c r="Q1552" s="47">
        <v>1</v>
      </c>
      <c r="R1552" s="47" t="s">
        <v>1133</v>
      </c>
      <c r="S1552" s="47" t="s">
        <v>608</v>
      </c>
      <c r="U1552" s="28" t="s">
        <v>4333</v>
      </c>
    </row>
    <row r="1553" spans="1:21" ht="17.25" customHeight="1">
      <c r="A1553" s="24">
        <v>1552</v>
      </c>
      <c r="B1553" s="37" t="s">
        <v>1406</v>
      </c>
      <c r="C1553" s="47">
        <v>-74.665146733333302</v>
      </c>
      <c r="D1553" s="47">
        <v>75.624195266666703</v>
      </c>
      <c r="E1553" s="47"/>
      <c r="F1553" s="47"/>
      <c r="G1553" s="37">
        <v>2519</v>
      </c>
      <c r="H1553" s="37"/>
      <c r="I1553" s="50">
        <v>101.322</v>
      </c>
      <c r="J1553" s="47"/>
      <c r="K1553" s="47" t="s">
        <v>269</v>
      </c>
      <c r="L1553" s="50">
        <v>101.322</v>
      </c>
      <c r="M1553" s="47" t="s">
        <v>508</v>
      </c>
      <c r="N1553" s="47">
        <v>1994</v>
      </c>
      <c r="O1553" s="47">
        <v>1</v>
      </c>
      <c r="P1553" s="47">
        <v>1995</v>
      </c>
      <c r="Q1553" s="47">
        <v>1</v>
      </c>
      <c r="R1553" s="47" t="s">
        <v>1133</v>
      </c>
      <c r="S1553" s="47" t="s">
        <v>608</v>
      </c>
      <c r="U1553" s="28" t="s">
        <v>4333</v>
      </c>
    </row>
    <row r="1554" spans="1:21" ht="17.25" customHeight="1">
      <c r="A1554" s="24">
        <v>1553</v>
      </c>
      <c r="B1554" s="37" t="s">
        <v>1407</v>
      </c>
      <c r="C1554" s="47">
        <v>-74.682040799999996</v>
      </c>
      <c r="D1554" s="47">
        <v>75.601336200000006</v>
      </c>
      <c r="E1554" s="47"/>
      <c r="F1554" s="47"/>
      <c r="G1554" s="37">
        <v>2513</v>
      </c>
      <c r="H1554" s="37"/>
      <c r="I1554" s="50">
        <v>201.67</v>
      </c>
      <c r="J1554" s="47"/>
      <c r="K1554" s="47" t="s">
        <v>269</v>
      </c>
      <c r="L1554" s="50">
        <v>201.67</v>
      </c>
      <c r="M1554" s="47" t="s">
        <v>508</v>
      </c>
      <c r="N1554" s="47">
        <v>1994</v>
      </c>
      <c r="O1554" s="47">
        <v>1</v>
      </c>
      <c r="P1554" s="47">
        <v>1995</v>
      </c>
      <c r="Q1554" s="47">
        <v>1</v>
      </c>
      <c r="R1554" s="47" t="s">
        <v>1133</v>
      </c>
      <c r="S1554" s="47" t="s">
        <v>608</v>
      </c>
      <c r="U1554" s="28" t="s">
        <v>4333</v>
      </c>
    </row>
    <row r="1555" spans="1:21" ht="17.25" customHeight="1">
      <c r="A1555" s="24">
        <v>1554</v>
      </c>
      <c r="B1555" s="37" t="s">
        <v>1408</v>
      </c>
      <c r="C1555" s="47">
        <v>-74.698934866666704</v>
      </c>
      <c r="D1555" s="47">
        <v>75.578477133333294</v>
      </c>
      <c r="E1555" s="47"/>
      <c r="F1555" s="47"/>
      <c r="G1555" s="37">
        <v>2509</v>
      </c>
      <c r="H1555" s="37"/>
      <c r="I1555" s="50">
        <v>143.38</v>
      </c>
      <c r="J1555" s="47"/>
      <c r="K1555" s="47" t="s">
        <v>269</v>
      </c>
      <c r="L1555" s="50">
        <v>143.38</v>
      </c>
      <c r="M1555" s="47" t="s">
        <v>508</v>
      </c>
      <c r="N1555" s="47">
        <v>1994</v>
      </c>
      <c r="O1555" s="47">
        <v>1</v>
      </c>
      <c r="P1555" s="47">
        <v>1995</v>
      </c>
      <c r="Q1555" s="47">
        <v>1</v>
      </c>
      <c r="R1555" s="47" t="s">
        <v>1133</v>
      </c>
      <c r="S1555" s="47" t="s">
        <v>608</v>
      </c>
      <c r="U1555" s="28" t="s">
        <v>4333</v>
      </c>
    </row>
    <row r="1556" spans="1:21" ht="17.25" customHeight="1">
      <c r="A1556" s="24">
        <v>1555</v>
      </c>
      <c r="B1556" s="37" t="s">
        <v>1409</v>
      </c>
      <c r="C1556" s="47">
        <v>-74.715828933333299</v>
      </c>
      <c r="D1556" s="47">
        <v>75.555618066666696</v>
      </c>
      <c r="E1556" s="47"/>
      <c r="F1556" s="47"/>
      <c r="G1556" s="37">
        <v>2497</v>
      </c>
      <c r="H1556" s="37"/>
      <c r="I1556" s="50">
        <v>123.25</v>
      </c>
      <c r="J1556" s="47"/>
      <c r="K1556" s="47" t="s">
        <v>269</v>
      </c>
      <c r="L1556" s="50">
        <v>123.25</v>
      </c>
      <c r="M1556" s="47" t="s">
        <v>508</v>
      </c>
      <c r="N1556" s="47">
        <v>1994</v>
      </c>
      <c r="O1556" s="47">
        <v>1</v>
      </c>
      <c r="P1556" s="47">
        <v>1995</v>
      </c>
      <c r="Q1556" s="47">
        <v>1</v>
      </c>
      <c r="R1556" s="47" t="s">
        <v>1133</v>
      </c>
      <c r="S1556" s="47" t="s">
        <v>608</v>
      </c>
      <c r="U1556" s="28" t="s">
        <v>4333</v>
      </c>
    </row>
    <row r="1557" spans="1:21" ht="17.25" customHeight="1">
      <c r="A1557" s="24">
        <v>1556</v>
      </c>
      <c r="B1557" s="37" t="s">
        <v>1410</v>
      </c>
      <c r="C1557" s="47">
        <v>-74.732722999999993</v>
      </c>
      <c r="D1557" s="47">
        <v>75.532758999999999</v>
      </c>
      <c r="E1557" s="47"/>
      <c r="F1557" s="47"/>
      <c r="G1557" s="37">
        <v>2481</v>
      </c>
      <c r="H1557" s="37">
        <v>-35.299999999999997</v>
      </c>
      <c r="I1557" s="50">
        <v>103.63500000000001</v>
      </c>
      <c r="J1557" s="47"/>
      <c r="K1557" s="47" t="s">
        <v>269</v>
      </c>
      <c r="L1557" s="50">
        <v>103.63500000000001</v>
      </c>
      <c r="M1557" s="47" t="s">
        <v>508</v>
      </c>
      <c r="N1557" s="47">
        <v>1994</v>
      </c>
      <c r="O1557" s="47">
        <v>1</v>
      </c>
      <c r="P1557" s="47">
        <v>1995</v>
      </c>
      <c r="Q1557" s="47">
        <v>1</v>
      </c>
      <c r="R1557" s="47" t="s">
        <v>1133</v>
      </c>
      <c r="S1557" s="47" t="s">
        <v>608</v>
      </c>
      <c r="U1557" s="28" t="s">
        <v>4335</v>
      </c>
    </row>
    <row r="1558" spans="1:21" ht="17.25" customHeight="1">
      <c r="A1558" s="24">
        <v>1557</v>
      </c>
      <c r="B1558" s="37" t="s">
        <v>1411</v>
      </c>
      <c r="C1558" s="47">
        <v>-74.749091800000002</v>
      </c>
      <c r="D1558" s="47">
        <v>75.5040288</v>
      </c>
      <c r="E1558" s="47"/>
      <c r="F1558" s="47"/>
      <c r="G1558" s="37">
        <v>2489</v>
      </c>
      <c r="H1558" s="37"/>
      <c r="I1558" s="50">
        <v>28.274000000000001</v>
      </c>
      <c r="J1558" s="47"/>
      <c r="K1558" s="47" t="s">
        <v>269</v>
      </c>
      <c r="L1558" s="50">
        <v>28.274000000000001</v>
      </c>
      <c r="M1558" s="47" t="s">
        <v>508</v>
      </c>
      <c r="N1558" s="47">
        <v>1994</v>
      </c>
      <c r="O1558" s="47">
        <v>1</v>
      </c>
      <c r="P1558" s="47">
        <v>1995</v>
      </c>
      <c r="Q1558" s="47">
        <v>1</v>
      </c>
      <c r="R1558" s="47" t="s">
        <v>1133</v>
      </c>
      <c r="S1558" s="47" t="s">
        <v>608</v>
      </c>
      <c r="U1558" s="28" t="s">
        <v>4333</v>
      </c>
    </row>
    <row r="1559" spans="1:21" ht="17.25" customHeight="1">
      <c r="A1559" s="24">
        <v>1558</v>
      </c>
      <c r="B1559" s="37" t="s">
        <v>1412</v>
      </c>
      <c r="C1559" s="47">
        <v>-74.765460599999997</v>
      </c>
      <c r="D1559" s="47">
        <v>75.475298600000002</v>
      </c>
      <c r="E1559" s="47"/>
      <c r="F1559" s="47"/>
      <c r="G1559" s="37">
        <v>2496</v>
      </c>
      <c r="H1559" s="37"/>
      <c r="I1559" s="50">
        <v>79.757999999999996</v>
      </c>
      <c r="J1559" s="47"/>
      <c r="K1559" s="47" t="s">
        <v>269</v>
      </c>
      <c r="L1559" s="50">
        <v>79.757999999999996</v>
      </c>
      <c r="M1559" s="47" t="s">
        <v>508</v>
      </c>
      <c r="N1559" s="47">
        <v>1994</v>
      </c>
      <c r="O1559" s="47">
        <v>1</v>
      </c>
      <c r="P1559" s="47">
        <v>1995</v>
      </c>
      <c r="Q1559" s="47">
        <v>1</v>
      </c>
      <c r="R1559" s="47" t="s">
        <v>1133</v>
      </c>
      <c r="S1559" s="47" t="s">
        <v>608</v>
      </c>
      <c r="U1559" s="28" t="s">
        <v>4333</v>
      </c>
    </row>
    <row r="1560" spans="1:21" ht="17.25" customHeight="1">
      <c r="A1560" s="24">
        <v>1559</v>
      </c>
      <c r="B1560" s="37" t="s">
        <v>1413</v>
      </c>
      <c r="C1560" s="47">
        <v>-74.781829400000007</v>
      </c>
      <c r="D1560" s="47">
        <v>75.446568400000004</v>
      </c>
      <c r="E1560" s="47"/>
      <c r="F1560" s="47"/>
      <c r="G1560" s="37">
        <v>2505</v>
      </c>
      <c r="H1560" s="37"/>
      <c r="I1560" s="50">
        <v>42.2</v>
      </c>
      <c r="J1560" s="47"/>
      <c r="K1560" s="47" t="s">
        <v>269</v>
      </c>
      <c r="L1560" s="50">
        <v>42.2</v>
      </c>
      <c r="M1560" s="47" t="s">
        <v>508</v>
      </c>
      <c r="N1560" s="47">
        <v>1994</v>
      </c>
      <c r="O1560" s="47">
        <v>1</v>
      </c>
      <c r="P1560" s="47">
        <v>1995</v>
      </c>
      <c r="Q1560" s="47">
        <v>1</v>
      </c>
      <c r="R1560" s="47" t="s">
        <v>1133</v>
      </c>
      <c r="S1560" s="47" t="s">
        <v>608</v>
      </c>
      <c r="U1560" s="28" t="s">
        <v>4333</v>
      </c>
    </row>
    <row r="1561" spans="1:21" ht="17.25" customHeight="1">
      <c r="A1561" s="24">
        <v>1560</v>
      </c>
      <c r="B1561" s="37" t="s">
        <v>1414</v>
      </c>
      <c r="C1561" s="47">
        <v>-74.798198200000002</v>
      </c>
      <c r="D1561" s="47">
        <v>75.417838200000006</v>
      </c>
      <c r="E1561" s="47"/>
      <c r="F1561" s="47"/>
      <c r="G1561" s="37">
        <v>2502</v>
      </c>
      <c r="H1561" s="37"/>
      <c r="I1561" s="50">
        <v>60.768000000000001</v>
      </c>
      <c r="J1561" s="47"/>
      <c r="K1561" s="47" t="s">
        <v>269</v>
      </c>
      <c r="L1561" s="50">
        <v>60.768000000000001</v>
      </c>
      <c r="M1561" s="47" t="s">
        <v>508</v>
      </c>
      <c r="N1561" s="47">
        <v>1994</v>
      </c>
      <c r="O1561" s="47">
        <v>1</v>
      </c>
      <c r="P1561" s="47">
        <v>1995</v>
      </c>
      <c r="Q1561" s="47">
        <v>1</v>
      </c>
      <c r="R1561" s="47" t="s">
        <v>1133</v>
      </c>
      <c r="S1561" s="47" t="s">
        <v>608</v>
      </c>
      <c r="U1561" s="28" t="s">
        <v>4333</v>
      </c>
    </row>
    <row r="1562" spans="1:21" ht="17.25" customHeight="1">
      <c r="A1562" s="24">
        <v>1561</v>
      </c>
      <c r="B1562" s="37" t="s">
        <v>1415</v>
      </c>
      <c r="C1562" s="47">
        <v>-74.814566999999997</v>
      </c>
      <c r="D1562" s="47">
        <v>75.389107999999993</v>
      </c>
      <c r="E1562" s="47"/>
      <c r="F1562" s="47"/>
      <c r="G1562" s="37">
        <v>2502</v>
      </c>
      <c r="H1562" s="37"/>
      <c r="I1562" s="50">
        <v>149.45500000000001</v>
      </c>
      <c r="J1562" s="47"/>
      <c r="K1562" s="47" t="s">
        <v>269</v>
      </c>
      <c r="L1562" s="50">
        <v>149.45500000000001</v>
      </c>
      <c r="M1562" s="47" t="s">
        <v>508</v>
      </c>
      <c r="N1562" s="47">
        <v>1994</v>
      </c>
      <c r="O1562" s="47">
        <v>1</v>
      </c>
      <c r="P1562" s="47">
        <v>1995</v>
      </c>
      <c r="Q1562" s="47">
        <v>1</v>
      </c>
      <c r="R1562" s="47" t="s">
        <v>1133</v>
      </c>
      <c r="S1562" s="47" t="s">
        <v>608</v>
      </c>
      <c r="U1562" s="28" t="s">
        <v>4333</v>
      </c>
    </row>
    <row r="1563" spans="1:21" ht="17.25" customHeight="1">
      <c r="A1563" s="24">
        <v>1562</v>
      </c>
      <c r="B1563" s="37" t="s">
        <v>1416</v>
      </c>
      <c r="C1563" s="47">
        <v>-74.830935800000006</v>
      </c>
      <c r="D1563" s="47">
        <v>75.360377799999995</v>
      </c>
      <c r="E1563" s="47"/>
      <c r="F1563" s="47"/>
      <c r="G1563" s="37">
        <v>2505</v>
      </c>
      <c r="H1563" s="37"/>
      <c r="I1563" s="50">
        <v>13.893000000000001</v>
      </c>
      <c r="J1563" s="47"/>
      <c r="K1563" s="47" t="s">
        <v>269</v>
      </c>
      <c r="L1563" s="50">
        <v>13.893000000000001</v>
      </c>
      <c r="M1563" s="47" t="s">
        <v>508</v>
      </c>
      <c r="N1563" s="47">
        <v>1994</v>
      </c>
      <c r="O1563" s="47">
        <v>1</v>
      </c>
      <c r="P1563" s="47">
        <v>1995</v>
      </c>
      <c r="Q1563" s="47">
        <v>1</v>
      </c>
      <c r="R1563" s="47" t="s">
        <v>1133</v>
      </c>
      <c r="S1563" s="47" t="s">
        <v>608</v>
      </c>
      <c r="U1563" s="28" t="s">
        <v>4333</v>
      </c>
    </row>
    <row r="1564" spans="1:21" ht="17.25" customHeight="1">
      <c r="A1564" s="24">
        <v>1563</v>
      </c>
      <c r="B1564" s="37" t="s">
        <v>1417</v>
      </c>
      <c r="C1564" s="47">
        <v>-74.847304600000001</v>
      </c>
      <c r="D1564" s="47">
        <v>75.331647599999997</v>
      </c>
      <c r="E1564" s="47"/>
      <c r="F1564" s="47"/>
      <c r="G1564" s="37">
        <v>2495</v>
      </c>
      <c r="H1564" s="37"/>
      <c r="I1564" s="50">
        <v>-9.2620000000000005</v>
      </c>
      <c r="J1564" s="47"/>
      <c r="K1564" s="47" t="s">
        <v>269</v>
      </c>
      <c r="L1564" s="50">
        <v>-9.2620000000000005</v>
      </c>
      <c r="M1564" s="47" t="s">
        <v>508</v>
      </c>
      <c r="N1564" s="47">
        <v>1994</v>
      </c>
      <c r="O1564" s="47">
        <v>1</v>
      </c>
      <c r="P1564" s="47">
        <v>1995</v>
      </c>
      <c r="Q1564" s="47">
        <v>1</v>
      </c>
      <c r="R1564" s="47" t="s">
        <v>1133</v>
      </c>
      <c r="S1564" s="47" t="s">
        <v>608</v>
      </c>
      <c r="U1564" s="28" t="s">
        <v>4333</v>
      </c>
    </row>
    <row r="1565" spans="1:21" ht="17.25" customHeight="1">
      <c r="A1565" s="24">
        <v>1564</v>
      </c>
      <c r="B1565" s="37" t="s">
        <v>1418</v>
      </c>
      <c r="C1565" s="47">
        <v>-74.863673399999996</v>
      </c>
      <c r="D1565" s="47">
        <v>75.302917399999998</v>
      </c>
      <c r="E1565" s="47"/>
      <c r="F1565" s="47"/>
      <c r="G1565" s="37">
        <v>2486</v>
      </c>
      <c r="H1565" s="37"/>
      <c r="I1565" s="50">
        <v>28.207000000000001</v>
      </c>
      <c r="J1565" s="47"/>
      <c r="K1565" s="47" t="s">
        <v>269</v>
      </c>
      <c r="L1565" s="50">
        <v>28.207000000000001</v>
      </c>
      <c r="M1565" s="47" t="s">
        <v>508</v>
      </c>
      <c r="N1565" s="47">
        <v>1994</v>
      </c>
      <c r="O1565" s="47">
        <v>1</v>
      </c>
      <c r="P1565" s="47">
        <v>1995</v>
      </c>
      <c r="Q1565" s="47">
        <v>1</v>
      </c>
      <c r="R1565" s="47" t="s">
        <v>1133</v>
      </c>
      <c r="S1565" s="47" t="s">
        <v>608</v>
      </c>
      <c r="U1565" s="28" t="s">
        <v>4333</v>
      </c>
    </row>
    <row r="1566" spans="1:21" ht="17.25" customHeight="1">
      <c r="A1566" s="24">
        <v>1565</v>
      </c>
      <c r="B1566" s="37" t="s">
        <v>1419</v>
      </c>
      <c r="C1566" s="47">
        <v>-74.880042200000005</v>
      </c>
      <c r="D1566" s="47">
        <v>75.2741872</v>
      </c>
      <c r="E1566" s="47"/>
      <c r="F1566" s="47"/>
      <c r="G1566" s="37">
        <v>2471</v>
      </c>
      <c r="H1566" s="37"/>
      <c r="I1566" s="50">
        <v>18.48</v>
      </c>
      <c r="J1566" s="47"/>
      <c r="K1566" s="47" t="s">
        <v>269</v>
      </c>
      <c r="L1566" s="50">
        <v>18.48</v>
      </c>
      <c r="M1566" s="47" t="s">
        <v>508</v>
      </c>
      <c r="N1566" s="47">
        <v>1994</v>
      </c>
      <c r="O1566" s="47">
        <v>1</v>
      </c>
      <c r="P1566" s="47">
        <v>1995</v>
      </c>
      <c r="Q1566" s="47">
        <v>1</v>
      </c>
      <c r="R1566" s="47" t="s">
        <v>1133</v>
      </c>
      <c r="S1566" s="47" t="s">
        <v>608</v>
      </c>
      <c r="U1566" s="28" t="s">
        <v>4333</v>
      </c>
    </row>
    <row r="1567" spans="1:21" ht="17.25" customHeight="1">
      <c r="A1567" s="24">
        <v>1566</v>
      </c>
      <c r="B1567" s="37" t="s">
        <v>1420</v>
      </c>
      <c r="C1567" s="47">
        <v>-74.896411000000001</v>
      </c>
      <c r="D1567" s="47">
        <v>75.245457000000002</v>
      </c>
      <c r="E1567" s="47"/>
      <c r="F1567" s="47"/>
      <c r="G1567" s="37">
        <v>2463</v>
      </c>
      <c r="H1567" s="37">
        <v>-35.799999999999997</v>
      </c>
      <c r="I1567" s="50">
        <v>129.36000000000001</v>
      </c>
      <c r="J1567" s="47"/>
      <c r="K1567" s="47" t="s">
        <v>269</v>
      </c>
      <c r="L1567" s="50">
        <v>129.36000000000001</v>
      </c>
      <c r="M1567" s="47" t="s">
        <v>508</v>
      </c>
      <c r="N1567" s="47">
        <v>1994</v>
      </c>
      <c r="O1567" s="47">
        <v>1</v>
      </c>
      <c r="P1567" s="47">
        <v>1995</v>
      </c>
      <c r="Q1567" s="47">
        <v>1</v>
      </c>
      <c r="R1567" s="47" t="s">
        <v>1133</v>
      </c>
      <c r="S1567" s="47" t="s">
        <v>608</v>
      </c>
      <c r="U1567" s="28" t="s">
        <v>4335</v>
      </c>
    </row>
    <row r="1568" spans="1:21" ht="17.25" customHeight="1">
      <c r="A1568" s="24">
        <v>1567</v>
      </c>
      <c r="B1568" s="37" t="s">
        <v>1421</v>
      </c>
      <c r="C1568" s="47">
        <v>-74.909141333333295</v>
      </c>
      <c r="D1568" s="47">
        <v>75.196769333333293</v>
      </c>
      <c r="E1568" s="47"/>
      <c r="F1568" s="47"/>
      <c r="G1568" s="37">
        <v>2463</v>
      </c>
      <c r="H1568" s="37"/>
      <c r="I1568" s="50">
        <v>-4.6310000000000002</v>
      </c>
      <c r="J1568" s="47"/>
      <c r="K1568" s="47" t="s">
        <v>269</v>
      </c>
      <c r="L1568" s="50">
        <v>-4.6310000000000002</v>
      </c>
      <c r="M1568" s="47" t="s">
        <v>508</v>
      </c>
      <c r="N1568" s="47">
        <v>1994</v>
      </c>
      <c r="O1568" s="47">
        <v>1</v>
      </c>
      <c r="P1568" s="47">
        <v>1995</v>
      </c>
      <c r="Q1568" s="47">
        <v>1</v>
      </c>
      <c r="R1568" s="47" t="s">
        <v>1133</v>
      </c>
      <c r="S1568" s="47" t="s">
        <v>608</v>
      </c>
      <c r="U1568" s="28" t="s">
        <v>4333</v>
      </c>
    </row>
    <row r="1569" spans="1:21" ht="17.25" customHeight="1">
      <c r="A1569" s="24">
        <v>1568</v>
      </c>
      <c r="B1569" s="37" t="s">
        <v>1422</v>
      </c>
      <c r="C1569" s="47">
        <v>-74.921871666666704</v>
      </c>
      <c r="D1569" s="47">
        <v>75.148081666666698</v>
      </c>
      <c r="E1569" s="47"/>
      <c r="F1569" s="47"/>
      <c r="G1569" s="37">
        <v>2453</v>
      </c>
      <c r="H1569" s="37"/>
      <c r="I1569" s="50">
        <v>123.774</v>
      </c>
      <c r="J1569" s="47"/>
      <c r="K1569" s="47" t="s">
        <v>269</v>
      </c>
      <c r="L1569" s="50">
        <v>123.774</v>
      </c>
      <c r="M1569" s="47" t="s">
        <v>508</v>
      </c>
      <c r="N1569" s="47">
        <v>1994</v>
      </c>
      <c r="O1569" s="47">
        <v>1</v>
      </c>
      <c r="P1569" s="47">
        <v>1995</v>
      </c>
      <c r="Q1569" s="47">
        <v>1</v>
      </c>
      <c r="R1569" s="47" t="s">
        <v>1133</v>
      </c>
      <c r="S1569" s="47" t="s">
        <v>608</v>
      </c>
      <c r="U1569" s="28" t="s">
        <v>4333</v>
      </c>
    </row>
    <row r="1570" spans="1:21" ht="17.25" customHeight="1">
      <c r="A1570" s="24">
        <v>1569</v>
      </c>
      <c r="B1570" s="37" t="s">
        <v>1423</v>
      </c>
      <c r="C1570" s="47">
        <v>-74.934601999999998</v>
      </c>
      <c r="D1570" s="47">
        <v>75.099394000000004</v>
      </c>
      <c r="E1570" s="47"/>
      <c r="F1570" s="47"/>
      <c r="G1570" s="37">
        <v>2440</v>
      </c>
      <c r="H1570" s="37"/>
      <c r="I1570" s="50">
        <v>9.2840000000000007</v>
      </c>
      <c r="J1570" s="47"/>
      <c r="K1570" s="47" t="s">
        <v>269</v>
      </c>
      <c r="L1570" s="50">
        <v>9.2840000000000007</v>
      </c>
      <c r="M1570" s="47" t="s">
        <v>508</v>
      </c>
      <c r="N1570" s="47">
        <v>1994</v>
      </c>
      <c r="O1570" s="47">
        <v>1</v>
      </c>
      <c r="P1570" s="47">
        <v>1995</v>
      </c>
      <c r="Q1570" s="47">
        <v>1</v>
      </c>
      <c r="R1570" s="47" t="s">
        <v>1133</v>
      </c>
      <c r="S1570" s="47" t="s">
        <v>608</v>
      </c>
      <c r="U1570" s="28" t="s">
        <v>4333</v>
      </c>
    </row>
    <row r="1571" spans="1:21" ht="17.25" customHeight="1">
      <c r="A1571" s="24">
        <v>1570</v>
      </c>
      <c r="B1571" s="37" t="s">
        <v>1424</v>
      </c>
      <c r="C1571" s="47">
        <v>-74.947332333333307</v>
      </c>
      <c r="D1571" s="47">
        <v>75.050706333333295</v>
      </c>
      <c r="E1571" s="47"/>
      <c r="F1571" s="47"/>
      <c r="G1571" s="37">
        <v>2426</v>
      </c>
      <c r="H1571" s="37"/>
      <c r="I1571" s="50">
        <v>91.995999999999995</v>
      </c>
      <c r="J1571" s="47"/>
      <c r="K1571" s="47" t="s">
        <v>269</v>
      </c>
      <c r="L1571" s="50">
        <v>91.995999999999995</v>
      </c>
      <c r="M1571" s="47" t="s">
        <v>508</v>
      </c>
      <c r="N1571" s="47">
        <v>1994</v>
      </c>
      <c r="O1571" s="47">
        <v>1</v>
      </c>
      <c r="P1571" s="47">
        <v>1995</v>
      </c>
      <c r="Q1571" s="47">
        <v>1</v>
      </c>
      <c r="R1571" s="47" t="s">
        <v>1133</v>
      </c>
      <c r="S1571" s="47" t="s">
        <v>608</v>
      </c>
      <c r="U1571" s="28" t="s">
        <v>4333</v>
      </c>
    </row>
    <row r="1572" spans="1:21" ht="17.25" customHeight="1">
      <c r="A1572" s="24">
        <v>1571</v>
      </c>
      <c r="B1572" s="37" t="s">
        <v>1425</v>
      </c>
      <c r="C1572" s="47">
        <v>-74.960062666666701</v>
      </c>
      <c r="D1572" s="47">
        <v>75.0020186666667</v>
      </c>
      <c r="E1572" s="47"/>
      <c r="F1572" s="47"/>
      <c r="G1572" s="37">
        <v>2423</v>
      </c>
      <c r="H1572" s="37"/>
      <c r="I1572" s="50">
        <v>13.959</v>
      </c>
      <c r="J1572" s="47"/>
      <c r="K1572" s="47" t="s">
        <v>269</v>
      </c>
      <c r="L1572" s="50">
        <v>13.959</v>
      </c>
      <c r="M1572" s="47" t="s">
        <v>508</v>
      </c>
      <c r="N1572" s="47">
        <v>1994</v>
      </c>
      <c r="O1572" s="47">
        <v>1</v>
      </c>
      <c r="P1572" s="47">
        <v>1995</v>
      </c>
      <c r="Q1572" s="47">
        <v>1</v>
      </c>
      <c r="R1572" s="47" t="s">
        <v>1133</v>
      </c>
      <c r="S1572" s="47" t="s">
        <v>608</v>
      </c>
      <c r="U1572" s="28" t="s">
        <v>4333</v>
      </c>
    </row>
    <row r="1573" spans="1:21" ht="17.25" customHeight="1">
      <c r="A1573" s="24">
        <v>1572</v>
      </c>
      <c r="B1573" s="37" t="s">
        <v>1426</v>
      </c>
      <c r="C1573" s="47">
        <v>-74.972792999999996</v>
      </c>
      <c r="D1573" s="47">
        <v>74.953331000000006</v>
      </c>
      <c r="E1573" s="47"/>
      <c r="F1573" s="47"/>
      <c r="G1573" s="37">
        <v>2416</v>
      </c>
      <c r="H1573" s="37"/>
      <c r="I1573" s="50">
        <v>13.959</v>
      </c>
      <c r="J1573" s="47"/>
      <c r="K1573" s="47" t="s">
        <v>269</v>
      </c>
      <c r="L1573" s="50">
        <v>13.959</v>
      </c>
      <c r="M1573" s="47" t="s">
        <v>508</v>
      </c>
      <c r="N1573" s="47">
        <v>1994</v>
      </c>
      <c r="O1573" s="47">
        <v>1</v>
      </c>
      <c r="P1573" s="47">
        <v>1995</v>
      </c>
      <c r="Q1573" s="47">
        <v>1</v>
      </c>
      <c r="R1573" s="47" t="s">
        <v>1133</v>
      </c>
      <c r="S1573" s="47" t="s">
        <v>608</v>
      </c>
      <c r="U1573" s="28" t="s">
        <v>4333</v>
      </c>
    </row>
    <row r="1574" spans="1:21" ht="17.25" customHeight="1">
      <c r="A1574" s="24">
        <v>1573</v>
      </c>
      <c r="B1574" s="37" t="s">
        <v>1427</v>
      </c>
      <c r="C1574" s="47">
        <v>-74.985523333333305</v>
      </c>
      <c r="D1574" s="47">
        <v>74.904643333333297</v>
      </c>
      <c r="E1574" s="47"/>
      <c r="F1574" s="47"/>
      <c r="G1574" s="37">
        <v>2406</v>
      </c>
      <c r="H1574" s="37"/>
      <c r="I1574" s="50">
        <v>69.111999999999995</v>
      </c>
      <c r="J1574" s="47"/>
      <c r="K1574" s="47" t="s">
        <v>269</v>
      </c>
      <c r="L1574" s="50">
        <v>69.111999999999995</v>
      </c>
      <c r="M1574" s="47" t="s">
        <v>508</v>
      </c>
      <c r="N1574" s="47">
        <v>1994</v>
      </c>
      <c r="O1574" s="47">
        <v>1</v>
      </c>
      <c r="P1574" s="47">
        <v>1995</v>
      </c>
      <c r="Q1574" s="47">
        <v>1</v>
      </c>
      <c r="R1574" s="47" t="s">
        <v>1133</v>
      </c>
      <c r="S1574" s="47" t="s">
        <v>608</v>
      </c>
      <c r="U1574" s="28" t="s">
        <v>4333</v>
      </c>
    </row>
    <row r="1575" spans="1:21" ht="17.25" customHeight="1">
      <c r="A1575" s="24">
        <v>1574</v>
      </c>
      <c r="B1575" s="37" t="s">
        <v>1428</v>
      </c>
      <c r="C1575" s="47">
        <v>-74.998253666666699</v>
      </c>
      <c r="D1575" s="47">
        <v>74.855955666666702</v>
      </c>
      <c r="E1575" s="47"/>
      <c r="F1575" s="47"/>
      <c r="G1575" s="37">
        <v>2404</v>
      </c>
      <c r="H1575" s="37"/>
      <c r="I1575" s="50">
        <v>27.56</v>
      </c>
      <c r="J1575" s="47"/>
      <c r="K1575" s="47" t="s">
        <v>269</v>
      </c>
      <c r="L1575" s="50">
        <v>27.56</v>
      </c>
      <c r="M1575" s="47" t="s">
        <v>508</v>
      </c>
      <c r="N1575" s="47">
        <v>1994</v>
      </c>
      <c r="O1575" s="47">
        <v>1</v>
      </c>
      <c r="P1575" s="47">
        <v>1995</v>
      </c>
      <c r="Q1575" s="47">
        <v>1</v>
      </c>
      <c r="R1575" s="47" t="s">
        <v>1133</v>
      </c>
      <c r="S1575" s="47" t="s">
        <v>608</v>
      </c>
      <c r="U1575" s="28" t="s">
        <v>4333</v>
      </c>
    </row>
    <row r="1576" spans="1:21" ht="17.25" customHeight="1">
      <c r="A1576" s="24">
        <v>1575</v>
      </c>
      <c r="B1576" s="37" t="s">
        <v>1429</v>
      </c>
      <c r="C1576" s="47">
        <v>-75.010983999999993</v>
      </c>
      <c r="D1576" s="47">
        <v>74.807267999999993</v>
      </c>
      <c r="E1576" s="47"/>
      <c r="F1576" s="47"/>
      <c r="G1576" s="37">
        <v>2387</v>
      </c>
      <c r="H1576" s="37"/>
      <c r="I1576" s="50">
        <v>-18.7</v>
      </c>
      <c r="J1576" s="47"/>
      <c r="K1576" s="47" t="s">
        <v>269</v>
      </c>
      <c r="L1576" s="50">
        <v>-18.7</v>
      </c>
      <c r="M1576" s="47" t="s">
        <v>508</v>
      </c>
      <c r="N1576" s="47">
        <v>1994</v>
      </c>
      <c r="O1576" s="47">
        <v>1</v>
      </c>
      <c r="P1576" s="47">
        <v>1995</v>
      </c>
      <c r="Q1576" s="47">
        <v>1</v>
      </c>
      <c r="R1576" s="47" t="s">
        <v>1133</v>
      </c>
      <c r="S1576" s="47" t="s">
        <v>608</v>
      </c>
      <c r="U1576" s="28" t="s">
        <v>4333</v>
      </c>
    </row>
    <row r="1577" spans="1:21" ht="17.25" customHeight="1">
      <c r="A1577" s="24">
        <v>1576</v>
      </c>
      <c r="B1577" s="37" t="s">
        <v>1430</v>
      </c>
      <c r="C1577" s="47">
        <v>-75.023714333333302</v>
      </c>
      <c r="D1577" s="47">
        <v>74.758580333333299</v>
      </c>
      <c r="E1577" s="47"/>
      <c r="F1577" s="47"/>
      <c r="G1577" s="37">
        <v>2370</v>
      </c>
      <c r="H1577" s="37"/>
      <c r="I1577" s="50">
        <v>78.625</v>
      </c>
      <c r="J1577" s="47"/>
      <c r="K1577" s="47" t="s">
        <v>269</v>
      </c>
      <c r="L1577" s="50">
        <v>78.625</v>
      </c>
      <c r="M1577" s="47" t="s">
        <v>508</v>
      </c>
      <c r="N1577" s="47">
        <v>1994</v>
      </c>
      <c r="O1577" s="47">
        <v>1</v>
      </c>
      <c r="P1577" s="47">
        <v>1995</v>
      </c>
      <c r="Q1577" s="47">
        <v>1</v>
      </c>
      <c r="R1577" s="47" t="s">
        <v>1133</v>
      </c>
      <c r="S1577" s="47" t="s">
        <v>608</v>
      </c>
      <c r="U1577" s="28" t="s">
        <v>4333</v>
      </c>
    </row>
    <row r="1578" spans="1:21" ht="17.25" customHeight="1">
      <c r="A1578" s="24">
        <v>1577</v>
      </c>
      <c r="B1578" s="37" t="s">
        <v>1431</v>
      </c>
      <c r="C1578" s="47">
        <v>-75.036444666666696</v>
      </c>
      <c r="D1578" s="47">
        <v>74.709892666666704</v>
      </c>
      <c r="E1578" s="47"/>
      <c r="F1578" s="47"/>
      <c r="G1578" s="37">
        <v>2370</v>
      </c>
      <c r="H1578" s="37"/>
      <c r="I1578" s="50"/>
      <c r="J1578" s="50"/>
      <c r="K1578" s="47" t="s">
        <v>269</v>
      </c>
      <c r="L1578" s="50"/>
      <c r="M1578" s="47" t="s">
        <v>508</v>
      </c>
      <c r="N1578" s="47">
        <v>1994</v>
      </c>
      <c r="O1578" s="47">
        <v>1</v>
      </c>
      <c r="P1578" s="47">
        <v>1995</v>
      </c>
      <c r="Q1578" s="47">
        <v>1</v>
      </c>
      <c r="R1578" s="47" t="s">
        <v>1133</v>
      </c>
      <c r="S1578" s="47" t="s">
        <v>608</v>
      </c>
      <c r="U1578" s="28" t="s">
        <v>4333</v>
      </c>
    </row>
    <row r="1579" spans="1:21" ht="17.25" customHeight="1">
      <c r="A1579" s="24">
        <v>1578</v>
      </c>
      <c r="B1579" s="37" t="s">
        <v>1432</v>
      </c>
      <c r="C1579" s="47">
        <v>-75.049175000000005</v>
      </c>
      <c r="D1579" s="47">
        <v>74.661204999999995</v>
      </c>
      <c r="E1579" s="47"/>
      <c r="F1579" s="47"/>
      <c r="G1579" s="37">
        <v>2346</v>
      </c>
      <c r="H1579" s="37"/>
      <c r="I1579" s="50">
        <v>-4.6310000000000002</v>
      </c>
      <c r="J1579" s="47"/>
      <c r="K1579" s="47" t="s">
        <v>269</v>
      </c>
      <c r="L1579" s="50">
        <v>-4.6310000000000002</v>
      </c>
      <c r="M1579" s="47" t="s">
        <v>508</v>
      </c>
      <c r="N1579" s="47">
        <v>1994</v>
      </c>
      <c r="O1579" s="47">
        <v>1</v>
      </c>
      <c r="P1579" s="47">
        <v>1995</v>
      </c>
      <c r="Q1579" s="47">
        <v>1</v>
      </c>
      <c r="R1579" s="47" t="s">
        <v>1133</v>
      </c>
      <c r="S1579" s="47" t="s">
        <v>608</v>
      </c>
      <c r="U1579" s="28" t="s">
        <v>4333</v>
      </c>
    </row>
    <row r="1580" spans="1:21" ht="17.25" customHeight="1">
      <c r="A1580" s="24">
        <v>1579</v>
      </c>
      <c r="B1580" s="37" t="s">
        <v>1433</v>
      </c>
      <c r="C1580" s="47">
        <v>-75.0619053333333</v>
      </c>
      <c r="D1580" s="47">
        <v>74.612517333333301</v>
      </c>
      <c r="E1580" s="47"/>
      <c r="F1580" s="47"/>
      <c r="G1580" s="37">
        <v>2334</v>
      </c>
      <c r="H1580" s="37"/>
      <c r="I1580" s="50">
        <v>-4.62</v>
      </c>
      <c r="J1580" s="47"/>
      <c r="K1580" s="47" t="s">
        <v>269</v>
      </c>
      <c r="L1580" s="50">
        <v>-4.62</v>
      </c>
      <c r="M1580" s="47" t="s">
        <v>508</v>
      </c>
      <c r="N1580" s="47">
        <v>1994</v>
      </c>
      <c r="O1580" s="47">
        <v>1</v>
      </c>
      <c r="P1580" s="47">
        <v>1995</v>
      </c>
      <c r="Q1580" s="47">
        <v>1</v>
      </c>
      <c r="R1580" s="47" t="s">
        <v>1133</v>
      </c>
      <c r="S1580" s="47" t="s">
        <v>608</v>
      </c>
      <c r="U1580" s="28" t="s">
        <v>4333</v>
      </c>
    </row>
    <row r="1581" spans="1:21" ht="17.25" customHeight="1">
      <c r="A1581" s="24">
        <v>1580</v>
      </c>
      <c r="B1581" s="37" t="s">
        <v>1434</v>
      </c>
      <c r="C1581" s="47">
        <v>-75.074635666666694</v>
      </c>
      <c r="D1581" s="47">
        <v>74.563829666666706</v>
      </c>
      <c r="E1581" s="47"/>
      <c r="F1581" s="47"/>
      <c r="G1581" s="37">
        <v>2329</v>
      </c>
      <c r="H1581" s="37"/>
      <c r="I1581" s="50">
        <v>109.098</v>
      </c>
      <c r="J1581" s="47"/>
      <c r="K1581" s="47" t="s">
        <v>269</v>
      </c>
      <c r="L1581" s="50">
        <v>109.098</v>
      </c>
      <c r="M1581" s="47" t="s">
        <v>508</v>
      </c>
      <c r="N1581" s="47">
        <v>1994</v>
      </c>
      <c r="O1581" s="47">
        <v>1</v>
      </c>
      <c r="P1581" s="47">
        <v>1995</v>
      </c>
      <c r="Q1581" s="47">
        <v>1</v>
      </c>
      <c r="R1581" s="47" t="s">
        <v>1133</v>
      </c>
      <c r="S1581" s="47" t="s">
        <v>608</v>
      </c>
      <c r="U1581" s="28" t="s">
        <v>4333</v>
      </c>
    </row>
    <row r="1582" spans="1:21" ht="17.25" customHeight="1">
      <c r="A1582" s="24">
        <v>1581</v>
      </c>
      <c r="B1582" s="37" t="s">
        <v>1435</v>
      </c>
      <c r="C1582" s="47">
        <v>-75.087366000000003</v>
      </c>
      <c r="D1582" s="47">
        <v>74.515141999999997</v>
      </c>
      <c r="E1582" s="47"/>
      <c r="F1582" s="47"/>
      <c r="G1582" s="37">
        <v>2329</v>
      </c>
      <c r="H1582" s="37">
        <v>-35.4</v>
      </c>
      <c r="I1582" s="50">
        <v>9.1519999999999992</v>
      </c>
      <c r="J1582" s="47"/>
      <c r="K1582" s="47" t="s">
        <v>269</v>
      </c>
      <c r="L1582" s="50">
        <v>9.1519999999999992</v>
      </c>
      <c r="M1582" s="47" t="s">
        <v>508</v>
      </c>
      <c r="N1582" s="47">
        <v>1994</v>
      </c>
      <c r="O1582" s="47">
        <v>1</v>
      </c>
      <c r="P1582" s="47">
        <v>1995</v>
      </c>
      <c r="Q1582" s="47">
        <v>1</v>
      </c>
      <c r="R1582" s="47" t="s">
        <v>1133</v>
      </c>
      <c r="S1582" s="47" t="s">
        <v>608</v>
      </c>
      <c r="U1582" s="28" t="s">
        <v>4335</v>
      </c>
    </row>
    <row r="1583" spans="1:21" ht="17.25" customHeight="1">
      <c r="A1583" s="24">
        <v>1582</v>
      </c>
      <c r="B1583" s="37" t="s">
        <v>1436</v>
      </c>
      <c r="C1583" s="47">
        <v>-75.100119800000002</v>
      </c>
      <c r="D1583" s="47">
        <v>74.465963466666693</v>
      </c>
      <c r="E1583" s="47"/>
      <c r="F1583" s="47"/>
      <c r="G1583" s="37">
        <v>2331</v>
      </c>
      <c r="H1583" s="37"/>
      <c r="I1583" s="50">
        <v>98.531999999999996</v>
      </c>
      <c r="J1583" s="47"/>
      <c r="K1583" s="47" t="s">
        <v>269</v>
      </c>
      <c r="L1583" s="50">
        <v>98.531999999999996</v>
      </c>
      <c r="M1583" s="47" t="s">
        <v>508</v>
      </c>
      <c r="N1583" s="47">
        <v>1994</v>
      </c>
      <c r="O1583" s="47">
        <v>1</v>
      </c>
      <c r="P1583" s="47">
        <v>1995</v>
      </c>
      <c r="Q1583" s="47">
        <v>1</v>
      </c>
      <c r="R1583" s="47" t="s">
        <v>1133</v>
      </c>
      <c r="S1583" s="47" t="s">
        <v>608</v>
      </c>
      <c r="U1583" s="28" t="s">
        <v>4333</v>
      </c>
    </row>
    <row r="1584" spans="1:21" ht="17.25" customHeight="1">
      <c r="A1584" s="24">
        <v>1583</v>
      </c>
      <c r="B1584" s="37" t="s">
        <v>1437</v>
      </c>
      <c r="C1584" s="47">
        <v>-75.1128736</v>
      </c>
      <c r="D1584" s="47">
        <v>74.416784933333304</v>
      </c>
      <c r="E1584" s="47"/>
      <c r="F1584" s="47"/>
      <c r="G1584" s="37">
        <v>2320</v>
      </c>
      <c r="H1584" s="37"/>
      <c r="I1584" s="50">
        <v>116.184</v>
      </c>
      <c r="J1584" s="47"/>
      <c r="K1584" s="47" t="s">
        <v>269</v>
      </c>
      <c r="L1584" s="50">
        <v>116.184</v>
      </c>
      <c r="M1584" s="47" t="s">
        <v>508</v>
      </c>
      <c r="N1584" s="47">
        <v>1994</v>
      </c>
      <c r="O1584" s="47">
        <v>1</v>
      </c>
      <c r="P1584" s="47">
        <v>1995</v>
      </c>
      <c r="Q1584" s="47">
        <v>1</v>
      </c>
      <c r="R1584" s="47" t="s">
        <v>1133</v>
      </c>
      <c r="S1584" s="47" t="s">
        <v>608</v>
      </c>
      <c r="U1584" s="28" t="s">
        <v>4333</v>
      </c>
    </row>
    <row r="1585" spans="1:21" ht="17.25" customHeight="1">
      <c r="A1585" s="24">
        <v>1584</v>
      </c>
      <c r="B1585" s="37" t="s">
        <v>1438</v>
      </c>
      <c r="C1585" s="47">
        <v>-75.125627399999999</v>
      </c>
      <c r="D1585" s="47">
        <v>74.3676064</v>
      </c>
      <c r="E1585" s="47"/>
      <c r="F1585" s="47"/>
      <c r="G1585" s="37">
        <v>2311</v>
      </c>
      <c r="H1585" s="37"/>
      <c r="I1585" s="50">
        <v>182.48400000000001</v>
      </c>
      <c r="J1585" s="47"/>
      <c r="K1585" s="47" t="s">
        <v>269</v>
      </c>
      <c r="L1585" s="50">
        <v>182.48400000000001</v>
      </c>
      <c r="M1585" s="47" t="s">
        <v>508</v>
      </c>
      <c r="N1585" s="47">
        <v>1994</v>
      </c>
      <c r="O1585" s="47">
        <v>1</v>
      </c>
      <c r="P1585" s="47">
        <v>1995</v>
      </c>
      <c r="Q1585" s="47">
        <v>1</v>
      </c>
      <c r="R1585" s="47" t="s">
        <v>1133</v>
      </c>
      <c r="S1585" s="47" t="s">
        <v>608</v>
      </c>
      <c r="U1585" s="28" t="s">
        <v>4333</v>
      </c>
    </row>
    <row r="1586" spans="1:21" ht="17.25" customHeight="1">
      <c r="A1586" s="24">
        <v>1585</v>
      </c>
      <c r="B1586" s="37" t="s">
        <v>1439</v>
      </c>
      <c r="C1586" s="47">
        <v>-75.138381199999998</v>
      </c>
      <c r="D1586" s="47">
        <v>74.318427866666696</v>
      </c>
      <c r="E1586" s="47"/>
      <c r="F1586" s="47"/>
      <c r="G1586" s="37">
        <v>2309</v>
      </c>
      <c r="H1586" s="37"/>
      <c r="I1586" s="50">
        <v>4.4989999999999997</v>
      </c>
      <c r="J1586" s="47"/>
      <c r="K1586" s="47" t="s">
        <v>269</v>
      </c>
      <c r="L1586" s="50">
        <v>4.4989999999999997</v>
      </c>
      <c r="M1586" s="47" t="s">
        <v>508</v>
      </c>
      <c r="N1586" s="47">
        <v>1994</v>
      </c>
      <c r="O1586" s="47">
        <v>1</v>
      </c>
      <c r="P1586" s="47">
        <v>1995</v>
      </c>
      <c r="Q1586" s="47">
        <v>1</v>
      </c>
      <c r="R1586" s="47" t="s">
        <v>1133</v>
      </c>
      <c r="S1586" s="47" t="s">
        <v>608</v>
      </c>
      <c r="U1586" s="28" t="s">
        <v>4333</v>
      </c>
    </row>
    <row r="1587" spans="1:21" ht="17.25" customHeight="1">
      <c r="A1587" s="24">
        <v>1586</v>
      </c>
      <c r="B1587" s="37" t="s">
        <v>1440</v>
      </c>
      <c r="C1587" s="47">
        <v>-75.151134999999996</v>
      </c>
      <c r="D1587" s="47">
        <v>74.269249333333306</v>
      </c>
      <c r="E1587" s="47"/>
      <c r="F1587" s="47"/>
      <c r="G1587" s="37">
        <v>2314</v>
      </c>
      <c r="H1587" s="37"/>
      <c r="I1587" s="50">
        <v>92.388999999999996</v>
      </c>
      <c r="J1587" s="47"/>
      <c r="K1587" s="47" t="s">
        <v>269</v>
      </c>
      <c r="L1587" s="50">
        <v>92.388999999999996</v>
      </c>
      <c r="M1587" s="47" t="s">
        <v>508</v>
      </c>
      <c r="N1587" s="47">
        <v>1994</v>
      </c>
      <c r="O1587" s="47">
        <v>1</v>
      </c>
      <c r="P1587" s="47">
        <v>1995</v>
      </c>
      <c r="Q1587" s="47">
        <v>1</v>
      </c>
      <c r="R1587" s="47" t="s">
        <v>1133</v>
      </c>
      <c r="S1587" s="47" t="s">
        <v>608</v>
      </c>
      <c r="U1587" s="28" t="s">
        <v>4333</v>
      </c>
    </row>
    <row r="1588" spans="1:21" ht="17.25" customHeight="1">
      <c r="A1588" s="24">
        <v>1587</v>
      </c>
      <c r="B1588" s="37" t="s">
        <v>1441</v>
      </c>
      <c r="C1588" s="47">
        <v>-75.163888799999995</v>
      </c>
      <c r="D1588" s="47">
        <v>74.220070800000002</v>
      </c>
      <c r="E1588" s="47"/>
      <c r="F1588" s="47"/>
      <c r="G1588" s="37">
        <v>2310</v>
      </c>
      <c r="H1588" s="37"/>
      <c r="I1588" s="50">
        <v>0</v>
      </c>
      <c r="J1588" s="47"/>
      <c r="K1588" s="47" t="s">
        <v>269</v>
      </c>
      <c r="L1588" s="50">
        <v>0</v>
      </c>
      <c r="M1588" s="47" t="s">
        <v>508</v>
      </c>
      <c r="N1588" s="47">
        <v>1994</v>
      </c>
      <c r="O1588" s="47">
        <v>1</v>
      </c>
      <c r="P1588" s="47">
        <v>1995</v>
      </c>
      <c r="Q1588" s="47">
        <v>1</v>
      </c>
      <c r="R1588" s="47" t="s">
        <v>1133</v>
      </c>
      <c r="S1588" s="47" t="s">
        <v>608</v>
      </c>
      <c r="U1588" s="28" t="s">
        <v>4333</v>
      </c>
    </row>
    <row r="1589" spans="1:21" ht="17.25" customHeight="1">
      <c r="A1589" s="24">
        <v>1588</v>
      </c>
      <c r="B1589" s="37" t="s">
        <v>1442</v>
      </c>
      <c r="C1589" s="47">
        <v>-75.176642599999994</v>
      </c>
      <c r="D1589" s="47">
        <v>74.170892266666698</v>
      </c>
      <c r="E1589" s="47"/>
      <c r="F1589" s="47"/>
      <c r="G1589" s="37">
        <v>2310</v>
      </c>
      <c r="H1589" s="37"/>
      <c r="I1589" s="50">
        <v>8.734</v>
      </c>
      <c r="J1589" s="47"/>
      <c r="K1589" s="47" t="s">
        <v>269</v>
      </c>
      <c r="L1589" s="50">
        <v>8.734</v>
      </c>
      <c r="M1589" s="47" t="s">
        <v>508</v>
      </c>
      <c r="N1589" s="47">
        <v>1994</v>
      </c>
      <c r="O1589" s="47">
        <v>1</v>
      </c>
      <c r="P1589" s="47">
        <v>1995</v>
      </c>
      <c r="Q1589" s="47">
        <v>1</v>
      </c>
      <c r="R1589" s="47" t="s">
        <v>1133</v>
      </c>
      <c r="S1589" s="47" t="s">
        <v>608</v>
      </c>
      <c r="U1589" s="28" t="s">
        <v>4333</v>
      </c>
    </row>
    <row r="1590" spans="1:21" ht="17.25" customHeight="1">
      <c r="A1590" s="24">
        <v>1589</v>
      </c>
      <c r="B1590" s="37" t="s">
        <v>1443</v>
      </c>
      <c r="C1590" s="47">
        <v>-75.189396400000007</v>
      </c>
      <c r="D1590" s="47">
        <v>74.121713733333294</v>
      </c>
      <c r="E1590" s="47"/>
      <c r="F1590" s="47"/>
      <c r="G1590" s="37">
        <v>2309</v>
      </c>
      <c r="H1590" s="37"/>
      <c r="I1590" s="50">
        <v>152.88</v>
      </c>
      <c r="J1590" s="47"/>
      <c r="K1590" s="47" t="s">
        <v>269</v>
      </c>
      <c r="L1590" s="50">
        <v>152.88</v>
      </c>
      <c r="M1590" s="47" t="s">
        <v>508</v>
      </c>
      <c r="N1590" s="47">
        <v>1994</v>
      </c>
      <c r="O1590" s="47">
        <v>1</v>
      </c>
      <c r="P1590" s="47">
        <v>1995</v>
      </c>
      <c r="Q1590" s="47">
        <v>1</v>
      </c>
      <c r="R1590" s="47" t="s">
        <v>1133</v>
      </c>
      <c r="S1590" s="47" t="s">
        <v>608</v>
      </c>
      <c r="U1590" s="28" t="s">
        <v>4333</v>
      </c>
    </row>
    <row r="1591" spans="1:21" ht="17.25" customHeight="1">
      <c r="A1591" s="24">
        <v>1590</v>
      </c>
      <c r="B1591" s="37" t="s">
        <v>1444</v>
      </c>
      <c r="C1591" s="47">
        <v>-75.202150200000005</v>
      </c>
      <c r="D1591" s="47">
        <v>74.072535200000004</v>
      </c>
      <c r="E1591" s="47"/>
      <c r="F1591" s="47"/>
      <c r="G1591" s="37">
        <v>2309</v>
      </c>
      <c r="H1591" s="37"/>
      <c r="I1591" s="50">
        <v>125.77500000000001</v>
      </c>
      <c r="J1591" s="47"/>
      <c r="K1591" s="47" t="s">
        <v>269</v>
      </c>
      <c r="L1591" s="50">
        <v>125.77500000000001</v>
      </c>
      <c r="M1591" s="47" t="s">
        <v>508</v>
      </c>
      <c r="N1591" s="47">
        <v>1994</v>
      </c>
      <c r="O1591" s="47">
        <v>1</v>
      </c>
      <c r="P1591" s="47">
        <v>1995</v>
      </c>
      <c r="Q1591" s="47">
        <v>1</v>
      </c>
      <c r="R1591" s="47" t="s">
        <v>1133</v>
      </c>
      <c r="S1591" s="47" t="s">
        <v>608</v>
      </c>
      <c r="U1591" s="28" t="s">
        <v>4333</v>
      </c>
    </row>
    <row r="1592" spans="1:21" ht="17.25" customHeight="1">
      <c r="A1592" s="24">
        <v>1591</v>
      </c>
      <c r="B1592" s="37" t="s">
        <v>1445</v>
      </c>
      <c r="C1592" s="47">
        <v>-75.214904000000004</v>
      </c>
      <c r="D1592" s="47">
        <v>74.0233566666667</v>
      </c>
      <c r="E1592" s="47"/>
      <c r="F1592" s="47"/>
      <c r="G1592" s="37">
        <v>2310</v>
      </c>
      <c r="H1592" s="37"/>
      <c r="I1592" s="50">
        <v>33.234000000000002</v>
      </c>
      <c r="J1592" s="47"/>
      <c r="K1592" s="47" t="s">
        <v>269</v>
      </c>
      <c r="L1592" s="50">
        <v>33.234000000000002</v>
      </c>
      <c r="M1592" s="47" t="s">
        <v>508</v>
      </c>
      <c r="N1592" s="47">
        <v>1994</v>
      </c>
      <c r="O1592" s="47">
        <v>1</v>
      </c>
      <c r="P1592" s="47">
        <v>1995</v>
      </c>
      <c r="Q1592" s="47">
        <v>1</v>
      </c>
      <c r="R1592" s="47" t="s">
        <v>1133</v>
      </c>
      <c r="S1592" s="47" t="s">
        <v>608</v>
      </c>
      <c r="U1592" s="28" t="s">
        <v>4333</v>
      </c>
    </row>
    <row r="1593" spans="1:21" ht="17.25" customHeight="1">
      <c r="A1593" s="24">
        <v>1592</v>
      </c>
      <c r="B1593" s="37" t="s">
        <v>1446</v>
      </c>
      <c r="C1593" s="47">
        <v>-75.227657800000003</v>
      </c>
      <c r="D1593" s="47">
        <v>73.974178133333297</v>
      </c>
      <c r="E1593" s="47"/>
      <c r="F1593" s="47"/>
      <c r="G1593" s="37">
        <v>2306</v>
      </c>
      <c r="H1593" s="37"/>
      <c r="I1593" s="50">
        <v>49.01</v>
      </c>
      <c r="J1593" s="47"/>
      <c r="K1593" s="47" t="s">
        <v>269</v>
      </c>
      <c r="L1593" s="50">
        <v>49.01</v>
      </c>
      <c r="M1593" s="47" t="s">
        <v>508</v>
      </c>
      <c r="N1593" s="47">
        <v>1994</v>
      </c>
      <c r="O1593" s="47">
        <v>1</v>
      </c>
      <c r="P1593" s="47">
        <v>1995</v>
      </c>
      <c r="Q1593" s="47">
        <v>1</v>
      </c>
      <c r="R1593" s="47" t="s">
        <v>1133</v>
      </c>
      <c r="S1593" s="47" t="s">
        <v>608</v>
      </c>
      <c r="U1593" s="28" t="s">
        <v>4333</v>
      </c>
    </row>
    <row r="1594" spans="1:21" ht="17.25" customHeight="1">
      <c r="A1594" s="24">
        <v>1593</v>
      </c>
      <c r="B1594" s="37" t="s">
        <v>1447</v>
      </c>
      <c r="C1594" s="47">
        <v>-75.240411600000002</v>
      </c>
      <c r="D1594" s="47">
        <v>73.924999600000007</v>
      </c>
      <c r="E1594" s="47"/>
      <c r="F1594" s="47"/>
      <c r="G1594" s="37">
        <v>2301</v>
      </c>
      <c r="H1594" s="37"/>
      <c r="I1594" s="50">
        <v>11.904</v>
      </c>
      <c r="J1594" s="47"/>
      <c r="K1594" s="47" t="s">
        <v>269</v>
      </c>
      <c r="L1594" s="50">
        <v>11.904</v>
      </c>
      <c r="M1594" s="47" t="s">
        <v>508</v>
      </c>
      <c r="N1594" s="47">
        <v>1994</v>
      </c>
      <c r="O1594" s="47">
        <v>1</v>
      </c>
      <c r="P1594" s="47">
        <v>1995</v>
      </c>
      <c r="Q1594" s="47">
        <v>1</v>
      </c>
      <c r="R1594" s="47" t="s">
        <v>1133</v>
      </c>
      <c r="S1594" s="47" t="s">
        <v>608</v>
      </c>
      <c r="U1594" s="28" t="s">
        <v>4333</v>
      </c>
    </row>
    <row r="1595" spans="1:21" ht="17.25" customHeight="1">
      <c r="A1595" s="24">
        <v>1594</v>
      </c>
      <c r="B1595" s="37" t="s">
        <v>1448</v>
      </c>
      <c r="C1595" s="47">
        <v>-75.2531654</v>
      </c>
      <c r="D1595" s="47">
        <v>73.875821066666703</v>
      </c>
      <c r="E1595" s="47"/>
      <c r="F1595" s="47"/>
      <c r="G1595" s="37">
        <v>2303</v>
      </c>
      <c r="H1595" s="37"/>
      <c r="I1595" s="50">
        <v>-11.744</v>
      </c>
      <c r="J1595" s="47"/>
      <c r="K1595" s="47" t="s">
        <v>269</v>
      </c>
      <c r="L1595" s="50">
        <v>-11.744</v>
      </c>
      <c r="M1595" s="47" t="s">
        <v>508</v>
      </c>
      <c r="N1595" s="47">
        <v>1994</v>
      </c>
      <c r="O1595" s="47">
        <v>1</v>
      </c>
      <c r="P1595" s="47">
        <v>1995</v>
      </c>
      <c r="Q1595" s="47">
        <v>1</v>
      </c>
      <c r="R1595" s="47" t="s">
        <v>1133</v>
      </c>
      <c r="S1595" s="47" t="s">
        <v>608</v>
      </c>
      <c r="U1595" s="28" t="s">
        <v>4333</v>
      </c>
    </row>
    <row r="1596" spans="1:21" ht="17.25" customHeight="1">
      <c r="A1596" s="24">
        <v>1595</v>
      </c>
      <c r="B1596" s="37" t="s">
        <v>1449</v>
      </c>
      <c r="C1596" s="47">
        <v>-75.265919199999999</v>
      </c>
      <c r="D1596" s="47">
        <v>73.826642533333299</v>
      </c>
      <c r="E1596" s="47"/>
      <c r="F1596" s="47"/>
      <c r="G1596" s="37">
        <v>2304</v>
      </c>
      <c r="H1596" s="37"/>
      <c r="I1596" s="50">
        <v>-7.9640000000000004</v>
      </c>
      <c r="J1596" s="47"/>
      <c r="K1596" s="47" t="s">
        <v>269</v>
      </c>
      <c r="L1596" s="50">
        <v>-7.9640000000000004</v>
      </c>
      <c r="M1596" s="47" t="s">
        <v>508</v>
      </c>
      <c r="N1596" s="47">
        <v>1994</v>
      </c>
      <c r="O1596" s="47">
        <v>1</v>
      </c>
      <c r="P1596" s="47">
        <v>1995</v>
      </c>
      <c r="Q1596" s="47">
        <v>1</v>
      </c>
      <c r="R1596" s="47" t="s">
        <v>1133</v>
      </c>
      <c r="S1596" s="47" t="s">
        <v>608</v>
      </c>
      <c r="U1596" s="28" t="s">
        <v>4333</v>
      </c>
    </row>
    <row r="1597" spans="1:21" ht="17.25" customHeight="1">
      <c r="A1597" s="24">
        <v>1596</v>
      </c>
      <c r="B1597" s="37" t="s">
        <v>1450</v>
      </c>
      <c r="C1597" s="47">
        <v>-75.278672999999998</v>
      </c>
      <c r="D1597" s="47">
        <v>73.777463999999995</v>
      </c>
      <c r="E1597" s="47"/>
      <c r="F1597" s="47"/>
      <c r="G1597" s="37">
        <v>2299</v>
      </c>
      <c r="H1597" s="37">
        <v>-35.700000000000003</v>
      </c>
      <c r="I1597" s="50">
        <v>-7.8760000000000003</v>
      </c>
      <c r="J1597" s="47"/>
      <c r="K1597" s="47" t="s">
        <v>269</v>
      </c>
      <c r="L1597" s="50">
        <v>-7.8760000000000003</v>
      </c>
      <c r="M1597" s="47" t="s">
        <v>508</v>
      </c>
      <c r="N1597" s="47">
        <v>1994</v>
      </c>
      <c r="O1597" s="47">
        <v>1</v>
      </c>
      <c r="P1597" s="47">
        <v>1995</v>
      </c>
      <c r="Q1597" s="47">
        <v>1</v>
      </c>
      <c r="R1597" s="47" t="s">
        <v>1133</v>
      </c>
      <c r="S1597" s="47" t="s">
        <v>608</v>
      </c>
      <c r="U1597" s="28" t="s">
        <v>4335</v>
      </c>
    </row>
    <row r="1598" spans="1:21" ht="17.25" customHeight="1">
      <c r="A1598" s="24">
        <v>1597</v>
      </c>
      <c r="B1598" s="37" t="s">
        <v>1451</v>
      </c>
      <c r="C1598" s="47">
        <v>-75.291473466666702</v>
      </c>
      <c r="D1598" s="47">
        <v>73.727594266666699</v>
      </c>
      <c r="E1598" s="47"/>
      <c r="F1598" s="47"/>
      <c r="G1598" s="37">
        <v>2300</v>
      </c>
      <c r="H1598" s="37"/>
      <c r="I1598" s="50">
        <v>77.400000000000006</v>
      </c>
      <c r="J1598" s="47"/>
      <c r="K1598" s="47" t="s">
        <v>269</v>
      </c>
      <c r="L1598" s="50">
        <v>77.400000000000006</v>
      </c>
      <c r="M1598" s="47" t="s">
        <v>508</v>
      </c>
      <c r="N1598" s="47">
        <v>1994</v>
      </c>
      <c r="O1598" s="47">
        <v>1</v>
      </c>
      <c r="P1598" s="47">
        <v>1995</v>
      </c>
      <c r="Q1598" s="47">
        <v>1</v>
      </c>
      <c r="R1598" s="47" t="s">
        <v>1133</v>
      </c>
      <c r="S1598" s="47" t="s">
        <v>608</v>
      </c>
      <c r="U1598" s="28" t="s">
        <v>4333</v>
      </c>
    </row>
    <row r="1599" spans="1:21" ht="17.25" customHeight="1">
      <c r="A1599" s="24">
        <v>1598</v>
      </c>
      <c r="B1599" s="37" t="s">
        <v>1452</v>
      </c>
      <c r="C1599" s="47">
        <v>-75.304273933333306</v>
      </c>
      <c r="D1599" s="47">
        <v>73.677724533333304</v>
      </c>
      <c r="E1599" s="47"/>
      <c r="F1599" s="47"/>
      <c r="G1599" s="37">
        <v>2302</v>
      </c>
      <c r="H1599" s="37"/>
      <c r="I1599" s="50">
        <v>97.378</v>
      </c>
      <c r="J1599" s="47"/>
      <c r="K1599" s="47" t="s">
        <v>269</v>
      </c>
      <c r="L1599" s="50">
        <v>97.378</v>
      </c>
      <c r="M1599" s="47" t="s">
        <v>508</v>
      </c>
      <c r="N1599" s="47">
        <v>1994</v>
      </c>
      <c r="O1599" s="47">
        <v>1</v>
      </c>
      <c r="P1599" s="47">
        <v>1995</v>
      </c>
      <c r="Q1599" s="47">
        <v>1</v>
      </c>
      <c r="R1599" s="47" t="s">
        <v>1133</v>
      </c>
      <c r="S1599" s="47" t="s">
        <v>608</v>
      </c>
      <c r="U1599" s="28" t="s">
        <v>4333</v>
      </c>
    </row>
    <row r="1600" spans="1:21" ht="17.25" customHeight="1">
      <c r="A1600" s="24">
        <v>1599</v>
      </c>
      <c r="B1600" s="37" t="s">
        <v>1453</v>
      </c>
      <c r="C1600" s="47">
        <v>-75.317074399999996</v>
      </c>
      <c r="D1600" s="47">
        <v>73.627854799999994</v>
      </c>
      <c r="E1600" s="47"/>
      <c r="F1600" s="47"/>
      <c r="G1600" s="37">
        <v>2307</v>
      </c>
      <c r="H1600" s="37"/>
      <c r="I1600" s="50">
        <v>86.268000000000001</v>
      </c>
      <c r="J1600" s="47"/>
      <c r="K1600" s="47" t="s">
        <v>269</v>
      </c>
      <c r="L1600" s="50">
        <v>86.268000000000001</v>
      </c>
      <c r="M1600" s="47" t="s">
        <v>508</v>
      </c>
      <c r="N1600" s="47">
        <v>1994</v>
      </c>
      <c r="O1600" s="47">
        <v>1</v>
      </c>
      <c r="P1600" s="47">
        <v>1995</v>
      </c>
      <c r="Q1600" s="47">
        <v>1</v>
      </c>
      <c r="R1600" s="47" t="s">
        <v>1133</v>
      </c>
      <c r="S1600" s="47" t="s">
        <v>608</v>
      </c>
      <c r="U1600" s="28" t="s">
        <v>4333</v>
      </c>
    </row>
    <row r="1601" spans="1:21" ht="17.25" customHeight="1">
      <c r="A1601" s="24">
        <v>1600</v>
      </c>
      <c r="B1601" s="37" t="s">
        <v>1454</v>
      </c>
      <c r="C1601" s="47">
        <v>-75.3298748666667</v>
      </c>
      <c r="D1601" s="47">
        <v>73.577985066666699</v>
      </c>
      <c r="E1601" s="47"/>
      <c r="F1601" s="47"/>
      <c r="G1601" s="37">
        <v>2305</v>
      </c>
      <c r="H1601" s="37"/>
      <c r="I1601" s="50">
        <v>63.124000000000002</v>
      </c>
      <c r="J1601" s="47"/>
      <c r="K1601" s="47" t="s">
        <v>269</v>
      </c>
      <c r="L1601" s="50">
        <v>63.124000000000002</v>
      </c>
      <c r="M1601" s="47" t="s">
        <v>508</v>
      </c>
      <c r="N1601" s="47">
        <v>1994</v>
      </c>
      <c r="O1601" s="47">
        <v>1</v>
      </c>
      <c r="P1601" s="47">
        <v>1995</v>
      </c>
      <c r="Q1601" s="47">
        <v>1</v>
      </c>
      <c r="R1601" s="47" t="s">
        <v>1133</v>
      </c>
      <c r="S1601" s="47" t="s">
        <v>608</v>
      </c>
      <c r="U1601" s="28" t="s">
        <v>4333</v>
      </c>
    </row>
    <row r="1602" spans="1:21" ht="17.25" customHeight="1">
      <c r="A1602" s="24">
        <v>1601</v>
      </c>
      <c r="B1602" s="37" t="s">
        <v>1455</v>
      </c>
      <c r="C1602" s="47">
        <v>-75.342675333333304</v>
      </c>
      <c r="D1602" s="47">
        <v>73.528115333333304</v>
      </c>
      <c r="E1602" s="47"/>
      <c r="F1602" s="47"/>
      <c r="G1602" s="37">
        <v>2300</v>
      </c>
      <c r="H1602" s="37"/>
      <c r="I1602" s="50">
        <v>222.50700000000001</v>
      </c>
      <c r="J1602" s="47"/>
      <c r="K1602" s="47" t="s">
        <v>269</v>
      </c>
      <c r="L1602" s="50">
        <v>222.50700000000001</v>
      </c>
      <c r="M1602" s="47" t="s">
        <v>508</v>
      </c>
      <c r="N1602" s="47">
        <v>1994</v>
      </c>
      <c r="O1602" s="47">
        <v>1</v>
      </c>
      <c r="P1602" s="47">
        <v>1995</v>
      </c>
      <c r="Q1602" s="47">
        <v>1</v>
      </c>
      <c r="R1602" s="47" t="s">
        <v>1133</v>
      </c>
      <c r="S1602" s="47" t="s">
        <v>608</v>
      </c>
      <c r="U1602" s="28" t="s">
        <v>4333</v>
      </c>
    </row>
    <row r="1603" spans="1:21" ht="17.25" customHeight="1">
      <c r="A1603" s="24">
        <v>1602</v>
      </c>
      <c r="B1603" s="37" t="s">
        <v>1456</v>
      </c>
      <c r="C1603" s="47">
        <v>-75.355475799999994</v>
      </c>
      <c r="D1603" s="47">
        <v>73.478245599999994</v>
      </c>
      <c r="E1603" s="47"/>
      <c r="F1603" s="47"/>
      <c r="G1603" s="37">
        <v>2301</v>
      </c>
      <c r="H1603" s="37"/>
      <c r="I1603" s="50">
        <v>175.85400000000001</v>
      </c>
      <c r="J1603" s="47"/>
      <c r="K1603" s="47" t="s">
        <v>269</v>
      </c>
      <c r="L1603" s="50">
        <v>175.85400000000001</v>
      </c>
      <c r="M1603" s="47" t="s">
        <v>508</v>
      </c>
      <c r="N1603" s="47">
        <v>1994</v>
      </c>
      <c r="O1603" s="47">
        <v>1</v>
      </c>
      <c r="P1603" s="47">
        <v>1995</v>
      </c>
      <c r="Q1603" s="47">
        <v>1</v>
      </c>
      <c r="R1603" s="47" t="s">
        <v>1133</v>
      </c>
      <c r="S1603" s="47" t="s">
        <v>608</v>
      </c>
      <c r="U1603" s="28" t="s">
        <v>4333</v>
      </c>
    </row>
    <row r="1604" spans="1:21" ht="17.25" customHeight="1">
      <c r="A1604" s="24">
        <v>1603</v>
      </c>
      <c r="B1604" s="37" t="s">
        <v>1457</v>
      </c>
      <c r="C1604" s="47">
        <v>-75.368276266666697</v>
      </c>
      <c r="D1604" s="47">
        <v>73.428375866666698</v>
      </c>
      <c r="E1604" s="47"/>
      <c r="F1604" s="47"/>
      <c r="G1604" s="37">
        <v>2317</v>
      </c>
      <c r="H1604" s="37"/>
      <c r="I1604" s="50">
        <v>144.72399999999999</v>
      </c>
      <c r="J1604" s="47"/>
      <c r="K1604" s="47" t="s">
        <v>269</v>
      </c>
      <c r="L1604" s="50">
        <v>144.72399999999999</v>
      </c>
      <c r="M1604" s="47" t="s">
        <v>508</v>
      </c>
      <c r="N1604" s="47">
        <v>1994</v>
      </c>
      <c r="O1604" s="47">
        <v>1</v>
      </c>
      <c r="P1604" s="47">
        <v>1995</v>
      </c>
      <c r="Q1604" s="47">
        <v>1</v>
      </c>
      <c r="R1604" s="47" t="s">
        <v>1133</v>
      </c>
      <c r="S1604" s="47" t="s">
        <v>608</v>
      </c>
      <c r="U1604" s="28" t="s">
        <v>4333</v>
      </c>
    </row>
    <row r="1605" spans="1:21" ht="17.25" customHeight="1">
      <c r="A1605" s="24">
        <v>1604</v>
      </c>
      <c r="B1605" s="37" t="s">
        <v>1458</v>
      </c>
      <c r="C1605" s="47">
        <v>-75.381076733333302</v>
      </c>
      <c r="D1605" s="47">
        <v>73.378506133333303</v>
      </c>
      <c r="E1605" s="47"/>
      <c r="F1605" s="47"/>
      <c r="G1605" s="37">
        <v>2328</v>
      </c>
      <c r="H1605" s="37"/>
      <c r="I1605" s="50">
        <v>89.111999999999995</v>
      </c>
      <c r="J1605" s="47"/>
      <c r="K1605" s="47" t="s">
        <v>269</v>
      </c>
      <c r="L1605" s="50">
        <v>89.111999999999995</v>
      </c>
      <c r="M1605" s="47" t="s">
        <v>508</v>
      </c>
      <c r="N1605" s="47">
        <v>1994</v>
      </c>
      <c r="O1605" s="47">
        <v>1</v>
      </c>
      <c r="P1605" s="47">
        <v>1995</v>
      </c>
      <c r="Q1605" s="47">
        <v>1</v>
      </c>
      <c r="R1605" s="47" t="s">
        <v>1133</v>
      </c>
      <c r="S1605" s="47" t="s">
        <v>608</v>
      </c>
      <c r="U1605" s="28" t="s">
        <v>4333</v>
      </c>
    </row>
    <row r="1606" spans="1:21" ht="17.25" customHeight="1">
      <c r="A1606" s="24">
        <v>1605</v>
      </c>
      <c r="B1606" s="37" t="s">
        <v>1459</v>
      </c>
      <c r="C1606" s="47">
        <v>-75.393877200000006</v>
      </c>
      <c r="D1606" s="47">
        <v>73.328636399999994</v>
      </c>
      <c r="E1606" s="47"/>
      <c r="F1606" s="47"/>
      <c r="G1606" s="37">
        <v>2331</v>
      </c>
      <c r="H1606" s="37"/>
      <c r="I1606" s="50">
        <v>97.524000000000001</v>
      </c>
      <c r="J1606" s="47"/>
      <c r="K1606" s="47" t="s">
        <v>269</v>
      </c>
      <c r="L1606" s="50">
        <v>97.524000000000001</v>
      </c>
      <c r="M1606" s="47" t="s">
        <v>508</v>
      </c>
      <c r="N1606" s="47">
        <v>1994</v>
      </c>
      <c r="O1606" s="47">
        <v>1</v>
      </c>
      <c r="P1606" s="47">
        <v>1995</v>
      </c>
      <c r="Q1606" s="47">
        <v>1</v>
      </c>
      <c r="R1606" s="47" t="s">
        <v>1133</v>
      </c>
      <c r="S1606" s="47" t="s">
        <v>608</v>
      </c>
      <c r="U1606" s="28" t="s">
        <v>4333</v>
      </c>
    </row>
    <row r="1607" spans="1:21" ht="17.25" customHeight="1">
      <c r="A1607" s="24">
        <v>1606</v>
      </c>
      <c r="B1607" s="37" t="s">
        <v>1460</v>
      </c>
      <c r="C1607" s="47">
        <v>-75.406677666666695</v>
      </c>
      <c r="D1607" s="47">
        <v>73.278766666666698</v>
      </c>
      <c r="E1607" s="47"/>
      <c r="F1607" s="47"/>
      <c r="G1607" s="37">
        <v>2338</v>
      </c>
      <c r="H1607" s="37"/>
      <c r="I1607" s="50">
        <v>49.02</v>
      </c>
      <c r="J1607" s="47"/>
      <c r="K1607" s="47" t="s">
        <v>269</v>
      </c>
      <c r="L1607" s="50">
        <v>49.02</v>
      </c>
      <c r="M1607" s="47" t="s">
        <v>508</v>
      </c>
      <c r="N1607" s="47">
        <v>1994</v>
      </c>
      <c r="O1607" s="47">
        <v>1</v>
      </c>
      <c r="P1607" s="47">
        <v>1995</v>
      </c>
      <c r="Q1607" s="47">
        <v>1</v>
      </c>
      <c r="R1607" s="47" t="s">
        <v>1133</v>
      </c>
      <c r="S1607" s="47" t="s">
        <v>608</v>
      </c>
      <c r="U1607" s="28" t="s">
        <v>4333</v>
      </c>
    </row>
    <row r="1608" spans="1:21" ht="17.25" customHeight="1">
      <c r="A1608" s="24">
        <v>1607</v>
      </c>
      <c r="B1608" s="37" t="s">
        <v>1461</v>
      </c>
      <c r="C1608" s="47">
        <v>-75.4194781333333</v>
      </c>
      <c r="D1608" s="47">
        <v>73.228896933333303</v>
      </c>
      <c r="E1608" s="47"/>
      <c r="F1608" s="47"/>
      <c r="G1608" s="37">
        <v>2341</v>
      </c>
      <c r="H1608" s="37"/>
      <c r="I1608" s="50">
        <v>74.495999999999995</v>
      </c>
      <c r="J1608" s="47"/>
      <c r="K1608" s="47" t="s">
        <v>269</v>
      </c>
      <c r="L1608" s="50">
        <v>74.495999999999995</v>
      </c>
      <c r="M1608" s="47" t="s">
        <v>508</v>
      </c>
      <c r="N1608" s="47">
        <v>1994</v>
      </c>
      <c r="O1608" s="47">
        <v>1</v>
      </c>
      <c r="P1608" s="47">
        <v>1995</v>
      </c>
      <c r="Q1608" s="47">
        <v>1</v>
      </c>
      <c r="R1608" s="47" t="s">
        <v>1133</v>
      </c>
      <c r="S1608" s="47" t="s">
        <v>608</v>
      </c>
      <c r="U1608" s="28" t="s">
        <v>4333</v>
      </c>
    </row>
    <row r="1609" spans="1:21" ht="17.25" customHeight="1">
      <c r="A1609" s="24">
        <v>1608</v>
      </c>
      <c r="B1609" s="37" t="s">
        <v>1462</v>
      </c>
      <c r="C1609" s="47">
        <v>-75.432278600000004</v>
      </c>
      <c r="D1609" s="47">
        <v>73.179027199999993</v>
      </c>
      <c r="E1609" s="47"/>
      <c r="F1609" s="47"/>
      <c r="G1609" s="37">
        <v>2353</v>
      </c>
      <c r="H1609" s="37"/>
      <c r="I1609" s="50">
        <v>108.36</v>
      </c>
      <c r="J1609" s="47"/>
      <c r="K1609" s="47" t="s">
        <v>269</v>
      </c>
      <c r="L1609" s="50">
        <v>108.36</v>
      </c>
      <c r="M1609" s="47" t="s">
        <v>508</v>
      </c>
      <c r="N1609" s="47">
        <v>1994</v>
      </c>
      <c r="O1609" s="47">
        <v>1</v>
      </c>
      <c r="P1609" s="47">
        <v>1995</v>
      </c>
      <c r="Q1609" s="47">
        <v>1</v>
      </c>
      <c r="R1609" s="47" t="s">
        <v>1133</v>
      </c>
      <c r="S1609" s="47" t="s">
        <v>608</v>
      </c>
      <c r="U1609" s="28" t="s">
        <v>4333</v>
      </c>
    </row>
    <row r="1610" spans="1:21" ht="17.25" customHeight="1">
      <c r="A1610" s="24">
        <v>1609</v>
      </c>
      <c r="B1610" s="37" t="s">
        <v>1463</v>
      </c>
      <c r="C1610" s="47">
        <v>-75.445079066666693</v>
      </c>
      <c r="D1610" s="47">
        <v>73.129157466666697</v>
      </c>
      <c r="E1610" s="47"/>
      <c r="F1610" s="47"/>
      <c r="G1610" s="37">
        <v>2362</v>
      </c>
      <c r="H1610" s="37"/>
      <c r="I1610" s="50">
        <v>50.439</v>
      </c>
      <c r="J1610" s="47"/>
      <c r="K1610" s="47" t="s">
        <v>269</v>
      </c>
      <c r="L1610" s="50">
        <v>50.439</v>
      </c>
      <c r="M1610" s="47" t="s">
        <v>508</v>
      </c>
      <c r="N1610" s="47">
        <v>1994</v>
      </c>
      <c r="O1610" s="47">
        <v>1</v>
      </c>
      <c r="P1610" s="47">
        <v>1995</v>
      </c>
      <c r="Q1610" s="47">
        <v>1</v>
      </c>
      <c r="R1610" s="47" t="s">
        <v>1133</v>
      </c>
      <c r="S1610" s="47" t="s">
        <v>608</v>
      </c>
      <c r="U1610" s="28" t="s">
        <v>4333</v>
      </c>
    </row>
    <row r="1611" spans="1:21" ht="17.25" customHeight="1">
      <c r="A1611" s="24">
        <v>1610</v>
      </c>
      <c r="B1611" s="37" t="s">
        <v>1464</v>
      </c>
      <c r="C1611" s="47">
        <v>-75.457879533333298</v>
      </c>
      <c r="D1611" s="47">
        <v>73.079287733333402</v>
      </c>
      <c r="E1611" s="47"/>
      <c r="F1611" s="47"/>
      <c r="G1611" s="37">
        <v>2359</v>
      </c>
      <c r="H1611" s="37"/>
      <c r="I1611" s="50">
        <v>16.942</v>
      </c>
      <c r="J1611" s="47"/>
      <c r="K1611" s="47" t="s">
        <v>269</v>
      </c>
      <c r="L1611" s="50">
        <v>16.942</v>
      </c>
      <c r="M1611" s="47" t="s">
        <v>508</v>
      </c>
      <c r="N1611" s="47">
        <v>1994</v>
      </c>
      <c r="O1611" s="47">
        <v>1</v>
      </c>
      <c r="P1611" s="47">
        <v>1995</v>
      </c>
      <c r="Q1611" s="47">
        <v>1</v>
      </c>
      <c r="R1611" s="47" t="s">
        <v>1133</v>
      </c>
      <c r="S1611" s="47" t="s">
        <v>608</v>
      </c>
      <c r="U1611" s="28" t="s">
        <v>4333</v>
      </c>
    </row>
    <row r="1612" spans="1:21" ht="17.25" customHeight="1">
      <c r="A1612" s="24">
        <v>1611</v>
      </c>
      <c r="B1612" s="37" t="s">
        <v>1465</v>
      </c>
      <c r="C1612" s="47">
        <v>-75.470680000000002</v>
      </c>
      <c r="D1612" s="47">
        <v>73.029418000000007</v>
      </c>
      <c r="E1612" s="47"/>
      <c r="F1612" s="47"/>
      <c r="G1612" s="37">
        <v>2357</v>
      </c>
      <c r="H1612" s="37">
        <v>-37.299999999999997</v>
      </c>
      <c r="I1612" s="50">
        <v>21.492000000000001</v>
      </c>
      <c r="J1612" s="47"/>
      <c r="K1612" s="47" t="s">
        <v>269</v>
      </c>
      <c r="L1612" s="50">
        <v>21.492000000000001</v>
      </c>
      <c r="M1612" s="47" t="s">
        <v>508</v>
      </c>
      <c r="N1612" s="47">
        <v>1994</v>
      </c>
      <c r="O1612" s="47">
        <v>1</v>
      </c>
      <c r="P1612" s="47">
        <v>1995</v>
      </c>
      <c r="Q1612" s="47">
        <v>1</v>
      </c>
      <c r="R1612" s="47" t="s">
        <v>1133</v>
      </c>
      <c r="S1612" s="47" t="s">
        <v>608</v>
      </c>
      <c r="U1612" s="28" t="s">
        <v>4335</v>
      </c>
    </row>
    <row r="1613" spans="1:21" ht="17.25" customHeight="1">
      <c r="A1613" s="24">
        <v>1612</v>
      </c>
      <c r="B1613" s="37" t="s">
        <v>1466</v>
      </c>
      <c r="C1613" s="47">
        <v>-75.483282142857206</v>
      </c>
      <c r="D1613" s="47">
        <v>72.9782954285714</v>
      </c>
      <c r="E1613" s="47"/>
      <c r="F1613" s="47"/>
      <c r="G1613" s="37">
        <v>2355</v>
      </c>
      <c r="H1613" s="37"/>
      <c r="I1613" s="50">
        <v>60.15</v>
      </c>
      <c r="J1613" s="47"/>
      <c r="K1613" s="47" t="s">
        <v>269</v>
      </c>
      <c r="L1613" s="50">
        <v>60.15</v>
      </c>
      <c r="M1613" s="47" t="s">
        <v>508</v>
      </c>
      <c r="N1613" s="47">
        <v>1994</v>
      </c>
      <c r="O1613" s="47">
        <v>1</v>
      </c>
      <c r="P1613" s="47">
        <v>1995</v>
      </c>
      <c r="Q1613" s="47">
        <v>1</v>
      </c>
      <c r="R1613" s="47" t="s">
        <v>1133</v>
      </c>
      <c r="S1613" s="47" t="s">
        <v>608</v>
      </c>
      <c r="U1613" s="28" t="s">
        <v>4333</v>
      </c>
    </row>
    <row r="1614" spans="1:21" ht="17.25" customHeight="1">
      <c r="A1614" s="24">
        <v>1613</v>
      </c>
      <c r="B1614" s="37" t="s">
        <v>1467</v>
      </c>
      <c r="C1614" s="47">
        <v>-75.495884285714297</v>
      </c>
      <c r="D1614" s="47">
        <v>72.927172857142907</v>
      </c>
      <c r="E1614" s="47"/>
      <c r="F1614" s="47"/>
      <c r="G1614" s="37">
        <v>2349</v>
      </c>
      <c r="H1614" s="37"/>
      <c r="I1614" s="50">
        <v>34.83</v>
      </c>
      <c r="J1614" s="47"/>
      <c r="K1614" s="47" t="s">
        <v>269</v>
      </c>
      <c r="L1614" s="50">
        <v>34.83</v>
      </c>
      <c r="M1614" s="47" t="s">
        <v>508</v>
      </c>
      <c r="N1614" s="47">
        <v>1994</v>
      </c>
      <c r="O1614" s="47">
        <v>1</v>
      </c>
      <c r="P1614" s="47">
        <v>1995</v>
      </c>
      <c r="Q1614" s="47">
        <v>1</v>
      </c>
      <c r="R1614" s="47" t="s">
        <v>1133</v>
      </c>
      <c r="S1614" s="47" t="s">
        <v>608</v>
      </c>
      <c r="U1614" s="28" t="s">
        <v>4333</v>
      </c>
    </row>
    <row r="1615" spans="1:21" ht="17.25" customHeight="1">
      <c r="A1615" s="24">
        <v>1614</v>
      </c>
      <c r="B1615" s="37" t="s">
        <v>1468</v>
      </c>
      <c r="C1615" s="47">
        <v>-75.508486428571402</v>
      </c>
      <c r="D1615" s="47">
        <v>72.8760502857143</v>
      </c>
      <c r="E1615" s="47"/>
      <c r="F1615" s="47"/>
      <c r="G1615" s="37">
        <v>2343</v>
      </c>
      <c r="H1615" s="37"/>
      <c r="I1615" s="50">
        <v>130.96799999999999</v>
      </c>
      <c r="J1615" s="47"/>
      <c r="K1615" s="47" t="s">
        <v>269</v>
      </c>
      <c r="L1615" s="50">
        <v>130.96799999999999</v>
      </c>
      <c r="M1615" s="47" t="s">
        <v>508</v>
      </c>
      <c r="N1615" s="47">
        <v>1994</v>
      </c>
      <c r="O1615" s="47">
        <v>1</v>
      </c>
      <c r="P1615" s="47">
        <v>1995</v>
      </c>
      <c r="Q1615" s="47">
        <v>1</v>
      </c>
      <c r="R1615" s="47" t="s">
        <v>1133</v>
      </c>
      <c r="S1615" s="47" t="s">
        <v>608</v>
      </c>
      <c r="U1615" s="28" t="s">
        <v>4333</v>
      </c>
    </row>
    <row r="1616" spans="1:21" ht="17.25" customHeight="1">
      <c r="A1616" s="24">
        <v>1615</v>
      </c>
      <c r="B1616" s="37" t="s">
        <v>1469</v>
      </c>
      <c r="C1616" s="47">
        <v>-75.521088571428606</v>
      </c>
      <c r="D1616" s="47">
        <v>72.824927714285707</v>
      </c>
      <c r="E1616" s="47"/>
      <c r="F1616" s="47"/>
      <c r="G1616" s="37">
        <v>2336</v>
      </c>
      <c r="H1616" s="37"/>
      <c r="I1616" s="50">
        <v>136.78399999999999</v>
      </c>
      <c r="J1616" s="47"/>
      <c r="K1616" s="47" t="s">
        <v>269</v>
      </c>
      <c r="L1616" s="50">
        <v>136.78399999999999</v>
      </c>
      <c r="M1616" s="47" t="s">
        <v>508</v>
      </c>
      <c r="N1616" s="47">
        <v>1994</v>
      </c>
      <c r="O1616" s="47">
        <v>1</v>
      </c>
      <c r="P1616" s="47">
        <v>1995</v>
      </c>
      <c r="Q1616" s="47">
        <v>1</v>
      </c>
      <c r="R1616" s="47" t="s">
        <v>1133</v>
      </c>
      <c r="S1616" s="47" t="s">
        <v>608</v>
      </c>
      <c r="U1616" s="28" t="s">
        <v>4333</v>
      </c>
    </row>
    <row r="1617" spans="1:21" ht="17.25" customHeight="1">
      <c r="A1617" s="24">
        <v>1616</v>
      </c>
      <c r="B1617" s="37" t="s">
        <v>1470</v>
      </c>
      <c r="C1617" s="47">
        <v>-75.533690714285697</v>
      </c>
      <c r="D1617" s="47">
        <v>72.7738051428571</v>
      </c>
      <c r="E1617" s="47"/>
      <c r="F1617" s="47"/>
      <c r="G1617" s="37">
        <v>2329</v>
      </c>
      <c r="H1617" s="37"/>
      <c r="I1617" s="50">
        <v>80.094999999999999</v>
      </c>
      <c r="J1617" s="47"/>
      <c r="K1617" s="47" t="s">
        <v>269</v>
      </c>
      <c r="L1617" s="50">
        <v>80.094999999999999</v>
      </c>
      <c r="M1617" s="47" t="s">
        <v>508</v>
      </c>
      <c r="N1617" s="47">
        <v>1994</v>
      </c>
      <c r="O1617" s="47">
        <v>1</v>
      </c>
      <c r="P1617" s="47">
        <v>1995</v>
      </c>
      <c r="Q1617" s="47">
        <v>1</v>
      </c>
      <c r="R1617" s="47" t="s">
        <v>1133</v>
      </c>
      <c r="S1617" s="47" t="s">
        <v>608</v>
      </c>
      <c r="U1617" s="28" t="s">
        <v>4333</v>
      </c>
    </row>
    <row r="1618" spans="1:21" ht="17.25" customHeight="1">
      <c r="A1618" s="24">
        <v>1617</v>
      </c>
      <c r="B1618" s="37" t="s">
        <v>1471</v>
      </c>
      <c r="C1618" s="47">
        <v>-75.546292857142902</v>
      </c>
      <c r="D1618" s="47">
        <v>72.722682571428606</v>
      </c>
      <c r="E1618" s="47"/>
      <c r="F1618" s="47"/>
      <c r="G1618" s="37">
        <v>2321</v>
      </c>
      <c r="H1618" s="37"/>
      <c r="I1618" s="50">
        <v>114.536</v>
      </c>
      <c r="J1618" s="47"/>
      <c r="K1618" s="47" t="s">
        <v>269</v>
      </c>
      <c r="L1618" s="50">
        <v>114.536</v>
      </c>
      <c r="M1618" s="47" t="s">
        <v>508</v>
      </c>
      <c r="N1618" s="47">
        <v>1994</v>
      </c>
      <c r="O1618" s="47">
        <v>1</v>
      </c>
      <c r="P1618" s="47">
        <v>1995</v>
      </c>
      <c r="Q1618" s="47">
        <v>1</v>
      </c>
      <c r="R1618" s="47" t="s">
        <v>1133</v>
      </c>
      <c r="S1618" s="47" t="s">
        <v>608</v>
      </c>
      <c r="U1618" s="28" t="s">
        <v>4333</v>
      </c>
    </row>
    <row r="1619" spans="1:21" ht="17.25" customHeight="1">
      <c r="A1619" s="24">
        <v>1618</v>
      </c>
      <c r="B1619" s="37" t="s">
        <v>1472</v>
      </c>
      <c r="C1619" s="47">
        <v>-75.558895000000007</v>
      </c>
      <c r="D1619" s="47">
        <v>72.671559999999999</v>
      </c>
      <c r="E1619" s="47"/>
      <c r="F1619" s="47"/>
      <c r="G1619" s="37">
        <v>2316</v>
      </c>
      <c r="H1619" s="37"/>
      <c r="I1619" s="50">
        <v>35.088000000000001</v>
      </c>
      <c r="J1619" s="47"/>
      <c r="K1619" s="47" t="s">
        <v>269</v>
      </c>
      <c r="L1619" s="50">
        <v>35.088000000000001</v>
      </c>
      <c r="M1619" s="47" t="s">
        <v>508</v>
      </c>
      <c r="N1619" s="47">
        <v>1994</v>
      </c>
      <c r="O1619" s="47">
        <v>1</v>
      </c>
      <c r="P1619" s="47">
        <v>1995</v>
      </c>
      <c r="Q1619" s="47">
        <v>1</v>
      </c>
      <c r="R1619" s="47" t="s">
        <v>1133</v>
      </c>
      <c r="S1619" s="47" t="s">
        <v>608</v>
      </c>
      <c r="U1619" s="28" t="s">
        <v>4335</v>
      </c>
    </row>
    <row r="1620" spans="1:21" ht="17.25" customHeight="1">
      <c r="A1620" s="24">
        <v>1619</v>
      </c>
      <c r="B1620" s="37" t="s">
        <v>1473</v>
      </c>
      <c r="C1620" s="47">
        <v>-75.5717365</v>
      </c>
      <c r="D1620" s="47">
        <v>72.621157374999996</v>
      </c>
      <c r="E1620" s="47"/>
      <c r="F1620" s="47"/>
      <c r="G1620" s="37">
        <v>2319</v>
      </c>
      <c r="H1620" s="37"/>
      <c r="I1620" s="50">
        <v>151.875</v>
      </c>
      <c r="J1620" s="47"/>
      <c r="K1620" s="47" t="s">
        <v>269</v>
      </c>
      <c r="L1620" s="50">
        <v>151.875</v>
      </c>
      <c r="M1620" s="47" t="s">
        <v>508</v>
      </c>
      <c r="N1620" s="47">
        <v>1994</v>
      </c>
      <c r="O1620" s="47">
        <v>1</v>
      </c>
      <c r="P1620" s="47">
        <v>1995</v>
      </c>
      <c r="Q1620" s="47">
        <v>1</v>
      </c>
      <c r="R1620" s="47" t="s">
        <v>1133</v>
      </c>
      <c r="S1620" s="47" t="s">
        <v>608</v>
      </c>
      <c r="U1620" s="28" t="s">
        <v>4333</v>
      </c>
    </row>
    <row r="1621" spans="1:21" ht="17.25" customHeight="1">
      <c r="A1621" s="24">
        <v>1620</v>
      </c>
      <c r="B1621" s="37" t="s">
        <v>1474</v>
      </c>
      <c r="C1621" s="47">
        <v>-75.584577999999993</v>
      </c>
      <c r="D1621" s="47">
        <v>72.570754750000006</v>
      </c>
      <c r="E1621" s="47"/>
      <c r="F1621" s="47"/>
      <c r="G1621" s="37">
        <v>2323</v>
      </c>
      <c r="H1621" s="37"/>
      <c r="I1621" s="50">
        <v>128.721</v>
      </c>
      <c r="J1621" s="47"/>
      <c r="K1621" s="47" t="s">
        <v>269</v>
      </c>
      <c r="L1621" s="50">
        <v>128.721</v>
      </c>
      <c r="M1621" s="47" t="s">
        <v>508</v>
      </c>
      <c r="N1621" s="47">
        <v>1994</v>
      </c>
      <c r="O1621" s="47">
        <v>1</v>
      </c>
      <c r="P1621" s="47">
        <v>1995</v>
      </c>
      <c r="Q1621" s="47">
        <v>1</v>
      </c>
      <c r="R1621" s="47" t="s">
        <v>1133</v>
      </c>
      <c r="S1621" s="47" t="s">
        <v>608</v>
      </c>
      <c r="U1621" s="28" t="s">
        <v>4333</v>
      </c>
    </row>
    <row r="1622" spans="1:21" ht="17.25" customHeight="1">
      <c r="A1622" s="24">
        <v>1621</v>
      </c>
      <c r="B1622" s="37" t="s">
        <v>1475</v>
      </c>
      <c r="C1622" s="47">
        <v>-75.597419500000001</v>
      </c>
      <c r="D1622" s="47">
        <v>72.520352125000002</v>
      </c>
      <c r="E1622" s="47"/>
      <c r="F1622" s="47"/>
      <c r="G1622" s="37">
        <v>2326</v>
      </c>
      <c r="H1622" s="37"/>
      <c r="I1622" s="50">
        <v>93.53</v>
      </c>
      <c r="J1622" s="47"/>
      <c r="K1622" s="47" t="s">
        <v>269</v>
      </c>
      <c r="L1622" s="50">
        <v>93.53</v>
      </c>
      <c r="M1622" s="47" t="s">
        <v>508</v>
      </c>
      <c r="N1622" s="47">
        <v>1994</v>
      </c>
      <c r="O1622" s="47">
        <v>1</v>
      </c>
      <c r="P1622" s="47">
        <v>1995</v>
      </c>
      <c r="Q1622" s="47">
        <v>1</v>
      </c>
      <c r="R1622" s="47" t="s">
        <v>1133</v>
      </c>
      <c r="S1622" s="47" t="s">
        <v>608</v>
      </c>
      <c r="U1622" s="28" t="s">
        <v>4333</v>
      </c>
    </row>
    <row r="1623" spans="1:21" ht="17.25" customHeight="1">
      <c r="A1623" s="24">
        <v>1622</v>
      </c>
      <c r="B1623" s="37" t="s">
        <v>1476</v>
      </c>
      <c r="C1623" s="47">
        <v>-75.610260999999994</v>
      </c>
      <c r="D1623" s="47">
        <v>72.469949499999998</v>
      </c>
      <c r="E1623" s="47"/>
      <c r="F1623" s="47"/>
      <c r="G1623" s="37">
        <v>2331</v>
      </c>
      <c r="H1623" s="37"/>
      <c r="I1623" s="50">
        <v>105.592</v>
      </c>
      <c r="J1623" s="47"/>
      <c r="K1623" s="47" t="s">
        <v>269</v>
      </c>
      <c r="L1623" s="50">
        <v>105.592</v>
      </c>
      <c r="M1623" s="47" t="s">
        <v>508</v>
      </c>
      <c r="N1623" s="47">
        <v>1994</v>
      </c>
      <c r="O1623" s="47">
        <v>1</v>
      </c>
      <c r="P1623" s="47">
        <v>1995</v>
      </c>
      <c r="Q1623" s="47">
        <v>1</v>
      </c>
      <c r="R1623" s="47" t="s">
        <v>1133</v>
      </c>
      <c r="S1623" s="47" t="s">
        <v>608</v>
      </c>
      <c r="U1623" s="28" t="s">
        <v>4333</v>
      </c>
    </row>
    <row r="1624" spans="1:21" ht="17.25" customHeight="1">
      <c r="A1624" s="24">
        <v>1623</v>
      </c>
      <c r="B1624" s="37" t="s">
        <v>1477</v>
      </c>
      <c r="C1624" s="47">
        <v>-75.623102500000002</v>
      </c>
      <c r="D1624" s="47">
        <v>72.419546874999995</v>
      </c>
      <c r="E1624" s="47"/>
      <c r="F1624" s="47"/>
      <c r="G1624" s="37">
        <v>2336</v>
      </c>
      <c r="H1624" s="37"/>
      <c r="I1624" s="50">
        <v>37.536000000000001</v>
      </c>
      <c r="J1624" s="47"/>
      <c r="K1624" s="47" t="s">
        <v>269</v>
      </c>
      <c r="L1624" s="50">
        <v>37.536000000000001</v>
      </c>
      <c r="M1624" s="47" t="s">
        <v>508</v>
      </c>
      <c r="N1624" s="47">
        <v>1994</v>
      </c>
      <c r="O1624" s="47">
        <v>1</v>
      </c>
      <c r="P1624" s="47">
        <v>1995</v>
      </c>
      <c r="Q1624" s="47">
        <v>1</v>
      </c>
      <c r="R1624" s="47" t="s">
        <v>1133</v>
      </c>
      <c r="S1624" s="47" t="s">
        <v>608</v>
      </c>
      <c r="U1624" s="28" t="s">
        <v>4333</v>
      </c>
    </row>
    <row r="1625" spans="1:21" ht="17.25" customHeight="1">
      <c r="A1625" s="24">
        <v>1624</v>
      </c>
      <c r="B1625" s="37" t="s">
        <v>1478</v>
      </c>
      <c r="C1625" s="47">
        <v>-75.635943999999995</v>
      </c>
      <c r="D1625" s="47">
        <v>72.369144250000005</v>
      </c>
      <c r="E1625" s="47"/>
      <c r="F1625" s="47"/>
      <c r="G1625" s="37">
        <v>2342</v>
      </c>
      <c r="H1625" s="37"/>
      <c r="I1625" s="50">
        <v>58.05</v>
      </c>
      <c r="J1625" s="47"/>
      <c r="K1625" s="47" t="s">
        <v>269</v>
      </c>
      <c r="L1625" s="50">
        <v>58.05</v>
      </c>
      <c r="M1625" s="47" t="s">
        <v>508</v>
      </c>
      <c r="N1625" s="47">
        <v>1994</v>
      </c>
      <c r="O1625" s="47">
        <v>1</v>
      </c>
      <c r="P1625" s="47">
        <v>1995</v>
      </c>
      <c r="Q1625" s="47">
        <v>1</v>
      </c>
      <c r="R1625" s="47" t="s">
        <v>1133</v>
      </c>
      <c r="S1625" s="47" t="s">
        <v>608</v>
      </c>
      <c r="U1625" s="28" t="s">
        <v>4333</v>
      </c>
    </row>
    <row r="1626" spans="1:21" ht="17.25" customHeight="1">
      <c r="A1626" s="24">
        <v>1625</v>
      </c>
      <c r="B1626" s="37" t="s">
        <v>1479</v>
      </c>
      <c r="C1626" s="47">
        <v>-75.648785500000002</v>
      </c>
      <c r="D1626" s="47">
        <v>72.318741625000001</v>
      </c>
      <c r="E1626" s="47"/>
      <c r="F1626" s="47"/>
      <c r="G1626" s="37">
        <v>2347</v>
      </c>
      <c r="H1626" s="37"/>
      <c r="I1626" s="50">
        <v>16.512</v>
      </c>
      <c r="J1626" s="47"/>
      <c r="K1626" s="47" t="s">
        <v>269</v>
      </c>
      <c r="L1626" s="50">
        <v>16.512</v>
      </c>
      <c r="M1626" s="47" t="s">
        <v>508</v>
      </c>
      <c r="N1626" s="47">
        <v>1994</v>
      </c>
      <c r="O1626" s="47">
        <v>1</v>
      </c>
      <c r="P1626" s="47">
        <v>1995</v>
      </c>
      <c r="Q1626" s="47">
        <v>1</v>
      </c>
      <c r="R1626" s="47" t="s">
        <v>1133</v>
      </c>
      <c r="S1626" s="47" t="s">
        <v>608</v>
      </c>
      <c r="U1626" s="28" t="s">
        <v>4333</v>
      </c>
    </row>
    <row r="1627" spans="1:21" ht="17.25" customHeight="1">
      <c r="A1627" s="24">
        <v>1626</v>
      </c>
      <c r="B1627" s="37" t="s">
        <v>1480</v>
      </c>
      <c r="C1627" s="47">
        <v>-75.661626999999996</v>
      </c>
      <c r="D1627" s="47">
        <v>72.268338999999997</v>
      </c>
      <c r="E1627" s="47"/>
      <c r="F1627" s="47"/>
      <c r="G1627" s="37">
        <v>2346</v>
      </c>
      <c r="H1627" s="37">
        <v>-38.9</v>
      </c>
      <c r="I1627" s="50">
        <v>4.18</v>
      </c>
      <c r="J1627" s="47"/>
      <c r="K1627" s="47" t="s">
        <v>269</v>
      </c>
      <c r="L1627" s="50">
        <v>4.18</v>
      </c>
      <c r="M1627" s="47" t="s">
        <v>508</v>
      </c>
      <c r="N1627" s="47">
        <v>1994</v>
      </c>
      <c r="O1627" s="47">
        <v>1</v>
      </c>
      <c r="P1627" s="47">
        <v>1995</v>
      </c>
      <c r="Q1627" s="47">
        <v>1</v>
      </c>
      <c r="R1627" s="47" t="s">
        <v>1133</v>
      </c>
      <c r="S1627" s="47" t="s">
        <v>608</v>
      </c>
      <c r="U1627" s="28" t="s">
        <v>4335</v>
      </c>
    </row>
    <row r="1628" spans="1:21" ht="17.25" customHeight="1">
      <c r="A1628" s="24">
        <v>1627</v>
      </c>
      <c r="B1628" s="37" t="s">
        <v>1481</v>
      </c>
      <c r="C1628" s="47">
        <v>-75.6745051428571</v>
      </c>
      <c r="D1628" s="47">
        <v>72.217483428571398</v>
      </c>
      <c r="E1628" s="47"/>
      <c r="F1628" s="47"/>
      <c r="G1628" s="37">
        <v>2348</v>
      </c>
      <c r="H1628" s="37"/>
      <c r="I1628" s="50">
        <v>16.297000000000001</v>
      </c>
      <c r="J1628" s="47"/>
      <c r="K1628" s="47" t="s">
        <v>269</v>
      </c>
      <c r="L1628" s="50">
        <v>16.297000000000001</v>
      </c>
      <c r="M1628" s="47" t="s">
        <v>508</v>
      </c>
      <c r="N1628" s="47">
        <v>1994</v>
      </c>
      <c r="O1628" s="47">
        <v>1</v>
      </c>
      <c r="P1628" s="47">
        <v>1995</v>
      </c>
      <c r="Q1628" s="47">
        <v>1</v>
      </c>
      <c r="R1628" s="47" t="s">
        <v>1133</v>
      </c>
      <c r="S1628" s="47" t="s">
        <v>608</v>
      </c>
      <c r="U1628" s="28" t="s">
        <v>4333</v>
      </c>
    </row>
    <row r="1629" spans="1:21" ht="17.25" customHeight="1">
      <c r="A1629" s="24">
        <v>1628</v>
      </c>
      <c r="B1629" s="37" t="s">
        <v>1482</v>
      </c>
      <c r="C1629" s="47">
        <v>-75.687383285714304</v>
      </c>
      <c r="D1629" s="47">
        <v>72.166627857142899</v>
      </c>
      <c r="E1629" s="47"/>
      <c r="F1629" s="47"/>
      <c r="G1629" s="37">
        <v>2344</v>
      </c>
      <c r="H1629" s="37"/>
      <c r="I1629" s="50">
        <v>28.045999999999999</v>
      </c>
      <c r="J1629" s="47"/>
      <c r="K1629" s="47" t="s">
        <v>269</v>
      </c>
      <c r="L1629" s="50">
        <v>28.045999999999999</v>
      </c>
      <c r="M1629" s="47" t="s">
        <v>508</v>
      </c>
      <c r="N1629" s="47">
        <v>1994</v>
      </c>
      <c r="O1629" s="47">
        <v>1</v>
      </c>
      <c r="P1629" s="47">
        <v>1995</v>
      </c>
      <c r="Q1629" s="47">
        <v>1</v>
      </c>
      <c r="R1629" s="47" t="s">
        <v>1133</v>
      </c>
      <c r="S1629" s="47" t="s">
        <v>608</v>
      </c>
      <c r="U1629" s="28" t="s">
        <v>4333</v>
      </c>
    </row>
    <row r="1630" spans="1:21" ht="17.25" customHeight="1">
      <c r="A1630" s="24">
        <v>1629</v>
      </c>
      <c r="B1630" s="37" t="s">
        <v>1483</v>
      </c>
      <c r="C1630" s="47">
        <v>-75.700261428571395</v>
      </c>
      <c r="D1630" s="47">
        <v>72.1157722857143</v>
      </c>
      <c r="E1630" s="47"/>
      <c r="F1630" s="47"/>
      <c r="G1630" s="37">
        <v>2340</v>
      </c>
      <c r="H1630" s="37"/>
      <c r="I1630" s="50">
        <v>48.384</v>
      </c>
      <c r="J1630" s="47"/>
      <c r="K1630" s="47" t="s">
        <v>269</v>
      </c>
      <c r="L1630" s="50">
        <v>48.384</v>
      </c>
      <c r="M1630" s="47" t="s">
        <v>508</v>
      </c>
      <c r="N1630" s="47">
        <v>1994</v>
      </c>
      <c r="O1630" s="47">
        <v>1</v>
      </c>
      <c r="P1630" s="47">
        <v>1995</v>
      </c>
      <c r="Q1630" s="47">
        <v>1</v>
      </c>
      <c r="R1630" s="47" t="s">
        <v>1133</v>
      </c>
      <c r="S1630" s="47" t="s">
        <v>608</v>
      </c>
      <c r="U1630" s="28" t="s">
        <v>4333</v>
      </c>
    </row>
    <row r="1631" spans="1:21" ht="17.25" customHeight="1">
      <c r="A1631" s="24">
        <v>1630</v>
      </c>
      <c r="B1631" s="37" t="s">
        <v>1484</v>
      </c>
      <c r="C1631" s="47">
        <v>-75.713139571428599</v>
      </c>
      <c r="D1631" s="47">
        <v>72.064916714285701</v>
      </c>
      <c r="E1631" s="47"/>
      <c r="F1631" s="47"/>
      <c r="G1631" s="37">
        <v>2339</v>
      </c>
      <c r="H1631" s="37"/>
      <c r="I1631" s="50">
        <v>56.322000000000003</v>
      </c>
      <c r="J1631" s="47"/>
      <c r="K1631" s="47" t="s">
        <v>269</v>
      </c>
      <c r="L1631" s="50">
        <v>56.322000000000003</v>
      </c>
      <c r="M1631" s="47" t="s">
        <v>508</v>
      </c>
      <c r="N1631" s="47">
        <v>1994</v>
      </c>
      <c r="O1631" s="47">
        <v>1</v>
      </c>
      <c r="P1631" s="47">
        <v>1995</v>
      </c>
      <c r="Q1631" s="47">
        <v>1</v>
      </c>
      <c r="R1631" s="47" t="s">
        <v>1133</v>
      </c>
      <c r="S1631" s="47" t="s">
        <v>608</v>
      </c>
      <c r="U1631" s="28" t="s">
        <v>4333</v>
      </c>
    </row>
    <row r="1632" spans="1:21" ht="17.25" customHeight="1">
      <c r="A1632" s="24">
        <v>1631</v>
      </c>
      <c r="B1632" s="37" t="s">
        <v>1485</v>
      </c>
      <c r="C1632" s="47">
        <v>-75.726017714285703</v>
      </c>
      <c r="D1632" s="47">
        <v>72.014061142857102</v>
      </c>
      <c r="E1632" s="47"/>
      <c r="F1632" s="47"/>
      <c r="G1632" s="37">
        <v>2341</v>
      </c>
      <c r="H1632" s="37"/>
      <c r="I1632" s="50">
        <v>19.981000000000002</v>
      </c>
      <c r="J1632" s="47"/>
      <c r="K1632" s="47" t="s">
        <v>269</v>
      </c>
      <c r="L1632" s="50">
        <v>19.981000000000002</v>
      </c>
      <c r="M1632" s="47" t="s">
        <v>508</v>
      </c>
      <c r="N1632" s="47">
        <v>1994</v>
      </c>
      <c r="O1632" s="47">
        <v>1</v>
      </c>
      <c r="P1632" s="47">
        <v>1995</v>
      </c>
      <c r="Q1632" s="47">
        <v>1</v>
      </c>
      <c r="R1632" s="47" t="s">
        <v>1133</v>
      </c>
      <c r="S1632" s="47" t="s">
        <v>608</v>
      </c>
      <c r="U1632" s="28" t="s">
        <v>4333</v>
      </c>
    </row>
    <row r="1633" spans="1:21" ht="17.25" customHeight="1">
      <c r="A1633" s="24">
        <v>1632</v>
      </c>
      <c r="B1633" s="37" t="s">
        <v>1486</v>
      </c>
      <c r="C1633" s="47">
        <v>-75.738895857142893</v>
      </c>
      <c r="D1633" s="47">
        <v>71.963205571428603</v>
      </c>
      <c r="E1633" s="47"/>
      <c r="F1633" s="47"/>
      <c r="G1633" s="37">
        <v>2343</v>
      </c>
      <c r="H1633" s="37"/>
      <c r="I1633" s="50">
        <v>0</v>
      </c>
      <c r="J1633" s="47"/>
      <c r="K1633" s="47" t="s">
        <v>269</v>
      </c>
      <c r="L1633" s="50">
        <v>0</v>
      </c>
      <c r="M1633" s="47" t="s">
        <v>508</v>
      </c>
      <c r="N1633" s="47">
        <v>1994</v>
      </c>
      <c r="O1633" s="47">
        <v>1</v>
      </c>
      <c r="P1633" s="47">
        <v>1995</v>
      </c>
      <c r="Q1633" s="47">
        <v>1</v>
      </c>
      <c r="R1633" s="47" t="s">
        <v>1133</v>
      </c>
      <c r="S1633" s="47" t="s">
        <v>608</v>
      </c>
      <c r="U1633" s="28" t="s">
        <v>4333</v>
      </c>
    </row>
    <row r="1634" spans="1:21" ht="17.25" customHeight="1">
      <c r="A1634" s="24">
        <v>1633</v>
      </c>
      <c r="B1634" s="37" t="s">
        <v>1487</v>
      </c>
      <c r="C1634" s="47">
        <v>-75.751773999999997</v>
      </c>
      <c r="D1634" s="47">
        <v>71.912350000000004</v>
      </c>
      <c r="E1634" s="47"/>
      <c r="F1634" s="47"/>
      <c r="G1634" s="37">
        <v>2344</v>
      </c>
      <c r="H1634" s="37"/>
      <c r="I1634" s="50">
        <v>43.991999999999997</v>
      </c>
      <c r="J1634" s="47"/>
      <c r="K1634" s="47" t="s">
        <v>269</v>
      </c>
      <c r="L1634" s="50">
        <v>43.991999999999997</v>
      </c>
      <c r="M1634" s="47" t="s">
        <v>508</v>
      </c>
      <c r="N1634" s="47">
        <v>1994</v>
      </c>
      <c r="O1634" s="47">
        <v>1</v>
      </c>
      <c r="P1634" s="47">
        <v>1995</v>
      </c>
      <c r="Q1634" s="47">
        <v>1</v>
      </c>
      <c r="R1634" s="47" t="s">
        <v>1133</v>
      </c>
      <c r="S1634" s="47" t="s">
        <v>608</v>
      </c>
      <c r="U1634" s="28" t="s">
        <v>4335</v>
      </c>
    </row>
    <row r="1635" spans="1:21" ht="17.25" customHeight="1">
      <c r="A1635" s="24">
        <v>1634</v>
      </c>
      <c r="B1635" s="37" t="s">
        <v>1488</v>
      </c>
      <c r="C1635" s="47">
        <v>-75.764364749999999</v>
      </c>
      <c r="D1635" s="47">
        <v>71.860684375000005</v>
      </c>
      <c r="E1635" s="47"/>
      <c r="F1635" s="47"/>
      <c r="G1635" s="37">
        <v>2344</v>
      </c>
      <c r="H1635" s="37"/>
      <c r="I1635" s="50">
        <v>72</v>
      </c>
      <c r="J1635" s="47"/>
      <c r="K1635" s="47" t="s">
        <v>269</v>
      </c>
      <c r="L1635" s="50">
        <v>72</v>
      </c>
      <c r="M1635" s="47" t="s">
        <v>508</v>
      </c>
      <c r="N1635" s="47">
        <v>1994</v>
      </c>
      <c r="O1635" s="47">
        <v>1</v>
      </c>
      <c r="P1635" s="47">
        <v>1995</v>
      </c>
      <c r="Q1635" s="47">
        <v>1</v>
      </c>
      <c r="R1635" s="47" t="s">
        <v>1133</v>
      </c>
      <c r="S1635" s="47" t="s">
        <v>608</v>
      </c>
      <c r="U1635" s="28" t="s">
        <v>4333</v>
      </c>
    </row>
    <row r="1636" spans="1:21" ht="17.25" customHeight="1">
      <c r="A1636" s="24">
        <v>1635</v>
      </c>
      <c r="B1636" s="37" t="s">
        <v>1489</v>
      </c>
      <c r="C1636" s="47">
        <v>-75.7769555</v>
      </c>
      <c r="D1636" s="47">
        <v>71.809018750000007</v>
      </c>
      <c r="E1636" s="47"/>
      <c r="F1636" s="47"/>
      <c r="G1636" s="37">
        <v>2344</v>
      </c>
      <c r="H1636" s="37"/>
      <c r="I1636" s="50">
        <v>111.75</v>
      </c>
      <c r="J1636" s="47"/>
      <c r="K1636" s="47" t="s">
        <v>269</v>
      </c>
      <c r="L1636" s="50">
        <v>111.75</v>
      </c>
      <c r="M1636" s="47" t="s">
        <v>508</v>
      </c>
      <c r="N1636" s="47">
        <v>1994</v>
      </c>
      <c r="O1636" s="47">
        <v>1</v>
      </c>
      <c r="P1636" s="47">
        <v>1995</v>
      </c>
      <c r="Q1636" s="47">
        <v>1</v>
      </c>
      <c r="R1636" s="47" t="s">
        <v>1133</v>
      </c>
      <c r="S1636" s="47" t="s">
        <v>608</v>
      </c>
      <c r="U1636" s="28" t="s">
        <v>4333</v>
      </c>
    </row>
    <row r="1637" spans="1:21" ht="17.25" customHeight="1">
      <c r="A1637" s="24">
        <v>1636</v>
      </c>
      <c r="B1637" s="37" t="s">
        <v>1490</v>
      </c>
      <c r="C1637" s="47">
        <v>-75.789546250000001</v>
      </c>
      <c r="D1637" s="47">
        <v>71.757353124999995</v>
      </c>
      <c r="E1637" s="47"/>
      <c r="F1637" s="47"/>
      <c r="G1637" s="37">
        <v>2343</v>
      </c>
      <c r="H1637" s="37"/>
      <c r="I1637" s="50">
        <v>59.84</v>
      </c>
      <c r="J1637" s="47"/>
      <c r="K1637" s="47" t="s">
        <v>269</v>
      </c>
      <c r="L1637" s="50">
        <v>59.84</v>
      </c>
      <c r="M1637" s="47" t="s">
        <v>508</v>
      </c>
      <c r="N1637" s="47">
        <v>1994</v>
      </c>
      <c r="O1637" s="47">
        <v>1</v>
      </c>
      <c r="P1637" s="47">
        <v>1995</v>
      </c>
      <c r="Q1637" s="47">
        <v>1</v>
      </c>
      <c r="R1637" s="47" t="s">
        <v>1133</v>
      </c>
      <c r="S1637" s="47" t="s">
        <v>608</v>
      </c>
      <c r="U1637" s="28" t="s">
        <v>4333</v>
      </c>
    </row>
    <row r="1638" spans="1:21" ht="17.25" customHeight="1">
      <c r="A1638" s="24">
        <v>1637</v>
      </c>
      <c r="B1638" s="37" t="s">
        <v>1491</v>
      </c>
      <c r="C1638" s="47">
        <v>-75.802137000000002</v>
      </c>
      <c r="D1638" s="47">
        <v>71.705687499999996</v>
      </c>
      <c r="E1638" s="47"/>
      <c r="F1638" s="47"/>
      <c r="G1638" s="37">
        <v>2343</v>
      </c>
      <c r="H1638" s="37"/>
      <c r="I1638" s="50">
        <v>166.73099999999999</v>
      </c>
      <c r="J1638" s="47"/>
      <c r="K1638" s="47" t="s">
        <v>269</v>
      </c>
      <c r="L1638" s="50">
        <v>166.73099999999999</v>
      </c>
      <c r="M1638" s="47" t="s">
        <v>508</v>
      </c>
      <c r="N1638" s="47">
        <v>1994</v>
      </c>
      <c r="O1638" s="47">
        <v>1</v>
      </c>
      <c r="P1638" s="47">
        <v>1995</v>
      </c>
      <c r="Q1638" s="47">
        <v>1</v>
      </c>
      <c r="R1638" s="47" t="s">
        <v>1133</v>
      </c>
      <c r="S1638" s="47" t="s">
        <v>608</v>
      </c>
      <c r="U1638" s="28" t="s">
        <v>4333</v>
      </c>
    </row>
    <row r="1639" spans="1:21" ht="17.25" customHeight="1">
      <c r="A1639" s="24">
        <v>1638</v>
      </c>
      <c r="B1639" s="37" t="s">
        <v>1492</v>
      </c>
      <c r="C1639" s="47">
        <v>-75.814727750000003</v>
      </c>
      <c r="D1639" s="47">
        <v>71.654021874999998</v>
      </c>
      <c r="E1639" s="47"/>
      <c r="F1639" s="47"/>
      <c r="G1639" s="37">
        <v>2344</v>
      </c>
      <c r="H1639" s="37"/>
      <c r="I1639" s="50">
        <v>107.051</v>
      </c>
      <c r="J1639" s="47"/>
      <c r="K1639" s="47" t="s">
        <v>269</v>
      </c>
      <c r="L1639" s="50">
        <v>107.051</v>
      </c>
      <c r="M1639" s="47" t="s">
        <v>508</v>
      </c>
      <c r="N1639" s="47">
        <v>1994</v>
      </c>
      <c r="O1639" s="47">
        <v>1</v>
      </c>
      <c r="P1639" s="47">
        <v>1995</v>
      </c>
      <c r="Q1639" s="47">
        <v>1</v>
      </c>
      <c r="R1639" s="47" t="s">
        <v>1133</v>
      </c>
      <c r="S1639" s="47" t="s">
        <v>608</v>
      </c>
      <c r="U1639" s="28" t="s">
        <v>4333</v>
      </c>
    </row>
    <row r="1640" spans="1:21" ht="17.25" customHeight="1">
      <c r="A1640" s="24">
        <v>1639</v>
      </c>
      <c r="B1640" s="37" t="s">
        <v>1493</v>
      </c>
      <c r="C1640" s="47">
        <v>-75.827318500000004</v>
      </c>
      <c r="D1640" s="47">
        <v>71.60235625</v>
      </c>
      <c r="E1640" s="47"/>
      <c r="F1640" s="47"/>
      <c r="G1640" s="37">
        <v>2348</v>
      </c>
      <c r="H1640" s="37"/>
      <c r="I1640" s="50">
        <v>134.66399999999999</v>
      </c>
      <c r="J1640" s="47"/>
      <c r="K1640" s="47" t="s">
        <v>269</v>
      </c>
      <c r="L1640" s="50">
        <v>134.66399999999999</v>
      </c>
      <c r="M1640" s="47" t="s">
        <v>508</v>
      </c>
      <c r="N1640" s="47">
        <v>1994</v>
      </c>
      <c r="O1640" s="47">
        <v>1</v>
      </c>
      <c r="P1640" s="47">
        <v>1995</v>
      </c>
      <c r="Q1640" s="47">
        <v>1</v>
      </c>
      <c r="R1640" s="47" t="s">
        <v>1133</v>
      </c>
      <c r="S1640" s="47" t="s">
        <v>608</v>
      </c>
      <c r="U1640" s="28" t="s">
        <v>4333</v>
      </c>
    </row>
    <row r="1641" spans="1:21" ht="17.25" customHeight="1">
      <c r="A1641" s="24">
        <v>1640</v>
      </c>
      <c r="B1641" s="37" t="s">
        <v>1494</v>
      </c>
      <c r="C1641" s="47">
        <v>-75.839909250000005</v>
      </c>
      <c r="D1641" s="47">
        <v>71.550690625000001</v>
      </c>
      <c r="E1641" s="47"/>
      <c r="F1641" s="47"/>
      <c r="G1641" s="37">
        <v>2349</v>
      </c>
      <c r="H1641" s="37"/>
      <c r="I1641" s="50">
        <v>15.996</v>
      </c>
      <c r="J1641" s="47"/>
      <c r="K1641" s="47" t="s">
        <v>269</v>
      </c>
      <c r="L1641" s="50">
        <v>15.996</v>
      </c>
      <c r="M1641" s="47" t="s">
        <v>508</v>
      </c>
      <c r="N1641" s="47">
        <v>1994</v>
      </c>
      <c r="O1641" s="47">
        <v>1</v>
      </c>
      <c r="P1641" s="47">
        <v>1995</v>
      </c>
      <c r="Q1641" s="47">
        <v>1</v>
      </c>
      <c r="R1641" s="47" t="s">
        <v>1133</v>
      </c>
      <c r="S1641" s="47" t="s">
        <v>608</v>
      </c>
      <c r="U1641" s="28" t="s">
        <v>4333</v>
      </c>
    </row>
    <row r="1642" spans="1:21" ht="17.25" customHeight="1">
      <c r="A1642" s="24">
        <v>1641</v>
      </c>
      <c r="B1642" s="37" t="s">
        <v>1495</v>
      </c>
      <c r="C1642" s="47">
        <v>-75.852500000000006</v>
      </c>
      <c r="D1642" s="47">
        <v>71.499025000000003</v>
      </c>
      <c r="E1642" s="47"/>
      <c r="F1642" s="47"/>
      <c r="G1642" s="37">
        <v>2350</v>
      </c>
      <c r="H1642" s="37">
        <v>-39.6</v>
      </c>
      <c r="I1642" s="50">
        <v>62.328000000000003</v>
      </c>
      <c r="J1642" s="47"/>
      <c r="K1642" s="47" t="s">
        <v>269</v>
      </c>
      <c r="L1642" s="50">
        <v>62.328000000000003</v>
      </c>
      <c r="M1642" s="47" t="s">
        <v>508</v>
      </c>
      <c r="N1642" s="47">
        <v>1994</v>
      </c>
      <c r="O1642" s="47">
        <v>1</v>
      </c>
      <c r="P1642" s="47">
        <v>1995</v>
      </c>
      <c r="Q1642" s="47">
        <v>1</v>
      </c>
      <c r="R1642" s="47" t="s">
        <v>1133</v>
      </c>
      <c r="S1642" s="47" t="s">
        <v>608</v>
      </c>
      <c r="U1642" s="28" t="s">
        <v>4335</v>
      </c>
    </row>
    <row r="1643" spans="1:21" ht="17.25" customHeight="1">
      <c r="A1643" s="24">
        <v>1642</v>
      </c>
      <c r="B1643" s="37" t="s">
        <v>1496</v>
      </c>
      <c r="C1643" s="47">
        <v>-75.8527115714286</v>
      </c>
      <c r="D1643" s="47">
        <v>71.425751428571402</v>
      </c>
      <c r="E1643" s="47"/>
      <c r="F1643" s="47"/>
      <c r="G1643" s="37">
        <v>2358</v>
      </c>
      <c r="H1643" s="37"/>
      <c r="I1643" s="50">
        <v>-7.77</v>
      </c>
      <c r="J1643" s="47"/>
      <c r="K1643" s="47" t="s">
        <v>269</v>
      </c>
      <c r="L1643" s="50">
        <v>-7.77</v>
      </c>
      <c r="M1643" s="47" t="s">
        <v>508</v>
      </c>
      <c r="N1643" s="47">
        <v>1994</v>
      </c>
      <c r="O1643" s="47">
        <v>1</v>
      </c>
      <c r="P1643" s="47">
        <v>1995</v>
      </c>
      <c r="Q1643" s="47">
        <v>1</v>
      </c>
      <c r="R1643" s="47" t="s">
        <v>1133</v>
      </c>
      <c r="S1643" s="47" t="s">
        <v>608</v>
      </c>
      <c r="U1643" s="28" t="s">
        <v>4333</v>
      </c>
    </row>
    <row r="1644" spans="1:21" ht="17.25" customHeight="1">
      <c r="A1644" s="24">
        <v>1643</v>
      </c>
      <c r="B1644" s="37" t="s">
        <v>1497</v>
      </c>
      <c r="C1644" s="47">
        <v>-75.852923142857193</v>
      </c>
      <c r="D1644" s="47">
        <v>71.352477857142901</v>
      </c>
      <c r="E1644" s="47"/>
      <c r="F1644" s="47"/>
      <c r="G1644" s="37">
        <v>2359</v>
      </c>
      <c r="H1644" s="37"/>
      <c r="I1644" s="50">
        <v>19.239999999999998</v>
      </c>
      <c r="J1644" s="47"/>
      <c r="K1644" s="47" t="s">
        <v>269</v>
      </c>
      <c r="L1644" s="50">
        <v>19.239999999999998</v>
      </c>
      <c r="M1644" s="47" t="s">
        <v>508</v>
      </c>
      <c r="N1644" s="47">
        <v>1994</v>
      </c>
      <c r="O1644" s="47">
        <v>1</v>
      </c>
      <c r="P1644" s="47">
        <v>1995</v>
      </c>
      <c r="Q1644" s="47">
        <v>1</v>
      </c>
      <c r="R1644" s="47" t="s">
        <v>1133</v>
      </c>
      <c r="S1644" s="47" t="s">
        <v>608</v>
      </c>
      <c r="U1644" s="28" t="s">
        <v>4333</v>
      </c>
    </row>
    <row r="1645" spans="1:21" ht="17.25" customHeight="1">
      <c r="A1645" s="24">
        <v>1644</v>
      </c>
      <c r="B1645" s="37" t="s">
        <v>1498</v>
      </c>
      <c r="C1645" s="47">
        <v>-75.853134714285702</v>
      </c>
      <c r="D1645" s="47">
        <v>71.2792042857143</v>
      </c>
      <c r="E1645" s="47"/>
      <c r="F1645" s="47"/>
      <c r="G1645" s="37">
        <v>2355</v>
      </c>
      <c r="H1645" s="37"/>
      <c r="I1645" s="50">
        <v>7.7489999999999997</v>
      </c>
      <c r="J1645" s="47"/>
      <c r="K1645" s="47" t="s">
        <v>269</v>
      </c>
      <c r="L1645" s="50">
        <v>7.7489999999999997</v>
      </c>
      <c r="M1645" s="47" t="s">
        <v>508</v>
      </c>
      <c r="N1645" s="47">
        <v>1994</v>
      </c>
      <c r="O1645" s="47">
        <v>1</v>
      </c>
      <c r="P1645" s="47">
        <v>1995</v>
      </c>
      <c r="Q1645" s="47">
        <v>1</v>
      </c>
      <c r="R1645" s="47" t="s">
        <v>1133</v>
      </c>
      <c r="S1645" s="47" t="s">
        <v>608</v>
      </c>
      <c r="U1645" s="28" t="s">
        <v>4333</v>
      </c>
    </row>
    <row r="1646" spans="1:21" ht="17.25" customHeight="1">
      <c r="A1646" s="24">
        <v>1645</v>
      </c>
      <c r="B1646" s="37" t="s">
        <v>1499</v>
      </c>
      <c r="C1646" s="47">
        <v>-75.853346285714295</v>
      </c>
      <c r="D1646" s="47">
        <v>71.205930714285699</v>
      </c>
      <c r="E1646" s="47"/>
      <c r="F1646" s="47"/>
      <c r="G1646" s="37">
        <v>2348</v>
      </c>
      <c r="H1646" s="37"/>
      <c r="I1646" s="50">
        <v>49.445999999999998</v>
      </c>
      <c r="J1646" s="47"/>
      <c r="K1646" s="47" t="s">
        <v>269</v>
      </c>
      <c r="L1646" s="50">
        <v>49.445999999999998</v>
      </c>
      <c r="M1646" s="47" t="s">
        <v>508</v>
      </c>
      <c r="N1646" s="47">
        <v>1994</v>
      </c>
      <c r="O1646" s="47">
        <v>1</v>
      </c>
      <c r="P1646" s="47">
        <v>1995</v>
      </c>
      <c r="Q1646" s="47">
        <v>1</v>
      </c>
      <c r="R1646" s="47" t="s">
        <v>1133</v>
      </c>
      <c r="S1646" s="47" t="s">
        <v>608</v>
      </c>
      <c r="U1646" s="28" t="s">
        <v>4333</v>
      </c>
    </row>
    <row r="1647" spans="1:21" ht="17.25" customHeight="1">
      <c r="A1647" s="24">
        <v>1646</v>
      </c>
      <c r="B1647" s="37" t="s">
        <v>1500</v>
      </c>
      <c r="C1647" s="47">
        <v>-75.853557857142903</v>
      </c>
      <c r="D1647" s="47">
        <v>71.132657142857099</v>
      </c>
      <c r="E1647" s="47"/>
      <c r="F1647" s="47"/>
      <c r="G1647" s="37">
        <v>2338</v>
      </c>
      <c r="H1647" s="37"/>
      <c r="I1647" s="50">
        <v>0</v>
      </c>
      <c r="J1647" s="47"/>
      <c r="K1647" s="47" t="s">
        <v>269</v>
      </c>
      <c r="L1647" s="50">
        <v>0</v>
      </c>
      <c r="M1647" s="47" t="s">
        <v>508</v>
      </c>
      <c r="N1647" s="47">
        <v>1994</v>
      </c>
      <c r="O1647" s="47">
        <v>1</v>
      </c>
      <c r="P1647" s="47">
        <v>1995</v>
      </c>
      <c r="Q1647" s="47">
        <v>1</v>
      </c>
      <c r="R1647" s="47" t="s">
        <v>1133</v>
      </c>
      <c r="S1647" s="47" t="s">
        <v>608</v>
      </c>
      <c r="U1647" s="28" t="s">
        <v>4333</v>
      </c>
    </row>
    <row r="1648" spans="1:21" ht="17.25" customHeight="1">
      <c r="A1648" s="24">
        <v>1647</v>
      </c>
      <c r="B1648" s="37" t="s">
        <v>1501</v>
      </c>
      <c r="C1648" s="47">
        <v>-75.853769428571397</v>
      </c>
      <c r="D1648" s="47">
        <v>71.059383571428597</v>
      </c>
      <c r="E1648" s="47"/>
      <c r="F1648" s="47"/>
      <c r="G1648" s="37">
        <v>2336</v>
      </c>
      <c r="H1648" s="37"/>
      <c r="I1648" s="50">
        <v>-7.7489999999999997</v>
      </c>
      <c r="J1648" s="47"/>
      <c r="K1648" s="47" t="s">
        <v>269</v>
      </c>
      <c r="L1648" s="50">
        <v>-7.7489999999999997</v>
      </c>
      <c r="M1648" s="47" t="s">
        <v>508</v>
      </c>
      <c r="N1648" s="47">
        <v>1994</v>
      </c>
      <c r="O1648" s="47">
        <v>1</v>
      </c>
      <c r="P1648" s="47">
        <v>1995</v>
      </c>
      <c r="Q1648" s="47">
        <v>1</v>
      </c>
      <c r="R1648" s="47" t="s">
        <v>1133</v>
      </c>
      <c r="S1648" s="47" t="s">
        <v>608</v>
      </c>
      <c r="U1648" s="28" t="s">
        <v>4333</v>
      </c>
    </row>
    <row r="1649" spans="1:21" ht="17.25" customHeight="1">
      <c r="A1649" s="24">
        <v>1648</v>
      </c>
      <c r="B1649" s="37" t="s">
        <v>1502</v>
      </c>
      <c r="C1649" s="47">
        <v>-75.853981000000005</v>
      </c>
      <c r="D1649" s="47">
        <v>70.986109999999996</v>
      </c>
      <c r="E1649" s="47"/>
      <c r="F1649" s="47"/>
      <c r="G1649" s="37">
        <v>2336</v>
      </c>
      <c r="H1649" s="37"/>
      <c r="I1649" s="50">
        <v>-7.7910000000000004</v>
      </c>
      <c r="J1649" s="47"/>
      <c r="K1649" s="47" t="s">
        <v>269</v>
      </c>
      <c r="L1649" s="50">
        <v>-7.7910000000000004</v>
      </c>
      <c r="M1649" s="47" t="s">
        <v>508</v>
      </c>
      <c r="N1649" s="47">
        <v>1994</v>
      </c>
      <c r="O1649" s="47">
        <v>1</v>
      </c>
      <c r="P1649" s="47">
        <v>1995</v>
      </c>
      <c r="Q1649" s="47">
        <v>1</v>
      </c>
      <c r="R1649" s="47" t="s">
        <v>1133</v>
      </c>
      <c r="S1649" s="47" t="s">
        <v>608</v>
      </c>
      <c r="U1649" s="28" t="s">
        <v>4335</v>
      </c>
    </row>
    <row r="1650" spans="1:21" ht="17.25" customHeight="1">
      <c r="A1650" s="24">
        <v>1649</v>
      </c>
      <c r="B1650" s="37" t="s">
        <v>1503</v>
      </c>
      <c r="C1650" s="47">
        <v>-75.854127000000005</v>
      </c>
      <c r="D1650" s="47">
        <v>70.912850875000004</v>
      </c>
      <c r="E1650" s="47"/>
      <c r="F1650" s="47"/>
      <c r="G1650" s="37">
        <v>2326</v>
      </c>
      <c r="H1650" s="37"/>
      <c r="I1650" s="50">
        <v>19.344000000000001</v>
      </c>
      <c r="J1650" s="47"/>
      <c r="K1650" s="47" t="s">
        <v>269</v>
      </c>
      <c r="L1650" s="50">
        <v>19.344000000000001</v>
      </c>
      <c r="M1650" s="47" t="s">
        <v>508</v>
      </c>
      <c r="N1650" s="47">
        <v>1994</v>
      </c>
      <c r="O1650" s="47">
        <v>1</v>
      </c>
      <c r="P1650" s="47">
        <v>1995</v>
      </c>
      <c r="Q1650" s="47">
        <v>1</v>
      </c>
      <c r="R1650" s="47" t="s">
        <v>1133</v>
      </c>
      <c r="S1650" s="47" t="s">
        <v>608</v>
      </c>
      <c r="U1650" s="28" t="s">
        <v>4333</v>
      </c>
    </row>
    <row r="1651" spans="1:21" ht="17.25" customHeight="1">
      <c r="A1651" s="24">
        <v>1650</v>
      </c>
      <c r="B1651" s="37" t="s">
        <v>1504</v>
      </c>
      <c r="C1651" s="47">
        <v>-75.854273000000006</v>
      </c>
      <c r="D1651" s="47">
        <v>70.839591749999997</v>
      </c>
      <c r="E1651" s="47"/>
      <c r="F1651" s="47"/>
      <c r="G1651" s="37">
        <v>2307</v>
      </c>
      <c r="H1651" s="37"/>
      <c r="I1651" s="50">
        <v>3.74</v>
      </c>
      <c r="J1651" s="47"/>
      <c r="K1651" s="47" t="s">
        <v>269</v>
      </c>
      <c r="L1651" s="50">
        <v>3.74</v>
      </c>
      <c r="M1651" s="47" t="s">
        <v>508</v>
      </c>
      <c r="N1651" s="47">
        <v>1994</v>
      </c>
      <c r="O1651" s="47">
        <v>1</v>
      </c>
      <c r="P1651" s="47">
        <v>1995</v>
      </c>
      <c r="Q1651" s="47">
        <v>1</v>
      </c>
      <c r="R1651" s="47" t="s">
        <v>1133</v>
      </c>
      <c r="S1651" s="47" t="s">
        <v>608</v>
      </c>
      <c r="U1651" s="28" t="s">
        <v>4333</v>
      </c>
    </row>
    <row r="1652" spans="1:21" ht="17.25" customHeight="1">
      <c r="A1652" s="24">
        <v>1651</v>
      </c>
      <c r="B1652" s="37" t="s">
        <v>1505</v>
      </c>
      <c r="C1652" s="47">
        <v>-75.854418999999993</v>
      </c>
      <c r="D1652" s="47">
        <v>70.766332625000004</v>
      </c>
      <c r="E1652" s="47"/>
      <c r="F1652" s="47"/>
      <c r="G1652" s="37">
        <v>2300</v>
      </c>
      <c r="H1652" s="37"/>
      <c r="I1652" s="50">
        <v>27</v>
      </c>
      <c r="J1652" s="47"/>
      <c r="K1652" s="47" t="s">
        <v>269</v>
      </c>
      <c r="L1652" s="50">
        <v>27</v>
      </c>
      <c r="M1652" s="47" t="s">
        <v>508</v>
      </c>
      <c r="N1652" s="47">
        <v>1994</v>
      </c>
      <c r="O1652" s="47">
        <v>1</v>
      </c>
      <c r="P1652" s="47">
        <v>1995</v>
      </c>
      <c r="Q1652" s="47">
        <v>1</v>
      </c>
      <c r="R1652" s="47" t="s">
        <v>1133</v>
      </c>
      <c r="S1652" s="47" t="s">
        <v>608</v>
      </c>
      <c r="U1652" s="28" t="s">
        <v>4333</v>
      </c>
    </row>
    <row r="1653" spans="1:21" ht="17.25" customHeight="1">
      <c r="A1653" s="24">
        <v>1652</v>
      </c>
      <c r="B1653" s="37" t="s">
        <v>1506</v>
      </c>
      <c r="C1653" s="47">
        <v>-75.854564999999994</v>
      </c>
      <c r="D1653" s="47">
        <v>70.693073499999997</v>
      </c>
      <c r="E1653" s="47"/>
      <c r="F1653" s="47"/>
      <c r="G1653" s="37">
        <v>2293</v>
      </c>
      <c r="H1653" s="37"/>
      <c r="I1653" s="50">
        <v>93.495999999999995</v>
      </c>
      <c r="J1653" s="47"/>
      <c r="K1653" s="47" t="s">
        <v>269</v>
      </c>
      <c r="L1653" s="50">
        <v>93.495999999999995</v>
      </c>
      <c r="M1653" s="47" t="s">
        <v>508</v>
      </c>
      <c r="N1653" s="47">
        <v>1994</v>
      </c>
      <c r="O1653" s="47">
        <v>1</v>
      </c>
      <c r="P1653" s="47">
        <v>1995</v>
      </c>
      <c r="Q1653" s="47">
        <v>1</v>
      </c>
      <c r="R1653" s="47" t="s">
        <v>1133</v>
      </c>
      <c r="S1653" s="47" t="s">
        <v>608</v>
      </c>
      <c r="U1653" s="28" t="s">
        <v>4333</v>
      </c>
    </row>
    <row r="1654" spans="1:21" ht="17.25" customHeight="1">
      <c r="A1654" s="24">
        <v>1653</v>
      </c>
      <c r="B1654" s="37" t="s">
        <v>1507</v>
      </c>
      <c r="C1654" s="47">
        <v>-75.854710999999995</v>
      </c>
      <c r="D1654" s="47">
        <v>70.619814375000004</v>
      </c>
      <c r="E1654" s="47"/>
      <c r="F1654" s="47"/>
      <c r="G1654" s="37">
        <v>2290</v>
      </c>
      <c r="H1654" s="37"/>
      <c r="I1654" s="50">
        <v>121.33799999999999</v>
      </c>
      <c r="J1654" s="47"/>
      <c r="K1654" s="47" t="s">
        <v>269</v>
      </c>
      <c r="L1654" s="50">
        <v>121.33799999999999</v>
      </c>
      <c r="M1654" s="47" t="s">
        <v>508</v>
      </c>
      <c r="N1654" s="47">
        <v>1994</v>
      </c>
      <c r="O1654" s="47">
        <v>1</v>
      </c>
      <c r="P1654" s="47">
        <v>1995</v>
      </c>
      <c r="Q1654" s="47">
        <v>1</v>
      </c>
      <c r="R1654" s="47" t="s">
        <v>1133</v>
      </c>
      <c r="S1654" s="47" t="s">
        <v>608</v>
      </c>
      <c r="U1654" s="28" t="s">
        <v>4333</v>
      </c>
    </row>
    <row r="1655" spans="1:21" ht="17.25" customHeight="1">
      <c r="A1655" s="24">
        <v>1654</v>
      </c>
      <c r="B1655" s="37" t="s">
        <v>1508</v>
      </c>
      <c r="C1655" s="47">
        <v>-75.854856999999996</v>
      </c>
      <c r="D1655" s="47">
        <v>70.546555249999997</v>
      </c>
      <c r="E1655" s="47"/>
      <c r="F1655" s="47"/>
      <c r="G1655" s="37">
        <v>2290</v>
      </c>
      <c r="H1655" s="37"/>
      <c r="I1655" s="50">
        <v>35.340000000000003</v>
      </c>
      <c r="J1655" s="47"/>
      <c r="K1655" s="47" t="s">
        <v>269</v>
      </c>
      <c r="L1655" s="50">
        <v>35.340000000000003</v>
      </c>
      <c r="M1655" s="47" t="s">
        <v>508</v>
      </c>
      <c r="N1655" s="47">
        <v>1994</v>
      </c>
      <c r="O1655" s="47">
        <v>1</v>
      </c>
      <c r="P1655" s="47">
        <v>1995</v>
      </c>
      <c r="Q1655" s="47">
        <v>1</v>
      </c>
      <c r="R1655" s="47" t="s">
        <v>1133</v>
      </c>
      <c r="S1655" s="47" t="s">
        <v>608</v>
      </c>
      <c r="U1655" s="28" t="s">
        <v>4333</v>
      </c>
    </row>
    <row r="1656" spans="1:21" ht="17.25" customHeight="1">
      <c r="A1656" s="24">
        <v>1655</v>
      </c>
      <c r="B1656" s="37" t="s">
        <v>1509</v>
      </c>
      <c r="C1656" s="47">
        <v>-75.855002999999996</v>
      </c>
      <c r="D1656" s="47">
        <v>70.473296125000005</v>
      </c>
      <c r="E1656" s="47"/>
      <c r="F1656" s="47"/>
      <c r="G1656" s="37">
        <v>2290</v>
      </c>
      <c r="H1656" s="37"/>
      <c r="I1656" s="50">
        <v>3.81</v>
      </c>
      <c r="J1656" s="47"/>
      <c r="K1656" s="47" t="s">
        <v>269</v>
      </c>
      <c r="L1656" s="50">
        <v>3.81</v>
      </c>
      <c r="M1656" s="47" t="s">
        <v>508</v>
      </c>
      <c r="N1656" s="47">
        <v>1994</v>
      </c>
      <c r="O1656" s="47">
        <v>1</v>
      </c>
      <c r="P1656" s="47">
        <v>1995</v>
      </c>
      <c r="Q1656" s="47">
        <v>1</v>
      </c>
      <c r="R1656" s="47" t="s">
        <v>1133</v>
      </c>
      <c r="S1656" s="47" t="s">
        <v>608</v>
      </c>
      <c r="U1656" s="28" t="s">
        <v>4333</v>
      </c>
    </row>
    <row r="1657" spans="1:21" ht="17.25" customHeight="1">
      <c r="A1657" s="24">
        <v>1656</v>
      </c>
      <c r="B1657" s="37" t="s">
        <v>1510</v>
      </c>
      <c r="C1657" s="47">
        <v>-75.855148999999997</v>
      </c>
      <c r="D1657" s="47">
        <v>70.400036999999998</v>
      </c>
      <c r="E1657" s="47"/>
      <c r="F1657" s="47"/>
      <c r="G1657" s="37">
        <v>2288</v>
      </c>
      <c r="H1657" s="37">
        <v>-38.9</v>
      </c>
      <c r="I1657" s="50">
        <v>0</v>
      </c>
      <c r="J1657" s="47"/>
      <c r="K1657" s="47" t="s">
        <v>269</v>
      </c>
      <c r="L1657" s="50">
        <v>0</v>
      </c>
      <c r="M1657" s="47" t="s">
        <v>508</v>
      </c>
      <c r="N1657" s="47">
        <v>1994</v>
      </c>
      <c r="O1657" s="47">
        <v>1</v>
      </c>
      <c r="P1657" s="47">
        <v>1995</v>
      </c>
      <c r="Q1657" s="47">
        <v>1</v>
      </c>
      <c r="R1657" s="47" t="s">
        <v>1133</v>
      </c>
      <c r="S1657" s="47" t="s">
        <v>608</v>
      </c>
      <c r="U1657" s="28" t="s">
        <v>4335</v>
      </c>
    </row>
    <row r="1658" spans="1:21" ht="17.25" customHeight="1">
      <c r="A1658" s="24">
        <v>1657</v>
      </c>
      <c r="B1658" s="37" t="s">
        <v>1511</v>
      </c>
      <c r="C1658" s="47">
        <v>-75.855405142857094</v>
      </c>
      <c r="D1658" s="47">
        <v>70.326891000000003</v>
      </c>
      <c r="E1658" s="47"/>
      <c r="F1658" s="47"/>
      <c r="G1658" s="37">
        <v>2288</v>
      </c>
      <c r="H1658" s="37"/>
      <c r="I1658" s="50">
        <v>42.896000000000001</v>
      </c>
      <c r="J1658" s="47"/>
      <c r="K1658" s="47" t="s">
        <v>269</v>
      </c>
      <c r="L1658" s="50">
        <v>42.896000000000001</v>
      </c>
      <c r="M1658" s="47" t="s">
        <v>508</v>
      </c>
      <c r="N1658" s="47">
        <v>1994</v>
      </c>
      <c r="O1658" s="47">
        <v>1</v>
      </c>
      <c r="P1658" s="47">
        <v>1995</v>
      </c>
      <c r="Q1658" s="47">
        <v>1</v>
      </c>
      <c r="R1658" s="47" t="s">
        <v>1133</v>
      </c>
      <c r="S1658" s="47" t="s">
        <v>608</v>
      </c>
      <c r="U1658" s="28" t="s">
        <v>4333</v>
      </c>
    </row>
    <row r="1659" spans="1:21" ht="17.25" customHeight="1">
      <c r="A1659" s="24">
        <v>1658</v>
      </c>
      <c r="B1659" s="37" t="s">
        <v>1512</v>
      </c>
      <c r="C1659" s="47">
        <v>-75.855661285714305</v>
      </c>
      <c r="D1659" s="47">
        <v>70.253744999999995</v>
      </c>
      <c r="E1659" s="47"/>
      <c r="F1659" s="47"/>
      <c r="G1659" s="37">
        <v>2278</v>
      </c>
      <c r="H1659" s="37"/>
      <c r="I1659" s="50">
        <v>23.363</v>
      </c>
      <c r="J1659" s="47"/>
      <c r="K1659" s="47" t="s">
        <v>269</v>
      </c>
      <c r="L1659" s="50">
        <v>23.363</v>
      </c>
      <c r="M1659" s="47" t="s">
        <v>508</v>
      </c>
      <c r="N1659" s="47">
        <v>1994</v>
      </c>
      <c r="O1659" s="47">
        <v>1</v>
      </c>
      <c r="P1659" s="47">
        <v>1995</v>
      </c>
      <c r="Q1659" s="47">
        <v>1</v>
      </c>
      <c r="R1659" s="47" t="s">
        <v>1133</v>
      </c>
      <c r="S1659" s="47" t="s">
        <v>608</v>
      </c>
      <c r="U1659" s="28" t="s">
        <v>4333</v>
      </c>
    </row>
    <row r="1660" spans="1:21" ht="17.25" customHeight="1">
      <c r="A1660" s="24">
        <v>1659</v>
      </c>
      <c r="B1660" s="37" t="s">
        <v>1513</v>
      </c>
      <c r="C1660" s="47">
        <v>-75.855917428571402</v>
      </c>
      <c r="D1660" s="47">
        <v>70.180599000000001</v>
      </c>
      <c r="E1660" s="47"/>
      <c r="F1660" s="47"/>
      <c r="G1660" s="37">
        <v>2266</v>
      </c>
      <c r="H1660" s="37"/>
      <c r="I1660" s="50">
        <v>-3.83</v>
      </c>
      <c r="J1660" s="47"/>
      <c r="K1660" s="47" t="s">
        <v>269</v>
      </c>
      <c r="L1660" s="50">
        <v>-3.83</v>
      </c>
      <c r="M1660" s="47" t="s">
        <v>508</v>
      </c>
      <c r="N1660" s="47">
        <v>1994</v>
      </c>
      <c r="O1660" s="47">
        <v>1</v>
      </c>
      <c r="P1660" s="47">
        <v>1995</v>
      </c>
      <c r="Q1660" s="47">
        <v>1</v>
      </c>
      <c r="R1660" s="47" t="s">
        <v>1133</v>
      </c>
      <c r="S1660" s="47" t="s">
        <v>608</v>
      </c>
      <c r="U1660" s="28" t="s">
        <v>4333</v>
      </c>
    </row>
    <row r="1661" spans="1:21" ht="17.25" customHeight="1">
      <c r="A1661" s="24">
        <v>1660</v>
      </c>
      <c r="B1661" s="37" t="s">
        <v>1514</v>
      </c>
      <c r="C1661" s="47">
        <v>-75.856173571428599</v>
      </c>
      <c r="D1661" s="47">
        <v>70.107453000000007</v>
      </c>
      <c r="E1661" s="47"/>
      <c r="F1661" s="47"/>
      <c r="G1661" s="37">
        <v>2259</v>
      </c>
      <c r="H1661" s="37"/>
      <c r="I1661" s="50">
        <v>51.072000000000003</v>
      </c>
      <c r="J1661" s="47"/>
      <c r="K1661" s="47" t="s">
        <v>269</v>
      </c>
      <c r="L1661" s="50">
        <v>51.072000000000003</v>
      </c>
      <c r="M1661" s="47" t="s">
        <v>508</v>
      </c>
      <c r="N1661" s="47">
        <v>1994</v>
      </c>
      <c r="O1661" s="47">
        <v>1</v>
      </c>
      <c r="P1661" s="47">
        <v>1995</v>
      </c>
      <c r="Q1661" s="47">
        <v>1</v>
      </c>
      <c r="R1661" s="47" t="s">
        <v>1133</v>
      </c>
      <c r="S1661" s="47" t="s">
        <v>608</v>
      </c>
      <c r="U1661" s="28" t="s">
        <v>4333</v>
      </c>
    </row>
    <row r="1662" spans="1:21" ht="17.25" customHeight="1">
      <c r="A1662" s="24">
        <v>1661</v>
      </c>
      <c r="B1662" s="37" t="s">
        <v>1515</v>
      </c>
      <c r="C1662" s="47">
        <v>-75.856429714285696</v>
      </c>
      <c r="D1662" s="47">
        <v>70.034306999999998</v>
      </c>
      <c r="E1662" s="47"/>
      <c r="F1662" s="47"/>
      <c r="G1662" s="37">
        <v>2254</v>
      </c>
      <c r="H1662" s="37"/>
      <c r="I1662" s="50">
        <v>129.40799999999999</v>
      </c>
      <c r="J1662" s="47"/>
      <c r="K1662" s="47" t="s">
        <v>269</v>
      </c>
      <c r="L1662" s="50">
        <v>129.40799999999999</v>
      </c>
      <c r="M1662" s="47" t="s">
        <v>508</v>
      </c>
      <c r="N1662" s="47">
        <v>1994</v>
      </c>
      <c r="O1662" s="47">
        <v>1</v>
      </c>
      <c r="P1662" s="47">
        <v>1995</v>
      </c>
      <c r="Q1662" s="47">
        <v>1</v>
      </c>
      <c r="R1662" s="47" t="s">
        <v>1133</v>
      </c>
      <c r="S1662" s="47" t="s">
        <v>608</v>
      </c>
      <c r="U1662" s="28" t="s">
        <v>4333</v>
      </c>
    </row>
    <row r="1663" spans="1:21" ht="17.25" customHeight="1">
      <c r="A1663" s="24">
        <v>1662</v>
      </c>
      <c r="B1663" s="37" t="s">
        <v>1516</v>
      </c>
      <c r="C1663" s="47">
        <v>-75.856685857142907</v>
      </c>
      <c r="D1663" s="47">
        <v>69.961161000000004</v>
      </c>
      <c r="E1663" s="47"/>
      <c r="F1663" s="47"/>
      <c r="G1663" s="37">
        <v>2250</v>
      </c>
      <c r="H1663" s="37"/>
      <c r="I1663" s="50">
        <v>145.15199999999999</v>
      </c>
      <c r="J1663" s="47"/>
      <c r="K1663" s="47" t="s">
        <v>269</v>
      </c>
      <c r="L1663" s="50">
        <v>145.15199999999999</v>
      </c>
      <c r="M1663" s="47" t="s">
        <v>508</v>
      </c>
      <c r="N1663" s="47">
        <v>1994</v>
      </c>
      <c r="O1663" s="47">
        <v>1</v>
      </c>
      <c r="P1663" s="47">
        <v>1995</v>
      </c>
      <c r="Q1663" s="47">
        <v>1</v>
      </c>
      <c r="R1663" s="47" t="s">
        <v>1133</v>
      </c>
      <c r="S1663" s="47" t="s">
        <v>608</v>
      </c>
      <c r="U1663" s="28" t="s">
        <v>4333</v>
      </c>
    </row>
    <row r="1664" spans="1:21" ht="17.25" customHeight="1">
      <c r="A1664" s="24">
        <v>1663</v>
      </c>
      <c r="B1664" s="37" t="s">
        <v>1517</v>
      </c>
      <c r="C1664" s="47">
        <v>-75.856942000000004</v>
      </c>
      <c r="D1664" s="47">
        <v>69.888014999999996</v>
      </c>
      <c r="E1664" s="47"/>
      <c r="F1664" s="47"/>
      <c r="G1664" s="37">
        <v>2245</v>
      </c>
      <c r="H1664" s="37"/>
      <c r="I1664" s="50">
        <v>54.911999999999999</v>
      </c>
      <c r="J1664" s="47"/>
      <c r="K1664" s="47" t="s">
        <v>269</v>
      </c>
      <c r="L1664" s="50">
        <v>54.911999999999999</v>
      </c>
      <c r="M1664" s="47" t="s">
        <v>508</v>
      </c>
      <c r="N1664" s="47">
        <v>1994</v>
      </c>
      <c r="O1664" s="47">
        <v>1</v>
      </c>
      <c r="P1664" s="47">
        <v>1995</v>
      </c>
      <c r="Q1664" s="47">
        <v>1</v>
      </c>
      <c r="R1664" s="47" t="s">
        <v>1133</v>
      </c>
      <c r="S1664" s="47" t="s">
        <v>608</v>
      </c>
      <c r="U1664" s="28" t="s">
        <v>4335</v>
      </c>
    </row>
    <row r="1665" spans="1:21" ht="17.25" customHeight="1">
      <c r="A1665" s="24">
        <v>1664</v>
      </c>
      <c r="B1665" s="37" t="s">
        <v>1518</v>
      </c>
      <c r="C1665" s="47">
        <v>-75.857050624999999</v>
      </c>
      <c r="D1665" s="47">
        <v>69.814175750000004</v>
      </c>
      <c r="E1665" s="47"/>
      <c r="F1665" s="47"/>
      <c r="G1665" s="37">
        <v>2237</v>
      </c>
      <c r="H1665" s="37"/>
      <c r="I1665" s="50">
        <v>141.68</v>
      </c>
      <c r="J1665" s="47"/>
      <c r="K1665" s="47" t="s">
        <v>269</v>
      </c>
      <c r="L1665" s="50">
        <v>141.68</v>
      </c>
      <c r="M1665" s="47" t="s">
        <v>508</v>
      </c>
      <c r="N1665" s="47">
        <v>1994</v>
      </c>
      <c r="O1665" s="47">
        <v>1</v>
      </c>
      <c r="P1665" s="47">
        <v>1995</v>
      </c>
      <c r="Q1665" s="47">
        <v>1</v>
      </c>
      <c r="R1665" s="47" t="s">
        <v>1133</v>
      </c>
      <c r="S1665" s="47" t="s">
        <v>608</v>
      </c>
      <c r="U1665" s="28" t="s">
        <v>4333</v>
      </c>
    </row>
    <row r="1666" spans="1:21" ht="17.25" customHeight="1">
      <c r="A1666" s="24">
        <v>1665</v>
      </c>
      <c r="B1666" s="37" t="s">
        <v>1519</v>
      </c>
      <c r="C1666" s="47">
        <v>-75.857159249999995</v>
      </c>
      <c r="D1666" s="47">
        <v>69.740336499999998</v>
      </c>
      <c r="E1666" s="47"/>
      <c r="F1666" s="47"/>
      <c r="G1666" s="37">
        <v>2232</v>
      </c>
      <c r="H1666" s="37"/>
      <c r="I1666" s="50">
        <v>7.7</v>
      </c>
      <c r="J1666" s="47"/>
      <c r="K1666" s="47" t="s">
        <v>269</v>
      </c>
      <c r="L1666" s="50">
        <v>7.7</v>
      </c>
      <c r="M1666" s="47" t="s">
        <v>508</v>
      </c>
      <c r="N1666" s="47">
        <v>1994</v>
      </c>
      <c r="O1666" s="47">
        <v>1</v>
      </c>
      <c r="P1666" s="47">
        <v>1995</v>
      </c>
      <c r="Q1666" s="47">
        <v>1</v>
      </c>
      <c r="R1666" s="47" t="s">
        <v>1133</v>
      </c>
      <c r="S1666" s="47" t="s">
        <v>608</v>
      </c>
      <c r="U1666" s="28" t="s">
        <v>4333</v>
      </c>
    </row>
    <row r="1667" spans="1:21" ht="17.25" customHeight="1">
      <c r="A1667" s="24">
        <v>1666</v>
      </c>
      <c r="B1667" s="37" t="s">
        <v>1520</v>
      </c>
      <c r="C1667" s="47">
        <v>-75.857267875000005</v>
      </c>
      <c r="D1667" s="47">
        <v>69.666497250000006</v>
      </c>
      <c r="E1667" s="47"/>
      <c r="F1667" s="47"/>
      <c r="G1667" s="37">
        <v>2226</v>
      </c>
      <c r="H1667" s="37"/>
      <c r="I1667" s="50">
        <v>102.41</v>
      </c>
      <c r="J1667" s="47"/>
      <c r="K1667" s="47" t="s">
        <v>269</v>
      </c>
      <c r="L1667" s="50">
        <v>102.41</v>
      </c>
      <c r="M1667" s="47" t="s">
        <v>508</v>
      </c>
      <c r="N1667" s="47">
        <v>1994</v>
      </c>
      <c r="O1667" s="47">
        <v>1</v>
      </c>
      <c r="P1667" s="47">
        <v>1995</v>
      </c>
      <c r="Q1667" s="47">
        <v>1</v>
      </c>
      <c r="R1667" s="47" t="s">
        <v>1133</v>
      </c>
      <c r="S1667" s="47" t="s">
        <v>608</v>
      </c>
      <c r="U1667" s="28" t="s">
        <v>4333</v>
      </c>
    </row>
    <row r="1668" spans="1:21" ht="17.25" customHeight="1">
      <c r="A1668" s="24">
        <v>1667</v>
      </c>
      <c r="B1668" s="37" t="s">
        <v>1521</v>
      </c>
      <c r="C1668" s="47">
        <v>-75.857376500000001</v>
      </c>
      <c r="D1668" s="47">
        <v>69.592658</v>
      </c>
      <c r="E1668" s="47"/>
      <c r="F1668" s="47"/>
      <c r="G1668" s="37">
        <v>2226</v>
      </c>
      <c r="H1668" s="37"/>
      <c r="I1668" s="50">
        <v>169.84</v>
      </c>
      <c r="J1668" s="47"/>
      <c r="K1668" s="47" t="s">
        <v>269</v>
      </c>
      <c r="L1668" s="50">
        <v>169.84</v>
      </c>
      <c r="M1668" s="47" t="s">
        <v>508</v>
      </c>
      <c r="N1668" s="47">
        <v>1994</v>
      </c>
      <c r="O1668" s="47">
        <v>1</v>
      </c>
      <c r="P1668" s="47">
        <v>1995</v>
      </c>
      <c r="Q1668" s="47">
        <v>1</v>
      </c>
      <c r="R1668" s="47" t="s">
        <v>1133</v>
      </c>
      <c r="S1668" s="47" t="s">
        <v>608</v>
      </c>
      <c r="U1668" s="28" t="s">
        <v>4333</v>
      </c>
    </row>
    <row r="1669" spans="1:21" ht="17.25" customHeight="1">
      <c r="A1669" s="24">
        <v>1668</v>
      </c>
      <c r="B1669" s="37" t="s">
        <v>1522</v>
      </c>
      <c r="C1669" s="47">
        <v>-75.857485124999997</v>
      </c>
      <c r="D1669" s="47">
        <v>69.518818749999994</v>
      </c>
      <c r="E1669" s="47"/>
      <c r="F1669" s="47"/>
      <c r="G1669" s="37">
        <v>2229</v>
      </c>
      <c r="H1669" s="37"/>
      <c r="I1669" s="50">
        <v>193.386</v>
      </c>
      <c r="J1669" s="47"/>
      <c r="K1669" s="47" t="s">
        <v>269</v>
      </c>
      <c r="L1669" s="50">
        <v>193.386</v>
      </c>
      <c r="M1669" s="47" t="s">
        <v>508</v>
      </c>
      <c r="N1669" s="47">
        <v>1994</v>
      </c>
      <c r="O1669" s="47">
        <v>1</v>
      </c>
      <c r="P1669" s="47">
        <v>1995</v>
      </c>
      <c r="Q1669" s="47">
        <v>1</v>
      </c>
      <c r="R1669" s="47" t="s">
        <v>1133</v>
      </c>
      <c r="S1669" s="47" t="s">
        <v>608</v>
      </c>
      <c r="U1669" s="28" t="s">
        <v>4333</v>
      </c>
    </row>
    <row r="1670" spans="1:21" ht="17.25" customHeight="1">
      <c r="A1670" s="24">
        <v>1669</v>
      </c>
      <c r="B1670" s="37" t="s">
        <v>1523</v>
      </c>
      <c r="C1670" s="47">
        <v>-75.857593750000007</v>
      </c>
      <c r="D1670" s="47">
        <v>69.444979500000002</v>
      </c>
      <c r="E1670" s="47"/>
      <c r="F1670" s="47"/>
      <c r="G1670" s="37">
        <v>2235</v>
      </c>
      <c r="H1670" s="37"/>
      <c r="I1670" s="50">
        <v>110.682</v>
      </c>
      <c r="J1670" s="47"/>
      <c r="K1670" s="47" t="s">
        <v>269</v>
      </c>
      <c r="L1670" s="50">
        <v>110.682</v>
      </c>
      <c r="M1670" s="47" t="s">
        <v>508</v>
      </c>
      <c r="N1670" s="47">
        <v>1994</v>
      </c>
      <c r="O1670" s="47">
        <v>1</v>
      </c>
      <c r="P1670" s="47">
        <v>1995</v>
      </c>
      <c r="Q1670" s="47">
        <v>1</v>
      </c>
      <c r="R1670" s="47" t="s">
        <v>1133</v>
      </c>
      <c r="S1670" s="47" t="s">
        <v>608</v>
      </c>
      <c r="U1670" s="28" t="s">
        <v>4333</v>
      </c>
    </row>
    <row r="1671" spans="1:21" ht="17.25" customHeight="1">
      <c r="A1671" s="24">
        <v>1670</v>
      </c>
      <c r="B1671" s="37" t="s">
        <v>1524</v>
      </c>
      <c r="C1671" s="47">
        <v>-75.857702375000002</v>
      </c>
      <c r="D1671" s="47">
        <v>69.371140249999996</v>
      </c>
      <c r="E1671" s="47"/>
      <c r="F1671" s="47"/>
      <c r="G1671" s="37">
        <v>2233</v>
      </c>
      <c r="H1671" s="37"/>
      <c r="I1671" s="50">
        <v>19.736999999999998</v>
      </c>
      <c r="J1671" s="47"/>
      <c r="K1671" s="47" t="s">
        <v>269</v>
      </c>
      <c r="L1671" s="50">
        <v>19.736999999999998</v>
      </c>
      <c r="M1671" s="47" t="s">
        <v>508</v>
      </c>
      <c r="N1671" s="47">
        <v>1994</v>
      </c>
      <c r="O1671" s="47">
        <v>1</v>
      </c>
      <c r="P1671" s="47">
        <v>1995</v>
      </c>
      <c r="Q1671" s="47">
        <v>1</v>
      </c>
      <c r="R1671" s="47" t="s">
        <v>1133</v>
      </c>
      <c r="S1671" s="47" t="s">
        <v>608</v>
      </c>
      <c r="U1671" s="28" t="s">
        <v>4333</v>
      </c>
    </row>
    <row r="1672" spans="1:21" ht="17.25" customHeight="1">
      <c r="A1672" s="24">
        <v>1671</v>
      </c>
      <c r="B1672" s="37" t="s">
        <v>1525</v>
      </c>
      <c r="C1672" s="47">
        <v>-75.857810999999998</v>
      </c>
      <c r="D1672" s="47">
        <v>69.297301000000004</v>
      </c>
      <c r="E1672" s="47"/>
      <c r="F1672" s="47"/>
      <c r="G1672" s="37">
        <v>2222</v>
      </c>
      <c r="H1672" s="37">
        <v>-38.6</v>
      </c>
      <c r="I1672" s="50">
        <v>363.94400000000002</v>
      </c>
      <c r="J1672" s="47"/>
      <c r="K1672" s="47" t="s">
        <v>269</v>
      </c>
      <c r="L1672" s="50">
        <v>363.94400000000002</v>
      </c>
      <c r="M1672" s="47" t="s">
        <v>508</v>
      </c>
      <c r="N1672" s="47">
        <v>1994</v>
      </c>
      <c r="O1672" s="47">
        <v>1</v>
      </c>
      <c r="P1672" s="47">
        <v>1995</v>
      </c>
      <c r="Q1672" s="47">
        <v>1</v>
      </c>
      <c r="R1672" s="47" t="s">
        <v>1133</v>
      </c>
      <c r="S1672" s="47" t="s">
        <v>608</v>
      </c>
      <c r="U1672" s="28" t="s">
        <v>4335</v>
      </c>
    </row>
    <row r="1673" spans="1:21" ht="17.25" customHeight="1">
      <c r="A1673" s="24">
        <v>1672</v>
      </c>
      <c r="B1673" s="37" t="s">
        <v>1526</v>
      </c>
      <c r="C1673" s="47">
        <v>-75.858201571428594</v>
      </c>
      <c r="D1673" s="47">
        <v>69.224805000000003</v>
      </c>
      <c r="E1673" s="47"/>
      <c r="F1673" s="47"/>
      <c r="G1673" s="37">
        <v>2219</v>
      </c>
      <c r="H1673" s="37"/>
      <c r="I1673" s="50">
        <v>78.763999999999996</v>
      </c>
      <c r="J1673" s="47"/>
      <c r="K1673" s="47" t="s">
        <v>269</v>
      </c>
      <c r="L1673" s="50">
        <v>78.763999999999996</v>
      </c>
      <c r="M1673" s="47" t="s">
        <v>508</v>
      </c>
      <c r="N1673" s="47">
        <v>1994</v>
      </c>
      <c r="O1673" s="47">
        <v>1</v>
      </c>
      <c r="P1673" s="47">
        <v>1995</v>
      </c>
      <c r="Q1673" s="47">
        <v>1</v>
      </c>
      <c r="R1673" s="47" t="s">
        <v>1133</v>
      </c>
      <c r="S1673" s="47" t="s">
        <v>608</v>
      </c>
      <c r="U1673" s="28" t="s">
        <v>4333</v>
      </c>
    </row>
    <row r="1674" spans="1:21" ht="17.25" customHeight="1">
      <c r="A1674" s="24">
        <v>1673</v>
      </c>
      <c r="B1674" s="37" t="s">
        <v>1527</v>
      </c>
      <c r="C1674" s="47">
        <v>-75.858592142857106</v>
      </c>
      <c r="D1674" s="47">
        <v>69.152309000000002</v>
      </c>
      <c r="E1674" s="47"/>
      <c r="F1674" s="47"/>
      <c r="G1674" s="37">
        <v>2216</v>
      </c>
      <c r="H1674" s="37"/>
      <c r="I1674" s="50">
        <v>154.43299999999999</v>
      </c>
      <c r="J1674" s="47"/>
      <c r="K1674" s="47" t="s">
        <v>269</v>
      </c>
      <c r="L1674" s="50">
        <v>154.43299999999999</v>
      </c>
      <c r="M1674" s="47" t="s">
        <v>508</v>
      </c>
      <c r="N1674" s="47">
        <v>1994</v>
      </c>
      <c r="O1674" s="47">
        <v>1</v>
      </c>
      <c r="P1674" s="47">
        <v>1995</v>
      </c>
      <c r="Q1674" s="47">
        <v>1</v>
      </c>
      <c r="R1674" s="47" t="s">
        <v>1133</v>
      </c>
      <c r="S1674" s="47" t="s">
        <v>608</v>
      </c>
      <c r="U1674" s="28" t="s">
        <v>4333</v>
      </c>
    </row>
    <row r="1675" spans="1:21" ht="17.25" customHeight="1">
      <c r="A1675" s="24">
        <v>1674</v>
      </c>
      <c r="B1675" s="37" t="s">
        <v>1528</v>
      </c>
      <c r="C1675" s="47">
        <v>-75.858982714285702</v>
      </c>
      <c r="D1675" s="47">
        <v>69.079813000000001</v>
      </c>
      <c r="E1675" s="47"/>
      <c r="F1675" s="47"/>
      <c r="G1675" s="37">
        <v>2224</v>
      </c>
      <c r="H1675" s="37"/>
      <c r="I1675" s="50">
        <v>55.238</v>
      </c>
      <c r="J1675" s="47"/>
      <c r="K1675" s="47" t="s">
        <v>269</v>
      </c>
      <c r="L1675" s="50">
        <v>55.238</v>
      </c>
      <c r="M1675" s="47" t="s">
        <v>508</v>
      </c>
      <c r="N1675" s="47">
        <v>1994</v>
      </c>
      <c r="O1675" s="47">
        <v>1</v>
      </c>
      <c r="P1675" s="47">
        <v>1995</v>
      </c>
      <c r="Q1675" s="47">
        <v>1</v>
      </c>
      <c r="R1675" s="47" t="s">
        <v>1133</v>
      </c>
      <c r="S1675" s="47" t="s">
        <v>608</v>
      </c>
      <c r="U1675" s="28" t="s">
        <v>4333</v>
      </c>
    </row>
    <row r="1676" spans="1:21" ht="17.25" customHeight="1">
      <c r="A1676" s="24">
        <v>1675</v>
      </c>
      <c r="B1676" s="37" t="s">
        <v>1529</v>
      </c>
      <c r="C1676" s="47">
        <v>-75.859373285714298</v>
      </c>
      <c r="D1676" s="47">
        <v>69.007317</v>
      </c>
      <c r="E1676" s="47"/>
      <c r="F1676" s="47"/>
      <c r="G1676" s="37">
        <v>2227</v>
      </c>
      <c r="H1676" s="37"/>
      <c r="I1676" s="50">
        <v>-7.8</v>
      </c>
      <c r="J1676" s="47"/>
      <c r="K1676" s="47" t="s">
        <v>269</v>
      </c>
      <c r="L1676" s="50">
        <v>-7.8</v>
      </c>
      <c r="M1676" s="47" t="s">
        <v>508</v>
      </c>
      <c r="N1676" s="47">
        <v>1994</v>
      </c>
      <c r="O1676" s="47">
        <v>1</v>
      </c>
      <c r="P1676" s="47">
        <v>1995</v>
      </c>
      <c r="Q1676" s="47">
        <v>1</v>
      </c>
      <c r="R1676" s="47" t="s">
        <v>1133</v>
      </c>
      <c r="S1676" s="47" t="s">
        <v>608</v>
      </c>
      <c r="U1676" s="28" t="s">
        <v>4333</v>
      </c>
    </row>
    <row r="1677" spans="1:21" ht="17.25" customHeight="1">
      <c r="A1677" s="24">
        <v>1676</v>
      </c>
      <c r="B1677" s="37" t="s">
        <v>1530</v>
      </c>
      <c r="C1677" s="47">
        <v>-75.859763857142894</v>
      </c>
      <c r="D1677" s="47">
        <v>68.934820999999999</v>
      </c>
      <c r="E1677" s="47"/>
      <c r="F1677" s="47"/>
      <c r="G1677" s="37">
        <v>2226</v>
      </c>
      <c r="H1677" s="37"/>
      <c r="I1677" s="50">
        <v>-12.09</v>
      </c>
      <c r="J1677" s="47"/>
      <c r="K1677" s="47" t="s">
        <v>269</v>
      </c>
      <c r="L1677" s="50">
        <v>-12.09</v>
      </c>
      <c r="M1677" s="47" t="s">
        <v>508</v>
      </c>
      <c r="N1677" s="47">
        <v>1994</v>
      </c>
      <c r="O1677" s="47">
        <v>1</v>
      </c>
      <c r="P1677" s="47">
        <v>1995</v>
      </c>
      <c r="Q1677" s="47">
        <v>1</v>
      </c>
      <c r="R1677" s="47" t="s">
        <v>1133</v>
      </c>
      <c r="S1677" s="47" t="s">
        <v>608</v>
      </c>
      <c r="U1677" s="28" t="s">
        <v>4333</v>
      </c>
    </row>
    <row r="1678" spans="1:21" ht="17.25" customHeight="1">
      <c r="A1678" s="24">
        <v>1677</v>
      </c>
      <c r="B1678" s="37" t="s">
        <v>1531</v>
      </c>
      <c r="C1678" s="47">
        <v>-75.860154428571406</v>
      </c>
      <c r="D1678" s="47">
        <v>68.862324999999998</v>
      </c>
      <c r="E1678" s="47"/>
      <c r="F1678" s="47"/>
      <c r="G1678" s="37">
        <v>2224</v>
      </c>
      <c r="H1678" s="37"/>
      <c r="I1678" s="50">
        <v>51.612000000000002</v>
      </c>
      <c r="J1678" s="47"/>
      <c r="K1678" s="47" t="s">
        <v>269</v>
      </c>
      <c r="L1678" s="50">
        <v>51.612000000000002</v>
      </c>
      <c r="M1678" s="47" t="s">
        <v>508</v>
      </c>
      <c r="N1678" s="47">
        <v>1994</v>
      </c>
      <c r="O1678" s="47">
        <v>1</v>
      </c>
      <c r="P1678" s="47">
        <v>1995</v>
      </c>
      <c r="Q1678" s="47">
        <v>1</v>
      </c>
      <c r="R1678" s="47" t="s">
        <v>1133</v>
      </c>
      <c r="S1678" s="47" t="s">
        <v>608</v>
      </c>
      <c r="U1678" s="28" t="s">
        <v>4333</v>
      </c>
    </row>
    <row r="1679" spans="1:21" ht="17.25" customHeight="1">
      <c r="A1679" s="24">
        <v>1678</v>
      </c>
      <c r="B1679" s="37" t="s">
        <v>1532</v>
      </c>
      <c r="C1679" s="47">
        <v>-75.860213000000002</v>
      </c>
      <c r="D1679" s="47">
        <v>68.201626000000005</v>
      </c>
      <c r="E1679" s="47"/>
      <c r="F1679" s="47"/>
      <c r="G1679" s="37">
        <v>2165</v>
      </c>
      <c r="H1679" s="37">
        <v>-38.700000000000003</v>
      </c>
      <c r="I1679" s="50">
        <v>80.793999999999997</v>
      </c>
      <c r="J1679" s="47"/>
      <c r="K1679" s="47" t="s">
        <v>269</v>
      </c>
      <c r="L1679" s="50">
        <v>80.793999999999997</v>
      </c>
      <c r="M1679" s="47" t="s">
        <v>508</v>
      </c>
      <c r="N1679" s="47">
        <v>1994</v>
      </c>
      <c r="O1679" s="47">
        <v>1</v>
      </c>
      <c r="P1679" s="47">
        <v>1995</v>
      </c>
      <c r="Q1679" s="47">
        <v>1</v>
      </c>
      <c r="R1679" s="47" t="s">
        <v>1133</v>
      </c>
      <c r="S1679" s="47" t="s">
        <v>608</v>
      </c>
      <c r="U1679" s="28" t="s">
        <v>4335</v>
      </c>
    </row>
    <row r="1680" spans="1:21" ht="17.25" customHeight="1">
      <c r="A1680" s="24">
        <v>1679</v>
      </c>
      <c r="B1680" s="37" t="s">
        <v>1533</v>
      </c>
      <c r="C1680" s="47">
        <v>-75.860254499999996</v>
      </c>
      <c r="D1680" s="47">
        <v>68.275151374999993</v>
      </c>
      <c r="E1680" s="47"/>
      <c r="F1680" s="47"/>
      <c r="G1680" s="37">
        <v>2180</v>
      </c>
      <c r="H1680" s="37"/>
      <c r="I1680" s="50">
        <v>0</v>
      </c>
      <c r="J1680" s="47"/>
      <c r="K1680" s="47" t="s">
        <v>269</v>
      </c>
      <c r="L1680" s="50">
        <v>0</v>
      </c>
      <c r="M1680" s="47" t="s">
        <v>508</v>
      </c>
      <c r="N1680" s="47">
        <v>1994</v>
      </c>
      <c r="O1680" s="47">
        <v>1</v>
      </c>
      <c r="P1680" s="47">
        <v>1995</v>
      </c>
      <c r="Q1680" s="47">
        <v>1</v>
      </c>
      <c r="R1680" s="47" t="s">
        <v>1133</v>
      </c>
      <c r="S1680" s="47" t="s">
        <v>608</v>
      </c>
      <c r="U1680" s="28" t="s">
        <v>4333</v>
      </c>
    </row>
    <row r="1681" spans="1:21" ht="17.25" customHeight="1">
      <c r="A1681" s="24">
        <v>1680</v>
      </c>
      <c r="B1681" s="37" t="s">
        <v>1534</v>
      </c>
      <c r="C1681" s="47">
        <v>-75.860296000000005</v>
      </c>
      <c r="D1681" s="47">
        <v>68.348676749999996</v>
      </c>
      <c r="E1681" s="47"/>
      <c r="F1681" s="47"/>
      <c r="G1681" s="37">
        <v>2175</v>
      </c>
      <c r="H1681" s="37"/>
      <c r="I1681" s="50">
        <v>0</v>
      </c>
      <c r="J1681" s="47"/>
      <c r="K1681" s="47" t="s">
        <v>269</v>
      </c>
      <c r="L1681" s="50">
        <v>0</v>
      </c>
      <c r="M1681" s="47" t="s">
        <v>508</v>
      </c>
      <c r="N1681" s="47">
        <v>1994</v>
      </c>
      <c r="O1681" s="47">
        <v>1</v>
      </c>
      <c r="P1681" s="47">
        <v>1995</v>
      </c>
      <c r="Q1681" s="47">
        <v>1</v>
      </c>
      <c r="R1681" s="47" t="s">
        <v>1133</v>
      </c>
      <c r="S1681" s="47" t="s">
        <v>608</v>
      </c>
      <c r="U1681" s="28" t="s">
        <v>4333</v>
      </c>
    </row>
    <row r="1682" spans="1:21" ht="17.25" customHeight="1">
      <c r="A1682" s="24">
        <v>1681</v>
      </c>
      <c r="B1682" s="37" t="s">
        <v>1535</v>
      </c>
      <c r="C1682" s="47">
        <v>-75.8603375</v>
      </c>
      <c r="D1682" s="47">
        <v>68.422202124999998</v>
      </c>
      <c r="E1682" s="47"/>
      <c r="F1682" s="47"/>
      <c r="G1682" s="37">
        <v>2183</v>
      </c>
      <c r="H1682" s="37"/>
      <c r="I1682" s="50">
        <v>-3.95</v>
      </c>
      <c r="J1682" s="47"/>
      <c r="K1682" s="47" t="s">
        <v>269</v>
      </c>
      <c r="L1682" s="50">
        <v>-3.95</v>
      </c>
      <c r="M1682" s="47" t="s">
        <v>508</v>
      </c>
      <c r="N1682" s="47">
        <v>1994</v>
      </c>
      <c r="O1682" s="47">
        <v>1</v>
      </c>
      <c r="P1682" s="47">
        <v>1995</v>
      </c>
      <c r="Q1682" s="47">
        <v>1</v>
      </c>
      <c r="R1682" s="47" t="s">
        <v>1133</v>
      </c>
      <c r="S1682" s="47" t="s">
        <v>608</v>
      </c>
      <c r="U1682" s="28" t="s">
        <v>4333</v>
      </c>
    </row>
    <row r="1683" spans="1:21" ht="17.25" customHeight="1">
      <c r="A1683" s="24">
        <v>1682</v>
      </c>
      <c r="B1683" s="37" t="s">
        <v>1536</v>
      </c>
      <c r="C1683" s="47">
        <v>-75.860378999999995</v>
      </c>
      <c r="D1683" s="47">
        <v>68.495727500000001</v>
      </c>
      <c r="E1683" s="47"/>
      <c r="F1683" s="47"/>
      <c r="G1683" s="37">
        <v>2204</v>
      </c>
      <c r="H1683" s="37"/>
      <c r="I1683" s="50">
        <v>3.95</v>
      </c>
      <c r="J1683" s="47"/>
      <c r="K1683" s="47" t="s">
        <v>269</v>
      </c>
      <c r="L1683" s="50">
        <v>3.95</v>
      </c>
      <c r="M1683" s="47" t="s">
        <v>508</v>
      </c>
      <c r="N1683" s="47">
        <v>1994</v>
      </c>
      <c r="O1683" s="47">
        <v>1</v>
      </c>
      <c r="P1683" s="47">
        <v>1995</v>
      </c>
      <c r="Q1683" s="47">
        <v>1</v>
      </c>
      <c r="R1683" s="47" t="s">
        <v>1133</v>
      </c>
      <c r="S1683" s="47" t="s">
        <v>608</v>
      </c>
      <c r="U1683" s="28" t="s">
        <v>4333</v>
      </c>
    </row>
    <row r="1684" spans="1:21" ht="17.25" customHeight="1">
      <c r="A1684" s="24">
        <v>1683</v>
      </c>
      <c r="B1684" s="37" t="s">
        <v>1537</v>
      </c>
      <c r="C1684" s="47">
        <v>-75.860420500000004</v>
      </c>
      <c r="D1684" s="47">
        <v>68.569252875000004</v>
      </c>
      <c r="E1684" s="47"/>
      <c r="F1684" s="47"/>
      <c r="G1684" s="37">
        <v>2211</v>
      </c>
      <c r="H1684" s="37"/>
      <c r="I1684" s="50">
        <v>7.88</v>
      </c>
      <c r="J1684" s="47"/>
      <c r="K1684" s="47" t="s">
        <v>269</v>
      </c>
      <c r="L1684" s="50">
        <v>7.88</v>
      </c>
      <c r="M1684" s="47" t="s">
        <v>508</v>
      </c>
      <c r="N1684" s="47">
        <v>1994</v>
      </c>
      <c r="O1684" s="47">
        <v>1</v>
      </c>
      <c r="P1684" s="47">
        <v>1995</v>
      </c>
      <c r="Q1684" s="47">
        <v>1</v>
      </c>
      <c r="R1684" s="47" t="s">
        <v>1133</v>
      </c>
      <c r="S1684" s="47" t="s">
        <v>608</v>
      </c>
      <c r="U1684" s="28" t="s">
        <v>4333</v>
      </c>
    </row>
    <row r="1685" spans="1:21" ht="17.25" customHeight="1">
      <c r="A1685" s="24">
        <v>1684</v>
      </c>
      <c r="B1685" s="37" t="s">
        <v>1538</v>
      </c>
      <c r="C1685" s="47">
        <v>-75.860461999999998</v>
      </c>
      <c r="D1685" s="47">
        <v>68.642778250000006</v>
      </c>
      <c r="E1685" s="47"/>
      <c r="F1685" s="47"/>
      <c r="G1685" s="37">
        <v>2205</v>
      </c>
      <c r="H1685" s="37"/>
      <c r="I1685" s="50">
        <v>99.822000000000003</v>
      </c>
      <c r="J1685" s="47"/>
      <c r="K1685" s="47" t="s">
        <v>269</v>
      </c>
      <c r="L1685" s="50">
        <v>99.822000000000003</v>
      </c>
      <c r="M1685" s="47" t="s">
        <v>508</v>
      </c>
      <c r="N1685" s="47">
        <v>1994</v>
      </c>
      <c r="O1685" s="47">
        <v>1</v>
      </c>
      <c r="P1685" s="47">
        <v>1995</v>
      </c>
      <c r="Q1685" s="47">
        <v>1</v>
      </c>
      <c r="R1685" s="47" t="s">
        <v>1133</v>
      </c>
      <c r="S1685" s="47" t="s">
        <v>608</v>
      </c>
      <c r="U1685" s="28" t="s">
        <v>4333</v>
      </c>
    </row>
    <row r="1686" spans="1:21" ht="17.25" customHeight="1">
      <c r="A1686" s="24">
        <v>1685</v>
      </c>
      <c r="B1686" s="37" t="s">
        <v>1539</v>
      </c>
      <c r="C1686" s="47">
        <v>-75.860503499999993</v>
      </c>
      <c r="D1686" s="47">
        <v>68.716303624999995</v>
      </c>
      <c r="E1686" s="47"/>
      <c r="F1686" s="47"/>
      <c r="G1686" s="37">
        <v>2205</v>
      </c>
      <c r="H1686" s="37"/>
      <c r="I1686" s="50">
        <v>59.975999999999999</v>
      </c>
      <c r="J1686" s="47"/>
      <c r="K1686" s="47" t="s">
        <v>269</v>
      </c>
      <c r="L1686" s="50">
        <v>59.975999999999999</v>
      </c>
      <c r="M1686" s="47" t="s">
        <v>508</v>
      </c>
      <c r="N1686" s="47">
        <v>1994</v>
      </c>
      <c r="O1686" s="47">
        <v>1</v>
      </c>
      <c r="P1686" s="47">
        <v>1995</v>
      </c>
      <c r="Q1686" s="47">
        <v>1</v>
      </c>
      <c r="R1686" s="47" t="s">
        <v>1133</v>
      </c>
      <c r="S1686" s="47" t="s">
        <v>608</v>
      </c>
      <c r="U1686" s="28" t="s">
        <v>4333</v>
      </c>
    </row>
    <row r="1687" spans="1:21" ht="17.25" customHeight="1">
      <c r="A1687" s="24">
        <v>1686</v>
      </c>
      <c r="B1687" s="37" t="s">
        <v>1540</v>
      </c>
      <c r="C1687" s="47">
        <v>-75.860545000000002</v>
      </c>
      <c r="D1687" s="47">
        <v>68.789828999999997</v>
      </c>
      <c r="E1687" s="47"/>
      <c r="F1687" s="47"/>
      <c r="G1687" s="37">
        <v>2213</v>
      </c>
      <c r="H1687" s="37"/>
      <c r="I1687" s="50">
        <v>7.84</v>
      </c>
      <c r="J1687" s="47"/>
      <c r="K1687" s="47" t="s">
        <v>269</v>
      </c>
      <c r="L1687" s="50">
        <v>7.84</v>
      </c>
      <c r="M1687" s="47" t="s">
        <v>508</v>
      </c>
      <c r="N1687" s="47">
        <v>1994</v>
      </c>
      <c r="O1687" s="47">
        <v>1</v>
      </c>
      <c r="P1687" s="47">
        <v>1995</v>
      </c>
      <c r="Q1687" s="47">
        <v>1</v>
      </c>
      <c r="R1687" s="47" t="s">
        <v>1133</v>
      </c>
      <c r="S1687" s="47" t="s">
        <v>608</v>
      </c>
      <c r="U1687" s="28" t="s">
        <v>4335</v>
      </c>
    </row>
    <row r="1688" spans="1:21" ht="17.25" customHeight="1">
      <c r="A1688" s="24">
        <v>1687</v>
      </c>
      <c r="B1688" s="37" t="s">
        <v>1541</v>
      </c>
      <c r="C1688" s="47">
        <v>-75.871855571428597</v>
      </c>
      <c r="D1688" s="47">
        <v>68.145369285714295</v>
      </c>
      <c r="E1688" s="47"/>
      <c r="F1688" s="47"/>
      <c r="G1688" s="37">
        <v>2162</v>
      </c>
      <c r="H1688" s="37"/>
      <c r="I1688" s="50">
        <v>-20.399999999999999</v>
      </c>
      <c r="J1688" s="47"/>
      <c r="K1688" s="47" t="s">
        <v>269</v>
      </c>
      <c r="L1688" s="50">
        <v>-20.399999999999999</v>
      </c>
      <c r="M1688" s="47" t="s">
        <v>508</v>
      </c>
      <c r="N1688" s="47">
        <v>1994</v>
      </c>
      <c r="O1688" s="47">
        <v>1</v>
      </c>
      <c r="P1688" s="47">
        <v>1995</v>
      </c>
      <c r="Q1688" s="47">
        <v>1</v>
      </c>
      <c r="R1688" s="47" t="s">
        <v>1133</v>
      </c>
      <c r="S1688" s="47" t="s">
        <v>608</v>
      </c>
      <c r="U1688" s="28" t="s">
        <v>4333</v>
      </c>
    </row>
    <row r="1689" spans="1:21" ht="17.25" customHeight="1">
      <c r="A1689" s="24">
        <v>1688</v>
      </c>
      <c r="B1689" s="37" t="s">
        <v>1542</v>
      </c>
      <c r="C1689" s="47">
        <v>-75.873607000000007</v>
      </c>
      <c r="D1689" s="47">
        <v>65.429839999999999</v>
      </c>
      <c r="E1689" s="47"/>
      <c r="F1689" s="47"/>
      <c r="G1689" s="37">
        <v>2250</v>
      </c>
      <c r="H1689" s="37"/>
      <c r="I1689" s="50">
        <v>-4.47</v>
      </c>
      <c r="J1689" s="47"/>
      <c r="K1689" s="47" t="s">
        <v>269</v>
      </c>
      <c r="L1689" s="50">
        <v>-4.47</v>
      </c>
      <c r="M1689" s="47" t="s">
        <v>508</v>
      </c>
      <c r="N1689" s="47">
        <v>1994</v>
      </c>
      <c r="O1689" s="47">
        <v>1</v>
      </c>
      <c r="P1689" s="47">
        <v>1995</v>
      </c>
      <c r="Q1689" s="47">
        <v>1</v>
      </c>
      <c r="R1689" s="47" t="s">
        <v>1133</v>
      </c>
      <c r="S1689" s="47" t="s">
        <v>608</v>
      </c>
      <c r="U1689" s="28" t="s">
        <v>4335</v>
      </c>
    </row>
    <row r="1690" spans="1:21" ht="17.25" customHeight="1">
      <c r="A1690" s="24">
        <v>1689</v>
      </c>
      <c r="B1690" s="37" t="s">
        <v>1543</v>
      </c>
      <c r="C1690" s="47">
        <v>-75.883498142857206</v>
      </c>
      <c r="D1690" s="47">
        <v>68.089112571428601</v>
      </c>
      <c r="E1690" s="47"/>
      <c r="F1690" s="47"/>
      <c r="G1690" s="37">
        <v>2186</v>
      </c>
      <c r="H1690" s="37"/>
      <c r="I1690" s="50">
        <v>52.661999999999999</v>
      </c>
      <c r="J1690" s="47"/>
      <c r="K1690" s="47" t="s">
        <v>269</v>
      </c>
      <c r="L1690" s="50">
        <v>52.661999999999999</v>
      </c>
      <c r="M1690" s="47" t="s">
        <v>508</v>
      </c>
      <c r="N1690" s="47">
        <v>1994</v>
      </c>
      <c r="O1690" s="47">
        <v>1</v>
      </c>
      <c r="P1690" s="47">
        <v>1995</v>
      </c>
      <c r="Q1690" s="47">
        <v>1</v>
      </c>
      <c r="R1690" s="47" t="s">
        <v>1133</v>
      </c>
      <c r="S1690" s="47" t="s">
        <v>608</v>
      </c>
      <c r="U1690" s="28" t="s">
        <v>4333</v>
      </c>
    </row>
    <row r="1691" spans="1:21" ht="17.25" customHeight="1">
      <c r="A1691" s="24">
        <v>1690</v>
      </c>
      <c r="B1691" s="37" t="s">
        <v>1544</v>
      </c>
      <c r="C1691" s="47">
        <v>-75.887984000000003</v>
      </c>
      <c r="D1691" s="47">
        <v>65.457191111111101</v>
      </c>
      <c r="E1691" s="47"/>
      <c r="F1691" s="47"/>
      <c r="G1691" s="37">
        <v>2269</v>
      </c>
      <c r="H1691" s="37"/>
      <c r="I1691" s="50">
        <v>4.46</v>
      </c>
      <c r="J1691" s="47"/>
      <c r="K1691" s="47" t="s">
        <v>269</v>
      </c>
      <c r="L1691" s="50">
        <v>4.46</v>
      </c>
      <c r="M1691" s="47" t="s">
        <v>508</v>
      </c>
      <c r="N1691" s="47">
        <v>1994</v>
      </c>
      <c r="O1691" s="47">
        <v>1</v>
      </c>
      <c r="P1691" s="47">
        <v>1995</v>
      </c>
      <c r="Q1691" s="47">
        <v>1</v>
      </c>
      <c r="R1691" s="47" t="s">
        <v>1133</v>
      </c>
      <c r="S1691" s="47" t="s">
        <v>608</v>
      </c>
      <c r="U1691" s="28" t="s">
        <v>4333</v>
      </c>
    </row>
    <row r="1692" spans="1:21" ht="17.25" customHeight="1">
      <c r="A1692" s="24">
        <v>1691</v>
      </c>
      <c r="B1692" s="37" t="s">
        <v>1545</v>
      </c>
      <c r="C1692" s="47">
        <v>-75.889030909090906</v>
      </c>
      <c r="D1692" s="47">
        <v>65.392925545454503</v>
      </c>
      <c r="E1692" s="47"/>
      <c r="F1692" s="47"/>
      <c r="G1692" s="37">
        <v>2254</v>
      </c>
      <c r="H1692" s="37"/>
      <c r="I1692" s="50">
        <v>-8.5120000000000005</v>
      </c>
      <c r="J1692" s="47"/>
      <c r="K1692" s="47" t="s">
        <v>269</v>
      </c>
      <c r="L1692" s="50">
        <v>-8.5120000000000005</v>
      </c>
      <c r="M1692" s="47" t="s">
        <v>508</v>
      </c>
      <c r="N1692" s="47">
        <v>1994</v>
      </c>
      <c r="O1692" s="47">
        <v>1</v>
      </c>
      <c r="P1692" s="47">
        <v>1995</v>
      </c>
      <c r="Q1692" s="47">
        <v>1</v>
      </c>
      <c r="R1692" s="47" t="s">
        <v>1133</v>
      </c>
      <c r="S1692" s="47" t="s">
        <v>608</v>
      </c>
      <c r="U1692" s="28" t="s">
        <v>4333</v>
      </c>
    </row>
    <row r="1693" spans="1:21" ht="17.25" customHeight="1">
      <c r="A1693" s="24">
        <v>1692</v>
      </c>
      <c r="B1693" s="37" t="s">
        <v>1546</v>
      </c>
      <c r="C1693" s="47">
        <v>-75.895140714285702</v>
      </c>
      <c r="D1693" s="47">
        <v>68.032855857142906</v>
      </c>
      <c r="E1693" s="47"/>
      <c r="F1693" s="47"/>
      <c r="G1693" s="37">
        <v>2201</v>
      </c>
      <c r="H1693" s="37"/>
      <c r="I1693" s="50">
        <v>36.764000000000003</v>
      </c>
      <c r="J1693" s="47"/>
      <c r="K1693" s="47" t="s">
        <v>269</v>
      </c>
      <c r="L1693" s="50">
        <v>36.764000000000003</v>
      </c>
      <c r="M1693" s="47" t="s">
        <v>508</v>
      </c>
      <c r="N1693" s="47">
        <v>1994</v>
      </c>
      <c r="O1693" s="47">
        <v>1</v>
      </c>
      <c r="P1693" s="47">
        <v>1995</v>
      </c>
      <c r="Q1693" s="47">
        <v>1</v>
      </c>
      <c r="R1693" s="47" t="s">
        <v>1133</v>
      </c>
      <c r="S1693" s="47" t="s">
        <v>608</v>
      </c>
      <c r="U1693" s="28" t="s">
        <v>4333</v>
      </c>
    </row>
    <row r="1694" spans="1:21" ht="17.25" customHeight="1">
      <c r="A1694" s="24">
        <v>1693</v>
      </c>
      <c r="B1694" s="37" t="s">
        <v>1547</v>
      </c>
      <c r="C1694" s="47">
        <v>-75.902360999999999</v>
      </c>
      <c r="D1694" s="47">
        <v>65.484542222222203</v>
      </c>
      <c r="E1694" s="47"/>
      <c r="F1694" s="47"/>
      <c r="G1694" s="37">
        <v>2280</v>
      </c>
      <c r="H1694" s="37"/>
      <c r="I1694" s="50">
        <v>43.512</v>
      </c>
      <c r="J1694" s="47"/>
      <c r="K1694" s="47" t="s">
        <v>269</v>
      </c>
      <c r="L1694" s="50">
        <v>43.512</v>
      </c>
      <c r="M1694" s="47" t="s">
        <v>508</v>
      </c>
      <c r="N1694" s="47">
        <v>1994</v>
      </c>
      <c r="O1694" s="47">
        <v>1</v>
      </c>
      <c r="P1694" s="47">
        <v>1995</v>
      </c>
      <c r="Q1694" s="47">
        <v>1</v>
      </c>
      <c r="R1694" s="47" t="s">
        <v>1133</v>
      </c>
      <c r="S1694" s="47" t="s">
        <v>608</v>
      </c>
      <c r="U1694" s="28" t="s">
        <v>4333</v>
      </c>
    </row>
    <row r="1695" spans="1:21" ht="17.25" customHeight="1">
      <c r="A1695" s="24">
        <v>1694</v>
      </c>
      <c r="B1695" s="37" t="s">
        <v>1548</v>
      </c>
      <c r="C1695" s="47">
        <v>-75.904454818181804</v>
      </c>
      <c r="D1695" s="47">
        <v>65.356011090909107</v>
      </c>
      <c r="E1695" s="47"/>
      <c r="F1695" s="47"/>
      <c r="G1695" s="37">
        <v>2270</v>
      </c>
      <c r="H1695" s="37"/>
      <c r="I1695" s="50">
        <v>4.4400000000000004</v>
      </c>
      <c r="J1695" s="47"/>
      <c r="K1695" s="47" t="s">
        <v>269</v>
      </c>
      <c r="L1695" s="50">
        <v>4.4400000000000004</v>
      </c>
      <c r="M1695" s="47" t="s">
        <v>508</v>
      </c>
      <c r="N1695" s="47">
        <v>1994</v>
      </c>
      <c r="O1695" s="47">
        <v>1</v>
      </c>
      <c r="P1695" s="47">
        <v>1995</v>
      </c>
      <c r="Q1695" s="47">
        <v>1</v>
      </c>
      <c r="R1695" s="47" t="s">
        <v>1133</v>
      </c>
      <c r="S1695" s="47" t="s">
        <v>608</v>
      </c>
      <c r="U1695" s="28" t="s">
        <v>4333</v>
      </c>
    </row>
    <row r="1696" spans="1:21" ht="17.25" customHeight="1">
      <c r="A1696" s="24">
        <v>1695</v>
      </c>
      <c r="B1696" s="37" t="s">
        <v>1549</v>
      </c>
      <c r="C1696" s="47">
        <v>-75.906783285714297</v>
      </c>
      <c r="D1696" s="47">
        <v>67.976599142857197</v>
      </c>
      <c r="E1696" s="47"/>
      <c r="F1696" s="47"/>
      <c r="G1696" s="37">
        <v>2210</v>
      </c>
      <c r="H1696" s="37"/>
      <c r="I1696" s="50">
        <v>266.74200000000002</v>
      </c>
      <c r="J1696" s="47"/>
      <c r="K1696" s="47" t="s">
        <v>269</v>
      </c>
      <c r="L1696" s="50">
        <v>266.74200000000002</v>
      </c>
      <c r="M1696" s="47" t="s">
        <v>508</v>
      </c>
      <c r="N1696" s="47">
        <v>1994</v>
      </c>
      <c r="O1696" s="47">
        <v>1</v>
      </c>
      <c r="P1696" s="47">
        <v>1995</v>
      </c>
      <c r="Q1696" s="47">
        <v>1</v>
      </c>
      <c r="R1696" s="47" t="s">
        <v>1133</v>
      </c>
      <c r="S1696" s="47" t="s">
        <v>608</v>
      </c>
      <c r="U1696" s="28" t="s">
        <v>4333</v>
      </c>
    </row>
    <row r="1697" spans="1:21" ht="17.25" customHeight="1">
      <c r="A1697" s="24">
        <v>1696</v>
      </c>
      <c r="B1697" s="37" t="s">
        <v>1550</v>
      </c>
      <c r="C1697" s="47">
        <v>-75.916737999999995</v>
      </c>
      <c r="D1697" s="47">
        <v>65.511893333333305</v>
      </c>
      <c r="E1697" s="47"/>
      <c r="F1697" s="47"/>
      <c r="G1697" s="37">
        <v>2287</v>
      </c>
      <c r="H1697" s="37"/>
      <c r="I1697" s="50">
        <v>0</v>
      </c>
      <c r="J1697" s="47"/>
      <c r="K1697" s="47" t="s">
        <v>269</v>
      </c>
      <c r="L1697" s="50">
        <v>0</v>
      </c>
      <c r="M1697" s="47" t="s">
        <v>508</v>
      </c>
      <c r="N1697" s="47">
        <v>1994</v>
      </c>
      <c r="O1697" s="47">
        <v>1</v>
      </c>
      <c r="P1697" s="47">
        <v>1995</v>
      </c>
      <c r="Q1697" s="47">
        <v>1</v>
      </c>
      <c r="R1697" s="47" t="s">
        <v>1133</v>
      </c>
      <c r="S1697" s="47" t="s">
        <v>608</v>
      </c>
      <c r="U1697" s="28" t="s">
        <v>4333</v>
      </c>
    </row>
    <row r="1698" spans="1:21" ht="17.25" customHeight="1">
      <c r="A1698" s="24">
        <v>1697</v>
      </c>
      <c r="B1698" s="37" t="s">
        <v>1551</v>
      </c>
      <c r="C1698" s="47">
        <v>-75.918425857142907</v>
      </c>
      <c r="D1698" s="47">
        <v>67.920342428571402</v>
      </c>
      <c r="E1698" s="47"/>
      <c r="F1698" s="47"/>
      <c r="G1698" s="37">
        <v>2221</v>
      </c>
      <c r="H1698" s="37"/>
      <c r="I1698" s="50">
        <v>177.48</v>
      </c>
      <c r="J1698" s="47"/>
      <c r="K1698" s="47" t="s">
        <v>269</v>
      </c>
      <c r="L1698" s="50">
        <v>177.48</v>
      </c>
      <c r="M1698" s="47" t="s">
        <v>508</v>
      </c>
      <c r="N1698" s="47">
        <v>1994</v>
      </c>
      <c r="O1698" s="47">
        <v>1</v>
      </c>
      <c r="P1698" s="47">
        <v>1995</v>
      </c>
      <c r="Q1698" s="47">
        <v>1</v>
      </c>
      <c r="R1698" s="47" t="s">
        <v>1133</v>
      </c>
      <c r="S1698" s="47" t="s">
        <v>608</v>
      </c>
      <c r="U1698" s="28" t="s">
        <v>4333</v>
      </c>
    </row>
    <row r="1699" spans="1:21" ht="17.25" customHeight="1">
      <c r="A1699" s="24">
        <v>1698</v>
      </c>
      <c r="B1699" s="37" t="s">
        <v>1552</v>
      </c>
      <c r="C1699" s="47">
        <v>-75.919878727272703</v>
      </c>
      <c r="D1699" s="47">
        <v>65.319096636363597</v>
      </c>
      <c r="E1699" s="47"/>
      <c r="F1699" s="47"/>
      <c r="G1699" s="37">
        <v>2280</v>
      </c>
      <c r="H1699" s="37"/>
      <c r="I1699" s="50">
        <v>59.975999999999999</v>
      </c>
      <c r="J1699" s="47"/>
      <c r="K1699" s="47" t="s">
        <v>269</v>
      </c>
      <c r="L1699" s="50">
        <v>59.975999999999999</v>
      </c>
      <c r="M1699" s="47" t="s">
        <v>508</v>
      </c>
      <c r="N1699" s="47">
        <v>1994</v>
      </c>
      <c r="O1699" s="47">
        <v>1</v>
      </c>
      <c r="P1699" s="47">
        <v>1995</v>
      </c>
      <c r="Q1699" s="47">
        <v>1</v>
      </c>
      <c r="R1699" s="47" t="s">
        <v>1133</v>
      </c>
      <c r="S1699" s="47" t="s">
        <v>608</v>
      </c>
      <c r="U1699" s="28" t="s">
        <v>4333</v>
      </c>
    </row>
    <row r="1700" spans="1:21" ht="17.25" customHeight="1">
      <c r="A1700" s="24">
        <v>1699</v>
      </c>
      <c r="B1700" s="37" t="s">
        <v>1553</v>
      </c>
      <c r="C1700" s="47">
        <v>-75.930068428571403</v>
      </c>
      <c r="D1700" s="47">
        <v>67.864085714285693</v>
      </c>
      <c r="E1700" s="47"/>
      <c r="F1700" s="47"/>
      <c r="G1700" s="37">
        <v>2226</v>
      </c>
      <c r="H1700" s="37"/>
      <c r="I1700" s="50">
        <v>198.85</v>
      </c>
      <c r="J1700" s="47"/>
      <c r="K1700" s="47" t="s">
        <v>269</v>
      </c>
      <c r="L1700" s="50">
        <v>198.85</v>
      </c>
      <c r="M1700" s="47" t="s">
        <v>508</v>
      </c>
      <c r="N1700" s="47">
        <v>1994</v>
      </c>
      <c r="O1700" s="47">
        <v>1</v>
      </c>
      <c r="P1700" s="47">
        <v>1995</v>
      </c>
      <c r="Q1700" s="47">
        <v>1</v>
      </c>
      <c r="R1700" s="47" t="s">
        <v>1133</v>
      </c>
      <c r="S1700" s="47" t="s">
        <v>608</v>
      </c>
      <c r="U1700" s="28" t="s">
        <v>4333</v>
      </c>
    </row>
    <row r="1701" spans="1:21" ht="17.25" customHeight="1">
      <c r="A1701" s="24">
        <v>1700</v>
      </c>
      <c r="B1701" s="37" t="s">
        <v>1554</v>
      </c>
      <c r="C1701" s="47">
        <v>-75.931115000000005</v>
      </c>
      <c r="D1701" s="47">
        <v>65.539244444444506</v>
      </c>
      <c r="E1701" s="47"/>
      <c r="F1701" s="47"/>
      <c r="G1701" s="37">
        <v>2295</v>
      </c>
      <c r="H1701" s="37"/>
      <c r="I1701" s="50">
        <v>4.42</v>
      </c>
      <c r="J1701" s="47"/>
      <c r="K1701" s="47" t="s">
        <v>269</v>
      </c>
      <c r="L1701" s="50">
        <v>4.42</v>
      </c>
      <c r="M1701" s="47" t="s">
        <v>508</v>
      </c>
      <c r="N1701" s="47">
        <v>1994</v>
      </c>
      <c r="O1701" s="47">
        <v>1</v>
      </c>
      <c r="P1701" s="47">
        <v>1995</v>
      </c>
      <c r="Q1701" s="47">
        <v>1</v>
      </c>
      <c r="R1701" s="47" t="s">
        <v>1133</v>
      </c>
      <c r="S1701" s="47" t="s">
        <v>608</v>
      </c>
      <c r="U1701" s="28" t="s">
        <v>4333</v>
      </c>
    </row>
    <row r="1702" spans="1:21" ht="17.25" customHeight="1">
      <c r="A1702" s="24">
        <v>1701</v>
      </c>
      <c r="B1702" s="37" t="s">
        <v>1555</v>
      </c>
      <c r="C1702" s="47">
        <v>-75.935302636363602</v>
      </c>
      <c r="D1702" s="47">
        <v>65.2821821818182</v>
      </c>
      <c r="E1702" s="47"/>
      <c r="F1702" s="47"/>
      <c r="G1702" s="37">
        <v>2283</v>
      </c>
      <c r="H1702" s="37"/>
      <c r="I1702" s="50">
        <v>42.389000000000003</v>
      </c>
      <c r="J1702" s="47"/>
      <c r="K1702" s="47" t="s">
        <v>269</v>
      </c>
      <c r="L1702" s="50">
        <v>42.389000000000003</v>
      </c>
      <c r="M1702" s="47" t="s">
        <v>508</v>
      </c>
      <c r="N1702" s="47">
        <v>1994</v>
      </c>
      <c r="O1702" s="47">
        <v>1</v>
      </c>
      <c r="P1702" s="47">
        <v>1995</v>
      </c>
      <c r="Q1702" s="47">
        <v>1</v>
      </c>
      <c r="R1702" s="47" t="s">
        <v>1133</v>
      </c>
      <c r="S1702" s="47" t="s">
        <v>608</v>
      </c>
      <c r="U1702" s="28" t="s">
        <v>4333</v>
      </c>
    </row>
    <row r="1703" spans="1:21" ht="17.25" customHeight="1">
      <c r="A1703" s="24">
        <v>1702</v>
      </c>
      <c r="B1703" s="37" t="s">
        <v>1556</v>
      </c>
      <c r="C1703" s="47">
        <v>-75.941710999999998</v>
      </c>
      <c r="D1703" s="47">
        <v>67.807828999999998</v>
      </c>
      <c r="E1703" s="47"/>
      <c r="F1703" s="47"/>
      <c r="G1703" s="37">
        <v>2228</v>
      </c>
      <c r="H1703" s="37"/>
      <c r="I1703" s="50">
        <v>308.17599999999999</v>
      </c>
      <c r="J1703" s="47"/>
      <c r="K1703" s="47" t="s">
        <v>269</v>
      </c>
      <c r="L1703" s="50">
        <v>308.17599999999999</v>
      </c>
      <c r="M1703" s="47" t="s">
        <v>508</v>
      </c>
      <c r="N1703" s="47">
        <v>1994</v>
      </c>
      <c r="O1703" s="47">
        <v>1</v>
      </c>
      <c r="P1703" s="47">
        <v>1995</v>
      </c>
      <c r="Q1703" s="47">
        <v>1</v>
      </c>
      <c r="R1703" s="47" t="s">
        <v>1133</v>
      </c>
      <c r="S1703" s="47" t="s">
        <v>608</v>
      </c>
      <c r="U1703" s="28" t="s">
        <v>4333</v>
      </c>
    </row>
    <row r="1704" spans="1:21" ht="17.25" customHeight="1">
      <c r="A1704" s="24">
        <v>1703</v>
      </c>
      <c r="B1704" s="37" t="s">
        <v>1557</v>
      </c>
      <c r="C1704" s="47">
        <v>-75.945492000000002</v>
      </c>
      <c r="D1704" s="47">
        <v>65.566595555555594</v>
      </c>
      <c r="E1704" s="47"/>
      <c r="F1704" s="47"/>
      <c r="G1704" s="37">
        <v>2297</v>
      </c>
      <c r="H1704" s="37"/>
      <c r="I1704" s="50">
        <v>130.095</v>
      </c>
      <c r="J1704" s="47"/>
      <c r="K1704" s="47" t="s">
        <v>269</v>
      </c>
      <c r="L1704" s="50">
        <v>130.095</v>
      </c>
      <c r="M1704" s="47" t="s">
        <v>508</v>
      </c>
      <c r="N1704" s="47">
        <v>1994</v>
      </c>
      <c r="O1704" s="47">
        <v>1</v>
      </c>
      <c r="P1704" s="47">
        <v>1995</v>
      </c>
      <c r="Q1704" s="47">
        <v>1</v>
      </c>
      <c r="R1704" s="47" t="s">
        <v>1133</v>
      </c>
      <c r="S1704" s="47" t="s">
        <v>608</v>
      </c>
      <c r="U1704" s="28" t="s">
        <v>4333</v>
      </c>
    </row>
    <row r="1705" spans="1:21" ht="17.25" customHeight="1">
      <c r="A1705" s="24">
        <v>1704</v>
      </c>
      <c r="B1705" s="37" t="s">
        <v>1558</v>
      </c>
      <c r="C1705" s="47">
        <v>-75.9507265454546</v>
      </c>
      <c r="D1705" s="47">
        <v>65.245267727272704</v>
      </c>
      <c r="E1705" s="47"/>
      <c r="F1705" s="47"/>
      <c r="G1705" s="37">
        <v>2288</v>
      </c>
      <c r="H1705" s="37"/>
      <c r="I1705" s="50">
        <v>33.851999999999997</v>
      </c>
      <c r="J1705" s="47"/>
      <c r="K1705" s="47" t="s">
        <v>269</v>
      </c>
      <c r="L1705" s="50">
        <v>33.851999999999997</v>
      </c>
      <c r="M1705" s="47" t="s">
        <v>508</v>
      </c>
      <c r="N1705" s="47">
        <v>1994</v>
      </c>
      <c r="O1705" s="47">
        <v>1</v>
      </c>
      <c r="P1705" s="47">
        <v>1995</v>
      </c>
      <c r="Q1705" s="47">
        <v>1</v>
      </c>
      <c r="R1705" s="47" t="s">
        <v>1133</v>
      </c>
      <c r="S1705" s="47" t="s">
        <v>608</v>
      </c>
      <c r="U1705" s="28" t="s">
        <v>4333</v>
      </c>
    </row>
    <row r="1706" spans="1:21" ht="17.25" customHeight="1">
      <c r="A1706" s="24">
        <v>1705</v>
      </c>
      <c r="B1706" s="37" t="s">
        <v>1559</v>
      </c>
      <c r="C1706" s="47">
        <v>-75.953353571428593</v>
      </c>
      <c r="D1706" s="47">
        <v>67.751572285714303</v>
      </c>
      <c r="E1706" s="47"/>
      <c r="F1706" s="47"/>
      <c r="G1706" s="37">
        <v>2227</v>
      </c>
      <c r="H1706" s="37"/>
      <c r="I1706" s="50">
        <v>221.904</v>
      </c>
      <c r="J1706" s="47"/>
      <c r="K1706" s="47" t="s">
        <v>269</v>
      </c>
      <c r="L1706" s="50">
        <v>221.904</v>
      </c>
      <c r="M1706" s="47" t="s">
        <v>508</v>
      </c>
      <c r="N1706" s="47">
        <v>1994</v>
      </c>
      <c r="O1706" s="47">
        <v>1</v>
      </c>
      <c r="P1706" s="47">
        <v>1995</v>
      </c>
      <c r="Q1706" s="47">
        <v>1</v>
      </c>
      <c r="R1706" s="47" t="s">
        <v>1133</v>
      </c>
      <c r="S1706" s="47" t="s">
        <v>608</v>
      </c>
      <c r="U1706" s="28" t="s">
        <v>4333</v>
      </c>
    </row>
    <row r="1707" spans="1:21" ht="17.25" customHeight="1">
      <c r="A1707" s="24">
        <v>1706</v>
      </c>
      <c r="B1707" s="37" t="s">
        <v>1560</v>
      </c>
      <c r="C1707" s="47">
        <v>-75.959868999999998</v>
      </c>
      <c r="D1707" s="47">
        <v>65.593946666666696</v>
      </c>
      <c r="E1707" s="47"/>
      <c r="F1707" s="47"/>
      <c r="G1707" s="37">
        <v>2306</v>
      </c>
      <c r="H1707" s="37"/>
      <c r="I1707" s="50">
        <v>51.92</v>
      </c>
      <c r="J1707" s="47"/>
      <c r="K1707" s="47" t="s">
        <v>269</v>
      </c>
      <c r="L1707" s="50">
        <v>51.92</v>
      </c>
      <c r="M1707" s="47" t="s">
        <v>508</v>
      </c>
      <c r="N1707" s="47">
        <v>1994</v>
      </c>
      <c r="O1707" s="47">
        <v>1</v>
      </c>
      <c r="P1707" s="47">
        <v>1995</v>
      </c>
      <c r="Q1707" s="47">
        <v>1</v>
      </c>
      <c r="R1707" s="47" t="s">
        <v>1133</v>
      </c>
      <c r="S1707" s="47" t="s">
        <v>608</v>
      </c>
      <c r="U1707" s="28" t="s">
        <v>4333</v>
      </c>
    </row>
    <row r="1708" spans="1:21" ht="17.25" customHeight="1">
      <c r="A1708" s="24">
        <v>1707</v>
      </c>
      <c r="B1708" s="37" t="s">
        <v>1561</v>
      </c>
      <c r="C1708" s="47">
        <v>-75.964996142857103</v>
      </c>
      <c r="D1708" s="47">
        <v>67.695315571428594</v>
      </c>
      <c r="E1708" s="47"/>
      <c r="F1708" s="47"/>
      <c r="G1708" s="37">
        <v>2227</v>
      </c>
      <c r="H1708" s="37"/>
      <c r="I1708" s="50">
        <v>109.408</v>
      </c>
      <c r="J1708" s="47"/>
      <c r="K1708" s="47" t="s">
        <v>269</v>
      </c>
      <c r="L1708" s="50">
        <v>109.408</v>
      </c>
      <c r="M1708" s="47" t="s">
        <v>508</v>
      </c>
      <c r="N1708" s="47">
        <v>1994</v>
      </c>
      <c r="O1708" s="47">
        <v>1</v>
      </c>
      <c r="P1708" s="47">
        <v>1995</v>
      </c>
      <c r="Q1708" s="47">
        <v>1</v>
      </c>
      <c r="R1708" s="47" t="s">
        <v>1133</v>
      </c>
      <c r="S1708" s="47" t="s">
        <v>608</v>
      </c>
      <c r="U1708" s="28" t="s">
        <v>4333</v>
      </c>
    </row>
    <row r="1709" spans="1:21" ht="17.25" customHeight="1">
      <c r="A1709" s="24">
        <v>1708</v>
      </c>
      <c r="B1709" s="37" t="s">
        <v>1562</v>
      </c>
      <c r="C1709" s="47">
        <v>-75.966150454545499</v>
      </c>
      <c r="D1709" s="47">
        <v>65.208353272727294</v>
      </c>
      <c r="E1709" s="47"/>
      <c r="F1709" s="47"/>
      <c r="G1709" s="37">
        <v>2306</v>
      </c>
      <c r="H1709" s="37"/>
      <c r="I1709" s="50">
        <v>-8.17</v>
      </c>
      <c r="J1709" s="47"/>
      <c r="K1709" s="47" t="s">
        <v>269</v>
      </c>
      <c r="L1709" s="50">
        <v>-8.17</v>
      </c>
      <c r="M1709" s="47" t="s">
        <v>508</v>
      </c>
      <c r="N1709" s="47">
        <v>1994</v>
      </c>
      <c r="O1709" s="47">
        <v>1</v>
      </c>
      <c r="P1709" s="47">
        <v>1995</v>
      </c>
      <c r="Q1709" s="47">
        <v>1</v>
      </c>
      <c r="R1709" s="47" t="s">
        <v>1133</v>
      </c>
      <c r="S1709" s="47" t="s">
        <v>608</v>
      </c>
      <c r="U1709" s="28" t="s">
        <v>4333</v>
      </c>
    </row>
    <row r="1710" spans="1:21" ht="17.25" customHeight="1">
      <c r="A1710" s="24">
        <v>1709</v>
      </c>
      <c r="B1710" s="37" t="s">
        <v>1563</v>
      </c>
      <c r="C1710" s="47">
        <v>-75.974245999999994</v>
      </c>
      <c r="D1710" s="47">
        <v>65.621297777777798</v>
      </c>
      <c r="E1710" s="47"/>
      <c r="F1710" s="47"/>
      <c r="G1710" s="37">
        <v>2322</v>
      </c>
      <c r="H1710" s="37"/>
      <c r="I1710" s="50">
        <v>-4.38</v>
      </c>
      <c r="J1710" s="47"/>
      <c r="K1710" s="47" t="s">
        <v>269</v>
      </c>
      <c r="L1710" s="50">
        <v>-4.38</v>
      </c>
      <c r="M1710" s="47" t="s">
        <v>508</v>
      </c>
      <c r="N1710" s="47">
        <v>1994</v>
      </c>
      <c r="O1710" s="47">
        <v>1</v>
      </c>
      <c r="P1710" s="47">
        <v>1995</v>
      </c>
      <c r="Q1710" s="47">
        <v>1</v>
      </c>
      <c r="R1710" s="47" t="s">
        <v>1133</v>
      </c>
      <c r="S1710" s="47" t="s">
        <v>608</v>
      </c>
      <c r="U1710" s="28" t="s">
        <v>4333</v>
      </c>
    </row>
    <row r="1711" spans="1:21" ht="17.25" customHeight="1">
      <c r="A1711" s="24">
        <v>1710</v>
      </c>
      <c r="B1711" s="37" t="s">
        <v>1564</v>
      </c>
      <c r="C1711" s="47">
        <v>-75.976638714285698</v>
      </c>
      <c r="D1711" s="47">
        <v>67.639058857142899</v>
      </c>
      <c r="E1711" s="47"/>
      <c r="F1711" s="47"/>
      <c r="G1711" s="37">
        <v>2226</v>
      </c>
      <c r="H1711" s="37"/>
      <c r="I1711" s="50">
        <v>38.037999999999997</v>
      </c>
      <c r="J1711" s="47"/>
      <c r="K1711" s="47" t="s">
        <v>269</v>
      </c>
      <c r="L1711" s="50">
        <v>38.037999999999997</v>
      </c>
      <c r="M1711" s="47" t="s">
        <v>508</v>
      </c>
      <c r="N1711" s="47">
        <v>1994</v>
      </c>
      <c r="O1711" s="47">
        <v>1</v>
      </c>
      <c r="P1711" s="47">
        <v>1995</v>
      </c>
      <c r="Q1711" s="47">
        <v>1</v>
      </c>
      <c r="R1711" s="47" t="s">
        <v>1133</v>
      </c>
      <c r="S1711" s="47" t="s">
        <v>608</v>
      </c>
      <c r="U1711" s="28" t="s">
        <v>4333</v>
      </c>
    </row>
    <row r="1712" spans="1:21" ht="17.25" customHeight="1">
      <c r="A1712" s="24">
        <v>1711</v>
      </c>
      <c r="B1712" s="37" t="s">
        <v>1565</v>
      </c>
      <c r="C1712" s="47">
        <v>-75.981574363636398</v>
      </c>
      <c r="D1712" s="47">
        <v>65.171438818181798</v>
      </c>
      <c r="E1712" s="47"/>
      <c r="F1712" s="47"/>
      <c r="G1712" s="37">
        <v>2327</v>
      </c>
      <c r="H1712" s="37"/>
      <c r="I1712" s="50">
        <v>41.322000000000003</v>
      </c>
      <c r="J1712" s="47"/>
      <c r="K1712" s="47" t="s">
        <v>269</v>
      </c>
      <c r="L1712" s="50">
        <v>41.322000000000003</v>
      </c>
      <c r="M1712" s="47" t="s">
        <v>508</v>
      </c>
      <c r="N1712" s="47">
        <v>1994</v>
      </c>
      <c r="O1712" s="47">
        <v>1</v>
      </c>
      <c r="P1712" s="47">
        <v>1995</v>
      </c>
      <c r="Q1712" s="47">
        <v>1</v>
      </c>
      <c r="R1712" s="47" t="s">
        <v>1133</v>
      </c>
      <c r="S1712" s="47" t="s">
        <v>608</v>
      </c>
      <c r="U1712" s="28" t="s">
        <v>4333</v>
      </c>
    </row>
    <row r="1713" spans="1:21" ht="17.25" customHeight="1">
      <c r="A1713" s="24">
        <v>1712</v>
      </c>
      <c r="B1713" s="37" t="s">
        <v>1566</v>
      </c>
      <c r="C1713" s="47">
        <v>-75.988281285714294</v>
      </c>
      <c r="D1713" s="47">
        <v>67.582802142857105</v>
      </c>
      <c r="E1713" s="47"/>
      <c r="F1713" s="47"/>
      <c r="G1713" s="37">
        <v>2226</v>
      </c>
      <c r="H1713" s="37"/>
      <c r="I1713" s="50">
        <v>29.678000000000001</v>
      </c>
      <c r="J1713" s="47"/>
      <c r="K1713" s="47" t="s">
        <v>269</v>
      </c>
      <c r="L1713" s="50">
        <v>29.678000000000001</v>
      </c>
      <c r="M1713" s="47" t="s">
        <v>508</v>
      </c>
      <c r="N1713" s="47">
        <v>1994</v>
      </c>
      <c r="O1713" s="47">
        <v>1</v>
      </c>
      <c r="P1713" s="47">
        <v>1995</v>
      </c>
      <c r="Q1713" s="47">
        <v>1</v>
      </c>
      <c r="R1713" s="47" t="s">
        <v>1133</v>
      </c>
      <c r="S1713" s="47" t="s">
        <v>608</v>
      </c>
      <c r="U1713" s="28" t="s">
        <v>4333</v>
      </c>
    </row>
    <row r="1714" spans="1:21" ht="17.25" customHeight="1">
      <c r="A1714" s="24">
        <v>1713</v>
      </c>
      <c r="B1714" s="37" t="s">
        <v>1567</v>
      </c>
      <c r="C1714" s="47">
        <v>-75.988623000000004</v>
      </c>
      <c r="D1714" s="47">
        <v>65.6486488888889</v>
      </c>
      <c r="E1714" s="47"/>
      <c r="F1714" s="47"/>
      <c r="G1714" s="37">
        <v>2331</v>
      </c>
      <c r="H1714" s="37"/>
      <c r="I1714" s="50">
        <v>0</v>
      </c>
      <c r="J1714" s="47"/>
      <c r="K1714" s="47" t="s">
        <v>269</v>
      </c>
      <c r="L1714" s="50">
        <v>0</v>
      </c>
      <c r="M1714" s="47" t="s">
        <v>508</v>
      </c>
      <c r="N1714" s="47">
        <v>1994</v>
      </c>
      <c r="O1714" s="47">
        <v>1</v>
      </c>
      <c r="P1714" s="47">
        <v>1995</v>
      </c>
      <c r="Q1714" s="47">
        <v>1</v>
      </c>
      <c r="R1714" s="47" t="s">
        <v>1133</v>
      </c>
      <c r="S1714" s="47" t="s">
        <v>608</v>
      </c>
      <c r="U1714" s="28" t="s">
        <v>4333</v>
      </c>
    </row>
    <row r="1715" spans="1:21" ht="17.25" customHeight="1">
      <c r="A1715" s="24">
        <v>1714</v>
      </c>
      <c r="B1715" s="37" t="s">
        <v>1568</v>
      </c>
      <c r="C1715" s="47">
        <v>-75.996998272727296</v>
      </c>
      <c r="D1715" s="47">
        <v>65.134524363636402</v>
      </c>
      <c r="E1715" s="47"/>
      <c r="F1715" s="47"/>
      <c r="G1715" s="37">
        <v>2353</v>
      </c>
      <c r="H1715" s="37"/>
      <c r="I1715" s="50">
        <v>45.261000000000003</v>
      </c>
      <c r="J1715" s="47"/>
      <c r="K1715" s="47" t="s">
        <v>269</v>
      </c>
      <c r="L1715" s="50">
        <v>45.261000000000003</v>
      </c>
      <c r="M1715" s="47" t="s">
        <v>508</v>
      </c>
      <c r="N1715" s="47">
        <v>1994</v>
      </c>
      <c r="O1715" s="47">
        <v>1</v>
      </c>
      <c r="P1715" s="47">
        <v>1995</v>
      </c>
      <c r="Q1715" s="47">
        <v>1</v>
      </c>
      <c r="R1715" s="47" t="s">
        <v>1133</v>
      </c>
      <c r="S1715" s="47" t="s">
        <v>608</v>
      </c>
      <c r="U1715" s="28" t="s">
        <v>4333</v>
      </c>
    </row>
    <row r="1716" spans="1:21" ht="17.25" customHeight="1">
      <c r="A1716" s="24">
        <v>1715</v>
      </c>
      <c r="B1716" s="37" t="s">
        <v>1569</v>
      </c>
      <c r="C1716" s="47">
        <v>-75.999923857142903</v>
      </c>
      <c r="D1716" s="47">
        <v>67.526545428571396</v>
      </c>
      <c r="E1716" s="47"/>
      <c r="F1716" s="47"/>
      <c r="G1716" s="37">
        <v>2235</v>
      </c>
      <c r="H1716" s="37"/>
      <c r="I1716" s="50">
        <v>8.3800000000000008</v>
      </c>
      <c r="J1716" s="47"/>
      <c r="K1716" s="47" t="s">
        <v>269</v>
      </c>
      <c r="L1716" s="50">
        <v>8.3800000000000008</v>
      </c>
      <c r="M1716" s="47" t="s">
        <v>508</v>
      </c>
      <c r="N1716" s="47">
        <v>1994</v>
      </c>
      <c r="O1716" s="47">
        <v>1</v>
      </c>
      <c r="P1716" s="47">
        <v>1995</v>
      </c>
      <c r="Q1716" s="47">
        <v>1</v>
      </c>
      <c r="R1716" s="47" t="s">
        <v>1133</v>
      </c>
      <c r="S1716" s="47" t="s">
        <v>608</v>
      </c>
      <c r="U1716" s="28" t="s">
        <v>4333</v>
      </c>
    </row>
    <row r="1717" spans="1:21" ht="17.25" customHeight="1">
      <c r="A1717" s="24">
        <v>1716</v>
      </c>
      <c r="B1717" s="37" t="s">
        <v>1570</v>
      </c>
      <c r="C1717" s="47">
        <v>-76.003</v>
      </c>
      <c r="D1717" s="47">
        <v>65.676000000000002</v>
      </c>
      <c r="E1717" s="47"/>
      <c r="F1717" s="47"/>
      <c r="G1717" s="37">
        <v>2336</v>
      </c>
      <c r="H1717" s="37"/>
      <c r="I1717" s="50">
        <v>4.3600000000000003</v>
      </c>
      <c r="J1717" s="47"/>
      <c r="K1717" s="47" t="s">
        <v>269</v>
      </c>
      <c r="L1717" s="50">
        <v>4.3600000000000003</v>
      </c>
      <c r="M1717" s="47" t="s">
        <v>508</v>
      </c>
      <c r="N1717" s="47">
        <v>1994</v>
      </c>
      <c r="O1717" s="47">
        <v>1</v>
      </c>
      <c r="P1717" s="47">
        <v>1995</v>
      </c>
      <c r="Q1717" s="47">
        <v>1</v>
      </c>
      <c r="R1717" s="47" t="s">
        <v>1133</v>
      </c>
      <c r="S1717" s="47" t="s">
        <v>608</v>
      </c>
      <c r="U1717" s="28" t="s">
        <v>4335</v>
      </c>
    </row>
    <row r="1718" spans="1:21" ht="17.25" customHeight="1">
      <c r="A1718" s="24">
        <v>1717</v>
      </c>
      <c r="B1718" s="37" t="s">
        <v>1571</v>
      </c>
      <c r="C1718" s="47">
        <v>-76.006749999999997</v>
      </c>
      <c r="D1718" s="47">
        <v>65.689750000000004</v>
      </c>
      <c r="E1718" s="47"/>
      <c r="F1718" s="47"/>
      <c r="G1718" s="37">
        <v>2340</v>
      </c>
      <c r="H1718" s="37"/>
      <c r="I1718" s="50">
        <v>42.63</v>
      </c>
      <c r="J1718" s="47"/>
      <c r="K1718" s="47" t="s">
        <v>269</v>
      </c>
      <c r="L1718" s="50">
        <v>42.63</v>
      </c>
      <c r="M1718" s="47" t="s">
        <v>508</v>
      </c>
      <c r="N1718" s="47">
        <v>1994</v>
      </c>
      <c r="O1718" s="47">
        <v>1</v>
      </c>
      <c r="P1718" s="47">
        <v>1995</v>
      </c>
      <c r="Q1718" s="47">
        <v>1</v>
      </c>
      <c r="R1718" s="47" t="s">
        <v>1133</v>
      </c>
      <c r="S1718" s="47" t="s">
        <v>608</v>
      </c>
      <c r="U1718" s="28" t="s">
        <v>4333</v>
      </c>
    </row>
    <row r="1719" spans="1:21" ht="17.25" customHeight="1">
      <c r="A1719" s="24">
        <v>1718</v>
      </c>
      <c r="B1719" s="37" t="s">
        <v>1572</v>
      </c>
      <c r="C1719" s="47">
        <v>-76.010499999999993</v>
      </c>
      <c r="D1719" s="47">
        <v>65.703500000000005</v>
      </c>
      <c r="E1719" s="47"/>
      <c r="F1719" s="47"/>
      <c r="G1719" s="37">
        <v>2344</v>
      </c>
      <c r="H1719" s="37"/>
      <c r="I1719" s="50">
        <v>59.892000000000003</v>
      </c>
      <c r="J1719" s="47"/>
      <c r="K1719" s="47" t="s">
        <v>269</v>
      </c>
      <c r="L1719" s="50">
        <v>59.892000000000003</v>
      </c>
      <c r="M1719" s="47" t="s">
        <v>508</v>
      </c>
      <c r="N1719" s="47">
        <v>1994</v>
      </c>
      <c r="O1719" s="47">
        <v>1</v>
      </c>
      <c r="P1719" s="47">
        <v>1995</v>
      </c>
      <c r="Q1719" s="47">
        <v>1</v>
      </c>
      <c r="R1719" s="47" t="s">
        <v>1133</v>
      </c>
      <c r="S1719" s="47" t="s">
        <v>608</v>
      </c>
      <c r="U1719" s="28" t="s">
        <v>4333</v>
      </c>
    </row>
    <row r="1720" spans="1:21" ht="17.25" customHeight="1">
      <c r="A1720" s="24">
        <v>1719</v>
      </c>
      <c r="B1720" s="37" t="s">
        <v>1573</v>
      </c>
      <c r="C1720" s="47">
        <v>-76.011566428571399</v>
      </c>
      <c r="D1720" s="47">
        <v>67.470288714285701</v>
      </c>
      <c r="E1720" s="47"/>
      <c r="F1720" s="47"/>
      <c r="G1720" s="37">
        <v>2245</v>
      </c>
      <c r="H1720" s="37"/>
      <c r="I1720" s="50">
        <v>59.497999999999998</v>
      </c>
      <c r="J1720" s="47"/>
      <c r="K1720" s="47" t="s">
        <v>269</v>
      </c>
      <c r="L1720" s="50">
        <v>59.497999999999998</v>
      </c>
      <c r="M1720" s="47" t="s">
        <v>508</v>
      </c>
      <c r="N1720" s="47">
        <v>1994</v>
      </c>
      <c r="O1720" s="47">
        <v>1</v>
      </c>
      <c r="P1720" s="47">
        <v>1995</v>
      </c>
      <c r="Q1720" s="47">
        <v>1</v>
      </c>
      <c r="R1720" s="47" t="s">
        <v>1133</v>
      </c>
      <c r="S1720" s="47" t="s">
        <v>608</v>
      </c>
      <c r="U1720" s="28" t="s">
        <v>4333</v>
      </c>
    </row>
    <row r="1721" spans="1:21" ht="17.25" customHeight="1">
      <c r="A1721" s="24">
        <v>1720</v>
      </c>
      <c r="B1721" s="37" t="s">
        <v>1574</v>
      </c>
      <c r="C1721" s="47">
        <v>-76.012422181818195</v>
      </c>
      <c r="D1721" s="47">
        <v>65.097609909090906</v>
      </c>
      <c r="E1721" s="47"/>
      <c r="F1721" s="47"/>
      <c r="G1721" s="37">
        <v>2348</v>
      </c>
      <c r="H1721" s="37"/>
      <c r="I1721" s="50">
        <v>28.492000000000001</v>
      </c>
      <c r="J1721" s="47"/>
      <c r="K1721" s="47" t="s">
        <v>269</v>
      </c>
      <c r="L1721" s="50">
        <v>28.492000000000001</v>
      </c>
      <c r="M1721" s="47" t="s">
        <v>508</v>
      </c>
      <c r="N1721" s="47">
        <v>1994</v>
      </c>
      <c r="O1721" s="47">
        <v>1</v>
      </c>
      <c r="P1721" s="47">
        <v>1995</v>
      </c>
      <c r="Q1721" s="47">
        <v>1</v>
      </c>
      <c r="R1721" s="47" t="s">
        <v>1133</v>
      </c>
      <c r="S1721" s="47" t="s">
        <v>608</v>
      </c>
      <c r="U1721" s="28" t="s">
        <v>4333</v>
      </c>
    </row>
    <row r="1722" spans="1:21" ht="17.25" customHeight="1">
      <c r="A1722" s="24">
        <v>1721</v>
      </c>
      <c r="B1722" s="37" t="s">
        <v>1575</v>
      </c>
      <c r="C1722" s="47">
        <v>-76.014250000000004</v>
      </c>
      <c r="D1722" s="47">
        <v>65.717250000000007</v>
      </c>
      <c r="E1722" s="47"/>
      <c r="F1722" s="47"/>
      <c r="G1722" s="37">
        <v>2346</v>
      </c>
      <c r="H1722" s="37"/>
      <c r="I1722" s="50">
        <v>12.99</v>
      </c>
      <c r="J1722" s="47"/>
      <c r="K1722" s="47" t="s">
        <v>269</v>
      </c>
      <c r="L1722" s="50">
        <v>12.99</v>
      </c>
      <c r="M1722" s="47" t="s">
        <v>508</v>
      </c>
      <c r="N1722" s="47">
        <v>1994</v>
      </c>
      <c r="O1722" s="47">
        <v>1</v>
      </c>
      <c r="P1722" s="47">
        <v>1995</v>
      </c>
      <c r="Q1722" s="47">
        <v>1</v>
      </c>
      <c r="R1722" s="47" t="s">
        <v>1133</v>
      </c>
      <c r="S1722" s="47" t="s">
        <v>608</v>
      </c>
      <c r="U1722" s="28" t="s">
        <v>4333</v>
      </c>
    </row>
    <row r="1723" spans="1:21" ht="17.25" customHeight="1">
      <c r="A1723" s="24">
        <v>1722</v>
      </c>
      <c r="B1723" s="37" t="s">
        <v>1576</v>
      </c>
      <c r="C1723" s="47">
        <v>-76.018000000000001</v>
      </c>
      <c r="D1723" s="47">
        <v>65.730999999999995</v>
      </c>
      <c r="E1723" s="47"/>
      <c r="F1723" s="47"/>
      <c r="G1723" s="37">
        <v>2356</v>
      </c>
      <c r="H1723" s="37"/>
      <c r="I1723" s="50">
        <v>29.808</v>
      </c>
      <c r="J1723" s="47"/>
      <c r="K1723" s="47" t="s">
        <v>269</v>
      </c>
      <c r="L1723" s="50">
        <v>29.808</v>
      </c>
      <c r="M1723" s="47" t="s">
        <v>508</v>
      </c>
      <c r="N1723" s="47">
        <v>1994</v>
      </c>
      <c r="O1723" s="47">
        <v>1</v>
      </c>
      <c r="P1723" s="47">
        <v>1995</v>
      </c>
      <c r="Q1723" s="47">
        <v>1</v>
      </c>
      <c r="R1723" s="47" t="s">
        <v>1133</v>
      </c>
      <c r="S1723" s="47" t="s">
        <v>608</v>
      </c>
      <c r="U1723" s="28" t="s">
        <v>4335</v>
      </c>
    </row>
    <row r="1724" spans="1:21" ht="17.25" customHeight="1">
      <c r="A1724" s="24">
        <v>1723</v>
      </c>
      <c r="B1724" s="37" t="s">
        <v>1577</v>
      </c>
      <c r="C1724" s="47">
        <v>-76.023208999999994</v>
      </c>
      <c r="D1724" s="47">
        <v>67.414032000000006</v>
      </c>
      <c r="E1724" s="47"/>
      <c r="F1724" s="47"/>
      <c r="G1724" s="37">
        <v>2259</v>
      </c>
      <c r="H1724" s="37"/>
      <c r="I1724" s="50">
        <v>21</v>
      </c>
      <c r="J1724" s="47"/>
      <c r="K1724" s="47" t="s">
        <v>269</v>
      </c>
      <c r="L1724" s="50">
        <v>21</v>
      </c>
      <c r="M1724" s="47" t="s">
        <v>508</v>
      </c>
      <c r="N1724" s="47">
        <v>1994</v>
      </c>
      <c r="O1724" s="47">
        <v>1</v>
      </c>
      <c r="P1724" s="47">
        <v>1995</v>
      </c>
      <c r="Q1724" s="47">
        <v>1</v>
      </c>
      <c r="R1724" s="47" t="s">
        <v>1133</v>
      </c>
      <c r="S1724" s="47" t="s">
        <v>608</v>
      </c>
      <c r="U1724" s="28" t="s">
        <v>4335</v>
      </c>
    </row>
    <row r="1725" spans="1:21" ht="17.25" customHeight="1">
      <c r="A1725" s="24">
        <v>1724</v>
      </c>
      <c r="B1725" s="37" t="s">
        <v>1578</v>
      </c>
      <c r="C1725" s="47">
        <v>-76.027846090909094</v>
      </c>
      <c r="D1725" s="47">
        <v>65.060695454545495</v>
      </c>
      <c r="E1725" s="47"/>
      <c r="F1725" s="47"/>
      <c r="G1725" s="37">
        <v>2327</v>
      </c>
      <c r="H1725" s="37"/>
      <c r="I1725" s="50">
        <v>68.64</v>
      </c>
      <c r="J1725" s="47"/>
      <c r="K1725" s="47" t="s">
        <v>269</v>
      </c>
      <c r="L1725" s="50">
        <v>68.64</v>
      </c>
      <c r="M1725" s="47" t="s">
        <v>508</v>
      </c>
      <c r="N1725" s="47">
        <v>1994</v>
      </c>
      <c r="O1725" s="47">
        <v>1</v>
      </c>
      <c r="P1725" s="47">
        <v>1995</v>
      </c>
      <c r="Q1725" s="47">
        <v>1</v>
      </c>
      <c r="R1725" s="47" t="s">
        <v>1133</v>
      </c>
      <c r="S1725" s="47" t="s">
        <v>608</v>
      </c>
      <c r="U1725" s="28" t="s">
        <v>4333</v>
      </c>
    </row>
    <row r="1726" spans="1:21" ht="17.25" customHeight="1">
      <c r="A1726" s="24">
        <v>1725</v>
      </c>
      <c r="B1726" s="37" t="s">
        <v>1579</v>
      </c>
      <c r="C1726" s="47">
        <v>-76.032167200000004</v>
      </c>
      <c r="D1726" s="47">
        <v>67.349625599999996</v>
      </c>
      <c r="E1726" s="47"/>
      <c r="F1726" s="47"/>
      <c r="G1726" s="37">
        <v>2307</v>
      </c>
      <c r="H1726" s="37"/>
      <c r="I1726" s="50">
        <v>219.66</v>
      </c>
      <c r="J1726" s="47"/>
      <c r="K1726" s="47" t="s">
        <v>269</v>
      </c>
      <c r="L1726" s="50">
        <v>219.66</v>
      </c>
      <c r="M1726" s="47" t="s">
        <v>508</v>
      </c>
      <c r="N1726" s="47">
        <v>1994</v>
      </c>
      <c r="O1726" s="47">
        <v>1</v>
      </c>
      <c r="P1726" s="47">
        <v>1995</v>
      </c>
      <c r="Q1726" s="47">
        <v>1</v>
      </c>
      <c r="R1726" s="47" t="s">
        <v>1133</v>
      </c>
      <c r="S1726" s="47" t="s">
        <v>608</v>
      </c>
      <c r="U1726" s="28" t="s">
        <v>4333</v>
      </c>
    </row>
    <row r="1727" spans="1:21" ht="17.25" customHeight="1">
      <c r="A1727" s="24">
        <v>1726</v>
      </c>
      <c r="B1727" s="37" t="s">
        <v>1580</v>
      </c>
      <c r="C1727" s="47">
        <v>-76.041125399999999</v>
      </c>
      <c r="D1727" s="47">
        <v>67.2852192</v>
      </c>
      <c r="E1727" s="47"/>
      <c r="F1727" s="47"/>
      <c r="G1727" s="37">
        <v>2284</v>
      </c>
      <c r="H1727" s="37"/>
      <c r="I1727" s="50">
        <v>12.6</v>
      </c>
      <c r="J1727" s="47"/>
      <c r="K1727" s="47" t="s">
        <v>269</v>
      </c>
      <c r="L1727" s="50">
        <v>12.6</v>
      </c>
      <c r="M1727" s="47" t="s">
        <v>508</v>
      </c>
      <c r="N1727" s="47">
        <v>1994</v>
      </c>
      <c r="O1727" s="47">
        <v>1</v>
      </c>
      <c r="P1727" s="47">
        <v>1995</v>
      </c>
      <c r="Q1727" s="47">
        <v>1</v>
      </c>
      <c r="R1727" s="47" t="s">
        <v>1133</v>
      </c>
      <c r="S1727" s="47" t="s">
        <v>608</v>
      </c>
      <c r="U1727" s="28" t="s">
        <v>4333</v>
      </c>
    </row>
    <row r="1728" spans="1:21" ht="17.25" customHeight="1">
      <c r="A1728" s="24">
        <v>1727</v>
      </c>
      <c r="B1728" s="37" t="s">
        <v>1581</v>
      </c>
      <c r="C1728" s="47">
        <v>-76.047184999999999</v>
      </c>
      <c r="D1728" s="47">
        <v>65.939902000000004</v>
      </c>
      <c r="E1728" s="47"/>
      <c r="F1728" s="47"/>
      <c r="G1728" s="37">
        <v>2359</v>
      </c>
      <c r="H1728" s="37"/>
      <c r="I1728" s="50">
        <v>114.646</v>
      </c>
      <c r="J1728" s="47"/>
      <c r="K1728" s="47" t="s">
        <v>269</v>
      </c>
      <c r="L1728" s="50">
        <v>114.646</v>
      </c>
      <c r="M1728" s="47" t="s">
        <v>508</v>
      </c>
      <c r="N1728" s="47">
        <v>1994</v>
      </c>
      <c r="O1728" s="47">
        <v>1</v>
      </c>
      <c r="P1728" s="47">
        <v>1995</v>
      </c>
      <c r="Q1728" s="47">
        <v>1</v>
      </c>
      <c r="R1728" s="47" t="s">
        <v>1133</v>
      </c>
      <c r="S1728" s="47" t="s">
        <v>608</v>
      </c>
      <c r="U1728" s="28" t="s">
        <v>4333</v>
      </c>
    </row>
    <row r="1729" spans="1:21" ht="17.25" customHeight="1">
      <c r="A1729" s="24">
        <v>1728</v>
      </c>
      <c r="B1729" s="37" t="s">
        <v>1582</v>
      </c>
      <c r="C1729" s="47">
        <v>-76.050083599999994</v>
      </c>
      <c r="D1729" s="47">
        <v>67.220812800000004</v>
      </c>
      <c r="E1729" s="47"/>
      <c r="F1729" s="47"/>
      <c r="G1729" s="37">
        <v>2295</v>
      </c>
      <c r="H1729" s="37"/>
      <c r="I1729" s="50">
        <v>296.38400000000001</v>
      </c>
      <c r="J1729" s="47"/>
      <c r="K1729" s="47" t="s">
        <v>269</v>
      </c>
      <c r="L1729" s="50">
        <v>296.38400000000001</v>
      </c>
      <c r="M1729" s="47" t="s">
        <v>508</v>
      </c>
      <c r="N1729" s="47">
        <v>1994</v>
      </c>
      <c r="O1729" s="47">
        <v>1</v>
      </c>
      <c r="P1729" s="47">
        <v>1995</v>
      </c>
      <c r="Q1729" s="47">
        <v>1</v>
      </c>
      <c r="R1729" s="47" t="s">
        <v>1133</v>
      </c>
      <c r="S1729" s="47" t="s">
        <v>608</v>
      </c>
      <c r="U1729" s="28" t="s">
        <v>4333</v>
      </c>
    </row>
    <row r="1730" spans="1:21" ht="17.25" customHeight="1">
      <c r="A1730" s="24">
        <v>1729</v>
      </c>
      <c r="B1730" s="37" t="s">
        <v>1583</v>
      </c>
      <c r="C1730" s="47">
        <v>-76.059041800000003</v>
      </c>
      <c r="D1730" s="47">
        <v>67.156406399999995</v>
      </c>
      <c r="E1730" s="47"/>
      <c r="F1730" s="47"/>
      <c r="G1730" s="37">
        <v>2304</v>
      </c>
      <c r="H1730" s="37"/>
      <c r="I1730" s="50">
        <v>173.452</v>
      </c>
      <c r="J1730" s="47"/>
      <c r="K1730" s="47" t="s">
        <v>269</v>
      </c>
      <c r="L1730" s="50">
        <v>173.452</v>
      </c>
      <c r="M1730" s="47" t="s">
        <v>508</v>
      </c>
      <c r="N1730" s="47">
        <v>1994</v>
      </c>
      <c r="O1730" s="47">
        <v>1</v>
      </c>
      <c r="P1730" s="47">
        <v>1995</v>
      </c>
      <c r="Q1730" s="47">
        <v>1</v>
      </c>
      <c r="R1730" s="47" t="s">
        <v>1133</v>
      </c>
      <c r="S1730" s="47" t="s">
        <v>608</v>
      </c>
      <c r="U1730" s="28" t="s">
        <v>4333</v>
      </c>
    </row>
    <row r="1731" spans="1:21" ht="17.25" customHeight="1">
      <c r="A1731" s="24">
        <v>1730</v>
      </c>
      <c r="B1731" s="37" t="s">
        <v>1584</v>
      </c>
      <c r="C1731" s="47">
        <v>-76.067999999999998</v>
      </c>
      <c r="D1731" s="47">
        <v>67.091999999999999</v>
      </c>
      <c r="E1731" s="47"/>
      <c r="F1731" s="47"/>
      <c r="G1731" s="37">
        <v>2333</v>
      </c>
      <c r="H1731" s="37"/>
      <c r="I1731" s="50">
        <v>127.444</v>
      </c>
      <c r="J1731" s="47"/>
      <c r="K1731" s="47" t="s">
        <v>269</v>
      </c>
      <c r="L1731" s="50">
        <v>127.444</v>
      </c>
      <c r="M1731" s="47" t="s">
        <v>508</v>
      </c>
      <c r="N1731" s="47">
        <v>1994</v>
      </c>
      <c r="O1731" s="47">
        <v>1</v>
      </c>
      <c r="P1731" s="47">
        <v>1995</v>
      </c>
      <c r="Q1731" s="47">
        <v>1</v>
      </c>
      <c r="R1731" s="47" t="s">
        <v>1133</v>
      </c>
      <c r="S1731" s="47" t="s">
        <v>608</v>
      </c>
      <c r="U1731" s="28" t="s">
        <v>4335</v>
      </c>
    </row>
    <row r="1732" spans="1:21" ht="17.25" customHeight="1">
      <c r="A1732" s="24">
        <v>1731</v>
      </c>
      <c r="B1732" s="37" t="s">
        <v>1585</v>
      </c>
      <c r="C1732" s="47">
        <v>-76.076369999999997</v>
      </c>
      <c r="D1732" s="47">
        <v>66.148803999999998</v>
      </c>
      <c r="E1732" s="47"/>
      <c r="F1732" s="47"/>
      <c r="G1732" s="37">
        <v>2350</v>
      </c>
      <c r="H1732" s="37"/>
      <c r="I1732" s="50">
        <v>110.682</v>
      </c>
      <c r="J1732" s="47"/>
      <c r="K1732" s="47" t="s">
        <v>269</v>
      </c>
      <c r="L1732" s="50">
        <v>110.682</v>
      </c>
      <c r="M1732" s="47" t="s">
        <v>508</v>
      </c>
      <c r="N1732" s="47">
        <v>1994</v>
      </c>
      <c r="O1732" s="47">
        <v>1</v>
      </c>
      <c r="P1732" s="47">
        <v>1995</v>
      </c>
      <c r="Q1732" s="47">
        <v>1</v>
      </c>
      <c r="R1732" s="47" t="s">
        <v>1133</v>
      </c>
      <c r="S1732" s="47" t="s">
        <v>608</v>
      </c>
      <c r="U1732" s="28" t="s">
        <v>4335</v>
      </c>
    </row>
    <row r="1733" spans="1:21" ht="17.25" customHeight="1">
      <c r="A1733" s="24">
        <v>1732</v>
      </c>
      <c r="B1733" s="37" t="s">
        <v>1586</v>
      </c>
      <c r="C1733" s="47">
        <v>-76.081656600000002</v>
      </c>
      <c r="D1733" s="47">
        <v>67.044183799999999</v>
      </c>
      <c r="E1733" s="47"/>
      <c r="F1733" s="47"/>
      <c r="G1733" s="37">
        <v>2320</v>
      </c>
      <c r="H1733" s="37"/>
      <c r="I1733" s="50">
        <v>33.76</v>
      </c>
      <c r="J1733" s="47"/>
      <c r="K1733" s="47" t="s">
        <v>269</v>
      </c>
      <c r="L1733" s="50">
        <v>33.76</v>
      </c>
      <c r="M1733" s="47" t="s">
        <v>508</v>
      </c>
      <c r="N1733" s="47">
        <v>1994</v>
      </c>
      <c r="O1733" s="47">
        <v>1</v>
      </c>
      <c r="P1733" s="47">
        <v>1995</v>
      </c>
      <c r="Q1733" s="47">
        <v>1</v>
      </c>
      <c r="R1733" s="47" t="s">
        <v>1133</v>
      </c>
      <c r="S1733" s="47" t="s">
        <v>608</v>
      </c>
      <c r="U1733" s="28" t="s">
        <v>4333</v>
      </c>
    </row>
    <row r="1734" spans="1:21" ht="17.25" customHeight="1">
      <c r="A1734" s="24">
        <v>1733</v>
      </c>
      <c r="B1734" s="37" t="s">
        <v>1587</v>
      </c>
      <c r="C1734" s="47">
        <v>-76.082361300000002</v>
      </c>
      <c r="D1734" s="47">
        <v>66.219215500000004</v>
      </c>
      <c r="E1734" s="47"/>
      <c r="F1734" s="47"/>
      <c r="G1734" s="37">
        <v>2353</v>
      </c>
      <c r="H1734" s="37"/>
      <c r="I1734" s="50">
        <v>8.56</v>
      </c>
      <c r="J1734" s="47"/>
      <c r="K1734" s="47" t="s">
        <v>269</v>
      </c>
      <c r="L1734" s="50">
        <v>8.56</v>
      </c>
      <c r="M1734" s="47" t="s">
        <v>508</v>
      </c>
      <c r="N1734" s="47">
        <v>1994</v>
      </c>
      <c r="O1734" s="47">
        <v>1</v>
      </c>
      <c r="P1734" s="47">
        <v>1995</v>
      </c>
      <c r="Q1734" s="47">
        <v>1</v>
      </c>
      <c r="R1734" s="47" t="s">
        <v>1133</v>
      </c>
      <c r="S1734" s="47" t="s">
        <v>608</v>
      </c>
      <c r="U1734" s="28" t="s">
        <v>4333</v>
      </c>
    </row>
    <row r="1735" spans="1:21" ht="17.25" customHeight="1">
      <c r="A1735" s="24">
        <v>1734</v>
      </c>
      <c r="B1735" s="37" t="s">
        <v>1588</v>
      </c>
      <c r="C1735" s="47">
        <v>-76.088352599999993</v>
      </c>
      <c r="D1735" s="47">
        <v>66.289626999999996</v>
      </c>
      <c r="E1735" s="47"/>
      <c r="F1735" s="47"/>
      <c r="G1735" s="37">
        <v>2352</v>
      </c>
      <c r="H1735" s="37"/>
      <c r="I1735" s="50">
        <v>4.2699999999999996</v>
      </c>
      <c r="J1735" s="47"/>
      <c r="K1735" s="47" t="s">
        <v>269</v>
      </c>
      <c r="L1735" s="50">
        <v>4.2699999999999996</v>
      </c>
      <c r="M1735" s="47" t="s">
        <v>508</v>
      </c>
      <c r="N1735" s="47">
        <v>1994</v>
      </c>
      <c r="O1735" s="47">
        <v>1</v>
      </c>
      <c r="P1735" s="47">
        <v>1995</v>
      </c>
      <c r="Q1735" s="47">
        <v>1</v>
      </c>
      <c r="R1735" s="47" t="s">
        <v>1133</v>
      </c>
      <c r="S1735" s="47" t="s">
        <v>608</v>
      </c>
      <c r="U1735" s="28" t="s">
        <v>4333</v>
      </c>
    </row>
    <row r="1736" spans="1:21" ht="17.25" customHeight="1">
      <c r="A1736" s="24">
        <v>1735</v>
      </c>
      <c r="B1736" s="37" t="s">
        <v>1589</v>
      </c>
      <c r="C1736" s="47">
        <v>-76.094343899999998</v>
      </c>
      <c r="D1736" s="47">
        <v>66.360038500000002</v>
      </c>
      <c r="E1736" s="47"/>
      <c r="F1736" s="47"/>
      <c r="G1736" s="37">
        <v>2351</v>
      </c>
      <c r="H1736" s="37"/>
      <c r="I1736" s="50">
        <v>-8.52</v>
      </c>
      <c r="J1736" s="47"/>
      <c r="K1736" s="47" t="s">
        <v>269</v>
      </c>
      <c r="L1736" s="50">
        <v>-8.52</v>
      </c>
      <c r="M1736" s="47" t="s">
        <v>508</v>
      </c>
      <c r="N1736" s="47">
        <v>1994</v>
      </c>
      <c r="O1736" s="47">
        <v>1</v>
      </c>
      <c r="P1736" s="47">
        <v>1995</v>
      </c>
      <c r="Q1736" s="47">
        <v>1</v>
      </c>
      <c r="R1736" s="47" t="s">
        <v>1133</v>
      </c>
      <c r="S1736" s="47" t="s">
        <v>608</v>
      </c>
      <c r="U1736" s="28" t="s">
        <v>4333</v>
      </c>
    </row>
    <row r="1737" spans="1:21" ht="17.25" customHeight="1">
      <c r="A1737" s="24">
        <v>1736</v>
      </c>
      <c r="B1737" s="37" t="s">
        <v>1590</v>
      </c>
      <c r="C1737" s="47">
        <v>-76.095313200000007</v>
      </c>
      <c r="D1737" s="47">
        <v>66.996367599999999</v>
      </c>
      <c r="E1737" s="47"/>
      <c r="F1737" s="47"/>
      <c r="G1737" s="37">
        <v>2342</v>
      </c>
      <c r="H1737" s="37"/>
      <c r="I1737" s="50">
        <v>12.66</v>
      </c>
      <c r="J1737" s="47"/>
      <c r="K1737" s="47" t="s">
        <v>269</v>
      </c>
      <c r="L1737" s="50">
        <v>12.66</v>
      </c>
      <c r="M1737" s="47" t="s">
        <v>508</v>
      </c>
      <c r="N1737" s="47">
        <v>1994</v>
      </c>
      <c r="O1737" s="47">
        <v>1</v>
      </c>
      <c r="P1737" s="47">
        <v>1995</v>
      </c>
      <c r="Q1737" s="47">
        <v>1</v>
      </c>
      <c r="R1737" s="47" t="s">
        <v>1133</v>
      </c>
      <c r="S1737" s="47" t="s">
        <v>608</v>
      </c>
      <c r="U1737" s="28" t="s">
        <v>4333</v>
      </c>
    </row>
    <row r="1738" spans="1:21" ht="17.25" customHeight="1">
      <c r="A1738" s="24">
        <v>1737</v>
      </c>
      <c r="B1738" s="37" t="s">
        <v>1591</v>
      </c>
      <c r="C1738" s="47">
        <v>-76.100335200000004</v>
      </c>
      <c r="D1738" s="47">
        <v>66.430449999999993</v>
      </c>
      <c r="E1738" s="47"/>
      <c r="F1738" s="47"/>
      <c r="G1738" s="37">
        <v>2353</v>
      </c>
      <c r="H1738" s="37"/>
      <c r="I1738" s="50">
        <v>160.65</v>
      </c>
      <c r="J1738" s="47"/>
      <c r="K1738" s="47" t="s">
        <v>269</v>
      </c>
      <c r="L1738" s="50">
        <v>160.65</v>
      </c>
      <c r="M1738" s="47" t="s">
        <v>508</v>
      </c>
      <c r="N1738" s="47">
        <v>1994</v>
      </c>
      <c r="O1738" s="47">
        <v>1</v>
      </c>
      <c r="P1738" s="47">
        <v>1995</v>
      </c>
      <c r="Q1738" s="47">
        <v>1</v>
      </c>
      <c r="R1738" s="47" t="s">
        <v>1133</v>
      </c>
      <c r="S1738" s="47" t="s">
        <v>608</v>
      </c>
      <c r="U1738" s="28" t="s">
        <v>4333</v>
      </c>
    </row>
    <row r="1739" spans="1:21" ht="17.25" customHeight="1">
      <c r="A1739" s="24">
        <v>1738</v>
      </c>
      <c r="B1739" s="37" t="s">
        <v>1592</v>
      </c>
      <c r="C1739" s="47">
        <v>-76.106326499999994</v>
      </c>
      <c r="D1739" s="47">
        <v>66.500861499999999</v>
      </c>
      <c r="E1739" s="47"/>
      <c r="F1739" s="47"/>
      <c r="G1739" s="37">
        <v>2352</v>
      </c>
      <c r="H1739" s="37"/>
      <c r="I1739" s="50">
        <v>236.72499999999999</v>
      </c>
      <c r="J1739" s="47"/>
      <c r="K1739" s="47" t="s">
        <v>269</v>
      </c>
      <c r="L1739" s="50">
        <v>236.72499999999999</v>
      </c>
      <c r="M1739" s="47" t="s">
        <v>508</v>
      </c>
      <c r="N1739" s="47">
        <v>1994</v>
      </c>
      <c r="O1739" s="47">
        <v>1</v>
      </c>
      <c r="P1739" s="47">
        <v>1995</v>
      </c>
      <c r="Q1739" s="47">
        <v>1</v>
      </c>
      <c r="R1739" s="47" t="s">
        <v>1133</v>
      </c>
      <c r="S1739" s="47" t="s">
        <v>608</v>
      </c>
      <c r="U1739" s="28" t="s">
        <v>4333</v>
      </c>
    </row>
    <row r="1740" spans="1:21" ht="17.25" customHeight="1">
      <c r="A1740" s="24">
        <v>1739</v>
      </c>
      <c r="B1740" s="37" t="s">
        <v>1593</v>
      </c>
      <c r="C1740" s="47">
        <v>-76.108969799999997</v>
      </c>
      <c r="D1740" s="47">
        <v>66.948551399999999</v>
      </c>
      <c r="E1740" s="47"/>
      <c r="F1740" s="47"/>
      <c r="G1740" s="37">
        <v>2364</v>
      </c>
      <c r="H1740" s="37"/>
      <c r="I1740" s="50">
        <v>55.412999999999997</v>
      </c>
      <c r="J1740" s="47"/>
      <c r="K1740" s="47" t="s">
        <v>269</v>
      </c>
      <c r="L1740" s="50">
        <v>55.412999999999997</v>
      </c>
      <c r="M1740" s="47" t="s">
        <v>508</v>
      </c>
      <c r="N1740" s="47">
        <v>1994</v>
      </c>
      <c r="O1740" s="47">
        <v>1</v>
      </c>
      <c r="P1740" s="47">
        <v>1995</v>
      </c>
      <c r="Q1740" s="47">
        <v>1</v>
      </c>
      <c r="R1740" s="47" t="s">
        <v>1133</v>
      </c>
      <c r="S1740" s="47" t="s">
        <v>608</v>
      </c>
      <c r="U1740" s="28" t="s">
        <v>4333</v>
      </c>
    </row>
    <row r="1741" spans="1:21" ht="17.25" customHeight="1">
      <c r="A1741" s="24">
        <v>1740</v>
      </c>
      <c r="B1741" s="37" t="s">
        <v>1594</v>
      </c>
      <c r="C1741" s="47">
        <v>-76.1123178</v>
      </c>
      <c r="D1741" s="47">
        <v>66.571273000000005</v>
      </c>
      <c r="E1741" s="47"/>
      <c r="F1741" s="47"/>
      <c r="G1741" s="37">
        <v>2351</v>
      </c>
      <c r="H1741" s="37"/>
      <c r="I1741" s="50">
        <v>193.768</v>
      </c>
      <c r="J1741" s="47"/>
      <c r="K1741" s="47" t="s">
        <v>269</v>
      </c>
      <c r="L1741" s="50">
        <v>193.768</v>
      </c>
      <c r="M1741" s="47" t="s">
        <v>508</v>
      </c>
      <c r="N1741" s="47">
        <v>1994</v>
      </c>
      <c r="O1741" s="47">
        <v>1</v>
      </c>
      <c r="P1741" s="47">
        <v>1995</v>
      </c>
      <c r="Q1741" s="47">
        <v>1</v>
      </c>
      <c r="R1741" s="47" t="s">
        <v>1133</v>
      </c>
      <c r="S1741" s="47" t="s">
        <v>608</v>
      </c>
      <c r="U1741" s="28" t="s">
        <v>4333</v>
      </c>
    </row>
    <row r="1742" spans="1:21" ht="17.25" customHeight="1">
      <c r="A1742" s="24">
        <v>1741</v>
      </c>
      <c r="B1742" s="37" t="s">
        <v>1595</v>
      </c>
      <c r="C1742" s="47">
        <v>-76.118309100000005</v>
      </c>
      <c r="D1742" s="47">
        <v>66.641684499999997</v>
      </c>
      <c r="E1742" s="47"/>
      <c r="F1742" s="47"/>
      <c r="G1742" s="37">
        <v>2350</v>
      </c>
      <c r="H1742" s="37"/>
      <c r="I1742" s="50">
        <v>58.936</v>
      </c>
      <c r="J1742" s="47"/>
      <c r="K1742" s="47" t="s">
        <v>269</v>
      </c>
      <c r="L1742" s="50">
        <v>58.936</v>
      </c>
      <c r="M1742" s="47" t="s">
        <v>508</v>
      </c>
      <c r="N1742" s="47">
        <v>1994</v>
      </c>
      <c r="O1742" s="47">
        <v>1</v>
      </c>
      <c r="P1742" s="47">
        <v>1995</v>
      </c>
      <c r="Q1742" s="47">
        <v>1</v>
      </c>
      <c r="R1742" s="47" t="s">
        <v>1133</v>
      </c>
      <c r="S1742" s="47" t="s">
        <v>608</v>
      </c>
      <c r="U1742" s="28" t="s">
        <v>4333</v>
      </c>
    </row>
    <row r="1743" spans="1:21" ht="17.25" customHeight="1">
      <c r="A1743" s="24">
        <v>1742</v>
      </c>
      <c r="B1743" s="37" t="s">
        <v>1596</v>
      </c>
      <c r="C1743" s="47">
        <v>-76.122626400000001</v>
      </c>
      <c r="D1743" s="47">
        <v>66.9007352</v>
      </c>
      <c r="E1743" s="47"/>
      <c r="F1743" s="47"/>
      <c r="G1743" s="37">
        <v>2352</v>
      </c>
      <c r="H1743" s="37"/>
      <c r="I1743" s="50">
        <v>16.920000000000002</v>
      </c>
      <c r="J1743" s="47"/>
      <c r="K1743" s="47" t="s">
        <v>269</v>
      </c>
      <c r="L1743" s="50">
        <v>16.920000000000002</v>
      </c>
      <c r="M1743" s="47" t="s">
        <v>508</v>
      </c>
      <c r="N1743" s="47">
        <v>1994</v>
      </c>
      <c r="O1743" s="47">
        <v>1</v>
      </c>
      <c r="P1743" s="47">
        <v>1995</v>
      </c>
      <c r="Q1743" s="47">
        <v>1</v>
      </c>
      <c r="R1743" s="47" t="s">
        <v>1133</v>
      </c>
      <c r="S1743" s="47" t="s">
        <v>608</v>
      </c>
      <c r="U1743" s="28" t="s">
        <v>4333</v>
      </c>
    </row>
    <row r="1744" spans="1:21" ht="17.25" customHeight="1">
      <c r="A1744" s="24">
        <v>1743</v>
      </c>
      <c r="B1744" s="37" t="s">
        <v>1597</v>
      </c>
      <c r="C1744" s="47">
        <v>-76.124300399999996</v>
      </c>
      <c r="D1744" s="47">
        <v>66.712096000000003</v>
      </c>
      <c r="E1744" s="47"/>
      <c r="F1744" s="47"/>
      <c r="G1744" s="37">
        <v>2360</v>
      </c>
      <c r="H1744" s="37"/>
      <c r="I1744" s="50">
        <v>114.056</v>
      </c>
      <c r="J1744" s="47"/>
      <c r="K1744" s="47" t="s">
        <v>269</v>
      </c>
      <c r="L1744" s="50">
        <v>114.056</v>
      </c>
      <c r="M1744" s="47" t="s">
        <v>508</v>
      </c>
      <c r="N1744" s="47">
        <v>1994</v>
      </c>
      <c r="O1744" s="47">
        <v>1</v>
      </c>
      <c r="P1744" s="47">
        <v>1995</v>
      </c>
      <c r="Q1744" s="47">
        <v>1</v>
      </c>
      <c r="R1744" s="47" t="s">
        <v>1133</v>
      </c>
      <c r="S1744" s="47" t="s">
        <v>608</v>
      </c>
      <c r="U1744" s="28" t="s">
        <v>4333</v>
      </c>
    </row>
    <row r="1745" spans="1:21" ht="17.25" customHeight="1">
      <c r="A1745" s="24">
        <v>1744</v>
      </c>
      <c r="B1745" s="37" t="s">
        <v>1598</v>
      </c>
      <c r="C1745" s="47">
        <v>-76.130291700000001</v>
      </c>
      <c r="D1745" s="47">
        <v>66.782507499999994</v>
      </c>
      <c r="E1745" s="47"/>
      <c r="F1745" s="47"/>
      <c r="G1745" s="37">
        <v>2352</v>
      </c>
      <c r="H1745" s="37"/>
      <c r="I1745" s="50">
        <v>54.695999999999998</v>
      </c>
      <c r="J1745" s="47"/>
      <c r="K1745" s="47" t="s">
        <v>269</v>
      </c>
      <c r="L1745" s="50">
        <v>54.695999999999998</v>
      </c>
      <c r="M1745" s="47" t="s">
        <v>508</v>
      </c>
      <c r="N1745" s="47">
        <v>1994</v>
      </c>
      <c r="O1745" s="47">
        <v>1</v>
      </c>
      <c r="P1745" s="47">
        <v>1995</v>
      </c>
      <c r="Q1745" s="47">
        <v>1</v>
      </c>
      <c r="R1745" s="47" t="s">
        <v>1133</v>
      </c>
      <c r="S1745" s="47" t="s">
        <v>608</v>
      </c>
      <c r="U1745" s="28" t="s">
        <v>4333</v>
      </c>
    </row>
    <row r="1746" spans="1:21" ht="17.25" customHeight="1">
      <c r="A1746" s="24">
        <v>1745</v>
      </c>
      <c r="B1746" s="37" t="s">
        <v>1599</v>
      </c>
      <c r="C1746" s="47">
        <v>-76.136283000000006</v>
      </c>
      <c r="D1746" s="47">
        <v>66.852919</v>
      </c>
      <c r="E1746" s="47"/>
      <c r="F1746" s="47"/>
      <c r="G1746" s="37">
        <v>2346</v>
      </c>
      <c r="H1746" s="37">
        <v>-38.799999999999997</v>
      </c>
      <c r="I1746" s="50">
        <v>54.99</v>
      </c>
      <c r="J1746" s="47"/>
      <c r="K1746" s="47" t="s">
        <v>269</v>
      </c>
      <c r="L1746" s="50">
        <v>54.99</v>
      </c>
      <c r="M1746" s="47" t="s">
        <v>508</v>
      </c>
      <c r="N1746" s="47">
        <v>1994</v>
      </c>
      <c r="O1746" s="47">
        <v>1</v>
      </c>
      <c r="P1746" s="47">
        <v>1995</v>
      </c>
      <c r="Q1746" s="47">
        <v>1</v>
      </c>
      <c r="R1746" s="47" t="s">
        <v>1133</v>
      </c>
      <c r="S1746" s="47" t="s">
        <v>608</v>
      </c>
      <c r="U1746" s="28" t="s">
        <v>4335</v>
      </c>
    </row>
    <row r="1747" spans="1:21" ht="17.25" customHeight="1">
      <c r="A1747" s="24">
        <v>1746</v>
      </c>
      <c r="B1747" s="47" t="s">
        <v>512</v>
      </c>
      <c r="C1747" s="58">
        <v>-68.650000000000006</v>
      </c>
      <c r="D1747" s="47">
        <v>61.116666666666703</v>
      </c>
      <c r="E1747" s="47"/>
      <c r="F1747" s="47"/>
      <c r="G1747" s="37">
        <v>1829</v>
      </c>
      <c r="H1747" s="37">
        <v>-29.9</v>
      </c>
      <c r="I1747" s="50">
        <v>151.4</v>
      </c>
      <c r="J1747" s="50"/>
      <c r="K1747" s="47" t="s">
        <v>269</v>
      </c>
      <c r="L1747" s="50">
        <v>151.4</v>
      </c>
      <c r="M1747" s="47" t="s">
        <v>115</v>
      </c>
      <c r="N1747" s="47">
        <v>1983</v>
      </c>
      <c r="O1747" s="47">
        <v>1</v>
      </c>
      <c r="P1747" s="47">
        <v>1994</v>
      </c>
      <c r="Q1747" s="47">
        <v>1</v>
      </c>
      <c r="R1747" s="47" t="s">
        <v>1600</v>
      </c>
      <c r="S1747" s="47" t="s">
        <v>608</v>
      </c>
      <c r="U1747" s="28" t="s">
        <v>4336</v>
      </c>
    </row>
    <row r="1748" spans="1:21" ht="17.25" customHeight="1">
      <c r="A1748" s="24">
        <v>1747</v>
      </c>
      <c r="B1748" s="47" t="s">
        <v>1601</v>
      </c>
      <c r="C1748" s="58">
        <v>-71.099999999999994</v>
      </c>
      <c r="D1748" s="47">
        <v>77.283333333333303</v>
      </c>
      <c r="E1748" s="47"/>
      <c r="F1748" s="47"/>
      <c r="G1748" s="37">
        <v>1996</v>
      </c>
      <c r="H1748" s="37">
        <v>-28.5</v>
      </c>
      <c r="I1748" s="50">
        <v>122</v>
      </c>
      <c r="J1748" s="47"/>
      <c r="K1748" s="47" t="s">
        <v>269</v>
      </c>
      <c r="L1748" s="50">
        <v>122</v>
      </c>
      <c r="M1748" s="47" t="s">
        <v>115</v>
      </c>
      <c r="N1748" s="47">
        <v>1994</v>
      </c>
      <c r="O1748" s="47">
        <v>1</v>
      </c>
      <c r="P1748" s="47">
        <v>1995</v>
      </c>
      <c r="Q1748" s="47">
        <v>1</v>
      </c>
      <c r="R1748" s="47" t="s">
        <v>1600</v>
      </c>
      <c r="S1748" s="47" t="s">
        <v>608</v>
      </c>
      <c r="U1748" s="28" t="s">
        <v>4337</v>
      </c>
    </row>
    <row r="1749" spans="1:21" ht="17.25" customHeight="1">
      <c r="A1749" s="24">
        <v>1748</v>
      </c>
      <c r="B1749" s="47" t="s">
        <v>1602</v>
      </c>
      <c r="C1749" s="58">
        <v>-71.283333333333303</v>
      </c>
      <c r="D1749" s="47">
        <v>59.2</v>
      </c>
      <c r="E1749" s="47"/>
      <c r="F1749" s="47"/>
      <c r="G1749" s="37">
        <v>2618</v>
      </c>
      <c r="H1749" s="37">
        <v>-41</v>
      </c>
      <c r="I1749" s="50">
        <v>121.9</v>
      </c>
      <c r="J1749" s="47"/>
      <c r="K1749" s="47" t="s">
        <v>269</v>
      </c>
      <c r="L1749" s="50">
        <v>121.9</v>
      </c>
      <c r="M1749" s="47" t="s">
        <v>115</v>
      </c>
      <c r="N1749" s="47">
        <v>1990</v>
      </c>
      <c r="O1749" s="47">
        <v>1</v>
      </c>
      <c r="P1749" s="47">
        <v>1995</v>
      </c>
      <c r="Q1749" s="47">
        <v>1</v>
      </c>
      <c r="R1749" s="47" t="s">
        <v>1600</v>
      </c>
      <c r="S1749" s="47" t="s">
        <v>608</v>
      </c>
      <c r="U1749" s="28" t="s">
        <v>4338</v>
      </c>
    </row>
    <row r="1750" spans="1:21" ht="17.25" customHeight="1">
      <c r="A1750" s="24">
        <v>1749</v>
      </c>
      <c r="B1750" s="47" t="s">
        <v>1603</v>
      </c>
      <c r="C1750" s="58">
        <v>-73.45</v>
      </c>
      <c r="D1750" s="47">
        <v>76.783333333333303</v>
      </c>
      <c r="E1750" s="47"/>
      <c r="F1750" s="47"/>
      <c r="G1750" s="37">
        <v>2537</v>
      </c>
      <c r="H1750" s="37">
        <v>-36.1</v>
      </c>
      <c r="I1750" s="50">
        <v>46.5</v>
      </c>
      <c r="J1750" s="47"/>
      <c r="K1750" s="47" t="s">
        <v>269</v>
      </c>
      <c r="L1750" s="50">
        <v>46.5</v>
      </c>
      <c r="M1750" s="47" t="s">
        <v>115</v>
      </c>
      <c r="N1750" s="47">
        <v>1994</v>
      </c>
      <c r="O1750" s="47">
        <v>1</v>
      </c>
      <c r="P1750" s="47">
        <v>1995</v>
      </c>
      <c r="Q1750" s="47">
        <v>1</v>
      </c>
      <c r="R1750" s="47" t="s">
        <v>1600</v>
      </c>
      <c r="S1750" s="47" t="s">
        <v>608</v>
      </c>
      <c r="U1750" s="28" t="s">
        <v>4337</v>
      </c>
    </row>
    <row r="1751" spans="1:21" ht="17.25" customHeight="1">
      <c r="A1751" s="24">
        <v>1750</v>
      </c>
      <c r="B1751" s="47" t="s">
        <v>1604</v>
      </c>
      <c r="C1751" s="58">
        <v>-73.816666666666706</v>
      </c>
      <c r="D1751" s="47">
        <v>55.6666666666667</v>
      </c>
      <c r="E1751" s="47"/>
      <c r="F1751" s="47"/>
      <c r="G1751" s="37">
        <v>2741</v>
      </c>
      <c r="H1751" s="37">
        <v>-43</v>
      </c>
      <c r="I1751" s="50">
        <v>106.2</v>
      </c>
      <c r="J1751" s="47"/>
      <c r="K1751" s="47" t="s">
        <v>269</v>
      </c>
      <c r="L1751" s="50">
        <v>106.2</v>
      </c>
      <c r="M1751" s="47" t="s">
        <v>115</v>
      </c>
      <c r="N1751" s="47">
        <v>1990</v>
      </c>
      <c r="O1751" s="47">
        <v>1</v>
      </c>
      <c r="P1751" s="47">
        <v>1995</v>
      </c>
      <c r="Q1751" s="47">
        <v>1</v>
      </c>
      <c r="R1751" s="47" t="s">
        <v>1600</v>
      </c>
      <c r="S1751" s="47" t="s">
        <v>608</v>
      </c>
      <c r="U1751" s="28" t="s">
        <v>4338</v>
      </c>
    </row>
    <row r="1752" spans="1:21" ht="17.25" customHeight="1">
      <c r="A1752" s="24">
        <v>1751</v>
      </c>
      <c r="B1752" s="47" t="s">
        <v>1605</v>
      </c>
      <c r="C1752" s="58">
        <v>-75.849999999999994</v>
      </c>
      <c r="D1752" s="47">
        <v>71.483333333333306</v>
      </c>
      <c r="E1752" s="47"/>
      <c r="F1752" s="47"/>
      <c r="G1752" s="37">
        <v>2350</v>
      </c>
      <c r="H1752" s="37">
        <v>-39.6</v>
      </c>
      <c r="I1752" s="50">
        <v>66.599999999999994</v>
      </c>
      <c r="J1752" s="47"/>
      <c r="K1752" s="47" t="s">
        <v>269</v>
      </c>
      <c r="L1752" s="50">
        <v>66.599999999999994</v>
      </c>
      <c r="M1752" s="47" t="s">
        <v>115</v>
      </c>
      <c r="N1752" s="47">
        <v>1994</v>
      </c>
      <c r="O1752" s="47">
        <v>1</v>
      </c>
      <c r="P1752" s="47">
        <v>1995</v>
      </c>
      <c r="Q1752" s="47">
        <v>1</v>
      </c>
      <c r="R1752" s="47" t="s">
        <v>1600</v>
      </c>
      <c r="S1752" s="47" t="s">
        <v>608</v>
      </c>
      <c r="U1752" s="28" t="s">
        <v>4337</v>
      </c>
    </row>
    <row r="1753" spans="1:21" ht="17.25" customHeight="1">
      <c r="A1753" s="24">
        <v>1752</v>
      </c>
      <c r="B1753" s="47" t="s">
        <v>1606</v>
      </c>
      <c r="C1753" s="58">
        <v>-76.033333333333303</v>
      </c>
      <c r="D1753" s="47">
        <v>65.016666666666694</v>
      </c>
      <c r="E1753" s="47"/>
      <c r="F1753" s="47"/>
      <c r="G1753" s="37">
        <v>2340</v>
      </c>
      <c r="H1753" s="37">
        <v>-38.5</v>
      </c>
      <c r="I1753" s="50">
        <v>37.5</v>
      </c>
      <c r="J1753" s="47"/>
      <c r="K1753" s="47" t="s">
        <v>269</v>
      </c>
      <c r="L1753" s="50">
        <v>37.5</v>
      </c>
      <c r="M1753" s="47" t="s">
        <v>115</v>
      </c>
      <c r="N1753" s="47">
        <v>1990</v>
      </c>
      <c r="O1753" s="47">
        <v>1</v>
      </c>
      <c r="P1753" s="47">
        <v>1995</v>
      </c>
      <c r="Q1753" s="47">
        <v>1</v>
      </c>
      <c r="R1753" s="47" t="s">
        <v>1600</v>
      </c>
      <c r="S1753" s="47" t="s">
        <v>608</v>
      </c>
      <c r="U1753" s="28" t="s">
        <v>4338</v>
      </c>
    </row>
    <row r="1754" spans="1:21" ht="17.25" customHeight="1">
      <c r="A1754" s="24">
        <v>1753</v>
      </c>
      <c r="B1754" s="24" t="s">
        <v>1607</v>
      </c>
      <c r="C1754" s="42">
        <v>-75</v>
      </c>
      <c r="D1754" s="42">
        <v>15</v>
      </c>
      <c r="E1754" s="24"/>
      <c r="F1754" s="24"/>
      <c r="G1754" s="24">
        <v>3457</v>
      </c>
      <c r="H1754" s="33"/>
      <c r="I1754" s="43">
        <v>43</v>
      </c>
      <c r="J1754" s="43"/>
      <c r="K1754" s="24" t="s">
        <v>132</v>
      </c>
      <c r="L1754" s="43">
        <v>43</v>
      </c>
      <c r="M1754" s="24" t="s">
        <v>155</v>
      </c>
      <c r="N1754" s="24">
        <v>1815</v>
      </c>
      <c r="O1754" s="24"/>
      <c r="P1754" s="24">
        <v>2001</v>
      </c>
      <c r="Q1754" s="24"/>
      <c r="R1754" s="24" t="s">
        <v>1608</v>
      </c>
      <c r="S1754" s="24" t="s">
        <v>157</v>
      </c>
    </row>
    <row r="1755" spans="1:21" ht="17.25" customHeight="1">
      <c r="A1755" s="24">
        <v>1754</v>
      </c>
      <c r="B1755" s="24" t="s">
        <v>1609</v>
      </c>
      <c r="C1755" s="24">
        <v>-75</v>
      </c>
      <c r="D1755" s="24">
        <v>15</v>
      </c>
      <c r="E1755" s="24"/>
      <c r="F1755" s="24"/>
      <c r="G1755" s="24">
        <v>3457</v>
      </c>
      <c r="H1755" s="24">
        <v>-51.3</v>
      </c>
      <c r="I1755" s="30">
        <v>43</v>
      </c>
      <c r="J1755" s="24"/>
      <c r="K1755" s="24" t="s">
        <v>82</v>
      </c>
      <c r="L1755" s="24">
        <v>43</v>
      </c>
      <c r="M1755" s="24" t="s">
        <v>1610</v>
      </c>
      <c r="N1755" s="24">
        <v>1171</v>
      </c>
      <c r="O1755" s="24"/>
      <c r="P1755" s="24">
        <v>2001</v>
      </c>
      <c r="Q1755" s="24"/>
      <c r="R1755" s="24" t="s">
        <v>1611</v>
      </c>
      <c r="S1755" s="24" t="s">
        <v>1612</v>
      </c>
    </row>
    <row r="1756" spans="1:21" ht="17.25" customHeight="1">
      <c r="A1756" s="24">
        <v>1755</v>
      </c>
      <c r="B1756" s="24" t="s">
        <v>1613</v>
      </c>
      <c r="C1756" s="24">
        <v>-77.033333333333303</v>
      </c>
      <c r="D1756" s="24">
        <v>-10.5</v>
      </c>
      <c r="E1756" s="24"/>
      <c r="F1756" s="24"/>
      <c r="G1756" s="24">
        <v>2176</v>
      </c>
      <c r="H1756" s="24">
        <v>-37.700000000000003</v>
      </c>
      <c r="I1756" s="30">
        <v>71</v>
      </c>
      <c r="J1756" s="24"/>
      <c r="K1756" s="24" t="s">
        <v>82</v>
      </c>
      <c r="L1756" s="24">
        <v>71</v>
      </c>
      <c r="M1756" s="24" t="s">
        <v>1610</v>
      </c>
      <c r="N1756" s="24">
        <v>1171</v>
      </c>
      <c r="O1756" s="24"/>
      <c r="P1756" s="24">
        <v>1998</v>
      </c>
      <c r="Q1756" s="24"/>
      <c r="R1756" s="24" t="s">
        <v>1611</v>
      </c>
      <c r="S1756" s="24" t="s">
        <v>1612</v>
      </c>
      <c r="U1756" s="28" t="s">
        <v>4441</v>
      </c>
    </row>
    <row r="1757" spans="1:21" ht="17.25" customHeight="1">
      <c r="A1757" s="24">
        <v>1756</v>
      </c>
      <c r="B1757" s="31" t="s">
        <v>436</v>
      </c>
      <c r="C1757" s="41">
        <v>-90</v>
      </c>
      <c r="D1757" s="41">
        <v>0</v>
      </c>
      <c r="E1757" s="31"/>
      <c r="F1757" s="31"/>
      <c r="G1757" s="31"/>
      <c r="H1757" s="31"/>
      <c r="I1757" s="41">
        <v>7.4999999999999997E-2</v>
      </c>
      <c r="J1757" s="31"/>
      <c r="K1757" s="31" t="s">
        <v>1614</v>
      </c>
      <c r="L1757" s="31">
        <v>75</v>
      </c>
      <c r="M1757" s="31" t="s">
        <v>244</v>
      </c>
      <c r="N1757" s="31"/>
      <c r="O1757" s="31"/>
      <c r="P1757" s="31">
        <v>1982</v>
      </c>
      <c r="Q1757" s="31"/>
      <c r="R1757" s="31" t="s">
        <v>1615</v>
      </c>
      <c r="S1757" s="31" t="s">
        <v>1616</v>
      </c>
      <c r="U1757" s="28" t="s">
        <v>4440</v>
      </c>
    </row>
    <row r="1758" spans="1:21" ht="17.25" customHeight="1">
      <c r="A1758" s="24">
        <v>1757</v>
      </c>
      <c r="B1758" s="24" t="s">
        <v>1617</v>
      </c>
      <c r="C1758" s="24">
        <v>-72.754444444444403</v>
      </c>
      <c r="D1758" s="24">
        <v>-15.509166666666699</v>
      </c>
      <c r="E1758" s="24"/>
      <c r="F1758" s="24"/>
      <c r="G1758" s="24">
        <v>34</v>
      </c>
      <c r="H1758" s="24">
        <v>-19.100000000000001</v>
      </c>
      <c r="I1758" s="30">
        <v>506</v>
      </c>
      <c r="J1758" s="24"/>
      <c r="K1758" s="24" t="s">
        <v>1618</v>
      </c>
      <c r="L1758" s="24">
        <v>506</v>
      </c>
      <c r="M1758" s="24"/>
      <c r="N1758" s="24">
        <v>1998</v>
      </c>
      <c r="O1758" s="24">
        <v>1</v>
      </c>
      <c r="P1758" s="24">
        <v>1998</v>
      </c>
      <c r="Q1758" s="24">
        <v>12</v>
      </c>
      <c r="R1758" s="24" t="s">
        <v>1619</v>
      </c>
      <c r="S1758" s="24" t="s">
        <v>1620</v>
      </c>
    </row>
    <row r="1759" spans="1:21" ht="17.25" customHeight="1">
      <c r="A1759" s="24">
        <v>1758</v>
      </c>
      <c r="B1759" s="24" t="s">
        <v>1621</v>
      </c>
      <c r="C1759" s="24">
        <v>-73.108888888888899</v>
      </c>
      <c r="D1759" s="24">
        <v>-13.174444444444401</v>
      </c>
      <c r="E1759" s="24"/>
      <c r="F1759" s="24"/>
      <c r="G1759" s="24">
        <v>363</v>
      </c>
      <c r="H1759" s="24">
        <v>-17.600000000000001</v>
      </c>
      <c r="I1759" s="30">
        <v>142</v>
      </c>
      <c r="J1759" s="24"/>
      <c r="K1759" s="24" t="s">
        <v>1618</v>
      </c>
      <c r="L1759" s="24">
        <v>142</v>
      </c>
      <c r="M1759" s="24"/>
      <c r="N1759" s="24">
        <v>1998</v>
      </c>
      <c r="O1759" s="24">
        <v>1</v>
      </c>
      <c r="P1759" s="24">
        <v>1998</v>
      </c>
      <c r="Q1759" s="24">
        <v>12</v>
      </c>
      <c r="R1759" s="24" t="s">
        <v>1619</v>
      </c>
      <c r="S1759" s="24" t="s">
        <v>1620</v>
      </c>
    </row>
    <row r="1760" spans="1:21" ht="17.25" customHeight="1">
      <c r="A1760" s="24">
        <v>1759</v>
      </c>
      <c r="B1760" s="24" t="s">
        <v>1622</v>
      </c>
      <c r="C1760" s="24">
        <v>-74.1052777777778</v>
      </c>
      <c r="D1760" s="24">
        <v>-13.164999999999999</v>
      </c>
      <c r="E1760" s="24"/>
      <c r="F1760" s="24">
        <v>140</v>
      </c>
      <c r="G1760" s="24">
        <v>362</v>
      </c>
      <c r="H1760" s="24">
        <v>-17.399999999999999</v>
      </c>
      <c r="I1760" s="30">
        <v>220</v>
      </c>
      <c r="J1760" s="24"/>
      <c r="K1760" s="24" t="s">
        <v>1618</v>
      </c>
      <c r="L1760" s="24">
        <v>220</v>
      </c>
      <c r="M1760" s="24" t="s">
        <v>20</v>
      </c>
      <c r="N1760" s="24">
        <v>1955</v>
      </c>
      <c r="O1760" s="24"/>
      <c r="P1760" s="24">
        <v>1998</v>
      </c>
      <c r="Q1760" s="24"/>
      <c r="R1760" s="24" t="s">
        <v>1619</v>
      </c>
      <c r="S1760" s="24" t="s">
        <v>1620</v>
      </c>
    </row>
    <row r="1761" spans="1:19" ht="17.25" customHeight="1">
      <c r="A1761" s="24">
        <v>1760</v>
      </c>
      <c r="B1761" s="24" t="s">
        <v>1623</v>
      </c>
      <c r="C1761" s="24">
        <v>-74.491388888888906</v>
      </c>
      <c r="D1761" s="24">
        <v>-8.0508333333333297</v>
      </c>
      <c r="E1761" s="24"/>
      <c r="F1761" s="24"/>
      <c r="G1761" s="24">
        <v>2399</v>
      </c>
      <c r="H1761" s="24">
        <v>-38.6</v>
      </c>
      <c r="I1761" s="30">
        <v>111</v>
      </c>
      <c r="J1761" s="24"/>
      <c r="K1761" s="24" t="s">
        <v>1618</v>
      </c>
      <c r="L1761" s="24">
        <v>111</v>
      </c>
      <c r="M1761" s="24"/>
      <c r="N1761" s="24">
        <v>1998</v>
      </c>
      <c r="O1761" s="24">
        <v>1</v>
      </c>
      <c r="P1761" s="24">
        <v>1998</v>
      </c>
      <c r="Q1761" s="24">
        <v>12</v>
      </c>
      <c r="R1761" s="24" t="s">
        <v>1619</v>
      </c>
      <c r="S1761" s="24" t="s">
        <v>1620</v>
      </c>
    </row>
    <row r="1762" spans="1:19" ht="17.25" customHeight="1">
      <c r="A1762" s="24">
        <v>1761</v>
      </c>
      <c r="B1762" s="24" t="s">
        <v>1624</v>
      </c>
      <c r="C1762" s="24">
        <v>-74.491388888888906</v>
      </c>
      <c r="D1762" s="24">
        <v>-11.5169444444444</v>
      </c>
      <c r="E1762" s="24"/>
      <c r="F1762" s="24"/>
      <c r="G1762" s="24">
        <v>1160</v>
      </c>
      <c r="H1762" s="24">
        <v>-22.9</v>
      </c>
      <c r="I1762" s="30">
        <v>128</v>
      </c>
      <c r="J1762" s="24"/>
      <c r="K1762" s="24" t="s">
        <v>1618</v>
      </c>
      <c r="L1762" s="24">
        <v>128</v>
      </c>
      <c r="M1762" s="24"/>
      <c r="N1762" s="24">
        <v>1998</v>
      </c>
      <c r="O1762" s="24">
        <v>1</v>
      </c>
      <c r="P1762" s="24">
        <v>1998</v>
      </c>
      <c r="Q1762" s="24">
        <v>12</v>
      </c>
      <c r="R1762" s="24" t="s">
        <v>1619</v>
      </c>
      <c r="S1762" s="24" t="s">
        <v>1620</v>
      </c>
    </row>
    <row r="1763" spans="1:19" ht="17.25" customHeight="1">
      <c r="A1763" s="24">
        <v>1762</v>
      </c>
      <c r="B1763" s="24" t="s">
        <v>1625</v>
      </c>
      <c r="C1763" s="24">
        <v>-75.004166666666706</v>
      </c>
      <c r="D1763" s="24">
        <v>-1.22222222222222E-2</v>
      </c>
      <c r="E1763" s="24"/>
      <c r="F1763" s="24"/>
      <c r="G1763" s="24">
        <v>2892</v>
      </c>
      <c r="H1763" s="24">
        <v>-45.2</v>
      </c>
      <c r="I1763" s="30">
        <v>116</v>
      </c>
      <c r="J1763" s="24"/>
      <c r="K1763" s="24" t="s">
        <v>1618</v>
      </c>
      <c r="L1763" s="24">
        <v>116</v>
      </c>
      <c r="M1763" s="24"/>
      <c r="N1763" s="24">
        <v>1998</v>
      </c>
      <c r="O1763" s="24">
        <v>1</v>
      </c>
      <c r="P1763" s="24">
        <v>1998</v>
      </c>
      <c r="Q1763" s="24">
        <v>12</v>
      </c>
      <c r="R1763" s="24" t="s">
        <v>1619</v>
      </c>
      <c r="S1763" s="24" t="s">
        <v>1620</v>
      </c>
    </row>
    <row r="1764" spans="1:19" ht="17.25" customHeight="1">
      <c r="A1764" s="24">
        <v>1763</v>
      </c>
      <c r="B1764" s="24" t="s">
        <v>1626</v>
      </c>
      <c r="C1764" s="24">
        <v>-76.000277777777796</v>
      </c>
      <c r="D1764" s="24">
        <v>-8.0508333333333297</v>
      </c>
      <c r="E1764" s="24"/>
      <c r="F1764" s="24">
        <v>550</v>
      </c>
      <c r="G1764" s="24">
        <v>2400</v>
      </c>
      <c r="H1764" s="24">
        <v>-38.1</v>
      </c>
      <c r="I1764" s="30">
        <v>69</v>
      </c>
      <c r="J1764" s="24"/>
      <c r="K1764" s="24" t="s">
        <v>1618</v>
      </c>
      <c r="L1764" s="24">
        <v>69</v>
      </c>
      <c r="M1764" s="24" t="s">
        <v>20</v>
      </c>
      <c r="N1764" s="24">
        <v>1955</v>
      </c>
      <c r="O1764" s="24"/>
      <c r="P1764" s="24">
        <v>1998</v>
      </c>
      <c r="Q1764" s="24"/>
      <c r="R1764" s="24" t="s">
        <v>1619</v>
      </c>
      <c r="S1764" s="24" t="s">
        <v>1620</v>
      </c>
    </row>
    <row r="1765" spans="1:19" ht="17.25" customHeight="1">
      <c r="A1765" s="24">
        <v>1764</v>
      </c>
      <c r="B1765" s="24" t="s">
        <v>331</v>
      </c>
      <c r="C1765" s="24">
        <v>-80.366666666666703</v>
      </c>
      <c r="D1765" s="24">
        <v>77.349999999999994</v>
      </c>
      <c r="E1765" s="24"/>
      <c r="F1765" s="24">
        <v>1228</v>
      </c>
      <c r="G1765" s="24">
        <v>4093</v>
      </c>
      <c r="H1765" s="24">
        <v>-58.5</v>
      </c>
      <c r="I1765" s="30">
        <v>2.3E-2</v>
      </c>
      <c r="J1765" s="24"/>
      <c r="K1765" s="24" t="s">
        <v>114</v>
      </c>
      <c r="L1765" s="24">
        <v>23</v>
      </c>
      <c r="M1765" s="24" t="s">
        <v>165</v>
      </c>
      <c r="N1765" s="24">
        <v>1966</v>
      </c>
      <c r="O1765" s="24"/>
      <c r="P1765" s="24">
        <v>2004</v>
      </c>
      <c r="Q1765" s="24"/>
      <c r="R1765" s="24" t="s">
        <v>1627</v>
      </c>
      <c r="S1765" s="24" t="s">
        <v>1628</v>
      </c>
    </row>
    <row r="1766" spans="1:19" ht="17.25" customHeight="1">
      <c r="A1766" s="24">
        <v>1765</v>
      </c>
      <c r="B1766" s="24" t="s">
        <v>1629</v>
      </c>
      <c r="C1766" s="24">
        <v>-77.316944444444502</v>
      </c>
      <c r="D1766" s="24">
        <v>39.703333333333298</v>
      </c>
      <c r="E1766" s="24"/>
      <c r="F1766" s="24">
        <v>1000</v>
      </c>
      <c r="G1766" s="24">
        <v>3810</v>
      </c>
      <c r="H1766" s="24"/>
      <c r="I1766" s="30">
        <v>29.5</v>
      </c>
      <c r="J1766" s="24"/>
      <c r="K1766" s="24" t="s">
        <v>340</v>
      </c>
      <c r="L1766" s="24">
        <v>29.5</v>
      </c>
      <c r="M1766" s="24" t="s">
        <v>1630</v>
      </c>
      <c r="N1766" s="24">
        <v>1994</v>
      </c>
      <c r="O1766" s="24"/>
      <c r="P1766" s="24">
        <v>2001</v>
      </c>
      <c r="Q1766" s="24"/>
      <c r="R1766" s="24" t="s">
        <v>1631</v>
      </c>
      <c r="S1766" s="24" t="s">
        <v>1632</v>
      </c>
    </row>
    <row r="1767" spans="1:19" ht="17.25" customHeight="1">
      <c r="A1767" s="24">
        <v>1766</v>
      </c>
      <c r="B1767" s="24" t="s">
        <v>185</v>
      </c>
      <c r="C1767" s="31">
        <v>-72.656944444444505</v>
      </c>
      <c r="D1767" s="31">
        <v>-16.6536111111111</v>
      </c>
      <c r="E1767" s="24"/>
      <c r="F1767" s="24">
        <v>13</v>
      </c>
      <c r="G1767" s="24">
        <v>30</v>
      </c>
      <c r="H1767" s="33">
        <v>-16.7</v>
      </c>
      <c r="I1767" s="30">
        <v>38</v>
      </c>
      <c r="J1767" s="43"/>
      <c r="K1767" s="24" t="s">
        <v>1633</v>
      </c>
      <c r="L1767" s="24">
        <v>380</v>
      </c>
      <c r="M1767" s="24" t="s">
        <v>319</v>
      </c>
      <c r="N1767" s="24">
        <v>1975</v>
      </c>
      <c r="O1767" s="24"/>
      <c r="P1767" s="24">
        <v>1988</v>
      </c>
      <c r="Q1767" s="24"/>
      <c r="R1767" s="24" t="s">
        <v>1634</v>
      </c>
      <c r="S1767" s="24" t="s">
        <v>1635</v>
      </c>
    </row>
    <row r="1768" spans="1:19" ht="17.25" customHeight="1">
      <c r="A1768" s="24">
        <v>1767</v>
      </c>
      <c r="B1768" s="24" t="s">
        <v>183</v>
      </c>
      <c r="C1768" s="31">
        <v>-72.77</v>
      </c>
      <c r="D1768" s="31">
        <v>-14.5941666666667</v>
      </c>
      <c r="E1768" s="24"/>
      <c r="F1768" s="24">
        <v>90</v>
      </c>
      <c r="G1768" s="24">
        <v>70</v>
      </c>
      <c r="H1768" s="33">
        <v>-18.5</v>
      </c>
      <c r="I1768" s="30">
        <v>41.5</v>
      </c>
      <c r="J1768" s="43"/>
      <c r="K1768" s="24" t="s">
        <v>1633</v>
      </c>
      <c r="L1768" s="24">
        <v>415</v>
      </c>
      <c r="M1768" s="24" t="s">
        <v>319</v>
      </c>
      <c r="N1768" s="24">
        <v>1976</v>
      </c>
      <c r="O1768" s="24"/>
      <c r="P1768" s="24">
        <v>1987</v>
      </c>
      <c r="Q1768" s="24"/>
      <c r="R1768" s="24" t="s">
        <v>1634</v>
      </c>
      <c r="S1768" s="24" t="s">
        <v>1635</v>
      </c>
    </row>
    <row r="1769" spans="1:19" ht="17.25" customHeight="1">
      <c r="A1769" s="24">
        <v>1768</v>
      </c>
      <c r="B1769" s="24" t="s">
        <v>1636</v>
      </c>
      <c r="C1769" s="31">
        <v>-73.460833333333298</v>
      </c>
      <c r="D1769" s="31">
        <v>-12.5625</v>
      </c>
      <c r="E1769" s="24"/>
      <c r="F1769" s="24">
        <v>120</v>
      </c>
      <c r="G1769" s="24">
        <v>300</v>
      </c>
      <c r="H1769" s="33">
        <v>-18.5</v>
      </c>
      <c r="I1769" s="30">
        <v>34.299999999999997</v>
      </c>
      <c r="J1769" s="43"/>
      <c r="K1769" s="24" t="s">
        <v>1633</v>
      </c>
      <c r="L1769" s="24">
        <v>343</v>
      </c>
      <c r="M1769" s="24" t="s">
        <v>319</v>
      </c>
      <c r="N1769" s="24">
        <v>1974</v>
      </c>
      <c r="O1769" s="24"/>
      <c r="P1769" s="24">
        <v>1988</v>
      </c>
      <c r="Q1769" s="24"/>
      <c r="R1769" s="24" t="s">
        <v>1634</v>
      </c>
      <c r="S1769" s="24" t="s">
        <v>1635</v>
      </c>
    </row>
    <row r="1770" spans="1:19" ht="17.25" customHeight="1">
      <c r="A1770" s="24">
        <v>1769</v>
      </c>
      <c r="B1770" s="24" t="s">
        <v>1637</v>
      </c>
      <c r="C1770" s="31">
        <v>-73.600833333333298</v>
      </c>
      <c r="D1770" s="31">
        <v>-12.4336111111111</v>
      </c>
      <c r="E1770" s="24"/>
      <c r="F1770" s="24">
        <v>150</v>
      </c>
      <c r="G1770" s="24">
        <v>700</v>
      </c>
      <c r="H1770" s="33">
        <v>-21</v>
      </c>
      <c r="I1770" s="30">
        <v>31.8</v>
      </c>
      <c r="J1770" s="43"/>
      <c r="K1770" s="24" t="s">
        <v>1633</v>
      </c>
      <c r="L1770" s="24">
        <v>318</v>
      </c>
      <c r="M1770" s="24" t="s">
        <v>319</v>
      </c>
      <c r="N1770" s="24">
        <v>1973</v>
      </c>
      <c r="O1770" s="24"/>
      <c r="P1770" s="24">
        <v>1988</v>
      </c>
      <c r="Q1770" s="24"/>
      <c r="R1770" s="24" t="s">
        <v>1634</v>
      </c>
      <c r="S1770" s="24" t="s">
        <v>1635</v>
      </c>
    </row>
    <row r="1771" spans="1:19" ht="17.25" customHeight="1">
      <c r="A1771" s="24">
        <v>1770</v>
      </c>
      <c r="B1771" s="24" t="s">
        <v>1638</v>
      </c>
      <c r="C1771" s="31">
        <v>-73.8263888888889</v>
      </c>
      <c r="D1771" s="31">
        <v>-12.216944444444399</v>
      </c>
      <c r="E1771" s="24"/>
      <c r="F1771" s="24">
        <v>170</v>
      </c>
      <c r="G1771" s="24">
        <v>800</v>
      </c>
      <c r="H1771" s="33">
        <v>-18.100000000000001</v>
      </c>
      <c r="I1771" s="30">
        <v>25.8</v>
      </c>
      <c r="J1771" s="43"/>
      <c r="K1771" s="24" t="s">
        <v>1633</v>
      </c>
      <c r="L1771" s="24">
        <v>258</v>
      </c>
      <c r="M1771" s="24" t="s">
        <v>319</v>
      </c>
      <c r="N1771" s="24">
        <v>1970</v>
      </c>
      <c r="O1771" s="24"/>
      <c r="P1771" s="24">
        <v>1988</v>
      </c>
      <c r="Q1771" s="24"/>
      <c r="R1771" s="24" t="s">
        <v>1634</v>
      </c>
      <c r="S1771" s="24" t="s">
        <v>1635</v>
      </c>
    </row>
    <row r="1772" spans="1:19" ht="17.25" customHeight="1">
      <c r="A1772" s="24">
        <v>1771</v>
      </c>
      <c r="B1772" s="24" t="s">
        <v>169</v>
      </c>
      <c r="C1772" s="31">
        <v>-74.023333333333298</v>
      </c>
      <c r="D1772" s="31">
        <v>-12.0275</v>
      </c>
      <c r="E1772" s="24"/>
      <c r="F1772" s="24">
        <v>200</v>
      </c>
      <c r="G1772" s="24">
        <v>1200</v>
      </c>
      <c r="H1772" s="33">
        <v>-21.4</v>
      </c>
      <c r="I1772" s="30">
        <v>28.3</v>
      </c>
      <c r="J1772" s="43"/>
      <c r="K1772" s="24" t="s">
        <v>1633</v>
      </c>
      <c r="L1772" s="24">
        <v>283</v>
      </c>
      <c r="M1772" s="24" t="s">
        <v>319</v>
      </c>
      <c r="N1772" s="24">
        <v>1971</v>
      </c>
      <c r="O1772" s="24"/>
      <c r="P1772" s="24">
        <v>1988</v>
      </c>
      <c r="Q1772" s="24"/>
      <c r="R1772" s="24" t="s">
        <v>1634</v>
      </c>
      <c r="S1772" s="24" t="s">
        <v>1635</v>
      </c>
    </row>
    <row r="1773" spans="1:19" ht="17.25" customHeight="1">
      <c r="A1773" s="24">
        <v>1772</v>
      </c>
      <c r="B1773" s="24" t="s">
        <v>180</v>
      </c>
      <c r="C1773" s="31">
        <v>-74.352222222222196</v>
      </c>
      <c r="D1773" s="31">
        <v>-11.7261111111111</v>
      </c>
      <c r="E1773" s="24"/>
      <c r="F1773" s="24">
        <v>260</v>
      </c>
      <c r="G1773" s="24">
        <v>1200</v>
      </c>
      <c r="H1773" s="33">
        <v>-20</v>
      </c>
      <c r="I1773" s="30">
        <v>31.8</v>
      </c>
      <c r="J1773" s="43"/>
      <c r="K1773" s="24" t="s">
        <v>1633</v>
      </c>
      <c r="L1773" s="24">
        <v>318</v>
      </c>
      <c r="M1773" s="24" t="s">
        <v>319</v>
      </c>
      <c r="N1773" s="24">
        <v>1973</v>
      </c>
      <c r="O1773" s="24"/>
      <c r="P1773" s="24">
        <v>1988</v>
      </c>
      <c r="Q1773" s="24"/>
      <c r="R1773" s="24" t="s">
        <v>1634</v>
      </c>
      <c r="S1773" s="24" t="s">
        <v>1635</v>
      </c>
    </row>
    <row r="1774" spans="1:19" ht="17.25" customHeight="1">
      <c r="A1774" s="24">
        <v>1773</v>
      </c>
      <c r="B1774" s="24" t="s">
        <v>1639</v>
      </c>
      <c r="C1774" s="31">
        <v>-75.088333333333296</v>
      </c>
      <c r="D1774" s="31">
        <v>-9.5416666666666696</v>
      </c>
      <c r="E1774" s="24"/>
      <c r="F1774" s="24">
        <v>400</v>
      </c>
      <c r="G1774" s="24">
        <v>3000</v>
      </c>
      <c r="H1774" s="33">
        <v>-28.3</v>
      </c>
      <c r="I1774" s="30">
        <v>10.199999999999999</v>
      </c>
      <c r="J1774" s="43"/>
      <c r="K1774" s="24" t="s">
        <v>1633</v>
      </c>
      <c r="L1774" s="24">
        <v>102</v>
      </c>
      <c r="M1774" s="24" t="s">
        <v>165</v>
      </c>
      <c r="N1774" s="24">
        <v>1955</v>
      </c>
      <c r="O1774" s="24"/>
      <c r="P1774" s="24">
        <v>1964</v>
      </c>
      <c r="Q1774" s="24"/>
      <c r="R1774" s="24" t="s">
        <v>1634</v>
      </c>
      <c r="S1774" s="24" t="s">
        <v>1635</v>
      </c>
    </row>
    <row r="1775" spans="1:19" ht="17.25" customHeight="1">
      <c r="A1775" s="24">
        <v>1774</v>
      </c>
      <c r="B1775" s="24" t="s">
        <v>1639</v>
      </c>
      <c r="C1775" s="31">
        <v>-75.088333333333296</v>
      </c>
      <c r="D1775" s="31">
        <v>-9.5416666666666696</v>
      </c>
      <c r="E1775" s="24"/>
      <c r="F1775" s="24">
        <v>400</v>
      </c>
      <c r="G1775" s="24">
        <v>3000</v>
      </c>
      <c r="H1775" s="33">
        <v>-28.3</v>
      </c>
      <c r="I1775" s="30">
        <v>10.1</v>
      </c>
      <c r="J1775" s="33"/>
      <c r="K1775" s="24" t="s">
        <v>1633</v>
      </c>
      <c r="L1775" s="24">
        <v>101</v>
      </c>
      <c r="M1775" s="24" t="s">
        <v>165</v>
      </c>
      <c r="N1775" s="24">
        <v>1965</v>
      </c>
      <c r="O1775" s="24"/>
      <c r="P1775" s="24">
        <v>1988</v>
      </c>
      <c r="Q1775" s="24"/>
      <c r="R1775" s="24" t="s">
        <v>1634</v>
      </c>
      <c r="S1775" s="24" t="s">
        <v>1635</v>
      </c>
    </row>
    <row r="1776" spans="1:19" ht="17.25" customHeight="1">
      <c r="A1776" s="24">
        <v>1775</v>
      </c>
      <c r="B1776" s="24" t="s">
        <v>1639</v>
      </c>
      <c r="C1776" s="31">
        <v>-75.088333333333296</v>
      </c>
      <c r="D1776" s="31">
        <v>-9.5416666666666696</v>
      </c>
      <c r="E1776" s="24"/>
      <c r="F1776" s="24">
        <v>400</v>
      </c>
      <c r="G1776" s="24">
        <v>3000</v>
      </c>
      <c r="H1776" s="33">
        <v>-28.3</v>
      </c>
      <c r="I1776" s="30">
        <v>10.4</v>
      </c>
      <c r="J1776" s="33"/>
      <c r="K1776" s="24" t="s">
        <v>1633</v>
      </c>
      <c r="L1776" s="24">
        <v>104</v>
      </c>
      <c r="M1776" s="24" t="s">
        <v>165</v>
      </c>
      <c r="N1776" s="24">
        <v>1955</v>
      </c>
      <c r="O1776" s="24"/>
      <c r="P1776" s="24">
        <v>1988</v>
      </c>
      <c r="Q1776" s="24"/>
      <c r="R1776" s="24" t="s">
        <v>1634</v>
      </c>
      <c r="S1776" s="24" t="s">
        <v>1635</v>
      </c>
    </row>
    <row r="1777" spans="1:21" ht="17.25" customHeight="1">
      <c r="A1777" s="24">
        <v>1776</v>
      </c>
      <c r="B1777" s="24" t="s">
        <v>1640</v>
      </c>
      <c r="C1777" s="34">
        <v>-75</v>
      </c>
      <c r="D1777" s="34">
        <v>2</v>
      </c>
      <c r="E1777" s="24"/>
      <c r="F1777" s="24"/>
      <c r="G1777" s="24"/>
      <c r="H1777" s="33"/>
      <c r="I1777" s="43"/>
      <c r="J1777" s="43"/>
      <c r="K1777" s="24"/>
      <c r="L1777" s="31">
        <v>77</v>
      </c>
      <c r="M1777" s="31" t="s">
        <v>1641</v>
      </c>
      <c r="N1777" s="24">
        <v>1865</v>
      </c>
      <c r="O1777" s="24"/>
      <c r="P1777" s="24">
        <v>1991</v>
      </c>
      <c r="Q1777" s="24"/>
      <c r="R1777" s="24" t="s">
        <v>1642</v>
      </c>
      <c r="S1777" s="24" t="s">
        <v>1643</v>
      </c>
      <c r="U1777" s="28" t="s">
        <v>4281</v>
      </c>
    </row>
    <row r="1778" spans="1:21" ht="17.25" customHeight="1">
      <c r="A1778" s="24">
        <v>1777</v>
      </c>
      <c r="B1778" s="59" t="s">
        <v>1644</v>
      </c>
      <c r="C1778" s="24">
        <v>-73.599999999999994</v>
      </c>
      <c r="D1778" s="24">
        <v>-12.4333333333333</v>
      </c>
      <c r="E1778" s="24"/>
      <c r="F1778" s="24">
        <v>200</v>
      </c>
      <c r="G1778" s="24">
        <v>700</v>
      </c>
      <c r="H1778" s="30"/>
      <c r="I1778" s="42">
        <v>32.4</v>
      </c>
      <c r="J1778" s="43"/>
      <c r="K1778" s="43" t="s">
        <v>1645</v>
      </c>
      <c r="L1778" s="43">
        <v>324</v>
      </c>
      <c r="M1778" s="24" t="s">
        <v>1646</v>
      </c>
      <c r="N1778" s="24">
        <v>1932</v>
      </c>
      <c r="O1778" s="24"/>
      <c r="P1778" s="24">
        <v>1991</v>
      </c>
      <c r="Q1778" s="24"/>
      <c r="R1778" s="24" t="s">
        <v>1647</v>
      </c>
      <c r="S1778" s="24" t="s">
        <v>1648</v>
      </c>
    </row>
    <row r="1779" spans="1:21" ht="17.25" customHeight="1">
      <c r="A1779" s="24">
        <v>1778</v>
      </c>
      <c r="B1779" s="31">
        <v>27</v>
      </c>
      <c r="C1779" s="31">
        <v>-75.825609999999998</v>
      </c>
      <c r="D1779" s="31">
        <v>-56.213569999999997</v>
      </c>
      <c r="E1779" s="24" t="s">
        <v>172</v>
      </c>
      <c r="F1779" s="31"/>
      <c r="G1779" s="24"/>
      <c r="H1779" s="24"/>
      <c r="I1779" s="31">
        <v>219.36</v>
      </c>
      <c r="J1779" s="31"/>
      <c r="K1779" s="24" t="s">
        <v>269</v>
      </c>
      <c r="L1779" s="31">
        <v>219.36</v>
      </c>
      <c r="M1779" s="24" t="s">
        <v>1649</v>
      </c>
      <c r="N1779" s="24"/>
      <c r="O1779" s="24"/>
      <c r="P1779" s="24">
        <v>1988</v>
      </c>
      <c r="Q1779" s="24"/>
      <c r="R1779" s="24" t="s">
        <v>1650</v>
      </c>
      <c r="S1779" s="24" t="s">
        <v>1651</v>
      </c>
      <c r="U1779" s="28" t="s">
        <v>4458</v>
      </c>
    </row>
    <row r="1780" spans="1:21" ht="17.25" customHeight="1">
      <c r="A1780" s="24">
        <v>1779</v>
      </c>
      <c r="B1780" s="31">
        <v>26</v>
      </c>
      <c r="C1780" s="31">
        <v>-76.095129999999997</v>
      </c>
      <c r="D1780" s="31">
        <v>-57.355730000000001</v>
      </c>
      <c r="E1780" s="24" t="s">
        <v>172</v>
      </c>
      <c r="F1780" s="31"/>
      <c r="G1780" s="24"/>
      <c r="H1780" s="24"/>
      <c r="I1780" s="31">
        <v>228.5</v>
      </c>
      <c r="J1780" s="31"/>
      <c r="K1780" s="24" t="s">
        <v>269</v>
      </c>
      <c r="L1780" s="31">
        <v>228.5</v>
      </c>
      <c r="M1780" s="24" t="s">
        <v>1652</v>
      </c>
      <c r="N1780" s="24"/>
      <c r="O1780" s="24"/>
      <c r="P1780" s="24">
        <v>1988</v>
      </c>
      <c r="Q1780" s="24"/>
      <c r="R1780" s="24" t="s">
        <v>1650</v>
      </c>
      <c r="S1780" s="24" t="s">
        <v>1651</v>
      </c>
      <c r="U1780" s="28" t="s">
        <v>4458</v>
      </c>
    </row>
    <row r="1781" spans="1:21" ht="17.25" customHeight="1">
      <c r="A1781" s="24">
        <v>1780</v>
      </c>
      <c r="B1781" s="31">
        <v>25</v>
      </c>
      <c r="C1781" s="31">
        <v>-76.349739999999997</v>
      </c>
      <c r="D1781" s="31">
        <v>-58.45532</v>
      </c>
      <c r="E1781" s="24" t="s">
        <v>172</v>
      </c>
      <c r="F1781" s="31"/>
      <c r="G1781" s="24"/>
      <c r="H1781" s="24"/>
      <c r="I1781" s="31">
        <v>219.36</v>
      </c>
      <c r="J1781" s="31"/>
      <c r="K1781" s="24" t="s">
        <v>269</v>
      </c>
      <c r="L1781" s="31">
        <v>219.36</v>
      </c>
      <c r="M1781" s="24" t="s">
        <v>1652</v>
      </c>
      <c r="N1781" s="24"/>
      <c r="O1781" s="24"/>
      <c r="P1781" s="24">
        <v>1988</v>
      </c>
      <c r="Q1781" s="24"/>
      <c r="R1781" s="24" t="s">
        <v>1650</v>
      </c>
      <c r="S1781" s="24" t="s">
        <v>1651</v>
      </c>
      <c r="U1781" s="28" t="s">
        <v>4458</v>
      </c>
    </row>
    <row r="1782" spans="1:21" ht="17.25" customHeight="1">
      <c r="A1782" s="24">
        <v>1781</v>
      </c>
      <c r="B1782" s="31">
        <v>24</v>
      </c>
      <c r="C1782" s="31">
        <v>-76.620509999999996</v>
      </c>
      <c r="D1782" s="31">
        <v>-59.641910000000003</v>
      </c>
      <c r="E1782" s="24" t="s">
        <v>172</v>
      </c>
      <c r="F1782" s="31"/>
      <c r="G1782" s="24"/>
      <c r="H1782" s="24"/>
      <c r="I1782" s="31">
        <v>210.22</v>
      </c>
      <c r="J1782" s="31"/>
      <c r="K1782" s="24" t="s">
        <v>269</v>
      </c>
      <c r="L1782" s="31">
        <v>210.22</v>
      </c>
      <c r="M1782" s="24" t="s">
        <v>1652</v>
      </c>
      <c r="N1782" s="24"/>
      <c r="O1782" s="24"/>
      <c r="P1782" s="24">
        <v>1988</v>
      </c>
      <c r="Q1782" s="24"/>
      <c r="R1782" s="24" t="s">
        <v>1650</v>
      </c>
      <c r="S1782" s="24" t="s">
        <v>1651</v>
      </c>
      <c r="U1782" s="28" t="s">
        <v>4458</v>
      </c>
    </row>
    <row r="1783" spans="1:21" ht="17.25" customHeight="1">
      <c r="A1783" s="24">
        <v>1782</v>
      </c>
      <c r="B1783" s="31">
        <v>23</v>
      </c>
      <c r="C1783" s="31">
        <v>-76.867840000000001</v>
      </c>
      <c r="D1783" s="31">
        <v>-60.852260000000001</v>
      </c>
      <c r="E1783" s="24" t="s">
        <v>172</v>
      </c>
      <c r="F1783" s="31"/>
      <c r="G1783" s="24"/>
      <c r="H1783" s="24"/>
      <c r="I1783" s="31">
        <v>219.36</v>
      </c>
      <c r="J1783" s="31"/>
      <c r="K1783" s="24" t="s">
        <v>269</v>
      </c>
      <c r="L1783" s="31">
        <v>219.36</v>
      </c>
      <c r="M1783" s="24" t="s">
        <v>1652</v>
      </c>
      <c r="N1783" s="24"/>
      <c r="O1783" s="24"/>
      <c r="P1783" s="24">
        <v>1988</v>
      </c>
      <c r="Q1783" s="24"/>
      <c r="R1783" s="24" t="s">
        <v>1650</v>
      </c>
      <c r="S1783" s="24" t="s">
        <v>1651</v>
      </c>
      <c r="U1783" s="28" t="s">
        <v>4458</v>
      </c>
    </row>
    <row r="1784" spans="1:21" ht="17.25" customHeight="1">
      <c r="A1784" s="24">
        <v>1783</v>
      </c>
      <c r="B1784" s="31" t="s">
        <v>1653</v>
      </c>
      <c r="C1784" s="31">
        <v>-77.120189999999994</v>
      </c>
      <c r="D1784" s="31">
        <v>-62.148229999999998</v>
      </c>
      <c r="E1784" s="24" t="s">
        <v>172</v>
      </c>
      <c r="F1784" s="31"/>
      <c r="G1784" s="24"/>
      <c r="H1784" s="24"/>
      <c r="I1784" s="31">
        <v>228.5</v>
      </c>
      <c r="J1784" s="31"/>
      <c r="K1784" s="24" t="s">
        <v>269</v>
      </c>
      <c r="L1784" s="31">
        <v>228.5</v>
      </c>
      <c r="M1784" s="24" t="s">
        <v>1649</v>
      </c>
      <c r="N1784" s="24"/>
      <c r="O1784" s="24"/>
      <c r="P1784" s="24">
        <v>1988</v>
      </c>
      <c r="Q1784" s="24"/>
      <c r="R1784" s="24" t="s">
        <v>1650</v>
      </c>
      <c r="S1784" s="24" t="s">
        <v>1651</v>
      </c>
      <c r="U1784" s="28" t="s">
        <v>4458</v>
      </c>
    </row>
    <row r="1785" spans="1:21" ht="17.25" customHeight="1">
      <c r="A1785" s="24">
        <v>1784</v>
      </c>
      <c r="B1785" s="31">
        <v>22</v>
      </c>
      <c r="C1785" s="31">
        <v>-77.331729999999993</v>
      </c>
      <c r="D1785" s="31">
        <v>-63.710830000000001</v>
      </c>
      <c r="E1785" s="24" t="s">
        <v>172</v>
      </c>
      <c r="F1785" s="31"/>
      <c r="G1785" s="24"/>
      <c r="H1785" s="24"/>
      <c r="I1785" s="31">
        <v>219.36</v>
      </c>
      <c r="J1785" s="31"/>
      <c r="K1785" s="24" t="s">
        <v>269</v>
      </c>
      <c r="L1785" s="31">
        <v>219.36</v>
      </c>
      <c r="M1785" s="24" t="s">
        <v>1652</v>
      </c>
      <c r="N1785" s="24"/>
      <c r="O1785" s="24"/>
      <c r="P1785" s="24">
        <v>1988</v>
      </c>
      <c r="Q1785" s="24"/>
      <c r="R1785" s="24" t="s">
        <v>1650</v>
      </c>
      <c r="S1785" s="24" t="s">
        <v>1651</v>
      </c>
      <c r="U1785" s="28" t="s">
        <v>4458</v>
      </c>
    </row>
    <row r="1786" spans="1:21" ht="17.25" customHeight="1">
      <c r="A1786" s="24">
        <v>1785</v>
      </c>
      <c r="B1786" s="31">
        <v>21</v>
      </c>
      <c r="C1786" s="31">
        <v>-77.449629999999999</v>
      </c>
      <c r="D1786" s="31">
        <v>-64.585790000000003</v>
      </c>
      <c r="E1786" s="24" t="s">
        <v>172</v>
      </c>
      <c r="F1786" s="31"/>
      <c r="G1786" s="24"/>
      <c r="H1786" s="24"/>
      <c r="I1786" s="31">
        <v>219.36</v>
      </c>
      <c r="J1786" s="31"/>
      <c r="K1786" s="24" t="s">
        <v>269</v>
      </c>
      <c r="L1786" s="31">
        <v>219.36</v>
      </c>
      <c r="M1786" s="24" t="s">
        <v>1652</v>
      </c>
      <c r="N1786" s="24"/>
      <c r="O1786" s="24"/>
      <c r="P1786" s="24">
        <v>1988</v>
      </c>
      <c r="Q1786" s="24"/>
      <c r="R1786" s="24" t="s">
        <v>1650</v>
      </c>
      <c r="S1786" s="24" t="s">
        <v>1651</v>
      </c>
      <c r="U1786" s="28" t="s">
        <v>4458</v>
      </c>
    </row>
    <row r="1787" spans="1:21" ht="17.25" customHeight="1">
      <c r="A1787" s="24">
        <v>1786</v>
      </c>
      <c r="B1787" s="31">
        <v>20</v>
      </c>
      <c r="C1787" s="31">
        <v>-77.578230000000005</v>
      </c>
      <c r="D1787" s="31">
        <v>-65.441289999999995</v>
      </c>
      <c r="E1787" s="24" t="s">
        <v>172</v>
      </c>
      <c r="F1787" s="31"/>
      <c r="G1787" s="24"/>
      <c r="H1787" s="24"/>
      <c r="I1787" s="31">
        <v>210.22</v>
      </c>
      <c r="J1787" s="31"/>
      <c r="K1787" s="24" t="s">
        <v>269</v>
      </c>
      <c r="L1787" s="31">
        <v>210.22</v>
      </c>
      <c r="M1787" s="24" t="s">
        <v>1652</v>
      </c>
      <c r="N1787" s="24"/>
      <c r="O1787" s="24"/>
      <c r="P1787" s="24">
        <v>1988</v>
      </c>
      <c r="Q1787" s="24"/>
      <c r="R1787" s="24" t="s">
        <v>1650</v>
      </c>
      <c r="S1787" s="24" t="s">
        <v>1651</v>
      </c>
      <c r="U1787" s="28" t="s">
        <v>4458</v>
      </c>
    </row>
    <row r="1788" spans="1:21" ht="17.25" customHeight="1">
      <c r="A1788" s="24">
        <v>1787</v>
      </c>
      <c r="B1788" s="31">
        <v>19</v>
      </c>
      <c r="C1788" s="31">
        <v>-77.663129999999995</v>
      </c>
      <c r="D1788" s="31">
        <v>-66.410210000000006</v>
      </c>
      <c r="E1788" s="24" t="s">
        <v>172</v>
      </c>
      <c r="F1788" s="31"/>
      <c r="G1788" s="24"/>
      <c r="H1788" s="24"/>
      <c r="I1788" s="31">
        <v>228.5</v>
      </c>
      <c r="J1788" s="31"/>
      <c r="K1788" s="24" t="s">
        <v>269</v>
      </c>
      <c r="L1788" s="31">
        <v>228.5</v>
      </c>
      <c r="M1788" s="24" t="s">
        <v>1652</v>
      </c>
      <c r="N1788" s="24"/>
      <c r="O1788" s="24"/>
      <c r="P1788" s="24">
        <v>1988</v>
      </c>
      <c r="Q1788" s="24"/>
      <c r="R1788" s="24" t="s">
        <v>1650</v>
      </c>
      <c r="S1788" s="24" t="s">
        <v>1651</v>
      </c>
      <c r="U1788" s="28" t="s">
        <v>4458</v>
      </c>
    </row>
    <row r="1789" spans="1:21" ht="17.25" customHeight="1">
      <c r="A1789" s="24">
        <v>1788</v>
      </c>
      <c r="B1789" s="31">
        <v>18</v>
      </c>
      <c r="C1789" s="31">
        <v>-77.712389999999999</v>
      </c>
      <c r="D1789" s="31">
        <v>-67.437359999999998</v>
      </c>
      <c r="E1789" s="24" t="s">
        <v>172</v>
      </c>
      <c r="F1789" s="31"/>
      <c r="G1789" s="24"/>
      <c r="H1789" s="24"/>
      <c r="I1789" s="31">
        <v>228.5</v>
      </c>
      <c r="J1789" s="31"/>
      <c r="K1789" s="24" t="s">
        <v>269</v>
      </c>
      <c r="L1789" s="31">
        <v>228.5</v>
      </c>
      <c r="M1789" s="24" t="s">
        <v>1652</v>
      </c>
      <c r="N1789" s="24"/>
      <c r="O1789" s="24"/>
      <c r="P1789" s="24">
        <v>1988</v>
      </c>
      <c r="Q1789" s="24"/>
      <c r="R1789" s="24" t="s">
        <v>1650</v>
      </c>
      <c r="S1789" s="24" t="s">
        <v>1651</v>
      </c>
      <c r="U1789" s="28" t="s">
        <v>4458</v>
      </c>
    </row>
    <row r="1790" spans="1:21" ht="17.25" customHeight="1">
      <c r="A1790" s="24">
        <v>1789</v>
      </c>
      <c r="B1790" s="31">
        <v>17</v>
      </c>
      <c r="C1790" s="31">
        <v>-77.790959999999998</v>
      </c>
      <c r="D1790" s="31">
        <v>-68.430300000000003</v>
      </c>
      <c r="E1790" s="24" t="s">
        <v>172</v>
      </c>
      <c r="F1790" s="31"/>
      <c r="G1790" s="24"/>
      <c r="H1790" s="24"/>
      <c r="I1790" s="31">
        <v>255.92</v>
      </c>
      <c r="J1790" s="31"/>
      <c r="K1790" s="24" t="s">
        <v>269</v>
      </c>
      <c r="L1790" s="31">
        <v>255.92</v>
      </c>
      <c r="M1790" s="24" t="s">
        <v>1652</v>
      </c>
      <c r="N1790" s="24"/>
      <c r="O1790" s="24"/>
      <c r="P1790" s="24">
        <v>1988</v>
      </c>
      <c r="Q1790" s="24"/>
      <c r="R1790" s="24" t="s">
        <v>1650</v>
      </c>
      <c r="S1790" s="24" t="s">
        <v>1651</v>
      </c>
      <c r="U1790" s="28" t="s">
        <v>4458</v>
      </c>
    </row>
    <row r="1791" spans="1:21" ht="17.25" customHeight="1">
      <c r="A1791" s="24">
        <v>1790</v>
      </c>
      <c r="B1791" s="31">
        <v>16</v>
      </c>
      <c r="C1791" s="31">
        <v>-77.853110000000001</v>
      </c>
      <c r="D1791" s="31">
        <v>-69.454319999999996</v>
      </c>
      <c r="E1791" s="24" t="s">
        <v>172</v>
      </c>
      <c r="F1791" s="31"/>
      <c r="G1791" s="24"/>
      <c r="H1791" s="24"/>
      <c r="I1791" s="31">
        <v>237.64</v>
      </c>
      <c r="J1791" s="31"/>
      <c r="K1791" s="24" t="s">
        <v>269</v>
      </c>
      <c r="L1791" s="31">
        <v>237.64</v>
      </c>
      <c r="M1791" s="24" t="s">
        <v>1652</v>
      </c>
      <c r="N1791" s="24"/>
      <c r="O1791" s="24"/>
      <c r="P1791" s="24">
        <v>1988</v>
      </c>
      <c r="Q1791" s="24"/>
      <c r="R1791" s="24" t="s">
        <v>1650</v>
      </c>
      <c r="S1791" s="24" t="s">
        <v>1651</v>
      </c>
      <c r="U1791" s="28" t="s">
        <v>4458</v>
      </c>
    </row>
    <row r="1792" spans="1:21" ht="17.25" customHeight="1">
      <c r="A1792" s="24">
        <v>1791</v>
      </c>
      <c r="B1792" s="31">
        <v>15</v>
      </c>
      <c r="C1792" s="31">
        <v>-77.922039999999996</v>
      </c>
      <c r="D1792" s="31">
        <v>-70.476020000000005</v>
      </c>
      <c r="E1792" s="24" t="s">
        <v>172</v>
      </c>
      <c r="F1792" s="31"/>
      <c r="G1792" s="24"/>
      <c r="H1792" s="24"/>
      <c r="I1792" s="31">
        <v>228.5</v>
      </c>
      <c r="J1792" s="31"/>
      <c r="K1792" s="24" t="s">
        <v>269</v>
      </c>
      <c r="L1792" s="31">
        <v>228.5</v>
      </c>
      <c r="M1792" s="24" t="s">
        <v>1652</v>
      </c>
      <c r="N1792" s="24"/>
      <c r="O1792" s="24"/>
      <c r="P1792" s="24">
        <v>1988</v>
      </c>
      <c r="Q1792" s="24"/>
      <c r="R1792" s="24" t="s">
        <v>1650</v>
      </c>
      <c r="S1792" s="24" t="s">
        <v>1651</v>
      </c>
      <c r="U1792" s="28" t="s">
        <v>4458</v>
      </c>
    </row>
    <row r="1793" spans="1:21" ht="17.25" customHeight="1">
      <c r="A1793" s="24">
        <v>1792</v>
      </c>
      <c r="B1793" s="31">
        <v>14</v>
      </c>
      <c r="C1793" s="31">
        <v>-78.019679999999994</v>
      </c>
      <c r="D1793" s="31">
        <v>-71.441609999999997</v>
      </c>
      <c r="E1793" s="24" t="s">
        <v>172</v>
      </c>
      <c r="F1793" s="31"/>
      <c r="G1793" s="24"/>
      <c r="H1793" s="24"/>
      <c r="I1793" s="31">
        <v>246.78</v>
      </c>
      <c r="J1793" s="31"/>
      <c r="K1793" s="24" t="s">
        <v>269</v>
      </c>
      <c r="L1793" s="31">
        <v>246.78</v>
      </c>
      <c r="M1793" s="24" t="s">
        <v>1649</v>
      </c>
      <c r="N1793" s="24"/>
      <c r="O1793" s="24"/>
      <c r="P1793" s="24">
        <v>1988</v>
      </c>
      <c r="Q1793" s="24"/>
      <c r="R1793" s="24" t="s">
        <v>1650</v>
      </c>
      <c r="S1793" s="24" t="s">
        <v>1651</v>
      </c>
      <c r="U1793" s="28" t="s">
        <v>4458</v>
      </c>
    </row>
    <row r="1794" spans="1:21" ht="17.25" customHeight="1">
      <c r="A1794" s="24">
        <v>1793</v>
      </c>
      <c r="B1794" s="31">
        <v>13</v>
      </c>
      <c r="C1794" s="31">
        <v>-78.127250000000004</v>
      </c>
      <c r="D1794" s="31">
        <v>-72.337059999999994</v>
      </c>
      <c r="E1794" s="24" t="s">
        <v>172</v>
      </c>
      <c r="F1794" s="31"/>
      <c r="G1794" s="24"/>
      <c r="H1794" s="24"/>
      <c r="I1794" s="31">
        <v>246.78</v>
      </c>
      <c r="J1794" s="31"/>
      <c r="K1794" s="24" t="s">
        <v>269</v>
      </c>
      <c r="L1794" s="31">
        <v>246.78</v>
      </c>
      <c r="M1794" s="24" t="s">
        <v>1652</v>
      </c>
      <c r="N1794" s="24"/>
      <c r="O1794" s="24"/>
      <c r="P1794" s="24">
        <v>1988</v>
      </c>
      <c r="Q1794" s="24"/>
      <c r="R1794" s="24" t="s">
        <v>1650</v>
      </c>
      <c r="S1794" s="24" t="s">
        <v>1651</v>
      </c>
      <c r="U1794" s="28" t="s">
        <v>4458</v>
      </c>
    </row>
    <row r="1795" spans="1:21" ht="17.25" customHeight="1">
      <c r="A1795" s="24">
        <v>1794</v>
      </c>
      <c r="B1795" s="31">
        <v>12</v>
      </c>
      <c r="C1795" s="31">
        <v>-78.270660000000007</v>
      </c>
      <c r="D1795" s="31">
        <v>-73.159099999999995</v>
      </c>
      <c r="E1795" s="24" t="s">
        <v>172</v>
      </c>
      <c r="F1795" s="31"/>
      <c r="G1795" s="24"/>
      <c r="H1795" s="24"/>
      <c r="I1795" s="31">
        <v>265.06</v>
      </c>
      <c r="J1795" s="31"/>
      <c r="K1795" s="24" t="s">
        <v>269</v>
      </c>
      <c r="L1795" s="31">
        <v>265.06</v>
      </c>
      <c r="M1795" s="24" t="s">
        <v>1652</v>
      </c>
      <c r="N1795" s="24"/>
      <c r="O1795" s="24"/>
      <c r="P1795" s="24">
        <v>1988</v>
      </c>
      <c r="Q1795" s="24"/>
      <c r="R1795" s="24" t="s">
        <v>1650</v>
      </c>
      <c r="S1795" s="24" t="s">
        <v>1651</v>
      </c>
      <c r="U1795" s="28" t="s">
        <v>4458</v>
      </c>
    </row>
    <row r="1796" spans="1:21" ht="17.25" customHeight="1">
      <c r="A1796" s="24">
        <v>1795</v>
      </c>
      <c r="B1796" s="31">
        <v>11</v>
      </c>
      <c r="C1796" s="31">
        <v>-78.413719999999998</v>
      </c>
      <c r="D1796" s="31">
        <v>-74.006659999999997</v>
      </c>
      <c r="E1796" s="24" t="s">
        <v>172</v>
      </c>
      <c r="F1796" s="31"/>
      <c r="G1796" s="24"/>
      <c r="H1796" s="24"/>
      <c r="I1796" s="31">
        <v>237.64</v>
      </c>
      <c r="J1796" s="31"/>
      <c r="K1796" s="24" t="s">
        <v>269</v>
      </c>
      <c r="L1796" s="31">
        <v>237.64</v>
      </c>
      <c r="M1796" s="24" t="s">
        <v>1652</v>
      </c>
      <c r="N1796" s="24"/>
      <c r="O1796" s="24"/>
      <c r="P1796" s="24">
        <v>1988</v>
      </c>
      <c r="Q1796" s="24"/>
      <c r="R1796" s="24" t="s">
        <v>1650</v>
      </c>
      <c r="S1796" s="24" t="s">
        <v>1651</v>
      </c>
      <c r="U1796" s="28" t="s">
        <v>4458</v>
      </c>
    </row>
    <row r="1797" spans="1:21" ht="17.25" customHeight="1">
      <c r="A1797" s="24">
        <v>1796</v>
      </c>
      <c r="B1797" s="31">
        <v>1</v>
      </c>
      <c r="C1797" s="31">
        <v>-78.502610000000004</v>
      </c>
      <c r="D1797" s="31">
        <v>-82.973200000000006</v>
      </c>
      <c r="E1797" s="24" t="s">
        <v>172</v>
      </c>
      <c r="F1797" s="31"/>
      <c r="G1797" s="24"/>
      <c r="H1797" s="24"/>
      <c r="I1797" s="31">
        <v>447.86</v>
      </c>
      <c r="J1797" s="31"/>
      <c r="K1797" s="24" t="s">
        <v>269</v>
      </c>
      <c r="L1797" s="31">
        <v>447.86</v>
      </c>
      <c r="M1797" s="24" t="s">
        <v>1652</v>
      </c>
      <c r="N1797" s="24"/>
      <c r="O1797" s="24"/>
      <c r="P1797" s="24">
        <v>1988</v>
      </c>
      <c r="Q1797" s="24"/>
      <c r="R1797" s="24" t="s">
        <v>1650</v>
      </c>
      <c r="S1797" s="24" t="s">
        <v>1651</v>
      </c>
      <c r="U1797" s="28" t="s">
        <v>4458</v>
      </c>
    </row>
    <row r="1798" spans="1:21" ht="17.25" customHeight="1">
      <c r="A1798" s="24">
        <v>1797</v>
      </c>
      <c r="B1798" s="31">
        <v>10</v>
      </c>
      <c r="C1798" s="31">
        <v>-78.550430000000006</v>
      </c>
      <c r="D1798" s="31">
        <v>-74.87294</v>
      </c>
      <c r="E1798" s="24" t="s">
        <v>172</v>
      </c>
      <c r="F1798" s="31"/>
      <c r="G1798" s="24"/>
      <c r="H1798" s="24"/>
      <c r="I1798" s="31">
        <v>228.5</v>
      </c>
      <c r="J1798" s="31"/>
      <c r="K1798" s="24" t="s">
        <v>269</v>
      </c>
      <c r="L1798" s="31">
        <v>228.5</v>
      </c>
      <c r="M1798" s="24" t="s">
        <v>1652</v>
      </c>
      <c r="N1798" s="24"/>
      <c r="O1798" s="24"/>
      <c r="P1798" s="24">
        <v>1988</v>
      </c>
      <c r="Q1798" s="24"/>
      <c r="R1798" s="24" t="s">
        <v>1650</v>
      </c>
      <c r="S1798" s="24" t="s">
        <v>1651</v>
      </c>
      <c r="U1798" s="28" t="s">
        <v>4458</v>
      </c>
    </row>
    <row r="1799" spans="1:21" ht="17.25" customHeight="1">
      <c r="A1799" s="24">
        <v>1798</v>
      </c>
      <c r="B1799" s="31">
        <v>9</v>
      </c>
      <c r="C1799" s="31">
        <v>-78.688239999999993</v>
      </c>
      <c r="D1799" s="31">
        <v>-75.760840000000002</v>
      </c>
      <c r="E1799" s="24" t="s">
        <v>172</v>
      </c>
      <c r="F1799" s="31"/>
      <c r="G1799" s="24"/>
      <c r="H1799" s="24"/>
      <c r="I1799" s="31">
        <v>228.5</v>
      </c>
      <c r="J1799" s="31"/>
      <c r="K1799" s="24" t="s">
        <v>269</v>
      </c>
      <c r="L1799" s="31">
        <v>228.5</v>
      </c>
      <c r="M1799" s="24" t="s">
        <v>1652</v>
      </c>
      <c r="N1799" s="24"/>
      <c r="O1799" s="24"/>
      <c r="P1799" s="24">
        <v>1988</v>
      </c>
      <c r="Q1799" s="24"/>
      <c r="R1799" s="24" t="s">
        <v>1650</v>
      </c>
      <c r="S1799" s="24" t="s">
        <v>1651</v>
      </c>
      <c r="U1799" s="28" t="s">
        <v>4458</v>
      </c>
    </row>
    <row r="1800" spans="1:21" ht="17.25" customHeight="1">
      <c r="A1800" s="24">
        <v>1799</v>
      </c>
      <c r="B1800" s="31">
        <v>2</v>
      </c>
      <c r="C1800" s="31">
        <v>-78.713769999999997</v>
      </c>
      <c r="D1800" s="31">
        <v>-82.582459999999998</v>
      </c>
      <c r="E1800" s="24" t="s">
        <v>172</v>
      </c>
      <c r="F1800" s="31"/>
      <c r="G1800" s="24"/>
      <c r="H1800" s="24"/>
      <c r="I1800" s="31">
        <v>347.32</v>
      </c>
      <c r="J1800" s="31"/>
      <c r="K1800" s="24" t="s">
        <v>269</v>
      </c>
      <c r="L1800" s="31">
        <v>347.32</v>
      </c>
      <c r="M1800" s="24" t="s">
        <v>1652</v>
      </c>
      <c r="N1800" s="24"/>
      <c r="O1800" s="24"/>
      <c r="P1800" s="24">
        <v>1988</v>
      </c>
      <c r="Q1800" s="24"/>
      <c r="R1800" s="24" t="s">
        <v>1650</v>
      </c>
      <c r="S1800" s="24" t="s">
        <v>1651</v>
      </c>
      <c r="U1800" s="28" t="s">
        <v>4458</v>
      </c>
    </row>
    <row r="1801" spans="1:21" ht="17.25" customHeight="1">
      <c r="A1801" s="24">
        <v>1800</v>
      </c>
      <c r="B1801" s="31">
        <v>8</v>
      </c>
      <c r="C1801" s="31">
        <v>-78.763459999999995</v>
      </c>
      <c r="D1801" s="31">
        <v>-76.333460000000002</v>
      </c>
      <c r="E1801" s="24" t="s">
        <v>172</v>
      </c>
      <c r="F1801" s="31"/>
      <c r="G1801" s="24"/>
      <c r="H1801" s="24"/>
      <c r="I1801" s="31">
        <v>237.64</v>
      </c>
      <c r="J1801" s="31"/>
      <c r="K1801" s="24" t="s">
        <v>269</v>
      </c>
      <c r="L1801" s="31">
        <v>237.64</v>
      </c>
      <c r="M1801" s="24" t="s">
        <v>1652</v>
      </c>
      <c r="N1801" s="24"/>
      <c r="O1801" s="24"/>
      <c r="P1801" s="24">
        <v>1988</v>
      </c>
      <c r="Q1801" s="24"/>
      <c r="R1801" s="24" t="s">
        <v>1650</v>
      </c>
      <c r="S1801" s="24" t="s">
        <v>1651</v>
      </c>
      <c r="U1801" s="28" t="s">
        <v>4458</v>
      </c>
    </row>
    <row r="1802" spans="1:21" ht="17.25" customHeight="1">
      <c r="A1802" s="24">
        <v>1801</v>
      </c>
      <c r="B1802" s="31">
        <v>3</v>
      </c>
      <c r="C1802" s="31">
        <v>-78.827020000000005</v>
      </c>
      <c r="D1802" s="31">
        <v>-81.620159999999998</v>
      </c>
      <c r="E1802" s="24" t="s">
        <v>172</v>
      </c>
      <c r="F1802" s="31"/>
      <c r="G1802" s="24"/>
      <c r="H1802" s="24"/>
      <c r="I1802" s="31">
        <v>329.4</v>
      </c>
      <c r="J1802" s="31"/>
      <c r="K1802" s="24" t="s">
        <v>269</v>
      </c>
      <c r="L1802" s="31">
        <v>329.4</v>
      </c>
      <c r="M1802" s="24" t="s">
        <v>1652</v>
      </c>
      <c r="N1802" s="24"/>
      <c r="O1802" s="24"/>
      <c r="P1802" s="24">
        <v>1988</v>
      </c>
      <c r="Q1802" s="24"/>
      <c r="R1802" s="24" t="s">
        <v>1650</v>
      </c>
      <c r="S1802" s="24" t="s">
        <v>1651</v>
      </c>
      <c r="U1802" s="28" t="s">
        <v>4458</v>
      </c>
    </row>
    <row r="1803" spans="1:21" ht="17.25" customHeight="1">
      <c r="A1803" s="24">
        <v>1802</v>
      </c>
      <c r="B1803" s="31">
        <v>7</v>
      </c>
      <c r="C1803" s="31">
        <v>-78.831270000000004</v>
      </c>
      <c r="D1803" s="31">
        <v>-77.422610000000006</v>
      </c>
      <c r="E1803" s="24" t="s">
        <v>172</v>
      </c>
      <c r="F1803" s="31"/>
      <c r="G1803" s="24"/>
      <c r="H1803" s="24"/>
      <c r="I1803" s="31">
        <v>228.5</v>
      </c>
      <c r="J1803" s="31"/>
      <c r="K1803" s="24" t="s">
        <v>269</v>
      </c>
      <c r="L1803" s="31">
        <v>228.5</v>
      </c>
      <c r="M1803" s="24" t="s">
        <v>1652</v>
      </c>
      <c r="N1803" s="24"/>
      <c r="O1803" s="24"/>
      <c r="P1803" s="24">
        <v>1988</v>
      </c>
      <c r="Q1803" s="24"/>
      <c r="R1803" s="24" t="s">
        <v>1650</v>
      </c>
      <c r="S1803" s="24" t="s">
        <v>1651</v>
      </c>
      <c r="U1803" s="28" t="s">
        <v>4458</v>
      </c>
    </row>
    <row r="1804" spans="1:21" ht="17.25" customHeight="1">
      <c r="A1804" s="24">
        <v>1803</v>
      </c>
      <c r="B1804" s="31">
        <v>6</v>
      </c>
      <c r="C1804" s="31">
        <v>-78.902649999999994</v>
      </c>
      <c r="D1804" s="31">
        <v>-78.511060000000001</v>
      </c>
      <c r="E1804" s="24" t="s">
        <v>172</v>
      </c>
      <c r="F1804" s="31"/>
      <c r="G1804" s="24"/>
      <c r="H1804" s="24"/>
      <c r="I1804" s="31">
        <v>301.62</v>
      </c>
      <c r="J1804" s="31"/>
      <c r="K1804" s="24" t="s">
        <v>269</v>
      </c>
      <c r="L1804" s="31">
        <v>301.62</v>
      </c>
      <c r="M1804" s="24" t="s">
        <v>1652</v>
      </c>
      <c r="N1804" s="24"/>
      <c r="O1804" s="24"/>
      <c r="P1804" s="24">
        <v>1988</v>
      </c>
      <c r="Q1804" s="24"/>
      <c r="R1804" s="24" t="s">
        <v>1650</v>
      </c>
      <c r="S1804" s="24" t="s">
        <v>1651</v>
      </c>
      <c r="U1804" s="28" t="s">
        <v>4458</v>
      </c>
    </row>
    <row r="1805" spans="1:21" ht="17.25" customHeight="1">
      <c r="A1805" s="24">
        <v>1804</v>
      </c>
      <c r="B1805" s="31">
        <v>4</v>
      </c>
      <c r="C1805" s="31">
        <v>-78.936459999999997</v>
      </c>
      <c r="D1805" s="31">
        <v>-80.652649999999994</v>
      </c>
      <c r="E1805" s="24" t="s">
        <v>172</v>
      </c>
      <c r="F1805" s="31"/>
      <c r="G1805" s="24"/>
      <c r="H1805" s="24"/>
      <c r="I1805" s="31">
        <v>338.18</v>
      </c>
      <c r="J1805" s="31"/>
      <c r="K1805" s="24" t="s">
        <v>269</v>
      </c>
      <c r="L1805" s="31">
        <v>338.18</v>
      </c>
      <c r="M1805" s="24" t="s">
        <v>1652</v>
      </c>
      <c r="N1805" s="24"/>
      <c r="O1805" s="24"/>
      <c r="P1805" s="24">
        <v>1988</v>
      </c>
      <c r="Q1805" s="24"/>
      <c r="R1805" s="24" t="s">
        <v>1650</v>
      </c>
      <c r="S1805" s="24" t="s">
        <v>1651</v>
      </c>
      <c r="U1805" s="28" t="s">
        <v>4458</v>
      </c>
    </row>
    <row r="1806" spans="1:21" ht="17.25" customHeight="1">
      <c r="A1806" s="24">
        <v>1805</v>
      </c>
      <c r="B1806" s="31">
        <v>5</v>
      </c>
      <c r="C1806" s="31">
        <v>-78.980599999999995</v>
      </c>
      <c r="D1806" s="31">
        <v>-79.606870000000001</v>
      </c>
      <c r="E1806" s="24" t="s">
        <v>172</v>
      </c>
      <c r="F1806" s="31"/>
      <c r="G1806" s="24"/>
      <c r="H1806" s="24"/>
      <c r="I1806" s="31">
        <v>292.48</v>
      </c>
      <c r="J1806" s="31"/>
      <c r="K1806" s="24" t="s">
        <v>269</v>
      </c>
      <c r="L1806" s="31">
        <v>292.48</v>
      </c>
      <c r="M1806" s="24" t="s">
        <v>1652</v>
      </c>
      <c r="N1806" s="24"/>
      <c r="O1806" s="24"/>
      <c r="P1806" s="24">
        <v>1988</v>
      </c>
      <c r="Q1806" s="24"/>
      <c r="R1806" s="24" t="s">
        <v>1650</v>
      </c>
      <c r="S1806" s="24" t="s">
        <v>1651</v>
      </c>
      <c r="U1806" s="28" t="s">
        <v>4458</v>
      </c>
    </row>
    <row r="1807" spans="1:21" ht="17.25" customHeight="1">
      <c r="A1807" s="24">
        <v>1806</v>
      </c>
      <c r="B1807" s="24" t="s">
        <v>436</v>
      </c>
      <c r="C1807" s="24">
        <v>-90</v>
      </c>
      <c r="D1807" s="24">
        <v>0</v>
      </c>
      <c r="E1807" s="24"/>
      <c r="F1807" s="24"/>
      <c r="G1807" s="24"/>
      <c r="H1807" s="24"/>
      <c r="I1807" s="30">
        <v>8.5</v>
      </c>
      <c r="J1807" s="24"/>
      <c r="K1807" s="24" t="s">
        <v>243</v>
      </c>
      <c r="L1807" s="24">
        <v>85</v>
      </c>
      <c r="M1807" s="24" t="s">
        <v>1654</v>
      </c>
      <c r="N1807" s="24">
        <v>1930</v>
      </c>
      <c r="O1807" s="24"/>
      <c r="P1807" s="24">
        <v>1978</v>
      </c>
      <c r="Q1807" s="24"/>
      <c r="R1807" s="24" t="s">
        <v>1655</v>
      </c>
      <c r="S1807" s="24" t="s">
        <v>1656</v>
      </c>
    </row>
    <row r="1808" spans="1:21" ht="17.25" customHeight="1">
      <c r="A1808" s="24">
        <v>1807</v>
      </c>
      <c r="B1808" s="31" t="s">
        <v>1657</v>
      </c>
      <c r="C1808" s="31">
        <v>-70.23</v>
      </c>
      <c r="D1808" s="31">
        <v>4.8</v>
      </c>
      <c r="E1808" s="31"/>
      <c r="F1808" s="31"/>
      <c r="G1808" s="31">
        <v>48</v>
      </c>
      <c r="H1808" s="31"/>
      <c r="I1808" s="31"/>
      <c r="J1808" s="31"/>
      <c r="K1808" s="31"/>
      <c r="L1808" s="31">
        <v>272</v>
      </c>
      <c r="M1808" s="31" t="s">
        <v>155</v>
      </c>
      <c r="N1808" s="31">
        <v>1955</v>
      </c>
      <c r="O1808" s="31"/>
      <c r="P1808" s="31">
        <v>2000</v>
      </c>
      <c r="Q1808" s="31"/>
      <c r="R1808" s="31" t="s">
        <v>1658</v>
      </c>
      <c r="S1808" s="31" t="s">
        <v>1659</v>
      </c>
      <c r="U1808" s="28" t="s">
        <v>4439</v>
      </c>
    </row>
    <row r="1809" spans="1:21" ht="17.25" customHeight="1">
      <c r="A1809" s="24">
        <v>1808</v>
      </c>
      <c r="B1809" s="31" t="s">
        <v>1629</v>
      </c>
      <c r="C1809" s="31">
        <v>-77.316999999999993</v>
      </c>
      <c r="D1809" s="31">
        <v>39.731000000000002</v>
      </c>
      <c r="E1809" s="24"/>
      <c r="F1809" s="31"/>
      <c r="G1809" s="31">
        <v>3810</v>
      </c>
      <c r="H1809" s="36">
        <v>-57.3</v>
      </c>
      <c r="I1809" s="36">
        <v>27.3</v>
      </c>
      <c r="J1809" s="42">
        <v>1.5</v>
      </c>
      <c r="K1809" s="31" t="s">
        <v>1660</v>
      </c>
      <c r="L1809" s="31">
        <v>27.3</v>
      </c>
      <c r="M1809" s="31" t="s">
        <v>115</v>
      </c>
      <c r="N1809" s="31">
        <v>1995</v>
      </c>
      <c r="O1809" s="31">
        <v>1</v>
      </c>
      <c r="P1809" s="31">
        <v>2006</v>
      </c>
      <c r="Q1809" s="31">
        <v>1</v>
      </c>
      <c r="R1809" s="24" t="s">
        <v>1661</v>
      </c>
      <c r="S1809" s="31" t="s">
        <v>1662</v>
      </c>
      <c r="U1809" s="28" t="s">
        <v>4339</v>
      </c>
    </row>
    <row r="1810" spans="1:21" ht="17.25" customHeight="1">
      <c r="A1810" s="24">
        <v>1809</v>
      </c>
      <c r="B1810" s="24" t="s">
        <v>1663</v>
      </c>
      <c r="C1810" s="24">
        <v>-77.366666666666703</v>
      </c>
      <c r="D1810" s="24">
        <v>39.616666666666703</v>
      </c>
      <c r="E1810" s="24"/>
      <c r="F1810" s="24"/>
      <c r="G1810" s="24">
        <v>3807</v>
      </c>
      <c r="H1810" s="24"/>
      <c r="I1810" s="30">
        <v>3.2</v>
      </c>
      <c r="J1810" s="24"/>
      <c r="K1810" s="24" t="s">
        <v>1664</v>
      </c>
      <c r="L1810" s="24">
        <v>32</v>
      </c>
      <c r="M1810" s="24" t="s">
        <v>397</v>
      </c>
      <c r="N1810" s="24">
        <v>1966</v>
      </c>
      <c r="O1810" s="24"/>
      <c r="P1810" s="24">
        <v>1985</v>
      </c>
      <c r="Q1810" s="24"/>
      <c r="R1810" s="24" t="s">
        <v>1665</v>
      </c>
      <c r="S1810" s="24" t="s">
        <v>1666</v>
      </c>
      <c r="U1810" s="28" t="s">
        <v>4438</v>
      </c>
    </row>
    <row r="1811" spans="1:21" ht="17.25" customHeight="1">
      <c r="A1811" s="24">
        <v>1810</v>
      </c>
      <c r="B1811" s="31" t="s">
        <v>1667</v>
      </c>
      <c r="C1811" s="41">
        <v>-74.970638888888899</v>
      </c>
      <c r="D1811" s="41">
        <v>14.956666666666701</v>
      </c>
      <c r="E1811" s="31"/>
      <c r="F1811" s="31"/>
      <c r="G1811" s="31">
        <v>3470.8</v>
      </c>
      <c r="H1811" s="31"/>
      <c r="I1811" s="41"/>
      <c r="J1811" s="31"/>
      <c r="K1811" s="31"/>
      <c r="L1811" s="41">
        <v>43.7</v>
      </c>
      <c r="M1811" s="60" t="s">
        <v>4231</v>
      </c>
      <c r="N1811" s="31">
        <v>1964</v>
      </c>
      <c r="O1811" s="31"/>
      <c r="P1811" s="31">
        <v>2000</v>
      </c>
      <c r="Q1811" s="31"/>
      <c r="R1811" s="31" t="s">
        <v>1668</v>
      </c>
      <c r="S1811" s="31" t="s">
        <v>1669</v>
      </c>
    </row>
    <row r="1812" spans="1:21" ht="17.25" customHeight="1">
      <c r="A1812" s="24">
        <v>1811</v>
      </c>
      <c r="B1812" s="31" t="s">
        <v>1667</v>
      </c>
      <c r="C1812" s="41">
        <v>-74.970638888888899</v>
      </c>
      <c r="D1812" s="41">
        <v>14.956666666666701</v>
      </c>
      <c r="E1812" s="31"/>
      <c r="F1812" s="31"/>
      <c r="G1812" s="31">
        <v>3470.8</v>
      </c>
      <c r="H1812" s="31"/>
      <c r="I1812" s="41">
        <v>40</v>
      </c>
      <c r="J1812" s="31"/>
      <c r="K1812" s="31" t="s">
        <v>340</v>
      </c>
      <c r="L1812" s="41">
        <v>40</v>
      </c>
      <c r="M1812" s="60" t="s">
        <v>4232</v>
      </c>
      <c r="N1812" s="31">
        <v>1955</v>
      </c>
      <c r="O1812" s="31"/>
      <c r="P1812" s="31">
        <v>2000</v>
      </c>
      <c r="Q1812" s="31"/>
      <c r="R1812" s="31" t="s">
        <v>1668</v>
      </c>
      <c r="S1812" s="31" t="s">
        <v>1669</v>
      </c>
    </row>
    <row r="1813" spans="1:21" ht="17.25" customHeight="1">
      <c r="A1813" s="24">
        <v>1812</v>
      </c>
      <c r="B1813" s="31" t="s">
        <v>1670</v>
      </c>
      <c r="C1813" s="41">
        <v>-74.988722222222194</v>
      </c>
      <c r="D1813" s="41">
        <v>15.113388888888901</v>
      </c>
      <c r="E1813" s="31"/>
      <c r="F1813" s="31"/>
      <c r="G1813" s="31">
        <v>3470.4</v>
      </c>
      <c r="H1813" s="31"/>
      <c r="I1813" s="41"/>
      <c r="J1813" s="31"/>
      <c r="K1813" s="31"/>
      <c r="L1813" s="41">
        <v>44.9</v>
      </c>
      <c r="M1813" s="60" t="s">
        <v>4231</v>
      </c>
      <c r="N1813" s="31">
        <v>1964</v>
      </c>
      <c r="O1813" s="31"/>
      <c r="P1813" s="31">
        <v>2000</v>
      </c>
      <c r="Q1813" s="31"/>
      <c r="R1813" s="31" t="s">
        <v>1668</v>
      </c>
      <c r="S1813" s="31" t="s">
        <v>1669</v>
      </c>
    </row>
    <row r="1814" spans="1:21" ht="17.25" customHeight="1">
      <c r="A1814" s="24">
        <v>1813</v>
      </c>
      <c r="B1814" s="31" t="s">
        <v>1670</v>
      </c>
      <c r="C1814" s="41">
        <v>-74.988722222222194</v>
      </c>
      <c r="D1814" s="41">
        <v>15.113388888888901</v>
      </c>
      <c r="E1814" s="31"/>
      <c r="F1814" s="31"/>
      <c r="G1814" s="31">
        <v>3470.4</v>
      </c>
      <c r="H1814" s="31"/>
      <c r="I1814" s="41">
        <v>42</v>
      </c>
      <c r="J1814" s="31"/>
      <c r="K1814" s="31" t="s">
        <v>340</v>
      </c>
      <c r="L1814" s="41">
        <v>42</v>
      </c>
      <c r="M1814" s="60" t="s">
        <v>4232</v>
      </c>
      <c r="N1814" s="31">
        <v>1955</v>
      </c>
      <c r="O1814" s="31"/>
      <c r="P1814" s="31">
        <v>2000</v>
      </c>
      <c r="Q1814" s="31"/>
      <c r="R1814" s="31" t="s">
        <v>1668</v>
      </c>
      <c r="S1814" s="31" t="s">
        <v>1669</v>
      </c>
    </row>
    <row r="1815" spans="1:21" ht="17.25" customHeight="1">
      <c r="A1815" s="24">
        <v>1814</v>
      </c>
      <c r="B1815" s="31" t="s">
        <v>1671</v>
      </c>
      <c r="C1815" s="41">
        <v>-74.999972222222198</v>
      </c>
      <c r="D1815" s="41">
        <v>14.996361111111099</v>
      </c>
      <c r="E1815" s="31"/>
      <c r="F1815" s="31"/>
      <c r="G1815" s="31">
        <v>3470</v>
      </c>
      <c r="H1815" s="31"/>
      <c r="I1815" s="41"/>
      <c r="J1815" s="31"/>
      <c r="K1815" s="31"/>
      <c r="L1815" s="41">
        <v>39.1</v>
      </c>
      <c r="M1815" s="60" t="s">
        <v>4231</v>
      </c>
      <c r="N1815" s="31">
        <v>1964</v>
      </c>
      <c r="O1815" s="31"/>
      <c r="P1815" s="31">
        <v>2000</v>
      </c>
      <c r="Q1815" s="31"/>
      <c r="R1815" s="31" t="s">
        <v>1668</v>
      </c>
      <c r="S1815" s="31" t="s">
        <v>1669</v>
      </c>
    </row>
    <row r="1816" spans="1:21" ht="17.25" customHeight="1">
      <c r="A1816" s="24">
        <v>1815</v>
      </c>
      <c r="B1816" s="31" t="s">
        <v>1671</v>
      </c>
      <c r="C1816" s="41">
        <v>-74.999972222222198</v>
      </c>
      <c r="D1816" s="41">
        <v>14.996361111111099</v>
      </c>
      <c r="E1816" s="31"/>
      <c r="F1816" s="31"/>
      <c r="G1816" s="31">
        <v>3470</v>
      </c>
      <c r="H1816" s="31"/>
      <c r="I1816" s="41">
        <v>40</v>
      </c>
      <c r="J1816" s="31"/>
      <c r="K1816" s="31" t="s">
        <v>340</v>
      </c>
      <c r="L1816" s="41">
        <v>40</v>
      </c>
      <c r="M1816" s="60" t="s">
        <v>4232</v>
      </c>
      <c r="N1816" s="31">
        <v>1955</v>
      </c>
      <c r="O1816" s="31"/>
      <c r="P1816" s="31">
        <v>2000</v>
      </c>
      <c r="Q1816" s="31"/>
      <c r="R1816" s="31" t="s">
        <v>1668</v>
      </c>
      <c r="S1816" s="31" t="s">
        <v>1669</v>
      </c>
    </row>
    <row r="1817" spans="1:21" ht="17.25" customHeight="1">
      <c r="A1817" s="24">
        <v>1816</v>
      </c>
      <c r="B1817" s="31" t="s">
        <v>1672</v>
      </c>
      <c r="C1817" s="41">
        <v>-75.011194444444399</v>
      </c>
      <c r="D1817" s="41">
        <v>14.886472222222199</v>
      </c>
      <c r="E1817" s="31"/>
      <c r="F1817" s="31"/>
      <c r="G1817" s="31">
        <v>3470.4</v>
      </c>
      <c r="H1817" s="31"/>
      <c r="I1817" s="41"/>
      <c r="J1817" s="31"/>
      <c r="K1817" s="31"/>
      <c r="L1817" s="41">
        <v>42.1</v>
      </c>
      <c r="M1817" s="60" t="s">
        <v>4231</v>
      </c>
      <c r="N1817" s="31">
        <v>1964</v>
      </c>
      <c r="O1817" s="31"/>
      <c r="P1817" s="31">
        <v>2000</v>
      </c>
      <c r="Q1817" s="31"/>
      <c r="R1817" s="31" t="s">
        <v>1668</v>
      </c>
      <c r="S1817" s="31" t="s">
        <v>1669</v>
      </c>
    </row>
    <row r="1818" spans="1:21" ht="17.25" customHeight="1">
      <c r="A1818" s="24">
        <v>1817</v>
      </c>
      <c r="B1818" s="31" t="s">
        <v>1672</v>
      </c>
      <c r="C1818" s="41">
        <v>-75.011194444444399</v>
      </c>
      <c r="D1818" s="41">
        <v>14.886472222222199</v>
      </c>
      <c r="E1818" s="31"/>
      <c r="F1818" s="31"/>
      <c r="G1818" s="31">
        <v>3470.4</v>
      </c>
      <c r="H1818" s="31"/>
      <c r="I1818" s="41">
        <v>39</v>
      </c>
      <c r="J1818" s="31"/>
      <c r="K1818" s="31" t="s">
        <v>340</v>
      </c>
      <c r="L1818" s="41">
        <v>39</v>
      </c>
      <c r="M1818" s="60" t="s">
        <v>4232</v>
      </c>
      <c r="N1818" s="31">
        <v>1955</v>
      </c>
      <c r="O1818" s="31"/>
      <c r="P1818" s="31">
        <v>2000</v>
      </c>
      <c r="Q1818" s="31"/>
      <c r="R1818" s="31" t="s">
        <v>1668</v>
      </c>
      <c r="S1818" s="31" t="s">
        <v>1669</v>
      </c>
    </row>
    <row r="1819" spans="1:21" ht="17.25" customHeight="1">
      <c r="A1819" s="24">
        <v>1818</v>
      </c>
      <c r="B1819" s="31" t="s">
        <v>1673</v>
      </c>
      <c r="C1819" s="41">
        <v>-75.029361111111101</v>
      </c>
      <c r="D1819" s="41">
        <v>15.0435</v>
      </c>
      <c r="E1819" s="31"/>
      <c r="F1819" s="31"/>
      <c r="G1819" s="31">
        <v>3470.5</v>
      </c>
      <c r="H1819" s="31"/>
      <c r="I1819" s="41"/>
      <c r="J1819" s="31"/>
      <c r="K1819" s="31"/>
      <c r="L1819" s="41">
        <v>39.799999999999997</v>
      </c>
      <c r="M1819" s="60" t="s">
        <v>4231</v>
      </c>
      <c r="N1819" s="31">
        <v>1964</v>
      </c>
      <c r="O1819" s="31"/>
      <c r="P1819" s="31">
        <v>2000</v>
      </c>
      <c r="Q1819" s="31"/>
      <c r="R1819" s="31" t="s">
        <v>1668</v>
      </c>
      <c r="S1819" s="31" t="s">
        <v>1669</v>
      </c>
    </row>
    <row r="1820" spans="1:21" ht="17.25" customHeight="1">
      <c r="A1820" s="24">
        <v>1819</v>
      </c>
      <c r="B1820" s="31" t="s">
        <v>1673</v>
      </c>
      <c r="C1820" s="41">
        <v>-75.029361111111101</v>
      </c>
      <c r="D1820" s="41">
        <v>15.0435</v>
      </c>
      <c r="E1820" s="31"/>
      <c r="F1820" s="31"/>
      <c r="G1820" s="31">
        <v>3470.5</v>
      </c>
      <c r="H1820" s="31"/>
      <c r="I1820" s="41">
        <v>42</v>
      </c>
      <c r="J1820" s="31"/>
      <c r="K1820" s="31" t="s">
        <v>340</v>
      </c>
      <c r="L1820" s="41">
        <v>42</v>
      </c>
      <c r="M1820" s="60" t="s">
        <v>4232</v>
      </c>
      <c r="N1820" s="31">
        <v>1955</v>
      </c>
      <c r="O1820" s="31"/>
      <c r="P1820" s="31">
        <v>2000</v>
      </c>
      <c r="Q1820" s="31"/>
      <c r="R1820" s="31" t="s">
        <v>1668</v>
      </c>
      <c r="S1820" s="31" t="s">
        <v>1669</v>
      </c>
    </row>
    <row r="1821" spans="1:21" ht="17.25" customHeight="1">
      <c r="A1821" s="24">
        <v>1820</v>
      </c>
      <c r="B1821" s="24" t="s">
        <v>1674</v>
      </c>
      <c r="C1821" s="29">
        <v>-76</v>
      </c>
      <c r="D1821" s="29">
        <v>-8.0500000000000007</v>
      </c>
      <c r="E1821" s="24"/>
      <c r="F1821" s="24">
        <v>550</v>
      </c>
      <c r="G1821" s="24">
        <v>2400</v>
      </c>
      <c r="H1821" s="24"/>
      <c r="I1821" s="24"/>
      <c r="J1821" s="24"/>
      <c r="K1821" s="24"/>
      <c r="L1821" s="24">
        <v>62</v>
      </c>
      <c r="M1821" s="24" t="s">
        <v>1675</v>
      </c>
      <c r="N1821" s="24">
        <v>1815</v>
      </c>
      <c r="O1821" s="24"/>
      <c r="P1821" s="24">
        <v>1997</v>
      </c>
      <c r="Q1821" s="24"/>
      <c r="R1821" s="24" t="s">
        <v>1676</v>
      </c>
      <c r="S1821" s="24" t="s">
        <v>1677</v>
      </c>
    </row>
    <row r="1822" spans="1:21" ht="17.25" customHeight="1">
      <c r="A1822" s="24">
        <v>1821</v>
      </c>
      <c r="B1822" s="24" t="s">
        <v>1674</v>
      </c>
      <c r="C1822" s="29">
        <v>-76</v>
      </c>
      <c r="D1822" s="29">
        <v>-8.0500000000000007</v>
      </c>
      <c r="E1822" s="24"/>
      <c r="F1822" s="24">
        <v>550</v>
      </c>
      <c r="G1822" s="24">
        <v>2400</v>
      </c>
      <c r="H1822" s="30"/>
      <c r="I1822" s="30"/>
      <c r="J1822" s="43"/>
      <c r="K1822" s="24"/>
      <c r="L1822" s="24">
        <v>68</v>
      </c>
      <c r="M1822" s="24" t="s">
        <v>165</v>
      </c>
      <c r="N1822" s="24">
        <v>1965</v>
      </c>
      <c r="O1822" s="24"/>
      <c r="P1822" s="24">
        <v>1997</v>
      </c>
      <c r="Q1822" s="24"/>
      <c r="R1822" s="24" t="s">
        <v>1676</v>
      </c>
      <c r="S1822" s="24" t="s">
        <v>1677</v>
      </c>
    </row>
    <row r="1823" spans="1:21" ht="17.25" customHeight="1">
      <c r="A1823" s="24">
        <v>1822</v>
      </c>
      <c r="B1823" s="51" t="s">
        <v>1678</v>
      </c>
      <c r="C1823" s="41">
        <v>-76.096999999999994</v>
      </c>
      <c r="D1823" s="41">
        <v>-89.014700000000005</v>
      </c>
      <c r="E1823" s="41"/>
      <c r="F1823" s="31">
        <v>320</v>
      </c>
      <c r="G1823" s="31">
        <v>1232</v>
      </c>
      <c r="H1823" s="31"/>
      <c r="I1823" s="31">
        <v>39.5</v>
      </c>
      <c r="J1823" s="31">
        <v>72.5</v>
      </c>
      <c r="K1823" s="31" t="s">
        <v>1679</v>
      </c>
      <c r="L1823" s="31">
        <v>395</v>
      </c>
      <c r="M1823" s="31" t="s">
        <v>110</v>
      </c>
      <c r="N1823" s="31">
        <v>1978</v>
      </c>
      <c r="O1823" s="31"/>
      <c r="P1823" s="31">
        <v>1999</v>
      </c>
      <c r="Q1823" s="31"/>
      <c r="R1823" s="31" t="s">
        <v>1680</v>
      </c>
      <c r="S1823" s="31" t="s">
        <v>1681</v>
      </c>
      <c r="U1823" s="28" t="s">
        <v>4494</v>
      </c>
    </row>
    <row r="1824" spans="1:21" ht="17.25" customHeight="1">
      <c r="A1824" s="24">
        <v>1823</v>
      </c>
      <c r="B1824" s="51" t="s">
        <v>1682</v>
      </c>
      <c r="C1824" s="41">
        <v>-77.058999999999997</v>
      </c>
      <c r="D1824" s="41">
        <v>-89.137</v>
      </c>
      <c r="E1824" s="41"/>
      <c r="F1824" s="31">
        <v>400</v>
      </c>
      <c r="G1824" s="31">
        <v>1246</v>
      </c>
      <c r="H1824" s="31"/>
      <c r="I1824" s="31">
        <v>38.799999999999997</v>
      </c>
      <c r="J1824" s="31">
        <v>101.9</v>
      </c>
      <c r="K1824" s="31" t="s">
        <v>1679</v>
      </c>
      <c r="L1824" s="31">
        <v>388</v>
      </c>
      <c r="M1824" s="31" t="s">
        <v>110</v>
      </c>
      <c r="N1824" s="31">
        <v>1780</v>
      </c>
      <c r="O1824" s="31"/>
      <c r="P1824" s="31">
        <v>2001</v>
      </c>
      <c r="Q1824" s="31"/>
      <c r="R1824" s="31" t="s">
        <v>1680</v>
      </c>
      <c r="S1824" s="31" t="s">
        <v>1681</v>
      </c>
      <c r="U1824" s="28" t="s">
        <v>4495</v>
      </c>
    </row>
    <row r="1825" spans="1:21" ht="17.25" customHeight="1">
      <c r="A1825" s="24">
        <v>1824</v>
      </c>
      <c r="B1825" s="51" t="s">
        <v>1683</v>
      </c>
      <c r="C1825" s="41">
        <v>-77.683000000000007</v>
      </c>
      <c r="D1825" s="41">
        <v>-123.995</v>
      </c>
      <c r="E1825" s="41"/>
      <c r="F1825" s="31">
        <v>495</v>
      </c>
      <c r="G1825" s="31">
        <v>1828</v>
      </c>
      <c r="H1825" s="31"/>
      <c r="I1825" s="31">
        <v>14</v>
      </c>
      <c r="J1825" s="31">
        <v>34.9</v>
      </c>
      <c r="K1825" s="31" t="s">
        <v>1679</v>
      </c>
      <c r="L1825" s="31">
        <v>140</v>
      </c>
      <c r="M1825" s="31" t="s">
        <v>110</v>
      </c>
      <c r="N1825" s="31">
        <v>1716</v>
      </c>
      <c r="O1825" s="31"/>
      <c r="P1825" s="31">
        <v>2000</v>
      </c>
      <c r="Q1825" s="31"/>
      <c r="R1825" s="31" t="s">
        <v>1680</v>
      </c>
      <c r="S1825" s="31" t="s">
        <v>1681</v>
      </c>
      <c r="U1825" s="28" t="s">
        <v>4537</v>
      </c>
    </row>
    <row r="1826" spans="1:21" ht="17.25" customHeight="1">
      <c r="A1826" s="24">
        <v>1825</v>
      </c>
      <c r="B1826" s="51" t="s">
        <v>1684</v>
      </c>
      <c r="C1826" s="41">
        <v>-77.843000000000004</v>
      </c>
      <c r="D1826" s="41">
        <v>-102.91</v>
      </c>
      <c r="E1826" s="41"/>
      <c r="F1826" s="31">
        <v>295</v>
      </c>
      <c r="G1826" s="31">
        <v>1353</v>
      </c>
      <c r="H1826" s="31"/>
      <c r="I1826" s="31">
        <v>42.7</v>
      </c>
      <c r="J1826" s="31">
        <v>84.2</v>
      </c>
      <c r="K1826" s="31" t="s">
        <v>1679</v>
      </c>
      <c r="L1826" s="31">
        <v>427</v>
      </c>
      <c r="M1826" s="31" t="s">
        <v>110</v>
      </c>
      <c r="N1826" s="31">
        <v>1890</v>
      </c>
      <c r="O1826" s="31"/>
      <c r="P1826" s="31">
        <v>2001</v>
      </c>
      <c r="Q1826" s="31"/>
      <c r="R1826" s="31" t="s">
        <v>1680</v>
      </c>
      <c r="S1826" s="31" t="s">
        <v>1681</v>
      </c>
      <c r="U1826" s="28" t="s">
        <v>4496</v>
      </c>
    </row>
    <row r="1827" spans="1:21" ht="17.25" customHeight="1">
      <c r="A1827" s="24">
        <v>1826</v>
      </c>
      <c r="B1827" s="51" t="s">
        <v>1685</v>
      </c>
      <c r="C1827" s="41">
        <v>-78.082999999999998</v>
      </c>
      <c r="D1827" s="41">
        <v>-120.08</v>
      </c>
      <c r="E1827" s="41"/>
      <c r="F1827" s="31">
        <v>440</v>
      </c>
      <c r="G1827" s="31">
        <v>1697</v>
      </c>
      <c r="H1827" s="31"/>
      <c r="I1827" s="31">
        <v>18.899999999999999</v>
      </c>
      <c r="J1827" s="31">
        <v>41.1</v>
      </c>
      <c r="K1827" s="31" t="s">
        <v>1679</v>
      </c>
      <c r="L1827" s="31">
        <v>189</v>
      </c>
      <c r="M1827" s="31" t="s">
        <v>110</v>
      </c>
      <c r="N1827" s="31">
        <v>1799</v>
      </c>
      <c r="O1827" s="31"/>
      <c r="P1827" s="31">
        <v>2000</v>
      </c>
      <c r="Q1827" s="31"/>
      <c r="R1827" s="31" t="s">
        <v>1680</v>
      </c>
      <c r="S1827" s="31" t="s">
        <v>1681</v>
      </c>
      <c r="U1827" s="28" t="s">
        <v>4538</v>
      </c>
    </row>
    <row r="1828" spans="1:21" ht="17.25" customHeight="1">
      <c r="A1828" s="24">
        <v>1827</v>
      </c>
      <c r="B1828" s="51" t="s">
        <v>1686</v>
      </c>
      <c r="C1828" s="41">
        <v>-78.12</v>
      </c>
      <c r="D1828" s="41">
        <v>-95.646000000000001</v>
      </c>
      <c r="E1828" s="41"/>
      <c r="F1828" s="31">
        <v>370</v>
      </c>
      <c r="G1828" s="31">
        <v>1633</v>
      </c>
      <c r="H1828" s="31"/>
      <c r="I1828" s="31">
        <v>32.5</v>
      </c>
      <c r="J1828" s="31">
        <v>64.900000000000006</v>
      </c>
      <c r="K1828" s="31" t="s">
        <v>1679</v>
      </c>
      <c r="L1828" s="31">
        <v>325</v>
      </c>
      <c r="M1828" s="31" t="s">
        <v>110</v>
      </c>
      <c r="N1828" s="31">
        <v>1859</v>
      </c>
      <c r="O1828" s="31"/>
      <c r="P1828" s="31">
        <v>2001</v>
      </c>
      <c r="Q1828" s="31"/>
      <c r="R1828" s="31" t="s">
        <v>1680</v>
      </c>
      <c r="S1828" s="31" t="s">
        <v>1681</v>
      </c>
      <c r="U1828" s="28" t="s">
        <v>4497</v>
      </c>
    </row>
    <row r="1829" spans="1:21" ht="17.25" customHeight="1">
      <c r="A1829" s="24">
        <v>1828</v>
      </c>
      <c r="B1829" s="51" t="s">
        <v>1687</v>
      </c>
      <c r="C1829" s="41">
        <v>-78.73</v>
      </c>
      <c r="D1829" s="41">
        <v>-116.33</v>
      </c>
      <c r="E1829" s="41"/>
      <c r="F1829" s="31">
        <v>440</v>
      </c>
      <c r="G1829" s="31">
        <v>1740</v>
      </c>
      <c r="H1829" s="31"/>
      <c r="I1829" s="31">
        <v>23.5</v>
      </c>
      <c r="J1829" s="31">
        <v>47.5</v>
      </c>
      <c r="K1829" s="31" t="s">
        <v>1679</v>
      </c>
      <c r="L1829" s="31">
        <v>235</v>
      </c>
      <c r="M1829" s="31" t="s">
        <v>110</v>
      </c>
      <c r="N1829" s="31">
        <v>1831</v>
      </c>
      <c r="O1829" s="31"/>
      <c r="P1829" s="31">
        <v>1995</v>
      </c>
      <c r="Q1829" s="31"/>
      <c r="R1829" s="31" t="s">
        <v>1680</v>
      </c>
      <c r="S1829" s="31" t="s">
        <v>1681</v>
      </c>
      <c r="U1829" s="28" t="s">
        <v>4498</v>
      </c>
    </row>
    <row r="1830" spans="1:21" ht="17.25" customHeight="1">
      <c r="A1830" s="24">
        <v>1829</v>
      </c>
      <c r="B1830" s="51" t="s">
        <v>1688</v>
      </c>
      <c r="C1830" s="41">
        <v>-79.382999999999996</v>
      </c>
      <c r="D1830" s="41">
        <v>-111.239</v>
      </c>
      <c r="E1830" s="41"/>
      <c r="F1830" s="31">
        <v>475</v>
      </c>
      <c r="G1830" s="31">
        <v>1791</v>
      </c>
      <c r="H1830" s="31"/>
      <c r="I1830" s="31">
        <v>22</v>
      </c>
      <c r="J1830" s="31">
        <v>46.7</v>
      </c>
      <c r="K1830" s="31" t="s">
        <v>1679</v>
      </c>
      <c r="L1830" s="31">
        <v>220</v>
      </c>
      <c r="M1830" s="31" t="s">
        <v>110</v>
      </c>
      <c r="N1830" s="31">
        <v>1653</v>
      </c>
      <c r="O1830" s="31"/>
      <c r="P1830" s="31">
        <v>2001</v>
      </c>
      <c r="Q1830" s="31"/>
      <c r="R1830" s="31" t="s">
        <v>1680</v>
      </c>
      <c r="S1830" s="31" t="s">
        <v>1681</v>
      </c>
      <c r="U1830" s="28" t="s">
        <v>4499</v>
      </c>
    </row>
    <row r="1831" spans="1:21" ht="17.25" customHeight="1">
      <c r="A1831" s="24">
        <v>1830</v>
      </c>
      <c r="B1831" s="51" t="s">
        <v>1689</v>
      </c>
      <c r="C1831" s="41">
        <v>-79.459999999999994</v>
      </c>
      <c r="D1831" s="41">
        <v>-118.05</v>
      </c>
      <c r="E1831" s="41"/>
      <c r="F1831" s="31">
        <v>480</v>
      </c>
      <c r="G1831" s="31">
        <v>1603</v>
      </c>
      <c r="H1831" s="31"/>
      <c r="I1831" s="31">
        <v>15</v>
      </c>
      <c r="J1831" s="31">
        <v>44.6</v>
      </c>
      <c r="K1831" s="31" t="s">
        <v>1679</v>
      </c>
      <c r="L1831" s="31">
        <v>150</v>
      </c>
      <c r="M1831" s="31" t="s">
        <v>110</v>
      </c>
      <c r="N1831" s="31">
        <v>1922</v>
      </c>
      <c r="O1831" s="31"/>
      <c r="P1831" s="31">
        <v>1995</v>
      </c>
      <c r="Q1831" s="31"/>
      <c r="R1831" s="31" t="s">
        <v>1680</v>
      </c>
      <c r="S1831" s="31" t="s">
        <v>1681</v>
      </c>
      <c r="U1831" s="28" t="s">
        <v>4500</v>
      </c>
    </row>
    <row r="1832" spans="1:21" ht="17.25" customHeight="1">
      <c r="A1832" s="24">
        <v>1831</v>
      </c>
      <c r="B1832" s="51" t="s">
        <v>1690</v>
      </c>
      <c r="C1832" s="41">
        <v>-80.010000000000005</v>
      </c>
      <c r="D1832" s="41">
        <v>-119.43</v>
      </c>
      <c r="E1832" s="41"/>
      <c r="F1832" s="31">
        <v>520</v>
      </c>
      <c r="G1832" s="31">
        <v>1530</v>
      </c>
      <c r="H1832" s="31"/>
      <c r="I1832" s="31">
        <v>11.2</v>
      </c>
      <c r="J1832" s="31">
        <v>32.6</v>
      </c>
      <c r="K1832" s="31" t="s">
        <v>1679</v>
      </c>
      <c r="L1832" s="31">
        <v>112</v>
      </c>
      <c r="M1832" s="31" t="s">
        <v>110</v>
      </c>
      <c r="N1832" s="31">
        <v>1903</v>
      </c>
      <c r="O1832" s="31"/>
      <c r="P1832" s="31">
        <v>1995</v>
      </c>
      <c r="Q1832" s="31"/>
      <c r="R1832" s="31" t="s">
        <v>1680</v>
      </c>
      <c r="S1832" s="31" t="s">
        <v>1681</v>
      </c>
      <c r="U1832" s="28" t="s">
        <v>4501</v>
      </c>
    </row>
    <row r="1833" spans="1:21" ht="17.25" customHeight="1">
      <c r="A1833" s="24">
        <v>1832</v>
      </c>
      <c r="B1833" s="51" t="s">
        <v>1691</v>
      </c>
      <c r="C1833" s="41">
        <v>-80.62</v>
      </c>
      <c r="D1833" s="41">
        <v>-122.63</v>
      </c>
      <c r="E1833" s="41"/>
      <c r="F1833" s="31">
        <v>670</v>
      </c>
      <c r="G1833" s="31">
        <v>1350</v>
      </c>
      <c r="H1833" s="31"/>
      <c r="I1833" s="31">
        <v>13.9</v>
      </c>
      <c r="J1833" s="31">
        <v>50.5</v>
      </c>
      <c r="K1833" s="31" t="s">
        <v>1679</v>
      </c>
      <c r="L1833" s="31">
        <v>139</v>
      </c>
      <c r="M1833" s="31" t="s">
        <v>110</v>
      </c>
      <c r="N1833" s="31">
        <v>1724</v>
      </c>
      <c r="O1833" s="31"/>
      <c r="P1833" s="31">
        <v>1998</v>
      </c>
      <c r="Q1833" s="31"/>
      <c r="R1833" s="31" t="s">
        <v>1680</v>
      </c>
      <c r="S1833" s="31" t="s">
        <v>1681</v>
      </c>
      <c r="U1833" s="28" t="s">
        <v>4502</v>
      </c>
    </row>
    <row r="1834" spans="1:21" ht="17.25" customHeight="1">
      <c r="A1834" s="24">
        <v>1833</v>
      </c>
      <c r="B1834" s="51" t="s">
        <v>1692</v>
      </c>
      <c r="C1834" s="41">
        <v>-81.653000000000006</v>
      </c>
      <c r="D1834" s="41">
        <v>-148.99799999999999</v>
      </c>
      <c r="E1834" s="41"/>
      <c r="F1834" s="31">
        <v>1100</v>
      </c>
      <c r="G1834" s="31">
        <v>620</v>
      </c>
      <c r="H1834" s="31"/>
      <c r="I1834" s="31">
        <v>12</v>
      </c>
      <c r="J1834" s="31">
        <v>43.2</v>
      </c>
      <c r="K1834" s="31" t="s">
        <v>1679</v>
      </c>
      <c r="L1834" s="31">
        <v>120</v>
      </c>
      <c r="M1834" s="31" t="s">
        <v>110</v>
      </c>
      <c r="N1834" s="31">
        <v>1890</v>
      </c>
      <c r="O1834" s="31"/>
      <c r="P1834" s="31">
        <v>1994</v>
      </c>
      <c r="Q1834" s="31"/>
      <c r="R1834" s="31" t="s">
        <v>1680</v>
      </c>
      <c r="S1834" s="31" t="s">
        <v>1681</v>
      </c>
      <c r="U1834" s="28" t="s">
        <v>4503</v>
      </c>
    </row>
    <row r="1835" spans="1:21" ht="17.25" customHeight="1">
      <c r="A1835" s="24">
        <v>1834</v>
      </c>
      <c r="B1835" s="51" t="s">
        <v>1693</v>
      </c>
      <c r="C1835" s="41">
        <v>-90</v>
      </c>
      <c r="D1835" s="41">
        <v>0</v>
      </c>
      <c r="E1835" s="41"/>
      <c r="F1835" s="31">
        <v>1300</v>
      </c>
      <c r="G1835" s="31">
        <v>2850</v>
      </c>
      <c r="H1835" s="31"/>
      <c r="I1835" s="31">
        <v>7.8</v>
      </c>
      <c r="J1835" s="31">
        <v>21.7</v>
      </c>
      <c r="K1835" s="31" t="s">
        <v>1679</v>
      </c>
      <c r="L1835" s="31">
        <v>78</v>
      </c>
      <c r="M1835" s="31" t="s">
        <v>110</v>
      </c>
      <c r="N1835" s="31">
        <v>1801</v>
      </c>
      <c r="O1835" s="31"/>
      <c r="P1835" s="31">
        <v>1991</v>
      </c>
      <c r="Q1835" s="31"/>
      <c r="R1835" s="31" t="s">
        <v>1680</v>
      </c>
      <c r="S1835" s="31" t="s">
        <v>1681</v>
      </c>
      <c r="U1835" s="28" t="s">
        <v>4504</v>
      </c>
    </row>
    <row r="1836" spans="1:21" ht="17.25" customHeight="1">
      <c r="A1836" s="24">
        <v>1835</v>
      </c>
      <c r="B1836" s="24" t="s">
        <v>1694</v>
      </c>
      <c r="C1836" s="41">
        <v>-81.653000000000006</v>
      </c>
      <c r="D1836" s="41">
        <v>-148.99799999999999</v>
      </c>
      <c r="E1836" s="24"/>
      <c r="F1836" s="24"/>
      <c r="G1836" s="24">
        <v>620.1</v>
      </c>
      <c r="H1836" s="24"/>
      <c r="I1836" s="30">
        <v>11.5</v>
      </c>
      <c r="J1836" s="24"/>
      <c r="K1836" s="24" t="s">
        <v>243</v>
      </c>
      <c r="L1836" s="24">
        <v>115</v>
      </c>
      <c r="M1836" s="24" t="s">
        <v>110</v>
      </c>
      <c r="N1836" s="24">
        <v>1982</v>
      </c>
      <c r="O1836" s="24"/>
      <c r="P1836" s="24">
        <v>1994</v>
      </c>
      <c r="Q1836" s="24"/>
      <c r="R1836" s="24" t="s">
        <v>1695</v>
      </c>
      <c r="S1836" s="24" t="s">
        <v>1696</v>
      </c>
      <c r="U1836" s="28" t="s">
        <v>4340</v>
      </c>
    </row>
    <row r="1837" spans="1:21" ht="17.25" customHeight="1">
      <c r="A1837" s="24">
        <v>1836</v>
      </c>
      <c r="B1837" s="24" t="s">
        <v>1697</v>
      </c>
      <c r="C1837" s="41">
        <v>-81.653000000000006</v>
      </c>
      <c r="D1837" s="41">
        <v>-148.99799999999999</v>
      </c>
      <c r="E1837" s="24"/>
      <c r="F1837" s="24"/>
      <c r="G1837" s="24">
        <v>602.20000000000005</v>
      </c>
      <c r="H1837" s="24"/>
      <c r="I1837" s="30">
        <v>12.7</v>
      </c>
      <c r="J1837" s="24"/>
      <c r="K1837" s="24" t="s">
        <v>243</v>
      </c>
      <c r="L1837" s="24">
        <v>127</v>
      </c>
      <c r="M1837" s="24" t="s">
        <v>110</v>
      </c>
      <c r="N1837" s="24">
        <v>1990</v>
      </c>
      <c r="O1837" s="24"/>
      <c r="P1837" s="24">
        <v>1994</v>
      </c>
      <c r="Q1837" s="24"/>
      <c r="R1837" s="24" t="s">
        <v>1695</v>
      </c>
      <c r="S1837" s="24" t="s">
        <v>1696</v>
      </c>
      <c r="U1837" s="28" t="s">
        <v>4341</v>
      </c>
    </row>
    <row r="1838" spans="1:21" ht="17.25" customHeight="1">
      <c r="A1838" s="24">
        <v>1837</v>
      </c>
      <c r="B1838" s="24" t="s">
        <v>1698</v>
      </c>
      <c r="C1838" s="41">
        <v>-81.653000000000006</v>
      </c>
      <c r="D1838" s="41">
        <v>-148.99799999999999</v>
      </c>
      <c r="E1838" s="24"/>
      <c r="F1838" s="24"/>
      <c r="G1838" s="24">
        <v>600.70000000000005</v>
      </c>
      <c r="H1838" s="24"/>
      <c r="I1838" s="30">
        <v>13.7</v>
      </c>
      <c r="J1838" s="24"/>
      <c r="K1838" s="24" t="s">
        <v>243</v>
      </c>
      <c r="L1838" s="24">
        <v>137</v>
      </c>
      <c r="M1838" s="24" t="s">
        <v>110</v>
      </c>
      <c r="N1838" s="24">
        <v>1989</v>
      </c>
      <c r="O1838" s="24"/>
      <c r="P1838" s="24">
        <v>1994</v>
      </c>
      <c r="Q1838" s="24"/>
      <c r="R1838" s="24" t="s">
        <v>1695</v>
      </c>
      <c r="S1838" s="24" t="s">
        <v>1696</v>
      </c>
      <c r="U1838" s="28" t="s">
        <v>4342</v>
      </c>
    </row>
    <row r="1839" spans="1:21" ht="17.25" customHeight="1">
      <c r="A1839" s="24">
        <v>1838</v>
      </c>
      <c r="B1839" s="24" t="s">
        <v>1699</v>
      </c>
      <c r="C1839" s="41">
        <v>-81.653000000000006</v>
      </c>
      <c r="D1839" s="41">
        <v>-148.99799999999999</v>
      </c>
      <c r="E1839" s="24"/>
      <c r="F1839" s="24"/>
      <c r="G1839" s="24">
        <v>602.9</v>
      </c>
      <c r="H1839" s="24"/>
      <c r="I1839" s="30">
        <v>11.5</v>
      </c>
      <c r="J1839" s="24"/>
      <c r="K1839" s="24" t="s">
        <v>243</v>
      </c>
      <c r="L1839" s="24">
        <v>115</v>
      </c>
      <c r="M1839" s="24" t="s">
        <v>110</v>
      </c>
      <c r="N1839" s="24">
        <v>1990</v>
      </c>
      <c r="O1839" s="24"/>
      <c r="P1839" s="24">
        <v>1994</v>
      </c>
      <c r="Q1839" s="24"/>
      <c r="R1839" s="24" t="s">
        <v>1695</v>
      </c>
      <c r="S1839" s="24" t="s">
        <v>1696</v>
      </c>
      <c r="U1839" s="28" t="s">
        <v>4343</v>
      </c>
    </row>
    <row r="1840" spans="1:21" ht="17.25" customHeight="1">
      <c r="A1840" s="24">
        <v>1839</v>
      </c>
      <c r="B1840" s="24" t="s">
        <v>1700</v>
      </c>
      <c r="C1840" s="41">
        <v>-81.653000000000006</v>
      </c>
      <c r="D1840" s="41">
        <v>-148.99799999999999</v>
      </c>
      <c r="E1840" s="24"/>
      <c r="F1840" s="24"/>
      <c r="G1840" s="24">
        <v>601.9</v>
      </c>
      <c r="H1840" s="24"/>
      <c r="I1840" s="30">
        <v>8.6</v>
      </c>
      <c r="J1840" s="24"/>
      <c r="K1840" s="24" t="s">
        <v>243</v>
      </c>
      <c r="L1840" s="24">
        <v>86</v>
      </c>
      <c r="M1840" s="24" t="s">
        <v>110</v>
      </c>
      <c r="N1840" s="24">
        <v>1989</v>
      </c>
      <c r="O1840" s="24"/>
      <c r="P1840" s="24">
        <v>1994</v>
      </c>
      <c r="Q1840" s="24"/>
      <c r="R1840" s="24" t="s">
        <v>1695</v>
      </c>
      <c r="S1840" s="24" t="s">
        <v>1696</v>
      </c>
      <c r="U1840" s="28" t="s">
        <v>4344</v>
      </c>
    </row>
    <row r="1841" spans="1:21" ht="17.25" customHeight="1">
      <c r="A1841" s="24">
        <v>1840</v>
      </c>
      <c r="B1841" s="24" t="s">
        <v>1701</v>
      </c>
      <c r="C1841" s="41">
        <v>-81.653000000000006</v>
      </c>
      <c r="D1841" s="41">
        <v>-148.99799999999999</v>
      </c>
      <c r="E1841" s="24"/>
      <c r="F1841" s="24"/>
      <c r="G1841" s="24">
        <v>619.79999999999995</v>
      </c>
      <c r="H1841" s="24"/>
      <c r="I1841" s="30">
        <v>10.9</v>
      </c>
      <c r="J1841" s="24"/>
      <c r="K1841" s="24" t="s">
        <v>243</v>
      </c>
      <c r="L1841" s="24">
        <v>109</v>
      </c>
      <c r="M1841" s="24" t="s">
        <v>110</v>
      </c>
      <c r="N1841" s="24">
        <v>1991</v>
      </c>
      <c r="O1841" s="24"/>
      <c r="P1841" s="24">
        <v>1994</v>
      </c>
      <c r="Q1841" s="24"/>
      <c r="R1841" s="24" t="s">
        <v>1695</v>
      </c>
      <c r="S1841" s="24" t="s">
        <v>1696</v>
      </c>
      <c r="U1841" s="28" t="s">
        <v>4345</v>
      </c>
    </row>
    <row r="1842" spans="1:21" ht="17.25" customHeight="1">
      <c r="A1842" s="24">
        <v>1841</v>
      </c>
      <c r="B1842" s="24" t="s">
        <v>1702</v>
      </c>
      <c r="C1842" s="41">
        <v>-81.653000000000006</v>
      </c>
      <c r="D1842" s="41">
        <v>-148.99799999999999</v>
      </c>
      <c r="E1842" s="24"/>
      <c r="F1842" s="24"/>
      <c r="G1842" s="24">
        <v>620.5</v>
      </c>
      <c r="H1842" s="24"/>
      <c r="I1842" s="30">
        <v>12.2</v>
      </c>
      <c r="J1842" s="24"/>
      <c r="K1842" s="24" t="s">
        <v>243</v>
      </c>
      <c r="L1842" s="24">
        <v>122</v>
      </c>
      <c r="M1842" s="24" t="s">
        <v>110</v>
      </c>
      <c r="N1842" s="24">
        <v>1984</v>
      </c>
      <c r="O1842" s="24"/>
      <c r="P1842" s="24">
        <v>1996</v>
      </c>
      <c r="Q1842" s="24"/>
      <c r="R1842" s="24" t="s">
        <v>1695</v>
      </c>
      <c r="S1842" s="24" t="s">
        <v>1696</v>
      </c>
      <c r="U1842" s="28" t="s">
        <v>4346</v>
      </c>
    </row>
    <row r="1843" spans="1:21" ht="17.25" customHeight="1">
      <c r="A1843" s="24">
        <v>1842</v>
      </c>
      <c r="B1843" s="24" t="s">
        <v>1703</v>
      </c>
      <c r="C1843" s="41">
        <v>-81.653000000000006</v>
      </c>
      <c r="D1843" s="41">
        <v>-148.99799999999999</v>
      </c>
      <c r="E1843" s="24"/>
      <c r="F1843" s="24"/>
      <c r="G1843" s="24">
        <v>395.7</v>
      </c>
      <c r="H1843" s="24"/>
      <c r="I1843" s="30">
        <v>18.2</v>
      </c>
      <c r="J1843" s="24"/>
      <c r="K1843" s="24" t="s">
        <v>243</v>
      </c>
      <c r="L1843" s="24">
        <v>182</v>
      </c>
      <c r="M1843" s="24" t="s">
        <v>110</v>
      </c>
      <c r="N1843" s="24">
        <v>1992</v>
      </c>
      <c r="O1843" s="24"/>
      <c r="P1843" s="24">
        <v>1996</v>
      </c>
      <c r="Q1843" s="24"/>
      <c r="R1843" s="24" t="s">
        <v>1695</v>
      </c>
      <c r="S1843" s="24" t="s">
        <v>1696</v>
      </c>
      <c r="U1843" s="28" t="s">
        <v>4347</v>
      </c>
    </row>
    <row r="1844" spans="1:21" ht="17.25" customHeight="1">
      <c r="A1844" s="24">
        <v>1843</v>
      </c>
      <c r="B1844" s="24" t="s">
        <v>1704</v>
      </c>
      <c r="C1844" s="41">
        <v>-81.653000000000006</v>
      </c>
      <c r="D1844" s="41">
        <v>-148.99799999999999</v>
      </c>
      <c r="E1844" s="24"/>
      <c r="F1844" s="24"/>
      <c r="G1844" s="24">
        <v>436.4</v>
      </c>
      <c r="H1844" s="24"/>
      <c r="I1844" s="30">
        <v>9.5</v>
      </c>
      <c r="J1844" s="24"/>
      <c r="K1844" s="24" t="s">
        <v>243</v>
      </c>
      <c r="L1844" s="24">
        <v>95</v>
      </c>
      <c r="M1844" s="24" t="s">
        <v>110</v>
      </c>
      <c r="N1844" s="24">
        <v>1987</v>
      </c>
      <c r="O1844" s="24"/>
      <c r="P1844" s="24">
        <v>1996</v>
      </c>
      <c r="Q1844" s="24"/>
      <c r="R1844" s="24" t="s">
        <v>1695</v>
      </c>
      <c r="S1844" s="24" t="s">
        <v>1696</v>
      </c>
      <c r="U1844" s="28" t="s">
        <v>4348</v>
      </c>
    </row>
    <row r="1845" spans="1:21" ht="17.25" customHeight="1">
      <c r="A1845" s="24">
        <v>1844</v>
      </c>
      <c r="B1845" s="24" t="s">
        <v>1705</v>
      </c>
      <c r="C1845" s="41">
        <v>-81.653000000000006</v>
      </c>
      <c r="D1845" s="41">
        <v>-148.99799999999999</v>
      </c>
      <c r="E1845" s="24"/>
      <c r="F1845" s="24"/>
      <c r="G1845" s="24">
        <v>580.1</v>
      </c>
      <c r="H1845" s="24"/>
      <c r="I1845" s="30">
        <v>17.3</v>
      </c>
      <c r="J1845" s="24"/>
      <c r="K1845" s="24" t="s">
        <v>243</v>
      </c>
      <c r="L1845" s="24">
        <v>173</v>
      </c>
      <c r="M1845" s="24" t="s">
        <v>110</v>
      </c>
      <c r="N1845" s="24">
        <v>1992</v>
      </c>
      <c r="O1845" s="24"/>
      <c r="P1845" s="24">
        <v>1996</v>
      </c>
      <c r="Q1845" s="24"/>
      <c r="R1845" s="24" t="s">
        <v>1695</v>
      </c>
      <c r="S1845" s="24" t="s">
        <v>1696</v>
      </c>
      <c r="U1845" s="28" t="s">
        <v>4347</v>
      </c>
    </row>
    <row r="1846" spans="1:21" ht="17.25" customHeight="1">
      <c r="A1846" s="24">
        <v>1845</v>
      </c>
      <c r="B1846" s="24" t="s">
        <v>1706</v>
      </c>
      <c r="C1846" s="41">
        <v>-81.653000000000006</v>
      </c>
      <c r="D1846" s="41">
        <v>-148.99799999999999</v>
      </c>
      <c r="E1846" s="24"/>
      <c r="F1846" s="24"/>
      <c r="G1846" s="24">
        <v>582.4</v>
      </c>
      <c r="H1846" s="24"/>
      <c r="I1846" s="30">
        <v>11.4</v>
      </c>
      <c r="J1846" s="24"/>
      <c r="K1846" s="24" t="s">
        <v>243</v>
      </c>
      <c r="L1846" s="24">
        <v>114</v>
      </c>
      <c r="M1846" s="24" t="s">
        <v>110</v>
      </c>
      <c r="N1846" s="24">
        <v>1989</v>
      </c>
      <c r="O1846" s="24"/>
      <c r="P1846" s="24">
        <v>1996</v>
      </c>
      <c r="Q1846" s="24"/>
      <c r="R1846" s="24" t="s">
        <v>1695</v>
      </c>
      <c r="S1846" s="24" t="s">
        <v>1696</v>
      </c>
      <c r="U1846" s="28" t="s">
        <v>4349</v>
      </c>
    </row>
    <row r="1847" spans="1:21" ht="17.25" customHeight="1">
      <c r="A1847" s="24">
        <v>1846</v>
      </c>
      <c r="B1847" s="24" t="s">
        <v>1707</v>
      </c>
      <c r="C1847" s="41">
        <v>-81.653000000000006</v>
      </c>
      <c r="D1847" s="41">
        <v>-148.99799999999999</v>
      </c>
      <c r="E1847" s="24"/>
      <c r="F1847" s="24"/>
      <c r="G1847" s="24">
        <v>620.1</v>
      </c>
      <c r="H1847" s="24"/>
      <c r="I1847" s="30">
        <v>12.1</v>
      </c>
      <c r="J1847" s="24"/>
      <c r="K1847" s="24" t="s">
        <v>243</v>
      </c>
      <c r="L1847" s="24">
        <v>121</v>
      </c>
      <c r="M1847" s="24" t="s">
        <v>165</v>
      </c>
      <c r="N1847" s="24">
        <v>1964</v>
      </c>
      <c r="O1847" s="24"/>
      <c r="P1847" s="24">
        <v>1994</v>
      </c>
      <c r="Q1847" s="24"/>
      <c r="R1847" s="24" t="s">
        <v>1695</v>
      </c>
      <c r="S1847" s="24" t="s">
        <v>1696</v>
      </c>
      <c r="U1847" s="28" t="s">
        <v>4350</v>
      </c>
    </row>
    <row r="1848" spans="1:21" ht="17.25" customHeight="1">
      <c r="A1848" s="24">
        <v>1847</v>
      </c>
      <c r="B1848" s="24" t="s">
        <v>1707</v>
      </c>
      <c r="C1848" s="41">
        <v>-81.653000000000006</v>
      </c>
      <c r="D1848" s="41">
        <v>-148.99799999999999</v>
      </c>
      <c r="E1848" s="24"/>
      <c r="F1848" s="24"/>
      <c r="G1848" s="24">
        <v>620.1</v>
      </c>
      <c r="H1848" s="24"/>
      <c r="I1848" s="30">
        <v>11.7</v>
      </c>
      <c r="J1848" s="24"/>
      <c r="K1848" s="24" t="s">
        <v>243</v>
      </c>
      <c r="L1848" s="24">
        <v>117</v>
      </c>
      <c r="M1848" s="24" t="s">
        <v>110</v>
      </c>
      <c r="N1848" s="24">
        <v>1890</v>
      </c>
      <c r="O1848" s="24"/>
      <c r="P1848" s="24">
        <v>1994</v>
      </c>
      <c r="Q1848" s="24"/>
      <c r="R1848" s="24" t="s">
        <v>1695</v>
      </c>
      <c r="S1848" s="24" t="s">
        <v>1696</v>
      </c>
      <c r="U1848" s="28" t="s">
        <v>4351</v>
      </c>
    </row>
    <row r="1849" spans="1:21" ht="17.25" customHeight="1">
      <c r="A1849" s="24">
        <v>1848</v>
      </c>
      <c r="B1849" s="24" t="s">
        <v>1708</v>
      </c>
      <c r="C1849" s="41">
        <v>-81.653000000000006</v>
      </c>
      <c r="D1849" s="41">
        <v>-148.99799999999999</v>
      </c>
      <c r="E1849" s="24"/>
      <c r="F1849" s="24"/>
      <c r="G1849" s="24">
        <v>602.9</v>
      </c>
      <c r="H1849" s="24"/>
      <c r="I1849" s="30">
        <v>14.5</v>
      </c>
      <c r="J1849" s="24"/>
      <c r="K1849" s="24" t="s">
        <v>243</v>
      </c>
      <c r="L1849" s="24">
        <v>145</v>
      </c>
      <c r="M1849" s="24" t="s">
        <v>165</v>
      </c>
      <c r="N1849" s="24">
        <v>1964</v>
      </c>
      <c r="O1849" s="24"/>
      <c r="P1849" s="24">
        <v>1994</v>
      </c>
      <c r="Q1849" s="24"/>
      <c r="R1849" s="24" t="s">
        <v>1695</v>
      </c>
      <c r="S1849" s="24" t="s">
        <v>1696</v>
      </c>
      <c r="U1849" s="28" t="s">
        <v>4352</v>
      </c>
    </row>
    <row r="1850" spans="1:21" ht="17.25" customHeight="1">
      <c r="A1850" s="24">
        <v>1849</v>
      </c>
      <c r="B1850" s="24" t="s">
        <v>1709</v>
      </c>
      <c r="C1850" s="41">
        <v>-81.653000000000006</v>
      </c>
      <c r="D1850" s="41">
        <v>-148.99799999999999</v>
      </c>
      <c r="E1850" s="24"/>
      <c r="F1850" s="24"/>
      <c r="G1850" s="24">
        <v>601.9</v>
      </c>
      <c r="H1850" s="24"/>
      <c r="I1850" s="30">
        <v>11.6</v>
      </c>
      <c r="J1850" s="24"/>
      <c r="K1850" s="24" t="s">
        <v>243</v>
      </c>
      <c r="L1850" s="24">
        <v>116</v>
      </c>
      <c r="M1850" s="24" t="s">
        <v>165</v>
      </c>
      <c r="N1850" s="24">
        <v>1964</v>
      </c>
      <c r="O1850" s="24"/>
      <c r="P1850" s="24">
        <v>1994</v>
      </c>
      <c r="Q1850" s="24"/>
      <c r="R1850" s="24" t="s">
        <v>1695</v>
      </c>
      <c r="S1850" s="24" t="s">
        <v>1696</v>
      </c>
      <c r="U1850" s="28" t="s">
        <v>4353</v>
      </c>
    </row>
    <row r="1851" spans="1:21" ht="17.25" customHeight="1">
      <c r="A1851" s="24">
        <v>1850</v>
      </c>
      <c r="B1851" s="31" t="s">
        <v>1710</v>
      </c>
      <c r="C1851" s="34">
        <v>-76.716669999999993</v>
      </c>
      <c r="D1851" s="34">
        <v>159.66667000000001</v>
      </c>
      <c r="E1851" s="24"/>
      <c r="F1851" s="35"/>
      <c r="G1851" s="31">
        <v>2000</v>
      </c>
      <c r="H1851" s="36"/>
      <c r="I1851" s="35">
        <v>-5.8</v>
      </c>
      <c r="J1851" s="31">
        <v>4</v>
      </c>
      <c r="K1851" s="31" t="s">
        <v>191</v>
      </c>
      <c r="L1851" s="35">
        <v>-53</v>
      </c>
      <c r="M1851" s="31" t="s">
        <v>1711</v>
      </c>
      <c r="N1851" s="31"/>
      <c r="O1851" s="31"/>
      <c r="P1851" s="31">
        <v>1988</v>
      </c>
      <c r="Q1851" s="24"/>
      <c r="R1851" s="31" t="s">
        <v>1712</v>
      </c>
      <c r="S1851" s="24"/>
    </row>
    <row r="1852" spans="1:21" ht="17.25" customHeight="1">
      <c r="A1852" s="24">
        <v>1851</v>
      </c>
      <c r="B1852" s="31" t="s">
        <v>1713</v>
      </c>
      <c r="C1852" s="34">
        <v>-76.766670000000005</v>
      </c>
      <c r="D1852" s="34">
        <v>159.43333000000001</v>
      </c>
      <c r="E1852" s="24"/>
      <c r="F1852" s="35"/>
      <c r="G1852" s="31">
        <v>2000</v>
      </c>
      <c r="H1852" s="36"/>
      <c r="I1852" s="35">
        <v>-7.6</v>
      </c>
      <c r="J1852" s="31">
        <v>7.3</v>
      </c>
      <c r="K1852" s="31" t="s">
        <v>191</v>
      </c>
      <c r="L1852" s="35">
        <v>-69</v>
      </c>
      <c r="M1852" s="31" t="s">
        <v>1711</v>
      </c>
      <c r="N1852" s="31"/>
      <c r="O1852" s="31"/>
      <c r="P1852" s="31">
        <v>1988</v>
      </c>
      <c r="Q1852" s="24"/>
      <c r="R1852" s="31" t="s">
        <v>1712</v>
      </c>
      <c r="S1852" s="24"/>
    </row>
    <row r="1853" spans="1:21" ht="17.25" customHeight="1">
      <c r="A1853" s="24">
        <v>1852</v>
      </c>
      <c r="B1853" s="24" t="s">
        <v>1714</v>
      </c>
      <c r="C1853" s="24">
        <v>-80</v>
      </c>
      <c r="D1853" s="24">
        <v>-120</v>
      </c>
      <c r="E1853" s="24"/>
      <c r="F1853" s="24"/>
      <c r="G1853" s="24">
        <v>1530</v>
      </c>
      <c r="H1853" s="24"/>
      <c r="I1853" s="30">
        <v>10.1</v>
      </c>
      <c r="J1853" s="24"/>
      <c r="K1853" s="24" t="s">
        <v>164</v>
      </c>
      <c r="L1853" s="24">
        <v>101</v>
      </c>
      <c r="M1853" s="24" t="s">
        <v>1715</v>
      </c>
      <c r="N1853" s="24">
        <v>628</v>
      </c>
      <c r="O1853" s="24"/>
      <c r="P1853" s="24">
        <v>1989</v>
      </c>
      <c r="Q1853" s="24"/>
      <c r="R1853" s="24" t="s">
        <v>1716</v>
      </c>
      <c r="S1853" s="24" t="s">
        <v>1717</v>
      </c>
      <c r="U1853" s="28" t="s">
        <v>4354</v>
      </c>
    </row>
    <row r="1854" spans="1:21" ht="17.25" customHeight="1">
      <c r="A1854" s="24">
        <v>1853</v>
      </c>
      <c r="B1854" s="31" t="s">
        <v>1718</v>
      </c>
      <c r="C1854" s="34">
        <v>-68.016670000000005</v>
      </c>
      <c r="D1854" s="34">
        <v>137.78333000000001</v>
      </c>
      <c r="E1854" s="24"/>
      <c r="F1854" s="35"/>
      <c r="G1854" s="31">
        <v>2028</v>
      </c>
      <c r="H1854" s="36">
        <v>-31.1</v>
      </c>
      <c r="I1854" s="35">
        <v>8.3000000000000007</v>
      </c>
      <c r="J1854" s="31"/>
      <c r="K1854" s="31" t="s">
        <v>255</v>
      </c>
      <c r="L1854" s="35">
        <v>83</v>
      </c>
      <c r="M1854" s="31" t="s">
        <v>165</v>
      </c>
      <c r="N1854" s="31">
        <v>1959</v>
      </c>
      <c r="O1854" s="31"/>
      <c r="P1854" s="31">
        <v>1969</v>
      </c>
      <c r="Q1854" s="24"/>
      <c r="R1854" s="31" t="s">
        <v>1719</v>
      </c>
      <c r="S1854" s="24"/>
    </row>
    <row r="1855" spans="1:21" ht="17.25" customHeight="1">
      <c r="A1855" s="24">
        <v>1854</v>
      </c>
      <c r="B1855" s="31" t="s">
        <v>1720</v>
      </c>
      <c r="C1855" s="34">
        <v>-70.016670000000005</v>
      </c>
      <c r="D1855" s="34">
        <v>134.71666999999999</v>
      </c>
      <c r="E1855" s="24"/>
      <c r="F1855" s="35"/>
      <c r="G1855" s="31">
        <v>2525</v>
      </c>
      <c r="H1855" s="36"/>
      <c r="I1855" s="35">
        <v>230</v>
      </c>
      <c r="J1855" s="31"/>
      <c r="K1855" s="31" t="s">
        <v>1721</v>
      </c>
      <c r="L1855" s="35">
        <v>230</v>
      </c>
      <c r="M1855" s="31" t="s">
        <v>165</v>
      </c>
      <c r="N1855" s="31">
        <v>1959</v>
      </c>
      <c r="O1855" s="31"/>
      <c r="P1855" s="31">
        <v>1969</v>
      </c>
      <c r="Q1855" s="24"/>
      <c r="R1855" s="31" t="s">
        <v>1719</v>
      </c>
      <c r="S1855" s="24"/>
    </row>
    <row r="1856" spans="1:21" ht="17.25" customHeight="1">
      <c r="A1856" s="24">
        <v>1855</v>
      </c>
      <c r="B1856" s="31" t="s">
        <v>1722</v>
      </c>
      <c r="C1856" s="34">
        <v>-66.211290000000005</v>
      </c>
      <c r="D1856" s="34">
        <v>111.85502</v>
      </c>
      <c r="E1856" s="24"/>
      <c r="F1856" s="31"/>
      <c r="G1856" s="31"/>
      <c r="H1856" s="31">
        <v>-14.7</v>
      </c>
      <c r="I1856" s="31">
        <v>170</v>
      </c>
      <c r="J1856" s="31"/>
      <c r="K1856" s="31" t="s">
        <v>304</v>
      </c>
      <c r="L1856" s="35">
        <v>170</v>
      </c>
      <c r="M1856" s="31"/>
      <c r="N1856" s="31"/>
      <c r="O1856" s="31"/>
      <c r="P1856" s="31"/>
      <c r="Q1856" s="24"/>
      <c r="R1856" s="31" t="s">
        <v>1723</v>
      </c>
      <c r="S1856" s="24"/>
    </row>
    <row r="1857" spans="1:19" ht="17.25" customHeight="1">
      <c r="A1857" s="24">
        <v>1856</v>
      </c>
      <c r="B1857" s="31" t="s">
        <v>1724</v>
      </c>
      <c r="C1857" s="34">
        <v>-66.238560000000007</v>
      </c>
      <c r="D1857" s="34">
        <v>113.78704999999999</v>
      </c>
      <c r="E1857" s="24"/>
      <c r="F1857" s="31"/>
      <c r="G1857" s="31"/>
      <c r="H1857" s="31">
        <v>-12.9</v>
      </c>
      <c r="I1857" s="31">
        <v>1570</v>
      </c>
      <c r="J1857" s="31"/>
      <c r="K1857" s="31" t="s">
        <v>304</v>
      </c>
      <c r="L1857" s="35">
        <v>1570</v>
      </c>
      <c r="M1857" s="31"/>
      <c r="N1857" s="31"/>
      <c r="O1857" s="31"/>
      <c r="P1857" s="31"/>
      <c r="Q1857" s="24"/>
      <c r="R1857" s="31" t="s">
        <v>1723</v>
      </c>
      <c r="S1857" s="24"/>
    </row>
    <row r="1858" spans="1:19" ht="17.25" customHeight="1">
      <c r="A1858" s="24">
        <v>1857</v>
      </c>
      <c r="B1858" s="31" t="s">
        <v>1725</v>
      </c>
      <c r="C1858" s="34">
        <v>-66.239009999999993</v>
      </c>
      <c r="D1858" s="34">
        <v>111.29179000000001</v>
      </c>
      <c r="E1858" s="24"/>
      <c r="F1858" s="31"/>
      <c r="G1858" s="31"/>
      <c r="H1858" s="31">
        <v>-13.7</v>
      </c>
      <c r="I1858" s="31">
        <v>170</v>
      </c>
      <c r="J1858" s="31"/>
      <c r="K1858" s="31" t="s">
        <v>304</v>
      </c>
      <c r="L1858" s="35">
        <v>170</v>
      </c>
      <c r="M1858" s="31"/>
      <c r="N1858" s="31"/>
      <c r="O1858" s="31"/>
      <c r="P1858" s="31"/>
      <c r="Q1858" s="24"/>
      <c r="R1858" s="31" t="s">
        <v>1723</v>
      </c>
      <c r="S1858" s="24"/>
    </row>
    <row r="1859" spans="1:19" ht="17.25" customHeight="1">
      <c r="A1859" s="24">
        <v>1858</v>
      </c>
      <c r="B1859" s="31" t="s">
        <v>1726</v>
      </c>
      <c r="C1859" s="34">
        <v>-66.258189999999999</v>
      </c>
      <c r="D1859" s="34">
        <v>112.61201</v>
      </c>
      <c r="E1859" s="24"/>
      <c r="F1859" s="31"/>
      <c r="G1859" s="31"/>
      <c r="H1859" s="31">
        <v>-16.5</v>
      </c>
      <c r="I1859" s="31">
        <v>510</v>
      </c>
      <c r="J1859" s="31"/>
      <c r="K1859" s="31" t="s">
        <v>304</v>
      </c>
      <c r="L1859" s="35">
        <v>510</v>
      </c>
      <c r="M1859" s="31"/>
      <c r="N1859" s="31"/>
      <c r="O1859" s="31"/>
      <c r="P1859" s="31"/>
      <c r="Q1859" s="24"/>
      <c r="R1859" s="31" t="s">
        <v>1723</v>
      </c>
      <c r="S1859" s="24"/>
    </row>
    <row r="1860" spans="1:19" ht="17.25" customHeight="1">
      <c r="A1860" s="24">
        <v>1859</v>
      </c>
      <c r="B1860" s="31" t="s">
        <v>1727</v>
      </c>
      <c r="C1860" s="34">
        <v>-66.416200000000003</v>
      </c>
      <c r="D1860" s="34">
        <v>111.77503</v>
      </c>
      <c r="E1860" s="24"/>
      <c r="F1860" s="31"/>
      <c r="G1860" s="31"/>
      <c r="H1860" s="31">
        <v>-16.600000000000001</v>
      </c>
      <c r="I1860" s="31">
        <v>130</v>
      </c>
      <c r="J1860" s="31"/>
      <c r="K1860" s="31" t="s">
        <v>304</v>
      </c>
      <c r="L1860" s="35">
        <v>130</v>
      </c>
      <c r="M1860" s="31"/>
      <c r="N1860" s="31"/>
      <c r="O1860" s="31"/>
      <c r="P1860" s="31"/>
      <c r="Q1860" s="24"/>
      <c r="R1860" s="31" t="s">
        <v>1723</v>
      </c>
      <c r="S1860" s="24"/>
    </row>
    <row r="1861" spans="1:19" ht="17.25" customHeight="1">
      <c r="A1861" s="24">
        <v>1860</v>
      </c>
      <c r="B1861" s="31" t="s">
        <v>1728</v>
      </c>
      <c r="C1861" s="34">
        <v>-66.501019999999997</v>
      </c>
      <c r="D1861" s="34">
        <v>112.05531999999999</v>
      </c>
      <c r="E1861" s="24"/>
      <c r="F1861" s="31"/>
      <c r="G1861" s="31"/>
      <c r="H1861" s="31">
        <v>-1.3</v>
      </c>
      <c r="I1861" s="31">
        <v>60</v>
      </c>
      <c r="J1861" s="31"/>
      <c r="K1861" s="31" t="s">
        <v>304</v>
      </c>
      <c r="L1861" s="35">
        <v>60</v>
      </c>
      <c r="M1861" s="31"/>
      <c r="N1861" s="31"/>
      <c r="O1861" s="31"/>
      <c r="P1861" s="31"/>
      <c r="Q1861" s="24"/>
      <c r="R1861" s="31" t="s">
        <v>1723</v>
      </c>
      <c r="S1861" s="24"/>
    </row>
    <row r="1862" spans="1:19" ht="17.25" customHeight="1">
      <c r="A1862" s="24">
        <v>1861</v>
      </c>
      <c r="B1862" s="31" t="s">
        <v>1729</v>
      </c>
      <c r="C1862" s="34">
        <v>-66.637789999999995</v>
      </c>
      <c r="D1862" s="34">
        <v>112.43147</v>
      </c>
      <c r="E1862" s="24"/>
      <c r="F1862" s="31"/>
      <c r="G1862" s="31"/>
      <c r="H1862" s="31">
        <v>-19.8</v>
      </c>
      <c r="I1862" s="31">
        <v>180</v>
      </c>
      <c r="J1862" s="31"/>
      <c r="K1862" s="31" t="s">
        <v>304</v>
      </c>
      <c r="L1862" s="35">
        <v>180</v>
      </c>
      <c r="M1862" s="31"/>
      <c r="N1862" s="31"/>
      <c r="O1862" s="31"/>
      <c r="P1862" s="31"/>
      <c r="Q1862" s="24"/>
      <c r="R1862" s="31" t="s">
        <v>1723</v>
      </c>
      <c r="S1862" s="24"/>
    </row>
    <row r="1863" spans="1:19" ht="17.25" customHeight="1">
      <c r="A1863" s="24">
        <v>1862</v>
      </c>
      <c r="B1863" s="31" t="s">
        <v>1730</v>
      </c>
      <c r="C1863" s="34">
        <v>-66.661559999999994</v>
      </c>
      <c r="D1863" s="34">
        <v>113.89864</v>
      </c>
      <c r="E1863" s="24"/>
      <c r="F1863" s="31"/>
      <c r="G1863" s="31"/>
      <c r="H1863" s="31">
        <v>-15.5</v>
      </c>
      <c r="I1863" s="31">
        <v>290</v>
      </c>
      <c r="J1863" s="31"/>
      <c r="K1863" s="31" t="s">
        <v>304</v>
      </c>
      <c r="L1863" s="35">
        <v>290</v>
      </c>
      <c r="M1863" s="31"/>
      <c r="N1863" s="31"/>
      <c r="O1863" s="31"/>
      <c r="P1863" s="31"/>
      <c r="Q1863" s="24"/>
      <c r="R1863" s="31" t="s">
        <v>1723</v>
      </c>
      <c r="S1863" s="24"/>
    </row>
    <row r="1864" spans="1:19" ht="17.25" customHeight="1">
      <c r="A1864" s="24">
        <v>1863</v>
      </c>
      <c r="B1864" s="31" t="s">
        <v>1731</v>
      </c>
      <c r="C1864" s="34">
        <v>-66.758920000000003</v>
      </c>
      <c r="D1864" s="34">
        <v>112.86371</v>
      </c>
      <c r="E1864" s="24"/>
      <c r="F1864" s="31"/>
      <c r="G1864" s="31"/>
      <c r="H1864" s="31">
        <v>-20.6</v>
      </c>
      <c r="I1864" s="31">
        <v>600</v>
      </c>
      <c r="J1864" s="31"/>
      <c r="K1864" s="31" t="s">
        <v>304</v>
      </c>
      <c r="L1864" s="35">
        <v>600</v>
      </c>
      <c r="M1864" s="31"/>
      <c r="N1864" s="31"/>
      <c r="O1864" s="31"/>
      <c r="P1864" s="31"/>
      <c r="Q1864" s="24"/>
      <c r="R1864" s="31" t="s">
        <v>1723</v>
      </c>
      <c r="S1864" s="24"/>
    </row>
    <row r="1865" spans="1:19" ht="17.25" customHeight="1">
      <c r="A1865" s="24">
        <v>1864</v>
      </c>
      <c r="B1865" s="31" t="s">
        <v>1732</v>
      </c>
      <c r="C1865" s="34">
        <v>-66.766530000000003</v>
      </c>
      <c r="D1865" s="34">
        <v>113.22949</v>
      </c>
      <c r="E1865" s="24"/>
      <c r="F1865" s="35"/>
      <c r="G1865" s="31"/>
      <c r="H1865" s="31">
        <v>-18.8</v>
      </c>
      <c r="I1865" s="31">
        <v>1200</v>
      </c>
      <c r="J1865" s="31"/>
      <c r="K1865" s="31" t="s">
        <v>304</v>
      </c>
      <c r="L1865" s="35">
        <v>1200</v>
      </c>
      <c r="M1865" s="31"/>
      <c r="N1865" s="31"/>
      <c r="O1865" s="31"/>
      <c r="P1865" s="31"/>
      <c r="Q1865" s="24"/>
      <c r="R1865" s="31" t="s">
        <v>1723</v>
      </c>
      <c r="S1865" s="24"/>
    </row>
    <row r="1866" spans="1:19" ht="17.25" customHeight="1">
      <c r="A1866" s="24">
        <v>1865</v>
      </c>
      <c r="B1866" s="31" t="s">
        <v>1733</v>
      </c>
      <c r="C1866" s="34">
        <v>-66.966449999999995</v>
      </c>
      <c r="D1866" s="34">
        <v>112.27124999999999</v>
      </c>
      <c r="E1866" s="24"/>
      <c r="F1866" s="31"/>
      <c r="G1866" s="31"/>
      <c r="H1866" s="31">
        <v>-19.8</v>
      </c>
      <c r="I1866" s="31">
        <v>150</v>
      </c>
      <c r="J1866" s="31"/>
      <c r="K1866" s="31" t="s">
        <v>304</v>
      </c>
      <c r="L1866" s="35">
        <v>150</v>
      </c>
      <c r="M1866" s="31"/>
      <c r="N1866" s="31"/>
      <c r="O1866" s="31"/>
      <c r="P1866" s="31"/>
      <c r="Q1866" s="24"/>
      <c r="R1866" s="31" t="s">
        <v>1723</v>
      </c>
      <c r="S1866" s="24"/>
    </row>
    <row r="1867" spans="1:19" ht="17.25" customHeight="1">
      <c r="A1867" s="24">
        <v>1866</v>
      </c>
      <c r="B1867" s="31" t="s">
        <v>1734</v>
      </c>
      <c r="C1867" s="34">
        <v>-67.449780000000004</v>
      </c>
      <c r="D1867" s="34">
        <v>112.74729000000001</v>
      </c>
      <c r="E1867" s="24"/>
      <c r="F1867" s="31"/>
      <c r="G1867" s="31"/>
      <c r="H1867" s="31">
        <v>-17.2</v>
      </c>
      <c r="I1867" s="31">
        <v>1730</v>
      </c>
      <c r="J1867" s="31"/>
      <c r="K1867" s="31" t="s">
        <v>304</v>
      </c>
      <c r="L1867" s="35">
        <v>1730</v>
      </c>
      <c r="M1867" s="31"/>
      <c r="N1867" s="31"/>
      <c r="O1867" s="31"/>
      <c r="P1867" s="31"/>
      <c r="Q1867" s="24"/>
      <c r="R1867" s="31" t="s">
        <v>1723</v>
      </c>
      <c r="S1867" s="24"/>
    </row>
    <row r="1868" spans="1:19" ht="17.25" customHeight="1">
      <c r="A1868" s="24">
        <v>1867</v>
      </c>
      <c r="B1868" s="31" t="s">
        <v>1735</v>
      </c>
      <c r="C1868" s="34">
        <v>-67.461259999999996</v>
      </c>
      <c r="D1868" s="34">
        <v>113.22552</v>
      </c>
      <c r="E1868" s="24"/>
      <c r="F1868" s="31"/>
      <c r="G1868" s="31"/>
      <c r="H1868" s="31">
        <v>-15.2</v>
      </c>
      <c r="I1868" s="31">
        <v>1660</v>
      </c>
      <c r="J1868" s="31"/>
      <c r="K1868" s="31" t="s">
        <v>304</v>
      </c>
      <c r="L1868" s="35">
        <v>1660</v>
      </c>
      <c r="M1868" s="31"/>
      <c r="N1868" s="31"/>
      <c r="O1868" s="31"/>
      <c r="P1868" s="31"/>
      <c r="Q1868" s="24"/>
      <c r="R1868" s="31" t="s">
        <v>1723</v>
      </c>
      <c r="S1868" s="24"/>
    </row>
    <row r="1869" spans="1:19" ht="17.25" customHeight="1">
      <c r="A1869" s="24">
        <v>1868</v>
      </c>
      <c r="B1869" s="31" t="s">
        <v>1736</v>
      </c>
      <c r="C1869" s="34">
        <v>-67.46499</v>
      </c>
      <c r="D1869" s="34">
        <v>113.83484</v>
      </c>
      <c r="E1869" s="24"/>
      <c r="F1869" s="31"/>
      <c r="G1869" s="31"/>
      <c r="H1869" s="31">
        <v>-14.5</v>
      </c>
      <c r="I1869" s="31">
        <v>1410</v>
      </c>
      <c r="J1869" s="31"/>
      <c r="K1869" s="31" t="s">
        <v>304</v>
      </c>
      <c r="L1869" s="35">
        <v>1410</v>
      </c>
      <c r="M1869" s="31"/>
      <c r="N1869" s="31"/>
      <c r="O1869" s="31"/>
      <c r="P1869" s="31"/>
      <c r="Q1869" s="24"/>
      <c r="R1869" s="31" t="s">
        <v>1723</v>
      </c>
      <c r="S1869" s="24"/>
    </row>
    <row r="1870" spans="1:19" ht="17.25" customHeight="1">
      <c r="A1870" s="24">
        <v>1869</v>
      </c>
      <c r="B1870" s="24" t="s">
        <v>536</v>
      </c>
      <c r="C1870" s="24">
        <v>-79.983333333333306</v>
      </c>
      <c r="D1870" s="24">
        <v>-120.01666666666701</v>
      </c>
      <c r="E1870" s="24"/>
      <c r="F1870" s="24"/>
      <c r="G1870" s="24">
        <v>1515</v>
      </c>
      <c r="H1870" s="24"/>
      <c r="I1870" s="30">
        <v>17.2</v>
      </c>
      <c r="J1870" s="24"/>
      <c r="K1870" s="24" t="s">
        <v>243</v>
      </c>
      <c r="L1870" s="24">
        <v>172</v>
      </c>
      <c r="M1870" s="24" t="s">
        <v>128</v>
      </c>
      <c r="N1870" s="24">
        <v>1957</v>
      </c>
      <c r="O1870" s="24"/>
      <c r="P1870" s="24">
        <v>1958</v>
      </c>
      <c r="Q1870" s="24"/>
      <c r="R1870" s="24" t="s">
        <v>1737</v>
      </c>
      <c r="S1870" s="24" t="s">
        <v>249</v>
      </c>
    </row>
    <row r="1871" spans="1:19" ht="17.25" customHeight="1">
      <c r="A1871" s="24">
        <v>1870</v>
      </c>
      <c r="B1871" s="31" t="s">
        <v>1738</v>
      </c>
      <c r="C1871" s="34">
        <v>-69.733333333333306</v>
      </c>
      <c r="D1871" s="34">
        <v>95.516666666666694</v>
      </c>
      <c r="E1871" s="24"/>
      <c r="F1871" s="31">
        <v>375</v>
      </c>
      <c r="G1871" s="31">
        <v>2740</v>
      </c>
      <c r="H1871" s="31"/>
      <c r="I1871" s="31">
        <v>230</v>
      </c>
      <c r="J1871" s="35"/>
      <c r="K1871" s="31" t="s">
        <v>1721</v>
      </c>
      <c r="L1871" s="31">
        <v>230</v>
      </c>
      <c r="M1871" s="31" t="s">
        <v>165</v>
      </c>
      <c r="N1871" s="31">
        <v>1955</v>
      </c>
      <c r="O1871" s="24"/>
      <c r="P1871" s="31">
        <v>1964</v>
      </c>
      <c r="Q1871" s="24"/>
      <c r="R1871" s="31" t="s">
        <v>1739</v>
      </c>
      <c r="S1871" s="24"/>
    </row>
    <row r="1872" spans="1:19" ht="17.25" customHeight="1">
      <c r="A1872" s="24">
        <v>1871</v>
      </c>
      <c r="B1872" s="31" t="s">
        <v>1740</v>
      </c>
      <c r="C1872" s="34">
        <v>-72.133333333333297</v>
      </c>
      <c r="D1872" s="34">
        <v>96.6</v>
      </c>
      <c r="E1872" s="24"/>
      <c r="F1872" s="31">
        <v>640</v>
      </c>
      <c r="G1872" s="31">
        <v>3250</v>
      </c>
      <c r="H1872" s="31">
        <v>-47.4</v>
      </c>
      <c r="I1872" s="31">
        <v>8.9</v>
      </c>
      <c r="J1872" s="35"/>
      <c r="K1872" s="31" t="s">
        <v>1721</v>
      </c>
      <c r="L1872" s="31">
        <v>89</v>
      </c>
      <c r="M1872" s="31" t="s">
        <v>1741</v>
      </c>
      <c r="N1872" s="31">
        <v>1955</v>
      </c>
      <c r="O1872" s="24"/>
      <c r="P1872" s="31">
        <v>1969</v>
      </c>
      <c r="Q1872" s="24"/>
      <c r="R1872" s="31" t="s">
        <v>1739</v>
      </c>
      <c r="S1872" s="24"/>
    </row>
    <row r="1873" spans="1:19" ht="17.25" customHeight="1">
      <c r="A1873" s="24">
        <v>1872</v>
      </c>
      <c r="B1873" s="31" t="s">
        <v>1742</v>
      </c>
      <c r="C1873" s="34">
        <v>-74.0833333333333</v>
      </c>
      <c r="D1873" s="34">
        <v>97.483333333333306</v>
      </c>
      <c r="E1873" s="24"/>
      <c r="F1873" s="31">
        <v>870</v>
      </c>
      <c r="G1873" s="31">
        <v>3500</v>
      </c>
      <c r="H1873" s="31"/>
      <c r="I1873" s="31">
        <v>53</v>
      </c>
      <c r="J1873" s="35"/>
      <c r="K1873" s="31" t="s">
        <v>1721</v>
      </c>
      <c r="L1873" s="31">
        <v>53</v>
      </c>
      <c r="M1873" s="31" t="s">
        <v>165</v>
      </c>
      <c r="N1873" s="31">
        <v>1955</v>
      </c>
      <c r="O1873" s="24"/>
      <c r="P1873" s="31">
        <v>1964</v>
      </c>
      <c r="Q1873" s="24"/>
      <c r="R1873" s="31" t="s">
        <v>1739</v>
      </c>
      <c r="S1873" s="24"/>
    </row>
    <row r="1874" spans="1:19" ht="17.25" customHeight="1">
      <c r="A1874" s="24">
        <v>1873</v>
      </c>
      <c r="B1874" s="31" t="s">
        <v>1743</v>
      </c>
      <c r="C1874" s="34">
        <v>-75.766666666666694</v>
      </c>
      <c r="D1874" s="34">
        <v>93.816666666666706</v>
      </c>
      <c r="E1874" s="24"/>
      <c r="F1874" s="31">
        <v>1090</v>
      </c>
      <c r="G1874" s="35">
        <v>3730</v>
      </c>
      <c r="H1874" s="31"/>
      <c r="I1874" s="31">
        <v>53</v>
      </c>
      <c r="J1874" s="31"/>
      <c r="K1874" s="31" t="s">
        <v>1721</v>
      </c>
      <c r="L1874" s="31">
        <v>53</v>
      </c>
      <c r="M1874" s="31" t="s">
        <v>165</v>
      </c>
      <c r="N1874" s="31">
        <v>1955</v>
      </c>
      <c r="O1874" s="24"/>
      <c r="P1874" s="31">
        <v>1964</v>
      </c>
      <c r="Q1874" s="24"/>
      <c r="R1874" s="31" t="s">
        <v>1739</v>
      </c>
      <c r="S1874" s="24"/>
    </row>
    <row r="1875" spans="1:19" ht="17.25" customHeight="1">
      <c r="A1875" s="24">
        <v>1874</v>
      </c>
      <c r="B1875" s="31" t="s">
        <v>358</v>
      </c>
      <c r="C1875" s="34">
        <v>-78.45</v>
      </c>
      <c r="D1875" s="34">
        <v>106.8</v>
      </c>
      <c r="E1875" s="24"/>
      <c r="F1875" s="31">
        <v>1400</v>
      </c>
      <c r="G1875" s="31">
        <v>3490</v>
      </c>
      <c r="H1875" s="31"/>
      <c r="I1875" s="31">
        <v>25</v>
      </c>
      <c r="J1875" s="31"/>
      <c r="K1875" s="31" t="s">
        <v>1721</v>
      </c>
      <c r="L1875" s="31">
        <v>25</v>
      </c>
      <c r="M1875" s="31" t="s">
        <v>165</v>
      </c>
      <c r="N1875" s="31">
        <v>1955</v>
      </c>
      <c r="O1875" s="31"/>
      <c r="P1875" s="31">
        <v>1964</v>
      </c>
      <c r="Q1875" s="24"/>
      <c r="R1875" s="31" t="s">
        <v>1739</v>
      </c>
      <c r="S1875" s="24"/>
    </row>
    <row r="1876" spans="1:19" ht="17.25" customHeight="1">
      <c r="A1876" s="24">
        <v>1875</v>
      </c>
      <c r="B1876" s="31" t="s">
        <v>1738</v>
      </c>
      <c r="C1876" s="34">
        <v>-69.733333333333306</v>
      </c>
      <c r="D1876" s="34">
        <v>95.516666666666694</v>
      </c>
      <c r="E1876" s="24"/>
      <c r="F1876" s="31">
        <v>375</v>
      </c>
      <c r="G1876" s="31">
        <v>2740</v>
      </c>
      <c r="H1876" s="31"/>
      <c r="I1876" s="31">
        <v>189</v>
      </c>
      <c r="J1876" s="35"/>
      <c r="K1876" s="31" t="s">
        <v>1721</v>
      </c>
      <c r="L1876" s="31">
        <v>189</v>
      </c>
      <c r="M1876" s="31" t="s">
        <v>244</v>
      </c>
      <c r="N1876" s="31">
        <v>1944</v>
      </c>
      <c r="O1876" s="24"/>
      <c r="P1876" s="31">
        <v>1956</v>
      </c>
      <c r="Q1876" s="24"/>
      <c r="R1876" s="31" t="s">
        <v>1744</v>
      </c>
      <c r="S1876" s="24"/>
    </row>
    <row r="1877" spans="1:19" ht="17.25" customHeight="1">
      <c r="A1877" s="24">
        <v>1876</v>
      </c>
      <c r="B1877" s="31" t="s">
        <v>1742</v>
      </c>
      <c r="C1877" s="34">
        <v>-74.0833333333333</v>
      </c>
      <c r="D1877" s="34">
        <v>97.483333333333306</v>
      </c>
      <c r="E1877" s="24"/>
      <c r="F1877" s="31">
        <v>870</v>
      </c>
      <c r="G1877" s="31">
        <v>3500</v>
      </c>
      <c r="H1877" s="31"/>
      <c r="I1877" s="31">
        <v>57</v>
      </c>
      <c r="J1877" s="35"/>
      <c r="K1877" s="31" t="s">
        <v>1721</v>
      </c>
      <c r="L1877" s="31">
        <v>57</v>
      </c>
      <c r="M1877" s="31" t="s">
        <v>244</v>
      </c>
      <c r="N1877" s="31">
        <v>1943</v>
      </c>
      <c r="O1877" s="24"/>
      <c r="P1877" s="31">
        <v>1958</v>
      </c>
      <c r="Q1877" s="24"/>
      <c r="R1877" s="31" t="s">
        <v>1745</v>
      </c>
      <c r="S1877" s="24"/>
    </row>
    <row r="1878" spans="1:19" ht="17.25" customHeight="1">
      <c r="A1878" s="24">
        <v>1877</v>
      </c>
      <c r="B1878" s="24" t="s">
        <v>1746</v>
      </c>
      <c r="C1878" s="24">
        <v>-71.0833333333333</v>
      </c>
      <c r="D1878" s="24">
        <v>139.333333333333</v>
      </c>
      <c r="E1878" s="24"/>
      <c r="F1878" s="24"/>
      <c r="G1878" s="24">
        <v>2510</v>
      </c>
      <c r="H1878" s="24"/>
      <c r="I1878" s="30">
        <v>8.6999999999999993</v>
      </c>
      <c r="J1878" s="24"/>
      <c r="K1878" s="24" t="s">
        <v>243</v>
      </c>
      <c r="L1878" s="24">
        <v>87</v>
      </c>
      <c r="M1878" s="24" t="s">
        <v>244</v>
      </c>
      <c r="N1878" s="24">
        <v>1958</v>
      </c>
      <c r="O1878" s="24">
        <v>12</v>
      </c>
      <c r="P1878" s="24">
        <v>1960</v>
      </c>
      <c r="Q1878" s="24">
        <v>1</v>
      </c>
      <c r="R1878" s="24" t="s">
        <v>1747</v>
      </c>
      <c r="S1878" s="24" t="s">
        <v>249</v>
      </c>
    </row>
    <row r="1879" spans="1:19" ht="17.25" customHeight="1">
      <c r="A1879" s="24">
        <v>1878</v>
      </c>
      <c r="B1879" s="24" t="s">
        <v>1746</v>
      </c>
      <c r="C1879" s="24">
        <v>-71.0833333333333</v>
      </c>
      <c r="D1879" s="24">
        <v>139.333333333333</v>
      </c>
      <c r="E1879" s="24"/>
      <c r="F1879" s="24"/>
      <c r="G1879" s="24">
        <v>2510</v>
      </c>
      <c r="H1879" s="24"/>
      <c r="I1879" s="30">
        <v>8.6999999999999993</v>
      </c>
      <c r="J1879" s="24"/>
      <c r="K1879" s="24" t="s">
        <v>243</v>
      </c>
      <c r="L1879" s="24">
        <v>87</v>
      </c>
      <c r="M1879" s="24" t="s">
        <v>319</v>
      </c>
      <c r="N1879" s="24">
        <v>1958</v>
      </c>
      <c r="O1879" s="24">
        <v>12</v>
      </c>
      <c r="P1879" s="24">
        <v>1960</v>
      </c>
      <c r="Q1879" s="24">
        <v>1</v>
      </c>
      <c r="R1879" s="24" t="s">
        <v>1747</v>
      </c>
      <c r="S1879" s="24" t="s">
        <v>249</v>
      </c>
    </row>
    <row r="1880" spans="1:19" ht="17.25" customHeight="1">
      <c r="A1880" s="24">
        <v>1879</v>
      </c>
      <c r="B1880" s="24" t="s">
        <v>1748</v>
      </c>
      <c r="C1880" s="24">
        <v>-77.8333333333333</v>
      </c>
      <c r="D1880" s="24">
        <v>167</v>
      </c>
      <c r="E1880" s="24"/>
      <c r="F1880" s="24"/>
      <c r="G1880" s="24">
        <v>16</v>
      </c>
      <c r="H1880" s="24"/>
      <c r="I1880" s="30">
        <v>46</v>
      </c>
      <c r="J1880" s="24"/>
      <c r="K1880" s="24" t="s">
        <v>243</v>
      </c>
      <c r="L1880" s="24">
        <v>460</v>
      </c>
      <c r="M1880" s="24" t="s">
        <v>244</v>
      </c>
      <c r="N1880" s="24">
        <v>1959</v>
      </c>
      <c r="O1880" s="24">
        <v>1</v>
      </c>
      <c r="P1880" s="24">
        <v>1961</v>
      </c>
      <c r="Q1880" s="24">
        <v>10</v>
      </c>
      <c r="R1880" s="24" t="s">
        <v>1747</v>
      </c>
      <c r="S1880" s="24" t="s">
        <v>249</v>
      </c>
    </row>
    <row r="1881" spans="1:19" ht="17.25" customHeight="1">
      <c r="A1881" s="24">
        <v>1880</v>
      </c>
      <c r="B1881" s="24" t="s">
        <v>1748</v>
      </c>
      <c r="C1881" s="24">
        <v>-77.8333333333333</v>
      </c>
      <c r="D1881" s="24">
        <v>167</v>
      </c>
      <c r="E1881" s="24"/>
      <c r="F1881" s="24"/>
      <c r="G1881" s="24">
        <v>16</v>
      </c>
      <c r="H1881" s="24"/>
      <c r="I1881" s="30">
        <v>39</v>
      </c>
      <c r="J1881" s="24"/>
      <c r="K1881" s="24" t="s">
        <v>243</v>
      </c>
      <c r="L1881" s="24">
        <v>390</v>
      </c>
      <c r="M1881" s="24" t="s">
        <v>319</v>
      </c>
      <c r="N1881" s="24">
        <v>1958</v>
      </c>
      <c r="O1881" s="24"/>
      <c r="P1881" s="24">
        <v>1961</v>
      </c>
      <c r="Q1881" s="24">
        <v>10</v>
      </c>
      <c r="R1881" s="24" t="s">
        <v>1747</v>
      </c>
      <c r="S1881" s="24" t="s">
        <v>249</v>
      </c>
    </row>
    <row r="1882" spans="1:19" ht="17.25" customHeight="1">
      <c r="A1882" s="24">
        <v>1881</v>
      </c>
      <c r="B1882" s="24" t="s">
        <v>1748</v>
      </c>
      <c r="C1882" s="24">
        <v>-77.8333333333333</v>
      </c>
      <c r="D1882" s="24">
        <v>167</v>
      </c>
      <c r="E1882" s="24"/>
      <c r="F1882" s="24"/>
      <c r="G1882" s="24">
        <v>16</v>
      </c>
      <c r="H1882" s="24"/>
      <c r="I1882" s="30">
        <v>46</v>
      </c>
      <c r="J1882" s="24"/>
      <c r="K1882" s="24" t="s">
        <v>243</v>
      </c>
      <c r="L1882" s="24">
        <v>460</v>
      </c>
      <c r="M1882" s="24" t="s">
        <v>1749</v>
      </c>
      <c r="N1882" s="24">
        <v>1958</v>
      </c>
      <c r="O1882" s="24"/>
      <c r="P1882" s="24">
        <v>1961</v>
      </c>
      <c r="Q1882" s="24">
        <v>10</v>
      </c>
      <c r="R1882" s="24" t="s">
        <v>1747</v>
      </c>
      <c r="S1882" s="24" t="s">
        <v>249</v>
      </c>
    </row>
    <row r="1883" spans="1:19" ht="17.25" customHeight="1">
      <c r="A1883" s="24">
        <v>1882</v>
      </c>
      <c r="B1883" s="24" t="s">
        <v>1750</v>
      </c>
      <c r="C1883" s="24">
        <v>-70.5</v>
      </c>
      <c r="D1883" s="24">
        <v>-2.5333333333333301</v>
      </c>
      <c r="E1883" s="24"/>
      <c r="F1883" s="24">
        <v>35</v>
      </c>
      <c r="G1883" s="24">
        <v>56</v>
      </c>
      <c r="H1883" s="24"/>
      <c r="I1883" s="30">
        <v>520.6</v>
      </c>
      <c r="J1883" s="24"/>
      <c r="K1883" s="24" t="s">
        <v>82</v>
      </c>
      <c r="L1883" s="30">
        <v>520.6</v>
      </c>
      <c r="M1883" s="24" t="s">
        <v>244</v>
      </c>
      <c r="N1883" s="24">
        <v>1940</v>
      </c>
      <c r="O1883" s="24">
        <v>1</v>
      </c>
      <c r="P1883" s="24">
        <v>1940</v>
      </c>
      <c r="Q1883" s="24">
        <v>12</v>
      </c>
      <c r="R1883" s="24" t="s">
        <v>1751</v>
      </c>
      <c r="S1883" s="24" t="s">
        <v>1752</v>
      </c>
    </row>
    <row r="1884" spans="1:19" ht="17.25" customHeight="1">
      <c r="A1884" s="24">
        <v>1883</v>
      </c>
      <c r="B1884" s="24" t="s">
        <v>1750</v>
      </c>
      <c r="C1884" s="24">
        <v>-70.5</v>
      </c>
      <c r="D1884" s="24">
        <v>-2.5333333333333301</v>
      </c>
      <c r="E1884" s="24"/>
      <c r="F1884" s="24">
        <v>35</v>
      </c>
      <c r="G1884" s="24">
        <v>56</v>
      </c>
      <c r="H1884" s="24"/>
      <c r="I1884" s="30">
        <v>539.4</v>
      </c>
      <c r="J1884" s="24"/>
      <c r="K1884" s="24" t="s">
        <v>82</v>
      </c>
      <c r="L1884" s="30">
        <v>539.4</v>
      </c>
      <c r="M1884" s="24" t="s">
        <v>244</v>
      </c>
      <c r="N1884" s="24">
        <v>1940</v>
      </c>
      <c r="O1884" s="24">
        <v>1</v>
      </c>
      <c r="P1884" s="24">
        <v>1940</v>
      </c>
      <c r="Q1884" s="24">
        <v>12</v>
      </c>
      <c r="R1884" s="24" t="s">
        <v>1751</v>
      </c>
      <c r="S1884" s="24" t="s">
        <v>1752</v>
      </c>
    </row>
    <row r="1885" spans="1:19" ht="17.25" customHeight="1">
      <c r="A1885" s="24">
        <v>1884</v>
      </c>
      <c r="B1885" s="24" t="s">
        <v>1750</v>
      </c>
      <c r="C1885" s="24">
        <v>-70.5</v>
      </c>
      <c r="D1885" s="24">
        <v>-2.5333333333333301</v>
      </c>
      <c r="E1885" s="24"/>
      <c r="F1885" s="24">
        <v>35</v>
      </c>
      <c r="G1885" s="24">
        <v>56</v>
      </c>
      <c r="H1885" s="24"/>
      <c r="I1885" s="30">
        <v>406.4</v>
      </c>
      <c r="J1885" s="24"/>
      <c r="K1885" s="24" t="s">
        <v>82</v>
      </c>
      <c r="L1885" s="30">
        <v>406.4</v>
      </c>
      <c r="M1885" s="24" t="s">
        <v>244</v>
      </c>
      <c r="N1885" s="24">
        <v>1940</v>
      </c>
      <c r="O1885" s="24">
        <v>1</v>
      </c>
      <c r="P1885" s="24">
        <v>1940</v>
      </c>
      <c r="Q1885" s="24">
        <v>12</v>
      </c>
      <c r="R1885" s="24" t="s">
        <v>1751</v>
      </c>
      <c r="S1885" s="24" t="s">
        <v>1752</v>
      </c>
    </row>
    <row r="1886" spans="1:19" ht="17.25" customHeight="1">
      <c r="A1886" s="24">
        <v>1885</v>
      </c>
      <c r="B1886" s="24" t="s">
        <v>1750</v>
      </c>
      <c r="C1886" s="24">
        <v>-70.5</v>
      </c>
      <c r="D1886" s="24">
        <v>-2.5333333333333301</v>
      </c>
      <c r="E1886" s="24"/>
      <c r="F1886" s="24">
        <v>35</v>
      </c>
      <c r="G1886" s="24">
        <v>56</v>
      </c>
      <c r="H1886" s="24"/>
      <c r="I1886" s="30">
        <v>545.70000000000005</v>
      </c>
      <c r="J1886" s="24"/>
      <c r="K1886" s="24" t="s">
        <v>82</v>
      </c>
      <c r="L1886" s="30">
        <v>545.70000000000005</v>
      </c>
      <c r="M1886" s="24" t="s">
        <v>244</v>
      </c>
      <c r="N1886" s="24">
        <v>1940</v>
      </c>
      <c r="O1886" s="24">
        <v>1</v>
      </c>
      <c r="P1886" s="24">
        <v>1940</v>
      </c>
      <c r="Q1886" s="24">
        <v>12</v>
      </c>
      <c r="R1886" s="24" t="s">
        <v>1751</v>
      </c>
      <c r="S1886" s="24" t="s">
        <v>1752</v>
      </c>
    </row>
    <row r="1887" spans="1:19" ht="17.25" customHeight="1">
      <c r="A1887" s="24">
        <v>1886</v>
      </c>
      <c r="B1887" s="24" t="s">
        <v>1750</v>
      </c>
      <c r="C1887" s="24">
        <v>-70.5</v>
      </c>
      <c r="D1887" s="24">
        <v>-2.5333333333333301</v>
      </c>
      <c r="E1887" s="24"/>
      <c r="F1887" s="24">
        <v>35</v>
      </c>
      <c r="G1887" s="24">
        <v>56</v>
      </c>
      <c r="H1887" s="24"/>
      <c r="I1887" s="30">
        <v>421.8</v>
      </c>
      <c r="J1887" s="24"/>
      <c r="K1887" s="24" t="s">
        <v>82</v>
      </c>
      <c r="L1887" s="30">
        <v>421.8</v>
      </c>
      <c r="M1887" s="24" t="s">
        <v>244</v>
      </c>
      <c r="N1887" s="24">
        <v>1940</v>
      </c>
      <c r="O1887" s="24">
        <v>1</v>
      </c>
      <c r="P1887" s="24">
        <v>1940</v>
      </c>
      <c r="Q1887" s="24">
        <v>12</v>
      </c>
      <c r="R1887" s="24" t="s">
        <v>1751</v>
      </c>
      <c r="S1887" s="24" t="s">
        <v>1752</v>
      </c>
    </row>
    <row r="1888" spans="1:19" ht="17.25" customHeight="1">
      <c r="A1888" s="24">
        <v>1887</v>
      </c>
      <c r="B1888" s="24" t="s">
        <v>1750</v>
      </c>
      <c r="C1888" s="24">
        <v>-70.5</v>
      </c>
      <c r="D1888" s="24">
        <v>-2.5333333333333301</v>
      </c>
      <c r="E1888" s="24"/>
      <c r="F1888" s="24">
        <v>35</v>
      </c>
      <c r="G1888" s="24">
        <v>56</v>
      </c>
      <c r="H1888" s="24"/>
      <c r="I1888" s="30">
        <v>597</v>
      </c>
      <c r="J1888" s="24"/>
      <c r="K1888" s="24" t="s">
        <v>82</v>
      </c>
      <c r="L1888" s="30">
        <v>597</v>
      </c>
      <c r="M1888" s="24" t="s">
        <v>244</v>
      </c>
      <c r="N1888" s="24">
        <v>1940</v>
      </c>
      <c r="O1888" s="24">
        <v>1</v>
      </c>
      <c r="P1888" s="24">
        <v>1940</v>
      </c>
      <c r="Q1888" s="24">
        <v>12</v>
      </c>
      <c r="R1888" s="24" t="s">
        <v>1751</v>
      </c>
      <c r="S1888" s="24" t="s">
        <v>1752</v>
      </c>
    </row>
    <row r="1889" spans="1:21" ht="17.25" customHeight="1">
      <c r="A1889" s="24">
        <v>1888</v>
      </c>
      <c r="B1889" s="24" t="s">
        <v>1750</v>
      </c>
      <c r="C1889" s="24">
        <v>-70.5</v>
      </c>
      <c r="D1889" s="24">
        <v>-2.5333333333333301</v>
      </c>
      <c r="E1889" s="24"/>
      <c r="F1889" s="24">
        <v>35</v>
      </c>
      <c r="G1889" s="24">
        <v>56</v>
      </c>
      <c r="H1889" s="24"/>
      <c r="I1889" s="30">
        <v>547.6</v>
      </c>
      <c r="J1889" s="24"/>
      <c r="K1889" s="24" t="s">
        <v>82</v>
      </c>
      <c r="L1889" s="30">
        <v>547.6</v>
      </c>
      <c r="M1889" s="24" t="s">
        <v>244</v>
      </c>
      <c r="N1889" s="24">
        <v>1940</v>
      </c>
      <c r="O1889" s="24">
        <v>1</v>
      </c>
      <c r="P1889" s="24">
        <v>1940</v>
      </c>
      <c r="Q1889" s="24">
        <v>12</v>
      </c>
      <c r="R1889" s="24" t="s">
        <v>1751</v>
      </c>
      <c r="S1889" s="24" t="s">
        <v>1752</v>
      </c>
    </row>
    <row r="1890" spans="1:21" ht="17.25" customHeight="1">
      <c r="A1890" s="24">
        <v>1889</v>
      </c>
      <c r="B1890" s="24" t="s">
        <v>1750</v>
      </c>
      <c r="C1890" s="24">
        <v>-70.5</v>
      </c>
      <c r="D1890" s="24">
        <v>-2.5333333333333301</v>
      </c>
      <c r="E1890" s="24"/>
      <c r="F1890" s="24">
        <v>35</v>
      </c>
      <c r="G1890" s="24">
        <v>56</v>
      </c>
      <c r="H1890" s="24"/>
      <c r="I1890" s="30">
        <v>437</v>
      </c>
      <c r="J1890" s="24"/>
      <c r="K1890" s="24" t="s">
        <v>82</v>
      </c>
      <c r="L1890" s="30">
        <v>437</v>
      </c>
      <c r="M1890" s="24" t="s">
        <v>244</v>
      </c>
      <c r="N1890" s="24">
        <v>1940</v>
      </c>
      <c r="O1890" s="24">
        <v>1</v>
      </c>
      <c r="P1890" s="24">
        <v>1940</v>
      </c>
      <c r="Q1890" s="24">
        <v>12</v>
      </c>
      <c r="R1890" s="24" t="s">
        <v>1751</v>
      </c>
      <c r="S1890" s="24" t="s">
        <v>1752</v>
      </c>
    </row>
    <row r="1891" spans="1:21" ht="17.25" customHeight="1">
      <c r="A1891" s="24">
        <v>1890</v>
      </c>
      <c r="B1891" s="24" t="s">
        <v>1750</v>
      </c>
      <c r="C1891" s="24">
        <v>-70.5</v>
      </c>
      <c r="D1891" s="24">
        <v>-2.5333333333333301</v>
      </c>
      <c r="E1891" s="24"/>
      <c r="F1891" s="24">
        <v>35</v>
      </c>
      <c r="G1891" s="24">
        <v>56</v>
      </c>
      <c r="H1891" s="24"/>
      <c r="I1891" s="30">
        <v>482</v>
      </c>
      <c r="J1891" s="24"/>
      <c r="K1891" s="24" t="s">
        <v>82</v>
      </c>
      <c r="L1891" s="30">
        <v>482</v>
      </c>
      <c r="M1891" s="24" t="s">
        <v>244</v>
      </c>
      <c r="N1891" s="24">
        <v>1940</v>
      </c>
      <c r="O1891" s="24">
        <v>1</v>
      </c>
      <c r="P1891" s="24">
        <v>1940</v>
      </c>
      <c r="Q1891" s="24">
        <v>12</v>
      </c>
      <c r="R1891" s="24" t="s">
        <v>1751</v>
      </c>
      <c r="S1891" s="24" t="s">
        <v>1752</v>
      </c>
    </row>
    <row r="1892" spans="1:21" ht="17.25" customHeight="1">
      <c r="A1892" s="24">
        <v>1891</v>
      </c>
      <c r="B1892" s="24" t="s">
        <v>1750</v>
      </c>
      <c r="C1892" s="24">
        <v>-70.5</v>
      </c>
      <c r="D1892" s="24">
        <v>-2.5333333333333301</v>
      </c>
      <c r="E1892" s="24"/>
      <c r="F1892" s="24">
        <v>35</v>
      </c>
      <c r="G1892" s="24">
        <v>56</v>
      </c>
      <c r="H1892" s="24"/>
      <c r="I1892" s="30">
        <v>342.9</v>
      </c>
      <c r="J1892" s="24"/>
      <c r="K1892" s="24" t="s">
        <v>82</v>
      </c>
      <c r="L1892" s="30">
        <v>342.9</v>
      </c>
      <c r="M1892" s="24" t="s">
        <v>244</v>
      </c>
      <c r="N1892" s="24">
        <v>1940</v>
      </c>
      <c r="O1892" s="24">
        <v>1</v>
      </c>
      <c r="P1892" s="24">
        <v>1940</v>
      </c>
      <c r="Q1892" s="24">
        <v>12</v>
      </c>
      <c r="R1892" s="24" t="s">
        <v>1751</v>
      </c>
      <c r="S1892" s="24" t="s">
        <v>1752</v>
      </c>
    </row>
    <row r="1893" spans="1:21" ht="17.25" customHeight="1">
      <c r="A1893" s="24">
        <v>1892</v>
      </c>
      <c r="B1893" s="24" t="s">
        <v>1750</v>
      </c>
      <c r="C1893" s="24">
        <v>-70.5</v>
      </c>
      <c r="D1893" s="24">
        <v>-2.5333333333333301</v>
      </c>
      <c r="E1893" s="24"/>
      <c r="F1893" s="24">
        <v>35</v>
      </c>
      <c r="G1893" s="24">
        <v>56</v>
      </c>
      <c r="H1893" s="24"/>
      <c r="I1893" s="30">
        <v>654.20000000000005</v>
      </c>
      <c r="J1893" s="24"/>
      <c r="K1893" s="24" t="s">
        <v>82</v>
      </c>
      <c r="L1893" s="30">
        <v>654.20000000000005</v>
      </c>
      <c r="M1893" s="24" t="s">
        <v>244</v>
      </c>
      <c r="N1893" s="24">
        <v>1940</v>
      </c>
      <c r="O1893" s="24">
        <v>1</v>
      </c>
      <c r="P1893" s="24">
        <v>1940</v>
      </c>
      <c r="Q1893" s="24">
        <v>12</v>
      </c>
      <c r="R1893" s="24" t="s">
        <v>1751</v>
      </c>
      <c r="S1893" s="24" t="s">
        <v>1752</v>
      </c>
    </row>
    <row r="1894" spans="1:21" ht="17.25" customHeight="1">
      <c r="A1894" s="24">
        <v>1893</v>
      </c>
      <c r="B1894" s="24" t="s">
        <v>1750</v>
      </c>
      <c r="C1894" s="24">
        <v>-70.5</v>
      </c>
      <c r="D1894" s="24">
        <v>-2.5333333333333301</v>
      </c>
      <c r="E1894" s="24"/>
      <c r="F1894" s="24">
        <v>35</v>
      </c>
      <c r="G1894" s="24">
        <v>56</v>
      </c>
      <c r="H1894" s="24"/>
      <c r="I1894" s="30">
        <v>455.9</v>
      </c>
      <c r="J1894" s="24"/>
      <c r="K1894" s="24" t="s">
        <v>82</v>
      </c>
      <c r="L1894" s="30">
        <v>455.9</v>
      </c>
      <c r="M1894" s="24" t="s">
        <v>244</v>
      </c>
      <c r="N1894" s="24">
        <v>1940</v>
      </c>
      <c r="O1894" s="24">
        <v>1</v>
      </c>
      <c r="P1894" s="24">
        <v>1940</v>
      </c>
      <c r="Q1894" s="24">
        <v>12</v>
      </c>
      <c r="R1894" s="24" t="s">
        <v>1751</v>
      </c>
      <c r="S1894" s="24" t="s">
        <v>1752</v>
      </c>
    </row>
    <row r="1895" spans="1:21" ht="17.25" customHeight="1">
      <c r="A1895" s="24">
        <v>1894</v>
      </c>
      <c r="B1895" s="24" t="s">
        <v>1750</v>
      </c>
      <c r="C1895" s="24">
        <v>-70.5</v>
      </c>
      <c r="D1895" s="24">
        <v>-2.5333333333333301</v>
      </c>
      <c r="E1895" s="24"/>
      <c r="F1895" s="24">
        <v>35</v>
      </c>
      <c r="G1895" s="24">
        <v>56</v>
      </c>
      <c r="H1895" s="24"/>
      <c r="I1895" s="30">
        <v>379.4</v>
      </c>
      <c r="J1895" s="24"/>
      <c r="K1895" s="24" t="s">
        <v>82</v>
      </c>
      <c r="L1895" s="30">
        <v>379.4</v>
      </c>
      <c r="M1895" s="24" t="s">
        <v>244</v>
      </c>
      <c r="N1895" s="24">
        <v>1940</v>
      </c>
      <c r="O1895" s="24">
        <v>1</v>
      </c>
      <c r="P1895" s="24">
        <v>1940</v>
      </c>
      <c r="Q1895" s="24">
        <v>12</v>
      </c>
      <c r="R1895" s="24" t="s">
        <v>1751</v>
      </c>
      <c r="S1895" s="24" t="s">
        <v>1752</v>
      </c>
    </row>
    <row r="1896" spans="1:21" ht="17.25" customHeight="1">
      <c r="A1896" s="24">
        <v>1895</v>
      </c>
      <c r="B1896" s="24" t="s">
        <v>1750</v>
      </c>
      <c r="C1896" s="24">
        <v>-70.5</v>
      </c>
      <c r="D1896" s="24">
        <v>-2.5333333333333301</v>
      </c>
      <c r="E1896" s="24"/>
      <c r="F1896" s="24">
        <v>35</v>
      </c>
      <c r="G1896" s="24">
        <v>56</v>
      </c>
      <c r="H1896" s="24"/>
      <c r="I1896" s="30">
        <v>531.9</v>
      </c>
      <c r="J1896" s="24"/>
      <c r="K1896" s="24" t="s">
        <v>82</v>
      </c>
      <c r="L1896" s="30">
        <v>531.9</v>
      </c>
      <c r="M1896" s="24" t="s">
        <v>244</v>
      </c>
      <c r="N1896" s="24">
        <v>1940</v>
      </c>
      <c r="O1896" s="24">
        <v>1</v>
      </c>
      <c r="P1896" s="24">
        <v>1940</v>
      </c>
      <c r="Q1896" s="24">
        <v>12</v>
      </c>
      <c r="R1896" s="24" t="s">
        <v>1751</v>
      </c>
      <c r="S1896" s="24" t="s">
        <v>1752</v>
      </c>
    </row>
    <row r="1897" spans="1:21" ht="17.25" customHeight="1">
      <c r="A1897" s="24">
        <v>1896</v>
      </c>
      <c r="B1897" s="24" t="s">
        <v>1750</v>
      </c>
      <c r="C1897" s="24">
        <v>-70.5</v>
      </c>
      <c r="D1897" s="24">
        <v>-2.5333333333333301</v>
      </c>
      <c r="E1897" s="24"/>
      <c r="F1897" s="24">
        <v>35</v>
      </c>
      <c r="G1897" s="24">
        <v>56</v>
      </c>
      <c r="H1897" s="24"/>
      <c r="I1897" s="30">
        <v>391</v>
      </c>
      <c r="J1897" s="24"/>
      <c r="K1897" s="24" t="s">
        <v>82</v>
      </c>
      <c r="L1897" s="30">
        <v>391</v>
      </c>
      <c r="M1897" s="24" t="s">
        <v>244</v>
      </c>
      <c r="N1897" s="24">
        <v>1940</v>
      </c>
      <c r="O1897" s="24">
        <v>1</v>
      </c>
      <c r="P1897" s="24">
        <v>1940</v>
      </c>
      <c r="Q1897" s="24">
        <v>12</v>
      </c>
      <c r="R1897" s="24" t="s">
        <v>1751</v>
      </c>
      <c r="S1897" s="24" t="s">
        <v>1752</v>
      </c>
    </row>
    <row r="1898" spans="1:21" ht="17.25" customHeight="1">
      <c r="A1898" s="24">
        <v>1897</v>
      </c>
      <c r="B1898" s="24" t="s">
        <v>1750</v>
      </c>
      <c r="C1898" s="24">
        <v>-70.5</v>
      </c>
      <c r="D1898" s="24">
        <v>-2.5333333333333301</v>
      </c>
      <c r="E1898" s="24"/>
      <c r="F1898" s="24">
        <v>35</v>
      </c>
      <c r="G1898" s="24">
        <v>56</v>
      </c>
      <c r="H1898" s="24"/>
      <c r="I1898" s="30">
        <v>587.4</v>
      </c>
      <c r="J1898" s="24"/>
      <c r="K1898" s="24" t="s">
        <v>82</v>
      </c>
      <c r="L1898" s="30">
        <v>587.4</v>
      </c>
      <c r="M1898" s="24" t="s">
        <v>244</v>
      </c>
      <c r="N1898" s="24">
        <v>1940</v>
      </c>
      <c r="O1898" s="24">
        <v>1</v>
      </c>
      <c r="P1898" s="24">
        <v>1940</v>
      </c>
      <c r="Q1898" s="24">
        <v>12</v>
      </c>
      <c r="R1898" s="24" t="s">
        <v>1751</v>
      </c>
      <c r="S1898" s="24" t="s">
        <v>1752</v>
      </c>
    </row>
    <row r="1899" spans="1:21" ht="17.25" customHeight="1">
      <c r="A1899" s="24">
        <v>1898</v>
      </c>
      <c r="B1899" s="24" t="s">
        <v>1750</v>
      </c>
      <c r="C1899" s="24">
        <v>-70.5</v>
      </c>
      <c r="D1899" s="24">
        <v>-2.5333333333333301</v>
      </c>
      <c r="E1899" s="24"/>
      <c r="F1899" s="24">
        <v>35</v>
      </c>
      <c r="G1899" s="24">
        <v>56</v>
      </c>
      <c r="H1899" s="24"/>
      <c r="I1899" s="30">
        <v>290.5</v>
      </c>
      <c r="J1899" s="24"/>
      <c r="K1899" s="24" t="s">
        <v>82</v>
      </c>
      <c r="L1899" s="30">
        <v>290.5</v>
      </c>
      <c r="M1899" s="24" t="s">
        <v>244</v>
      </c>
      <c r="N1899" s="24">
        <v>1940</v>
      </c>
      <c r="O1899" s="24">
        <v>1</v>
      </c>
      <c r="P1899" s="24">
        <v>1940</v>
      </c>
      <c r="Q1899" s="24">
        <v>12</v>
      </c>
      <c r="R1899" s="24" t="s">
        <v>1751</v>
      </c>
      <c r="S1899" s="24" t="s">
        <v>1752</v>
      </c>
    </row>
    <row r="1900" spans="1:21" ht="17.25" customHeight="1">
      <c r="A1900" s="24">
        <v>1899</v>
      </c>
      <c r="B1900" s="24" t="s">
        <v>1750</v>
      </c>
      <c r="C1900" s="24">
        <v>-70.5</v>
      </c>
      <c r="D1900" s="24">
        <v>-2.5333333333333301</v>
      </c>
      <c r="E1900" s="24"/>
      <c r="F1900" s="24">
        <v>35</v>
      </c>
      <c r="G1900" s="24">
        <v>56</v>
      </c>
      <c r="H1900" s="24"/>
      <c r="I1900" s="30">
        <v>457.5</v>
      </c>
      <c r="J1900" s="24"/>
      <c r="K1900" s="24" t="s">
        <v>82</v>
      </c>
      <c r="L1900" s="30">
        <v>457.5</v>
      </c>
      <c r="M1900" s="24" t="s">
        <v>244</v>
      </c>
      <c r="N1900" s="24">
        <v>1940</v>
      </c>
      <c r="O1900" s="24">
        <v>1</v>
      </c>
      <c r="P1900" s="24">
        <v>1940</v>
      </c>
      <c r="Q1900" s="24">
        <v>12</v>
      </c>
      <c r="R1900" s="24" t="s">
        <v>1751</v>
      </c>
      <c r="S1900" s="24" t="s">
        <v>1752</v>
      </c>
    </row>
    <row r="1901" spans="1:21" ht="17.25" customHeight="1">
      <c r="A1901" s="24">
        <v>1900</v>
      </c>
      <c r="B1901" s="24" t="s">
        <v>1750</v>
      </c>
      <c r="C1901" s="24">
        <v>-70.5</v>
      </c>
      <c r="D1901" s="24">
        <v>-2.5333333333333301</v>
      </c>
      <c r="E1901" s="24"/>
      <c r="F1901" s="24">
        <v>35</v>
      </c>
      <c r="G1901" s="24">
        <v>56</v>
      </c>
      <c r="H1901" s="24"/>
      <c r="I1901" s="30">
        <v>578</v>
      </c>
      <c r="J1901" s="24"/>
      <c r="K1901" s="24" t="s">
        <v>82</v>
      </c>
      <c r="L1901" s="30">
        <v>578</v>
      </c>
      <c r="M1901" s="24" t="s">
        <v>244</v>
      </c>
      <c r="N1901" s="24">
        <v>1940</v>
      </c>
      <c r="O1901" s="24">
        <v>1</v>
      </c>
      <c r="P1901" s="24">
        <v>1940</v>
      </c>
      <c r="Q1901" s="24">
        <v>12</v>
      </c>
      <c r="R1901" s="24" t="s">
        <v>1751</v>
      </c>
      <c r="S1901" s="24" t="s">
        <v>1752</v>
      </c>
    </row>
    <row r="1902" spans="1:21" ht="17.25" customHeight="1">
      <c r="A1902" s="24">
        <v>1901</v>
      </c>
      <c r="B1902" s="24" t="s">
        <v>1750</v>
      </c>
      <c r="C1902" s="24">
        <v>-70.5</v>
      </c>
      <c r="D1902" s="24">
        <v>-2.5333333333333301</v>
      </c>
      <c r="E1902" s="24"/>
      <c r="F1902" s="24">
        <v>35</v>
      </c>
      <c r="G1902" s="24">
        <v>56</v>
      </c>
      <c r="H1902" s="24"/>
      <c r="I1902" s="30">
        <v>737</v>
      </c>
      <c r="J1902" s="24"/>
      <c r="K1902" s="24" t="s">
        <v>82</v>
      </c>
      <c r="L1902" s="30">
        <v>737</v>
      </c>
      <c r="M1902" s="24" t="s">
        <v>244</v>
      </c>
      <c r="N1902" s="24">
        <v>1940</v>
      </c>
      <c r="O1902" s="24">
        <v>1</v>
      </c>
      <c r="P1902" s="24">
        <v>1940</v>
      </c>
      <c r="Q1902" s="24">
        <v>12</v>
      </c>
      <c r="R1902" s="24" t="s">
        <v>1751</v>
      </c>
      <c r="S1902" s="24" t="s">
        <v>1752</v>
      </c>
    </row>
    <row r="1903" spans="1:21" ht="17.25" customHeight="1">
      <c r="A1903" s="24">
        <v>1902</v>
      </c>
      <c r="B1903" s="24" t="s">
        <v>1750</v>
      </c>
      <c r="C1903" s="24">
        <v>-70.5</v>
      </c>
      <c r="D1903" s="24">
        <v>-2.5333333333333301</v>
      </c>
      <c r="E1903" s="24"/>
      <c r="F1903" s="24">
        <v>35</v>
      </c>
      <c r="G1903" s="24">
        <v>56</v>
      </c>
      <c r="H1903" s="24"/>
      <c r="I1903" s="30">
        <v>495.2</v>
      </c>
      <c r="J1903" s="24"/>
      <c r="K1903" s="24" t="s">
        <v>82</v>
      </c>
      <c r="L1903" s="30">
        <v>495.2</v>
      </c>
      <c r="M1903" s="24" t="s">
        <v>244</v>
      </c>
      <c r="N1903" s="24">
        <v>1940</v>
      </c>
      <c r="O1903" s="24">
        <v>1</v>
      </c>
      <c r="P1903" s="24">
        <v>1940</v>
      </c>
      <c r="Q1903" s="24">
        <v>12</v>
      </c>
      <c r="R1903" s="24" t="s">
        <v>1751</v>
      </c>
      <c r="S1903" s="24" t="s">
        <v>1752</v>
      </c>
    </row>
    <row r="1904" spans="1:21" ht="17.25" customHeight="1">
      <c r="A1904" s="24">
        <v>1903</v>
      </c>
      <c r="B1904" s="24" t="s">
        <v>1750</v>
      </c>
      <c r="C1904" s="24">
        <v>-70.5</v>
      </c>
      <c r="D1904" s="24">
        <v>-2.5333333333333301</v>
      </c>
      <c r="E1904" s="24"/>
      <c r="F1904" s="24">
        <v>35</v>
      </c>
      <c r="G1904" s="24">
        <v>56</v>
      </c>
      <c r="H1904" s="24"/>
      <c r="I1904" s="30">
        <v>377</v>
      </c>
      <c r="J1904" s="24"/>
      <c r="K1904" s="24" t="s">
        <v>82</v>
      </c>
      <c r="L1904" s="30">
        <v>377</v>
      </c>
      <c r="M1904" s="24" t="s">
        <v>128</v>
      </c>
      <c r="N1904" s="24">
        <v>1957</v>
      </c>
      <c r="O1904" s="24">
        <v>3</v>
      </c>
      <c r="P1904" s="24">
        <v>1957</v>
      </c>
      <c r="Q1904" s="24">
        <v>12</v>
      </c>
      <c r="R1904" s="24" t="s">
        <v>1751</v>
      </c>
      <c r="S1904" s="24" t="s">
        <v>1752</v>
      </c>
      <c r="U1904" s="28" t="s">
        <v>4355</v>
      </c>
    </row>
    <row r="1905" spans="1:21" ht="17.25" customHeight="1">
      <c r="A1905" s="24">
        <v>1904</v>
      </c>
      <c r="B1905" s="24" t="s">
        <v>1750</v>
      </c>
      <c r="C1905" s="24">
        <v>-70.5</v>
      </c>
      <c r="D1905" s="24">
        <v>-2.5333333333333301</v>
      </c>
      <c r="E1905" s="24"/>
      <c r="F1905" s="24">
        <v>35</v>
      </c>
      <c r="G1905" s="24">
        <v>56</v>
      </c>
      <c r="H1905" s="24"/>
      <c r="I1905" s="30">
        <v>578</v>
      </c>
      <c r="J1905" s="24"/>
      <c r="K1905" s="24" t="s">
        <v>82</v>
      </c>
      <c r="L1905" s="30">
        <v>578</v>
      </c>
      <c r="M1905" s="24" t="s">
        <v>128</v>
      </c>
      <c r="N1905" s="24">
        <v>1958</v>
      </c>
      <c r="O1905" s="24">
        <v>1</v>
      </c>
      <c r="P1905" s="24">
        <v>1958</v>
      </c>
      <c r="Q1905" s="24">
        <v>12</v>
      </c>
      <c r="R1905" s="24" t="s">
        <v>1751</v>
      </c>
      <c r="S1905" s="24" t="s">
        <v>1752</v>
      </c>
      <c r="U1905" s="28" t="s">
        <v>4355</v>
      </c>
    </row>
    <row r="1906" spans="1:21" ht="17.25" customHeight="1">
      <c r="A1906" s="24">
        <v>1905</v>
      </c>
      <c r="B1906" s="24" t="s">
        <v>1750</v>
      </c>
      <c r="C1906" s="24">
        <v>-70.5</v>
      </c>
      <c r="D1906" s="24">
        <v>-2.5333333333333301</v>
      </c>
      <c r="E1906" s="24"/>
      <c r="F1906" s="24">
        <v>35</v>
      </c>
      <c r="G1906" s="24">
        <v>56</v>
      </c>
      <c r="H1906" s="24"/>
      <c r="I1906" s="30">
        <v>737</v>
      </c>
      <c r="J1906" s="24"/>
      <c r="K1906" s="24" t="s">
        <v>82</v>
      </c>
      <c r="L1906" s="30">
        <v>737</v>
      </c>
      <c r="M1906" s="24" t="s">
        <v>128</v>
      </c>
      <c r="N1906" s="24">
        <v>1959</v>
      </c>
      <c r="O1906" s="24">
        <v>1</v>
      </c>
      <c r="P1906" s="24">
        <v>1959</v>
      </c>
      <c r="Q1906" s="24">
        <v>12</v>
      </c>
      <c r="R1906" s="24" t="s">
        <v>1751</v>
      </c>
      <c r="S1906" s="24" t="s">
        <v>1752</v>
      </c>
      <c r="U1906" s="28" t="s">
        <v>4355</v>
      </c>
    </row>
    <row r="1907" spans="1:21" ht="17.25" customHeight="1">
      <c r="A1907" s="24">
        <v>1906</v>
      </c>
      <c r="B1907" s="24" t="s">
        <v>1750</v>
      </c>
      <c r="C1907" s="24">
        <v>-70.5</v>
      </c>
      <c r="D1907" s="24">
        <v>-2.5333333333333301</v>
      </c>
      <c r="E1907" s="24"/>
      <c r="F1907" s="24">
        <v>35</v>
      </c>
      <c r="G1907" s="24">
        <v>56</v>
      </c>
      <c r="H1907" s="24"/>
      <c r="I1907" s="30">
        <v>597.20000000000005</v>
      </c>
      <c r="J1907" s="24"/>
      <c r="K1907" s="24" t="s">
        <v>82</v>
      </c>
      <c r="L1907" s="30">
        <v>597.20000000000005</v>
      </c>
      <c r="M1907" s="24" t="s">
        <v>128</v>
      </c>
      <c r="N1907" s="24">
        <v>1957</v>
      </c>
      <c r="O1907" s="24">
        <v>3</v>
      </c>
      <c r="P1907" s="24">
        <v>1959</v>
      </c>
      <c r="Q1907" s="24">
        <v>12</v>
      </c>
      <c r="R1907" s="24" t="s">
        <v>1751</v>
      </c>
      <c r="S1907" s="24" t="s">
        <v>1752</v>
      </c>
      <c r="U1907" s="28" t="s">
        <v>4355</v>
      </c>
    </row>
    <row r="1908" spans="1:21" ht="17.25" customHeight="1">
      <c r="A1908" s="24">
        <v>1907</v>
      </c>
      <c r="B1908" s="31" t="s">
        <v>1753</v>
      </c>
      <c r="C1908" s="34">
        <v>-74.324879999999993</v>
      </c>
      <c r="D1908" s="34">
        <v>164.63882000000001</v>
      </c>
      <c r="E1908" s="24"/>
      <c r="F1908" s="35"/>
      <c r="G1908" s="31">
        <v>1900</v>
      </c>
      <c r="H1908" s="36"/>
      <c r="I1908" s="35">
        <v>2.2000000000000002</v>
      </c>
      <c r="J1908" s="31"/>
      <c r="K1908" s="31" t="s">
        <v>1754</v>
      </c>
      <c r="L1908" s="31">
        <v>880</v>
      </c>
      <c r="M1908" s="31" t="s">
        <v>319</v>
      </c>
      <c r="N1908" s="31">
        <v>1971</v>
      </c>
      <c r="O1908" s="31"/>
      <c r="P1908" s="31">
        <v>1972</v>
      </c>
      <c r="Q1908" s="24"/>
      <c r="R1908" s="31" t="s">
        <v>1756</v>
      </c>
      <c r="S1908" s="24"/>
    </row>
    <row r="1909" spans="1:21" ht="17.25" customHeight="1">
      <c r="A1909" s="24">
        <v>1908</v>
      </c>
      <c r="B1909" s="47" t="s">
        <v>324</v>
      </c>
      <c r="C1909" s="47">
        <v>-70.8333333333333</v>
      </c>
      <c r="D1909" s="47">
        <v>77.066666666666706</v>
      </c>
      <c r="E1909" s="47"/>
      <c r="F1909" s="47">
        <v>180</v>
      </c>
      <c r="G1909" s="47">
        <v>1854</v>
      </c>
      <c r="H1909" s="47">
        <v>-27</v>
      </c>
      <c r="I1909" s="49">
        <v>199</v>
      </c>
      <c r="J1909" s="47"/>
      <c r="K1909" s="47" t="s">
        <v>1757</v>
      </c>
      <c r="L1909" s="47">
        <v>199</v>
      </c>
      <c r="M1909" s="47" t="s">
        <v>1758</v>
      </c>
      <c r="N1909" s="47">
        <v>2002</v>
      </c>
      <c r="O1909" s="47">
        <v>1</v>
      </c>
      <c r="P1909" s="47">
        <v>2004</v>
      </c>
      <c r="Q1909" s="47">
        <v>7</v>
      </c>
      <c r="R1909" s="47" t="s">
        <v>1759</v>
      </c>
      <c r="S1909" s="47" t="s">
        <v>1760</v>
      </c>
    </row>
    <row r="1910" spans="1:21" ht="17.25" customHeight="1">
      <c r="A1910" s="24">
        <v>1909</v>
      </c>
      <c r="B1910" s="47" t="s">
        <v>1761</v>
      </c>
      <c r="C1910" s="47">
        <v>-76.4166666666667</v>
      </c>
      <c r="D1910" s="47">
        <v>77.016666666666694</v>
      </c>
      <c r="E1910" s="47"/>
      <c r="F1910" s="47">
        <v>787</v>
      </c>
      <c r="G1910" s="47">
        <v>2852</v>
      </c>
      <c r="H1910" s="47">
        <v>-43.1</v>
      </c>
      <c r="I1910" s="49">
        <v>102</v>
      </c>
      <c r="J1910" s="47"/>
      <c r="K1910" s="47" t="s">
        <v>1757</v>
      </c>
      <c r="L1910" s="47">
        <v>102</v>
      </c>
      <c r="M1910" s="47" t="s">
        <v>1758</v>
      </c>
      <c r="N1910" s="47">
        <v>2005</v>
      </c>
      <c r="O1910" s="47">
        <v>1</v>
      </c>
      <c r="P1910" s="47">
        <v>2007</v>
      </c>
      <c r="Q1910" s="47">
        <v>12</v>
      </c>
      <c r="R1910" s="47" t="s">
        <v>1759</v>
      </c>
      <c r="S1910" s="47" t="s">
        <v>1760</v>
      </c>
    </row>
    <row r="1911" spans="1:21" ht="17.25" customHeight="1">
      <c r="A1911" s="24">
        <v>1910</v>
      </c>
      <c r="B1911" s="47" t="s">
        <v>1762</v>
      </c>
      <c r="C1911" s="47">
        <v>-80.366666666666703</v>
      </c>
      <c r="D1911" s="47">
        <v>77.366666666666703</v>
      </c>
      <c r="E1911" s="47"/>
      <c r="F1911" s="47">
        <v>1228</v>
      </c>
      <c r="G1911" s="47">
        <v>4093</v>
      </c>
      <c r="H1911" s="47">
        <v>-58.2</v>
      </c>
      <c r="I1911" s="49">
        <v>31</v>
      </c>
      <c r="J1911" s="47"/>
      <c r="K1911" s="47" t="s">
        <v>1757</v>
      </c>
      <c r="L1911" s="47">
        <v>31</v>
      </c>
      <c r="M1911" s="47" t="s">
        <v>1758</v>
      </c>
      <c r="N1911" s="47">
        <v>2005</v>
      </c>
      <c r="O1911" s="47">
        <v>1</v>
      </c>
      <c r="P1911" s="47">
        <v>2007</v>
      </c>
      <c r="Q1911" s="47">
        <v>12</v>
      </c>
      <c r="R1911" s="47" t="s">
        <v>1759</v>
      </c>
      <c r="S1911" s="47" t="s">
        <v>1760</v>
      </c>
      <c r="U1911" s="28" t="s">
        <v>4356</v>
      </c>
    </row>
    <row r="1912" spans="1:21" ht="17.25" customHeight="1">
      <c r="A1912" s="24">
        <v>1911</v>
      </c>
      <c r="B1912" s="31" t="s">
        <v>289</v>
      </c>
      <c r="C1912" s="31">
        <v>-68.94</v>
      </c>
      <c r="D1912" s="31">
        <v>136.94</v>
      </c>
      <c r="E1912" s="31"/>
      <c r="F1912" s="31"/>
      <c r="G1912" s="31">
        <v>2333</v>
      </c>
      <c r="H1912" s="31">
        <v>-38.5</v>
      </c>
      <c r="I1912" s="31"/>
      <c r="J1912" s="31">
        <v>13</v>
      </c>
      <c r="K1912" s="31"/>
      <c r="L1912" s="31">
        <v>213</v>
      </c>
      <c r="M1912" s="31" t="s">
        <v>165</v>
      </c>
      <c r="N1912" s="31">
        <v>1965</v>
      </c>
      <c r="O1912" s="31"/>
      <c r="P1912" s="31">
        <v>2001</v>
      </c>
      <c r="Q1912" s="31"/>
      <c r="R1912" s="31" t="s">
        <v>1763</v>
      </c>
      <c r="S1912" s="31" t="s">
        <v>1764</v>
      </c>
    </row>
    <row r="1913" spans="1:21" ht="17.25" customHeight="1">
      <c r="A1913" s="24">
        <v>1912</v>
      </c>
      <c r="B1913" s="31" t="s">
        <v>289</v>
      </c>
      <c r="C1913" s="31">
        <v>-68.94</v>
      </c>
      <c r="D1913" s="31">
        <v>136.94</v>
      </c>
      <c r="E1913" s="31"/>
      <c r="F1913" s="31"/>
      <c r="G1913" s="31">
        <v>2333</v>
      </c>
      <c r="H1913" s="31">
        <v>-38.5</v>
      </c>
      <c r="I1913" s="31"/>
      <c r="J1913" s="31"/>
      <c r="K1913" s="31"/>
      <c r="L1913" s="31">
        <v>242</v>
      </c>
      <c r="M1913" s="31" t="s">
        <v>128</v>
      </c>
      <c r="N1913" s="31">
        <v>2002</v>
      </c>
      <c r="O1913" s="31"/>
      <c r="P1913" s="31">
        <v>2003</v>
      </c>
      <c r="Q1913" s="31"/>
      <c r="R1913" s="31" t="s">
        <v>1763</v>
      </c>
      <c r="S1913" s="31" t="s">
        <v>1764</v>
      </c>
    </row>
    <row r="1914" spans="1:21" ht="17.25" customHeight="1">
      <c r="A1914" s="24">
        <v>1913</v>
      </c>
      <c r="B1914" s="31" t="s">
        <v>292</v>
      </c>
      <c r="C1914" s="31">
        <v>-70.680000000000007</v>
      </c>
      <c r="D1914" s="31">
        <v>158.87</v>
      </c>
      <c r="E1914" s="31"/>
      <c r="F1914" s="31"/>
      <c r="G1914" s="31">
        <v>1947</v>
      </c>
      <c r="H1914" s="31">
        <v>-31.8</v>
      </c>
      <c r="I1914" s="31"/>
      <c r="J1914" s="31"/>
      <c r="K1914" s="31"/>
      <c r="L1914" s="31">
        <v>290</v>
      </c>
      <c r="M1914" s="31" t="s">
        <v>128</v>
      </c>
      <c r="N1914" s="31">
        <v>2002</v>
      </c>
      <c r="O1914" s="31"/>
      <c r="P1914" s="31">
        <v>2003</v>
      </c>
      <c r="Q1914" s="31"/>
      <c r="R1914" s="31" t="s">
        <v>1763</v>
      </c>
      <c r="S1914" s="31" t="s">
        <v>1764</v>
      </c>
    </row>
    <row r="1915" spans="1:21" ht="17.25" customHeight="1">
      <c r="A1915" s="24">
        <v>1914</v>
      </c>
      <c r="B1915" s="31" t="s">
        <v>293</v>
      </c>
      <c r="C1915" s="31">
        <v>-71.72</v>
      </c>
      <c r="D1915" s="31">
        <v>145.27000000000001</v>
      </c>
      <c r="E1915" s="31"/>
      <c r="F1915" s="31"/>
      <c r="G1915" s="31">
        <v>2143</v>
      </c>
      <c r="H1915" s="31">
        <v>-42.3</v>
      </c>
      <c r="I1915" s="31"/>
      <c r="J1915" s="31"/>
      <c r="K1915" s="31"/>
      <c r="L1915" s="31">
        <v>139</v>
      </c>
      <c r="M1915" s="31" t="s">
        <v>128</v>
      </c>
      <c r="N1915" s="31">
        <v>2002</v>
      </c>
      <c r="O1915" s="31"/>
      <c r="P1915" s="31">
        <v>2003</v>
      </c>
      <c r="Q1915" s="31"/>
      <c r="R1915" s="31" t="s">
        <v>1763</v>
      </c>
      <c r="S1915" s="31" t="s">
        <v>1764</v>
      </c>
    </row>
    <row r="1916" spans="1:21" ht="17.25" customHeight="1">
      <c r="A1916" s="24">
        <v>1915</v>
      </c>
      <c r="B1916" s="31" t="s">
        <v>294</v>
      </c>
      <c r="C1916" s="31">
        <v>-71.89</v>
      </c>
      <c r="D1916" s="31">
        <v>158.54</v>
      </c>
      <c r="E1916" s="31"/>
      <c r="F1916" s="31"/>
      <c r="G1916" s="31">
        <v>2184</v>
      </c>
      <c r="H1916" s="31">
        <v>-36.9</v>
      </c>
      <c r="I1916" s="31"/>
      <c r="J1916" s="31"/>
      <c r="K1916" s="31"/>
      <c r="L1916" s="31">
        <v>145</v>
      </c>
      <c r="M1916" s="31" t="s">
        <v>128</v>
      </c>
      <c r="N1916" s="31">
        <v>2002</v>
      </c>
      <c r="O1916" s="31"/>
      <c r="P1916" s="31">
        <v>2003</v>
      </c>
      <c r="Q1916" s="31"/>
      <c r="R1916" s="31" t="s">
        <v>1763</v>
      </c>
      <c r="S1916" s="31" t="s">
        <v>1764</v>
      </c>
    </row>
    <row r="1917" spans="1:21" ht="17.25" customHeight="1">
      <c r="A1917" s="24">
        <v>1916</v>
      </c>
      <c r="B1917" s="31" t="s">
        <v>1765</v>
      </c>
      <c r="C1917" s="31">
        <v>-72.3</v>
      </c>
      <c r="D1917" s="31">
        <v>17.29</v>
      </c>
      <c r="E1917" s="31"/>
      <c r="F1917" s="31"/>
      <c r="G1917" s="31">
        <v>2176</v>
      </c>
      <c r="H1917" s="31">
        <v>-43</v>
      </c>
      <c r="I1917" s="31"/>
      <c r="J1917" s="31">
        <v>6</v>
      </c>
      <c r="K1917" s="31"/>
      <c r="L1917" s="31">
        <v>94</v>
      </c>
      <c r="M1917" s="31" t="s">
        <v>165</v>
      </c>
      <c r="N1917" s="31">
        <v>1965</v>
      </c>
      <c r="O1917" s="31"/>
      <c r="P1917" s="31">
        <v>2001</v>
      </c>
      <c r="Q1917" s="31"/>
      <c r="R1917" s="31" t="s">
        <v>1763</v>
      </c>
      <c r="S1917" s="31" t="s">
        <v>1764</v>
      </c>
    </row>
    <row r="1918" spans="1:21" ht="17.25" customHeight="1">
      <c r="A1918" s="24">
        <v>1917</v>
      </c>
      <c r="B1918" s="31" t="s">
        <v>295</v>
      </c>
      <c r="C1918" s="31">
        <v>-72.39</v>
      </c>
      <c r="D1918" s="31">
        <v>154.5</v>
      </c>
      <c r="E1918" s="31"/>
      <c r="F1918" s="31"/>
      <c r="G1918" s="31">
        <v>2126</v>
      </c>
      <c r="H1918" s="31">
        <v>-41.5</v>
      </c>
      <c r="I1918" s="31"/>
      <c r="J1918" s="31"/>
      <c r="K1918" s="31"/>
      <c r="L1918" s="31">
        <v>106</v>
      </c>
      <c r="M1918" s="31" t="s">
        <v>128</v>
      </c>
      <c r="N1918" s="31">
        <v>2002</v>
      </c>
      <c r="O1918" s="31"/>
      <c r="P1918" s="31">
        <v>2003</v>
      </c>
      <c r="Q1918" s="31"/>
      <c r="R1918" s="31" t="s">
        <v>1763</v>
      </c>
      <c r="S1918" s="31" t="s">
        <v>1764</v>
      </c>
    </row>
    <row r="1919" spans="1:21" ht="17.25" customHeight="1">
      <c r="A1919" s="24">
        <v>1918</v>
      </c>
      <c r="B1919" s="31" t="s">
        <v>296</v>
      </c>
      <c r="C1919" s="31">
        <v>-72.63</v>
      </c>
      <c r="D1919" s="31">
        <v>150.18</v>
      </c>
      <c r="E1919" s="31"/>
      <c r="F1919" s="31"/>
      <c r="G1919" s="31">
        <v>2137</v>
      </c>
      <c r="H1919" s="31">
        <v>-42.8</v>
      </c>
      <c r="I1919" s="31"/>
      <c r="J1919" s="31"/>
      <c r="K1919" s="31"/>
      <c r="L1919" s="31">
        <v>95</v>
      </c>
      <c r="M1919" s="31" t="s">
        <v>128</v>
      </c>
      <c r="N1919" s="31">
        <v>2002</v>
      </c>
      <c r="O1919" s="31"/>
      <c r="P1919" s="31">
        <v>2003</v>
      </c>
      <c r="Q1919" s="31"/>
      <c r="R1919" s="31" t="s">
        <v>1763</v>
      </c>
      <c r="S1919" s="31" t="s">
        <v>1764</v>
      </c>
    </row>
    <row r="1920" spans="1:21" ht="17.25" customHeight="1">
      <c r="A1920" s="24">
        <v>1919</v>
      </c>
      <c r="B1920" s="31" t="s">
        <v>292</v>
      </c>
      <c r="C1920" s="31">
        <v>-70.680000000000007</v>
      </c>
      <c r="D1920" s="31">
        <v>158.87</v>
      </c>
      <c r="E1920" s="31"/>
      <c r="F1920" s="31"/>
      <c r="G1920" s="31">
        <v>1947</v>
      </c>
      <c r="H1920" s="31">
        <v>-31.8</v>
      </c>
      <c r="I1920" s="30">
        <v>241</v>
      </c>
      <c r="J1920" s="31">
        <v>13</v>
      </c>
      <c r="K1920" s="24" t="s">
        <v>132</v>
      </c>
      <c r="L1920" s="31">
        <v>241</v>
      </c>
      <c r="M1920" s="31" t="s">
        <v>165</v>
      </c>
      <c r="N1920" s="31">
        <v>1965</v>
      </c>
      <c r="O1920" s="31"/>
      <c r="P1920" s="31">
        <v>2001</v>
      </c>
      <c r="Q1920" s="31"/>
      <c r="R1920" s="31" t="s">
        <v>1766</v>
      </c>
      <c r="S1920" s="31" t="s">
        <v>1764</v>
      </c>
    </row>
    <row r="1921" spans="1:19" ht="17.25" customHeight="1">
      <c r="A1921" s="24">
        <v>1920</v>
      </c>
      <c r="B1921" s="31" t="s">
        <v>1767</v>
      </c>
      <c r="C1921" s="31">
        <v>-71.180000000000007</v>
      </c>
      <c r="D1921" s="31">
        <v>158.29</v>
      </c>
      <c r="E1921" s="31"/>
      <c r="F1921" s="31"/>
      <c r="G1921" s="31">
        <v>2048</v>
      </c>
      <c r="H1921" s="31">
        <v>-34.4</v>
      </c>
      <c r="I1921" s="31"/>
      <c r="J1921" s="31">
        <v>8</v>
      </c>
      <c r="K1921" s="31"/>
      <c r="L1921" s="31">
        <v>153</v>
      </c>
      <c r="M1921" s="31" t="s">
        <v>165</v>
      </c>
      <c r="N1921" s="31">
        <v>1965</v>
      </c>
      <c r="O1921" s="31"/>
      <c r="P1921" s="31">
        <v>2001</v>
      </c>
      <c r="Q1921" s="31"/>
      <c r="R1921" s="31" t="s">
        <v>1766</v>
      </c>
      <c r="S1921" s="31" t="s">
        <v>1764</v>
      </c>
    </row>
    <row r="1922" spans="1:19" ht="17.25" customHeight="1">
      <c r="A1922" s="24">
        <v>1921</v>
      </c>
      <c r="B1922" s="31" t="s">
        <v>289</v>
      </c>
      <c r="C1922" s="34">
        <v>-68.939629999999994</v>
      </c>
      <c r="D1922" s="31">
        <v>136.93520000000001</v>
      </c>
      <c r="E1922" s="24"/>
      <c r="F1922" s="35"/>
      <c r="G1922" s="31">
        <v>2333</v>
      </c>
      <c r="H1922" s="36">
        <v>-38.5</v>
      </c>
      <c r="I1922" s="35">
        <v>213</v>
      </c>
      <c r="J1922" s="31">
        <v>13</v>
      </c>
      <c r="K1922" s="31" t="s">
        <v>290</v>
      </c>
      <c r="L1922" s="31">
        <v>213</v>
      </c>
      <c r="M1922" s="31" t="s">
        <v>165</v>
      </c>
      <c r="N1922" s="31">
        <v>1966</v>
      </c>
      <c r="O1922" s="31"/>
      <c r="P1922" s="35">
        <v>2001</v>
      </c>
      <c r="Q1922" s="24"/>
      <c r="R1922" s="31" t="s">
        <v>1768</v>
      </c>
      <c r="S1922" s="24"/>
    </row>
    <row r="1923" spans="1:19" ht="17.25" customHeight="1">
      <c r="A1923" s="24">
        <v>1922</v>
      </c>
      <c r="B1923" s="31" t="s">
        <v>1769</v>
      </c>
      <c r="C1923" s="34">
        <v>-69.374709999999993</v>
      </c>
      <c r="D1923" s="31">
        <v>139.014716666667</v>
      </c>
      <c r="E1923" s="24"/>
      <c r="F1923" s="35"/>
      <c r="G1923" s="31">
        <v>2348</v>
      </c>
      <c r="H1923" s="36">
        <v>-38.299999999999997</v>
      </c>
      <c r="I1923" s="35">
        <v>45</v>
      </c>
      <c r="J1923" s="31">
        <v>3</v>
      </c>
      <c r="K1923" s="31" t="s">
        <v>290</v>
      </c>
      <c r="L1923" s="31">
        <v>45</v>
      </c>
      <c r="M1923" s="31" t="s">
        <v>165</v>
      </c>
      <c r="N1923" s="31">
        <v>1965</v>
      </c>
      <c r="O1923" s="31"/>
      <c r="P1923" s="35">
        <v>2001</v>
      </c>
      <c r="Q1923" s="24"/>
      <c r="R1923" s="31" t="s">
        <v>1768</v>
      </c>
      <c r="S1923" s="24"/>
    </row>
    <row r="1924" spans="1:19" ht="17.25" customHeight="1">
      <c r="A1924" s="24">
        <v>1923</v>
      </c>
      <c r="B1924" s="31" t="s">
        <v>1770</v>
      </c>
      <c r="C1924" s="34">
        <v>-69.582949999999997</v>
      </c>
      <c r="D1924" s="31">
        <v>135.45351666666701</v>
      </c>
      <c r="E1924" s="24"/>
      <c r="F1924" s="35"/>
      <c r="G1924" s="31">
        <v>2417</v>
      </c>
      <c r="H1924" s="36">
        <v>-41.7</v>
      </c>
      <c r="I1924" s="35">
        <v>218</v>
      </c>
      <c r="J1924" s="31">
        <v>13</v>
      </c>
      <c r="K1924" s="31" t="s">
        <v>290</v>
      </c>
      <c r="L1924" s="31">
        <v>218</v>
      </c>
      <c r="M1924" s="31" t="s">
        <v>165</v>
      </c>
      <c r="N1924" s="31">
        <v>1965</v>
      </c>
      <c r="O1924" s="31"/>
      <c r="P1924" s="35">
        <v>2001</v>
      </c>
      <c r="Q1924" s="24"/>
      <c r="R1924" s="31" t="s">
        <v>1768</v>
      </c>
      <c r="S1924" s="24"/>
    </row>
    <row r="1925" spans="1:19" ht="17.25" customHeight="1">
      <c r="A1925" s="24">
        <v>1924</v>
      </c>
      <c r="B1925" s="31" t="s">
        <v>1771</v>
      </c>
      <c r="C1925" s="34">
        <v>-70.029110000000003</v>
      </c>
      <c r="D1925" s="34">
        <v>140.57565</v>
      </c>
      <c r="E1925" s="24"/>
      <c r="F1925" s="35"/>
      <c r="G1925" s="31">
        <v>2302</v>
      </c>
      <c r="H1925" s="36">
        <v>-39.799999999999997</v>
      </c>
      <c r="I1925" s="35">
        <v>142</v>
      </c>
      <c r="J1925" s="31">
        <v>9</v>
      </c>
      <c r="K1925" s="31" t="s">
        <v>290</v>
      </c>
      <c r="L1925" s="31">
        <v>142</v>
      </c>
      <c r="M1925" s="31" t="s">
        <v>165</v>
      </c>
      <c r="N1925" s="31">
        <v>1965</v>
      </c>
      <c r="O1925" s="31"/>
      <c r="P1925" s="35">
        <v>2001</v>
      </c>
      <c r="Q1925" s="24"/>
      <c r="R1925" s="31" t="s">
        <v>1768</v>
      </c>
      <c r="S1925" s="24"/>
    </row>
    <row r="1926" spans="1:19" ht="17.25" customHeight="1">
      <c r="A1926" s="24">
        <v>1925</v>
      </c>
      <c r="B1926" s="31" t="s">
        <v>1772</v>
      </c>
      <c r="C1926" s="34">
        <v>-70.871099999999998</v>
      </c>
      <c r="D1926" s="34">
        <v>141.38333333333301</v>
      </c>
      <c r="E1926" s="24"/>
      <c r="F1926" s="35"/>
      <c r="G1926" s="31">
        <v>2244</v>
      </c>
      <c r="H1926" s="36">
        <v>-42.3</v>
      </c>
      <c r="I1926" s="35">
        <v>117</v>
      </c>
      <c r="J1926" s="31">
        <v>7</v>
      </c>
      <c r="K1926" s="31" t="s">
        <v>290</v>
      </c>
      <c r="L1926" s="31">
        <v>117</v>
      </c>
      <c r="M1926" s="31" t="s">
        <v>165</v>
      </c>
      <c r="N1926" s="31">
        <v>1965</v>
      </c>
      <c r="O1926" s="31"/>
      <c r="P1926" s="35">
        <v>2001</v>
      </c>
      <c r="Q1926" s="24"/>
      <c r="R1926" s="31" t="s">
        <v>1768</v>
      </c>
      <c r="S1926" s="24"/>
    </row>
    <row r="1927" spans="1:19" ht="17.25" customHeight="1">
      <c r="A1927" s="24">
        <v>1926</v>
      </c>
      <c r="B1927" s="31" t="s">
        <v>1773</v>
      </c>
      <c r="C1927" s="34">
        <v>-71.408360000000002</v>
      </c>
      <c r="D1927" s="34">
        <v>143.08199999999999</v>
      </c>
      <c r="E1927" s="24"/>
      <c r="F1927" s="35"/>
      <c r="G1927" s="31">
        <v>2160</v>
      </c>
      <c r="H1927" s="36">
        <v>-41.6</v>
      </c>
      <c r="I1927" s="35">
        <v>96</v>
      </c>
      <c r="J1927" s="31">
        <v>7</v>
      </c>
      <c r="K1927" s="31" t="s">
        <v>290</v>
      </c>
      <c r="L1927" s="31">
        <v>96</v>
      </c>
      <c r="M1927" s="31" t="s">
        <v>165</v>
      </c>
      <c r="N1927" s="31">
        <v>1965</v>
      </c>
      <c r="O1927" s="31"/>
      <c r="P1927" s="35">
        <v>2001</v>
      </c>
      <c r="Q1927" s="24"/>
      <c r="R1927" s="31" t="s">
        <v>1768</v>
      </c>
      <c r="S1927" s="24"/>
    </row>
    <row r="1928" spans="1:19" ht="17.25" customHeight="1">
      <c r="A1928" s="24">
        <v>1927</v>
      </c>
      <c r="B1928" s="31" t="s">
        <v>293</v>
      </c>
      <c r="C1928" s="34">
        <v>-71.711699999999993</v>
      </c>
      <c r="D1928" s="34">
        <v>145.26310000000001</v>
      </c>
      <c r="E1928" s="24"/>
      <c r="F1928" s="35"/>
      <c r="G1928" s="31">
        <v>2143</v>
      </c>
      <c r="H1928" s="36">
        <v>-42.3</v>
      </c>
      <c r="I1928" s="35">
        <v>112</v>
      </c>
      <c r="J1928" s="31">
        <v>7</v>
      </c>
      <c r="K1928" s="31" t="s">
        <v>290</v>
      </c>
      <c r="L1928" s="31">
        <v>112</v>
      </c>
      <c r="M1928" s="31" t="s">
        <v>165</v>
      </c>
      <c r="N1928" s="31">
        <v>1965</v>
      </c>
      <c r="O1928" s="31"/>
      <c r="P1928" s="35">
        <v>2001</v>
      </c>
      <c r="Q1928" s="24"/>
      <c r="R1928" s="31" t="s">
        <v>1768</v>
      </c>
      <c r="S1928" s="24"/>
    </row>
    <row r="1929" spans="1:19" ht="17.25" customHeight="1">
      <c r="A1929" s="24">
        <v>1928</v>
      </c>
      <c r="B1929" s="31" t="s">
        <v>1774</v>
      </c>
      <c r="C1929" s="34">
        <v>-72.277910000000006</v>
      </c>
      <c r="D1929" s="34">
        <v>156.368216666667</v>
      </c>
      <c r="E1929" s="24"/>
      <c r="F1929" s="35"/>
      <c r="G1929" s="31">
        <v>2169</v>
      </c>
      <c r="H1929" s="36">
        <v>-39.9</v>
      </c>
      <c r="I1929" s="35">
        <v>113</v>
      </c>
      <c r="J1929" s="31">
        <v>7</v>
      </c>
      <c r="K1929" s="31" t="s">
        <v>290</v>
      </c>
      <c r="L1929" s="31">
        <v>113</v>
      </c>
      <c r="M1929" s="31" t="s">
        <v>165</v>
      </c>
      <c r="N1929" s="31">
        <v>1965</v>
      </c>
      <c r="O1929" s="31"/>
      <c r="P1929" s="35">
        <v>2001</v>
      </c>
      <c r="Q1929" s="24"/>
      <c r="R1929" s="31" t="s">
        <v>1768</v>
      </c>
      <c r="S1929" s="24"/>
    </row>
    <row r="1930" spans="1:19" ht="17.25" customHeight="1">
      <c r="A1930" s="24">
        <v>1929</v>
      </c>
      <c r="B1930" s="31" t="s">
        <v>1765</v>
      </c>
      <c r="C1930" s="34">
        <v>-72.301900000000003</v>
      </c>
      <c r="D1930" s="34">
        <v>147.28739999999999</v>
      </c>
      <c r="E1930" s="24"/>
      <c r="F1930" s="35"/>
      <c r="G1930" s="31">
        <v>2176</v>
      </c>
      <c r="H1930" s="36">
        <v>-43</v>
      </c>
      <c r="I1930" s="35">
        <v>94</v>
      </c>
      <c r="J1930" s="31">
        <v>6</v>
      </c>
      <c r="K1930" s="31" t="s">
        <v>290</v>
      </c>
      <c r="L1930" s="31">
        <v>94</v>
      </c>
      <c r="M1930" s="31" t="s">
        <v>165</v>
      </c>
      <c r="N1930" s="31">
        <v>1965</v>
      </c>
      <c r="O1930" s="31"/>
      <c r="P1930" s="35">
        <v>2001</v>
      </c>
      <c r="Q1930" s="24"/>
      <c r="R1930" s="31" t="s">
        <v>1768</v>
      </c>
      <c r="S1930" s="24"/>
    </row>
    <row r="1931" spans="1:19" ht="17.25" customHeight="1">
      <c r="A1931" s="24">
        <v>1930</v>
      </c>
      <c r="B1931" s="31" t="s">
        <v>295</v>
      </c>
      <c r="C1931" s="34">
        <v>-72.38861</v>
      </c>
      <c r="D1931" s="34">
        <v>154.48415</v>
      </c>
      <c r="E1931" s="24"/>
      <c r="F1931" s="35"/>
      <c r="G1931" s="31">
        <v>2126</v>
      </c>
      <c r="H1931" s="36">
        <v>-41.5</v>
      </c>
      <c r="I1931" s="35">
        <v>100</v>
      </c>
      <c r="J1931" s="31">
        <v>6</v>
      </c>
      <c r="K1931" s="31" t="s">
        <v>290</v>
      </c>
      <c r="L1931" s="31">
        <v>100</v>
      </c>
      <c r="M1931" s="31" t="s">
        <v>165</v>
      </c>
      <c r="N1931" s="31">
        <v>1965</v>
      </c>
      <c r="O1931" s="31"/>
      <c r="P1931" s="35">
        <v>2001</v>
      </c>
      <c r="Q1931" s="24"/>
      <c r="R1931" s="31" t="s">
        <v>1768</v>
      </c>
      <c r="S1931" s="24"/>
    </row>
    <row r="1932" spans="1:19" ht="17.25" customHeight="1">
      <c r="A1932" s="24">
        <v>1931</v>
      </c>
      <c r="B1932" s="31" t="s">
        <v>1775</v>
      </c>
      <c r="C1932" s="34">
        <v>-72.520859999999999</v>
      </c>
      <c r="D1932" s="34">
        <v>152.35716666666701</v>
      </c>
      <c r="E1932" s="24"/>
      <c r="F1932" s="35"/>
      <c r="G1932" s="31">
        <v>2154</v>
      </c>
      <c r="H1932" s="36">
        <v>-41.4</v>
      </c>
      <c r="I1932" s="35">
        <v>82</v>
      </c>
      <c r="J1932" s="31">
        <v>5</v>
      </c>
      <c r="K1932" s="31" t="s">
        <v>290</v>
      </c>
      <c r="L1932" s="31">
        <v>82</v>
      </c>
      <c r="M1932" s="31" t="s">
        <v>165</v>
      </c>
      <c r="N1932" s="31">
        <v>1965</v>
      </c>
      <c r="O1932" s="31"/>
      <c r="P1932" s="35">
        <v>2001</v>
      </c>
      <c r="Q1932" s="24"/>
      <c r="R1932" s="31" t="s">
        <v>1768</v>
      </c>
      <c r="S1932" s="24"/>
    </row>
    <row r="1933" spans="1:19" ht="17.25" customHeight="1">
      <c r="A1933" s="24">
        <v>1932</v>
      </c>
      <c r="B1933" s="31" t="s">
        <v>296</v>
      </c>
      <c r="C1933" s="34">
        <v>-72.628330000000005</v>
      </c>
      <c r="D1933" s="34">
        <v>150.17388333333301</v>
      </c>
      <c r="E1933" s="24"/>
      <c r="F1933" s="35"/>
      <c r="G1933" s="31">
        <v>2137</v>
      </c>
      <c r="H1933" s="36">
        <v>-42.8</v>
      </c>
      <c r="I1933" s="35">
        <v>84</v>
      </c>
      <c r="J1933" s="31">
        <v>5</v>
      </c>
      <c r="K1933" s="31" t="s">
        <v>290</v>
      </c>
      <c r="L1933" s="31">
        <v>84</v>
      </c>
      <c r="M1933" s="31" t="s">
        <v>165</v>
      </c>
      <c r="N1933" s="31">
        <v>1965</v>
      </c>
      <c r="O1933" s="31"/>
      <c r="P1933" s="35">
        <v>2001</v>
      </c>
      <c r="Q1933" s="24"/>
      <c r="R1933" s="31" t="s">
        <v>1768</v>
      </c>
      <c r="S1933" s="24"/>
    </row>
    <row r="1934" spans="1:19" ht="17.25" customHeight="1">
      <c r="A1934" s="24">
        <v>1933</v>
      </c>
      <c r="B1934" s="31" t="s">
        <v>297</v>
      </c>
      <c r="C1934" s="34">
        <v>-72.770579999999995</v>
      </c>
      <c r="D1934" s="34">
        <v>159.07575</v>
      </c>
      <c r="E1934" s="24"/>
      <c r="F1934" s="35"/>
      <c r="G1934" s="31">
        <v>2316</v>
      </c>
      <c r="H1934" s="36">
        <v>-41.5</v>
      </c>
      <c r="I1934" s="35">
        <v>87</v>
      </c>
      <c r="J1934" s="31">
        <v>4</v>
      </c>
      <c r="K1934" s="31" t="s">
        <v>290</v>
      </c>
      <c r="L1934" s="31">
        <v>87</v>
      </c>
      <c r="M1934" s="31" t="s">
        <v>165</v>
      </c>
      <c r="N1934" s="31">
        <v>1965</v>
      </c>
      <c r="O1934" s="31"/>
      <c r="P1934" s="31">
        <v>2001</v>
      </c>
      <c r="Q1934" s="24"/>
      <c r="R1934" s="31" t="s">
        <v>1768</v>
      </c>
      <c r="S1934" s="24"/>
    </row>
    <row r="1935" spans="1:19" ht="17.25" customHeight="1">
      <c r="A1935" s="24">
        <v>1934</v>
      </c>
      <c r="B1935" s="31" t="s">
        <v>228</v>
      </c>
      <c r="C1935" s="34">
        <v>-74.438910000000007</v>
      </c>
      <c r="D1935" s="34">
        <v>155.299833333333</v>
      </c>
      <c r="E1935" s="24"/>
      <c r="F1935" s="35"/>
      <c r="G1935" s="31">
        <v>2013</v>
      </c>
      <c r="H1935" s="36">
        <v>-40.799999999999997</v>
      </c>
      <c r="I1935" s="35">
        <v>251</v>
      </c>
      <c r="J1935" s="35">
        <v>13</v>
      </c>
      <c r="K1935" s="31" t="s">
        <v>290</v>
      </c>
      <c r="L1935" s="31">
        <v>251</v>
      </c>
      <c r="M1935" s="31" t="s">
        <v>165</v>
      </c>
      <c r="N1935" s="31">
        <v>1966</v>
      </c>
      <c r="O1935" s="31"/>
      <c r="P1935" s="31">
        <v>2001</v>
      </c>
      <c r="Q1935" s="24"/>
      <c r="R1935" s="31" t="s">
        <v>1768</v>
      </c>
      <c r="S1935" s="24"/>
    </row>
    <row r="1936" spans="1:19" ht="17.25" customHeight="1">
      <c r="A1936" s="24">
        <v>1935</v>
      </c>
      <c r="B1936" s="31" t="s">
        <v>294</v>
      </c>
      <c r="C1936" s="34">
        <v>-71.887</v>
      </c>
      <c r="D1936" s="34">
        <v>158.536933333333</v>
      </c>
      <c r="E1936" s="24"/>
      <c r="F1936" s="35"/>
      <c r="G1936" s="31">
        <v>2184</v>
      </c>
      <c r="H1936" s="36">
        <v>-36.9</v>
      </c>
      <c r="I1936" s="35">
        <v>129</v>
      </c>
      <c r="J1936" s="31">
        <v>7</v>
      </c>
      <c r="K1936" s="31" t="s">
        <v>290</v>
      </c>
      <c r="L1936" s="31">
        <v>129</v>
      </c>
      <c r="M1936" s="31" t="s">
        <v>165</v>
      </c>
      <c r="N1936" s="31">
        <v>1965</v>
      </c>
      <c r="O1936" s="31"/>
      <c r="P1936" s="35">
        <v>2001</v>
      </c>
      <c r="Q1936" s="24"/>
      <c r="R1936" s="31" t="s">
        <v>1776</v>
      </c>
      <c r="S1936" s="24"/>
    </row>
    <row r="1937" spans="1:21" ht="17.25" customHeight="1">
      <c r="A1937" s="24">
        <v>1936</v>
      </c>
      <c r="B1937" s="24" t="s">
        <v>1777</v>
      </c>
      <c r="C1937" s="24">
        <v>-73.099999999999994</v>
      </c>
      <c r="D1937" s="24">
        <v>165.46666666666701</v>
      </c>
      <c r="E1937" s="24"/>
      <c r="F1937" s="24"/>
      <c r="G1937" s="24">
        <v>2960</v>
      </c>
      <c r="H1937" s="24">
        <v>-33.1</v>
      </c>
      <c r="I1937" s="30">
        <v>161</v>
      </c>
      <c r="J1937" s="24"/>
      <c r="K1937" s="24" t="s">
        <v>269</v>
      </c>
      <c r="L1937" s="24">
        <v>161</v>
      </c>
      <c r="M1937" s="24" t="s">
        <v>110</v>
      </c>
      <c r="N1937" s="24"/>
      <c r="O1937" s="24"/>
      <c r="P1937" s="24"/>
      <c r="Q1937" s="24"/>
      <c r="R1937" s="24" t="s">
        <v>1778</v>
      </c>
      <c r="S1937" s="24" t="s">
        <v>271</v>
      </c>
      <c r="U1937" s="28" t="s">
        <v>4295</v>
      </c>
    </row>
    <row r="1938" spans="1:21" ht="17.25" customHeight="1">
      <c r="A1938" s="24">
        <v>1937</v>
      </c>
      <c r="B1938" s="24" t="s">
        <v>1777</v>
      </c>
      <c r="C1938" s="24">
        <v>-73.099999999999994</v>
      </c>
      <c r="D1938" s="24">
        <v>165.46666666666701</v>
      </c>
      <c r="E1938" s="24"/>
      <c r="F1938" s="24"/>
      <c r="G1938" s="24">
        <v>2960</v>
      </c>
      <c r="H1938" s="24">
        <v>-33.1</v>
      </c>
      <c r="I1938" s="30">
        <v>142</v>
      </c>
      <c r="J1938" s="24"/>
      <c r="K1938" s="24" t="s">
        <v>269</v>
      </c>
      <c r="L1938" s="24">
        <v>142</v>
      </c>
      <c r="M1938" s="24" t="s">
        <v>110</v>
      </c>
      <c r="N1938" s="24"/>
      <c r="O1938" s="24"/>
      <c r="P1938" s="24"/>
      <c r="Q1938" s="24"/>
      <c r="R1938" s="24" t="s">
        <v>1778</v>
      </c>
      <c r="S1938" s="24" t="s">
        <v>271</v>
      </c>
      <c r="U1938" s="28" t="s">
        <v>4295</v>
      </c>
    </row>
    <row r="1939" spans="1:21" ht="17.25" customHeight="1">
      <c r="A1939" s="24">
        <v>1938</v>
      </c>
      <c r="B1939" s="24"/>
      <c r="C1939" s="24">
        <v>-70.98</v>
      </c>
      <c r="D1939" s="24">
        <v>-75.78</v>
      </c>
      <c r="E1939" s="24"/>
      <c r="F1939" s="24"/>
      <c r="G1939" s="24"/>
      <c r="H1939" s="24"/>
      <c r="I1939" s="24">
        <v>1860</v>
      </c>
      <c r="J1939" s="24"/>
      <c r="K1939" s="46" t="s">
        <v>82</v>
      </c>
      <c r="L1939" s="24">
        <v>1860</v>
      </c>
      <c r="M1939" s="24"/>
      <c r="N1939" s="24">
        <v>1995</v>
      </c>
      <c r="O1939" s="24"/>
      <c r="P1939" s="24">
        <v>1997</v>
      </c>
      <c r="Q1939" s="24"/>
      <c r="R1939" s="24" t="s">
        <v>1779</v>
      </c>
      <c r="S1939" s="24" t="s">
        <v>237</v>
      </c>
    </row>
    <row r="1940" spans="1:21" ht="17.25" customHeight="1">
      <c r="A1940" s="24">
        <v>1939</v>
      </c>
      <c r="B1940" s="24"/>
      <c r="C1940" s="24">
        <v>-72.02</v>
      </c>
      <c r="D1940" s="24">
        <v>-75.17</v>
      </c>
      <c r="E1940" s="24"/>
      <c r="F1940" s="24"/>
      <c r="G1940" s="24"/>
      <c r="H1940" s="24"/>
      <c r="I1940" s="24">
        <v>1217</v>
      </c>
      <c r="J1940" s="24"/>
      <c r="K1940" s="46" t="s">
        <v>82</v>
      </c>
      <c r="L1940" s="24">
        <v>1217</v>
      </c>
      <c r="M1940" s="24"/>
      <c r="N1940" s="24">
        <v>1992</v>
      </c>
      <c r="O1940" s="24"/>
      <c r="P1940" s="24">
        <v>1995</v>
      </c>
      <c r="Q1940" s="24"/>
      <c r="R1940" s="24" t="s">
        <v>1779</v>
      </c>
      <c r="S1940" s="24" t="s">
        <v>237</v>
      </c>
    </row>
    <row r="1941" spans="1:21" ht="17.25" customHeight="1">
      <c r="A1941" s="24">
        <v>1940</v>
      </c>
      <c r="B1941" s="24"/>
      <c r="C1941" s="24">
        <v>-72.510000000000005</v>
      </c>
      <c r="D1941" s="24">
        <v>-72.099999999999994</v>
      </c>
      <c r="E1941" s="24"/>
      <c r="F1941" s="24"/>
      <c r="G1941" s="24"/>
      <c r="H1941" s="24"/>
      <c r="I1941" s="24">
        <v>1167</v>
      </c>
      <c r="J1941" s="24"/>
      <c r="K1941" s="46" t="s">
        <v>82</v>
      </c>
      <c r="L1941" s="24">
        <v>1167</v>
      </c>
      <c r="M1941" s="24"/>
      <c r="N1941" s="24">
        <v>1992</v>
      </c>
      <c r="O1941" s="24"/>
      <c r="P1941" s="24">
        <v>1995</v>
      </c>
      <c r="Q1941" s="24"/>
      <c r="R1941" s="24" t="s">
        <v>1779</v>
      </c>
      <c r="S1941" s="24" t="s">
        <v>237</v>
      </c>
    </row>
    <row r="1942" spans="1:21" ht="17.25" customHeight="1">
      <c r="A1942" s="24">
        <v>1941</v>
      </c>
      <c r="B1942" s="24"/>
      <c r="C1942" s="24">
        <v>-72.95</v>
      </c>
      <c r="D1942" s="24">
        <v>-78.59</v>
      </c>
      <c r="E1942" s="24"/>
      <c r="F1942" s="24"/>
      <c r="G1942" s="24"/>
      <c r="H1942" s="24"/>
      <c r="I1942" s="24">
        <v>1257</v>
      </c>
      <c r="J1942" s="24"/>
      <c r="K1942" s="46" t="s">
        <v>82</v>
      </c>
      <c r="L1942" s="24">
        <v>1257</v>
      </c>
      <c r="M1942" s="24"/>
      <c r="N1942" s="24">
        <v>1992</v>
      </c>
      <c r="O1942" s="24"/>
      <c r="P1942" s="24">
        <v>1995</v>
      </c>
      <c r="Q1942" s="24"/>
      <c r="R1942" s="24" t="s">
        <v>1779</v>
      </c>
      <c r="S1942" s="24" t="s">
        <v>237</v>
      </c>
    </row>
    <row r="1943" spans="1:21" ht="17.25" customHeight="1">
      <c r="A1943" s="24">
        <v>1942</v>
      </c>
      <c r="B1943" s="31" t="s">
        <v>1780</v>
      </c>
      <c r="C1943" s="34">
        <v>-85.333330000000004</v>
      </c>
      <c r="D1943" s="34">
        <v>167.98333</v>
      </c>
      <c r="E1943" s="24"/>
      <c r="F1943" s="35"/>
      <c r="G1943" s="31"/>
      <c r="H1943" s="36">
        <v>-37.299999999999997</v>
      </c>
      <c r="I1943" s="35">
        <v>35</v>
      </c>
      <c r="J1943" s="31"/>
      <c r="K1943" s="31" t="s">
        <v>304</v>
      </c>
      <c r="L1943" s="35">
        <v>35</v>
      </c>
      <c r="M1943" s="31" t="s">
        <v>1781</v>
      </c>
      <c r="N1943" s="31"/>
      <c r="O1943" s="31"/>
      <c r="P1943" s="31">
        <v>1984</v>
      </c>
      <c r="Q1943" s="24"/>
      <c r="R1943" s="31" t="s">
        <v>1782</v>
      </c>
      <c r="S1943" s="24"/>
    </row>
    <row r="1944" spans="1:21" ht="17.25" customHeight="1">
      <c r="A1944" s="24">
        <v>1943</v>
      </c>
      <c r="B1944" s="31" t="s">
        <v>292</v>
      </c>
      <c r="C1944" s="34">
        <v>-70.684030000000007</v>
      </c>
      <c r="D1944" s="34">
        <v>158.86248333333299</v>
      </c>
      <c r="E1944" s="24"/>
      <c r="F1944" s="35"/>
      <c r="G1944" s="31">
        <v>1947</v>
      </c>
      <c r="H1944" s="36">
        <v>-31.85</v>
      </c>
      <c r="I1944" s="35">
        <v>241</v>
      </c>
      <c r="J1944" s="31">
        <v>13</v>
      </c>
      <c r="K1944" s="31" t="s">
        <v>290</v>
      </c>
      <c r="L1944" s="31">
        <v>241</v>
      </c>
      <c r="M1944" s="31" t="s">
        <v>165</v>
      </c>
      <c r="N1944" s="31">
        <v>1965</v>
      </c>
      <c r="O1944" s="31"/>
      <c r="P1944" s="31">
        <v>2001</v>
      </c>
      <c r="Q1944" s="24"/>
      <c r="R1944" s="31" t="s">
        <v>1783</v>
      </c>
      <c r="S1944" s="24"/>
    </row>
    <row r="1945" spans="1:21" ht="17.25" customHeight="1">
      <c r="A1945" s="24">
        <v>1944</v>
      </c>
      <c r="B1945" s="31" t="s">
        <v>1767</v>
      </c>
      <c r="C1945" s="34">
        <v>-71.177030000000002</v>
      </c>
      <c r="D1945" s="34">
        <v>158.28291666666701</v>
      </c>
      <c r="E1945" s="24"/>
      <c r="F1945" s="35"/>
      <c r="G1945" s="31">
        <v>2048</v>
      </c>
      <c r="H1945" s="36">
        <v>-34.4</v>
      </c>
      <c r="I1945" s="35">
        <v>153</v>
      </c>
      <c r="J1945" s="31">
        <v>8</v>
      </c>
      <c r="K1945" s="31" t="s">
        <v>290</v>
      </c>
      <c r="L1945" s="31">
        <v>153</v>
      </c>
      <c r="M1945" s="31" t="s">
        <v>165</v>
      </c>
      <c r="N1945" s="31">
        <v>1965</v>
      </c>
      <c r="O1945" s="31"/>
      <c r="P1945" s="31">
        <v>2001</v>
      </c>
      <c r="Q1945" s="24"/>
      <c r="R1945" s="31" t="s">
        <v>1783</v>
      </c>
      <c r="S1945" s="24"/>
    </row>
    <row r="1946" spans="1:21" ht="17.25" customHeight="1">
      <c r="A1946" s="24">
        <v>1945</v>
      </c>
      <c r="B1946" s="31" t="s">
        <v>1784</v>
      </c>
      <c r="C1946" s="34">
        <v>-77.825220000000002</v>
      </c>
      <c r="D1946" s="34">
        <v>167.18181000000001</v>
      </c>
      <c r="E1946" s="24"/>
      <c r="F1946" s="35"/>
      <c r="G1946" s="31"/>
      <c r="H1946" s="36"/>
      <c r="I1946" s="35">
        <v>36</v>
      </c>
      <c r="J1946" s="31"/>
      <c r="K1946" s="31" t="s">
        <v>191</v>
      </c>
      <c r="L1946" s="35">
        <v>329.04</v>
      </c>
      <c r="M1946" s="31" t="s">
        <v>83</v>
      </c>
      <c r="N1946" s="31">
        <v>1970</v>
      </c>
      <c r="O1946" s="31"/>
      <c r="P1946" s="31">
        <v>1984</v>
      </c>
      <c r="Q1946" s="24"/>
      <c r="R1946" s="31" t="s">
        <v>1783</v>
      </c>
      <c r="S1946" s="24"/>
    </row>
    <row r="1947" spans="1:21" ht="17.25" customHeight="1">
      <c r="A1947" s="24">
        <v>1946</v>
      </c>
      <c r="B1947" s="31" t="s">
        <v>1785</v>
      </c>
      <c r="C1947" s="34">
        <v>-77.826899999999995</v>
      </c>
      <c r="D1947" s="34">
        <v>166.96915000000001</v>
      </c>
      <c r="E1947" s="24"/>
      <c r="F1947" s="35"/>
      <c r="G1947" s="31"/>
      <c r="H1947" s="36"/>
      <c r="I1947" s="35">
        <v>42</v>
      </c>
      <c r="J1947" s="31"/>
      <c r="K1947" s="31" t="s">
        <v>191</v>
      </c>
      <c r="L1947" s="35">
        <v>383.88</v>
      </c>
      <c r="M1947" s="31" t="s">
        <v>83</v>
      </c>
      <c r="N1947" s="31">
        <v>1970</v>
      </c>
      <c r="O1947" s="31"/>
      <c r="P1947" s="31">
        <v>1984</v>
      </c>
      <c r="Q1947" s="24"/>
      <c r="R1947" s="31" t="s">
        <v>1783</v>
      </c>
      <c r="S1947" s="24"/>
    </row>
    <row r="1948" spans="1:21" ht="17.25" customHeight="1">
      <c r="A1948" s="24">
        <v>1947</v>
      </c>
      <c r="B1948" s="31" t="s">
        <v>1786</v>
      </c>
      <c r="C1948" s="34">
        <v>-77.830150000000003</v>
      </c>
      <c r="D1948" s="34">
        <v>167.41153</v>
      </c>
      <c r="E1948" s="24"/>
      <c r="F1948" s="35"/>
      <c r="G1948" s="31"/>
      <c r="H1948" s="36"/>
      <c r="I1948" s="35">
        <v>54</v>
      </c>
      <c r="J1948" s="31"/>
      <c r="K1948" s="31" t="s">
        <v>191</v>
      </c>
      <c r="L1948" s="35">
        <v>493.56</v>
      </c>
      <c r="M1948" s="31" t="s">
        <v>83</v>
      </c>
      <c r="N1948" s="31">
        <v>1970</v>
      </c>
      <c r="O1948" s="31"/>
      <c r="P1948" s="31">
        <v>1984</v>
      </c>
      <c r="Q1948" s="24"/>
      <c r="R1948" s="31" t="s">
        <v>1783</v>
      </c>
      <c r="S1948" s="24"/>
    </row>
    <row r="1949" spans="1:21" ht="17.25" customHeight="1">
      <c r="A1949" s="24">
        <v>1948</v>
      </c>
      <c r="B1949" s="31" t="s">
        <v>1787</v>
      </c>
      <c r="C1949" s="34">
        <v>-77.847499999999997</v>
      </c>
      <c r="D1949" s="34">
        <v>166.79613000000001</v>
      </c>
      <c r="E1949" s="24"/>
      <c r="F1949" s="35"/>
      <c r="G1949" s="31"/>
      <c r="H1949" s="36"/>
      <c r="I1949" s="35">
        <v>43</v>
      </c>
      <c r="J1949" s="31"/>
      <c r="K1949" s="31" t="s">
        <v>191</v>
      </c>
      <c r="L1949" s="35">
        <v>393.02</v>
      </c>
      <c r="M1949" s="31" t="s">
        <v>83</v>
      </c>
      <c r="N1949" s="31">
        <v>1970</v>
      </c>
      <c r="O1949" s="31"/>
      <c r="P1949" s="31">
        <v>1984</v>
      </c>
      <c r="Q1949" s="24"/>
      <c r="R1949" s="31" t="s">
        <v>1783</v>
      </c>
      <c r="S1949" s="24"/>
    </row>
    <row r="1950" spans="1:21" ht="17.25" customHeight="1">
      <c r="A1950" s="24">
        <v>1949</v>
      </c>
      <c r="B1950" s="31" t="s">
        <v>1788</v>
      </c>
      <c r="C1950" s="34">
        <v>-77.849999999999994</v>
      </c>
      <c r="D1950" s="34">
        <v>166.75</v>
      </c>
      <c r="E1950" s="24"/>
      <c r="F1950" s="35"/>
      <c r="G1950" s="31"/>
      <c r="H1950" s="36"/>
      <c r="I1950" s="35">
        <v>0.23</v>
      </c>
      <c r="J1950" s="31">
        <v>24</v>
      </c>
      <c r="K1950" s="31" t="s">
        <v>1754</v>
      </c>
      <c r="L1950" s="31">
        <v>98</v>
      </c>
      <c r="M1950" s="31" t="s">
        <v>83</v>
      </c>
      <c r="N1950" s="31">
        <v>1982</v>
      </c>
      <c r="O1950" s="31"/>
      <c r="P1950" s="31">
        <v>1983</v>
      </c>
      <c r="Q1950" s="24"/>
      <c r="R1950" s="31" t="s">
        <v>1783</v>
      </c>
      <c r="S1950" s="24"/>
    </row>
    <row r="1951" spans="1:21" ht="17.25" customHeight="1">
      <c r="A1951" s="24">
        <v>1950</v>
      </c>
      <c r="B1951" s="31" t="s">
        <v>1789</v>
      </c>
      <c r="C1951" s="34">
        <v>-77.855019999999996</v>
      </c>
      <c r="D1951" s="34">
        <v>167.37702999999999</v>
      </c>
      <c r="E1951" s="24"/>
      <c r="F1951" s="35"/>
      <c r="G1951" s="31"/>
      <c r="H1951" s="36"/>
      <c r="I1951" s="35">
        <v>33</v>
      </c>
      <c r="J1951" s="31"/>
      <c r="K1951" s="31" t="s">
        <v>191</v>
      </c>
      <c r="L1951" s="35">
        <v>301.62</v>
      </c>
      <c r="M1951" s="31" t="s">
        <v>83</v>
      </c>
      <c r="N1951" s="31">
        <v>1970</v>
      </c>
      <c r="O1951" s="31"/>
      <c r="P1951" s="31">
        <v>1984</v>
      </c>
      <c r="Q1951" s="24"/>
      <c r="R1951" s="31" t="s">
        <v>1783</v>
      </c>
      <c r="S1951" s="24"/>
    </row>
    <row r="1952" spans="1:21" ht="17.25" customHeight="1">
      <c r="A1952" s="24">
        <v>1951</v>
      </c>
      <c r="B1952" s="31" t="s">
        <v>1790</v>
      </c>
      <c r="C1952" s="34">
        <v>-77.856319999999997</v>
      </c>
      <c r="D1952" s="34">
        <v>166.81881999999999</v>
      </c>
      <c r="E1952" s="24"/>
      <c r="F1952" s="35"/>
      <c r="G1952" s="31"/>
      <c r="H1952" s="36"/>
      <c r="I1952" s="35">
        <v>26</v>
      </c>
      <c r="J1952" s="31"/>
      <c r="K1952" s="31" t="s">
        <v>191</v>
      </c>
      <c r="L1952" s="35">
        <v>237.64</v>
      </c>
      <c r="M1952" s="31" t="s">
        <v>83</v>
      </c>
      <c r="N1952" s="31">
        <v>1970</v>
      </c>
      <c r="O1952" s="31"/>
      <c r="P1952" s="31">
        <v>1984</v>
      </c>
      <c r="Q1952" s="24"/>
      <c r="R1952" s="31" t="s">
        <v>1783</v>
      </c>
      <c r="S1952" s="24"/>
    </row>
    <row r="1953" spans="1:19" ht="17.25" customHeight="1">
      <c r="A1953" s="24">
        <v>1952</v>
      </c>
      <c r="B1953" s="31" t="s">
        <v>1644</v>
      </c>
      <c r="C1953" s="34">
        <v>-77.864779999999996</v>
      </c>
      <c r="D1953" s="34">
        <v>167.4032</v>
      </c>
      <c r="E1953" s="24"/>
      <c r="F1953" s="35"/>
      <c r="G1953" s="31"/>
      <c r="H1953" s="36"/>
      <c r="I1953" s="35">
        <v>40</v>
      </c>
      <c r="J1953" s="31"/>
      <c r="K1953" s="31" t="s">
        <v>191</v>
      </c>
      <c r="L1953" s="35">
        <v>365.6</v>
      </c>
      <c r="M1953" s="31" t="s">
        <v>83</v>
      </c>
      <c r="N1953" s="31">
        <v>1970</v>
      </c>
      <c r="O1953" s="31"/>
      <c r="P1953" s="31">
        <v>1984</v>
      </c>
      <c r="Q1953" s="24"/>
      <c r="R1953" s="31" t="s">
        <v>1783</v>
      </c>
      <c r="S1953" s="24"/>
    </row>
    <row r="1954" spans="1:19" ht="17.25" customHeight="1">
      <c r="A1954" s="24">
        <v>1953</v>
      </c>
      <c r="B1954" s="31" t="s">
        <v>1791</v>
      </c>
      <c r="C1954" s="34">
        <v>-77.867580000000004</v>
      </c>
      <c r="D1954" s="34">
        <v>167.01394999999999</v>
      </c>
      <c r="E1954" s="24"/>
      <c r="F1954" s="35"/>
      <c r="G1954" s="31"/>
      <c r="H1954" s="36"/>
      <c r="I1954" s="35">
        <v>29</v>
      </c>
      <c r="J1954" s="31"/>
      <c r="K1954" s="31" t="s">
        <v>191</v>
      </c>
      <c r="L1954" s="35">
        <v>265.06</v>
      </c>
      <c r="M1954" s="31" t="s">
        <v>83</v>
      </c>
      <c r="N1954" s="31">
        <v>1970</v>
      </c>
      <c r="O1954" s="31"/>
      <c r="P1954" s="31">
        <v>1984</v>
      </c>
      <c r="Q1954" s="24"/>
      <c r="R1954" s="31" t="s">
        <v>1783</v>
      </c>
      <c r="S1954" s="24"/>
    </row>
    <row r="1955" spans="1:19" ht="17.25" customHeight="1">
      <c r="A1955" s="24">
        <v>1954</v>
      </c>
      <c r="B1955" s="31" t="s">
        <v>1792</v>
      </c>
      <c r="C1955" s="34">
        <v>-77.890060000000005</v>
      </c>
      <c r="D1955" s="34">
        <v>166.94843</v>
      </c>
      <c r="E1955" s="24"/>
      <c r="F1955" s="35"/>
      <c r="G1955" s="31"/>
      <c r="H1955" s="36"/>
      <c r="I1955" s="35">
        <v>33</v>
      </c>
      <c r="J1955" s="31"/>
      <c r="K1955" s="31" t="s">
        <v>191</v>
      </c>
      <c r="L1955" s="35">
        <v>301.62</v>
      </c>
      <c r="M1955" s="31" t="s">
        <v>83</v>
      </c>
      <c r="N1955" s="31">
        <v>1970</v>
      </c>
      <c r="O1955" s="31"/>
      <c r="P1955" s="31">
        <v>1984</v>
      </c>
      <c r="Q1955" s="24"/>
      <c r="R1955" s="31" t="s">
        <v>1783</v>
      </c>
      <c r="S1955" s="24"/>
    </row>
    <row r="1956" spans="1:19" ht="17.25" customHeight="1">
      <c r="A1956" s="24">
        <v>1955</v>
      </c>
      <c r="B1956" s="31" t="s">
        <v>23</v>
      </c>
      <c r="C1956" s="34">
        <v>-77.891829999999999</v>
      </c>
      <c r="D1956" s="34">
        <v>166.84448</v>
      </c>
      <c r="E1956" s="24"/>
      <c r="F1956" s="35"/>
      <c r="G1956" s="31"/>
      <c r="H1956" s="36"/>
      <c r="I1956" s="35">
        <v>32</v>
      </c>
      <c r="J1956" s="31"/>
      <c r="K1956" s="31" t="s">
        <v>191</v>
      </c>
      <c r="L1956" s="35">
        <v>292.48</v>
      </c>
      <c r="M1956" s="31" t="s">
        <v>83</v>
      </c>
      <c r="N1956" s="31">
        <v>1970</v>
      </c>
      <c r="O1956" s="31"/>
      <c r="P1956" s="31">
        <v>1984</v>
      </c>
      <c r="Q1956" s="24"/>
      <c r="R1956" s="31" t="s">
        <v>1783</v>
      </c>
      <c r="S1956" s="24"/>
    </row>
    <row r="1957" spans="1:19" ht="17.25" customHeight="1">
      <c r="A1957" s="24">
        <v>1956</v>
      </c>
      <c r="B1957" s="31" t="s">
        <v>1793</v>
      </c>
      <c r="C1957" s="34">
        <v>-77.892110000000002</v>
      </c>
      <c r="D1957" s="34">
        <v>166.88500999999999</v>
      </c>
      <c r="E1957" s="24"/>
      <c r="F1957" s="35"/>
      <c r="G1957" s="31"/>
      <c r="H1957" s="36"/>
      <c r="I1957" s="35">
        <v>42</v>
      </c>
      <c r="J1957" s="31"/>
      <c r="K1957" s="31" t="s">
        <v>191</v>
      </c>
      <c r="L1957" s="35">
        <v>383.88</v>
      </c>
      <c r="M1957" s="31" t="s">
        <v>83</v>
      </c>
      <c r="N1957" s="31">
        <v>1970</v>
      </c>
      <c r="O1957" s="31"/>
      <c r="P1957" s="31">
        <v>1984</v>
      </c>
      <c r="Q1957" s="24"/>
      <c r="R1957" s="31" t="s">
        <v>1783</v>
      </c>
      <c r="S1957" s="24"/>
    </row>
    <row r="1958" spans="1:19" ht="17.25" customHeight="1">
      <c r="A1958" s="24">
        <v>1957</v>
      </c>
      <c r="B1958" s="31" t="s">
        <v>1671</v>
      </c>
      <c r="C1958" s="34">
        <v>-77.919200000000004</v>
      </c>
      <c r="D1958" s="34">
        <v>166.60111000000001</v>
      </c>
      <c r="E1958" s="24"/>
      <c r="F1958" s="35"/>
      <c r="G1958" s="31"/>
      <c r="H1958" s="36"/>
      <c r="I1958" s="35">
        <v>13</v>
      </c>
      <c r="J1958" s="31"/>
      <c r="K1958" s="31" t="s">
        <v>191</v>
      </c>
      <c r="L1958" s="35">
        <v>118.82</v>
      </c>
      <c r="M1958" s="31" t="s">
        <v>83</v>
      </c>
      <c r="N1958" s="31">
        <v>1970</v>
      </c>
      <c r="O1958" s="31"/>
      <c r="P1958" s="31">
        <v>1984</v>
      </c>
      <c r="Q1958" s="24"/>
      <c r="R1958" s="31" t="s">
        <v>1783</v>
      </c>
      <c r="S1958" s="24"/>
    </row>
    <row r="1959" spans="1:19" ht="17.25" customHeight="1">
      <c r="A1959" s="24">
        <v>1958</v>
      </c>
      <c r="B1959" s="31" t="s">
        <v>1794</v>
      </c>
      <c r="C1959" s="34">
        <v>-77.919489999999996</v>
      </c>
      <c r="D1959" s="34">
        <v>167.38557</v>
      </c>
      <c r="E1959" s="24"/>
      <c r="F1959" s="35"/>
      <c r="G1959" s="31"/>
      <c r="H1959" s="36"/>
      <c r="I1959" s="35">
        <v>37</v>
      </c>
      <c r="J1959" s="31"/>
      <c r="K1959" s="31" t="s">
        <v>191</v>
      </c>
      <c r="L1959" s="35">
        <v>338.18</v>
      </c>
      <c r="M1959" s="31" t="s">
        <v>83</v>
      </c>
      <c r="N1959" s="31">
        <v>1970</v>
      </c>
      <c r="O1959" s="31"/>
      <c r="P1959" s="31">
        <v>1984</v>
      </c>
      <c r="Q1959" s="24"/>
      <c r="R1959" s="31" t="s">
        <v>1783</v>
      </c>
      <c r="S1959" s="24"/>
    </row>
    <row r="1960" spans="1:19" ht="17.25" customHeight="1">
      <c r="A1960" s="24">
        <v>1959</v>
      </c>
      <c r="B1960" s="31" t="s">
        <v>221</v>
      </c>
      <c r="C1960" s="34">
        <v>-77.923249999999996</v>
      </c>
      <c r="D1960" s="34">
        <v>166.94436999999999</v>
      </c>
      <c r="E1960" s="24"/>
      <c r="F1960" s="35"/>
      <c r="G1960" s="31"/>
      <c r="H1960" s="36"/>
      <c r="I1960" s="35">
        <v>24</v>
      </c>
      <c r="J1960" s="31"/>
      <c r="K1960" s="31" t="s">
        <v>191</v>
      </c>
      <c r="L1960" s="35">
        <v>219.36</v>
      </c>
      <c r="M1960" s="31" t="s">
        <v>83</v>
      </c>
      <c r="N1960" s="31">
        <v>1970</v>
      </c>
      <c r="O1960" s="31"/>
      <c r="P1960" s="31">
        <v>1984</v>
      </c>
      <c r="Q1960" s="24"/>
      <c r="R1960" s="31" t="s">
        <v>1783</v>
      </c>
      <c r="S1960" s="24"/>
    </row>
    <row r="1961" spans="1:19" ht="17.25" customHeight="1">
      <c r="A1961" s="24">
        <v>1960</v>
      </c>
      <c r="B1961" s="31" t="s">
        <v>19</v>
      </c>
      <c r="C1961" s="34">
        <v>-77.930599999999998</v>
      </c>
      <c r="D1961" s="34">
        <v>168.43225000000001</v>
      </c>
      <c r="E1961" s="24"/>
      <c r="F1961" s="35"/>
      <c r="G1961" s="31"/>
      <c r="H1961" s="36"/>
      <c r="I1961" s="35">
        <v>26</v>
      </c>
      <c r="J1961" s="31"/>
      <c r="K1961" s="31" t="s">
        <v>191</v>
      </c>
      <c r="L1961" s="35">
        <v>237.64</v>
      </c>
      <c r="M1961" s="31" t="s">
        <v>83</v>
      </c>
      <c r="N1961" s="31">
        <v>1970</v>
      </c>
      <c r="O1961" s="31"/>
      <c r="P1961" s="31">
        <v>1984</v>
      </c>
      <c r="Q1961" s="24"/>
      <c r="R1961" s="31" t="s">
        <v>1783</v>
      </c>
      <c r="S1961" s="24"/>
    </row>
    <row r="1962" spans="1:19" ht="17.25" customHeight="1">
      <c r="A1962" s="24">
        <v>1961</v>
      </c>
      <c r="B1962" s="31" t="s">
        <v>1795</v>
      </c>
      <c r="C1962" s="34">
        <v>-77.941159999999996</v>
      </c>
      <c r="D1962" s="34">
        <v>166.71553</v>
      </c>
      <c r="E1962" s="24"/>
      <c r="F1962" s="35"/>
      <c r="G1962" s="31"/>
      <c r="H1962" s="36"/>
      <c r="I1962" s="35">
        <v>23</v>
      </c>
      <c r="J1962" s="31"/>
      <c r="K1962" s="31" t="s">
        <v>191</v>
      </c>
      <c r="L1962" s="35">
        <v>210.22</v>
      </c>
      <c r="M1962" s="31" t="s">
        <v>83</v>
      </c>
      <c r="N1962" s="31">
        <v>1970</v>
      </c>
      <c r="O1962" s="31"/>
      <c r="P1962" s="31">
        <v>1984</v>
      </c>
      <c r="Q1962" s="24"/>
      <c r="R1962" s="31" t="s">
        <v>1783</v>
      </c>
      <c r="S1962" s="24"/>
    </row>
    <row r="1963" spans="1:19" ht="17.25" customHeight="1">
      <c r="A1963" s="24">
        <v>1962</v>
      </c>
      <c r="B1963" s="31" t="s">
        <v>1796</v>
      </c>
      <c r="C1963" s="34">
        <v>-77.966890000000006</v>
      </c>
      <c r="D1963" s="34">
        <v>166.69874999999999</v>
      </c>
      <c r="E1963" s="24"/>
      <c r="F1963" s="35"/>
      <c r="G1963" s="31"/>
      <c r="H1963" s="36"/>
      <c r="I1963" s="35">
        <v>8</v>
      </c>
      <c r="J1963" s="31"/>
      <c r="K1963" s="31" t="s">
        <v>191</v>
      </c>
      <c r="L1963" s="35">
        <v>73.12</v>
      </c>
      <c r="M1963" s="31" t="s">
        <v>83</v>
      </c>
      <c r="N1963" s="31">
        <v>1970</v>
      </c>
      <c r="O1963" s="31"/>
      <c r="P1963" s="31">
        <v>1984</v>
      </c>
      <c r="Q1963" s="24"/>
      <c r="R1963" s="31" t="s">
        <v>1783</v>
      </c>
      <c r="S1963" s="24"/>
    </row>
    <row r="1964" spans="1:19" ht="17.25" customHeight="1">
      <c r="A1964" s="24">
        <v>1963</v>
      </c>
      <c r="B1964" s="31" t="s">
        <v>1797</v>
      </c>
      <c r="C1964" s="34">
        <v>-77.969859999999997</v>
      </c>
      <c r="D1964" s="34">
        <v>166.97054</v>
      </c>
      <c r="E1964" s="24"/>
      <c r="F1964" s="35"/>
      <c r="G1964" s="31"/>
      <c r="H1964" s="36"/>
      <c r="I1964" s="35">
        <v>28</v>
      </c>
      <c r="J1964" s="31"/>
      <c r="K1964" s="31" t="s">
        <v>191</v>
      </c>
      <c r="L1964" s="35">
        <v>255.92</v>
      </c>
      <c r="M1964" s="31" t="s">
        <v>83</v>
      </c>
      <c r="N1964" s="31">
        <v>1970</v>
      </c>
      <c r="O1964" s="31"/>
      <c r="P1964" s="31">
        <v>1984</v>
      </c>
      <c r="Q1964" s="24"/>
      <c r="R1964" s="31" t="s">
        <v>1783</v>
      </c>
      <c r="S1964" s="24"/>
    </row>
    <row r="1965" spans="1:19" ht="17.25" customHeight="1">
      <c r="A1965" s="24">
        <v>1964</v>
      </c>
      <c r="B1965" s="31" t="s">
        <v>1798</v>
      </c>
      <c r="C1965" s="34">
        <v>-77.976010000000002</v>
      </c>
      <c r="D1965" s="34">
        <v>167.36998</v>
      </c>
      <c r="E1965" s="24"/>
      <c r="F1965" s="35"/>
      <c r="G1965" s="31"/>
      <c r="H1965" s="36"/>
      <c r="I1965" s="35">
        <v>39</v>
      </c>
      <c r="J1965" s="31"/>
      <c r="K1965" s="31" t="s">
        <v>191</v>
      </c>
      <c r="L1965" s="35">
        <v>356.46</v>
      </c>
      <c r="M1965" s="31" t="s">
        <v>83</v>
      </c>
      <c r="N1965" s="31">
        <v>1970</v>
      </c>
      <c r="O1965" s="31"/>
      <c r="P1965" s="31">
        <v>1984</v>
      </c>
      <c r="Q1965" s="24"/>
      <c r="R1965" s="31" t="s">
        <v>1783</v>
      </c>
      <c r="S1965" s="24"/>
    </row>
    <row r="1966" spans="1:19" ht="17.25" customHeight="1">
      <c r="A1966" s="24">
        <v>1965</v>
      </c>
      <c r="B1966" s="31" t="s">
        <v>1799</v>
      </c>
      <c r="C1966" s="34">
        <v>-77.987560000000002</v>
      </c>
      <c r="D1966" s="34">
        <v>166.68350000000001</v>
      </c>
      <c r="E1966" s="24"/>
      <c r="F1966" s="35"/>
      <c r="G1966" s="31"/>
      <c r="H1966" s="36"/>
      <c r="I1966" s="35">
        <v>11</v>
      </c>
      <c r="J1966" s="31"/>
      <c r="K1966" s="31" t="s">
        <v>191</v>
      </c>
      <c r="L1966" s="35">
        <v>100.54</v>
      </c>
      <c r="M1966" s="31" t="s">
        <v>83</v>
      </c>
      <c r="N1966" s="31">
        <v>1970</v>
      </c>
      <c r="O1966" s="31"/>
      <c r="P1966" s="31">
        <v>1984</v>
      </c>
      <c r="Q1966" s="24"/>
      <c r="R1966" s="31" t="s">
        <v>1783</v>
      </c>
      <c r="S1966" s="24"/>
    </row>
    <row r="1967" spans="1:19" ht="17.25" customHeight="1">
      <c r="A1967" s="24">
        <v>1966</v>
      </c>
      <c r="B1967" s="31" t="s">
        <v>1800</v>
      </c>
      <c r="C1967" s="34">
        <v>-78.015039999999999</v>
      </c>
      <c r="D1967" s="34">
        <v>167.10971000000001</v>
      </c>
      <c r="E1967" s="24"/>
      <c r="F1967" s="35"/>
      <c r="G1967" s="31"/>
      <c r="H1967" s="36"/>
      <c r="I1967" s="35">
        <v>16</v>
      </c>
      <c r="J1967" s="31"/>
      <c r="K1967" s="31" t="s">
        <v>191</v>
      </c>
      <c r="L1967" s="35">
        <v>146.24</v>
      </c>
      <c r="M1967" s="31" t="s">
        <v>83</v>
      </c>
      <c r="N1967" s="31">
        <v>1970</v>
      </c>
      <c r="O1967" s="31"/>
      <c r="P1967" s="31">
        <v>1984</v>
      </c>
      <c r="Q1967" s="24"/>
      <c r="R1967" s="31" t="s">
        <v>1783</v>
      </c>
      <c r="S1967" s="24"/>
    </row>
    <row r="1968" spans="1:19" ht="17.25" customHeight="1">
      <c r="A1968" s="24">
        <v>1967</v>
      </c>
      <c r="B1968" s="31" t="s">
        <v>1801</v>
      </c>
      <c r="C1968" s="34">
        <v>-78.016940000000005</v>
      </c>
      <c r="D1968" s="34">
        <v>166.98815999999999</v>
      </c>
      <c r="E1968" s="24"/>
      <c r="F1968" s="35"/>
      <c r="G1968" s="31"/>
      <c r="H1968" s="36"/>
      <c r="I1968" s="35">
        <v>29</v>
      </c>
      <c r="J1968" s="31"/>
      <c r="K1968" s="31" t="s">
        <v>191</v>
      </c>
      <c r="L1968" s="35">
        <v>265.06</v>
      </c>
      <c r="M1968" s="31" t="s">
        <v>83</v>
      </c>
      <c r="N1968" s="31">
        <v>1970</v>
      </c>
      <c r="O1968" s="31"/>
      <c r="P1968" s="31">
        <v>1984</v>
      </c>
      <c r="Q1968" s="24"/>
      <c r="R1968" s="31" t="s">
        <v>1783</v>
      </c>
      <c r="S1968" s="24"/>
    </row>
    <row r="1969" spans="1:19" ht="17.25" customHeight="1">
      <c r="A1969" s="24">
        <v>1968</v>
      </c>
      <c r="B1969" s="31" t="s">
        <v>1802</v>
      </c>
      <c r="C1969" s="34">
        <v>-78.057749999999999</v>
      </c>
      <c r="D1969" s="34">
        <v>167.00044</v>
      </c>
      <c r="E1969" s="24"/>
      <c r="F1969" s="35"/>
      <c r="G1969" s="31"/>
      <c r="H1969" s="36"/>
      <c r="I1969" s="35">
        <v>23</v>
      </c>
      <c r="J1969" s="31"/>
      <c r="K1969" s="31" t="s">
        <v>191</v>
      </c>
      <c r="L1969" s="35">
        <v>210.22</v>
      </c>
      <c r="M1969" s="31" t="s">
        <v>83</v>
      </c>
      <c r="N1969" s="31">
        <v>1970</v>
      </c>
      <c r="O1969" s="31"/>
      <c r="P1969" s="31">
        <v>1984</v>
      </c>
      <c r="Q1969" s="24"/>
      <c r="R1969" s="31" t="s">
        <v>1783</v>
      </c>
      <c r="S1969" s="24"/>
    </row>
    <row r="1970" spans="1:19" ht="17.25" customHeight="1">
      <c r="A1970" s="24">
        <v>1969</v>
      </c>
      <c r="B1970" s="31" t="s">
        <v>1803</v>
      </c>
      <c r="C1970" s="34">
        <v>-78.103070000000002</v>
      </c>
      <c r="D1970" s="34">
        <v>166.82097999999999</v>
      </c>
      <c r="E1970" s="24"/>
      <c r="F1970" s="35"/>
      <c r="G1970" s="31"/>
      <c r="H1970" s="36"/>
      <c r="I1970" s="35">
        <v>-5</v>
      </c>
      <c r="J1970" s="31"/>
      <c r="K1970" s="31" t="s">
        <v>191</v>
      </c>
      <c r="L1970" s="35">
        <v>-45.7</v>
      </c>
      <c r="M1970" s="31" t="s">
        <v>83</v>
      </c>
      <c r="N1970" s="31">
        <v>1970</v>
      </c>
      <c r="O1970" s="31"/>
      <c r="P1970" s="31">
        <v>1984</v>
      </c>
      <c r="Q1970" s="24"/>
      <c r="R1970" s="31" t="s">
        <v>1783</v>
      </c>
      <c r="S1970" s="24"/>
    </row>
    <row r="1971" spans="1:19" ht="17.25" customHeight="1">
      <c r="A1971" s="24">
        <v>1970</v>
      </c>
      <c r="B1971" s="31" t="s">
        <v>1804</v>
      </c>
      <c r="C1971" s="34">
        <v>-78.103809999999996</v>
      </c>
      <c r="D1971" s="34">
        <v>167.01528999999999</v>
      </c>
      <c r="E1971" s="24"/>
      <c r="F1971" s="35"/>
      <c r="G1971" s="31"/>
      <c r="H1971" s="36"/>
      <c r="I1971" s="35">
        <v>25</v>
      </c>
      <c r="J1971" s="31"/>
      <c r="K1971" s="31" t="s">
        <v>191</v>
      </c>
      <c r="L1971" s="35">
        <v>228.5</v>
      </c>
      <c r="M1971" s="31" t="s">
        <v>83</v>
      </c>
      <c r="N1971" s="31">
        <v>1970</v>
      </c>
      <c r="O1971" s="31"/>
      <c r="P1971" s="31">
        <v>1984</v>
      </c>
      <c r="Q1971" s="24"/>
      <c r="R1971" s="31" t="s">
        <v>1783</v>
      </c>
      <c r="S1971" s="24"/>
    </row>
    <row r="1972" spans="1:19" ht="17.25" customHeight="1">
      <c r="A1972" s="24">
        <v>1971</v>
      </c>
      <c r="B1972" s="31" t="s">
        <v>1805</v>
      </c>
      <c r="C1972" s="34">
        <v>-68.5</v>
      </c>
      <c r="D1972" s="34">
        <v>112.06667</v>
      </c>
      <c r="E1972" s="24"/>
      <c r="F1972" s="31"/>
      <c r="G1972" s="31"/>
      <c r="H1972" s="31"/>
      <c r="I1972" s="31">
        <v>0.64</v>
      </c>
      <c r="J1972" s="31"/>
      <c r="K1972" s="31" t="s">
        <v>367</v>
      </c>
      <c r="L1972" s="31">
        <v>640</v>
      </c>
      <c r="M1972" s="31" t="s">
        <v>527</v>
      </c>
      <c r="N1972" s="31">
        <v>1983</v>
      </c>
      <c r="O1972" s="31"/>
      <c r="P1972" s="31">
        <v>1983</v>
      </c>
      <c r="Q1972" s="24"/>
      <c r="R1972" s="31" t="s">
        <v>1806</v>
      </c>
      <c r="S1972" s="24"/>
    </row>
    <row r="1973" spans="1:19" ht="17.25" customHeight="1">
      <c r="A1973" s="24">
        <v>1972</v>
      </c>
      <c r="B1973" s="31" t="s">
        <v>1807</v>
      </c>
      <c r="C1973" s="34">
        <v>-68.5</v>
      </c>
      <c r="D1973" s="34">
        <v>110.86667</v>
      </c>
      <c r="E1973" s="24"/>
      <c r="F1973" s="31"/>
      <c r="G1973" s="31"/>
      <c r="H1973" s="31"/>
      <c r="I1973" s="31">
        <v>0.52</v>
      </c>
      <c r="J1973" s="31"/>
      <c r="K1973" s="31" t="s">
        <v>367</v>
      </c>
      <c r="L1973" s="31">
        <v>520</v>
      </c>
      <c r="M1973" s="31" t="s">
        <v>527</v>
      </c>
      <c r="N1973" s="31">
        <v>1983</v>
      </c>
      <c r="O1973" s="31"/>
      <c r="P1973" s="31">
        <v>1983</v>
      </c>
      <c r="Q1973" s="24"/>
      <c r="R1973" s="31" t="s">
        <v>1806</v>
      </c>
      <c r="S1973" s="24"/>
    </row>
    <row r="1974" spans="1:19" ht="17.25" customHeight="1">
      <c r="A1974" s="24">
        <v>1973</v>
      </c>
      <c r="B1974" s="31" t="s">
        <v>1808</v>
      </c>
      <c r="C1974" s="34">
        <v>-68.5</v>
      </c>
      <c r="D1974" s="34">
        <v>109.73611</v>
      </c>
      <c r="E1974" s="24"/>
      <c r="F1974" s="24"/>
      <c r="G1974" s="24"/>
      <c r="H1974" s="33"/>
      <c r="I1974" s="31">
        <v>0.4</v>
      </c>
      <c r="J1974" s="31"/>
      <c r="K1974" s="31" t="s">
        <v>367</v>
      </c>
      <c r="L1974" s="31">
        <v>400</v>
      </c>
      <c r="M1974" s="31" t="s">
        <v>527</v>
      </c>
      <c r="N1974" s="31">
        <v>1983</v>
      </c>
      <c r="O1974" s="31"/>
      <c r="P1974" s="31">
        <v>1983</v>
      </c>
      <c r="Q1974" s="24"/>
      <c r="R1974" s="31" t="s">
        <v>1806</v>
      </c>
      <c r="S1974" s="24"/>
    </row>
    <row r="1975" spans="1:19" ht="17.25" customHeight="1">
      <c r="A1975" s="24">
        <v>1974</v>
      </c>
      <c r="B1975" s="31" t="s">
        <v>1809</v>
      </c>
      <c r="C1975" s="34">
        <v>-68.5</v>
      </c>
      <c r="D1975" s="34">
        <v>108.55083</v>
      </c>
      <c r="E1975" s="24"/>
      <c r="F1975" s="24"/>
      <c r="G1975" s="24"/>
      <c r="H1975" s="33"/>
      <c r="I1975" s="31">
        <v>0.44</v>
      </c>
      <c r="J1975" s="31"/>
      <c r="K1975" s="31" t="s">
        <v>367</v>
      </c>
      <c r="L1975" s="31">
        <v>440</v>
      </c>
      <c r="M1975" s="31" t="s">
        <v>527</v>
      </c>
      <c r="N1975" s="31">
        <v>1983</v>
      </c>
      <c r="O1975" s="31"/>
      <c r="P1975" s="31">
        <v>1983</v>
      </c>
      <c r="Q1975" s="24"/>
      <c r="R1975" s="31" t="s">
        <v>1806</v>
      </c>
      <c r="S1975" s="24"/>
    </row>
    <row r="1976" spans="1:19" ht="17.25" customHeight="1">
      <c r="A1976" s="24">
        <v>1975</v>
      </c>
      <c r="B1976" s="31" t="s">
        <v>1810</v>
      </c>
      <c r="C1976" s="34">
        <v>-68.5</v>
      </c>
      <c r="D1976" s="34">
        <v>107.29722</v>
      </c>
      <c r="E1976" s="24"/>
      <c r="F1976" s="24"/>
      <c r="G1976" s="24"/>
      <c r="H1976" s="33"/>
      <c r="I1976" s="31">
        <v>0.49</v>
      </c>
      <c r="J1976" s="31"/>
      <c r="K1976" s="31" t="s">
        <v>367</v>
      </c>
      <c r="L1976" s="31">
        <v>490</v>
      </c>
      <c r="M1976" s="31" t="s">
        <v>527</v>
      </c>
      <c r="N1976" s="31">
        <v>1983</v>
      </c>
      <c r="O1976" s="31"/>
      <c r="P1976" s="31">
        <v>1983</v>
      </c>
      <c r="Q1976" s="24"/>
      <c r="R1976" s="31" t="s">
        <v>1806</v>
      </c>
      <c r="S1976" s="24"/>
    </row>
    <row r="1977" spans="1:19" ht="17.25" customHeight="1">
      <c r="A1977" s="24">
        <v>1976</v>
      </c>
      <c r="B1977" s="31" t="s">
        <v>1811</v>
      </c>
      <c r="C1977" s="34">
        <v>-68.5</v>
      </c>
      <c r="D1977" s="34">
        <v>106.00389</v>
      </c>
      <c r="E1977" s="24"/>
      <c r="F1977" s="24"/>
      <c r="G1977" s="24"/>
      <c r="H1977" s="33"/>
      <c r="I1977" s="31">
        <v>0.44</v>
      </c>
      <c r="J1977" s="31"/>
      <c r="K1977" s="31" t="s">
        <v>367</v>
      </c>
      <c r="L1977" s="31">
        <v>440</v>
      </c>
      <c r="M1977" s="31" t="s">
        <v>527</v>
      </c>
      <c r="N1977" s="31">
        <v>1983</v>
      </c>
      <c r="O1977" s="31"/>
      <c r="P1977" s="31">
        <v>1983</v>
      </c>
      <c r="Q1977" s="24"/>
      <c r="R1977" s="31" t="s">
        <v>1806</v>
      </c>
      <c r="S1977" s="24"/>
    </row>
    <row r="1978" spans="1:19" ht="17.25" customHeight="1">
      <c r="A1978" s="24">
        <v>1977</v>
      </c>
      <c r="B1978" s="31" t="s">
        <v>1812</v>
      </c>
      <c r="C1978" s="34">
        <v>-68.5</v>
      </c>
      <c r="D1978" s="34">
        <v>104.01056</v>
      </c>
      <c r="E1978" s="24"/>
      <c r="F1978" s="24"/>
      <c r="G1978" s="24"/>
      <c r="H1978" s="33"/>
      <c r="I1978" s="31">
        <v>0.4</v>
      </c>
      <c r="J1978" s="31"/>
      <c r="K1978" s="31" t="s">
        <v>367</v>
      </c>
      <c r="L1978" s="31">
        <v>400</v>
      </c>
      <c r="M1978" s="31" t="s">
        <v>527</v>
      </c>
      <c r="N1978" s="31">
        <v>1983</v>
      </c>
      <c r="O1978" s="31"/>
      <c r="P1978" s="31">
        <v>1983</v>
      </c>
      <c r="Q1978" s="24"/>
      <c r="R1978" s="31" t="s">
        <v>1806</v>
      </c>
      <c r="S1978" s="24"/>
    </row>
    <row r="1979" spans="1:19" ht="17.25" customHeight="1">
      <c r="A1979" s="24">
        <v>1978</v>
      </c>
      <c r="B1979" s="31" t="s">
        <v>1813</v>
      </c>
      <c r="C1979" s="34">
        <v>-68.5</v>
      </c>
      <c r="D1979" s="34">
        <v>103.58611000000001</v>
      </c>
      <c r="E1979" s="24"/>
      <c r="F1979" s="24"/>
      <c r="G1979" s="24"/>
      <c r="H1979" s="33"/>
      <c r="I1979" s="31">
        <v>0.39</v>
      </c>
      <c r="J1979" s="31"/>
      <c r="K1979" s="31" t="s">
        <v>367</v>
      </c>
      <c r="L1979" s="31">
        <v>390</v>
      </c>
      <c r="M1979" s="31" t="s">
        <v>527</v>
      </c>
      <c r="N1979" s="31">
        <v>1983</v>
      </c>
      <c r="O1979" s="31"/>
      <c r="P1979" s="31">
        <v>1983</v>
      </c>
      <c r="Q1979" s="24"/>
      <c r="R1979" s="31" t="s">
        <v>1806</v>
      </c>
      <c r="S1979" s="24"/>
    </row>
    <row r="1980" spans="1:19" ht="17.25" customHeight="1">
      <c r="A1980" s="24">
        <v>1979</v>
      </c>
      <c r="B1980" s="31" t="s">
        <v>1814</v>
      </c>
      <c r="C1980" s="34">
        <v>-68.5</v>
      </c>
      <c r="D1980" s="34">
        <v>102.27028</v>
      </c>
      <c r="E1980" s="24"/>
      <c r="F1980" s="24"/>
      <c r="G1980" s="24"/>
      <c r="H1980" s="33"/>
      <c r="I1980" s="31">
        <v>0.37</v>
      </c>
      <c r="J1980" s="31"/>
      <c r="K1980" s="31" t="s">
        <v>367</v>
      </c>
      <c r="L1980" s="31">
        <v>370</v>
      </c>
      <c r="M1980" s="31" t="s">
        <v>527</v>
      </c>
      <c r="N1980" s="31">
        <v>1983</v>
      </c>
      <c r="O1980" s="31"/>
      <c r="P1980" s="31">
        <v>1983</v>
      </c>
      <c r="Q1980" s="24"/>
      <c r="R1980" s="31" t="s">
        <v>1806</v>
      </c>
      <c r="S1980" s="24"/>
    </row>
    <row r="1981" spans="1:19" ht="17.25" customHeight="1">
      <c r="A1981" s="24">
        <v>1980</v>
      </c>
      <c r="B1981" s="31" t="s">
        <v>1815</v>
      </c>
      <c r="C1981" s="34">
        <v>-68.5</v>
      </c>
      <c r="D1981" s="34">
        <v>100.9675</v>
      </c>
      <c r="E1981" s="24"/>
      <c r="F1981" s="24"/>
      <c r="G1981" s="24"/>
      <c r="H1981" s="33"/>
      <c r="I1981" s="31">
        <v>0.34</v>
      </c>
      <c r="J1981" s="31"/>
      <c r="K1981" s="31" t="s">
        <v>367</v>
      </c>
      <c r="L1981" s="31">
        <v>340</v>
      </c>
      <c r="M1981" s="31" t="s">
        <v>527</v>
      </c>
      <c r="N1981" s="31">
        <v>1983</v>
      </c>
      <c r="O1981" s="31"/>
      <c r="P1981" s="31">
        <v>1983</v>
      </c>
      <c r="Q1981" s="24"/>
      <c r="R1981" s="31" t="s">
        <v>1806</v>
      </c>
      <c r="S1981" s="24"/>
    </row>
    <row r="1982" spans="1:19" ht="17.25" customHeight="1">
      <c r="A1982" s="24">
        <v>1981</v>
      </c>
      <c r="B1982" s="31" t="s">
        <v>1816</v>
      </c>
      <c r="C1982" s="34">
        <v>-68.5</v>
      </c>
      <c r="D1982" s="34">
        <v>99.670280000000005</v>
      </c>
      <c r="E1982" s="24"/>
      <c r="F1982" s="31"/>
      <c r="G1982" s="31"/>
      <c r="H1982" s="31"/>
      <c r="I1982" s="31">
        <v>0.61</v>
      </c>
      <c r="J1982" s="31"/>
      <c r="K1982" s="31" t="s">
        <v>367</v>
      </c>
      <c r="L1982" s="31">
        <v>610</v>
      </c>
      <c r="M1982" s="31" t="s">
        <v>1817</v>
      </c>
      <c r="N1982" s="31">
        <v>1983</v>
      </c>
      <c r="O1982" s="24"/>
      <c r="P1982" s="31">
        <v>1983</v>
      </c>
      <c r="Q1982" s="24"/>
      <c r="R1982" s="31" t="s">
        <v>1806</v>
      </c>
      <c r="S1982" s="24"/>
    </row>
    <row r="1983" spans="1:19" ht="17.25" customHeight="1">
      <c r="A1983" s="24">
        <v>1982</v>
      </c>
      <c r="B1983" s="31" t="s">
        <v>1818</v>
      </c>
      <c r="C1983" s="34">
        <v>-68.5</v>
      </c>
      <c r="D1983" s="34">
        <v>98.40361</v>
      </c>
      <c r="E1983" s="24"/>
      <c r="F1983" s="31"/>
      <c r="G1983" s="31"/>
      <c r="H1983" s="31"/>
      <c r="I1983" s="31">
        <v>0.53</v>
      </c>
      <c r="J1983" s="31"/>
      <c r="K1983" s="31" t="s">
        <v>367</v>
      </c>
      <c r="L1983" s="31">
        <v>530</v>
      </c>
      <c r="M1983" s="31" t="s">
        <v>1817</v>
      </c>
      <c r="N1983" s="31">
        <v>1983</v>
      </c>
      <c r="O1983" s="24"/>
      <c r="P1983" s="31">
        <v>1983</v>
      </c>
      <c r="Q1983" s="24"/>
      <c r="R1983" s="31" t="s">
        <v>1806</v>
      </c>
      <c r="S1983" s="24"/>
    </row>
    <row r="1984" spans="1:19" ht="17.25" customHeight="1">
      <c r="A1984" s="24">
        <v>1983</v>
      </c>
      <c r="B1984" s="31" t="s">
        <v>1819</v>
      </c>
      <c r="C1984" s="34">
        <v>-68.5</v>
      </c>
      <c r="D1984" s="34">
        <v>97.14</v>
      </c>
      <c r="E1984" s="24"/>
      <c r="F1984" s="31"/>
      <c r="G1984" s="31"/>
      <c r="H1984" s="31"/>
      <c r="I1984" s="31">
        <v>0.31</v>
      </c>
      <c r="J1984" s="31"/>
      <c r="K1984" s="31" t="s">
        <v>367</v>
      </c>
      <c r="L1984" s="31">
        <v>310</v>
      </c>
      <c r="M1984" s="31" t="s">
        <v>1817</v>
      </c>
      <c r="N1984" s="31">
        <v>1983</v>
      </c>
      <c r="O1984" s="24"/>
      <c r="P1984" s="31">
        <v>1983</v>
      </c>
      <c r="Q1984" s="24"/>
      <c r="R1984" s="31" t="s">
        <v>1806</v>
      </c>
      <c r="S1984" s="24"/>
    </row>
    <row r="1985" spans="1:21" ht="17.25" customHeight="1">
      <c r="A1985" s="24">
        <v>1984</v>
      </c>
      <c r="B1985" s="31" t="s">
        <v>1820</v>
      </c>
      <c r="C1985" s="34">
        <v>-68.5</v>
      </c>
      <c r="D1985" s="34">
        <v>95.942779999999999</v>
      </c>
      <c r="E1985" s="24"/>
      <c r="F1985" s="31"/>
      <c r="G1985" s="31"/>
      <c r="H1985" s="31"/>
      <c r="I1985" s="31">
        <v>0.2</v>
      </c>
      <c r="J1985" s="31"/>
      <c r="K1985" s="31" t="s">
        <v>367</v>
      </c>
      <c r="L1985" s="31">
        <v>200</v>
      </c>
      <c r="M1985" s="31" t="s">
        <v>1817</v>
      </c>
      <c r="N1985" s="31">
        <v>1983</v>
      </c>
      <c r="O1985" s="24"/>
      <c r="P1985" s="31">
        <v>1983</v>
      </c>
      <c r="Q1985" s="24"/>
      <c r="R1985" s="31" t="s">
        <v>1806</v>
      </c>
      <c r="S1985" s="24"/>
    </row>
    <row r="1986" spans="1:21" ht="17.25" customHeight="1">
      <c r="A1986" s="24">
        <v>1985</v>
      </c>
      <c r="B1986" s="24" t="s">
        <v>1821</v>
      </c>
      <c r="C1986" s="29">
        <v>-70.4166666666667</v>
      </c>
      <c r="D1986" s="29">
        <v>0</v>
      </c>
      <c r="E1986" s="24"/>
      <c r="F1986" s="24"/>
      <c r="G1986" s="24"/>
      <c r="H1986" s="24"/>
      <c r="I1986" s="24"/>
      <c r="J1986" s="24" t="s">
        <v>1822</v>
      </c>
      <c r="K1986" s="24"/>
      <c r="L1986" s="24">
        <v>371</v>
      </c>
      <c r="M1986" s="24" t="s">
        <v>1823</v>
      </c>
      <c r="N1986" s="24">
        <v>1984</v>
      </c>
      <c r="O1986" s="24"/>
      <c r="P1986" s="24">
        <v>1993</v>
      </c>
      <c r="Q1986" s="24"/>
      <c r="R1986" s="24" t="s">
        <v>1824</v>
      </c>
      <c r="S1986" s="24" t="s">
        <v>1825</v>
      </c>
      <c r="U1986" s="28" t="s">
        <v>4281</v>
      </c>
    </row>
    <row r="1987" spans="1:21" ht="17.25" customHeight="1">
      <c r="A1987" s="24">
        <v>1986</v>
      </c>
      <c r="B1987" s="24" t="s">
        <v>1826</v>
      </c>
      <c r="C1987" s="29">
        <v>-70.5</v>
      </c>
      <c r="D1987" s="29">
        <v>-2.4666666666666699</v>
      </c>
      <c r="E1987" s="24"/>
      <c r="F1987" s="24"/>
      <c r="G1987" s="24"/>
      <c r="H1987" s="24"/>
      <c r="I1987" s="24"/>
      <c r="J1987" s="24"/>
      <c r="K1987" s="24"/>
      <c r="L1987" s="24">
        <v>451</v>
      </c>
      <c r="M1987" s="24" t="s">
        <v>1823</v>
      </c>
      <c r="N1987" s="24">
        <v>1976</v>
      </c>
      <c r="O1987" s="24"/>
      <c r="P1987" s="24">
        <v>1993</v>
      </c>
      <c r="Q1987" s="24"/>
      <c r="R1987" s="24" t="s">
        <v>1824</v>
      </c>
      <c r="S1987" s="24" t="s">
        <v>1825</v>
      </c>
      <c r="U1987" s="28" t="s">
        <v>4281</v>
      </c>
    </row>
    <row r="1988" spans="1:21" ht="17.25" customHeight="1">
      <c r="A1988" s="24">
        <v>1987</v>
      </c>
      <c r="B1988" s="24" t="s">
        <v>1827</v>
      </c>
      <c r="C1988" s="29">
        <v>-70.75</v>
      </c>
      <c r="D1988" s="29">
        <v>0</v>
      </c>
      <c r="E1988" s="24"/>
      <c r="F1988" s="24"/>
      <c r="G1988" s="24"/>
      <c r="H1988" s="24"/>
      <c r="I1988" s="24"/>
      <c r="J1988" s="24"/>
      <c r="K1988" s="24"/>
      <c r="L1988" s="24">
        <v>253</v>
      </c>
      <c r="M1988" s="24" t="s">
        <v>1823</v>
      </c>
      <c r="N1988" s="24">
        <v>1976</v>
      </c>
      <c r="O1988" s="24"/>
      <c r="P1988" s="24">
        <v>1993</v>
      </c>
      <c r="Q1988" s="24"/>
      <c r="R1988" s="24" t="s">
        <v>1824</v>
      </c>
      <c r="S1988" s="24" t="s">
        <v>1825</v>
      </c>
      <c r="U1988" s="28" t="s">
        <v>4281</v>
      </c>
    </row>
    <row r="1989" spans="1:21" ht="17.25" customHeight="1">
      <c r="A1989" s="24">
        <v>1988</v>
      </c>
      <c r="B1989" s="24" t="s">
        <v>1828</v>
      </c>
      <c r="C1989" s="29">
        <v>-70.933333333333294</v>
      </c>
      <c r="D1989" s="29">
        <v>0.21666666666666701</v>
      </c>
      <c r="E1989" s="24"/>
      <c r="F1989" s="24"/>
      <c r="G1989" s="24"/>
      <c r="H1989" s="24"/>
      <c r="I1989" s="24"/>
      <c r="J1989" s="24"/>
      <c r="K1989" s="24"/>
      <c r="L1989" s="24">
        <v>244</v>
      </c>
      <c r="M1989" s="24" t="s">
        <v>1823</v>
      </c>
      <c r="N1989" s="24">
        <v>1976</v>
      </c>
      <c r="O1989" s="24"/>
      <c r="P1989" s="24">
        <v>1993</v>
      </c>
      <c r="Q1989" s="24"/>
      <c r="R1989" s="24" t="s">
        <v>1824</v>
      </c>
      <c r="S1989" s="24" t="s">
        <v>1825</v>
      </c>
      <c r="U1989" s="28" t="s">
        <v>4281</v>
      </c>
    </row>
    <row r="1990" spans="1:21" ht="17.25" customHeight="1">
      <c r="A1990" s="24">
        <v>1989</v>
      </c>
      <c r="B1990" s="24" t="s">
        <v>1829</v>
      </c>
      <c r="C1990" s="29">
        <v>-72.133333333333297</v>
      </c>
      <c r="D1990" s="29">
        <v>-1.7666666666666699</v>
      </c>
      <c r="E1990" s="24"/>
      <c r="F1990" s="24"/>
      <c r="G1990" s="24"/>
      <c r="H1990" s="24"/>
      <c r="I1990" s="24"/>
      <c r="J1990" s="24"/>
      <c r="K1990" s="24"/>
      <c r="L1990" s="24">
        <v>487</v>
      </c>
      <c r="M1990" s="24" t="s">
        <v>319</v>
      </c>
      <c r="N1990" s="24">
        <v>1976</v>
      </c>
      <c r="O1990" s="24"/>
      <c r="P1990" s="24">
        <v>1993</v>
      </c>
      <c r="Q1990" s="24"/>
      <c r="R1990" s="24" t="s">
        <v>1824</v>
      </c>
      <c r="S1990" s="24" t="s">
        <v>1825</v>
      </c>
      <c r="U1990" s="28" t="s">
        <v>4281</v>
      </c>
    </row>
    <row r="1991" spans="1:21" ht="17.25" customHeight="1">
      <c r="A1991" s="24">
        <v>1990</v>
      </c>
      <c r="B1991" s="24" t="s">
        <v>1830</v>
      </c>
      <c r="C1991" s="29">
        <v>-72.216666666666697</v>
      </c>
      <c r="D1991" s="29">
        <v>-0.71666666666666701</v>
      </c>
      <c r="E1991" s="24"/>
      <c r="F1991" s="24"/>
      <c r="G1991" s="24"/>
      <c r="H1991" s="24"/>
      <c r="I1991" s="24"/>
      <c r="J1991" s="24"/>
      <c r="K1991" s="24"/>
      <c r="L1991" s="24">
        <v>320</v>
      </c>
      <c r="M1991" s="24" t="s">
        <v>1823</v>
      </c>
      <c r="N1991" s="24">
        <v>1976</v>
      </c>
      <c r="O1991" s="24"/>
      <c r="P1991" s="24">
        <v>1993</v>
      </c>
      <c r="Q1991" s="24"/>
      <c r="R1991" s="24" t="s">
        <v>1824</v>
      </c>
      <c r="S1991" s="24" t="s">
        <v>1825</v>
      </c>
      <c r="U1991" s="28" t="s">
        <v>4281</v>
      </c>
    </row>
    <row r="1992" spans="1:21" ht="17.25" customHeight="1">
      <c r="A1992" s="24">
        <v>1991</v>
      </c>
      <c r="B1992" s="24" t="s">
        <v>1831</v>
      </c>
      <c r="C1992" s="29">
        <v>-72.266666666666694</v>
      </c>
      <c r="D1992" s="29">
        <v>-1.2666666666666699</v>
      </c>
      <c r="E1992" s="24"/>
      <c r="F1992" s="24"/>
      <c r="G1992" s="24"/>
      <c r="H1992" s="24"/>
      <c r="I1992" s="24"/>
      <c r="J1992" s="24"/>
      <c r="K1992" s="24"/>
      <c r="L1992" s="24">
        <v>456</v>
      </c>
      <c r="M1992" s="24" t="s">
        <v>319</v>
      </c>
      <c r="N1992" s="24">
        <v>1976</v>
      </c>
      <c r="O1992" s="24"/>
      <c r="P1992" s="24">
        <v>1993</v>
      </c>
      <c r="Q1992" s="24"/>
      <c r="R1992" s="24" t="s">
        <v>1824</v>
      </c>
      <c r="S1992" s="24" t="s">
        <v>1825</v>
      </c>
      <c r="U1992" s="28" t="s">
        <v>4281</v>
      </c>
    </row>
    <row r="1993" spans="1:21" ht="17.25" customHeight="1">
      <c r="A1993" s="24">
        <v>1992</v>
      </c>
      <c r="B1993" s="24" t="s">
        <v>1832</v>
      </c>
      <c r="C1993" s="29">
        <v>-72.283333333333303</v>
      </c>
      <c r="D1993" s="29">
        <v>-1.7</v>
      </c>
      <c r="E1993" s="24"/>
      <c r="F1993" s="24"/>
      <c r="G1993" s="24"/>
      <c r="H1993" s="24"/>
      <c r="I1993" s="24"/>
      <c r="J1993" s="24"/>
      <c r="K1993" s="24"/>
      <c r="L1993" s="24">
        <v>491</v>
      </c>
      <c r="M1993" s="24" t="s">
        <v>319</v>
      </c>
      <c r="N1993" s="24">
        <v>1976</v>
      </c>
      <c r="O1993" s="24"/>
      <c r="P1993" s="24">
        <v>1993</v>
      </c>
      <c r="Q1993" s="24"/>
      <c r="R1993" s="24" t="s">
        <v>1824</v>
      </c>
      <c r="S1993" s="24" t="s">
        <v>1825</v>
      </c>
      <c r="U1993" s="28" t="s">
        <v>4281</v>
      </c>
    </row>
    <row r="1994" spans="1:21" ht="17.25" customHeight="1">
      <c r="A1994" s="24">
        <v>1993</v>
      </c>
      <c r="B1994" s="24" t="s">
        <v>1833</v>
      </c>
      <c r="C1994" s="29">
        <v>-72.516666666666694</v>
      </c>
      <c r="D1994" s="29">
        <v>-1.7666666666666699</v>
      </c>
      <c r="E1994" s="24"/>
      <c r="F1994" s="24"/>
      <c r="G1994" s="24"/>
      <c r="H1994" s="24"/>
      <c r="I1994" s="24"/>
      <c r="J1994" s="24"/>
      <c r="K1994" s="24"/>
      <c r="L1994" s="24">
        <v>491</v>
      </c>
      <c r="M1994" s="24" t="s">
        <v>319</v>
      </c>
      <c r="N1994" s="24">
        <v>1976</v>
      </c>
      <c r="O1994" s="24"/>
      <c r="P1994" s="24">
        <v>1993</v>
      </c>
      <c r="Q1994" s="24"/>
      <c r="R1994" s="24" t="s">
        <v>1824</v>
      </c>
      <c r="S1994" s="24" t="s">
        <v>1825</v>
      </c>
      <c r="U1994" s="28" t="s">
        <v>4281</v>
      </c>
    </row>
    <row r="1995" spans="1:21" ht="17.25" customHeight="1">
      <c r="A1995" s="24">
        <v>1994</v>
      </c>
      <c r="B1995" s="24" t="s">
        <v>1790</v>
      </c>
      <c r="C1995" s="32">
        <v>-71.514166666666696</v>
      </c>
      <c r="D1995" s="32">
        <v>1.1808333333333301</v>
      </c>
      <c r="E1995" s="24"/>
      <c r="F1995" s="24">
        <v>265</v>
      </c>
      <c r="G1995" s="24">
        <v>600</v>
      </c>
      <c r="H1995" s="30"/>
      <c r="I1995" s="24">
        <v>60</v>
      </c>
      <c r="J1995" s="33"/>
      <c r="K1995" s="24"/>
      <c r="L1995" s="24">
        <v>60</v>
      </c>
      <c r="M1995" s="24" t="s">
        <v>165</v>
      </c>
      <c r="N1995" s="24">
        <v>1965</v>
      </c>
      <c r="O1995" s="24"/>
      <c r="P1995" s="24">
        <v>1994</v>
      </c>
      <c r="Q1995" s="24"/>
      <c r="R1995" s="24" t="s">
        <v>1834</v>
      </c>
      <c r="S1995" s="24" t="s">
        <v>1835</v>
      </c>
      <c r="U1995" s="28" t="s">
        <v>4357</v>
      </c>
    </row>
    <row r="1996" spans="1:21" ht="17.25" customHeight="1">
      <c r="A1996" s="24">
        <v>1995</v>
      </c>
      <c r="B1996" s="24" t="s">
        <v>1787</v>
      </c>
      <c r="C1996" s="30">
        <v>-70.5</v>
      </c>
      <c r="D1996" s="30">
        <v>-2.4633333333333298</v>
      </c>
      <c r="E1996" s="24"/>
      <c r="F1996" s="24">
        <v>95</v>
      </c>
      <c r="G1996" s="24">
        <v>52</v>
      </c>
      <c r="H1996" s="30"/>
      <c r="I1996" s="24">
        <v>480</v>
      </c>
      <c r="J1996" s="43"/>
      <c r="K1996" s="24"/>
      <c r="L1996" s="24">
        <v>480</v>
      </c>
      <c r="M1996" s="24" t="s">
        <v>165</v>
      </c>
      <c r="N1996" s="24">
        <v>1965</v>
      </c>
      <c r="O1996" s="24"/>
      <c r="P1996" s="24">
        <v>1994</v>
      </c>
      <c r="Q1996" s="24"/>
      <c r="R1996" s="24" t="s">
        <v>1836</v>
      </c>
      <c r="S1996" s="24" t="s">
        <v>1835</v>
      </c>
    </row>
    <row r="1997" spans="1:21" ht="17.25" customHeight="1">
      <c r="A1997" s="24">
        <v>1996</v>
      </c>
      <c r="B1997" s="24" t="s">
        <v>1787</v>
      </c>
      <c r="C1997" s="30">
        <v>-70.5</v>
      </c>
      <c r="D1997" s="30">
        <v>-2.4633333333333298</v>
      </c>
      <c r="E1997" s="24"/>
      <c r="F1997" s="24">
        <v>95</v>
      </c>
      <c r="G1997" s="24">
        <v>52</v>
      </c>
      <c r="H1997" s="30"/>
      <c r="I1997" s="30">
        <v>479</v>
      </c>
      <c r="J1997" s="43"/>
      <c r="K1997" s="24"/>
      <c r="L1997" s="24">
        <v>479</v>
      </c>
      <c r="M1997" s="24" t="s">
        <v>319</v>
      </c>
      <c r="N1997" s="24">
        <v>1965</v>
      </c>
      <c r="O1997" s="24"/>
      <c r="P1997" s="24">
        <v>1992</v>
      </c>
      <c r="Q1997" s="24"/>
      <c r="R1997" s="24" t="s">
        <v>1837</v>
      </c>
      <c r="S1997" s="24" t="s">
        <v>1835</v>
      </c>
    </row>
    <row r="1998" spans="1:21" ht="17.25" customHeight="1">
      <c r="A1998" s="24">
        <v>1997</v>
      </c>
      <c r="B1998" s="24" t="s">
        <v>19</v>
      </c>
      <c r="C1998" s="30">
        <v>-73.096944444444404</v>
      </c>
      <c r="D1998" s="30">
        <v>-0.45833333333333298</v>
      </c>
      <c r="E1998" s="24"/>
      <c r="F1998" s="24">
        <v>379</v>
      </c>
      <c r="G1998" s="24">
        <v>1974</v>
      </c>
      <c r="H1998" s="30"/>
      <c r="I1998" s="24">
        <v>120</v>
      </c>
      <c r="J1998" s="43"/>
      <c r="K1998" s="24"/>
      <c r="L1998" s="24">
        <v>120</v>
      </c>
      <c r="M1998" s="24" t="s">
        <v>165</v>
      </c>
      <c r="N1998" s="24">
        <v>1965</v>
      </c>
      <c r="O1998" s="24"/>
      <c r="P1998" s="24">
        <v>1994</v>
      </c>
      <c r="Q1998" s="24"/>
      <c r="R1998" s="24" t="s">
        <v>1838</v>
      </c>
      <c r="S1998" s="24" t="s">
        <v>1835</v>
      </c>
    </row>
    <row r="1999" spans="1:21" ht="17.25" customHeight="1">
      <c r="A1999" s="24">
        <v>1998</v>
      </c>
      <c r="B1999" s="24" t="s">
        <v>19</v>
      </c>
      <c r="C1999" s="30">
        <v>-73.096944444444404</v>
      </c>
      <c r="D1999" s="30">
        <v>-0.45833333333333298</v>
      </c>
      <c r="E1999" s="24"/>
      <c r="F1999" s="24">
        <v>379</v>
      </c>
      <c r="G1999" s="24">
        <v>1974</v>
      </c>
      <c r="H1999" s="30"/>
      <c r="I1999" s="30">
        <v>200</v>
      </c>
      <c r="J1999" s="43"/>
      <c r="K1999" s="24"/>
      <c r="L1999" s="24">
        <v>200</v>
      </c>
      <c r="M1999" s="24" t="s">
        <v>83</v>
      </c>
      <c r="N1999" s="24">
        <v>1994</v>
      </c>
      <c r="O1999" s="24">
        <v>1</v>
      </c>
      <c r="P1999" s="24">
        <v>1998</v>
      </c>
      <c r="Q1999" s="24">
        <v>1</v>
      </c>
      <c r="R1999" s="24" t="s">
        <v>1839</v>
      </c>
      <c r="S1999" s="24" t="s">
        <v>1835</v>
      </c>
    </row>
    <row r="2000" spans="1:21" ht="17.25" customHeight="1">
      <c r="A2000" s="24">
        <v>1999</v>
      </c>
      <c r="B2000" s="24" t="s">
        <v>1644</v>
      </c>
      <c r="C2000" s="24">
        <v>-72.977777777777803</v>
      </c>
      <c r="D2000" s="24">
        <v>-1.1274999999999999</v>
      </c>
      <c r="E2000" s="24"/>
      <c r="F2000" s="24">
        <v>362</v>
      </c>
      <c r="G2000" s="24">
        <v>1817</v>
      </c>
      <c r="H2000" s="30"/>
      <c r="I2000" s="24">
        <v>50</v>
      </c>
      <c r="J2000" s="43"/>
      <c r="K2000" s="24"/>
      <c r="L2000" s="24">
        <v>50</v>
      </c>
      <c r="M2000" s="24" t="s">
        <v>165</v>
      </c>
      <c r="N2000" s="24">
        <v>1965</v>
      </c>
      <c r="O2000" s="24"/>
      <c r="P2000" s="24">
        <v>1994</v>
      </c>
      <c r="Q2000" s="24"/>
      <c r="R2000" s="24" t="s">
        <v>1840</v>
      </c>
      <c r="S2000" s="24" t="s">
        <v>1835</v>
      </c>
    </row>
    <row r="2001" spans="1:21" ht="17.25" customHeight="1">
      <c r="A2001" s="24">
        <v>2000</v>
      </c>
      <c r="B2001" s="24" t="s">
        <v>1644</v>
      </c>
      <c r="C2001" s="24">
        <v>-72.977777777777803</v>
      </c>
      <c r="D2001" s="24">
        <v>-1.1274999999999999</v>
      </c>
      <c r="E2001" s="24"/>
      <c r="F2001" s="24">
        <v>362</v>
      </c>
      <c r="G2001" s="24">
        <v>1817</v>
      </c>
      <c r="H2001" s="30"/>
      <c r="I2001" s="30">
        <v>60</v>
      </c>
      <c r="J2001" s="43"/>
      <c r="K2001" s="24"/>
      <c r="L2001" s="24">
        <v>60</v>
      </c>
      <c r="M2001" s="24" t="s">
        <v>83</v>
      </c>
      <c r="N2001" s="24">
        <v>1994</v>
      </c>
      <c r="O2001" s="24">
        <v>1</v>
      </c>
      <c r="P2001" s="24">
        <v>1998</v>
      </c>
      <c r="Q2001" s="24">
        <v>1</v>
      </c>
      <c r="R2001" s="24" t="s">
        <v>1841</v>
      </c>
      <c r="S2001" s="24" t="s">
        <v>1835</v>
      </c>
    </row>
    <row r="2002" spans="1:21" ht="17.25" customHeight="1">
      <c r="A2002" s="24">
        <v>2001</v>
      </c>
      <c r="B2002" s="24" t="s">
        <v>1789</v>
      </c>
      <c r="C2002" s="24">
        <v>-72.515277777777797</v>
      </c>
      <c r="D2002" s="24">
        <v>-1.91472222222222</v>
      </c>
      <c r="E2002" s="24"/>
      <c r="F2002" s="24">
        <v>317</v>
      </c>
      <c r="G2002" s="24">
        <v>1183</v>
      </c>
      <c r="H2002" s="30"/>
      <c r="I2002" s="30">
        <v>460</v>
      </c>
      <c r="J2002" s="33"/>
      <c r="K2002" s="24"/>
      <c r="L2002" s="24">
        <v>460</v>
      </c>
      <c r="M2002" s="24" t="s">
        <v>83</v>
      </c>
      <c r="N2002" s="24">
        <v>1994</v>
      </c>
      <c r="O2002" s="24">
        <v>1</v>
      </c>
      <c r="P2002" s="24">
        <v>1995</v>
      </c>
      <c r="Q2002" s="24">
        <v>1</v>
      </c>
      <c r="R2002" s="24" t="s">
        <v>1842</v>
      </c>
      <c r="S2002" s="24" t="s">
        <v>1835</v>
      </c>
    </row>
    <row r="2003" spans="1:21" ht="17.25" customHeight="1">
      <c r="A2003" s="24">
        <v>2002</v>
      </c>
      <c r="B2003" s="24" t="s">
        <v>1789</v>
      </c>
      <c r="C2003" s="24">
        <v>-72.515277777777797</v>
      </c>
      <c r="D2003" s="24">
        <v>-1.91472222222222</v>
      </c>
      <c r="E2003" s="24"/>
      <c r="F2003" s="24">
        <v>317</v>
      </c>
      <c r="G2003" s="24">
        <v>1183</v>
      </c>
      <c r="H2003" s="30"/>
      <c r="I2003" s="30">
        <v>526</v>
      </c>
      <c r="J2003" s="33"/>
      <c r="K2003" s="24"/>
      <c r="L2003" s="24">
        <v>526</v>
      </c>
      <c r="M2003" s="24" t="s">
        <v>319</v>
      </c>
      <c r="N2003" s="24">
        <v>1976</v>
      </c>
      <c r="O2003" s="24"/>
      <c r="P2003" s="24">
        <v>1992</v>
      </c>
      <c r="Q2003" s="24"/>
      <c r="R2003" s="24" t="s">
        <v>1842</v>
      </c>
      <c r="S2003" s="24" t="s">
        <v>1835</v>
      </c>
      <c r="U2003" s="28" t="s">
        <v>4358</v>
      </c>
    </row>
    <row r="2004" spans="1:21" ht="17.25" customHeight="1">
      <c r="A2004" s="24">
        <v>2003</v>
      </c>
      <c r="B2004" s="24" t="s">
        <v>1784</v>
      </c>
      <c r="C2004" s="24">
        <v>-72.130555555555503</v>
      </c>
      <c r="D2004" s="24">
        <v>-1.7602777777777801</v>
      </c>
      <c r="E2004" s="24"/>
      <c r="F2004" s="24">
        <v>277</v>
      </c>
      <c r="G2004" s="24">
        <v>710</v>
      </c>
      <c r="H2004" s="30"/>
      <c r="I2004" s="30">
        <v>575</v>
      </c>
      <c r="J2004" s="24"/>
      <c r="K2004" s="43"/>
      <c r="L2004" s="43">
        <v>575</v>
      </c>
      <c r="M2004" s="24" t="s">
        <v>319</v>
      </c>
      <c r="N2004" s="24">
        <v>1973</v>
      </c>
      <c r="O2004" s="24"/>
      <c r="P2004" s="24">
        <v>1992</v>
      </c>
      <c r="Q2004" s="24"/>
      <c r="R2004" s="24" t="s">
        <v>1843</v>
      </c>
      <c r="S2004" s="24" t="s">
        <v>1835</v>
      </c>
    </row>
    <row r="2005" spans="1:21" ht="17.25" customHeight="1">
      <c r="A2005" s="24">
        <v>2004</v>
      </c>
      <c r="B2005" s="24" t="s">
        <v>1786</v>
      </c>
      <c r="C2005" s="24">
        <v>-72.260833333333295</v>
      </c>
      <c r="D2005" s="24">
        <v>-1.2594444444444399</v>
      </c>
      <c r="E2005" s="24"/>
      <c r="F2005" s="24">
        <v>282</v>
      </c>
      <c r="G2005" s="24">
        <v>882</v>
      </c>
      <c r="H2005" s="30"/>
      <c r="I2005" s="30">
        <v>450</v>
      </c>
      <c r="J2005" s="24"/>
      <c r="K2005" s="43"/>
      <c r="L2005" s="43">
        <v>450</v>
      </c>
      <c r="M2005" s="24" t="s">
        <v>83</v>
      </c>
      <c r="N2005" s="24">
        <v>1994</v>
      </c>
      <c r="O2005" s="24">
        <v>1</v>
      </c>
      <c r="P2005" s="24">
        <v>1998</v>
      </c>
      <c r="Q2005" s="24">
        <v>1</v>
      </c>
      <c r="R2005" s="24" t="s">
        <v>1843</v>
      </c>
      <c r="S2005" s="24" t="s">
        <v>1835</v>
      </c>
    </row>
    <row r="2006" spans="1:21" ht="17.25" customHeight="1">
      <c r="A2006" s="24">
        <v>2005</v>
      </c>
      <c r="B2006" s="24" t="s">
        <v>1786</v>
      </c>
      <c r="C2006" s="24">
        <v>-72.260833333333295</v>
      </c>
      <c r="D2006" s="24">
        <v>-1.2594444444444399</v>
      </c>
      <c r="E2006" s="24"/>
      <c r="F2006" s="24">
        <v>282</v>
      </c>
      <c r="G2006" s="24">
        <v>882</v>
      </c>
      <c r="H2006" s="30"/>
      <c r="I2006" s="30">
        <v>474</v>
      </c>
      <c r="J2006" s="24"/>
      <c r="K2006" s="43"/>
      <c r="L2006" s="43">
        <v>474</v>
      </c>
      <c r="M2006" s="24" t="s">
        <v>319</v>
      </c>
      <c r="N2006" s="24">
        <v>1978</v>
      </c>
      <c r="O2006" s="24"/>
      <c r="P2006" s="24">
        <v>1992</v>
      </c>
      <c r="Q2006" s="24"/>
      <c r="R2006" s="24" t="s">
        <v>1843</v>
      </c>
      <c r="S2006" s="24" t="s">
        <v>1835</v>
      </c>
    </row>
    <row r="2007" spans="1:21" ht="17.25" customHeight="1">
      <c r="A2007" s="24">
        <v>2006</v>
      </c>
      <c r="B2007" s="24" t="s">
        <v>1785</v>
      </c>
      <c r="C2007" s="24">
        <v>-72.284444444444404</v>
      </c>
      <c r="D2007" s="24">
        <v>-1.70583333333333</v>
      </c>
      <c r="E2007" s="24"/>
      <c r="F2007" s="24">
        <v>292</v>
      </c>
      <c r="G2007" s="24">
        <v>905</v>
      </c>
      <c r="H2007" s="30"/>
      <c r="I2007" s="30">
        <v>630</v>
      </c>
      <c r="J2007" s="43">
        <v>130</v>
      </c>
      <c r="K2007" s="24"/>
      <c r="L2007" s="24">
        <v>630</v>
      </c>
      <c r="M2007" s="24" t="s">
        <v>83</v>
      </c>
      <c r="N2007" s="24">
        <v>1994</v>
      </c>
      <c r="O2007" s="24">
        <v>1</v>
      </c>
      <c r="P2007" s="24">
        <v>1995</v>
      </c>
      <c r="Q2007" s="24">
        <v>1</v>
      </c>
      <c r="R2007" s="24" t="s">
        <v>1843</v>
      </c>
      <c r="S2007" s="24" t="s">
        <v>1835</v>
      </c>
      <c r="U2007" s="28" t="s">
        <v>4359</v>
      </c>
    </row>
    <row r="2008" spans="1:21" ht="17.25" customHeight="1">
      <c r="A2008" s="24">
        <v>2007</v>
      </c>
      <c r="B2008" s="24" t="s">
        <v>1785</v>
      </c>
      <c r="C2008" s="24">
        <v>-72.284444444444404</v>
      </c>
      <c r="D2008" s="24">
        <v>-1.70583333333333</v>
      </c>
      <c r="E2008" s="24"/>
      <c r="F2008" s="24">
        <v>292</v>
      </c>
      <c r="G2008" s="24">
        <v>905</v>
      </c>
      <c r="H2008" s="30"/>
      <c r="I2008" s="30">
        <v>396</v>
      </c>
      <c r="J2008" s="43"/>
      <c r="K2008" s="24"/>
      <c r="L2008" s="24">
        <v>396</v>
      </c>
      <c r="M2008" s="24" t="s">
        <v>319</v>
      </c>
      <c r="N2008" s="24">
        <v>1969</v>
      </c>
      <c r="O2008" s="24"/>
      <c r="P2008" s="24">
        <v>1992</v>
      </c>
      <c r="Q2008" s="24"/>
      <c r="R2008" s="24" t="s">
        <v>1843</v>
      </c>
      <c r="S2008" s="24" t="s">
        <v>1835</v>
      </c>
    </row>
    <row r="2009" spans="1:21" ht="17.25" customHeight="1">
      <c r="A2009" s="24">
        <v>2008</v>
      </c>
      <c r="B2009" s="24" t="s">
        <v>1785</v>
      </c>
      <c r="C2009" s="24">
        <v>-72.284444444444404</v>
      </c>
      <c r="D2009" s="24">
        <v>-1.70583333333333</v>
      </c>
      <c r="E2009" s="24"/>
      <c r="F2009" s="24">
        <v>292</v>
      </c>
      <c r="G2009" s="24">
        <v>905</v>
      </c>
      <c r="H2009" s="30"/>
      <c r="I2009" s="43">
        <v>410</v>
      </c>
      <c r="J2009" s="24"/>
      <c r="K2009" s="43"/>
      <c r="L2009" s="43">
        <v>410</v>
      </c>
      <c r="M2009" s="24" t="s">
        <v>165</v>
      </c>
      <c r="N2009" s="24">
        <v>1969</v>
      </c>
      <c r="O2009" s="24"/>
      <c r="P2009" s="24">
        <v>1994</v>
      </c>
      <c r="Q2009" s="24"/>
      <c r="R2009" s="24" t="s">
        <v>1843</v>
      </c>
      <c r="S2009" s="24" t="s">
        <v>1835</v>
      </c>
    </row>
    <row r="2010" spans="1:21" ht="17.25" customHeight="1">
      <c r="A2010" s="24">
        <v>2009</v>
      </c>
      <c r="B2010" s="61" t="s">
        <v>1844</v>
      </c>
      <c r="C2010" s="42">
        <v>-71.2</v>
      </c>
      <c r="D2010" s="42">
        <v>45.98</v>
      </c>
      <c r="E2010" s="24"/>
      <c r="F2010" s="24"/>
      <c r="G2010" s="24">
        <v>2544</v>
      </c>
      <c r="H2010" s="33">
        <v>-38.299999999999997</v>
      </c>
      <c r="I2010" s="30">
        <v>0.11600000000000001</v>
      </c>
      <c r="J2010" s="43"/>
      <c r="K2010" s="24" t="s">
        <v>1845</v>
      </c>
      <c r="L2010" s="24">
        <v>116</v>
      </c>
      <c r="M2010" s="24" t="s">
        <v>155</v>
      </c>
      <c r="N2010" s="24">
        <v>1964</v>
      </c>
      <c r="O2010" s="24"/>
      <c r="P2010" s="24">
        <v>1984</v>
      </c>
      <c r="Q2010" s="24"/>
      <c r="R2010" s="24" t="s">
        <v>1846</v>
      </c>
      <c r="S2010" s="24" t="s">
        <v>1847</v>
      </c>
      <c r="U2010" s="28" t="s">
        <v>4360</v>
      </c>
    </row>
    <row r="2011" spans="1:21" ht="17.25" customHeight="1">
      <c r="A2011" s="24">
        <v>2010</v>
      </c>
      <c r="B2011" s="61" t="s">
        <v>1844</v>
      </c>
      <c r="C2011" s="61">
        <v>-71.2</v>
      </c>
      <c r="D2011" s="42">
        <v>45.98</v>
      </c>
      <c r="E2011" s="62"/>
      <c r="F2011" s="61"/>
      <c r="G2011" s="61">
        <v>2544</v>
      </c>
      <c r="H2011" s="61">
        <v>-38.299999999999997</v>
      </c>
      <c r="I2011" s="63">
        <v>8.5999999999999993E-2</v>
      </c>
      <c r="J2011" s="64"/>
      <c r="K2011" s="24" t="s">
        <v>1845</v>
      </c>
      <c r="L2011" s="45">
        <v>86</v>
      </c>
      <c r="M2011" s="61" t="s">
        <v>1848</v>
      </c>
      <c r="N2011" s="61">
        <v>1816</v>
      </c>
      <c r="O2011" s="45"/>
      <c r="P2011" s="61">
        <v>1964</v>
      </c>
      <c r="Q2011" s="61"/>
      <c r="R2011" s="24" t="s">
        <v>1846</v>
      </c>
      <c r="S2011" s="24" t="s">
        <v>1847</v>
      </c>
    </row>
    <row r="2012" spans="1:21" ht="17.25" customHeight="1">
      <c r="A2012" s="24">
        <v>2011</v>
      </c>
      <c r="B2012" s="61" t="s">
        <v>1844</v>
      </c>
      <c r="C2012" s="61">
        <v>-71.2</v>
      </c>
      <c r="D2012" s="42">
        <v>45.98</v>
      </c>
      <c r="E2012" s="62"/>
      <c r="F2012" s="61"/>
      <c r="G2012" s="61">
        <v>2544</v>
      </c>
      <c r="H2012" s="61">
        <v>-38.299999999999997</v>
      </c>
      <c r="I2012" s="63">
        <v>9.1999999999999998E-2</v>
      </c>
      <c r="J2012" s="64"/>
      <c r="K2012" s="24" t="s">
        <v>1845</v>
      </c>
      <c r="L2012" s="45">
        <v>92</v>
      </c>
      <c r="M2012" s="61" t="s">
        <v>1848</v>
      </c>
      <c r="N2012" s="61">
        <v>1259</v>
      </c>
      <c r="O2012" s="45"/>
      <c r="P2012" s="61">
        <v>1816</v>
      </c>
      <c r="Q2012" s="61"/>
      <c r="R2012" s="24" t="s">
        <v>1846</v>
      </c>
      <c r="S2012" s="24" t="s">
        <v>1847</v>
      </c>
    </row>
    <row r="2013" spans="1:21" ht="17.25" customHeight="1">
      <c r="A2013" s="24">
        <v>2012</v>
      </c>
      <c r="B2013" s="31" t="s">
        <v>1849</v>
      </c>
      <c r="C2013" s="34">
        <v>-66.733329999999995</v>
      </c>
      <c r="D2013" s="34">
        <v>112.83333</v>
      </c>
      <c r="E2013" s="24"/>
      <c r="F2013" s="31"/>
      <c r="G2013" s="31"/>
      <c r="H2013" s="31"/>
      <c r="I2013" s="31">
        <v>0.7</v>
      </c>
      <c r="J2013" s="31"/>
      <c r="K2013" s="31" t="s">
        <v>367</v>
      </c>
      <c r="L2013" s="35">
        <v>700</v>
      </c>
      <c r="M2013" s="31" t="s">
        <v>319</v>
      </c>
      <c r="N2013" s="31"/>
      <c r="O2013" s="31"/>
      <c r="P2013" s="31"/>
      <c r="Q2013" s="24"/>
      <c r="R2013" s="31" t="s">
        <v>1850</v>
      </c>
      <c r="S2013" s="24"/>
    </row>
    <row r="2014" spans="1:21" ht="17.25" customHeight="1">
      <c r="A2014" s="24">
        <v>2013</v>
      </c>
      <c r="B2014" s="31" t="s">
        <v>1732</v>
      </c>
      <c r="C2014" s="34">
        <v>-66.371667000000002</v>
      </c>
      <c r="D2014" s="34">
        <v>113.2</v>
      </c>
      <c r="E2014" s="24"/>
      <c r="F2014" s="35"/>
      <c r="G2014" s="31">
        <v>1200</v>
      </c>
      <c r="H2014" s="31"/>
      <c r="I2014" s="31">
        <v>1160</v>
      </c>
      <c r="J2014" s="31"/>
      <c r="K2014" s="31" t="s">
        <v>304</v>
      </c>
      <c r="L2014" s="35">
        <v>1160</v>
      </c>
      <c r="M2014" s="31" t="s">
        <v>319</v>
      </c>
      <c r="N2014" s="31">
        <v>1978</v>
      </c>
      <c r="O2014" s="31"/>
      <c r="P2014" s="31">
        <v>1985</v>
      </c>
      <c r="Q2014" s="24"/>
      <c r="R2014" s="31" t="s">
        <v>1851</v>
      </c>
      <c r="S2014" s="24"/>
    </row>
    <row r="2015" spans="1:21" ht="17.25" customHeight="1">
      <c r="A2015" s="24">
        <v>2014</v>
      </c>
      <c r="B2015" s="31" t="s">
        <v>533</v>
      </c>
      <c r="C2015" s="34">
        <v>-66.766670000000005</v>
      </c>
      <c r="D2015" s="34">
        <v>112.98333</v>
      </c>
      <c r="E2015" s="24"/>
      <c r="F2015" s="35"/>
      <c r="G2015" s="31">
        <v>1370</v>
      </c>
      <c r="H2015" s="31"/>
      <c r="I2015" s="31">
        <v>570</v>
      </c>
      <c r="J2015" s="31"/>
      <c r="K2015" s="31" t="s">
        <v>304</v>
      </c>
      <c r="L2015" s="35">
        <v>570</v>
      </c>
      <c r="M2015" s="31" t="s">
        <v>527</v>
      </c>
      <c r="N2015" s="31">
        <v>1975</v>
      </c>
      <c r="O2015" s="31"/>
      <c r="P2015" s="31">
        <v>1985</v>
      </c>
      <c r="Q2015" s="24"/>
      <c r="R2015" s="31" t="s">
        <v>1851</v>
      </c>
      <c r="S2015" s="24"/>
    </row>
    <row r="2016" spans="1:21" ht="17.25" customHeight="1">
      <c r="A2016" s="24">
        <v>2015</v>
      </c>
      <c r="B2016" s="31" t="s">
        <v>526</v>
      </c>
      <c r="C2016" s="34">
        <v>-69</v>
      </c>
      <c r="D2016" s="34">
        <v>130.80000000000001</v>
      </c>
      <c r="E2016" s="24"/>
      <c r="F2016" s="35"/>
      <c r="G2016" s="35">
        <v>2155</v>
      </c>
      <c r="H2016" s="36">
        <v>-33.56</v>
      </c>
      <c r="I2016" s="35">
        <v>356</v>
      </c>
      <c r="J2016" s="35"/>
      <c r="K2016" s="31" t="s">
        <v>304</v>
      </c>
      <c r="L2016" s="35">
        <v>356</v>
      </c>
      <c r="M2016" s="31" t="s">
        <v>527</v>
      </c>
      <c r="N2016" s="31">
        <v>1975</v>
      </c>
      <c r="O2016" s="31"/>
      <c r="P2016" s="31">
        <v>1985</v>
      </c>
      <c r="Q2016" s="24"/>
      <c r="R2016" s="31" t="s">
        <v>1852</v>
      </c>
      <c r="S2016" s="24"/>
    </row>
    <row r="2017" spans="1:19" ht="17.25" customHeight="1">
      <c r="A2017" s="24">
        <v>2016</v>
      </c>
      <c r="B2017" s="31" t="s">
        <v>524</v>
      </c>
      <c r="C2017" s="34">
        <v>-69</v>
      </c>
      <c r="D2017" s="34">
        <v>115.5</v>
      </c>
      <c r="E2017" s="24"/>
      <c r="F2017" s="35"/>
      <c r="G2017" s="35">
        <v>1828</v>
      </c>
      <c r="H2017" s="36"/>
      <c r="I2017" s="35">
        <v>355</v>
      </c>
      <c r="J2017" s="31"/>
      <c r="K2017" s="31" t="s">
        <v>304</v>
      </c>
      <c r="L2017" s="35">
        <v>355</v>
      </c>
      <c r="M2017" s="31" t="s">
        <v>527</v>
      </c>
      <c r="N2017" s="31">
        <v>1975</v>
      </c>
      <c r="O2017" s="31"/>
      <c r="P2017" s="31">
        <v>1985</v>
      </c>
      <c r="Q2017" s="24"/>
      <c r="R2017" s="31" t="s">
        <v>1852</v>
      </c>
      <c r="S2017" s="24"/>
    </row>
    <row r="2018" spans="1:19" ht="17.25" customHeight="1">
      <c r="A2018" s="24">
        <v>2017</v>
      </c>
      <c r="B2018" s="24"/>
      <c r="C2018" s="24">
        <v>-73.959999999999994</v>
      </c>
      <c r="D2018" s="24">
        <v>-80</v>
      </c>
      <c r="E2018" s="24"/>
      <c r="F2018" s="24"/>
      <c r="G2018" s="24"/>
      <c r="H2018" s="24"/>
      <c r="I2018" s="24">
        <v>1050</v>
      </c>
      <c r="J2018" s="24"/>
      <c r="K2018" s="46" t="s">
        <v>82</v>
      </c>
      <c r="L2018" s="24">
        <v>1050</v>
      </c>
      <c r="M2018" s="24"/>
      <c r="N2018" s="24"/>
      <c r="O2018" s="24"/>
      <c r="P2018" s="24"/>
      <c r="Q2018" s="24"/>
      <c r="R2018" s="24" t="s">
        <v>1853</v>
      </c>
      <c r="S2018" s="24" t="s">
        <v>237</v>
      </c>
    </row>
    <row r="2019" spans="1:19" ht="17.25" customHeight="1">
      <c r="A2019" s="24">
        <v>2018</v>
      </c>
      <c r="B2019" s="24"/>
      <c r="C2019" s="24">
        <v>-74.06</v>
      </c>
      <c r="D2019" s="24">
        <v>-79.86</v>
      </c>
      <c r="E2019" s="24"/>
      <c r="F2019" s="24"/>
      <c r="G2019" s="24"/>
      <c r="H2019" s="24"/>
      <c r="I2019" s="24">
        <v>925</v>
      </c>
      <c r="J2019" s="24"/>
      <c r="K2019" s="46" t="s">
        <v>82</v>
      </c>
      <c r="L2019" s="24">
        <v>925</v>
      </c>
      <c r="M2019" s="24"/>
      <c r="N2019" s="24"/>
      <c r="O2019" s="24"/>
      <c r="P2019" s="24"/>
      <c r="Q2019" s="24"/>
      <c r="R2019" s="24" t="s">
        <v>1853</v>
      </c>
      <c r="S2019" s="24" t="s">
        <v>237</v>
      </c>
    </row>
    <row r="2020" spans="1:19" ht="17.25" customHeight="1">
      <c r="A2020" s="24">
        <v>2019</v>
      </c>
      <c r="B2020" s="24"/>
      <c r="C2020" s="24">
        <v>-74.069999999999993</v>
      </c>
      <c r="D2020" s="24">
        <v>-70.790000000000006</v>
      </c>
      <c r="E2020" s="24"/>
      <c r="F2020" s="24"/>
      <c r="G2020" s="24"/>
      <c r="H2020" s="24"/>
      <c r="I2020" s="24">
        <v>1240</v>
      </c>
      <c r="J2020" s="24"/>
      <c r="K2020" s="46" t="s">
        <v>82</v>
      </c>
      <c r="L2020" s="24">
        <v>1240</v>
      </c>
      <c r="M2020" s="24" t="s">
        <v>83</v>
      </c>
      <c r="N2020" s="24">
        <v>1998</v>
      </c>
      <c r="O2020" s="24"/>
      <c r="P2020" s="24">
        <v>1999</v>
      </c>
      <c r="Q2020" s="24"/>
      <c r="R2020" s="24" t="s">
        <v>1853</v>
      </c>
      <c r="S2020" s="24" t="s">
        <v>237</v>
      </c>
    </row>
    <row r="2021" spans="1:19" ht="17.25" customHeight="1">
      <c r="A2021" s="24">
        <v>2020</v>
      </c>
      <c r="B2021" s="24"/>
      <c r="C2021" s="24">
        <v>-74.099999999999994</v>
      </c>
      <c r="D2021" s="24">
        <v>-71.819999999999993</v>
      </c>
      <c r="E2021" s="24"/>
      <c r="F2021" s="24"/>
      <c r="G2021" s="24"/>
      <c r="H2021" s="24"/>
      <c r="I2021" s="24">
        <v>950</v>
      </c>
      <c r="J2021" s="24"/>
      <c r="K2021" s="46" t="s">
        <v>82</v>
      </c>
      <c r="L2021" s="24">
        <v>950</v>
      </c>
      <c r="M2021" s="24" t="s">
        <v>83</v>
      </c>
      <c r="N2021" s="24">
        <v>1998</v>
      </c>
      <c r="O2021" s="24"/>
      <c r="P2021" s="24">
        <v>1999</v>
      </c>
      <c r="Q2021" s="24"/>
      <c r="R2021" s="24" t="s">
        <v>1853</v>
      </c>
      <c r="S2021" s="24" t="s">
        <v>237</v>
      </c>
    </row>
    <row r="2022" spans="1:19" ht="17.25" customHeight="1">
      <c r="A2022" s="24">
        <v>2021</v>
      </c>
      <c r="B2022" s="24"/>
      <c r="C2022" s="24">
        <v>-74.16</v>
      </c>
      <c r="D2022" s="24">
        <v>-79.709999999999994</v>
      </c>
      <c r="E2022" s="24"/>
      <c r="F2022" s="24"/>
      <c r="G2022" s="24"/>
      <c r="H2022" s="24"/>
      <c r="I2022" s="24">
        <v>750</v>
      </c>
      <c r="J2022" s="24"/>
      <c r="K2022" s="46" t="s">
        <v>82</v>
      </c>
      <c r="L2022" s="24">
        <v>750</v>
      </c>
      <c r="M2022" s="24"/>
      <c r="N2022" s="24"/>
      <c r="O2022" s="24"/>
      <c r="P2022" s="24"/>
      <c r="Q2022" s="24"/>
      <c r="R2022" s="24" t="s">
        <v>1853</v>
      </c>
      <c r="S2022" s="24" t="s">
        <v>237</v>
      </c>
    </row>
    <row r="2023" spans="1:19" ht="17.25" customHeight="1">
      <c r="A2023" s="24">
        <v>2022</v>
      </c>
      <c r="B2023" s="24"/>
      <c r="C2023" s="24">
        <v>-74.260000000000005</v>
      </c>
      <c r="D2023" s="24">
        <v>-79.569999999999993</v>
      </c>
      <c r="E2023" s="24"/>
      <c r="F2023" s="24"/>
      <c r="G2023" s="24"/>
      <c r="H2023" s="24"/>
      <c r="I2023" s="24">
        <v>600</v>
      </c>
      <c r="J2023" s="24"/>
      <c r="K2023" s="46" t="s">
        <v>82</v>
      </c>
      <c r="L2023" s="24">
        <v>600</v>
      </c>
      <c r="M2023" s="24"/>
      <c r="N2023" s="24"/>
      <c r="O2023" s="24"/>
      <c r="P2023" s="24"/>
      <c r="Q2023" s="24"/>
      <c r="R2023" s="24" t="s">
        <v>1853</v>
      </c>
      <c r="S2023" s="24" t="s">
        <v>237</v>
      </c>
    </row>
    <row r="2024" spans="1:19" ht="17.25" customHeight="1">
      <c r="A2024" s="24">
        <v>2023</v>
      </c>
      <c r="B2024" s="24"/>
      <c r="C2024" s="24">
        <v>-74.37</v>
      </c>
      <c r="D2024" s="24">
        <v>-79.42</v>
      </c>
      <c r="E2024" s="24"/>
      <c r="F2024" s="24"/>
      <c r="G2024" s="24"/>
      <c r="H2024" s="24"/>
      <c r="I2024" s="24">
        <v>667</v>
      </c>
      <c r="J2024" s="24"/>
      <c r="K2024" s="46" t="s">
        <v>82</v>
      </c>
      <c r="L2024" s="24">
        <v>667</v>
      </c>
      <c r="M2024" s="24"/>
      <c r="N2024" s="24"/>
      <c r="O2024" s="24"/>
      <c r="P2024" s="24"/>
      <c r="Q2024" s="24"/>
      <c r="R2024" s="24" t="s">
        <v>1853</v>
      </c>
      <c r="S2024" s="24" t="s">
        <v>237</v>
      </c>
    </row>
    <row r="2025" spans="1:19" ht="17.25" customHeight="1">
      <c r="A2025" s="24">
        <v>2024</v>
      </c>
      <c r="B2025" s="24"/>
      <c r="C2025" s="24">
        <v>-74.52</v>
      </c>
      <c r="D2025" s="24">
        <v>-71.569999999999993</v>
      </c>
      <c r="E2025" s="24"/>
      <c r="F2025" s="24"/>
      <c r="G2025" s="24"/>
      <c r="H2025" s="24"/>
      <c r="I2025" s="24">
        <v>1250</v>
      </c>
      <c r="J2025" s="24"/>
      <c r="K2025" s="46" t="s">
        <v>82</v>
      </c>
      <c r="L2025" s="24">
        <v>1250</v>
      </c>
      <c r="M2025" s="24" t="s">
        <v>83</v>
      </c>
      <c r="N2025" s="24">
        <v>1998</v>
      </c>
      <c r="O2025" s="24"/>
      <c r="P2025" s="24">
        <v>1999</v>
      </c>
      <c r="Q2025" s="24"/>
      <c r="R2025" s="24" t="s">
        <v>1853</v>
      </c>
      <c r="S2025" s="24" t="s">
        <v>237</v>
      </c>
    </row>
    <row r="2026" spans="1:19" ht="17.25" customHeight="1">
      <c r="A2026" s="24">
        <v>2025</v>
      </c>
      <c r="B2026" s="24"/>
      <c r="C2026" s="24">
        <v>-74.52</v>
      </c>
      <c r="D2026" s="24">
        <v>-73.78</v>
      </c>
      <c r="E2026" s="24"/>
      <c r="F2026" s="24"/>
      <c r="G2026" s="24"/>
      <c r="H2026" s="24"/>
      <c r="I2026" s="24">
        <v>620</v>
      </c>
      <c r="J2026" s="24"/>
      <c r="K2026" s="46" t="s">
        <v>82</v>
      </c>
      <c r="L2026" s="24">
        <v>620</v>
      </c>
      <c r="M2026" s="24" t="s">
        <v>83</v>
      </c>
      <c r="N2026" s="24">
        <v>1998</v>
      </c>
      <c r="O2026" s="24"/>
      <c r="P2026" s="24">
        <v>1999</v>
      </c>
      <c r="Q2026" s="24"/>
      <c r="R2026" s="24" t="s">
        <v>1853</v>
      </c>
      <c r="S2026" s="24" t="s">
        <v>237</v>
      </c>
    </row>
    <row r="2027" spans="1:19" ht="17.25" customHeight="1">
      <c r="A2027" s="24">
        <v>2026</v>
      </c>
      <c r="B2027" s="24"/>
      <c r="C2027" s="24">
        <v>-74.540000000000006</v>
      </c>
      <c r="D2027" s="24">
        <v>-70.849999999999994</v>
      </c>
      <c r="E2027" s="24"/>
      <c r="F2027" s="24"/>
      <c r="G2027" s="24"/>
      <c r="H2027" s="24"/>
      <c r="I2027" s="24">
        <v>1030</v>
      </c>
      <c r="J2027" s="24"/>
      <c r="K2027" s="46" t="s">
        <v>82</v>
      </c>
      <c r="L2027" s="24">
        <v>1030</v>
      </c>
      <c r="M2027" s="24" t="s">
        <v>83</v>
      </c>
      <c r="N2027" s="24">
        <v>1998</v>
      </c>
      <c r="O2027" s="24"/>
      <c r="P2027" s="24">
        <v>1999</v>
      </c>
      <c r="Q2027" s="24"/>
      <c r="R2027" s="24" t="s">
        <v>1853</v>
      </c>
      <c r="S2027" s="24" t="s">
        <v>237</v>
      </c>
    </row>
    <row r="2028" spans="1:19" ht="17.25" customHeight="1">
      <c r="A2028" s="24">
        <v>2027</v>
      </c>
      <c r="B2028" s="24"/>
      <c r="C2028" s="24">
        <v>-74.540000000000006</v>
      </c>
      <c r="D2028" s="24">
        <v>-72.67</v>
      </c>
      <c r="E2028" s="24"/>
      <c r="F2028" s="24"/>
      <c r="G2028" s="24"/>
      <c r="H2028" s="24"/>
      <c r="I2028" s="24">
        <v>1220</v>
      </c>
      <c r="J2028" s="24"/>
      <c r="K2028" s="46" t="s">
        <v>82</v>
      </c>
      <c r="L2028" s="24">
        <v>1220</v>
      </c>
      <c r="M2028" s="24" t="s">
        <v>83</v>
      </c>
      <c r="N2028" s="24">
        <v>1998</v>
      </c>
      <c r="O2028" s="24"/>
      <c r="P2028" s="24">
        <v>1999</v>
      </c>
      <c r="Q2028" s="24"/>
      <c r="R2028" s="24" t="s">
        <v>1853</v>
      </c>
      <c r="S2028" s="24" t="s">
        <v>237</v>
      </c>
    </row>
    <row r="2029" spans="1:19" ht="17.25" customHeight="1">
      <c r="A2029" s="24">
        <v>2028</v>
      </c>
      <c r="B2029" s="24"/>
      <c r="C2029" s="24">
        <v>-74.59</v>
      </c>
      <c r="D2029" s="24">
        <v>-78.94</v>
      </c>
      <c r="E2029" s="24"/>
      <c r="F2029" s="24"/>
      <c r="G2029" s="24"/>
      <c r="H2029" s="24"/>
      <c r="I2029" s="24">
        <v>540</v>
      </c>
      <c r="J2029" s="24"/>
      <c r="K2029" s="46" t="s">
        <v>82</v>
      </c>
      <c r="L2029" s="24">
        <v>540</v>
      </c>
      <c r="M2029" s="24" t="s">
        <v>83</v>
      </c>
      <c r="N2029" s="24"/>
      <c r="O2029" s="24"/>
      <c r="P2029" s="24"/>
      <c r="Q2029" s="24"/>
      <c r="R2029" s="24" t="s">
        <v>1853</v>
      </c>
      <c r="S2029" s="24" t="s">
        <v>237</v>
      </c>
    </row>
    <row r="2030" spans="1:19" ht="17.25" customHeight="1">
      <c r="A2030" s="24">
        <v>2029</v>
      </c>
      <c r="B2030" s="24"/>
      <c r="C2030" s="24">
        <v>-74.75</v>
      </c>
      <c r="D2030" s="24">
        <v>-71.52</v>
      </c>
      <c r="E2030" s="24"/>
      <c r="F2030" s="24"/>
      <c r="G2030" s="24"/>
      <c r="H2030" s="24"/>
      <c r="I2030" s="24">
        <v>350</v>
      </c>
      <c r="J2030" s="24"/>
      <c r="K2030" s="46" t="s">
        <v>82</v>
      </c>
      <c r="L2030" s="24">
        <v>350</v>
      </c>
      <c r="M2030" s="24" t="s">
        <v>83</v>
      </c>
      <c r="N2030" s="24">
        <v>1998</v>
      </c>
      <c r="O2030" s="24"/>
      <c r="P2030" s="24">
        <v>1999</v>
      </c>
      <c r="Q2030" s="24"/>
      <c r="R2030" s="24" t="s">
        <v>1853</v>
      </c>
      <c r="S2030" s="24" t="s">
        <v>237</v>
      </c>
    </row>
    <row r="2031" spans="1:19" ht="17.25" customHeight="1">
      <c r="A2031" s="24">
        <v>2030</v>
      </c>
      <c r="B2031" s="24"/>
      <c r="C2031" s="24">
        <v>-74.75</v>
      </c>
      <c r="D2031" s="24">
        <v>-72.680000000000007</v>
      </c>
      <c r="E2031" s="24"/>
      <c r="F2031" s="24"/>
      <c r="G2031" s="24"/>
      <c r="H2031" s="24"/>
      <c r="I2031" s="24">
        <v>480</v>
      </c>
      <c r="J2031" s="24"/>
      <c r="K2031" s="46" t="s">
        <v>82</v>
      </c>
      <c r="L2031" s="24">
        <v>480</v>
      </c>
      <c r="M2031" s="24" t="s">
        <v>83</v>
      </c>
      <c r="N2031" s="24">
        <v>1998</v>
      </c>
      <c r="O2031" s="24"/>
      <c r="P2031" s="24">
        <v>1999</v>
      </c>
      <c r="Q2031" s="24"/>
      <c r="R2031" s="24" t="s">
        <v>1853</v>
      </c>
      <c r="S2031" s="24" t="s">
        <v>237</v>
      </c>
    </row>
    <row r="2032" spans="1:19" ht="17.25" customHeight="1">
      <c r="A2032" s="24">
        <v>2031</v>
      </c>
      <c r="B2032" s="24"/>
      <c r="C2032" s="24">
        <v>-74.75</v>
      </c>
      <c r="D2032" s="24">
        <v>-73.78</v>
      </c>
      <c r="E2032" s="24"/>
      <c r="F2032" s="24"/>
      <c r="G2032" s="24"/>
      <c r="H2032" s="24"/>
      <c r="I2032" s="24">
        <v>390</v>
      </c>
      <c r="J2032" s="24"/>
      <c r="K2032" s="46" t="s">
        <v>82</v>
      </c>
      <c r="L2032" s="24">
        <v>390</v>
      </c>
      <c r="M2032" s="24" t="s">
        <v>83</v>
      </c>
      <c r="N2032" s="24">
        <v>1998</v>
      </c>
      <c r="O2032" s="24"/>
      <c r="P2032" s="24">
        <v>1999</v>
      </c>
      <c r="Q2032" s="24"/>
      <c r="R2032" s="24" t="s">
        <v>1853</v>
      </c>
      <c r="S2032" s="24" t="s">
        <v>237</v>
      </c>
    </row>
    <row r="2033" spans="1:21" ht="17.25" customHeight="1">
      <c r="A2033" s="24">
        <v>2032</v>
      </c>
      <c r="B2033" s="24"/>
      <c r="C2033" s="24">
        <v>-74.760000000000005</v>
      </c>
      <c r="D2033" s="24">
        <v>-70.790000000000006</v>
      </c>
      <c r="E2033" s="24"/>
      <c r="F2033" s="24"/>
      <c r="G2033" s="24"/>
      <c r="H2033" s="24"/>
      <c r="I2033" s="24">
        <v>430</v>
      </c>
      <c r="J2033" s="24"/>
      <c r="K2033" s="46" t="s">
        <v>82</v>
      </c>
      <c r="L2033" s="24">
        <v>430</v>
      </c>
      <c r="M2033" s="24" t="s">
        <v>83</v>
      </c>
      <c r="N2033" s="24">
        <v>1998</v>
      </c>
      <c r="O2033" s="24"/>
      <c r="P2033" s="24">
        <v>1999</v>
      </c>
      <c r="Q2033" s="24"/>
      <c r="R2033" s="24" t="s">
        <v>1853</v>
      </c>
      <c r="S2033" s="24" t="s">
        <v>237</v>
      </c>
    </row>
    <row r="2034" spans="1:21" ht="17.25" customHeight="1">
      <c r="A2034" s="24">
        <v>2033</v>
      </c>
      <c r="B2034" s="24"/>
      <c r="C2034" s="24">
        <v>-74.97</v>
      </c>
      <c r="D2034" s="24">
        <v>-70.78</v>
      </c>
      <c r="E2034" s="24"/>
      <c r="F2034" s="24"/>
      <c r="G2034" s="24"/>
      <c r="H2034" s="24"/>
      <c r="I2034" s="24">
        <v>310</v>
      </c>
      <c r="J2034" s="24"/>
      <c r="K2034" s="46" t="s">
        <v>82</v>
      </c>
      <c r="L2034" s="24">
        <v>310</v>
      </c>
      <c r="M2034" s="24" t="s">
        <v>83</v>
      </c>
      <c r="N2034" s="24">
        <v>1998</v>
      </c>
      <c r="O2034" s="24"/>
      <c r="P2034" s="24">
        <v>1999</v>
      </c>
      <c r="Q2034" s="24"/>
      <c r="R2034" s="24" t="s">
        <v>1853</v>
      </c>
      <c r="S2034" s="24" t="s">
        <v>237</v>
      </c>
    </row>
    <row r="2035" spans="1:21" ht="17.25" customHeight="1">
      <c r="A2035" s="24">
        <v>2034</v>
      </c>
      <c r="B2035" s="24"/>
      <c r="C2035" s="24">
        <v>-74.97</v>
      </c>
      <c r="D2035" s="24">
        <v>-71.53</v>
      </c>
      <c r="E2035" s="24"/>
      <c r="F2035" s="24"/>
      <c r="G2035" s="24"/>
      <c r="H2035" s="24"/>
      <c r="I2035" s="24">
        <v>120</v>
      </c>
      <c r="J2035" s="24"/>
      <c r="K2035" s="46" t="s">
        <v>82</v>
      </c>
      <c r="L2035" s="24">
        <v>120</v>
      </c>
      <c r="M2035" s="24" t="s">
        <v>83</v>
      </c>
      <c r="N2035" s="24">
        <v>1998</v>
      </c>
      <c r="O2035" s="24"/>
      <c r="P2035" s="24">
        <v>1999</v>
      </c>
      <c r="Q2035" s="24"/>
      <c r="R2035" s="24" t="s">
        <v>1853</v>
      </c>
      <c r="S2035" s="24" t="s">
        <v>237</v>
      </c>
    </row>
    <row r="2036" spans="1:21" ht="17.25" customHeight="1">
      <c r="A2036" s="24">
        <v>2035</v>
      </c>
      <c r="B2036" s="24"/>
      <c r="C2036" s="24">
        <v>-74.97</v>
      </c>
      <c r="D2036" s="24">
        <v>-72.47</v>
      </c>
      <c r="E2036" s="24"/>
      <c r="F2036" s="24"/>
      <c r="G2036" s="24"/>
      <c r="H2036" s="24"/>
      <c r="I2036" s="24">
        <v>80</v>
      </c>
      <c r="J2036" s="24"/>
      <c r="K2036" s="46" t="s">
        <v>82</v>
      </c>
      <c r="L2036" s="24">
        <v>80</v>
      </c>
      <c r="M2036" s="24" t="s">
        <v>83</v>
      </c>
      <c r="N2036" s="24">
        <v>1998</v>
      </c>
      <c r="O2036" s="24"/>
      <c r="P2036" s="24">
        <v>1999</v>
      </c>
      <c r="Q2036" s="24"/>
      <c r="R2036" s="24" t="s">
        <v>1853</v>
      </c>
      <c r="S2036" s="24" t="s">
        <v>237</v>
      </c>
    </row>
    <row r="2037" spans="1:21" ht="17.25" customHeight="1">
      <c r="A2037" s="24">
        <v>2036</v>
      </c>
      <c r="B2037" s="24"/>
      <c r="C2037" s="24">
        <v>-74.97</v>
      </c>
      <c r="D2037" s="24">
        <v>-73.78</v>
      </c>
      <c r="E2037" s="24"/>
      <c r="F2037" s="24"/>
      <c r="G2037" s="24"/>
      <c r="H2037" s="24"/>
      <c r="I2037" s="24">
        <v>450</v>
      </c>
      <c r="J2037" s="24"/>
      <c r="K2037" s="46" t="s">
        <v>82</v>
      </c>
      <c r="L2037" s="24">
        <v>450</v>
      </c>
      <c r="M2037" s="24" t="s">
        <v>83</v>
      </c>
      <c r="N2037" s="24">
        <v>1998</v>
      </c>
      <c r="O2037" s="24"/>
      <c r="P2037" s="24">
        <v>1999</v>
      </c>
      <c r="Q2037" s="24"/>
      <c r="R2037" s="24" t="s">
        <v>1853</v>
      </c>
      <c r="S2037" s="24" t="s">
        <v>237</v>
      </c>
    </row>
    <row r="2038" spans="1:21" ht="17.25" customHeight="1">
      <c r="A2038" s="24">
        <v>2037</v>
      </c>
      <c r="B2038" s="24"/>
      <c r="C2038" s="24">
        <v>-75.55</v>
      </c>
      <c r="D2038" s="24">
        <v>-73.62</v>
      </c>
      <c r="E2038" s="24"/>
      <c r="F2038" s="24"/>
      <c r="G2038" s="24"/>
      <c r="H2038" s="24"/>
      <c r="I2038" s="24">
        <v>410</v>
      </c>
      <c r="J2038" s="24"/>
      <c r="K2038" s="46" t="s">
        <v>82</v>
      </c>
      <c r="L2038" s="24">
        <v>410</v>
      </c>
      <c r="M2038" s="24" t="s">
        <v>83</v>
      </c>
      <c r="N2038" s="24">
        <v>1998</v>
      </c>
      <c r="O2038" s="24"/>
      <c r="P2038" s="24">
        <v>1999</v>
      </c>
      <c r="Q2038" s="24"/>
      <c r="R2038" s="24" t="s">
        <v>1853</v>
      </c>
      <c r="S2038" s="24" t="s">
        <v>237</v>
      </c>
    </row>
    <row r="2039" spans="1:21" ht="17.25" customHeight="1">
      <c r="A2039" s="24">
        <v>2038</v>
      </c>
      <c r="B2039" s="24">
        <v>1</v>
      </c>
      <c r="C2039" s="24">
        <v>-79.59</v>
      </c>
      <c r="D2039" s="24">
        <v>-73.84</v>
      </c>
      <c r="E2039" s="24" t="s">
        <v>172</v>
      </c>
      <c r="F2039" s="24"/>
      <c r="G2039" s="24"/>
      <c r="H2039" s="24"/>
      <c r="I2039" s="30">
        <v>160</v>
      </c>
      <c r="J2039" s="24"/>
      <c r="K2039" s="24" t="s">
        <v>269</v>
      </c>
      <c r="L2039" s="24">
        <v>160</v>
      </c>
      <c r="M2039" s="24" t="s">
        <v>83</v>
      </c>
      <c r="N2039" s="24">
        <v>1989</v>
      </c>
      <c r="O2039" s="24">
        <v>1</v>
      </c>
      <c r="P2039" s="24">
        <v>1991</v>
      </c>
      <c r="Q2039" s="24">
        <v>1</v>
      </c>
      <c r="R2039" s="24" t="s">
        <v>1853</v>
      </c>
      <c r="S2039" s="24" t="s">
        <v>1854</v>
      </c>
    </row>
    <row r="2040" spans="1:21" ht="17.25" customHeight="1">
      <c r="A2040" s="24">
        <v>2039</v>
      </c>
      <c r="B2040" s="24"/>
      <c r="C2040" s="24">
        <v>-79.91</v>
      </c>
      <c r="D2040" s="24">
        <v>-68.98</v>
      </c>
      <c r="E2040" s="24"/>
      <c r="F2040" s="24"/>
      <c r="G2040" s="24"/>
      <c r="H2040" s="24"/>
      <c r="I2040" s="24">
        <v>131</v>
      </c>
      <c r="J2040" s="24"/>
      <c r="K2040" s="46" t="s">
        <v>82</v>
      </c>
      <c r="L2040" s="24">
        <v>131</v>
      </c>
      <c r="M2040" s="24" t="s">
        <v>319</v>
      </c>
      <c r="N2040" s="24">
        <v>1989</v>
      </c>
      <c r="O2040" s="24"/>
      <c r="P2040" s="24">
        <v>1991</v>
      </c>
      <c r="Q2040" s="24"/>
      <c r="R2040" s="24" t="s">
        <v>1853</v>
      </c>
      <c r="S2040" s="24" t="s">
        <v>237</v>
      </c>
      <c r="U2040" s="28" t="s">
        <v>4361</v>
      </c>
    </row>
    <row r="2041" spans="1:21" ht="17.25" customHeight="1">
      <c r="A2041" s="24">
        <v>2040</v>
      </c>
      <c r="B2041" s="24">
        <v>2</v>
      </c>
      <c r="C2041" s="24">
        <v>-79.959999999999994</v>
      </c>
      <c r="D2041" s="24">
        <v>-69.53</v>
      </c>
      <c r="E2041" s="24" t="s">
        <v>172</v>
      </c>
      <c r="F2041" s="24"/>
      <c r="G2041" s="24"/>
      <c r="H2041" s="24"/>
      <c r="I2041" s="30">
        <v>133</v>
      </c>
      <c r="J2041" s="24"/>
      <c r="K2041" s="24" t="s">
        <v>269</v>
      </c>
      <c r="L2041" s="24">
        <v>133</v>
      </c>
      <c r="M2041" s="24" t="s">
        <v>83</v>
      </c>
      <c r="N2041" s="24">
        <v>1988</v>
      </c>
      <c r="O2041" s="24">
        <v>12</v>
      </c>
      <c r="P2041" s="24">
        <v>1990</v>
      </c>
      <c r="Q2041" s="24">
        <v>12</v>
      </c>
      <c r="R2041" s="24" t="s">
        <v>1853</v>
      </c>
      <c r="S2041" s="24" t="s">
        <v>1854</v>
      </c>
    </row>
    <row r="2042" spans="1:21" ht="17.25" customHeight="1">
      <c r="A2042" s="24">
        <v>2041</v>
      </c>
      <c r="B2042" s="24">
        <v>3</v>
      </c>
      <c r="C2042" s="24">
        <v>-80.010000000000005</v>
      </c>
      <c r="D2042" s="24">
        <v>-68.56</v>
      </c>
      <c r="E2042" s="24" t="s">
        <v>172</v>
      </c>
      <c r="F2042" s="24"/>
      <c r="G2042" s="24"/>
      <c r="H2042" s="24"/>
      <c r="I2042" s="24">
        <v>131</v>
      </c>
      <c r="J2042" s="24"/>
      <c r="K2042" s="24" t="s">
        <v>269</v>
      </c>
      <c r="L2042" s="24">
        <v>131</v>
      </c>
      <c r="M2042" s="24" t="s">
        <v>1855</v>
      </c>
      <c r="N2042" s="24">
        <v>1988</v>
      </c>
      <c r="O2042" s="24">
        <v>12</v>
      </c>
      <c r="P2042" s="24">
        <v>1990</v>
      </c>
      <c r="Q2042" s="24">
        <v>12</v>
      </c>
      <c r="R2042" s="24" t="s">
        <v>1853</v>
      </c>
      <c r="S2042" s="24" t="s">
        <v>1854</v>
      </c>
    </row>
    <row r="2043" spans="1:21" ht="17.25" customHeight="1">
      <c r="A2043" s="24">
        <v>2042</v>
      </c>
      <c r="B2043" s="24">
        <v>4</v>
      </c>
      <c r="C2043" s="24">
        <v>-80.150000000000006</v>
      </c>
      <c r="D2043" s="24">
        <v>-67.92</v>
      </c>
      <c r="E2043" s="24" t="s">
        <v>172</v>
      </c>
      <c r="F2043" s="24"/>
      <c r="G2043" s="24"/>
      <c r="H2043" s="24"/>
      <c r="I2043" s="30">
        <v>151</v>
      </c>
      <c r="J2043" s="24"/>
      <c r="K2043" s="24" t="s">
        <v>269</v>
      </c>
      <c r="L2043" s="24">
        <v>151</v>
      </c>
      <c r="M2043" s="24" t="s">
        <v>83</v>
      </c>
      <c r="N2043" s="24">
        <v>1989</v>
      </c>
      <c r="O2043" s="24">
        <v>1</v>
      </c>
      <c r="P2043" s="24">
        <v>1991</v>
      </c>
      <c r="Q2043" s="24">
        <v>12</v>
      </c>
      <c r="R2043" s="24" t="s">
        <v>1853</v>
      </c>
      <c r="S2043" s="24" t="s">
        <v>1854</v>
      </c>
    </row>
    <row r="2044" spans="1:21" ht="17.25" customHeight="1">
      <c r="A2044" s="24">
        <v>2043</v>
      </c>
      <c r="B2044" s="24"/>
      <c r="C2044" s="24">
        <v>-80.19</v>
      </c>
      <c r="D2044" s="24">
        <v>-67.48</v>
      </c>
      <c r="E2044" s="24"/>
      <c r="F2044" s="24"/>
      <c r="G2044" s="24"/>
      <c r="H2044" s="24"/>
      <c r="I2044" s="24">
        <v>151</v>
      </c>
      <c r="J2044" s="24"/>
      <c r="K2044" s="46" t="s">
        <v>82</v>
      </c>
      <c r="L2044" s="24">
        <v>151</v>
      </c>
      <c r="M2044" s="24" t="s">
        <v>319</v>
      </c>
      <c r="N2044" s="24">
        <v>1989</v>
      </c>
      <c r="O2044" s="24"/>
      <c r="P2044" s="24">
        <v>1991</v>
      </c>
      <c r="Q2044" s="24"/>
      <c r="R2044" s="24" t="s">
        <v>1853</v>
      </c>
      <c r="S2044" s="24" t="s">
        <v>237</v>
      </c>
      <c r="U2044" s="28" t="s">
        <v>4362</v>
      </c>
    </row>
    <row r="2045" spans="1:21" ht="17.25" customHeight="1">
      <c r="A2045" s="24">
        <v>2044</v>
      </c>
      <c r="B2045" s="24">
        <v>5</v>
      </c>
      <c r="C2045" s="24">
        <v>-81.42</v>
      </c>
      <c r="D2045" s="24">
        <v>-60.5</v>
      </c>
      <c r="E2045" s="24" t="s">
        <v>172</v>
      </c>
      <c r="F2045" s="24"/>
      <c r="G2045" s="24"/>
      <c r="H2045" s="24"/>
      <c r="I2045" s="30">
        <v>170</v>
      </c>
      <c r="J2045" s="24"/>
      <c r="K2045" s="24" t="s">
        <v>269</v>
      </c>
      <c r="L2045" s="24">
        <v>170</v>
      </c>
      <c r="M2045" s="24" t="s">
        <v>83</v>
      </c>
      <c r="N2045" s="24">
        <v>1989</v>
      </c>
      <c r="O2045" s="24">
        <v>1</v>
      </c>
      <c r="P2045" s="24">
        <v>1990</v>
      </c>
      <c r="Q2045" s="24">
        <v>12</v>
      </c>
      <c r="R2045" s="24" t="s">
        <v>1853</v>
      </c>
      <c r="S2045" s="24" t="s">
        <v>1854</v>
      </c>
    </row>
    <row r="2046" spans="1:21" ht="17.25" customHeight="1">
      <c r="A2046" s="24">
        <v>2045</v>
      </c>
      <c r="B2046" s="24" t="s">
        <v>1856</v>
      </c>
      <c r="C2046" s="30">
        <v>-79</v>
      </c>
      <c r="D2046" s="30">
        <v>-57</v>
      </c>
      <c r="E2046" s="24"/>
      <c r="F2046" s="24"/>
      <c r="G2046" s="24"/>
      <c r="H2046" s="33"/>
      <c r="I2046" s="30">
        <v>14</v>
      </c>
      <c r="J2046" s="43"/>
      <c r="K2046" s="24" t="s">
        <v>1857</v>
      </c>
      <c r="L2046" s="24">
        <v>140</v>
      </c>
      <c r="M2046" s="24" t="s">
        <v>300</v>
      </c>
      <c r="N2046" s="24">
        <v>1955</v>
      </c>
      <c r="O2046" s="24"/>
      <c r="P2046" s="24">
        <v>1980</v>
      </c>
      <c r="Q2046" s="24"/>
      <c r="R2046" s="24" t="s">
        <v>1858</v>
      </c>
      <c r="S2046" s="24" t="s">
        <v>1859</v>
      </c>
      <c r="U2046" s="28" t="s">
        <v>4363</v>
      </c>
    </row>
    <row r="2047" spans="1:21" ht="17.25" customHeight="1">
      <c r="A2047" s="24">
        <v>2046</v>
      </c>
      <c r="B2047" s="65" t="s">
        <v>1860</v>
      </c>
      <c r="C2047" s="66">
        <v>-70</v>
      </c>
      <c r="D2047" s="66">
        <v>-8</v>
      </c>
      <c r="E2047" s="65"/>
      <c r="F2047" s="65"/>
      <c r="G2047" s="65"/>
      <c r="H2047" s="67"/>
      <c r="I2047" s="66">
        <v>35</v>
      </c>
      <c r="J2047" s="64"/>
      <c r="K2047" s="65" t="s">
        <v>1857</v>
      </c>
      <c r="L2047" s="65">
        <v>350</v>
      </c>
      <c r="M2047" s="65" t="s">
        <v>300</v>
      </c>
      <c r="N2047" s="65">
        <v>1979</v>
      </c>
      <c r="O2047" s="65"/>
      <c r="P2047" s="65">
        <v>1986</v>
      </c>
      <c r="Q2047" s="65"/>
      <c r="R2047" s="65" t="s">
        <v>1858</v>
      </c>
      <c r="S2047" s="65" t="s">
        <v>1859</v>
      </c>
      <c r="U2047" s="28" t="s">
        <v>4363</v>
      </c>
    </row>
    <row r="2048" spans="1:21" ht="17.25" customHeight="1">
      <c r="A2048" s="24">
        <v>2047</v>
      </c>
      <c r="B2048" s="24" t="s">
        <v>1861</v>
      </c>
      <c r="C2048" s="24">
        <v>-90</v>
      </c>
      <c r="D2048" s="24">
        <v>0</v>
      </c>
      <c r="E2048" s="24"/>
      <c r="F2048" s="24"/>
      <c r="G2048" s="24">
        <v>2835</v>
      </c>
      <c r="H2048" s="24"/>
      <c r="I2048" s="30">
        <v>84.7</v>
      </c>
      <c r="J2048" s="24"/>
      <c r="K2048" s="24" t="s">
        <v>82</v>
      </c>
      <c r="L2048" s="24">
        <v>84.7</v>
      </c>
      <c r="M2048" s="24" t="s">
        <v>110</v>
      </c>
      <c r="N2048" s="24">
        <v>1915</v>
      </c>
      <c r="O2048" s="24"/>
      <c r="P2048" s="24">
        <v>1974</v>
      </c>
      <c r="Q2048" s="24"/>
      <c r="R2048" s="24" t="s">
        <v>1862</v>
      </c>
      <c r="S2048" s="24" t="s">
        <v>1863</v>
      </c>
      <c r="U2048" s="28" t="s">
        <v>4364</v>
      </c>
    </row>
    <row r="2049" spans="1:21" ht="17.25" customHeight="1">
      <c r="A2049" s="24">
        <v>2048</v>
      </c>
      <c r="B2049" s="31" t="s">
        <v>1864</v>
      </c>
      <c r="C2049" s="34">
        <v>-90</v>
      </c>
      <c r="D2049" s="34">
        <v>0</v>
      </c>
      <c r="E2049" s="24"/>
      <c r="F2049" s="35"/>
      <c r="G2049" s="31">
        <v>2835</v>
      </c>
      <c r="H2049" s="36"/>
      <c r="I2049" s="35">
        <v>63.7</v>
      </c>
      <c r="J2049" s="35">
        <v>10</v>
      </c>
      <c r="K2049" s="31" t="s">
        <v>1721</v>
      </c>
      <c r="L2049" s="35">
        <v>63.7</v>
      </c>
      <c r="M2049" s="31" t="s">
        <v>83</v>
      </c>
      <c r="N2049" s="31">
        <v>1958</v>
      </c>
      <c r="O2049" s="31"/>
      <c r="P2049" s="31">
        <v>1964</v>
      </c>
      <c r="Q2049" s="24"/>
      <c r="R2049" s="31" t="s">
        <v>1865</v>
      </c>
      <c r="S2049" s="24"/>
    </row>
    <row r="2050" spans="1:21" ht="17.25" customHeight="1">
      <c r="A2050" s="24">
        <v>2049</v>
      </c>
      <c r="B2050" s="37">
        <v>19</v>
      </c>
      <c r="C2050" s="68">
        <v>-69.015333333333302</v>
      </c>
      <c r="D2050" s="68">
        <v>40.156500000000001</v>
      </c>
      <c r="E2050" s="24"/>
      <c r="F2050" s="24"/>
      <c r="G2050" s="69">
        <v>641.58823529466702</v>
      </c>
      <c r="H2050" s="24"/>
      <c r="I2050" s="37">
        <v>48.75</v>
      </c>
      <c r="J2050" s="24"/>
      <c r="K2050" s="24" t="s">
        <v>595</v>
      </c>
      <c r="L2050" s="24">
        <v>190.86297319853799</v>
      </c>
      <c r="M2050" s="24" t="s">
        <v>83</v>
      </c>
      <c r="N2050" s="24">
        <v>1993</v>
      </c>
      <c r="O2050" s="24"/>
      <c r="P2050" s="24">
        <v>2010</v>
      </c>
      <c r="Q2050" s="24"/>
      <c r="R2050" s="24" t="s">
        <v>1866</v>
      </c>
      <c r="S2050" s="24" t="s">
        <v>1867</v>
      </c>
      <c r="U2050" s="28" t="s">
        <v>4365</v>
      </c>
    </row>
    <row r="2051" spans="1:21" ht="17.25" customHeight="1">
      <c r="A2051" s="24">
        <v>2050</v>
      </c>
      <c r="B2051" s="37">
        <v>20</v>
      </c>
      <c r="C2051" s="68">
        <v>-69.018500000000003</v>
      </c>
      <c r="D2051" s="68">
        <v>40.2053333333333</v>
      </c>
      <c r="E2051" s="24"/>
      <c r="F2051" s="24"/>
      <c r="G2051" s="69">
        <v>682.11764705933297</v>
      </c>
      <c r="H2051" s="24"/>
      <c r="I2051" s="37">
        <v>51.970588235294102</v>
      </c>
      <c r="J2051" s="24"/>
      <c r="K2051" s="24" t="s">
        <v>595</v>
      </c>
      <c r="L2051" s="24">
        <v>204.13235706229199</v>
      </c>
      <c r="M2051" s="24" t="s">
        <v>83</v>
      </c>
      <c r="N2051" s="24">
        <v>1993</v>
      </c>
      <c r="O2051" s="24"/>
      <c r="P2051" s="24">
        <v>2010</v>
      </c>
      <c r="Q2051" s="24"/>
      <c r="R2051" s="24" t="s">
        <v>1866</v>
      </c>
      <c r="S2051" s="24" t="s">
        <v>1867</v>
      </c>
      <c r="U2051" s="28" t="s">
        <v>4365</v>
      </c>
    </row>
    <row r="2052" spans="1:21" ht="17.25" customHeight="1">
      <c r="A2052" s="24">
        <v>2051</v>
      </c>
      <c r="B2052" s="37">
        <v>21</v>
      </c>
      <c r="C2052" s="68">
        <v>-69.022666666666694</v>
      </c>
      <c r="D2052" s="68">
        <v>40.258499999999998</v>
      </c>
      <c r="E2052" s="24"/>
      <c r="F2052" s="24"/>
      <c r="G2052" s="69">
        <v>726.98039215733297</v>
      </c>
      <c r="H2052" s="24"/>
      <c r="I2052" s="37">
        <v>56.731250000000003</v>
      </c>
      <c r="J2052" s="24"/>
      <c r="K2052" s="24" t="s">
        <v>595</v>
      </c>
      <c r="L2052" s="24">
        <v>223.62938824780201</v>
      </c>
      <c r="M2052" s="24" t="s">
        <v>83</v>
      </c>
      <c r="N2052" s="24">
        <v>1993</v>
      </c>
      <c r="O2052" s="24"/>
      <c r="P2052" s="24">
        <v>2010</v>
      </c>
      <c r="Q2052" s="24"/>
      <c r="R2052" s="24" t="s">
        <v>1866</v>
      </c>
      <c r="S2052" s="24" t="s">
        <v>1867</v>
      </c>
      <c r="U2052" s="28" t="s">
        <v>4365</v>
      </c>
    </row>
    <row r="2053" spans="1:21" ht="17.25" customHeight="1">
      <c r="A2053" s="24">
        <v>2052</v>
      </c>
      <c r="B2053" s="37">
        <v>18</v>
      </c>
      <c r="C2053" s="68">
        <v>-69.022999999999996</v>
      </c>
      <c r="D2053" s="68">
        <v>40.120833333333302</v>
      </c>
      <c r="E2053" s="24"/>
      <c r="F2053" s="24"/>
      <c r="G2053" s="69">
        <v>633.05882353000004</v>
      </c>
      <c r="H2053" s="24"/>
      <c r="I2053" s="37">
        <v>45.142857142857103</v>
      </c>
      <c r="J2053" s="24"/>
      <c r="K2053" s="24" t="s">
        <v>595</v>
      </c>
      <c r="L2053" s="24">
        <v>176.61980077311699</v>
      </c>
      <c r="M2053" s="24" t="s">
        <v>83</v>
      </c>
      <c r="N2053" s="24">
        <v>1993</v>
      </c>
      <c r="O2053" s="24"/>
      <c r="P2053" s="24">
        <v>2010</v>
      </c>
      <c r="Q2053" s="24"/>
      <c r="R2053" s="24" t="s">
        <v>1866</v>
      </c>
      <c r="S2053" s="24" t="s">
        <v>1867</v>
      </c>
      <c r="U2053" s="28" t="s">
        <v>4365</v>
      </c>
    </row>
    <row r="2054" spans="1:21" ht="17.25" customHeight="1">
      <c r="A2054" s="24">
        <v>2053</v>
      </c>
      <c r="B2054" s="37">
        <v>22</v>
      </c>
      <c r="C2054" s="68">
        <v>-69.025000000000006</v>
      </c>
      <c r="D2054" s="68">
        <v>40.307333333333297</v>
      </c>
      <c r="E2054" s="24"/>
      <c r="F2054" s="24"/>
      <c r="G2054" s="69">
        <v>776.84313725533298</v>
      </c>
      <c r="H2054" s="24"/>
      <c r="I2054" s="37">
        <v>56.5625</v>
      </c>
      <c r="J2054" s="24"/>
      <c r="K2054" s="24" t="s">
        <v>595</v>
      </c>
      <c r="L2054" s="24">
        <v>223.84837454964</v>
      </c>
      <c r="M2054" s="24" t="s">
        <v>83</v>
      </c>
      <c r="N2054" s="24">
        <v>1993</v>
      </c>
      <c r="O2054" s="24"/>
      <c r="P2054" s="24">
        <v>2010</v>
      </c>
      <c r="Q2054" s="24"/>
      <c r="R2054" s="24" t="s">
        <v>1866</v>
      </c>
      <c r="S2054" s="24" t="s">
        <v>1867</v>
      </c>
      <c r="U2054" s="28" t="s">
        <v>4365</v>
      </c>
    </row>
    <row r="2055" spans="1:21" ht="17.25" customHeight="1">
      <c r="A2055" s="24">
        <v>2054</v>
      </c>
      <c r="B2055" s="37">
        <v>17</v>
      </c>
      <c r="C2055" s="68">
        <v>-69.025666666666694</v>
      </c>
      <c r="D2055" s="68">
        <v>40.082833333333298</v>
      </c>
      <c r="E2055" s="24"/>
      <c r="F2055" s="24"/>
      <c r="G2055" s="69">
        <v>607.52941176533295</v>
      </c>
      <c r="H2055" s="24"/>
      <c r="I2055" s="37">
        <v>49.818181818181799</v>
      </c>
      <c r="J2055" s="24"/>
      <c r="K2055" s="24" t="s">
        <v>595</v>
      </c>
      <c r="L2055" s="24">
        <v>194.513121625678</v>
      </c>
      <c r="M2055" s="24" t="s">
        <v>83</v>
      </c>
      <c r="N2055" s="24">
        <v>1993</v>
      </c>
      <c r="O2055" s="24"/>
      <c r="P2055" s="24">
        <v>2010</v>
      </c>
      <c r="Q2055" s="24"/>
      <c r="R2055" s="24" t="s">
        <v>1866</v>
      </c>
      <c r="S2055" s="24" t="s">
        <v>1867</v>
      </c>
      <c r="U2055" s="28" t="s">
        <v>4365</v>
      </c>
    </row>
    <row r="2056" spans="1:21" ht="17.25" customHeight="1">
      <c r="A2056" s="24">
        <v>2055</v>
      </c>
      <c r="B2056" s="37">
        <v>23</v>
      </c>
      <c r="C2056" s="68">
        <v>-69.026333333333298</v>
      </c>
      <c r="D2056" s="68">
        <v>40.3601666666667</v>
      </c>
      <c r="E2056" s="24"/>
      <c r="F2056" s="24"/>
      <c r="G2056" s="69">
        <v>815.03921568666703</v>
      </c>
      <c r="H2056" s="24"/>
      <c r="I2056" s="37">
        <v>73.892857142857096</v>
      </c>
      <c r="J2056" s="24"/>
      <c r="K2056" s="24" t="s">
        <v>595</v>
      </c>
      <c r="L2056" s="24">
        <v>293.318789608202</v>
      </c>
      <c r="M2056" s="24" t="s">
        <v>83</v>
      </c>
      <c r="N2056" s="24">
        <v>1993</v>
      </c>
      <c r="O2056" s="24"/>
      <c r="P2056" s="24">
        <v>2010</v>
      </c>
      <c r="Q2056" s="24"/>
      <c r="R2056" s="24" t="s">
        <v>1866</v>
      </c>
      <c r="S2056" s="24" t="s">
        <v>1867</v>
      </c>
      <c r="U2056" s="28" t="s">
        <v>4365</v>
      </c>
    </row>
    <row r="2057" spans="1:21" ht="17.25" customHeight="1">
      <c r="A2057" s="24">
        <v>2056</v>
      </c>
      <c r="B2057" s="37">
        <v>24</v>
      </c>
      <c r="C2057" s="68">
        <v>-69.028499999999994</v>
      </c>
      <c r="D2057" s="68">
        <v>40.405166666666702</v>
      </c>
      <c r="E2057" s="24"/>
      <c r="F2057" s="24"/>
      <c r="G2057" s="69">
        <v>855.23529411799996</v>
      </c>
      <c r="H2057" s="24"/>
      <c r="I2057" s="37">
        <v>49.03125</v>
      </c>
      <c r="J2057" s="24"/>
      <c r="K2057" s="24" t="s">
        <v>595</v>
      </c>
      <c r="L2057" s="24">
        <v>195.24813810386601</v>
      </c>
      <c r="M2057" s="24" t="s">
        <v>83</v>
      </c>
      <c r="N2057" s="24">
        <v>1993</v>
      </c>
      <c r="O2057" s="24"/>
      <c r="P2057" s="24">
        <v>2010</v>
      </c>
      <c r="Q2057" s="24"/>
      <c r="R2057" s="24" t="s">
        <v>1866</v>
      </c>
      <c r="S2057" s="24" t="s">
        <v>1867</v>
      </c>
      <c r="U2057" s="28" t="s">
        <v>4365</v>
      </c>
    </row>
    <row r="2058" spans="1:21" ht="17.25" customHeight="1">
      <c r="A2058" s="24">
        <v>2057</v>
      </c>
      <c r="B2058" s="37">
        <v>16</v>
      </c>
      <c r="C2058" s="68">
        <v>-69.029722222222205</v>
      </c>
      <c r="D2058" s="68">
        <v>40.052500000000002</v>
      </c>
      <c r="E2058" s="24"/>
      <c r="F2058" s="24"/>
      <c r="G2058" s="69">
        <v>591.000000000667</v>
      </c>
      <c r="H2058" s="24"/>
      <c r="I2058" s="37">
        <v>6.9444444444444402</v>
      </c>
      <c r="J2058" s="24"/>
      <c r="K2058" s="24" t="s">
        <v>595</v>
      </c>
      <c r="L2058" s="24">
        <v>27.0783229166681</v>
      </c>
      <c r="M2058" s="24" t="s">
        <v>83</v>
      </c>
      <c r="N2058" s="24">
        <v>1993</v>
      </c>
      <c r="O2058" s="24"/>
      <c r="P2058" s="24">
        <v>2010</v>
      </c>
      <c r="Q2058" s="24"/>
      <c r="R2058" s="24" t="s">
        <v>1866</v>
      </c>
      <c r="S2058" s="24" t="s">
        <v>1867</v>
      </c>
      <c r="U2058" s="28" t="s">
        <v>4365</v>
      </c>
    </row>
    <row r="2059" spans="1:21" ht="17.25" customHeight="1">
      <c r="A2059" s="24">
        <v>2058</v>
      </c>
      <c r="B2059" s="37">
        <v>25</v>
      </c>
      <c r="C2059" s="68">
        <v>-69.031666666666695</v>
      </c>
      <c r="D2059" s="68">
        <v>40.455666666666701</v>
      </c>
      <c r="E2059" s="24"/>
      <c r="F2059" s="24"/>
      <c r="G2059" s="69">
        <v>896.43137254933299</v>
      </c>
      <c r="H2059" s="24"/>
      <c r="I2059" s="37">
        <v>68.592857142857099</v>
      </c>
      <c r="J2059" s="24"/>
      <c r="K2059" s="24" t="s">
        <v>595</v>
      </c>
      <c r="L2059" s="24">
        <v>274.03060680378798</v>
      </c>
      <c r="M2059" s="24" t="s">
        <v>83</v>
      </c>
      <c r="N2059" s="24">
        <v>1993</v>
      </c>
      <c r="O2059" s="24"/>
      <c r="P2059" s="24">
        <v>2010</v>
      </c>
      <c r="Q2059" s="24"/>
      <c r="R2059" s="24" t="s">
        <v>1866</v>
      </c>
      <c r="S2059" s="24" t="s">
        <v>1867</v>
      </c>
      <c r="U2059" s="28" t="s">
        <v>4365</v>
      </c>
    </row>
    <row r="2060" spans="1:21" ht="17.25" customHeight="1">
      <c r="A2060" s="24">
        <v>2059</v>
      </c>
      <c r="B2060" s="37">
        <v>26</v>
      </c>
      <c r="C2060" s="68">
        <v>-69.034999999999997</v>
      </c>
      <c r="D2060" s="68">
        <v>40.503</v>
      </c>
      <c r="E2060" s="24"/>
      <c r="F2060" s="24"/>
      <c r="G2060" s="69">
        <v>922.62745098066705</v>
      </c>
      <c r="H2060" s="24"/>
      <c r="I2060" s="37">
        <v>57.6111111111111</v>
      </c>
      <c r="J2060" s="24"/>
      <c r="K2060" s="24" t="s">
        <v>595</v>
      </c>
      <c r="L2060" s="24">
        <v>230.63131794444899</v>
      </c>
      <c r="M2060" s="24" t="s">
        <v>83</v>
      </c>
      <c r="N2060" s="24">
        <v>1993</v>
      </c>
      <c r="O2060" s="24"/>
      <c r="P2060" s="24">
        <v>2010</v>
      </c>
      <c r="Q2060" s="24"/>
      <c r="R2060" s="24" t="s">
        <v>1866</v>
      </c>
      <c r="S2060" s="24" t="s">
        <v>1867</v>
      </c>
      <c r="U2060" s="28" t="s">
        <v>4365</v>
      </c>
    </row>
    <row r="2061" spans="1:21" ht="17.25" customHeight="1">
      <c r="A2061" s="24">
        <v>2060</v>
      </c>
      <c r="B2061" s="37">
        <v>27</v>
      </c>
      <c r="C2061" s="68">
        <v>-69.038499999999999</v>
      </c>
      <c r="D2061" s="68">
        <v>40.550333333333299</v>
      </c>
      <c r="E2061" s="24"/>
      <c r="F2061" s="24"/>
      <c r="G2061" s="69">
        <v>948.49019607866705</v>
      </c>
      <c r="H2061" s="24"/>
      <c r="I2061" s="37">
        <v>55.070588235294103</v>
      </c>
      <c r="J2061" s="24"/>
      <c r="K2061" s="24" t="s">
        <v>595</v>
      </c>
      <c r="L2061" s="24">
        <v>220.90749644187201</v>
      </c>
      <c r="M2061" s="24" t="s">
        <v>83</v>
      </c>
      <c r="N2061" s="24">
        <v>1993</v>
      </c>
      <c r="O2061" s="24"/>
      <c r="P2061" s="24">
        <v>2010</v>
      </c>
      <c r="Q2061" s="24"/>
      <c r="R2061" s="24" t="s">
        <v>1866</v>
      </c>
      <c r="S2061" s="24" t="s">
        <v>1867</v>
      </c>
      <c r="U2061" s="28" t="s">
        <v>4365</v>
      </c>
    </row>
    <row r="2062" spans="1:21" ht="17.25" customHeight="1">
      <c r="A2062" s="24">
        <v>2061</v>
      </c>
      <c r="B2062" s="37">
        <v>28</v>
      </c>
      <c r="C2062" s="68">
        <v>-69.043999999999997</v>
      </c>
      <c r="D2062" s="68">
        <v>40.5966666666667</v>
      </c>
      <c r="E2062" s="24"/>
      <c r="F2062" s="24"/>
      <c r="G2062" s="69">
        <v>971.01960784333301</v>
      </c>
      <c r="H2062" s="24"/>
      <c r="I2062" s="37">
        <v>51.85</v>
      </c>
      <c r="J2062" s="24"/>
      <c r="K2062" s="24" t="s">
        <v>595</v>
      </c>
      <c r="L2062" s="24">
        <v>208.35479945000299</v>
      </c>
      <c r="M2062" s="24" t="s">
        <v>83</v>
      </c>
      <c r="N2062" s="24">
        <v>1993</v>
      </c>
      <c r="O2062" s="24"/>
      <c r="P2062" s="24">
        <v>2010</v>
      </c>
      <c r="Q2062" s="24"/>
      <c r="R2062" s="24" t="s">
        <v>1866</v>
      </c>
      <c r="S2062" s="24" t="s">
        <v>1867</v>
      </c>
      <c r="U2062" s="28" t="s">
        <v>4365</v>
      </c>
    </row>
    <row r="2063" spans="1:21" ht="17.25" customHeight="1">
      <c r="A2063" s="24">
        <v>2062</v>
      </c>
      <c r="B2063" s="37">
        <v>29</v>
      </c>
      <c r="C2063" s="68">
        <v>-69.045500000000004</v>
      </c>
      <c r="D2063" s="68">
        <v>40.643500000000003</v>
      </c>
      <c r="E2063" s="24"/>
      <c r="F2063" s="24"/>
      <c r="G2063" s="69">
        <v>988.21568627466695</v>
      </c>
      <c r="H2063" s="24"/>
      <c r="I2063" s="37">
        <v>55.952941176470603</v>
      </c>
      <c r="J2063" s="24"/>
      <c r="K2063" s="24" t="s">
        <v>595</v>
      </c>
      <c r="L2063" s="24">
        <v>225.14375902976099</v>
      </c>
      <c r="M2063" s="24" t="s">
        <v>83</v>
      </c>
      <c r="N2063" s="24">
        <v>1993</v>
      </c>
      <c r="O2063" s="24"/>
      <c r="P2063" s="24">
        <v>2010</v>
      </c>
      <c r="Q2063" s="24"/>
      <c r="R2063" s="24" t="s">
        <v>1866</v>
      </c>
      <c r="S2063" s="24" t="s">
        <v>1867</v>
      </c>
      <c r="U2063" s="28" t="s">
        <v>4365</v>
      </c>
    </row>
    <row r="2064" spans="1:21" ht="17.25" customHeight="1">
      <c r="A2064" s="24">
        <v>2063</v>
      </c>
      <c r="B2064" s="37">
        <v>30</v>
      </c>
      <c r="C2064" s="68">
        <v>-69.049333333333294</v>
      </c>
      <c r="D2064" s="68">
        <v>40.691499999999998</v>
      </c>
      <c r="E2064" s="24"/>
      <c r="F2064" s="24"/>
      <c r="G2064" s="69">
        <v>1014.7450980393299</v>
      </c>
      <c r="H2064" s="24"/>
      <c r="I2064" s="37">
        <v>69.852941176470594</v>
      </c>
      <c r="J2064" s="24"/>
      <c r="K2064" s="24" t="s">
        <v>595</v>
      </c>
      <c r="L2064" s="24">
        <v>281.655621972321</v>
      </c>
      <c r="M2064" s="24" t="s">
        <v>83</v>
      </c>
      <c r="N2064" s="24">
        <v>1993</v>
      </c>
      <c r="O2064" s="24"/>
      <c r="P2064" s="24">
        <v>2010</v>
      </c>
      <c r="Q2064" s="24"/>
      <c r="R2064" s="24" t="s">
        <v>1866</v>
      </c>
      <c r="S2064" s="24" t="s">
        <v>1867</v>
      </c>
      <c r="U2064" s="28" t="s">
        <v>4365</v>
      </c>
    </row>
    <row r="2065" spans="1:21" ht="17.25" customHeight="1">
      <c r="A2065" s="24">
        <v>2064</v>
      </c>
      <c r="B2065" s="37">
        <v>3</v>
      </c>
      <c r="C2065" s="68">
        <v>-69.058999999999997</v>
      </c>
      <c r="D2065" s="68">
        <v>40.716833333333298</v>
      </c>
      <c r="E2065" s="24"/>
      <c r="F2065" s="24"/>
      <c r="G2065" s="69">
        <v>1030.6078431373301</v>
      </c>
      <c r="H2065" s="24"/>
      <c r="I2065" s="37">
        <v>59.264705882352899</v>
      </c>
      <c r="J2065" s="24"/>
      <c r="K2065" s="24" t="s">
        <v>595</v>
      </c>
      <c r="L2065" s="24">
        <v>239.25728091263099</v>
      </c>
      <c r="M2065" s="24" t="s">
        <v>83</v>
      </c>
      <c r="N2065" s="24">
        <v>1993</v>
      </c>
      <c r="O2065" s="24"/>
      <c r="P2065" s="24">
        <v>2010</v>
      </c>
      <c r="Q2065" s="24"/>
      <c r="R2065" s="24" t="s">
        <v>1866</v>
      </c>
      <c r="S2065" s="24" t="s">
        <v>1867</v>
      </c>
      <c r="U2065" s="28" t="s">
        <v>4365</v>
      </c>
    </row>
    <row r="2066" spans="1:21" ht="17.25" customHeight="1">
      <c r="A2066" s="24">
        <v>2065</v>
      </c>
      <c r="B2066" s="37">
        <v>9</v>
      </c>
      <c r="C2066" s="68">
        <v>-69.070166666666694</v>
      </c>
      <c r="D2066" s="68">
        <v>40.747999999999998</v>
      </c>
      <c r="E2066" s="24"/>
      <c r="F2066" s="24"/>
      <c r="G2066" s="69">
        <v>1049.4705882353301</v>
      </c>
      <c r="H2066" s="24"/>
      <c r="I2066" s="37">
        <v>52.341176470588202</v>
      </c>
      <c r="J2066" s="24"/>
      <c r="K2066" s="24" t="s">
        <v>595</v>
      </c>
      <c r="L2066" s="24">
        <v>211.61584908062301</v>
      </c>
      <c r="M2066" s="24" t="s">
        <v>83</v>
      </c>
      <c r="N2066" s="24">
        <v>1993</v>
      </c>
      <c r="O2066" s="24"/>
      <c r="P2066" s="24">
        <v>2010</v>
      </c>
      <c r="Q2066" s="24"/>
      <c r="R2066" s="24" t="s">
        <v>1866</v>
      </c>
      <c r="S2066" s="24" t="s">
        <v>1867</v>
      </c>
      <c r="U2066" s="28" t="s">
        <v>4365</v>
      </c>
    </row>
    <row r="2067" spans="1:21" ht="17.25" customHeight="1">
      <c r="A2067" s="24">
        <v>2066</v>
      </c>
      <c r="B2067" s="37">
        <v>15</v>
      </c>
      <c r="C2067" s="68">
        <v>-69.079444444444405</v>
      </c>
      <c r="D2067" s="68">
        <v>40.781666666666702</v>
      </c>
      <c r="E2067" s="24"/>
      <c r="F2067" s="24"/>
      <c r="G2067" s="69">
        <v>1050</v>
      </c>
      <c r="H2067" s="24"/>
      <c r="I2067" s="37">
        <v>67.9375</v>
      </c>
      <c r="J2067" s="24"/>
      <c r="K2067" s="24" t="s">
        <v>595</v>
      </c>
      <c r="L2067" s="24">
        <v>274.68320156250002</v>
      </c>
      <c r="M2067" s="24" t="s">
        <v>83</v>
      </c>
      <c r="N2067" s="24">
        <v>1993</v>
      </c>
      <c r="O2067" s="24"/>
      <c r="P2067" s="24">
        <v>2010</v>
      </c>
      <c r="Q2067" s="24"/>
      <c r="R2067" s="24" t="s">
        <v>1866</v>
      </c>
      <c r="S2067" s="24" t="s">
        <v>1867</v>
      </c>
      <c r="U2067" s="28" t="s">
        <v>4365</v>
      </c>
    </row>
    <row r="2068" spans="1:21" ht="17.25" customHeight="1">
      <c r="A2068" s="24">
        <v>2067</v>
      </c>
      <c r="B2068" s="37">
        <v>21</v>
      </c>
      <c r="C2068" s="68">
        <v>-69.092166666666699</v>
      </c>
      <c r="D2068" s="68">
        <v>40.807333333333297</v>
      </c>
      <c r="E2068" s="24"/>
      <c r="F2068" s="24"/>
      <c r="G2068" s="69">
        <v>1075.774011344</v>
      </c>
      <c r="H2068" s="24"/>
      <c r="I2068" s="37">
        <v>45.794117647058798</v>
      </c>
      <c r="J2068" s="24"/>
      <c r="K2068" s="24" t="s">
        <v>595</v>
      </c>
      <c r="L2068" s="24">
        <v>185.523655074418</v>
      </c>
      <c r="M2068" s="24" t="s">
        <v>83</v>
      </c>
      <c r="N2068" s="24">
        <v>1993</v>
      </c>
      <c r="O2068" s="24"/>
      <c r="P2068" s="24">
        <v>2010</v>
      </c>
      <c r="Q2068" s="24"/>
      <c r="R2068" s="24" t="s">
        <v>1866</v>
      </c>
      <c r="S2068" s="24" t="s">
        <v>1867</v>
      </c>
      <c r="U2068" s="28" t="s">
        <v>4365</v>
      </c>
    </row>
    <row r="2069" spans="1:21" ht="17.25" customHeight="1">
      <c r="A2069" s="24">
        <v>2068</v>
      </c>
      <c r="B2069" s="37">
        <v>27</v>
      </c>
      <c r="C2069" s="68">
        <v>-69.102999999999994</v>
      </c>
      <c r="D2069" s="68">
        <v>40.837166666666697</v>
      </c>
      <c r="E2069" s="24"/>
      <c r="F2069" s="24"/>
      <c r="G2069" s="69">
        <v>1095.21468930933</v>
      </c>
      <c r="H2069" s="24"/>
      <c r="I2069" s="37">
        <v>53.5</v>
      </c>
      <c r="J2069" s="24"/>
      <c r="K2069" s="24" t="s">
        <v>595</v>
      </c>
      <c r="L2069" s="24">
        <v>217.068214572768</v>
      </c>
      <c r="M2069" s="24" t="s">
        <v>83</v>
      </c>
      <c r="N2069" s="24">
        <v>1993</v>
      </c>
      <c r="O2069" s="24"/>
      <c r="P2069" s="24">
        <v>2010</v>
      </c>
      <c r="Q2069" s="24"/>
      <c r="R2069" s="24" t="s">
        <v>1866</v>
      </c>
      <c r="S2069" s="24" t="s">
        <v>1867</v>
      </c>
      <c r="U2069" s="28" t="s">
        <v>4365</v>
      </c>
    </row>
    <row r="2070" spans="1:21" ht="17.25" customHeight="1">
      <c r="A2070" s="24">
        <v>2069</v>
      </c>
      <c r="B2070" s="37">
        <v>35</v>
      </c>
      <c r="C2070" s="68">
        <v>-69.118333333333297</v>
      </c>
      <c r="D2070" s="68">
        <v>40.875999999999998</v>
      </c>
      <c r="E2070" s="24"/>
      <c r="F2070" s="24"/>
      <c r="G2070" s="69">
        <v>1115.65536727467</v>
      </c>
      <c r="H2070" s="24"/>
      <c r="I2070" s="37">
        <v>57.90625</v>
      </c>
      <c r="J2070" s="24"/>
      <c r="K2070" s="24" t="s">
        <v>595</v>
      </c>
      <c r="L2070" s="24">
        <v>235.31698423462601</v>
      </c>
      <c r="M2070" s="24" t="s">
        <v>83</v>
      </c>
      <c r="N2070" s="24">
        <v>1993</v>
      </c>
      <c r="O2070" s="24"/>
      <c r="P2070" s="24">
        <v>2010</v>
      </c>
      <c r="Q2070" s="24"/>
      <c r="R2070" s="24" t="s">
        <v>1866</v>
      </c>
      <c r="S2070" s="24" t="s">
        <v>1867</v>
      </c>
      <c r="U2070" s="28" t="s">
        <v>4365</v>
      </c>
    </row>
    <row r="2071" spans="1:21" ht="17.25" customHeight="1">
      <c r="A2071" s="24">
        <v>2070</v>
      </c>
      <c r="B2071" s="37">
        <v>42</v>
      </c>
      <c r="C2071" s="68">
        <v>-69.131</v>
      </c>
      <c r="D2071" s="68">
        <v>40.910499999999999</v>
      </c>
      <c r="E2071" s="24"/>
      <c r="F2071" s="24"/>
      <c r="G2071" s="69">
        <v>1135.7627119066699</v>
      </c>
      <c r="H2071" s="24"/>
      <c r="I2071" s="37">
        <v>44.3125</v>
      </c>
      <c r="J2071" s="24"/>
      <c r="K2071" s="24" t="s">
        <v>595</v>
      </c>
      <c r="L2071" s="24">
        <v>180.354605101223</v>
      </c>
      <c r="M2071" s="24" t="s">
        <v>83</v>
      </c>
      <c r="N2071" s="24">
        <v>1993</v>
      </c>
      <c r="O2071" s="24"/>
      <c r="P2071" s="24">
        <v>2010</v>
      </c>
      <c r="Q2071" s="24"/>
      <c r="R2071" s="24" t="s">
        <v>1866</v>
      </c>
      <c r="S2071" s="24" t="s">
        <v>1867</v>
      </c>
      <c r="U2071" s="28" t="s">
        <v>4365</v>
      </c>
    </row>
    <row r="2072" spans="1:21" ht="17.25" customHeight="1">
      <c r="A2072" s="24">
        <v>2071</v>
      </c>
      <c r="B2072" s="37">
        <v>48</v>
      </c>
      <c r="C2072" s="68">
        <v>-69.142499999999998</v>
      </c>
      <c r="D2072" s="68">
        <v>40.939166666666701</v>
      </c>
      <c r="E2072" s="24"/>
      <c r="F2072" s="24"/>
      <c r="G2072" s="69">
        <v>1155.87005653867</v>
      </c>
      <c r="H2072" s="24"/>
      <c r="I2072" s="37">
        <v>48.5555555555556</v>
      </c>
      <c r="J2072" s="24"/>
      <c r="K2072" s="24" t="s">
        <v>595</v>
      </c>
      <c r="L2072" s="24">
        <v>197.93017997897499</v>
      </c>
      <c r="M2072" s="24" t="s">
        <v>83</v>
      </c>
      <c r="N2072" s="24">
        <v>1993</v>
      </c>
      <c r="O2072" s="24"/>
      <c r="P2072" s="24">
        <v>2010</v>
      </c>
      <c r="Q2072" s="24"/>
      <c r="R2072" s="24" t="s">
        <v>1866</v>
      </c>
      <c r="S2072" s="24" t="s">
        <v>1867</v>
      </c>
      <c r="U2072" s="28" t="s">
        <v>4365</v>
      </c>
    </row>
    <row r="2073" spans="1:21" ht="17.25" customHeight="1">
      <c r="A2073" s="24">
        <v>2072</v>
      </c>
      <c r="B2073" s="37">
        <v>54</v>
      </c>
      <c r="C2073" s="68">
        <v>-69.154499999999999</v>
      </c>
      <c r="D2073" s="68">
        <v>40.969666666666697</v>
      </c>
      <c r="E2073" s="24"/>
      <c r="F2073" s="24"/>
      <c r="G2073" s="69">
        <v>1166.310734504</v>
      </c>
      <c r="H2073" s="24"/>
      <c r="I2073" s="37">
        <v>45.3055555555556</v>
      </c>
      <c r="J2073" s="24"/>
      <c r="K2073" s="24" t="s">
        <v>595</v>
      </c>
      <c r="L2073" s="24">
        <v>184.83028486945801</v>
      </c>
      <c r="M2073" s="24" t="s">
        <v>83</v>
      </c>
      <c r="N2073" s="24">
        <v>1993</v>
      </c>
      <c r="O2073" s="24"/>
      <c r="P2073" s="24">
        <v>2010</v>
      </c>
      <c r="Q2073" s="24"/>
      <c r="R2073" s="24" t="s">
        <v>1866</v>
      </c>
      <c r="S2073" s="24" t="s">
        <v>1867</v>
      </c>
      <c r="U2073" s="28" t="s">
        <v>4365</v>
      </c>
    </row>
    <row r="2074" spans="1:21" ht="17.25" customHeight="1">
      <c r="A2074" s="24">
        <v>2073</v>
      </c>
      <c r="B2074" s="37">
        <v>60</v>
      </c>
      <c r="C2074" s="68">
        <v>-69.165833333333296</v>
      </c>
      <c r="D2074" s="68">
        <v>40.997666666666703</v>
      </c>
      <c r="E2074" s="24"/>
      <c r="F2074" s="24"/>
      <c r="G2074" s="69">
        <v>1173.0847458026701</v>
      </c>
      <c r="H2074" s="24"/>
      <c r="I2074" s="37">
        <v>54.0625</v>
      </c>
      <c r="J2074" s="24"/>
      <c r="K2074" s="24" t="s">
        <v>595</v>
      </c>
      <c r="L2074" s="24">
        <v>220.67026179093099</v>
      </c>
      <c r="M2074" s="24" t="s">
        <v>83</v>
      </c>
      <c r="N2074" s="24">
        <v>1993</v>
      </c>
      <c r="O2074" s="24"/>
      <c r="P2074" s="24">
        <v>2010</v>
      </c>
      <c r="Q2074" s="24"/>
      <c r="R2074" s="24" t="s">
        <v>1866</v>
      </c>
      <c r="S2074" s="24" t="s">
        <v>1867</v>
      </c>
      <c r="U2074" s="28" t="s">
        <v>4365</v>
      </c>
    </row>
    <row r="2075" spans="1:21" ht="17.25" customHeight="1">
      <c r="A2075" s="24">
        <v>2074</v>
      </c>
      <c r="B2075" s="37">
        <v>64</v>
      </c>
      <c r="C2075" s="68">
        <v>-69.177833333333297</v>
      </c>
      <c r="D2075" s="68">
        <v>41.027166666666702</v>
      </c>
      <c r="E2075" s="24"/>
      <c r="F2075" s="24"/>
      <c r="G2075" s="69">
        <v>1188.19209043467</v>
      </c>
      <c r="H2075" s="24"/>
      <c r="I2075" s="37">
        <v>44.6944444444444</v>
      </c>
      <c r="J2075" s="24"/>
      <c r="K2075" s="24" t="s">
        <v>595</v>
      </c>
      <c r="L2075" s="24">
        <v>182.643767681811</v>
      </c>
      <c r="M2075" s="24" t="s">
        <v>83</v>
      </c>
      <c r="N2075" s="24">
        <v>1993</v>
      </c>
      <c r="O2075" s="24"/>
      <c r="P2075" s="24">
        <v>2010</v>
      </c>
      <c r="Q2075" s="24"/>
      <c r="R2075" s="24" t="s">
        <v>1866</v>
      </c>
      <c r="S2075" s="24" t="s">
        <v>1867</v>
      </c>
      <c r="U2075" s="28" t="s">
        <v>4365</v>
      </c>
    </row>
    <row r="2076" spans="1:21" ht="17.25" customHeight="1">
      <c r="A2076" s="24">
        <v>2075</v>
      </c>
      <c r="B2076" s="37">
        <v>68</v>
      </c>
      <c r="C2076" s="68">
        <v>-69.191500000000005</v>
      </c>
      <c r="D2076" s="68">
        <v>41.059333333333299</v>
      </c>
      <c r="E2076" s="24"/>
      <c r="F2076" s="24"/>
      <c r="G2076" s="69">
        <v>1203.9661017333301</v>
      </c>
      <c r="H2076" s="24"/>
      <c r="I2076" s="37">
        <v>13.1666666666667</v>
      </c>
      <c r="J2076" s="24"/>
      <c r="K2076" s="24" t="s">
        <v>595</v>
      </c>
      <c r="L2076" s="24">
        <v>53.8706710764299</v>
      </c>
      <c r="M2076" s="24" t="s">
        <v>83</v>
      </c>
      <c r="N2076" s="24">
        <v>1993</v>
      </c>
      <c r="O2076" s="24"/>
      <c r="P2076" s="24">
        <v>2010</v>
      </c>
      <c r="Q2076" s="24"/>
      <c r="R2076" s="24" t="s">
        <v>1866</v>
      </c>
      <c r="S2076" s="24" t="s">
        <v>1867</v>
      </c>
      <c r="U2076" s="28" t="s">
        <v>4365</v>
      </c>
    </row>
    <row r="2077" spans="1:21" ht="17.25" customHeight="1">
      <c r="A2077" s="24">
        <v>2076</v>
      </c>
      <c r="B2077" s="37">
        <v>72</v>
      </c>
      <c r="C2077" s="68">
        <v>-69.204833333333298</v>
      </c>
      <c r="D2077" s="68">
        <v>41.090666666666699</v>
      </c>
      <c r="E2077" s="24"/>
      <c r="F2077" s="24"/>
      <c r="G2077" s="69">
        <v>1214.4067796986701</v>
      </c>
      <c r="H2077" s="24"/>
      <c r="I2077" s="37">
        <v>65.087500000000006</v>
      </c>
      <c r="J2077" s="24"/>
      <c r="K2077" s="24" t="s">
        <v>595</v>
      </c>
      <c r="L2077" s="24">
        <v>266.51486184928501</v>
      </c>
      <c r="M2077" s="24" t="s">
        <v>83</v>
      </c>
      <c r="N2077" s="24">
        <v>1993</v>
      </c>
      <c r="O2077" s="24"/>
      <c r="P2077" s="24">
        <v>2010</v>
      </c>
      <c r="Q2077" s="24"/>
      <c r="R2077" s="24" t="s">
        <v>1866</v>
      </c>
      <c r="S2077" s="24" t="s">
        <v>1867</v>
      </c>
      <c r="U2077" s="28" t="s">
        <v>4365</v>
      </c>
    </row>
    <row r="2078" spans="1:21" ht="17.25" customHeight="1">
      <c r="A2078" s="24">
        <v>2077</v>
      </c>
      <c r="B2078" s="37">
        <v>76</v>
      </c>
      <c r="C2078" s="68">
        <v>-69.217833333333303</v>
      </c>
      <c r="D2078" s="68">
        <v>41.121166666666703</v>
      </c>
      <c r="E2078" s="24"/>
      <c r="F2078" s="24"/>
      <c r="G2078" s="69">
        <v>1241.18079099733</v>
      </c>
      <c r="H2078" s="24"/>
      <c r="I2078" s="37">
        <v>34.1944444444444</v>
      </c>
      <c r="J2078" s="24"/>
      <c r="K2078" s="24" t="s">
        <v>595</v>
      </c>
      <c r="L2078" s="24">
        <v>140.303573030292</v>
      </c>
      <c r="M2078" s="24" t="s">
        <v>83</v>
      </c>
      <c r="N2078" s="24">
        <v>1993</v>
      </c>
      <c r="O2078" s="24"/>
      <c r="P2078" s="24">
        <v>2010</v>
      </c>
      <c r="Q2078" s="24"/>
      <c r="R2078" s="24" t="s">
        <v>1866</v>
      </c>
      <c r="S2078" s="24" t="s">
        <v>1867</v>
      </c>
      <c r="U2078" s="28" t="s">
        <v>4365</v>
      </c>
    </row>
    <row r="2079" spans="1:21" ht="17.25" customHeight="1">
      <c r="A2079" s="24">
        <v>2078</v>
      </c>
      <c r="B2079" s="37">
        <v>80</v>
      </c>
      <c r="C2079" s="68">
        <v>-69.231333333333296</v>
      </c>
      <c r="D2079" s="68">
        <v>41.149833333333298</v>
      </c>
      <c r="E2079" s="24"/>
      <c r="F2079" s="24"/>
      <c r="G2079" s="69">
        <v>1250.62146896267</v>
      </c>
      <c r="H2079" s="24"/>
      <c r="I2079" s="37">
        <v>26.411764705882401</v>
      </c>
      <c r="J2079" s="24"/>
      <c r="K2079" s="24" t="s">
        <v>595</v>
      </c>
      <c r="L2079" s="24">
        <v>108.448550229611</v>
      </c>
      <c r="M2079" s="24" t="s">
        <v>83</v>
      </c>
      <c r="N2079" s="24">
        <v>1993</v>
      </c>
      <c r="O2079" s="24"/>
      <c r="P2079" s="24">
        <v>2010</v>
      </c>
      <c r="Q2079" s="24"/>
      <c r="R2079" s="24" t="s">
        <v>1866</v>
      </c>
      <c r="S2079" s="24" t="s">
        <v>1867</v>
      </c>
      <c r="U2079" s="28" t="s">
        <v>4365</v>
      </c>
    </row>
    <row r="2080" spans="1:21" ht="17.25" customHeight="1">
      <c r="A2080" s="24">
        <v>2079</v>
      </c>
      <c r="B2080" s="37">
        <v>84</v>
      </c>
      <c r="C2080" s="68">
        <v>-69.242999999999995</v>
      </c>
      <c r="D2080" s="68">
        <v>41.183</v>
      </c>
      <c r="E2080" s="24"/>
      <c r="F2080" s="24"/>
      <c r="G2080" s="69">
        <v>1277.39548026133</v>
      </c>
      <c r="H2080" s="24"/>
      <c r="I2080" s="37">
        <v>32.5</v>
      </c>
      <c r="J2080" s="24"/>
      <c r="K2080" s="24" t="s">
        <v>595</v>
      </c>
      <c r="L2080" s="24">
        <v>133.72006319951299</v>
      </c>
      <c r="M2080" s="24" t="s">
        <v>83</v>
      </c>
      <c r="N2080" s="24">
        <v>1993</v>
      </c>
      <c r="O2080" s="24"/>
      <c r="P2080" s="24">
        <v>2010</v>
      </c>
      <c r="Q2080" s="24"/>
      <c r="R2080" s="24" t="s">
        <v>1866</v>
      </c>
      <c r="S2080" s="24" t="s">
        <v>1867</v>
      </c>
      <c r="U2080" s="28" t="s">
        <v>4365</v>
      </c>
    </row>
    <row r="2081" spans="1:21" ht="17.25" customHeight="1">
      <c r="A2081" s="24">
        <v>2080</v>
      </c>
      <c r="B2081" s="37">
        <v>88</v>
      </c>
      <c r="C2081" s="68">
        <v>-69.254000000000005</v>
      </c>
      <c r="D2081" s="68">
        <v>41.219666666666697</v>
      </c>
      <c r="E2081" s="24"/>
      <c r="F2081" s="24"/>
      <c r="G2081" s="69">
        <v>1281.5028248933299</v>
      </c>
      <c r="H2081" s="24"/>
      <c r="I2081" s="37">
        <v>46.7777777777778</v>
      </c>
      <c r="J2081" s="24"/>
      <c r="K2081" s="24" t="s">
        <v>595</v>
      </c>
      <c r="L2081" s="24">
        <v>192.52569200992301</v>
      </c>
      <c r="M2081" s="24" t="s">
        <v>83</v>
      </c>
      <c r="N2081" s="24">
        <v>1993</v>
      </c>
      <c r="O2081" s="24"/>
      <c r="P2081" s="24">
        <v>2010</v>
      </c>
      <c r="Q2081" s="24"/>
      <c r="R2081" s="24" t="s">
        <v>1866</v>
      </c>
      <c r="S2081" s="24" t="s">
        <v>1867</v>
      </c>
      <c r="U2081" s="28" t="s">
        <v>4365</v>
      </c>
    </row>
    <row r="2082" spans="1:21" ht="17.25" customHeight="1">
      <c r="A2082" s="24">
        <v>2081</v>
      </c>
      <c r="B2082" s="37">
        <v>92</v>
      </c>
      <c r="C2082" s="68">
        <v>-69.265666666666704</v>
      </c>
      <c r="D2082" s="68">
        <v>41.2573333333333</v>
      </c>
      <c r="E2082" s="24"/>
      <c r="F2082" s="24"/>
      <c r="G2082" s="69">
        <v>1297.276836192</v>
      </c>
      <c r="H2082" s="24"/>
      <c r="I2082" s="37">
        <v>35</v>
      </c>
      <c r="J2082" s="24"/>
      <c r="K2082" s="24" t="s">
        <v>595</v>
      </c>
      <c r="L2082" s="24">
        <v>144.22437008511699</v>
      </c>
      <c r="M2082" s="24" t="s">
        <v>83</v>
      </c>
      <c r="N2082" s="24">
        <v>1993</v>
      </c>
      <c r="O2082" s="24"/>
      <c r="P2082" s="24">
        <v>2010</v>
      </c>
      <c r="Q2082" s="24"/>
      <c r="R2082" s="24" t="s">
        <v>1866</v>
      </c>
      <c r="S2082" s="24" t="s">
        <v>1867</v>
      </c>
      <c r="U2082" s="28" t="s">
        <v>4365</v>
      </c>
    </row>
    <row r="2083" spans="1:21" ht="17.25" customHeight="1">
      <c r="A2083" s="24">
        <v>2082</v>
      </c>
      <c r="B2083" s="37">
        <v>96</v>
      </c>
      <c r="C2083" s="68">
        <v>-69.281499999999994</v>
      </c>
      <c r="D2083" s="68">
        <v>41.289666666666697</v>
      </c>
      <c r="E2083" s="24"/>
      <c r="F2083" s="24"/>
      <c r="G2083" s="69">
        <v>1296.15819212267</v>
      </c>
      <c r="H2083" s="24"/>
      <c r="I2083" s="37">
        <v>50.5</v>
      </c>
      <c r="J2083" s="24"/>
      <c r="K2083" s="24" t="s">
        <v>595</v>
      </c>
      <c r="L2083" s="24">
        <v>208.077452458138</v>
      </c>
      <c r="M2083" s="24" t="s">
        <v>83</v>
      </c>
      <c r="N2083" s="24">
        <v>1993</v>
      </c>
      <c r="O2083" s="24"/>
      <c r="P2083" s="24">
        <v>2010</v>
      </c>
      <c r="Q2083" s="24"/>
      <c r="R2083" s="24" t="s">
        <v>1866</v>
      </c>
      <c r="S2083" s="24" t="s">
        <v>1867</v>
      </c>
      <c r="U2083" s="28" t="s">
        <v>4365</v>
      </c>
    </row>
    <row r="2084" spans="1:21" ht="17.25" customHeight="1">
      <c r="A2084" s="24">
        <v>2083</v>
      </c>
      <c r="B2084" s="37">
        <v>100</v>
      </c>
      <c r="C2084" s="68">
        <v>-69.296000000000006</v>
      </c>
      <c r="D2084" s="68">
        <v>41.322499999999998</v>
      </c>
      <c r="E2084" s="24"/>
      <c r="F2084" s="24"/>
      <c r="G2084" s="69">
        <v>1316.9322034213301</v>
      </c>
      <c r="H2084" s="24"/>
      <c r="I2084" s="37">
        <v>32.5277777777778</v>
      </c>
      <c r="J2084" s="24"/>
      <c r="K2084" s="24" t="s">
        <v>595</v>
      </c>
      <c r="L2084" s="24">
        <v>134.23752793888099</v>
      </c>
      <c r="M2084" s="24" t="s">
        <v>83</v>
      </c>
      <c r="N2084" s="24">
        <v>1993</v>
      </c>
      <c r="O2084" s="24"/>
      <c r="P2084" s="24">
        <v>2010</v>
      </c>
      <c r="Q2084" s="24"/>
      <c r="R2084" s="24" t="s">
        <v>1866</v>
      </c>
      <c r="S2084" s="24" t="s">
        <v>1867</v>
      </c>
      <c r="U2084" s="28" t="s">
        <v>4365</v>
      </c>
    </row>
    <row r="2085" spans="1:21" ht="17.25" customHeight="1">
      <c r="A2085" s="24">
        <v>2084</v>
      </c>
      <c r="B2085" s="37">
        <v>104</v>
      </c>
      <c r="C2085" s="68">
        <v>-69.31</v>
      </c>
      <c r="D2085" s="68">
        <v>41.359499999999997</v>
      </c>
      <c r="E2085" s="24"/>
      <c r="F2085" s="24"/>
      <c r="G2085" s="69">
        <v>1347.03954805333</v>
      </c>
      <c r="H2085" s="24"/>
      <c r="I2085" s="37">
        <v>23.8611111111111</v>
      </c>
      <c r="J2085" s="24"/>
      <c r="K2085" s="24" t="s">
        <v>595</v>
      </c>
      <c r="L2085" s="24">
        <v>98.696639879231697</v>
      </c>
      <c r="M2085" s="24" t="s">
        <v>83</v>
      </c>
      <c r="N2085" s="24">
        <v>1993</v>
      </c>
      <c r="O2085" s="24"/>
      <c r="P2085" s="24">
        <v>2010</v>
      </c>
      <c r="Q2085" s="24"/>
      <c r="R2085" s="24" t="s">
        <v>1866</v>
      </c>
      <c r="S2085" s="24" t="s">
        <v>1867</v>
      </c>
      <c r="U2085" s="28" t="s">
        <v>4365</v>
      </c>
    </row>
    <row r="2086" spans="1:21" ht="17.25" customHeight="1">
      <c r="A2086" s="24">
        <v>2085</v>
      </c>
      <c r="B2086" s="37">
        <v>108</v>
      </c>
      <c r="C2086" s="68">
        <v>-69.323166666666694</v>
      </c>
      <c r="D2086" s="68">
        <v>41.397500000000001</v>
      </c>
      <c r="E2086" s="24"/>
      <c r="F2086" s="24"/>
      <c r="G2086" s="69">
        <v>1349.8135593520001</v>
      </c>
      <c r="H2086" s="24"/>
      <c r="I2086" s="37">
        <v>31.705882352941199</v>
      </c>
      <c r="J2086" s="24"/>
      <c r="K2086" s="24" t="s">
        <v>595</v>
      </c>
      <c r="L2086" s="24">
        <v>131.17251593599099</v>
      </c>
      <c r="M2086" s="24" t="s">
        <v>83</v>
      </c>
      <c r="N2086" s="24">
        <v>1993</v>
      </c>
      <c r="O2086" s="24"/>
      <c r="P2086" s="24">
        <v>2010</v>
      </c>
      <c r="Q2086" s="24"/>
      <c r="R2086" s="24" t="s">
        <v>1866</v>
      </c>
      <c r="S2086" s="24" t="s">
        <v>1867</v>
      </c>
      <c r="U2086" s="28" t="s">
        <v>4365</v>
      </c>
    </row>
    <row r="2087" spans="1:21" ht="17.25" customHeight="1">
      <c r="A2087" s="24">
        <v>2086</v>
      </c>
      <c r="B2087" s="37">
        <v>112</v>
      </c>
      <c r="C2087" s="68">
        <v>-69.336500000000001</v>
      </c>
      <c r="D2087" s="68">
        <v>41.435166666666703</v>
      </c>
      <c r="E2087" s="24"/>
      <c r="F2087" s="24"/>
      <c r="G2087" s="69">
        <v>1351.5875706506699</v>
      </c>
      <c r="H2087" s="24"/>
      <c r="I2087" s="37">
        <v>31.047058823529401</v>
      </c>
      <c r="J2087" s="24"/>
      <c r="K2087" s="24" t="s">
        <v>595</v>
      </c>
      <c r="L2087" s="24">
        <v>128.46412016788099</v>
      </c>
      <c r="M2087" s="24" t="s">
        <v>83</v>
      </c>
      <c r="N2087" s="24">
        <v>1993</v>
      </c>
      <c r="O2087" s="24"/>
      <c r="P2087" s="24">
        <v>2010</v>
      </c>
      <c r="Q2087" s="24"/>
      <c r="R2087" s="24" t="s">
        <v>1866</v>
      </c>
      <c r="S2087" s="24" t="s">
        <v>1867</v>
      </c>
      <c r="U2087" s="28" t="s">
        <v>4365</v>
      </c>
    </row>
    <row r="2088" spans="1:21" ht="17.25" customHeight="1">
      <c r="A2088" s="24">
        <v>2087</v>
      </c>
      <c r="B2088" s="37">
        <v>116</v>
      </c>
      <c r="C2088" s="68">
        <v>-69.350999999999999</v>
      </c>
      <c r="D2088" s="68">
        <v>41.469666666666697</v>
      </c>
      <c r="E2088" s="24"/>
      <c r="F2088" s="24"/>
      <c r="G2088" s="69">
        <v>1371.6949152826701</v>
      </c>
      <c r="H2088" s="24"/>
      <c r="I2088" s="37">
        <v>28.5555555555556</v>
      </c>
      <c r="J2088" s="24"/>
      <c r="K2088" s="24" t="s">
        <v>595</v>
      </c>
      <c r="L2088" s="24">
        <v>118.334974830763</v>
      </c>
      <c r="M2088" s="24" t="s">
        <v>83</v>
      </c>
      <c r="N2088" s="24">
        <v>1993</v>
      </c>
      <c r="O2088" s="24"/>
      <c r="P2088" s="24">
        <v>2010</v>
      </c>
      <c r="Q2088" s="24"/>
      <c r="R2088" s="24" t="s">
        <v>1866</v>
      </c>
      <c r="S2088" s="24" t="s">
        <v>1867</v>
      </c>
      <c r="U2088" s="28" t="s">
        <v>4365</v>
      </c>
    </row>
    <row r="2089" spans="1:21" ht="17.25" customHeight="1">
      <c r="A2089" s="24">
        <v>2088</v>
      </c>
      <c r="B2089" s="37">
        <v>120</v>
      </c>
      <c r="C2089" s="68">
        <v>-69.364999999999995</v>
      </c>
      <c r="D2089" s="68">
        <v>41.508499999999998</v>
      </c>
      <c r="E2089" s="24"/>
      <c r="F2089" s="24"/>
      <c r="G2089" s="69">
        <v>1378.1355932480001</v>
      </c>
      <c r="H2089" s="24"/>
      <c r="I2089" s="37">
        <v>28.8333333333333</v>
      </c>
      <c r="J2089" s="24"/>
      <c r="K2089" s="24" t="s">
        <v>595</v>
      </c>
      <c r="L2089" s="24">
        <v>119.544312161267</v>
      </c>
      <c r="M2089" s="24" t="s">
        <v>83</v>
      </c>
      <c r="N2089" s="24">
        <v>1993</v>
      </c>
      <c r="O2089" s="24"/>
      <c r="P2089" s="24">
        <v>2010</v>
      </c>
      <c r="Q2089" s="24"/>
      <c r="R2089" s="24" t="s">
        <v>1866</v>
      </c>
      <c r="S2089" s="24" t="s">
        <v>1867</v>
      </c>
      <c r="U2089" s="28" t="s">
        <v>4365</v>
      </c>
    </row>
    <row r="2090" spans="1:21" ht="17.25" customHeight="1">
      <c r="A2090" s="24">
        <v>2089</v>
      </c>
      <c r="B2090" s="37">
        <v>124</v>
      </c>
      <c r="C2090" s="68">
        <v>-69.378</v>
      </c>
      <c r="D2090" s="68">
        <v>41.542499999999997</v>
      </c>
      <c r="E2090" s="24"/>
      <c r="F2090" s="24"/>
      <c r="G2090" s="69">
        <v>1396.24293788</v>
      </c>
      <c r="H2090" s="24"/>
      <c r="I2090" s="37">
        <v>21.323529411764699</v>
      </c>
      <c r="J2090" s="24"/>
      <c r="K2090" s="24" t="s">
        <v>595</v>
      </c>
      <c r="L2090" s="24">
        <v>88.529369610100005</v>
      </c>
      <c r="M2090" s="24" t="s">
        <v>83</v>
      </c>
      <c r="N2090" s="24">
        <v>1993</v>
      </c>
      <c r="O2090" s="24"/>
      <c r="P2090" s="24">
        <v>2010</v>
      </c>
      <c r="Q2090" s="24"/>
      <c r="R2090" s="24" t="s">
        <v>1866</v>
      </c>
      <c r="S2090" s="24" t="s">
        <v>1867</v>
      </c>
      <c r="U2090" s="28" t="s">
        <v>4365</v>
      </c>
    </row>
    <row r="2091" spans="1:21" ht="17.25" customHeight="1">
      <c r="A2091" s="24">
        <v>2090</v>
      </c>
      <c r="B2091" s="37">
        <v>128</v>
      </c>
      <c r="C2091" s="68">
        <v>-69.394000000000005</v>
      </c>
      <c r="D2091" s="68">
        <v>41.567333333333302</v>
      </c>
      <c r="E2091" s="24"/>
      <c r="F2091" s="24"/>
      <c r="G2091" s="69">
        <v>1405.68361584533</v>
      </c>
      <c r="H2091" s="24"/>
      <c r="I2091" s="37">
        <v>32.470588235294102</v>
      </c>
      <c r="J2091" s="24"/>
      <c r="K2091" s="24" t="s">
        <v>595</v>
      </c>
      <c r="L2091" s="24">
        <v>134.90496241701601</v>
      </c>
      <c r="M2091" s="24" t="s">
        <v>83</v>
      </c>
      <c r="N2091" s="24">
        <v>1993</v>
      </c>
      <c r="O2091" s="24"/>
      <c r="P2091" s="24">
        <v>2010</v>
      </c>
      <c r="Q2091" s="24"/>
      <c r="R2091" s="24" t="s">
        <v>1866</v>
      </c>
      <c r="S2091" s="24" t="s">
        <v>1867</v>
      </c>
      <c r="U2091" s="28" t="s">
        <v>4365</v>
      </c>
    </row>
    <row r="2092" spans="1:21" ht="17.25" customHeight="1">
      <c r="A2092" s="24">
        <v>2091</v>
      </c>
      <c r="B2092" s="37">
        <v>132</v>
      </c>
      <c r="C2092" s="68">
        <v>-69.408833333333305</v>
      </c>
      <c r="D2092" s="68">
        <v>41.596833333333301</v>
      </c>
      <c r="E2092" s="24"/>
      <c r="F2092" s="24"/>
      <c r="G2092" s="69">
        <v>1411.7909604773299</v>
      </c>
      <c r="H2092" s="24"/>
      <c r="I2092" s="37">
        <v>32.1388888888889</v>
      </c>
      <c r="J2092" s="24"/>
      <c r="K2092" s="24" t="s">
        <v>595</v>
      </c>
      <c r="L2092" s="24">
        <v>133.588391980246</v>
      </c>
      <c r="M2092" s="24" t="s">
        <v>83</v>
      </c>
      <c r="N2092" s="24">
        <v>1993</v>
      </c>
      <c r="O2092" s="24"/>
      <c r="P2092" s="24">
        <v>2010</v>
      </c>
      <c r="Q2092" s="24"/>
      <c r="R2092" s="24" t="s">
        <v>1866</v>
      </c>
      <c r="S2092" s="24" t="s">
        <v>1867</v>
      </c>
      <c r="U2092" s="28" t="s">
        <v>4365</v>
      </c>
    </row>
    <row r="2093" spans="1:21" ht="17.25" customHeight="1">
      <c r="A2093" s="24">
        <v>2092</v>
      </c>
      <c r="B2093" s="37">
        <v>136</v>
      </c>
      <c r="C2093" s="68">
        <v>-69.4255</v>
      </c>
      <c r="D2093" s="68">
        <v>41.625333333333302</v>
      </c>
      <c r="E2093" s="24"/>
      <c r="F2093" s="24"/>
      <c r="G2093" s="69">
        <v>1417.8983051093301</v>
      </c>
      <c r="H2093" s="24"/>
      <c r="I2093" s="37">
        <v>32.0833333333333</v>
      </c>
      <c r="J2093" s="24"/>
      <c r="K2093" s="24" t="s">
        <v>595</v>
      </c>
      <c r="L2093" s="24">
        <v>133.418898390078</v>
      </c>
      <c r="M2093" s="24" t="s">
        <v>83</v>
      </c>
      <c r="N2093" s="24">
        <v>1993</v>
      </c>
      <c r="O2093" s="24"/>
      <c r="P2093" s="24">
        <v>2010</v>
      </c>
      <c r="Q2093" s="24"/>
      <c r="R2093" s="24" t="s">
        <v>1866</v>
      </c>
      <c r="S2093" s="24" t="s">
        <v>1867</v>
      </c>
      <c r="U2093" s="28" t="s">
        <v>4365</v>
      </c>
    </row>
    <row r="2094" spans="1:21" ht="17.25" customHeight="1">
      <c r="A2094" s="24">
        <v>2093</v>
      </c>
      <c r="B2094" s="37">
        <v>140</v>
      </c>
      <c r="C2094" s="68">
        <v>-69.442333333333295</v>
      </c>
      <c r="D2094" s="68">
        <v>41.6518333333333</v>
      </c>
      <c r="E2094" s="24"/>
      <c r="F2094" s="24"/>
      <c r="G2094" s="69">
        <v>1427.3389830746701</v>
      </c>
      <c r="H2094" s="24"/>
      <c r="I2094" s="37">
        <v>35.8055555555556</v>
      </c>
      <c r="J2094" s="24"/>
      <c r="K2094" s="24" t="s">
        <v>595</v>
      </c>
      <c r="L2094" s="24">
        <v>149.00377289080399</v>
      </c>
      <c r="M2094" s="24" t="s">
        <v>83</v>
      </c>
      <c r="N2094" s="24">
        <v>1993</v>
      </c>
      <c r="O2094" s="24"/>
      <c r="P2094" s="24">
        <v>2010</v>
      </c>
      <c r="Q2094" s="24"/>
      <c r="R2094" s="24" t="s">
        <v>1866</v>
      </c>
      <c r="S2094" s="24" t="s">
        <v>1867</v>
      </c>
      <c r="U2094" s="28" t="s">
        <v>4365</v>
      </c>
    </row>
    <row r="2095" spans="1:21" ht="17.25" customHeight="1">
      <c r="A2095" s="24">
        <v>2094</v>
      </c>
      <c r="B2095" s="37">
        <v>144</v>
      </c>
      <c r="C2095" s="68">
        <v>-69.457666666666697</v>
      </c>
      <c r="D2095" s="68">
        <v>41.683</v>
      </c>
      <c r="E2095" s="24"/>
      <c r="F2095" s="24"/>
      <c r="G2095" s="69">
        <v>1441.7796610400001</v>
      </c>
      <c r="H2095" s="24"/>
      <c r="I2095" s="37">
        <v>30.147058823529399</v>
      </c>
      <c r="J2095" s="24"/>
      <c r="K2095" s="24" t="s">
        <v>595</v>
      </c>
      <c r="L2095" s="24">
        <v>125.592584465572</v>
      </c>
      <c r="M2095" s="24" t="s">
        <v>83</v>
      </c>
      <c r="N2095" s="24">
        <v>1993</v>
      </c>
      <c r="O2095" s="24"/>
      <c r="P2095" s="24">
        <v>2010</v>
      </c>
      <c r="Q2095" s="24"/>
      <c r="R2095" s="24" t="s">
        <v>1866</v>
      </c>
      <c r="S2095" s="24" t="s">
        <v>1867</v>
      </c>
      <c r="U2095" s="28" t="s">
        <v>4365</v>
      </c>
    </row>
    <row r="2096" spans="1:21" ht="17.25" customHeight="1">
      <c r="A2096" s="24">
        <v>2095</v>
      </c>
      <c r="B2096" s="37">
        <v>148</v>
      </c>
      <c r="C2096" s="68">
        <v>-69.4731666666667</v>
      </c>
      <c r="D2096" s="68">
        <v>41.713000000000001</v>
      </c>
      <c r="E2096" s="24"/>
      <c r="F2096" s="24"/>
      <c r="G2096" s="69">
        <v>1464.887005672</v>
      </c>
      <c r="H2096" s="24"/>
      <c r="I2096" s="37">
        <v>28.375</v>
      </c>
      <c r="J2096" s="24"/>
      <c r="K2096" s="24" t="s">
        <v>595</v>
      </c>
      <c r="L2096" s="24">
        <v>118.415743914393</v>
      </c>
      <c r="M2096" s="24" t="s">
        <v>83</v>
      </c>
      <c r="N2096" s="24">
        <v>1993</v>
      </c>
      <c r="O2096" s="24"/>
      <c r="P2096" s="24">
        <v>2010</v>
      </c>
      <c r="Q2096" s="24"/>
      <c r="R2096" s="24" t="s">
        <v>1866</v>
      </c>
      <c r="S2096" s="24" t="s">
        <v>1867</v>
      </c>
      <c r="U2096" s="28" t="s">
        <v>4365</v>
      </c>
    </row>
    <row r="2097" spans="1:21" ht="17.25" customHeight="1">
      <c r="A2097" s="24">
        <v>2096</v>
      </c>
      <c r="B2097" s="37">
        <v>152</v>
      </c>
      <c r="C2097" s="68">
        <v>-69.487833333333299</v>
      </c>
      <c r="D2097" s="68">
        <v>41.749166666666703</v>
      </c>
      <c r="E2097" s="24"/>
      <c r="F2097" s="24"/>
      <c r="G2097" s="69">
        <v>1471.6610169706701</v>
      </c>
      <c r="H2097" s="24"/>
      <c r="I2097" s="37">
        <v>26.7777777777778</v>
      </c>
      <c r="J2097" s="24"/>
      <c r="K2097" s="24" t="s">
        <v>595</v>
      </c>
      <c r="L2097" s="24">
        <v>111.80701562729899</v>
      </c>
      <c r="M2097" s="24" t="s">
        <v>83</v>
      </c>
      <c r="N2097" s="24">
        <v>1993</v>
      </c>
      <c r="O2097" s="24"/>
      <c r="P2097" s="24">
        <v>2010</v>
      </c>
      <c r="Q2097" s="24"/>
      <c r="R2097" s="24" t="s">
        <v>1866</v>
      </c>
      <c r="S2097" s="24" t="s">
        <v>1867</v>
      </c>
      <c r="U2097" s="28" t="s">
        <v>4365</v>
      </c>
    </row>
    <row r="2098" spans="1:21" ht="17.25" customHeight="1">
      <c r="A2098" s="24">
        <v>2097</v>
      </c>
      <c r="B2098" s="37">
        <v>156</v>
      </c>
      <c r="C2098" s="68">
        <v>-69.501000000000005</v>
      </c>
      <c r="D2098" s="68">
        <v>41.783166666666702</v>
      </c>
      <c r="E2098" s="24"/>
      <c r="F2098" s="24"/>
      <c r="G2098" s="69">
        <v>1494.4350282693299</v>
      </c>
      <c r="H2098" s="24"/>
      <c r="I2098" s="37">
        <v>18.088235294117698</v>
      </c>
      <c r="J2098" s="24"/>
      <c r="K2098" s="24" t="s">
        <v>595</v>
      </c>
      <c r="L2098" s="24">
        <v>75.654141456997195</v>
      </c>
      <c r="M2098" s="24" t="s">
        <v>83</v>
      </c>
      <c r="N2098" s="24">
        <v>1993</v>
      </c>
      <c r="O2098" s="24"/>
      <c r="P2098" s="24">
        <v>2010</v>
      </c>
      <c r="Q2098" s="24"/>
      <c r="R2098" s="24" t="s">
        <v>1866</v>
      </c>
      <c r="S2098" s="24" t="s">
        <v>1867</v>
      </c>
      <c r="U2098" s="28" t="s">
        <v>4365</v>
      </c>
    </row>
    <row r="2099" spans="1:21" ht="17.25" customHeight="1">
      <c r="A2099" s="24">
        <v>2098</v>
      </c>
      <c r="B2099" s="37">
        <v>160</v>
      </c>
      <c r="C2099" s="68">
        <v>-69.515833333333305</v>
      </c>
      <c r="D2099" s="68">
        <v>41.819333333333297</v>
      </c>
      <c r="E2099" s="24"/>
      <c r="F2099" s="24"/>
      <c r="G2099" s="69">
        <v>1514.5423729013301</v>
      </c>
      <c r="H2099" s="24"/>
      <c r="I2099" s="37">
        <v>25.9411764705882</v>
      </c>
      <c r="J2099" s="24"/>
      <c r="K2099" s="24" t="s">
        <v>595</v>
      </c>
      <c r="L2099" s="24">
        <v>108.662634350112</v>
      </c>
      <c r="M2099" s="24" t="s">
        <v>83</v>
      </c>
      <c r="N2099" s="24">
        <v>1993</v>
      </c>
      <c r="O2099" s="24"/>
      <c r="P2099" s="24">
        <v>2010</v>
      </c>
      <c r="Q2099" s="24"/>
      <c r="R2099" s="24" t="s">
        <v>1866</v>
      </c>
      <c r="S2099" s="24" t="s">
        <v>1867</v>
      </c>
      <c r="U2099" s="28" t="s">
        <v>4365</v>
      </c>
    </row>
    <row r="2100" spans="1:21" ht="17.25" customHeight="1">
      <c r="A2100" s="24">
        <v>2099</v>
      </c>
      <c r="B2100" s="37">
        <v>164</v>
      </c>
      <c r="C2100" s="68">
        <v>-69.529333333333298</v>
      </c>
      <c r="D2100" s="68">
        <v>41.8511666666667</v>
      </c>
      <c r="E2100" s="24"/>
      <c r="F2100" s="24"/>
      <c r="G2100" s="69">
        <v>1512.9830508666701</v>
      </c>
      <c r="H2100" s="24"/>
      <c r="I2100" s="37">
        <v>38.058823529411796</v>
      </c>
      <c r="J2100" s="24"/>
      <c r="K2100" s="24" t="s">
        <v>595</v>
      </c>
      <c r="L2100" s="24">
        <v>159.40253886064801</v>
      </c>
      <c r="M2100" s="24" t="s">
        <v>83</v>
      </c>
      <c r="N2100" s="24">
        <v>1993</v>
      </c>
      <c r="O2100" s="24"/>
      <c r="P2100" s="24">
        <v>2010</v>
      </c>
      <c r="Q2100" s="24"/>
      <c r="R2100" s="24" t="s">
        <v>1866</v>
      </c>
      <c r="S2100" s="24" t="s">
        <v>1867</v>
      </c>
      <c r="U2100" s="28" t="s">
        <v>4365</v>
      </c>
    </row>
    <row r="2101" spans="1:21" ht="17.25" customHeight="1">
      <c r="A2101" s="24">
        <v>2100</v>
      </c>
      <c r="B2101" s="37">
        <v>168</v>
      </c>
      <c r="C2101" s="68">
        <v>-69.543333333333294</v>
      </c>
      <c r="D2101" s="68">
        <v>41.872833333333297</v>
      </c>
      <c r="E2101" s="24"/>
      <c r="F2101" s="24"/>
      <c r="G2101" s="69">
        <v>1519.4237288320001</v>
      </c>
      <c r="H2101" s="24"/>
      <c r="I2101" s="37">
        <v>35.588235294117602</v>
      </c>
      <c r="J2101" s="24"/>
      <c r="K2101" s="24" t="s">
        <v>595</v>
      </c>
      <c r="L2101" s="24">
        <v>149.126782358132</v>
      </c>
      <c r="M2101" s="24" t="s">
        <v>83</v>
      </c>
      <c r="N2101" s="24">
        <v>1993</v>
      </c>
      <c r="O2101" s="24"/>
      <c r="P2101" s="24">
        <v>2010</v>
      </c>
      <c r="Q2101" s="24"/>
      <c r="R2101" s="24" t="s">
        <v>1866</v>
      </c>
      <c r="S2101" s="24" t="s">
        <v>1867</v>
      </c>
      <c r="U2101" s="28" t="s">
        <v>4365</v>
      </c>
    </row>
    <row r="2102" spans="1:21" ht="17.25" customHeight="1">
      <c r="A2102" s="24">
        <v>2101</v>
      </c>
      <c r="B2102" s="37">
        <v>172</v>
      </c>
      <c r="C2102" s="68">
        <v>-69.559166666666698</v>
      </c>
      <c r="D2102" s="68">
        <v>41.9226666666667</v>
      </c>
      <c r="E2102" s="24"/>
      <c r="F2102" s="24"/>
      <c r="G2102" s="69">
        <v>1534.86440679733</v>
      </c>
      <c r="H2102" s="24"/>
      <c r="I2102" s="37">
        <v>22.823529411764699</v>
      </c>
      <c r="J2102" s="24"/>
      <c r="K2102" s="24" t="s">
        <v>595</v>
      </c>
      <c r="L2102" s="24">
        <v>95.748813924353698</v>
      </c>
      <c r="M2102" s="24" t="s">
        <v>83</v>
      </c>
      <c r="N2102" s="24">
        <v>1993</v>
      </c>
      <c r="O2102" s="24"/>
      <c r="P2102" s="24">
        <v>2010</v>
      </c>
      <c r="Q2102" s="24"/>
      <c r="R2102" s="24" t="s">
        <v>1866</v>
      </c>
      <c r="S2102" s="24" t="s">
        <v>1867</v>
      </c>
      <c r="U2102" s="28" t="s">
        <v>4365</v>
      </c>
    </row>
    <row r="2103" spans="1:21" ht="17.25" customHeight="1">
      <c r="A2103" s="24">
        <v>2102</v>
      </c>
      <c r="B2103" s="37">
        <v>176</v>
      </c>
      <c r="C2103" s="68">
        <v>-69.573833333333297</v>
      </c>
      <c r="D2103" s="68">
        <v>41.957500000000003</v>
      </c>
      <c r="E2103" s="24"/>
      <c r="F2103" s="24"/>
      <c r="G2103" s="69">
        <v>1555.30508476267</v>
      </c>
      <c r="H2103" s="24"/>
      <c r="I2103" s="37">
        <v>27.0588235294118</v>
      </c>
      <c r="J2103" s="24"/>
      <c r="K2103" s="24" t="s">
        <v>595</v>
      </c>
      <c r="L2103" s="24">
        <v>113.690032133743</v>
      </c>
      <c r="M2103" s="24" t="s">
        <v>83</v>
      </c>
      <c r="N2103" s="24">
        <v>1993</v>
      </c>
      <c r="O2103" s="24"/>
      <c r="P2103" s="24">
        <v>2010</v>
      </c>
      <c r="Q2103" s="24"/>
      <c r="R2103" s="24" t="s">
        <v>1866</v>
      </c>
      <c r="S2103" s="24" t="s">
        <v>1867</v>
      </c>
      <c r="U2103" s="28" t="s">
        <v>4365</v>
      </c>
    </row>
    <row r="2104" spans="1:21" ht="17.25" customHeight="1">
      <c r="A2104" s="24">
        <v>2103</v>
      </c>
      <c r="B2104" s="37">
        <v>180</v>
      </c>
      <c r="C2104" s="68">
        <v>-69.586833333333303</v>
      </c>
      <c r="D2104" s="68">
        <v>41.997833333333297</v>
      </c>
      <c r="E2104" s="24"/>
      <c r="F2104" s="24"/>
      <c r="G2104" s="69">
        <v>1562.41242939467</v>
      </c>
      <c r="H2104" s="24"/>
      <c r="I2104" s="37">
        <v>25.8888888888889</v>
      </c>
      <c r="J2104" s="24"/>
      <c r="K2104" s="24" t="s">
        <v>595</v>
      </c>
      <c r="L2104" s="24">
        <v>108.832133012372</v>
      </c>
      <c r="M2104" s="24" t="s">
        <v>83</v>
      </c>
      <c r="N2104" s="24">
        <v>1993</v>
      </c>
      <c r="O2104" s="24"/>
      <c r="P2104" s="24">
        <v>2010</v>
      </c>
      <c r="Q2104" s="24"/>
      <c r="R2104" s="24" t="s">
        <v>1866</v>
      </c>
      <c r="S2104" s="24" t="s">
        <v>1867</v>
      </c>
      <c r="U2104" s="28" t="s">
        <v>4365</v>
      </c>
    </row>
    <row r="2105" spans="1:21" ht="17.25" customHeight="1">
      <c r="A2105" s="24">
        <v>2104</v>
      </c>
      <c r="B2105" s="37">
        <v>184</v>
      </c>
      <c r="C2105" s="68">
        <v>-69.600999999999999</v>
      </c>
      <c r="D2105" s="68">
        <v>42.03</v>
      </c>
      <c r="E2105" s="24"/>
      <c r="F2105" s="24"/>
      <c r="G2105" s="69">
        <v>1570.5197740266699</v>
      </c>
      <c r="H2105" s="24"/>
      <c r="I2105" s="37">
        <v>31.5</v>
      </c>
      <c r="J2105" s="24"/>
      <c r="K2105" s="24" t="s">
        <v>595</v>
      </c>
      <c r="L2105" s="24">
        <v>132.50027539845701</v>
      </c>
      <c r="M2105" s="24" t="s">
        <v>83</v>
      </c>
      <c r="N2105" s="24">
        <v>1993</v>
      </c>
      <c r="O2105" s="24"/>
      <c r="P2105" s="24">
        <v>2010</v>
      </c>
      <c r="Q2105" s="24"/>
      <c r="R2105" s="24" t="s">
        <v>1866</v>
      </c>
      <c r="S2105" s="24" t="s">
        <v>1867</v>
      </c>
      <c r="U2105" s="28" t="s">
        <v>4365</v>
      </c>
    </row>
    <row r="2106" spans="1:21" ht="17.25" customHeight="1">
      <c r="A2106" s="24">
        <v>2105</v>
      </c>
      <c r="B2106" s="37">
        <v>188</v>
      </c>
      <c r="C2106" s="68">
        <v>-69.616</v>
      </c>
      <c r="D2106" s="68">
        <v>42.064999999999998</v>
      </c>
      <c r="E2106" s="24"/>
      <c r="F2106" s="24"/>
      <c r="G2106" s="69">
        <v>1578.62711865867</v>
      </c>
      <c r="H2106" s="24"/>
      <c r="I2106" s="37">
        <v>22.3888888888889</v>
      </c>
      <c r="J2106" s="24"/>
      <c r="K2106" s="24" t="s">
        <v>595</v>
      </c>
      <c r="L2106" s="24">
        <v>94.232585526938706</v>
      </c>
      <c r="M2106" s="24" t="s">
        <v>83</v>
      </c>
      <c r="N2106" s="24">
        <v>1993</v>
      </c>
      <c r="O2106" s="24"/>
      <c r="P2106" s="24">
        <v>2010</v>
      </c>
      <c r="Q2106" s="24"/>
      <c r="R2106" s="24" t="s">
        <v>1866</v>
      </c>
      <c r="S2106" s="24" t="s">
        <v>1867</v>
      </c>
      <c r="U2106" s="28" t="s">
        <v>4365</v>
      </c>
    </row>
    <row r="2107" spans="1:21" ht="17.25" customHeight="1">
      <c r="A2107" s="24">
        <v>2106</v>
      </c>
      <c r="B2107" s="37">
        <v>192</v>
      </c>
      <c r="C2107" s="68">
        <v>-69.629833333333295</v>
      </c>
      <c r="D2107" s="68">
        <v>42.100666666666697</v>
      </c>
      <c r="E2107" s="24"/>
      <c r="F2107" s="24"/>
      <c r="G2107" s="69">
        <v>1582.4011299573301</v>
      </c>
      <c r="H2107" s="24"/>
      <c r="I2107" s="37">
        <v>32.1111111111111</v>
      </c>
      <c r="J2107" s="24"/>
      <c r="K2107" s="24" t="s">
        <v>595</v>
      </c>
      <c r="L2107" s="24">
        <v>135.19043510842499</v>
      </c>
      <c r="M2107" s="24" t="s">
        <v>83</v>
      </c>
      <c r="N2107" s="24">
        <v>1993</v>
      </c>
      <c r="O2107" s="24"/>
      <c r="P2107" s="24">
        <v>2010</v>
      </c>
      <c r="Q2107" s="24"/>
      <c r="R2107" s="24" t="s">
        <v>1866</v>
      </c>
      <c r="S2107" s="24" t="s">
        <v>1867</v>
      </c>
      <c r="U2107" s="28" t="s">
        <v>4365</v>
      </c>
    </row>
    <row r="2108" spans="1:21" ht="17.25" customHeight="1">
      <c r="A2108" s="24">
        <v>2107</v>
      </c>
      <c r="B2108" s="37">
        <v>196</v>
      </c>
      <c r="C2108" s="68">
        <v>-69.644333333333293</v>
      </c>
      <c r="D2108" s="68">
        <v>42.134833333333297</v>
      </c>
      <c r="E2108" s="24"/>
      <c r="F2108" s="24"/>
      <c r="G2108" s="69">
        <v>1585.50847458933</v>
      </c>
      <c r="H2108" s="24"/>
      <c r="I2108" s="37">
        <v>33.8055555555556</v>
      </c>
      <c r="J2108" s="24"/>
      <c r="K2108" s="24" t="s">
        <v>595</v>
      </c>
      <c r="L2108" s="24">
        <v>142.35711820988399</v>
      </c>
      <c r="M2108" s="24" t="s">
        <v>83</v>
      </c>
      <c r="N2108" s="24">
        <v>1993</v>
      </c>
      <c r="O2108" s="24"/>
      <c r="P2108" s="24">
        <v>2010</v>
      </c>
      <c r="Q2108" s="24"/>
      <c r="R2108" s="24" t="s">
        <v>1866</v>
      </c>
      <c r="S2108" s="24" t="s">
        <v>1867</v>
      </c>
      <c r="U2108" s="28" t="s">
        <v>4365</v>
      </c>
    </row>
    <row r="2109" spans="1:21" ht="17.25" customHeight="1">
      <c r="A2109" s="24">
        <v>2108</v>
      </c>
      <c r="B2109" s="37">
        <v>200</v>
      </c>
      <c r="C2109" s="68">
        <v>-69.660166666666697</v>
      </c>
      <c r="D2109" s="68">
        <v>42.167333333333303</v>
      </c>
      <c r="E2109" s="24"/>
      <c r="F2109" s="24"/>
      <c r="G2109" s="69">
        <v>1601.2824858880001</v>
      </c>
      <c r="H2109" s="24"/>
      <c r="I2109" s="37">
        <v>21.0555555555556</v>
      </c>
      <c r="J2109" s="24"/>
      <c r="K2109" s="24" t="s">
        <v>595</v>
      </c>
      <c r="L2109" s="24">
        <v>88.770265582473101</v>
      </c>
      <c r="M2109" s="24" t="s">
        <v>83</v>
      </c>
      <c r="N2109" s="24">
        <v>1993</v>
      </c>
      <c r="O2109" s="24"/>
      <c r="P2109" s="24">
        <v>2010</v>
      </c>
      <c r="Q2109" s="24"/>
      <c r="R2109" s="24" t="s">
        <v>1866</v>
      </c>
      <c r="S2109" s="24" t="s">
        <v>1867</v>
      </c>
      <c r="U2109" s="28" t="s">
        <v>4365</v>
      </c>
    </row>
    <row r="2110" spans="1:21" ht="17.25" customHeight="1">
      <c r="A2110" s="24">
        <v>2109</v>
      </c>
      <c r="B2110" s="37">
        <v>204</v>
      </c>
      <c r="C2110" s="68">
        <v>-69.674499999999995</v>
      </c>
      <c r="D2110" s="68">
        <v>42.202500000000001</v>
      </c>
      <c r="E2110" s="24"/>
      <c r="F2110" s="24"/>
      <c r="G2110" s="69">
        <v>1614.7231638533301</v>
      </c>
      <c r="H2110" s="24"/>
      <c r="I2110" s="37">
        <v>27.1111111111111</v>
      </c>
      <c r="J2110" s="24"/>
      <c r="K2110" s="24" t="s">
        <v>595</v>
      </c>
      <c r="L2110" s="24">
        <v>114.414737077311</v>
      </c>
      <c r="M2110" s="24" t="s">
        <v>83</v>
      </c>
      <c r="N2110" s="24">
        <v>1993</v>
      </c>
      <c r="O2110" s="24"/>
      <c r="P2110" s="24">
        <v>2010</v>
      </c>
      <c r="Q2110" s="24"/>
      <c r="R2110" s="24" t="s">
        <v>1866</v>
      </c>
      <c r="S2110" s="24" t="s">
        <v>1867</v>
      </c>
      <c r="U2110" s="28" t="s">
        <v>4365</v>
      </c>
    </row>
    <row r="2111" spans="1:21" ht="17.25" customHeight="1">
      <c r="A2111" s="24">
        <v>2110</v>
      </c>
      <c r="B2111" s="37">
        <v>208</v>
      </c>
      <c r="C2111" s="68">
        <v>-69.689499999999995</v>
      </c>
      <c r="D2111" s="68">
        <v>42.236499999999999</v>
      </c>
      <c r="E2111" s="24"/>
      <c r="F2111" s="24"/>
      <c r="G2111" s="69">
        <v>1626.1638418186701</v>
      </c>
      <c r="H2111" s="24"/>
      <c r="I2111" s="37">
        <v>24.7777777777778</v>
      </c>
      <c r="J2111" s="24"/>
      <c r="K2111" s="24" t="s">
        <v>595</v>
      </c>
      <c r="L2111" s="24">
        <v>104.656436362607</v>
      </c>
      <c r="M2111" s="24" t="s">
        <v>83</v>
      </c>
      <c r="N2111" s="24">
        <v>1993</v>
      </c>
      <c r="O2111" s="24"/>
      <c r="P2111" s="24">
        <v>2010</v>
      </c>
      <c r="Q2111" s="24"/>
      <c r="R2111" s="24" t="s">
        <v>1866</v>
      </c>
      <c r="S2111" s="24" t="s">
        <v>1867</v>
      </c>
      <c r="U2111" s="28" t="s">
        <v>4365</v>
      </c>
    </row>
    <row r="2112" spans="1:21" ht="17.25" customHeight="1">
      <c r="A2112" s="24">
        <v>2111</v>
      </c>
      <c r="B2112" s="37">
        <v>212</v>
      </c>
      <c r="C2112" s="68">
        <v>-69.704833333333298</v>
      </c>
      <c r="D2112" s="68">
        <v>42.271333333333303</v>
      </c>
      <c r="E2112" s="24"/>
      <c r="F2112" s="24"/>
      <c r="G2112" s="69">
        <v>1635.6045197840001</v>
      </c>
      <c r="H2112" s="24"/>
      <c r="I2112" s="37">
        <v>30.352941176470601</v>
      </c>
      <c r="J2112" s="24"/>
      <c r="K2112" s="24" t="s">
        <v>595</v>
      </c>
      <c r="L2112" s="24">
        <v>128.29465886749301</v>
      </c>
      <c r="M2112" s="24" t="s">
        <v>83</v>
      </c>
      <c r="N2112" s="24">
        <v>1993</v>
      </c>
      <c r="O2112" s="24"/>
      <c r="P2112" s="24">
        <v>2010</v>
      </c>
      <c r="Q2112" s="24"/>
      <c r="R2112" s="24" t="s">
        <v>1866</v>
      </c>
      <c r="S2112" s="24" t="s">
        <v>1867</v>
      </c>
      <c r="U2112" s="28" t="s">
        <v>4365</v>
      </c>
    </row>
    <row r="2113" spans="1:21" ht="17.25" customHeight="1">
      <c r="A2113" s="24">
        <v>2112</v>
      </c>
      <c r="B2113" s="37">
        <v>216</v>
      </c>
      <c r="C2113" s="68">
        <v>-69.716499999999996</v>
      </c>
      <c r="D2113" s="68">
        <v>42.310499999999998</v>
      </c>
      <c r="E2113" s="24"/>
      <c r="F2113" s="24"/>
      <c r="G2113" s="69">
        <v>1642.0451977493301</v>
      </c>
      <c r="H2113" s="24"/>
      <c r="I2113" s="37">
        <v>29.1666666666667</v>
      </c>
      <c r="J2113" s="24"/>
      <c r="K2113" s="24" t="s">
        <v>595</v>
      </c>
      <c r="L2113" s="24">
        <v>123.339450776921</v>
      </c>
      <c r="M2113" s="24" t="s">
        <v>83</v>
      </c>
      <c r="N2113" s="24">
        <v>1993</v>
      </c>
      <c r="O2113" s="24"/>
      <c r="P2113" s="24">
        <v>2010</v>
      </c>
      <c r="Q2113" s="24"/>
      <c r="R2113" s="24" t="s">
        <v>1866</v>
      </c>
      <c r="S2113" s="24" t="s">
        <v>1867</v>
      </c>
      <c r="U2113" s="28" t="s">
        <v>4365</v>
      </c>
    </row>
    <row r="2114" spans="1:21" ht="17.25" customHeight="1">
      <c r="A2114" s="24">
        <v>2113</v>
      </c>
      <c r="B2114" s="37">
        <v>220</v>
      </c>
      <c r="C2114" s="68">
        <v>-69.730166666666705</v>
      </c>
      <c r="D2114" s="68">
        <v>42.348500000000001</v>
      </c>
      <c r="E2114" s="24"/>
      <c r="F2114" s="24"/>
      <c r="G2114" s="69">
        <v>1655.4858757146701</v>
      </c>
      <c r="H2114" s="24"/>
      <c r="I2114" s="37">
        <v>26.1666666666667</v>
      </c>
      <c r="J2114" s="24"/>
      <c r="K2114" s="24" t="s">
        <v>595</v>
      </c>
      <c r="L2114" s="24">
        <v>110.763364509957</v>
      </c>
      <c r="M2114" s="24" t="s">
        <v>83</v>
      </c>
      <c r="N2114" s="24">
        <v>1993</v>
      </c>
      <c r="O2114" s="24"/>
      <c r="P2114" s="24">
        <v>2010</v>
      </c>
      <c r="Q2114" s="24"/>
      <c r="R2114" s="24" t="s">
        <v>1866</v>
      </c>
      <c r="S2114" s="24" t="s">
        <v>1867</v>
      </c>
      <c r="U2114" s="28" t="s">
        <v>4365</v>
      </c>
    </row>
    <row r="2115" spans="1:21" ht="17.25" customHeight="1">
      <c r="A2115" s="24">
        <v>2114</v>
      </c>
      <c r="B2115" s="37">
        <v>224</v>
      </c>
      <c r="C2115" s="68">
        <v>-69.744500000000002</v>
      </c>
      <c r="D2115" s="68">
        <v>42.383000000000003</v>
      </c>
      <c r="E2115" s="24"/>
      <c r="F2115" s="24"/>
      <c r="G2115" s="69">
        <v>1670.9265536800001</v>
      </c>
      <c r="H2115" s="24"/>
      <c r="I2115" s="37">
        <v>25.5</v>
      </c>
      <c r="J2115" s="24"/>
      <c r="K2115" s="24" t="s">
        <v>595</v>
      </c>
      <c r="L2115" s="24">
        <v>108.06480460175599</v>
      </c>
      <c r="M2115" s="24" t="s">
        <v>83</v>
      </c>
      <c r="N2115" s="24">
        <v>1993</v>
      </c>
      <c r="O2115" s="24"/>
      <c r="P2115" s="24">
        <v>2010</v>
      </c>
      <c r="Q2115" s="24"/>
      <c r="R2115" s="24" t="s">
        <v>1866</v>
      </c>
      <c r="S2115" s="24" t="s">
        <v>1867</v>
      </c>
      <c r="U2115" s="28" t="s">
        <v>4365</v>
      </c>
    </row>
    <row r="2116" spans="1:21" ht="17.25" customHeight="1">
      <c r="A2116" s="24">
        <v>2115</v>
      </c>
      <c r="B2116" s="37">
        <v>228</v>
      </c>
      <c r="C2116" s="68">
        <v>-69.760666666666694</v>
      </c>
      <c r="D2116" s="68">
        <v>42.415833333333303</v>
      </c>
      <c r="E2116" s="24"/>
      <c r="F2116" s="24"/>
      <c r="G2116" s="69">
        <v>1682.7005649786699</v>
      </c>
      <c r="H2116" s="24"/>
      <c r="I2116" s="37">
        <v>28.1111111111111</v>
      </c>
      <c r="J2116" s="24"/>
      <c r="K2116" s="24" t="s">
        <v>595</v>
      </c>
      <c r="L2116" s="24">
        <v>119.234026295729</v>
      </c>
      <c r="M2116" s="24" t="s">
        <v>83</v>
      </c>
      <c r="N2116" s="24">
        <v>1993</v>
      </c>
      <c r="O2116" s="24"/>
      <c r="P2116" s="24">
        <v>2010</v>
      </c>
      <c r="Q2116" s="24"/>
      <c r="R2116" s="24" t="s">
        <v>1866</v>
      </c>
      <c r="S2116" s="24" t="s">
        <v>1867</v>
      </c>
      <c r="U2116" s="28" t="s">
        <v>4365</v>
      </c>
    </row>
    <row r="2117" spans="1:21" ht="17.25" customHeight="1">
      <c r="A2117" s="24">
        <v>2116</v>
      </c>
      <c r="B2117" s="37">
        <v>232</v>
      </c>
      <c r="C2117" s="68">
        <v>-69.775833333333296</v>
      </c>
      <c r="D2117" s="68">
        <v>42.447499999999998</v>
      </c>
      <c r="E2117" s="24"/>
      <c r="F2117" s="24"/>
      <c r="G2117" s="69">
        <v>1692.5819209093299</v>
      </c>
      <c r="H2117" s="24"/>
      <c r="I2117" s="37">
        <v>25.6666666666667</v>
      </c>
      <c r="J2117" s="24"/>
      <c r="K2117" s="24" t="s">
        <v>595</v>
      </c>
      <c r="L2117" s="24">
        <v>108.94536042659701</v>
      </c>
      <c r="M2117" s="24" t="s">
        <v>83</v>
      </c>
      <c r="N2117" s="24">
        <v>1993</v>
      </c>
      <c r="O2117" s="24"/>
      <c r="P2117" s="24">
        <v>2010</v>
      </c>
      <c r="Q2117" s="24"/>
      <c r="R2117" s="24" t="s">
        <v>1866</v>
      </c>
      <c r="S2117" s="24" t="s">
        <v>1867</v>
      </c>
      <c r="U2117" s="28" t="s">
        <v>4365</v>
      </c>
    </row>
    <row r="2118" spans="1:21" ht="17.25" customHeight="1">
      <c r="A2118" s="24">
        <v>2117</v>
      </c>
      <c r="B2118" s="37">
        <v>236</v>
      </c>
      <c r="C2118" s="68">
        <v>-69.792166666666702</v>
      </c>
      <c r="D2118" s="68">
        <v>42.483499999999999</v>
      </c>
      <c r="E2118" s="24"/>
      <c r="F2118" s="24"/>
      <c r="G2118" s="69">
        <v>1704.0225988746699</v>
      </c>
      <c r="H2118" s="24"/>
      <c r="I2118" s="37">
        <v>24.25</v>
      </c>
      <c r="J2118" s="24"/>
      <c r="K2118" s="24" t="s">
        <v>595</v>
      </c>
      <c r="L2118" s="24">
        <v>103.01911880512</v>
      </c>
      <c r="M2118" s="24" t="s">
        <v>83</v>
      </c>
      <c r="N2118" s="24">
        <v>1993</v>
      </c>
      <c r="O2118" s="24"/>
      <c r="P2118" s="24">
        <v>2010</v>
      </c>
      <c r="Q2118" s="24"/>
      <c r="R2118" s="24" t="s">
        <v>1866</v>
      </c>
      <c r="S2118" s="24" t="s">
        <v>1867</v>
      </c>
      <c r="U2118" s="28" t="s">
        <v>4365</v>
      </c>
    </row>
    <row r="2119" spans="1:21" ht="17.25" customHeight="1">
      <c r="A2119" s="24">
        <v>2118</v>
      </c>
      <c r="B2119" s="37">
        <v>240</v>
      </c>
      <c r="C2119" s="68">
        <v>-69.805833333333297</v>
      </c>
      <c r="D2119" s="68">
        <v>42.517000000000003</v>
      </c>
      <c r="E2119" s="24"/>
      <c r="F2119" s="24"/>
      <c r="G2119" s="69">
        <v>1713.4632768399999</v>
      </c>
      <c r="H2119" s="24"/>
      <c r="I2119" s="37">
        <v>29.4444444444444</v>
      </c>
      <c r="J2119" s="24"/>
      <c r="K2119" s="24" t="s">
        <v>595</v>
      </c>
      <c r="L2119" s="24">
        <v>125.17336059796401</v>
      </c>
      <c r="M2119" s="24" t="s">
        <v>83</v>
      </c>
      <c r="N2119" s="24">
        <v>1993</v>
      </c>
      <c r="O2119" s="24"/>
      <c r="P2119" s="24">
        <v>2010</v>
      </c>
      <c r="Q2119" s="24"/>
      <c r="R2119" s="24" t="s">
        <v>1866</v>
      </c>
      <c r="S2119" s="24" t="s">
        <v>1867</v>
      </c>
      <c r="U2119" s="28" t="s">
        <v>4365</v>
      </c>
    </row>
    <row r="2120" spans="1:21" ht="17.25" customHeight="1">
      <c r="A2120" s="24">
        <v>2119</v>
      </c>
      <c r="B2120" s="37">
        <v>244</v>
      </c>
      <c r="C2120" s="68">
        <v>-69.820499999999996</v>
      </c>
      <c r="D2120" s="68">
        <v>42.544166666666698</v>
      </c>
      <c r="E2120" s="24"/>
      <c r="F2120" s="24"/>
      <c r="G2120" s="69">
        <v>1724.23728813867</v>
      </c>
      <c r="H2120" s="24"/>
      <c r="I2120" s="37">
        <v>24.2222222222222</v>
      </c>
      <c r="J2120" s="24"/>
      <c r="K2120" s="24" t="s">
        <v>595</v>
      </c>
      <c r="L2120" s="24">
        <v>103.05461655369599</v>
      </c>
      <c r="M2120" s="24" t="s">
        <v>83</v>
      </c>
      <c r="N2120" s="24">
        <v>1993</v>
      </c>
      <c r="O2120" s="24"/>
      <c r="P2120" s="24">
        <v>2010</v>
      </c>
      <c r="Q2120" s="24"/>
      <c r="R2120" s="24" t="s">
        <v>1866</v>
      </c>
      <c r="S2120" s="24" t="s">
        <v>1867</v>
      </c>
      <c r="U2120" s="28" t="s">
        <v>4365</v>
      </c>
    </row>
    <row r="2121" spans="1:21" ht="17.25" customHeight="1">
      <c r="A2121" s="24">
        <v>2120</v>
      </c>
      <c r="B2121" s="37">
        <v>248</v>
      </c>
      <c r="C2121" s="68">
        <v>-69.835166666666694</v>
      </c>
      <c r="D2121" s="68">
        <v>42.579500000000003</v>
      </c>
      <c r="E2121" s="24"/>
      <c r="F2121" s="24"/>
      <c r="G2121" s="69">
        <v>1748.3446327706699</v>
      </c>
      <c r="H2121" s="24"/>
      <c r="I2121" s="37">
        <v>24.2777777777778</v>
      </c>
      <c r="J2121" s="24"/>
      <c r="K2121" s="24" t="s">
        <v>595</v>
      </c>
      <c r="L2121" s="24">
        <v>103.47446336207</v>
      </c>
      <c r="M2121" s="24" t="s">
        <v>83</v>
      </c>
      <c r="N2121" s="24">
        <v>1993</v>
      </c>
      <c r="O2121" s="24"/>
      <c r="P2121" s="24">
        <v>2010</v>
      </c>
      <c r="Q2121" s="24"/>
      <c r="R2121" s="24" t="s">
        <v>1866</v>
      </c>
      <c r="S2121" s="24" t="s">
        <v>1867</v>
      </c>
      <c r="U2121" s="28" t="s">
        <v>4365</v>
      </c>
    </row>
    <row r="2122" spans="1:21" ht="17.25" customHeight="1">
      <c r="A2122" s="24">
        <v>2121</v>
      </c>
      <c r="B2122" s="37">
        <v>252</v>
      </c>
      <c r="C2122" s="68">
        <v>-69.849666666666707</v>
      </c>
      <c r="D2122" s="68">
        <v>42.615499999999997</v>
      </c>
      <c r="E2122" s="24"/>
      <c r="F2122" s="24"/>
      <c r="G2122" s="69">
        <v>1766.11864406933</v>
      </c>
      <c r="H2122" s="24"/>
      <c r="I2122" s="37">
        <v>19.8888888888889</v>
      </c>
      <c r="J2122" s="24"/>
      <c r="K2122" s="24" t="s">
        <v>595</v>
      </c>
      <c r="L2122" s="24">
        <v>84.879377432213005</v>
      </c>
      <c r="M2122" s="24" t="s">
        <v>83</v>
      </c>
      <c r="N2122" s="24">
        <v>1993</v>
      </c>
      <c r="O2122" s="24"/>
      <c r="P2122" s="24">
        <v>2010</v>
      </c>
      <c r="Q2122" s="24"/>
      <c r="R2122" s="24" t="s">
        <v>1866</v>
      </c>
      <c r="S2122" s="24" t="s">
        <v>1867</v>
      </c>
      <c r="U2122" s="28" t="s">
        <v>4365</v>
      </c>
    </row>
    <row r="2123" spans="1:21" ht="17.25" customHeight="1">
      <c r="A2123" s="24">
        <v>2122</v>
      </c>
      <c r="B2123" s="37">
        <v>256</v>
      </c>
      <c r="C2123" s="68">
        <v>-69.863833333333304</v>
      </c>
      <c r="D2123" s="68">
        <v>42.658999999999999</v>
      </c>
      <c r="E2123" s="24"/>
      <c r="F2123" s="24"/>
      <c r="G2123" s="69">
        <v>1768.8926553680001</v>
      </c>
      <c r="H2123" s="24"/>
      <c r="I2123" s="37">
        <v>33.5</v>
      </c>
      <c r="J2123" s="24"/>
      <c r="K2123" s="24" t="s">
        <v>595</v>
      </c>
      <c r="L2123" s="24">
        <v>142.99635288983899</v>
      </c>
      <c r="M2123" s="24" t="s">
        <v>83</v>
      </c>
      <c r="N2123" s="24">
        <v>1993</v>
      </c>
      <c r="O2123" s="24"/>
      <c r="P2123" s="24">
        <v>2010</v>
      </c>
      <c r="Q2123" s="24"/>
      <c r="R2123" s="24" t="s">
        <v>1866</v>
      </c>
      <c r="S2123" s="24" t="s">
        <v>1867</v>
      </c>
      <c r="U2123" s="28" t="s">
        <v>4365</v>
      </c>
    </row>
    <row r="2124" spans="1:21" ht="17.25" customHeight="1">
      <c r="A2124" s="24">
        <v>2123</v>
      </c>
      <c r="B2124" s="37">
        <v>260</v>
      </c>
      <c r="C2124" s="68">
        <v>-69.876944444444405</v>
      </c>
      <c r="D2124" s="68">
        <v>42.691388888888902</v>
      </c>
      <c r="E2124" s="24"/>
      <c r="F2124" s="24"/>
      <c r="G2124" s="69">
        <v>1776</v>
      </c>
      <c r="H2124" s="24"/>
      <c r="I2124" s="37">
        <v>35.1111111111111</v>
      </c>
      <c r="J2124" s="24"/>
      <c r="K2124" s="24" t="s">
        <v>595</v>
      </c>
      <c r="L2124" s="24">
        <v>149.95169066666699</v>
      </c>
      <c r="M2124" s="24" t="s">
        <v>83</v>
      </c>
      <c r="N2124" s="24">
        <v>1993</v>
      </c>
      <c r="O2124" s="24"/>
      <c r="P2124" s="24">
        <v>2010</v>
      </c>
      <c r="Q2124" s="24"/>
      <c r="R2124" s="24" t="s">
        <v>1866</v>
      </c>
      <c r="S2124" s="24" t="s">
        <v>1867</v>
      </c>
      <c r="U2124" s="28" t="s">
        <v>4365</v>
      </c>
    </row>
    <row r="2125" spans="1:21" ht="17.25" customHeight="1">
      <c r="A2125" s="24">
        <v>2124</v>
      </c>
      <c r="B2125" s="37">
        <v>264</v>
      </c>
      <c r="C2125" s="68">
        <v>-69.888166666666706</v>
      </c>
      <c r="D2125" s="68">
        <v>42.729500000000002</v>
      </c>
      <c r="E2125" s="24"/>
      <c r="F2125" s="24"/>
      <c r="G2125" s="69">
        <v>1789.2542373153301</v>
      </c>
      <c r="H2125" s="24"/>
      <c r="I2125" s="37">
        <v>32.7222222222222</v>
      </c>
      <c r="J2125" s="24"/>
      <c r="K2125" s="24" t="s">
        <v>595</v>
      </c>
      <c r="L2125" s="24">
        <v>139.885248822313</v>
      </c>
      <c r="M2125" s="24" t="s">
        <v>83</v>
      </c>
      <c r="N2125" s="24">
        <v>1993</v>
      </c>
      <c r="O2125" s="24"/>
      <c r="P2125" s="24">
        <v>2010</v>
      </c>
      <c r="Q2125" s="24"/>
      <c r="R2125" s="24" t="s">
        <v>1866</v>
      </c>
      <c r="S2125" s="24" t="s">
        <v>1867</v>
      </c>
      <c r="U2125" s="28" t="s">
        <v>4365</v>
      </c>
    </row>
    <row r="2126" spans="1:21" ht="17.25" customHeight="1">
      <c r="A2126" s="24">
        <v>2125</v>
      </c>
      <c r="B2126" s="37">
        <v>268</v>
      </c>
      <c r="C2126" s="68">
        <v>-69.903166666666706</v>
      </c>
      <c r="D2126" s="68">
        <v>42.770166666666697</v>
      </c>
      <c r="E2126" s="24"/>
      <c r="F2126" s="24"/>
      <c r="G2126" s="69">
        <v>1796.84180793633</v>
      </c>
      <c r="H2126" s="24"/>
      <c r="I2126" s="37">
        <v>42.3764705882353</v>
      </c>
      <c r="J2126" s="24"/>
      <c r="K2126" s="24" t="s">
        <v>595</v>
      </c>
      <c r="L2126" s="24">
        <v>181.257297461771</v>
      </c>
      <c r="M2126" s="24" t="s">
        <v>83</v>
      </c>
      <c r="N2126" s="24">
        <v>1993</v>
      </c>
      <c r="O2126" s="24"/>
      <c r="P2126" s="24">
        <v>2010</v>
      </c>
      <c r="Q2126" s="24"/>
      <c r="R2126" s="24" t="s">
        <v>1866</v>
      </c>
      <c r="S2126" s="24" t="s">
        <v>1867</v>
      </c>
      <c r="U2126" s="28" t="s">
        <v>4365</v>
      </c>
    </row>
    <row r="2127" spans="1:21" ht="17.25" customHeight="1">
      <c r="A2127" s="24">
        <v>2126</v>
      </c>
      <c r="B2127" s="37">
        <v>272</v>
      </c>
      <c r="C2127" s="68">
        <v>-69.917833333333306</v>
      </c>
      <c r="D2127" s="68">
        <v>42.805666666666703</v>
      </c>
      <c r="E2127" s="24"/>
      <c r="F2127" s="24"/>
      <c r="G2127" s="69">
        <v>1810.7627118906701</v>
      </c>
      <c r="H2127" s="24"/>
      <c r="I2127" s="37">
        <v>37.5</v>
      </c>
      <c r="J2127" s="24"/>
      <c r="K2127" s="24" t="s">
        <v>595</v>
      </c>
      <c r="L2127" s="24">
        <v>160.562779131665</v>
      </c>
      <c r="M2127" s="24" t="s">
        <v>83</v>
      </c>
      <c r="N2127" s="24">
        <v>1993</v>
      </c>
      <c r="O2127" s="24"/>
      <c r="P2127" s="24">
        <v>2010</v>
      </c>
      <c r="Q2127" s="24"/>
      <c r="R2127" s="24" t="s">
        <v>1866</v>
      </c>
      <c r="S2127" s="24" t="s">
        <v>1867</v>
      </c>
      <c r="U2127" s="28" t="s">
        <v>4365</v>
      </c>
    </row>
    <row r="2128" spans="1:21" ht="17.25" customHeight="1">
      <c r="A2128" s="24">
        <v>2127</v>
      </c>
      <c r="B2128" s="37">
        <v>276</v>
      </c>
      <c r="C2128" s="68">
        <v>-69.930999999999997</v>
      </c>
      <c r="D2128" s="68">
        <v>42.843499999999999</v>
      </c>
      <c r="E2128" s="24"/>
      <c r="F2128" s="24"/>
      <c r="G2128" s="69">
        <v>1824.35028251167</v>
      </c>
      <c r="H2128" s="24"/>
      <c r="I2128" s="37">
        <v>28.9722222222222</v>
      </c>
      <c r="J2128" s="24"/>
      <c r="K2128" s="24" t="s">
        <v>595</v>
      </c>
      <c r="L2128" s="24">
        <v>124.173026876411</v>
      </c>
      <c r="M2128" s="24" t="s">
        <v>83</v>
      </c>
      <c r="N2128" s="24">
        <v>1993</v>
      </c>
      <c r="O2128" s="24"/>
      <c r="P2128" s="24">
        <v>2010</v>
      </c>
      <c r="Q2128" s="24"/>
      <c r="R2128" s="24" t="s">
        <v>1866</v>
      </c>
      <c r="S2128" s="24" t="s">
        <v>1867</v>
      </c>
      <c r="U2128" s="28" t="s">
        <v>4365</v>
      </c>
    </row>
    <row r="2129" spans="1:21" ht="17.25" customHeight="1">
      <c r="A2129" s="24">
        <v>2128</v>
      </c>
      <c r="B2129" s="37">
        <v>280</v>
      </c>
      <c r="C2129" s="68">
        <v>-69.944500000000005</v>
      </c>
      <c r="D2129" s="68">
        <v>42.881</v>
      </c>
      <c r="E2129" s="24"/>
      <c r="F2129" s="24"/>
      <c r="G2129" s="69">
        <v>1828.271186466</v>
      </c>
      <c r="H2129" s="24"/>
      <c r="I2129" s="37">
        <v>38.1111111111111</v>
      </c>
      <c r="J2129" s="24"/>
      <c r="K2129" s="24" t="s">
        <v>595</v>
      </c>
      <c r="L2129" s="24">
        <v>163.38854609069799</v>
      </c>
      <c r="M2129" s="24" t="s">
        <v>83</v>
      </c>
      <c r="N2129" s="24">
        <v>1993</v>
      </c>
      <c r="O2129" s="24"/>
      <c r="P2129" s="24">
        <v>2010</v>
      </c>
      <c r="Q2129" s="24"/>
      <c r="R2129" s="24" t="s">
        <v>1866</v>
      </c>
      <c r="S2129" s="24" t="s">
        <v>1867</v>
      </c>
      <c r="U2129" s="28" t="s">
        <v>4365</v>
      </c>
    </row>
    <row r="2130" spans="1:21" ht="17.25" customHeight="1">
      <c r="A2130" s="24">
        <v>2129</v>
      </c>
      <c r="B2130" s="37">
        <v>284</v>
      </c>
      <c r="C2130" s="68">
        <v>-69.959999999999994</v>
      </c>
      <c r="D2130" s="68">
        <v>42.9166666666667</v>
      </c>
      <c r="E2130" s="24"/>
      <c r="F2130" s="24"/>
      <c r="G2130" s="69">
        <v>1850.19209042033</v>
      </c>
      <c r="H2130" s="24"/>
      <c r="I2130" s="37">
        <v>22.6111111111111</v>
      </c>
      <c r="J2130" s="24"/>
      <c r="K2130" s="24" t="s">
        <v>595</v>
      </c>
      <c r="L2130" s="24">
        <v>97.092907482285298</v>
      </c>
      <c r="M2130" s="24" t="s">
        <v>83</v>
      </c>
      <c r="N2130" s="24">
        <v>1993</v>
      </c>
      <c r="O2130" s="24"/>
      <c r="P2130" s="24">
        <v>2010</v>
      </c>
      <c r="Q2130" s="24"/>
      <c r="R2130" s="24" t="s">
        <v>1866</v>
      </c>
      <c r="S2130" s="24" t="s">
        <v>1867</v>
      </c>
      <c r="U2130" s="28" t="s">
        <v>4365</v>
      </c>
    </row>
    <row r="2131" spans="1:21" ht="17.25" customHeight="1">
      <c r="A2131" s="24">
        <v>2130</v>
      </c>
      <c r="B2131" s="37">
        <v>288</v>
      </c>
      <c r="C2131" s="68">
        <v>-69.977666666666707</v>
      </c>
      <c r="D2131" s="68">
        <v>42.936500000000002</v>
      </c>
      <c r="E2131" s="24"/>
      <c r="F2131" s="24"/>
      <c r="G2131" s="69">
        <v>1864.1129943746701</v>
      </c>
      <c r="H2131" s="24"/>
      <c r="I2131" s="37">
        <v>18</v>
      </c>
      <c r="J2131" s="24"/>
      <c r="K2131" s="24" t="s">
        <v>595</v>
      </c>
      <c r="L2131" s="24">
        <v>77.3711896272563</v>
      </c>
      <c r="M2131" s="24" t="s">
        <v>83</v>
      </c>
      <c r="N2131" s="24">
        <v>1993</v>
      </c>
      <c r="O2131" s="24"/>
      <c r="P2131" s="24">
        <v>2010</v>
      </c>
      <c r="Q2131" s="24"/>
      <c r="R2131" s="24" t="s">
        <v>1866</v>
      </c>
      <c r="S2131" s="24" t="s">
        <v>1867</v>
      </c>
      <c r="U2131" s="28" t="s">
        <v>4365</v>
      </c>
    </row>
    <row r="2132" spans="1:21" ht="17.25" customHeight="1">
      <c r="A2132" s="24">
        <v>2131</v>
      </c>
      <c r="B2132" s="37">
        <v>293</v>
      </c>
      <c r="C2132" s="68">
        <v>-69.993333333333297</v>
      </c>
      <c r="D2132" s="68">
        <v>42.983333333333299</v>
      </c>
      <c r="E2132" s="24"/>
      <c r="F2132" s="24"/>
      <c r="G2132" s="69">
        <v>1879.70056499567</v>
      </c>
      <c r="H2132" s="24"/>
      <c r="I2132" s="37">
        <v>19.3333333333333</v>
      </c>
      <c r="J2132" s="24"/>
      <c r="K2132" s="24" t="s">
        <v>595</v>
      </c>
      <c r="L2132" s="24">
        <v>83.196865124438602</v>
      </c>
      <c r="M2132" s="24" t="s">
        <v>83</v>
      </c>
      <c r="N2132" s="24">
        <v>1993</v>
      </c>
      <c r="O2132" s="24"/>
      <c r="P2132" s="24">
        <v>2010</v>
      </c>
      <c r="Q2132" s="24"/>
      <c r="R2132" s="24" t="s">
        <v>1866</v>
      </c>
      <c r="S2132" s="24" t="s">
        <v>1867</v>
      </c>
      <c r="U2132" s="28" t="s">
        <v>4365</v>
      </c>
    </row>
    <row r="2133" spans="1:21" ht="17.25" customHeight="1">
      <c r="A2133" s="24">
        <v>2132</v>
      </c>
      <c r="B2133" s="37">
        <v>297</v>
      </c>
      <c r="C2133" s="68">
        <v>-70.003500000000003</v>
      </c>
      <c r="D2133" s="68">
        <v>43.030500000000004</v>
      </c>
      <c r="E2133" s="24"/>
      <c r="F2133" s="24"/>
      <c r="G2133" s="69">
        <v>1895.62146895</v>
      </c>
      <c r="H2133" s="24"/>
      <c r="I2133" s="37">
        <v>11.3333333333333</v>
      </c>
      <c r="J2133" s="24"/>
      <c r="K2133" s="24" t="s">
        <v>595</v>
      </c>
      <c r="L2133" s="24">
        <v>48.827143079179201</v>
      </c>
      <c r="M2133" s="24" t="s">
        <v>83</v>
      </c>
      <c r="N2133" s="24">
        <v>1993</v>
      </c>
      <c r="O2133" s="24"/>
      <c r="P2133" s="24">
        <v>2010</v>
      </c>
      <c r="Q2133" s="24"/>
      <c r="R2133" s="24" t="s">
        <v>1866</v>
      </c>
      <c r="S2133" s="24" t="s">
        <v>1867</v>
      </c>
      <c r="U2133" s="28" t="s">
        <v>4365</v>
      </c>
    </row>
    <row r="2134" spans="1:21" ht="17.25" customHeight="1">
      <c r="A2134" s="24">
        <v>2133</v>
      </c>
      <c r="B2134" s="37">
        <v>301</v>
      </c>
      <c r="C2134" s="68">
        <v>-70.012</v>
      </c>
      <c r="D2134" s="68">
        <v>43.080666666666701</v>
      </c>
      <c r="E2134" s="24"/>
      <c r="F2134" s="24"/>
      <c r="G2134" s="69">
        <v>1914.2090395709999</v>
      </c>
      <c r="H2134" s="24"/>
      <c r="I2134" s="37">
        <v>21.3944444444444</v>
      </c>
      <c r="J2134" s="24"/>
      <c r="K2134" s="24" t="s">
        <v>595</v>
      </c>
      <c r="L2134" s="24">
        <v>92.297869778167097</v>
      </c>
      <c r="M2134" s="24" t="s">
        <v>83</v>
      </c>
      <c r="N2134" s="24">
        <v>1993</v>
      </c>
      <c r="O2134" s="24"/>
      <c r="P2134" s="24">
        <v>2010</v>
      </c>
      <c r="Q2134" s="24"/>
      <c r="R2134" s="24" t="s">
        <v>1866</v>
      </c>
      <c r="S2134" s="24" t="s">
        <v>1867</v>
      </c>
      <c r="U2134" s="28" t="s">
        <v>4365</v>
      </c>
    </row>
    <row r="2135" spans="1:21" ht="17.25" customHeight="1">
      <c r="A2135" s="24">
        <v>2134</v>
      </c>
      <c r="B2135" s="37">
        <v>122</v>
      </c>
      <c r="C2135" s="68">
        <v>-70.021166666666701</v>
      </c>
      <c r="D2135" s="68">
        <v>43.1308333333333</v>
      </c>
      <c r="E2135" s="24"/>
      <c r="F2135" s="24"/>
      <c r="G2135" s="69">
        <v>1920.7966101919999</v>
      </c>
      <c r="H2135" s="24"/>
      <c r="I2135" s="37">
        <v>7.7222222222222197</v>
      </c>
      <c r="J2135" s="24"/>
      <c r="K2135" s="24" t="s">
        <v>595</v>
      </c>
      <c r="L2135" s="24">
        <v>33.330421860224</v>
      </c>
      <c r="M2135" s="24" t="s">
        <v>83</v>
      </c>
      <c r="N2135" s="24">
        <v>1993</v>
      </c>
      <c r="O2135" s="24"/>
      <c r="P2135" s="24">
        <v>2010</v>
      </c>
      <c r="Q2135" s="24"/>
      <c r="R2135" s="24" t="s">
        <v>1866</v>
      </c>
      <c r="S2135" s="24" t="s">
        <v>1867</v>
      </c>
      <c r="U2135" s="28" t="s">
        <v>4365</v>
      </c>
    </row>
    <row r="2136" spans="1:21" ht="17.25" customHeight="1">
      <c r="A2136" s="24">
        <v>2135</v>
      </c>
      <c r="B2136" s="37">
        <v>2</v>
      </c>
      <c r="C2136" s="68">
        <v>-70.036166666666702</v>
      </c>
      <c r="D2136" s="68">
        <v>43.159500000000001</v>
      </c>
      <c r="E2136" s="24"/>
      <c r="F2136" s="24"/>
      <c r="G2136" s="69">
        <v>1935.3841808130001</v>
      </c>
      <c r="H2136" s="24"/>
      <c r="I2136" s="37">
        <v>8.1944444444444393</v>
      </c>
      <c r="J2136" s="24"/>
      <c r="K2136" s="24" t="s">
        <v>595</v>
      </c>
      <c r="L2136" s="24">
        <v>35.406087986167698</v>
      </c>
      <c r="M2136" s="24" t="s">
        <v>83</v>
      </c>
      <c r="N2136" s="24">
        <v>1993</v>
      </c>
      <c r="O2136" s="24"/>
      <c r="P2136" s="24">
        <v>2010</v>
      </c>
      <c r="Q2136" s="24"/>
      <c r="R2136" s="24" t="s">
        <v>1866</v>
      </c>
      <c r="S2136" s="24" t="s">
        <v>1867</v>
      </c>
      <c r="U2136" s="28" t="s">
        <v>4365</v>
      </c>
    </row>
    <row r="2137" spans="1:21" ht="17.25" customHeight="1">
      <c r="A2137" s="24">
        <v>2136</v>
      </c>
      <c r="B2137" s="37">
        <v>4</v>
      </c>
      <c r="C2137" s="68">
        <v>-70.050533333333306</v>
      </c>
      <c r="D2137" s="68">
        <v>43.189349999999997</v>
      </c>
      <c r="E2137" s="24"/>
      <c r="F2137" s="24"/>
      <c r="G2137" s="69">
        <v>1949.971751434</v>
      </c>
      <c r="H2137" s="24"/>
      <c r="I2137" s="37">
        <v>1</v>
      </c>
      <c r="J2137" s="24"/>
      <c r="K2137" s="24" t="s">
        <v>595</v>
      </c>
      <c r="L2137" s="24">
        <v>4.3253161440745602</v>
      </c>
      <c r="M2137" s="24" t="s">
        <v>83</v>
      </c>
      <c r="N2137" s="24">
        <v>1993</v>
      </c>
      <c r="O2137" s="24"/>
      <c r="P2137" s="24">
        <v>2010</v>
      </c>
      <c r="Q2137" s="24"/>
      <c r="R2137" s="24" t="s">
        <v>1866</v>
      </c>
      <c r="S2137" s="24" t="s">
        <v>1867</v>
      </c>
      <c r="U2137" s="28" t="s">
        <v>4365</v>
      </c>
    </row>
    <row r="2138" spans="1:21" ht="17.25" customHeight="1">
      <c r="A2138" s="24">
        <v>2137</v>
      </c>
      <c r="B2138" s="37">
        <v>6</v>
      </c>
      <c r="C2138" s="68">
        <v>-70.064499999999995</v>
      </c>
      <c r="D2138" s="68">
        <v>43.219666666666697</v>
      </c>
      <c r="E2138" s="24"/>
      <c r="F2138" s="24"/>
      <c r="G2138" s="69">
        <v>1972.2259887216701</v>
      </c>
      <c r="H2138" s="24"/>
      <c r="I2138" s="37">
        <v>5.3888888888888902</v>
      </c>
      <c r="J2138" s="24"/>
      <c r="K2138" s="24" t="s">
        <v>595</v>
      </c>
      <c r="L2138" s="24">
        <v>23.346244789112902</v>
      </c>
      <c r="M2138" s="24" t="s">
        <v>83</v>
      </c>
      <c r="N2138" s="24">
        <v>1993</v>
      </c>
      <c r="O2138" s="24"/>
      <c r="P2138" s="24">
        <v>2010</v>
      </c>
      <c r="Q2138" s="24"/>
      <c r="R2138" s="24" t="s">
        <v>1866</v>
      </c>
      <c r="S2138" s="24" t="s">
        <v>1867</v>
      </c>
      <c r="U2138" s="28" t="s">
        <v>4365</v>
      </c>
    </row>
    <row r="2139" spans="1:21" ht="17.25" customHeight="1">
      <c r="A2139" s="24">
        <v>2138</v>
      </c>
      <c r="B2139" s="37">
        <v>8</v>
      </c>
      <c r="C2139" s="68">
        <v>-70.078999999999994</v>
      </c>
      <c r="D2139" s="68">
        <v>43.247333333333302</v>
      </c>
      <c r="E2139" s="24"/>
      <c r="F2139" s="24"/>
      <c r="G2139" s="69">
        <v>1980.1468926760001</v>
      </c>
      <c r="H2139" s="24"/>
      <c r="I2139" s="37">
        <v>13.1666666666667</v>
      </c>
      <c r="J2139" s="24"/>
      <c r="K2139" s="24" t="s">
        <v>595</v>
      </c>
      <c r="L2139" s="24">
        <v>57.074551336243502</v>
      </c>
      <c r="M2139" s="24" t="s">
        <v>83</v>
      </c>
      <c r="N2139" s="24">
        <v>1993</v>
      </c>
      <c r="O2139" s="24"/>
      <c r="P2139" s="24">
        <v>2010</v>
      </c>
      <c r="Q2139" s="24"/>
      <c r="R2139" s="24" t="s">
        <v>1866</v>
      </c>
      <c r="S2139" s="24" t="s">
        <v>1867</v>
      </c>
      <c r="U2139" s="28" t="s">
        <v>4365</v>
      </c>
    </row>
    <row r="2140" spans="1:21" ht="17.25" customHeight="1">
      <c r="A2140" s="24">
        <v>2139</v>
      </c>
      <c r="B2140" s="37">
        <v>10</v>
      </c>
      <c r="C2140" s="68">
        <v>-70.093333333333305</v>
      </c>
      <c r="D2140" s="68">
        <v>43.276666666666699</v>
      </c>
      <c r="E2140" s="24"/>
      <c r="F2140" s="24"/>
      <c r="G2140" s="69">
        <v>1982.40112996367</v>
      </c>
      <c r="H2140" s="24"/>
      <c r="I2140" s="37">
        <v>13.647058823529401</v>
      </c>
      <c r="J2140" s="24"/>
      <c r="K2140" s="24" t="s">
        <v>595</v>
      </c>
      <c r="L2140" s="24">
        <v>59.166588175559802</v>
      </c>
      <c r="M2140" s="24" t="s">
        <v>83</v>
      </c>
      <c r="N2140" s="24">
        <v>1993</v>
      </c>
      <c r="O2140" s="24"/>
      <c r="P2140" s="24">
        <v>2010</v>
      </c>
      <c r="Q2140" s="24"/>
      <c r="R2140" s="24" t="s">
        <v>1866</v>
      </c>
      <c r="S2140" s="24" t="s">
        <v>1867</v>
      </c>
      <c r="U2140" s="28" t="s">
        <v>4365</v>
      </c>
    </row>
    <row r="2141" spans="1:21" ht="17.25" customHeight="1">
      <c r="A2141" s="24">
        <v>2140</v>
      </c>
      <c r="B2141" s="37">
        <v>12</v>
      </c>
      <c r="C2141" s="68">
        <v>-70.108500000000006</v>
      </c>
      <c r="D2141" s="68">
        <v>43.304000000000002</v>
      </c>
      <c r="E2141" s="24"/>
      <c r="F2141" s="24"/>
      <c r="G2141" s="69">
        <v>1992.6553672513301</v>
      </c>
      <c r="H2141" s="24"/>
      <c r="I2141" s="37">
        <v>13.9722222222222</v>
      </c>
      <c r="J2141" s="24"/>
      <c r="K2141" s="24" t="s">
        <v>595</v>
      </c>
      <c r="L2141" s="24">
        <v>60.621245033042797</v>
      </c>
      <c r="M2141" s="24" t="s">
        <v>83</v>
      </c>
      <c r="N2141" s="24">
        <v>1993</v>
      </c>
      <c r="O2141" s="24"/>
      <c r="P2141" s="24">
        <v>2010</v>
      </c>
      <c r="Q2141" s="24"/>
      <c r="R2141" s="24" t="s">
        <v>1866</v>
      </c>
      <c r="S2141" s="24" t="s">
        <v>1867</v>
      </c>
      <c r="U2141" s="28" t="s">
        <v>4365</v>
      </c>
    </row>
    <row r="2142" spans="1:21" ht="17.25" customHeight="1">
      <c r="A2142" s="24">
        <v>2141</v>
      </c>
      <c r="B2142" s="37">
        <v>14</v>
      </c>
      <c r="C2142" s="68">
        <v>-70.123333333333306</v>
      </c>
      <c r="D2142" s="68">
        <v>43.331499999999998</v>
      </c>
      <c r="E2142" s="24"/>
      <c r="F2142" s="24"/>
      <c r="G2142" s="69">
        <v>1986.24293787233</v>
      </c>
      <c r="H2142" s="24"/>
      <c r="I2142" s="37">
        <v>45.117647058823501</v>
      </c>
      <c r="J2142" s="24"/>
      <c r="K2142" s="24" t="s">
        <v>595</v>
      </c>
      <c r="L2142" s="24">
        <v>195.66112073556599</v>
      </c>
      <c r="M2142" s="24" t="s">
        <v>83</v>
      </c>
      <c r="N2142" s="24">
        <v>1993</v>
      </c>
      <c r="O2142" s="24"/>
      <c r="P2142" s="24">
        <v>2010</v>
      </c>
      <c r="Q2142" s="24"/>
      <c r="R2142" s="24" t="s">
        <v>1866</v>
      </c>
      <c r="S2142" s="24" t="s">
        <v>1867</v>
      </c>
      <c r="U2142" s="28" t="s">
        <v>4365</v>
      </c>
    </row>
    <row r="2143" spans="1:21" ht="17.25" customHeight="1">
      <c r="A2143" s="24">
        <v>2142</v>
      </c>
      <c r="B2143" s="37">
        <v>16</v>
      </c>
      <c r="C2143" s="68">
        <v>-70.138166666666706</v>
      </c>
      <c r="D2143" s="68">
        <v>43.358499999999999</v>
      </c>
      <c r="E2143" s="24"/>
      <c r="F2143" s="24"/>
      <c r="G2143" s="69">
        <v>1993.16384182667</v>
      </c>
      <c r="H2143" s="24"/>
      <c r="I2143" s="37">
        <v>17.1666666666667</v>
      </c>
      <c r="J2143" s="24"/>
      <c r="K2143" s="24" t="s">
        <v>595</v>
      </c>
      <c r="L2143" s="24">
        <v>74.483709505750795</v>
      </c>
      <c r="M2143" s="24" t="s">
        <v>83</v>
      </c>
      <c r="N2143" s="24">
        <v>1993</v>
      </c>
      <c r="O2143" s="24"/>
      <c r="P2143" s="24">
        <v>2010</v>
      </c>
      <c r="Q2143" s="24"/>
      <c r="R2143" s="24" t="s">
        <v>1866</v>
      </c>
      <c r="S2143" s="24" t="s">
        <v>1867</v>
      </c>
      <c r="U2143" s="28" t="s">
        <v>4365</v>
      </c>
    </row>
    <row r="2144" spans="1:21" ht="17.25" customHeight="1">
      <c r="A2144" s="24">
        <v>2143</v>
      </c>
      <c r="B2144" s="37">
        <v>18</v>
      </c>
      <c r="C2144" s="68">
        <v>-70.153333333333293</v>
      </c>
      <c r="D2144" s="68">
        <v>43.3855</v>
      </c>
      <c r="E2144" s="24"/>
      <c r="F2144" s="24"/>
      <c r="G2144" s="69">
        <v>2002.4180791143301</v>
      </c>
      <c r="H2144" s="24"/>
      <c r="I2144" s="37">
        <v>8.7222222222222197</v>
      </c>
      <c r="J2144" s="24"/>
      <c r="K2144" s="24" t="s">
        <v>595</v>
      </c>
      <c r="L2144" s="24">
        <v>37.847484406726998</v>
      </c>
      <c r="M2144" s="24" t="s">
        <v>83</v>
      </c>
      <c r="N2144" s="24">
        <v>1993</v>
      </c>
      <c r="O2144" s="24"/>
      <c r="P2144" s="24">
        <v>2010</v>
      </c>
      <c r="Q2144" s="24"/>
      <c r="R2144" s="24" t="s">
        <v>1866</v>
      </c>
      <c r="S2144" s="24" t="s">
        <v>1867</v>
      </c>
      <c r="U2144" s="28" t="s">
        <v>4366</v>
      </c>
    </row>
    <row r="2145" spans="1:21" ht="17.25" customHeight="1">
      <c r="A2145" s="24">
        <v>2144</v>
      </c>
      <c r="B2145" s="37">
        <v>20</v>
      </c>
      <c r="C2145" s="68">
        <v>-70.168666666666695</v>
      </c>
      <c r="D2145" s="68">
        <v>43.408666666666697</v>
      </c>
      <c r="E2145" s="24"/>
      <c r="F2145" s="24"/>
      <c r="G2145" s="69">
        <v>2013.3389830686699</v>
      </c>
      <c r="H2145" s="24"/>
      <c r="I2145" s="37">
        <v>14.8888888888889</v>
      </c>
      <c r="J2145" s="24"/>
      <c r="K2145" s="24" t="s">
        <v>595</v>
      </c>
      <c r="L2145" s="24">
        <v>64.552238907633793</v>
      </c>
      <c r="M2145" s="24" t="s">
        <v>83</v>
      </c>
      <c r="N2145" s="24">
        <v>1993</v>
      </c>
      <c r="O2145" s="24"/>
      <c r="P2145" s="24">
        <v>2010</v>
      </c>
      <c r="Q2145" s="24"/>
      <c r="R2145" s="24" t="s">
        <v>1866</v>
      </c>
      <c r="S2145" s="24" t="s">
        <v>1867</v>
      </c>
      <c r="U2145" s="28" t="s">
        <v>4366</v>
      </c>
    </row>
    <row r="2146" spans="1:21" ht="17.25" customHeight="1">
      <c r="A2146" s="24">
        <v>2145</v>
      </c>
      <c r="B2146" s="37">
        <v>22</v>
      </c>
      <c r="C2146" s="68">
        <v>-70.184166666666698</v>
      </c>
      <c r="D2146" s="68">
        <v>43.430833333333297</v>
      </c>
      <c r="E2146" s="24"/>
      <c r="F2146" s="24"/>
      <c r="G2146" s="69">
        <v>2001.59322035633</v>
      </c>
      <c r="H2146" s="24"/>
      <c r="I2146" s="37">
        <v>33.5555555555556</v>
      </c>
      <c r="J2146" s="24"/>
      <c r="K2146" s="24" t="s">
        <v>595</v>
      </c>
      <c r="L2146" s="24">
        <v>145.613468851032</v>
      </c>
      <c r="M2146" s="24" t="s">
        <v>83</v>
      </c>
      <c r="N2146" s="24">
        <v>1993</v>
      </c>
      <c r="O2146" s="24"/>
      <c r="P2146" s="24">
        <v>2010</v>
      </c>
      <c r="Q2146" s="24"/>
      <c r="R2146" s="24" t="s">
        <v>1866</v>
      </c>
      <c r="S2146" s="24" t="s">
        <v>1867</v>
      </c>
      <c r="U2146" s="28" t="s">
        <v>4366</v>
      </c>
    </row>
    <row r="2147" spans="1:21" ht="17.25" customHeight="1">
      <c r="A2147" s="24">
        <v>2146</v>
      </c>
      <c r="B2147" s="37">
        <v>26</v>
      </c>
      <c r="C2147" s="68">
        <v>-70.198666666666696</v>
      </c>
      <c r="D2147" s="68">
        <v>43.482500000000002</v>
      </c>
      <c r="E2147" s="24"/>
      <c r="F2147" s="24"/>
      <c r="G2147" s="69">
        <v>2031.7683615983301</v>
      </c>
      <c r="H2147" s="24"/>
      <c r="I2147" s="37">
        <v>7</v>
      </c>
      <c r="J2147" s="24"/>
      <c r="K2147" s="24" t="s">
        <v>595</v>
      </c>
      <c r="L2147" s="24">
        <v>30.3066150847079</v>
      </c>
      <c r="M2147" s="24" t="s">
        <v>83</v>
      </c>
      <c r="N2147" s="24">
        <v>1993</v>
      </c>
      <c r="O2147" s="24"/>
      <c r="P2147" s="24">
        <v>2010</v>
      </c>
      <c r="Q2147" s="24"/>
      <c r="R2147" s="24" t="s">
        <v>1866</v>
      </c>
      <c r="S2147" s="24" t="s">
        <v>1867</v>
      </c>
      <c r="U2147" s="28" t="s">
        <v>4366</v>
      </c>
    </row>
    <row r="2148" spans="1:21" ht="17.25" customHeight="1">
      <c r="A2148" s="24">
        <v>2147</v>
      </c>
      <c r="B2148" s="37">
        <v>24</v>
      </c>
      <c r="C2148" s="68">
        <v>-70.200500000000005</v>
      </c>
      <c r="D2148" s="68">
        <v>43.453666666666699</v>
      </c>
      <c r="E2148" s="24"/>
      <c r="F2148" s="24"/>
      <c r="G2148" s="69">
        <v>2016.1807909773299</v>
      </c>
      <c r="H2148" s="24"/>
      <c r="I2148" s="37">
        <v>21.1666666666667</v>
      </c>
      <c r="J2148" s="24"/>
      <c r="K2148" s="24" t="s">
        <v>595</v>
      </c>
      <c r="L2148" s="24">
        <v>91.750310508356804</v>
      </c>
      <c r="M2148" s="24" t="s">
        <v>83</v>
      </c>
      <c r="N2148" s="24">
        <v>1993</v>
      </c>
      <c r="O2148" s="24"/>
      <c r="P2148" s="24">
        <v>2010</v>
      </c>
      <c r="Q2148" s="24"/>
      <c r="R2148" s="24" t="s">
        <v>1866</v>
      </c>
      <c r="S2148" s="24" t="s">
        <v>1867</v>
      </c>
      <c r="U2148" s="28" t="s">
        <v>4366</v>
      </c>
    </row>
    <row r="2149" spans="1:21" ht="17.25" customHeight="1">
      <c r="A2149" s="24">
        <v>2148</v>
      </c>
      <c r="B2149" s="37">
        <v>28</v>
      </c>
      <c r="C2149" s="68">
        <v>-70.230166666666705</v>
      </c>
      <c r="D2149" s="68">
        <v>43.5058333333333</v>
      </c>
      <c r="E2149" s="24"/>
      <c r="F2149" s="24"/>
      <c r="G2149" s="69">
        <v>2042.35593221933</v>
      </c>
      <c r="H2149" s="24"/>
      <c r="I2149" s="37">
        <v>2.8888888888888902</v>
      </c>
      <c r="J2149" s="24"/>
      <c r="K2149" s="24" t="s">
        <v>595</v>
      </c>
      <c r="L2149" s="24">
        <v>12.4973984557287</v>
      </c>
      <c r="M2149" s="24" t="s">
        <v>83</v>
      </c>
      <c r="N2149" s="24">
        <v>1993</v>
      </c>
      <c r="O2149" s="24"/>
      <c r="P2149" s="24">
        <v>2010</v>
      </c>
      <c r="Q2149" s="24"/>
      <c r="R2149" s="24" t="s">
        <v>1866</v>
      </c>
      <c r="S2149" s="24" t="s">
        <v>1867</v>
      </c>
      <c r="U2149" s="28" t="s">
        <v>4366</v>
      </c>
    </row>
    <row r="2150" spans="1:21" ht="17.25" customHeight="1">
      <c r="A2150" s="24">
        <v>2149</v>
      </c>
      <c r="B2150" s="37">
        <v>30</v>
      </c>
      <c r="C2150" s="68">
        <v>-70.245166666666705</v>
      </c>
      <c r="D2150" s="68">
        <v>43.532166666666697</v>
      </c>
      <c r="E2150" s="24"/>
      <c r="F2150" s="24"/>
      <c r="G2150" s="69">
        <v>2053.94350284033</v>
      </c>
      <c r="H2150" s="24"/>
      <c r="I2150" s="37">
        <v>3.1111111111111098</v>
      </c>
      <c r="J2150" s="24"/>
      <c r="K2150" s="24" t="s">
        <v>595</v>
      </c>
      <c r="L2150" s="24">
        <v>13.446840225972799</v>
      </c>
      <c r="M2150" s="24" t="s">
        <v>83</v>
      </c>
      <c r="N2150" s="24">
        <v>1993</v>
      </c>
      <c r="O2150" s="24"/>
      <c r="P2150" s="24">
        <v>2010</v>
      </c>
      <c r="Q2150" s="24"/>
      <c r="R2150" s="24" t="s">
        <v>1866</v>
      </c>
      <c r="S2150" s="24" t="s">
        <v>1867</v>
      </c>
      <c r="U2150" s="28" t="s">
        <v>4366</v>
      </c>
    </row>
    <row r="2151" spans="1:21" ht="17.25" customHeight="1">
      <c r="A2151" s="24">
        <v>2150</v>
      </c>
      <c r="B2151" s="37">
        <v>32</v>
      </c>
      <c r="C2151" s="68">
        <v>-70.260333333333307</v>
      </c>
      <c r="D2151" s="68">
        <v>43.557833333333299</v>
      </c>
      <c r="E2151" s="24"/>
      <c r="F2151" s="24"/>
      <c r="G2151" s="69">
        <v>2059.5310734613299</v>
      </c>
      <c r="H2151" s="24"/>
      <c r="I2151" s="37">
        <v>5.1875</v>
      </c>
      <c r="J2151" s="24"/>
      <c r="K2151" s="24" t="s">
        <v>595</v>
      </c>
      <c r="L2151" s="24">
        <v>22.4118402436184</v>
      </c>
      <c r="M2151" s="24" t="s">
        <v>83</v>
      </c>
      <c r="N2151" s="24">
        <v>1993</v>
      </c>
      <c r="O2151" s="24"/>
      <c r="P2151" s="24">
        <v>2010</v>
      </c>
      <c r="Q2151" s="24"/>
      <c r="R2151" s="24" t="s">
        <v>1866</v>
      </c>
      <c r="S2151" s="24" t="s">
        <v>1867</v>
      </c>
      <c r="U2151" s="28" t="s">
        <v>4366</v>
      </c>
    </row>
    <row r="2152" spans="1:21" ht="17.25" customHeight="1">
      <c r="A2152" s="24">
        <v>2151</v>
      </c>
      <c r="B2152" s="37">
        <v>34</v>
      </c>
      <c r="C2152" s="68">
        <v>-70.275833333333296</v>
      </c>
      <c r="D2152" s="68">
        <v>43.581499999999998</v>
      </c>
      <c r="E2152" s="24"/>
      <c r="F2152" s="24"/>
      <c r="G2152" s="69">
        <v>2069.37288137</v>
      </c>
      <c r="H2152" s="24"/>
      <c r="I2152" s="37">
        <v>8.0625</v>
      </c>
      <c r="J2152" s="24"/>
      <c r="K2152" s="24" t="s">
        <v>595</v>
      </c>
      <c r="L2152" s="24">
        <v>34.806674777504902</v>
      </c>
      <c r="M2152" s="24" t="s">
        <v>83</v>
      </c>
      <c r="N2152" s="24">
        <v>1993</v>
      </c>
      <c r="O2152" s="24"/>
      <c r="P2152" s="24">
        <v>2010</v>
      </c>
      <c r="Q2152" s="24"/>
      <c r="R2152" s="24" t="s">
        <v>1866</v>
      </c>
      <c r="S2152" s="24" t="s">
        <v>1867</v>
      </c>
      <c r="U2152" s="28" t="s">
        <v>4366</v>
      </c>
    </row>
    <row r="2153" spans="1:21" ht="17.25" customHeight="1">
      <c r="A2153" s="24">
        <v>2152</v>
      </c>
      <c r="B2153" s="37">
        <v>36</v>
      </c>
      <c r="C2153" s="68">
        <v>-70.290333333333294</v>
      </c>
      <c r="D2153" s="68">
        <v>43.606499999999997</v>
      </c>
      <c r="E2153" s="24"/>
      <c r="F2153" s="24"/>
      <c r="G2153" s="69">
        <v>2073.9604519909999</v>
      </c>
      <c r="H2153" s="24"/>
      <c r="I2153" s="37">
        <v>13.2222222222222</v>
      </c>
      <c r="J2153" s="24"/>
      <c r="K2153" s="24" t="s">
        <v>595</v>
      </c>
      <c r="L2153" s="24">
        <v>57.061730338923603</v>
      </c>
      <c r="M2153" s="24" t="s">
        <v>83</v>
      </c>
      <c r="N2153" s="24">
        <v>1993</v>
      </c>
      <c r="O2153" s="24"/>
      <c r="P2153" s="24">
        <v>2010</v>
      </c>
      <c r="Q2153" s="24"/>
      <c r="R2153" s="24" t="s">
        <v>1866</v>
      </c>
      <c r="S2153" s="24" t="s">
        <v>1867</v>
      </c>
      <c r="U2153" s="28" t="s">
        <v>4366</v>
      </c>
    </row>
    <row r="2154" spans="1:21" ht="17.25" customHeight="1">
      <c r="A2154" s="24">
        <v>2153</v>
      </c>
      <c r="B2154" s="37">
        <v>38</v>
      </c>
      <c r="C2154" s="68">
        <v>-70.305166666666693</v>
      </c>
      <c r="D2154" s="68">
        <v>43.632166666666699</v>
      </c>
      <c r="E2154" s="24"/>
      <c r="F2154" s="24"/>
      <c r="G2154" s="69">
        <v>2088.21468927867</v>
      </c>
      <c r="H2154" s="24"/>
      <c r="I2154" s="37">
        <v>2.2222222222222201</v>
      </c>
      <c r="J2154" s="24"/>
      <c r="K2154" s="24" t="s">
        <v>595</v>
      </c>
      <c r="L2154" s="24">
        <v>9.5797536723067402</v>
      </c>
      <c r="M2154" s="24" t="s">
        <v>83</v>
      </c>
      <c r="N2154" s="24">
        <v>1993</v>
      </c>
      <c r="O2154" s="24"/>
      <c r="P2154" s="24">
        <v>2010</v>
      </c>
      <c r="Q2154" s="24"/>
      <c r="R2154" s="24" t="s">
        <v>1866</v>
      </c>
      <c r="S2154" s="24" t="s">
        <v>1867</v>
      </c>
      <c r="U2154" s="28" t="s">
        <v>4366</v>
      </c>
    </row>
    <row r="2155" spans="1:21" ht="17.25" customHeight="1">
      <c r="A2155" s="24">
        <v>2154</v>
      </c>
      <c r="B2155" s="37">
        <v>40</v>
      </c>
      <c r="C2155" s="68">
        <v>-70.320166666666694</v>
      </c>
      <c r="D2155" s="68">
        <v>43.658666666666697</v>
      </c>
      <c r="E2155" s="24"/>
      <c r="F2155" s="24"/>
      <c r="G2155" s="69">
        <v>2102.1355932329998</v>
      </c>
      <c r="H2155" s="24"/>
      <c r="I2155" s="37">
        <v>4.7222222222222197</v>
      </c>
      <c r="J2155" s="24"/>
      <c r="K2155" s="24" t="s">
        <v>595</v>
      </c>
      <c r="L2155" s="24">
        <v>20.335283144989699</v>
      </c>
      <c r="M2155" s="24" t="s">
        <v>83</v>
      </c>
      <c r="N2155" s="24">
        <v>1993</v>
      </c>
      <c r="O2155" s="24"/>
      <c r="P2155" s="24">
        <v>2010</v>
      </c>
      <c r="Q2155" s="24"/>
      <c r="R2155" s="24" t="s">
        <v>1866</v>
      </c>
      <c r="S2155" s="24" t="s">
        <v>1867</v>
      </c>
      <c r="U2155" s="28" t="s">
        <v>4366</v>
      </c>
    </row>
    <row r="2156" spans="1:21" ht="17.25" customHeight="1">
      <c r="A2156" s="24">
        <v>2155</v>
      </c>
      <c r="B2156" s="37">
        <v>42</v>
      </c>
      <c r="C2156" s="68">
        <v>-70.334500000000006</v>
      </c>
      <c r="D2156" s="68">
        <v>43.684666666666701</v>
      </c>
      <c r="E2156" s="24"/>
      <c r="F2156" s="24"/>
      <c r="G2156" s="69">
        <v>2101.3898305206699</v>
      </c>
      <c r="H2156" s="24"/>
      <c r="I2156" s="37">
        <v>9.25</v>
      </c>
      <c r="J2156" s="24"/>
      <c r="K2156" s="24" t="s">
        <v>595</v>
      </c>
      <c r="L2156" s="24">
        <v>39.835507542335698</v>
      </c>
      <c r="M2156" s="24" t="s">
        <v>83</v>
      </c>
      <c r="N2156" s="24">
        <v>1993</v>
      </c>
      <c r="O2156" s="24"/>
      <c r="P2156" s="24">
        <v>2010</v>
      </c>
      <c r="Q2156" s="24"/>
      <c r="R2156" s="24" t="s">
        <v>1866</v>
      </c>
      <c r="S2156" s="24" t="s">
        <v>1867</v>
      </c>
      <c r="U2156" s="28" t="s">
        <v>4366</v>
      </c>
    </row>
    <row r="2157" spans="1:21" ht="17.25" customHeight="1">
      <c r="A2157" s="24">
        <v>2156</v>
      </c>
      <c r="B2157" s="37">
        <v>46</v>
      </c>
      <c r="C2157" s="68">
        <v>-70.353666666666697</v>
      </c>
      <c r="D2157" s="68">
        <v>43.718499999999999</v>
      </c>
      <c r="E2157" s="24"/>
      <c r="F2157" s="24"/>
      <c r="G2157" s="69">
        <v>2113.9774011416698</v>
      </c>
      <c r="H2157" s="24"/>
      <c r="I2157" s="37">
        <v>1.7222222222222201</v>
      </c>
      <c r="J2157" s="24"/>
      <c r="K2157" s="24" t="s">
        <v>595</v>
      </c>
      <c r="L2157" s="24">
        <v>7.4096672881289196</v>
      </c>
      <c r="M2157" s="24" t="s">
        <v>83</v>
      </c>
      <c r="N2157" s="24">
        <v>1993</v>
      </c>
      <c r="O2157" s="24"/>
      <c r="P2157" s="24">
        <v>2010</v>
      </c>
      <c r="Q2157" s="24"/>
      <c r="R2157" s="24" t="s">
        <v>1866</v>
      </c>
      <c r="S2157" s="24" t="s">
        <v>1867</v>
      </c>
      <c r="U2157" s="28" t="s">
        <v>4366</v>
      </c>
    </row>
    <row r="2158" spans="1:21" ht="17.25" customHeight="1">
      <c r="A2158" s="24">
        <v>2157</v>
      </c>
      <c r="B2158" s="37">
        <v>50</v>
      </c>
      <c r="C2158" s="68">
        <v>-70.368499999999997</v>
      </c>
      <c r="D2158" s="68">
        <v>43.743000000000002</v>
      </c>
      <c r="E2158" s="24"/>
      <c r="F2158" s="24"/>
      <c r="G2158" s="69">
        <v>2108.8983050960001</v>
      </c>
      <c r="H2158" s="24"/>
      <c r="I2158" s="37">
        <v>30.1944444444444</v>
      </c>
      <c r="J2158" s="24"/>
      <c r="K2158" s="24" t="s">
        <v>595</v>
      </c>
      <c r="L2158" s="24">
        <v>129.958808027195</v>
      </c>
      <c r="M2158" s="24" t="s">
        <v>83</v>
      </c>
      <c r="N2158" s="24">
        <v>1993</v>
      </c>
      <c r="O2158" s="24"/>
      <c r="P2158" s="24">
        <v>2010</v>
      </c>
      <c r="Q2158" s="24"/>
      <c r="R2158" s="24" t="s">
        <v>1866</v>
      </c>
      <c r="S2158" s="24" t="s">
        <v>1867</v>
      </c>
      <c r="U2158" s="28" t="s">
        <v>4366</v>
      </c>
    </row>
    <row r="2159" spans="1:21" ht="17.25" customHeight="1">
      <c r="A2159" s="24">
        <v>2158</v>
      </c>
      <c r="B2159" s="37">
        <v>54</v>
      </c>
      <c r="C2159" s="68">
        <v>-70.383333333333297</v>
      </c>
      <c r="D2159" s="68">
        <v>43.768166666666701</v>
      </c>
      <c r="E2159" s="24"/>
      <c r="F2159" s="24"/>
      <c r="G2159" s="69">
        <v>2111.1525423836702</v>
      </c>
      <c r="H2159" s="24"/>
      <c r="I2159" s="37">
        <v>16.0555555555556</v>
      </c>
      <c r="J2159" s="24"/>
      <c r="K2159" s="24" t="s">
        <v>595</v>
      </c>
      <c r="L2159" s="24">
        <v>69.092187890715195</v>
      </c>
      <c r="M2159" s="24" t="s">
        <v>83</v>
      </c>
      <c r="N2159" s="24">
        <v>1993</v>
      </c>
      <c r="O2159" s="24"/>
      <c r="P2159" s="24">
        <v>2010</v>
      </c>
      <c r="Q2159" s="24"/>
      <c r="R2159" s="24" t="s">
        <v>1866</v>
      </c>
      <c r="S2159" s="24" t="s">
        <v>1867</v>
      </c>
      <c r="U2159" s="28" t="s">
        <v>4366</v>
      </c>
    </row>
    <row r="2160" spans="1:21" ht="17.25" customHeight="1">
      <c r="A2160" s="24">
        <v>2159</v>
      </c>
      <c r="B2160" s="37">
        <v>58</v>
      </c>
      <c r="C2160" s="68">
        <v>-70.397166666666706</v>
      </c>
      <c r="D2160" s="68">
        <v>43.793500000000002</v>
      </c>
      <c r="E2160" s="24"/>
      <c r="F2160" s="24"/>
      <c r="G2160" s="69">
        <v>2122.4067796713298</v>
      </c>
      <c r="H2160" s="24"/>
      <c r="I2160" s="37">
        <v>12.4166666666667</v>
      </c>
      <c r="J2160" s="24"/>
      <c r="K2160" s="24" t="s">
        <v>595</v>
      </c>
      <c r="L2160" s="24">
        <v>53.386771553630197</v>
      </c>
      <c r="M2160" s="24" t="s">
        <v>83</v>
      </c>
      <c r="N2160" s="24">
        <v>1993</v>
      </c>
      <c r="O2160" s="24"/>
      <c r="P2160" s="24">
        <v>2010</v>
      </c>
      <c r="Q2160" s="24"/>
      <c r="R2160" s="24" t="s">
        <v>1866</v>
      </c>
      <c r="S2160" s="24" t="s">
        <v>1867</v>
      </c>
      <c r="U2160" s="28" t="s">
        <v>4366</v>
      </c>
    </row>
    <row r="2161" spans="1:21" ht="17.25" customHeight="1">
      <c r="A2161" s="24">
        <v>2160</v>
      </c>
      <c r="B2161" s="37">
        <v>62</v>
      </c>
      <c r="C2161" s="68">
        <v>-70.412166666666707</v>
      </c>
      <c r="D2161" s="68">
        <v>43.819166666666703</v>
      </c>
      <c r="E2161" s="24"/>
      <c r="F2161" s="24"/>
      <c r="G2161" s="69">
        <v>2132.9943502923302</v>
      </c>
      <c r="H2161" s="24"/>
      <c r="I2161" s="37">
        <v>15.3888888888889</v>
      </c>
      <c r="J2161" s="24"/>
      <c r="K2161" s="24" t="s">
        <v>595</v>
      </c>
      <c r="L2161" s="24">
        <v>66.112388135543299</v>
      </c>
      <c r="M2161" s="24" t="s">
        <v>83</v>
      </c>
      <c r="N2161" s="24">
        <v>1993</v>
      </c>
      <c r="O2161" s="24"/>
      <c r="P2161" s="24">
        <v>2010</v>
      </c>
      <c r="Q2161" s="24"/>
      <c r="R2161" s="24" t="s">
        <v>1866</v>
      </c>
      <c r="S2161" s="24" t="s">
        <v>1867</v>
      </c>
      <c r="U2161" s="28" t="s">
        <v>4366</v>
      </c>
    </row>
    <row r="2162" spans="1:21" ht="17.25" customHeight="1">
      <c r="A2162" s="24">
        <v>2161</v>
      </c>
      <c r="B2162" s="37">
        <v>66</v>
      </c>
      <c r="C2162" s="68">
        <v>-70.427333333333294</v>
      </c>
      <c r="D2162" s="68">
        <v>43.844999999999999</v>
      </c>
      <c r="E2162" s="24"/>
      <c r="F2162" s="24"/>
      <c r="G2162" s="69">
        <v>2147.91525424667</v>
      </c>
      <c r="H2162" s="24"/>
      <c r="I2162" s="37">
        <v>6.7777777777777803</v>
      </c>
      <c r="J2162" s="24"/>
      <c r="K2162" s="24" t="s">
        <v>595</v>
      </c>
      <c r="L2162" s="24">
        <v>29.084718436890501</v>
      </c>
      <c r="M2162" s="24" t="s">
        <v>83</v>
      </c>
      <c r="N2162" s="24">
        <v>1993</v>
      </c>
      <c r="O2162" s="24"/>
      <c r="P2162" s="24">
        <v>2010</v>
      </c>
      <c r="Q2162" s="24"/>
      <c r="R2162" s="24" t="s">
        <v>1866</v>
      </c>
      <c r="S2162" s="24" t="s">
        <v>1867</v>
      </c>
      <c r="U2162" s="28" t="s">
        <v>4366</v>
      </c>
    </row>
    <row r="2163" spans="1:21" ht="17.25" customHeight="1">
      <c r="A2163" s="24">
        <v>2162</v>
      </c>
      <c r="B2163" s="37">
        <v>70</v>
      </c>
      <c r="C2163" s="68">
        <v>-70.442833333333297</v>
      </c>
      <c r="D2163" s="68">
        <v>43.872500000000002</v>
      </c>
      <c r="E2163" s="24"/>
      <c r="F2163" s="24"/>
      <c r="G2163" s="69">
        <v>2157.0903954886699</v>
      </c>
      <c r="H2163" s="24"/>
      <c r="I2163" s="37">
        <v>13.9444444444444</v>
      </c>
      <c r="J2163" s="24"/>
      <c r="K2163" s="24" t="s">
        <v>595</v>
      </c>
      <c r="L2163" s="24">
        <v>59.796011252314997</v>
      </c>
      <c r="M2163" s="24" t="s">
        <v>83</v>
      </c>
      <c r="N2163" s="24">
        <v>1993</v>
      </c>
      <c r="O2163" s="24"/>
      <c r="P2163" s="24">
        <v>2010</v>
      </c>
      <c r="Q2163" s="24"/>
      <c r="R2163" s="24" t="s">
        <v>1866</v>
      </c>
      <c r="S2163" s="24" t="s">
        <v>1867</v>
      </c>
      <c r="U2163" s="28" t="s">
        <v>4366</v>
      </c>
    </row>
    <row r="2164" spans="1:21" ht="17.25" customHeight="1">
      <c r="A2164" s="24">
        <v>2163</v>
      </c>
      <c r="B2164" s="37">
        <v>72</v>
      </c>
      <c r="C2164" s="68">
        <v>-70.457499999999996</v>
      </c>
      <c r="D2164" s="68">
        <v>43.898666666666699</v>
      </c>
      <c r="E2164" s="24"/>
      <c r="F2164" s="24"/>
      <c r="G2164" s="69">
        <v>2161.3446327763299</v>
      </c>
      <c r="H2164" s="24"/>
      <c r="I2164" s="37">
        <v>11.6111111111111</v>
      </c>
      <c r="J2164" s="24"/>
      <c r="K2164" s="24" t="s">
        <v>595</v>
      </c>
      <c r="L2164" s="24">
        <v>49.774003370967499</v>
      </c>
      <c r="M2164" s="24" t="s">
        <v>83</v>
      </c>
      <c r="N2164" s="24">
        <v>1993</v>
      </c>
      <c r="O2164" s="24"/>
      <c r="P2164" s="24">
        <v>2010</v>
      </c>
      <c r="Q2164" s="24"/>
      <c r="R2164" s="24" t="s">
        <v>1866</v>
      </c>
      <c r="S2164" s="24" t="s">
        <v>1867</v>
      </c>
      <c r="U2164" s="28" t="s">
        <v>4366</v>
      </c>
    </row>
    <row r="2165" spans="1:21" ht="17.25" customHeight="1">
      <c r="A2165" s="24">
        <v>2164</v>
      </c>
      <c r="B2165" s="37">
        <v>74</v>
      </c>
      <c r="C2165" s="68">
        <v>-70.472333333333296</v>
      </c>
      <c r="D2165" s="68">
        <v>43.9256666666667</v>
      </c>
      <c r="E2165" s="24"/>
      <c r="F2165" s="24"/>
      <c r="G2165" s="69">
        <v>2177.2655367306702</v>
      </c>
      <c r="H2165" s="24"/>
      <c r="I2165" s="37">
        <v>1.94444444444444</v>
      </c>
      <c r="J2165" s="24"/>
      <c r="K2165" s="24" t="s">
        <v>595</v>
      </c>
      <c r="L2165" s="24">
        <v>8.3251435028200191</v>
      </c>
      <c r="M2165" s="24" t="s">
        <v>83</v>
      </c>
      <c r="N2165" s="24">
        <v>1993</v>
      </c>
      <c r="O2165" s="24"/>
      <c r="P2165" s="24">
        <v>2010</v>
      </c>
      <c r="Q2165" s="24"/>
      <c r="R2165" s="24" t="s">
        <v>1866</v>
      </c>
      <c r="S2165" s="24" t="s">
        <v>1867</v>
      </c>
      <c r="U2165" s="28" t="s">
        <v>4366</v>
      </c>
    </row>
    <row r="2166" spans="1:21" ht="17.25" customHeight="1">
      <c r="A2166" s="24">
        <v>2165</v>
      </c>
      <c r="B2166" s="37">
        <v>76</v>
      </c>
      <c r="C2166" s="68">
        <v>-70.486500000000007</v>
      </c>
      <c r="D2166" s="68">
        <v>43.952666666666701</v>
      </c>
      <c r="E2166" s="24"/>
      <c r="F2166" s="24"/>
      <c r="G2166" s="69">
        <v>2178.186440685</v>
      </c>
      <c r="H2166" s="24"/>
      <c r="I2166" s="37">
        <v>15.75</v>
      </c>
      <c r="J2166" s="24"/>
      <c r="K2166" s="24" t="s">
        <v>595</v>
      </c>
      <c r="L2166" s="24">
        <v>67.428875974539693</v>
      </c>
      <c r="M2166" s="24" t="s">
        <v>83</v>
      </c>
      <c r="N2166" s="24">
        <v>1993</v>
      </c>
      <c r="O2166" s="24"/>
      <c r="P2166" s="24">
        <v>2010</v>
      </c>
      <c r="Q2166" s="24"/>
      <c r="R2166" s="24" t="s">
        <v>1866</v>
      </c>
      <c r="S2166" s="24" t="s">
        <v>1867</v>
      </c>
      <c r="U2166" s="28" t="s">
        <v>4366</v>
      </c>
    </row>
    <row r="2167" spans="1:21" ht="17.25" customHeight="1">
      <c r="A2167" s="24">
        <v>2166</v>
      </c>
      <c r="B2167" s="37">
        <v>78</v>
      </c>
      <c r="C2167" s="68">
        <v>-70.501000000000005</v>
      </c>
      <c r="D2167" s="68">
        <v>43.983333333333299</v>
      </c>
      <c r="E2167" s="24"/>
      <c r="F2167" s="24"/>
      <c r="G2167" s="69">
        <v>2173.1073446393302</v>
      </c>
      <c r="H2167" s="24"/>
      <c r="I2167" s="37">
        <v>19.6666666666667</v>
      </c>
      <c r="J2167" s="24"/>
      <c r="K2167" s="24" t="s">
        <v>595</v>
      </c>
      <c r="L2167" s="24">
        <v>84.229866666624204</v>
      </c>
      <c r="M2167" s="24" t="s">
        <v>83</v>
      </c>
      <c r="N2167" s="24">
        <v>1993</v>
      </c>
      <c r="O2167" s="24"/>
      <c r="P2167" s="24">
        <v>2010</v>
      </c>
      <c r="Q2167" s="24"/>
      <c r="R2167" s="24" t="s">
        <v>1866</v>
      </c>
      <c r="S2167" s="24" t="s">
        <v>1867</v>
      </c>
      <c r="U2167" s="28" t="s">
        <v>4366</v>
      </c>
    </row>
    <row r="2168" spans="1:21" ht="17.25" customHeight="1">
      <c r="A2168" s="24">
        <v>2167</v>
      </c>
      <c r="B2168" s="37">
        <v>80</v>
      </c>
      <c r="C2168" s="68">
        <v>-70.515166666666701</v>
      </c>
      <c r="D2168" s="68">
        <v>44.01</v>
      </c>
      <c r="E2168" s="24"/>
      <c r="F2168" s="24"/>
      <c r="G2168" s="69">
        <v>2186.6949152603302</v>
      </c>
      <c r="H2168" s="24"/>
      <c r="I2168" s="37">
        <v>6.5882352941176503</v>
      </c>
      <c r="J2168" s="24"/>
      <c r="K2168" s="24" t="s">
        <v>595</v>
      </c>
      <c r="L2168" s="24">
        <v>28.187044466587</v>
      </c>
      <c r="M2168" s="24" t="s">
        <v>83</v>
      </c>
      <c r="N2168" s="24">
        <v>1993</v>
      </c>
      <c r="O2168" s="24"/>
      <c r="P2168" s="24">
        <v>2010</v>
      </c>
      <c r="Q2168" s="24"/>
      <c r="R2168" s="24" t="s">
        <v>1866</v>
      </c>
      <c r="S2168" s="24" t="s">
        <v>1867</v>
      </c>
      <c r="U2168" s="28" t="s">
        <v>4366</v>
      </c>
    </row>
    <row r="2169" spans="1:21" ht="17.25" customHeight="1">
      <c r="A2169" s="24">
        <v>2168</v>
      </c>
      <c r="B2169" s="37">
        <v>82</v>
      </c>
      <c r="C2169" s="68">
        <v>-70.529666666666699</v>
      </c>
      <c r="D2169" s="68">
        <v>44.039333333333303</v>
      </c>
      <c r="E2169" s="24"/>
      <c r="F2169" s="24"/>
      <c r="G2169" s="69">
        <v>2189.9491525479998</v>
      </c>
      <c r="H2169" s="24"/>
      <c r="I2169" s="37">
        <v>25.9411764705882</v>
      </c>
      <c r="J2169" s="24"/>
      <c r="K2169" s="24" t="s">
        <v>595</v>
      </c>
      <c r="L2169" s="24">
        <v>110.95862940174599</v>
      </c>
      <c r="M2169" s="24" t="s">
        <v>83</v>
      </c>
      <c r="N2169" s="24">
        <v>1993</v>
      </c>
      <c r="O2169" s="24"/>
      <c r="P2169" s="24">
        <v>2010</v>
      </c>
      <c r="Q2169" s="24"/>
      <c r="R2169" s="24" t="s">
        <v>1866</v>
      </c>
      <c r="S2169" s="24" t="s">
        <v>1867</v>
      </c>
      <c r="U2169" s="28" t="s">
        <v>4366</v>
      </c>
    </row>
    <row r="2170" spans="1:21" ht="17.25" customHeight="1">
      <c r="A2170" s="24">
        <v>2169</v>
      </c>
      <c r="B2170" s="37">
        <v>84</v>
      </c>
      <c r="C2170" s="68">
        <v>-70.545000000000002</v>
      </c>
      <c r="D2170" s="68">
        <v>44.066666666666698</v>
      </c>
      <c r="E2170" s="24"/>
      <c r="F2170" s="24"/>
      <c r="G2170" s="69">
        <v>2187.2033898356699</v>
      </c>
      <c r="H2170" s="24"/>
      <c r="I2170" s="37">
        <v>25.1111111111111</v>
      </c>
      <c r="J2170" s="24"/>
      <c r="K2170" s="24" t="s">
        <v>595</v>
      </c>
      <c r="L2170" s="24">
        <v>107.430930131784</v>
      </c>
      <c r="M2170" s="24" t="s">
        <v>83</v>
      </c>
      <c r="N2170" s="24">
        <v>1993</v>
      </c>
      <c r="O2170" s="24"/>
      <c r="P2170" s="24">
        <v>2010</v>
      </c>
      <c r="Q2170" s="24"/>
      <c r="R2170" s="24" t="s">
        <v>1866</v>
      </c>
      <c r="S2170" s="24" t="s">
        <v>1867</v>
      </c>
      <c r="U2170" s="28" t="s">
        <v>4366</v>
      </c>
    </row>
    <row r="2171" spans="1:21" ht="17.25" customHeight="1">
      <c r="A2171" s="24">
        <v>2170</v>
      </c>
      <c r="B2171" s="37">
        <v>86</v>
      </c>
      <c r="C2171" s="68">
        <v>-70.560666666666705</v>
      </c>
      <c r="D2171" s="68">
        <v>44.0908333333333</v>
      </c>
      <c r="E2171" s="24"/>
      <c r="F2171" s="24"/>
      <c r="G2171" s="69">
        <v>2184.7909604566698</v>
      </c>
      <c r="H2171" s="24"/>
      <c r="I2171" s="37">
        <v>33.8125</v>
      </c>
      <c r="J2171" s="24"/>
      <c r="K2171" s="24" t="s">
        <v>595</v>
      </c>
      <c r="L2171" s="24">
        <v>144.684329364354</v>
      </c>
      <c r="M2171" s="24" t="s">
        <v>83</v>
      </c>
      <c r="N2171" s="24">
        <v>1993</v>
      </c>
      <c r="O2171" s="24"/>
      <c r="P2171" s="24">
        <v>2010</v>
      </c>
      <c r="Q2171" s="24"/>
      <c r="R2171" s="24" t="s">
        <v>1866</v>
      </c>
      <c r="S2171" s="24" t="s">
        <v>1867</v>
      </c>
      <c r="U2171" s="28" t="s">
        <v>4366</v>
      </c>
    </row>
    <row r="2172" spans="1:21" ht="17.25" customHeight="1">
      <c r="A2172" s="24">
        <v>2171</v>
      </c>
      <c r="B2172" s="37">
        <v>88</v>
      </c>
      <c r="C2172" s="68">
        <v>-70.576333333333295</v>
      </c>
      <c r="D2172" s="68">
        <v>44.111833333333301</v>
      </c>
      <c r="E2172" s="24"/>
      <c r="F2172" s="24"/>
      <c r="G2172" s="69">
        <v>2188.0451977443299</v>
      </c>
      <c r="H2172" s="24"/>
      <c r="I2172" s="37">
        <v>19.3888888888889</v>
      </c>
      <c r="J2172" s="24"/>
      <c r="K2172" s="24" t="s">
        <v>595</v>
      </c>
      <c r="L2172" s="24">
        <v>82.944601920877005</v>
      </c>
      <c r="M2172" s="24" t="s">
        <v>83</v>
      </c>
      <c r="N2172" s="24">
        <v>1993</v>
      </c>
      <c r="O2172" s="24"/>
      <c r="P2172" s="24">
        <v>2010</v>
      </c>
      <c r="Q2172" s="24"/>
      <c r="R2172" s="24" t="s">
        <v>1866</v>
      </c>
      <c r="S2172" s="24" t="s">
        <v>1867</v>
      </c>
      <c r="U2172" s="28" t="s">
        <v>4366</v>
      </c>
    </row>
    <row r="2173" spans="1:21" ht="17.25" customHeight="1">
      <c r="A2173" s="24">
        <v>2172</v>
      </c>
      <c r="B2173" s="37">
        <v>90</v>
      </c>
      <c r="C2173" s="68">
        <v>-70.591666666666697</v>
      </c>
      <c r="D2173" s="68">
        <v>44.127833333333299</v>
      </c>
      <c r="E2173" s="24"/>
      <c r="F2173" s="24"/>
      <c r="G2173" s="69">
        <v>2196.9661016986702</v>
      </c>
      <c r="H2173" s="24"/>
      <c r="I2173" s="37">
        <v>13.3055555555556</v>
      </c>
      <c r="J2173" s="24"/>
      <c r="K2173" s="24" t="s">
        <v>595</v>
      </c>
      <c r="L2173" s="24">
        <v>56.881265786236099</v>
      </c>
      <c r="M2173" s="24" t="s">
        <v>83</v>
      </c>
      <c r="N2173" s="24">
        <v>1993</v>
      </c>
      <c r="O2173" s="24"/>
      <c r="P2173" s="24">
        <v>2010</v>
      </c>
      <c r="Q2173" s="24"/>
      <c r="R2173" s="24" t="s">
        <v>1866</v>
      </c>
      <c r="S2173" s="24" t="s">
        <v>1867</v>
      </c>
      <c r="U2173" s="28" t="s">
        <v>4366</v>
      </c>
    </row>
    <row r="2174" spans="1:21" ht="17.25" customHeight="1">
      <c r="A2174" s="24">
        <v>2173</v>
      </c>
      <c r="B2174" s="37">
        <v>92</v>
      </c>
      <c r="C2174" s="68">
        <v>-70.606999999999999</v>
      </c>
      <c r="D2174" s="68">
        <v>44.150300000000001</v>
      </c>
      <c r="E2174" s="24"/>
      <c r="F2174" s="24"/>
      <c r="G2174" s="69">
        <v>2201.2203389863298</v>
      </c>
      <c r="H2174" s="24"/>
      <c r="I2174" s="37">
        <v>4.625</v>
      </c>
      <c r="J2174" s="24"/>
      <c r="K2174" s="24" t="s">
        <v>595</v>
      </c>
      <c r="L2174" s="24">
        <v>19.765387457622101</v>
      </c>
      <c r="M2174" s="24" t="s">
        <v>83</v>
      </c>
      <c r="N2174" s="24">
        <v>1993</v>
      </c>
      <c r="O2174" s="24"/>
      <c r="P2174" s="24">
        <v>2010</v>
      </c>
      <c r="Q2174" s="24"/>
      <c r="R2174" s="24" t="s">
        <v>1866</v>
      </c>
      <c r="S2174" s="24" t="s">
        <v>1867</v>
      </c>
      <c r="U2174" s="28" t="s">
        <v>4366</v>
      </c>
    </row>
    <row r="2175" spans="1:21" ht="17.25" customHeight="1">
      <c r="A2175" s="24">
        <v>2174</v>
      </c>
      <c r="B2175" s="37">
        <v>94</v>
      </c>
      <c r="C2175" s="68">
        <v>-70.622500000000002</v>
      </c>
      <c r="D2175" s="68">
        <v>44.172833333333301</v>
      </c>
      <c r="E2175" s="24"/>
      <c r="F2175" s="24"/>
      <c r="G2175" s="69">
        <v>2206.4745762739999</v>
      </c>
      <c r="H2175" s="24"/>
      <c r="I2175" s="37">
        <v>12.5</v>
      </c>
      <c r="J2175" s="24"/>
      <c r="K2175" s="24" t="s">
        <v>595</v>
      </c>
      <c r="L2175" s="24">
        <v>53.398292372869797</v>
      </c>
      <c r="M2175" s="24" t="s">
        <v>83</v>
      </c>
      <c r="N2175" s="24">
        <v>1993</v>
      </c>
      <c r="O2175" s="24"/>
      <c r="P2175" s="24">
        <v>2010</v>
      </c>
      <c r="Q2175" s="24"/>
      <c r="R2175" s="24" t="s">
        <v>1866</v>
      </c>
      <c r="S2175" s="24" t="s">
        <v>1867</v>
      </c>
      <c r="U2175" s="28" t="s">
        <v>4366</v>
      </c>
    </row>
    <row r="2176" spans="1:21" ht="17.25" customHeight="1">
      <c r="A2176" s="24">
        <v>2175</v>
      </c>
      <c r="B2176" s="37">
        <v>96</v>
      </c>
      <c r="C2176" s="68">
        <v>-70.638333333333307</v>
      </c>
      <c r="D2176" s="68">
        <v>44.196166666666699</v>
      </c>
      <c r="E2176" s="24"/>
      <c r="F2176" s="24"/>
      <c r="G2176" s="69">
        <v>2208.72881356167</v>
      </c>
      <c r="H2176" s="24"/>
      <c r="I2176" s="37">
        <v>17.5833333333333</v>
      </c>
      <c r="J2176" s="24"/>
      <c r="K2176" s="24" t="s">
        <v>595</v>
      </c>
      <c r="L2176" s="24">
        <v>75.100517725974896</v>
      </c>
      <c r="M2176" s="24" t="s">
        <v>83</v>
      </c>
      <c r="N2176" s="24">
        <v>1993</v>
      </c>
      <c r="O2176" s="24"/>
      <c r="P2176" s="24">
        <v>2010</v>
      </c>
      <c r="Q2176" s="24"/>
      <c r="R2176" s="24" t="s">
        <v>1866</v>
      </c>
      <c r="S2176" s="24" t="s">
        <v>1867</v>
      </c>
      <c r="U2176" s="28" t="s">
        <v>4366</v>
      </c>
    </row>
    <row r="2177" spans="1:21" ht="17.25" customHeight="1">
      <c r="A2177" s="24">
        <v>2176</v>
      </c>
      <c r="B2177" s="37">
        <v>98</v>
      </c>
      <c r="C2177" s="68">
        <v>-70.651666666666699</v>
      </c>
      <c r="D2177" s="68">
        <v>44.210999999999999</v>
      </c>
      <c r="E2177" s="24"/>
      <c r="F2177" s="24"/>
      <c r="G2177" s="69">
        <v>2220.9830508493301</v>
      </c>
      <c r="H2177" s="24"/>
      <c r="I2177" s="37">
        <v>4.4444444444444402</v>
      </c>
      <c r="J2177" s="24"/>
      <c r="K2177" s="24" t="s">
        <v>595</v>
      </c>
      <c r="L2177" s="24">
        <v>18.964780414309899</v>
      </c>
      <c r="M2177" s="24" t="s">
        <v>83</v>
      </c>
      <c r="N2177" s="24">
        <v>1993</v>
      </c>
      <c r="O2177" s="24"/>
      <c r="P2177" s="24">
        <v>2010</v>
      </c>
      <c r="Q2177" s="24"/>
      <c r="R2177" s="24" t="s">
        <v>1866</v>
      </c>
      <c r="S2177" s="24" t="s">
        <v>1867</v>
      </c>
      <c r="U2177" s="28" t="s">
        <v>4366</v>
      </c>
    </row>
    <row r="2178" spans="1:21" ht="17.25" customHeight="1">
      <c r="A2178" s="24">
        <v>2177</v>
      </c>
      <c r="B2178" s="37">
        <v>100</v>
      </c>
      <c r="C2178" s="68">
        <v>-70.6696666666667</v>
      </c>
      <c r="D2178" s="68">
        <v>44.234999999999999</v>
      </c>
      <c r="E2178" s="24"/>
      <c r="F2178" s="24"/>
      <c r="G2178" s="69">
        <v>2214.2372881370002</v>
      </c>
      <c r="H2178" s="24"/>
      <c r="I2178" s="37">
        <v>31.4375</v>
      </c>
      <c r="J2178" s="24"/>
      <c r="K2178" s="24" t="s">
        <v>595</v>
      </c>
      <c r="L2178" s="24">
        <v>134.21617203388399</v>
      </c>
      <c r="M2178" s="24" t="s">
        <v>83</v>
      </c>
      <c r="N2178" s="24">
        <v>1993</v>
      </c>
      <c r="O2178" s="24"/>
      <c r="P2178" s="24">
        <v>2010</v>
      </c>
      <c r="Q2178" s="24"/>
      <c r="R2178" s="24" t="s">
        <v>1866</v>
      </c>
      <c r="S2178" s="24" t="s">
        <v>1867</v>
      </c>
      <c r="U2178" s="28" t="s">
        <v>4366</v>
      </c>
    </row>
    <row r="2179" spans="1:21" ht="17.25" customHeight="1">
      <c r="A2179" s="24">
        <v>2178</v>
      </c>
      <c r="B2179" s="37">
        <v>102</v>
      </c>
      <c r="C2179" s="68">
        <v>-70.685500000000005</v>
      </c>
      <c r="D2179" s="68">
        <v>44.255666666666698</v>
      </c>
      <c r="E2179" s="24"/>
      <c r="F2179" s="24"/>
      <c r="G2179" s="69">
        <v>2221.15819209133</v>
      </c>
      <c r="H2179" s="24"/>
      <c r="I2179" s="37">
        <v>13.235294117647101</v>
      </c>
      <c r="J2179" s="24"/>
      <c r="K2179" s="24" t="s">
        <v>595</v>
      </c>
      <c r="L2179" s="24">
        <v>56.475235543365997</v>
      </c>
      <c r="M2179" s="24" t="s">
        <v>83</v>
      </c>
      <c r="N2179" s="24">
        <v>1993</v>
      </c>
      <c r="O2179" s="24"/>
      <c r="P2179" s="24">
        <v>2010</v>
      </c>
      <c r="Q2179" s="24"/>
      <c r="R2179" s="24" t="s">
        <v>1866</v>
      </c>
      <c r="S2179" s="24" t="s">
        <v>1867</v>
      </c>
      <c r="U2179" s="28" t="s">
        <v>4366</v>
      </c>
    </row>
    <row r="2180" spans="1:21" ht="17.25" customHeight="1">
      <c r="A2180" s="24">
        <v>2179</v>
      </c>
      <c r="B2180" s="37">
        <v>0</v>
      </c>
      <c r="C2180" s="68">
        <v>-70.710999999999999</v>
      </c>
      <c r="D2180" s="68">
        <v>44.283000000000001</v>
      </c>
      <c r="E2180" s="24"/>
      <c r="F2180" s="24"/>
      <c r="G2180" s="69">
        <v>2244</v>
      </c>
      <c r="H2180" s="24"/>
      <c r="I2180" s="30">
        <v>19</v>
      </c>
      <c r="J2180" s="24"/>
      <c r="K2180" s="24" t="s">
        <v>595</v>
      </c>
      <c r="L2180" s="24">
        <v>80.930120000000002</v>
      </c>
      <c r="M2180" s="24" t="s">
        <v>83</v>
      </c>
      <c r="N2180" s="24">
        <v>1993</v>
      </c>
      <c r="O2180" s="24"/>
      <c r="P2180" s="24">
        <v>2010</v>
      </c>
      <c r="Q2180" s="24"/>
      <c r="R2180" s="24" t="s">
        <v>1866</v>
      </c>
      <c r="S2180" s="24" t="s">
        <v>1867</v>
      </c>
      <c r="U2180" s="28" t="s">
        <v>4366</v>
      </c>
    </row>
    <row r="2181" spans="1:21" ht="17.25" customHeight="1">
      <c r="A2181" s="24">
        <v>2180</v>
      </c>
      <c r="B2181" s="37">
        <v>1</v>
      </c>
      <c r="C2181" s="68">
        <v>-70.72</v>
      </c>
      <c r="D2181" s="68">
        <v>44.277000000000001</v>
      </c>
      <c r="E2181" s="24"/>
      <c r="F2181" s="24"/>
      <c r="G2181" s="69">
        <v>2252</v>
      </c>
      <c r="H2181" s="24"/>
      <c r="I2181" s="30">
        <v>9.8000000000000007</v>
      </c>
      <c r="J2181" s="24"/>
      <c r="K2181" s="24" t="s">
        <v>595</v>
      </c>
      <c r="L2181" s="24">
        <v>41.717032000000003</v>
      </c>
      <c r="M2181" s="24" t="s">
        <v>83</v>
      </c>
      <c r="N2181" s="24">
        <v>1993</v>
      </c>
      <c r="O2181" s="24"/>
      <c r="P2181" s="24">
        <v>2010</v>
      </c>
      <c r="Q2181" s="24"/>
      <c r="R2181" s="24" t="s">
        <v>1866</v>
      </c>
      <c r="S2181" s="24" t="s">
        <v>1867</v>
      </c>
      <c r="U2181" s="28" t="s">
        <v>4366</v>
      </c>
    </row>
    <row r="2182" spans="1:21" ht="17.25" customHeight="1">
      <c r="A2182" s="24">
        <v>2181</v>
      </c>
      <c r="B2182" s="37">
        <v>2</v>
      </c>
      <c r="C2182" s="68">
        <v>-70.736999999999995</v>
      </c>
      <c r="D2182" s="68">
        <v>44.262999999999998</v>
      </c>
      <c r="E2182" s="24"/>
      <c r="F2182" s="24"/>
      <c r="G2182" s="69">
        <v>2265</v>
      </c>
      <c r="H2182" s="24"/>
      <c r="I2182" s="30">
        <v>3.6</v>
      </c>
      <c r="J2182" s="24"/>
      <c r="K2182" s="24" t="s">
        <v>595</v>
      </c>
      <c r="L2182" s="24">
        <v>15.30918</v>
      </c>
      <c r="M2182" s="24" t="s">
        <v>83</v>
      </c>
      <c r="N2182" s="24">
        <v>1993</v>
      </c>
      <c r="O2182" s="24"/>
      <c r="P2182" s="24">
        <v>2010</v>
      </c>
      <c r="Q2182" s="24"/>
      <c r="R2182" s="24" t="s">
        <v>1866</v>
      </c>
      <c r="S2182" s="24" t="s">
        <v>1867</v>
      </c>
      <c r="U2182" s="28" t="s">
        <v>4366</v>
      </c>
    </row>
    <row r="2183" spans="1:21" ht="17.25" customHeight="1">
      <c r="A2183" s="24">
        <v>2182</v>
      </c>
      <c r="B2183" s="37">
        <v>0</v>
      </c>
      <c r="C2183" s="68">
        <v>-70.754000000000005</v>
      </c>
      <c r="D2183" s="68">
        <v>44.247</v>
      </c>
      <c r="E2183" s="24"/>
      <c r="F2183" s="24"/>
      <c r="G2183" s="69">
        <v>2263</v>
      </c>
      <c r="H2183" s="24"/>
      <c r="I2183" s="30">
        <v>8.6666666666666696</v>
      </c>
      <c r="J2183" s="24"/>
      <c r="K2183" s="24" t="s">
        <v>595</v>
      </c>
      <c r="L2183" s="24">
        <v>36.861153333333299</v>
      </c>
      <c r="M2183" s="24" t="s">
        <v>83</v>
      </c>
      <c r="N2183" s="24">
        <v>1993</v>
      </c>
      <c r="O2183" s="24"/>
      <c r="P2183" s="24">
        <v>2010</v>
      </c>
      <c r="Q2183" s="24"/>
      <c r="R2183" s="24" t="s">
        <v>1866</v>
      </c>
      <c r="S2183" s="24" t="s">
        <v>1867</v>
      </c>
      <c r="U2183" s="28" t="s">
        <v>4366</v>
      </c>
    </row>
    <row r="2184" spans="1:21" ht="17.25" customHeight="1">
      <c r="A2184" s="24">
        <v>2183</v>
      </c>
      <c r="B2184" s="37">
        <v>2</v>
      </c>
      <c r="C2184" s="68">
        <v>-70.772000000000006</v>
      </c>
      <c r="D2184" s="68">
        <v>44.241</v>
      </c>
      <c r="E2184" s="24"/>
      <c r="F2184" s="24"/>
      <c r="G2184" s="69">
        <v>2254</v>
      </c>
      <c r="H2184" s="24"/>
      <c r="I2184" s="30">
        <v>0.53333333333333299</v>
      </c>
      <c r="J2184" s="24"/>
      <c r="K2184" s="24" t="s">
        <v>595</v>
      </c>
      <c r="L2184" s="24">
        <v>2.2699626666666601</v>
      </c>
      <c r="M2184" s="24" t="s">
        <v>83</v>
      </c>
      <c r="N2184" s="24">
        <v>1993</v>
      </c>
      <c r="O2184" s="24"/>
      <c r="P2184" s="24">
        <v>2010</v>
      </c>
      <c r="Q2184" s="24"/>
      <c r="R2184" s="24" t="s">
        <v>1866</v>
      </c>
      <c r="S2184" s="24" t="s">
        <v>1867</v>
      </c>
      <c r="U2184" s="28" t="s">
        <v>4366</v>
      </c>
    </row>
    <row r="2185" spans="1:21" ht="17.25" customHeight="1">
      <c r="A2185" s="24">
        <v>2184</v>
      </c>
      <c r="B2185" s="37">
        <v>4</v>
      </c>
      <c r="C2185" s="68">
        <v>-70.790000000000006</v>
      </c>
      <c r="D2185" s="68">
        <v>44.234999999999999</v>
      </c>
      <c r="E2185" s="24"/>
      <c r="F2185" s="24"/>
      <c r="G2185" s="69">
        <v>2260</v>
      </c>
      <c r="H2185" s="24"/>
      <c r="I2185" s="30">
        <v>7.5625</v>
      </c>
      <c r="J2185" s="24"/>
      <c r="K2185" s="24" t="s">
        <v>595</v>
      </c>
      <c r="L2185" s="24">
        <v>32.172387499999999</v>
      </c>
      <c r="M2185" s="24" t="s">
        <v>83</v>
      </c>
      <c r="N2185" s="24">
        <v>1993</v>
      </c>
      <c r="O2185" s="24"/>
      <c r="P2185" s="24">
        <v>2010</v>
      </c>
      <c r="Q2185" s="24"/>
      <c r="R2185" s="24" t="s">
        <v>1866</v>
      </c>
      <c r="S2185" s="24" t="s">
        <v>1867</v>
      </c>
      <c r="U2185" s="28" t="s">
        <v>4366</v>
      </c>
    </row>
    <row r="2186" spans="1:21" ht="17.25" customHeight="1">
      <c r="A2186" s="24">
        <v>2185</v>
      </c>
      <c r="B2186" s="37">
        <v>6</v>
      </c>
      <c r="C2186" s="68">
        <v>-70.811000000000007</v>
      </c>
      <c r="D2186" s="68">
        <v>44.225999999999999</v>
      </c>
      <c r="E2186" s="24"/>
      <c r="F2186" s="24"/>
      <c r="G2186" s="69">
        <v>2283</v>
      </c>
      <c r="H2186" s="24"/>
      <c r="I2186" s="30">
        <v>5</v>
      </c>
      <c r="J2186" s="24"/>
      <c r="K2186" s="24" t="s">
        <v>595</v>
      </c>
      <c r="L2186" s="24">
        <v>21.233049999999999</v>
      </c>
      <c r="M2186" s="24" t="s">
        <v>83</v>
      </c>
      <c r="N2186" s="24">
        <v>1993</v>
      </c>
      <c r="O2186" s="24"/>
      <c r="P2186" s="24">
        <v>2010</v>
      </c>
      <c r="Q2186" s="24"/>
      <c r="R2186" s="24" t="s">
        <v>1866</v>
      </c>
      <c r="S2186" s="24" t="s">
        <v>1867</v>
      </c>
      <c r="U2186" s="28" t="s">
        <v>4366</v>
      </c>
    </row>
    <row r="2187" spans="1:21" ht="17.25" customHeight="1">
      <c r="A2187" s="24">
        <v>2186</v>
      </c>
      <c r="B2187" s="37">
        <v>8</v>
      </c>
      <c r="C2187" s="68">
        <v>-70.826999999999998</v>
      </c>
      <c r="D2187" s="68">
        <v>44.223999999999997</v>
      </c>
      <c r="E2187" s="24"/>
      <c r="F2187" s="24"/>
      <c r="G2187" s="69">
        <v>2286</v>
      </c>
      <c r="H2187" s="24"/>
      <c r="I2187" s="30">
        <v>18.735294117647101</v>
      </c>
      <c r="J2187" s="24"/>
      <c r="K2187" s="24" t="s">
        <v>595</v>
      </c>
      <c r="L2187" s="24">
        <v>79.542939411764905</v>
      </c>
      <c r="M2187" s="24" t="s">
        <v>83</v>
      </c>
      <c r="N2187" s="24">
        <v>1993</v>
      </c>
      <c r="O2187" s="24"/>
      <c r="P2187" s="24">
        <v>2010</v>
      </c>
      <c r="Q2187" s="24"/>
      <c r="R2187" s="24" t="s">
        <v>1866</v>
      </c>
      <c r="S2187" s="24" t="s">
        <v>1867</v>
      </c>
      <c r="U2187" s="28" t="s">
        <v>4366</v>
      </c>
    </row>
    <row r="2188" spans="1:21" ht="17.25" customHeight="1">
      <c r="A2188" s="24">
        <v>2187</v>
      </c>
      <c r="B2188" s="37">
        <v>10</v>
      </c>
      <c r="C2188" s="68">
        <v>-70.843999999999994</v>
      </c>
      <c r="D2188" s="68">
        <v>44.219000000000001</v>
      </c>
      <c r="E2188" s="24"/>
      <c r="F2188" s="24"/>
      <c r="G2188" s="69">
        <v>2286</v>
      </c>
      <c r="H2188" s="24"/>
      <c r="I2188" s="30">
        <v>22.78125</v>
      </c>
      <c r="J2188" s="24"/>
      <c r="K2188" s="24" t="s">
        <v>595</v>
      </c>
      <c r="L2188" s="24">
        <v>96.720530624999995</v>
      </c>
      <c r="M2188" s="24" t="s">
        <v>83</v>
      </c>
      <c r="N2188" s="24">
        <v>1993</v>
      </c>
      <c r="O2188" s="24"/>
      <c r="P2188" s="24">
        <v>2010</v>
      </c>
      <c r="Q2188" s="24"/>
      <c r="R2188" s="24" t="s">
        <v>1866</v>
      </c>
      <c r="S2188" s="24" t="s">
        <v>1867</v>
      </c>
      <c r="U2188" s="28" t="s">
        <v>4366</v>
      </c>
    </row>
    <row r="2189" spans="1:21" ht="17.25" customHeight="1">
      <c r="A2189" s="24">
        <v>2188</v>
      </c>
      <c r="B2189" s="37">
        <v>12</v>
      </c>
      <c r="C2189" s="68">
        <v>-70.863</v>
      </c>
      <c r="D2189" s="68">
        <v>44.213999999999999</v>
      </c>
      <c r="E2189" s="24"/>
      <c r="F2189" s="24"/>
      <c r="G2189" s="69">
        <v>2295</v>
      </c>
      <c r="H2189" s="24"/>
      <c r="I2189" s="30">
        <v>9.375</v>
      </c>
      <c r="J2189" s="24"/>
      <c r="K2189" s="24" t="s">
        <v>595</v>
      </c>
      <c r="L2189" s="24">
        <v>39.774843750000002</v>
      </c>
      <c r="M2189" s="24" t="s">
        <v>83</v>
      </c>
      <c r="N2189" s="24">
        <v>1993</v>
      </c>
      <c r="O2189" s="24"/>
      <c r="P2189" s="24">
        <v>2010</v>
      </c>
      <c r="Q2189" s="24"/>
      <c r="R2189" s="24" t="s">
        <v>1866</v>
      </c>
      <c r="S2189" s="24" t="s">
        <v>1867</v>
      </c>
      <c r="U2189" s="28" t="s">
        <v>4366</v>
      </c>
    </row>
    <row r="2190" spans="1:21" ht="17.25" customHeight="1">
      <c r="A2190" s="24">
        <v>2189</v>
      </c>
      <c r="B2190" s="37">
        <v>14</v>
      </c>
      <c r="C2190" s="68">
        <v>-70.88</v>
      </c>
      <c r="D2190" s="68">
        <v>44.206000000000003</v>
      </c>
      <c r="E2190" s="24"/>
      <c r="F2190" s="24"/>
      <c r="G2190" s="69">
        <v>2306</v>
      </c>
      <c r="H2190" s="24"/>
      <c r="I2190" s="30">
        <v>11.6875</v>
      </c>
      <c r="J2190" s="24"/>
      <c r="K2190" s="24" t="s">
        <v>595</v>
      </c>
      <c r="L2190" s="24">
        <v>49.543546249999999</v>
      </c>
      <c r="M2190" s="24" t="s">
        <v>83</v>
      </c>
      <c r="N2190" s="24">
        <v>1993</v>
      </c>
      <c r="O2190" s="24"/>
      <c r="P2190" s="24">
        <v>2010</v>
      </c>
      <c r="Q2190" s="24"/>
      <c r="R2190" s="24" t="s">
        <v>1866</v>
      </c>
      <c r="S2190" s="24" t="s">
        <v>1867</v>
      </c>
      <c r="U2190" s="28" t="s">
        <v>4366</v>
      </c>
    </row>
    <row r="2191" spans="1:21" ht="17.25" customHeight="1">
      <c r="A2191" s="24">
        <v>2190</v>
      </c>
      <c r="B2191" s="37">
        <v>16</v>
      </c>
      <c r="C2191" s="68">
        <v>-70.897999999999996</v>
      </c>
      <c r="D2191" s="68">
        <v>44.2</v>
      </c>
      <c r="E2191" s="24"/>
      <c r="F2191" s="24"/>
      <c r="G2191" s="69">
        <v>2301</v>
      </c>
      <c r="H2191" s="24"/>
      <c r="I2191" s="30">
        <v>28.5625</v>
      </c>
      <c r="J2191" s="24"/>
      <c r="K2191" s="24" t="s">
        <v>595</v>
      </c>
      <c r="L2191" s="24">
        <v>121.124136875</v>
      </c>
      <c r="M2191" s="24" t="s">
        <v>83</v>
      </c>
      <c r="N2191" s="24">
        <v>1993</v>
      </c>
      <c r="O2191" s="24"/>
      <c r="P2191" s="24">
        <v>2010</v>
      </c>
      <c r="Q2191" s="24"/>
      <c r="R2191" s="24" t="s">
        <v>1866</v>
      </c>
      <c r="S2191" s="24" t="s">
        <v>1867</v>
      </c>
      <c r="U2191" s="28" t="s">
        <v>4366</v>
      </c>
    </row>
    <row r="2192" spans="1:21" ht="17.25" customHeight="1">
      <c r="A2192" s="24">
        <v>2191</v>
      </c>
      <c r="B2192" s="37">
        <v>18</v>
      </c>
      <c r="C2192" s="68">
        <v>-70.915999999999997</v>
      </c>
      <c r="D2192" s="68">
        <v>44.194000000000003</v>
      </c>
      <c r="E2192" s="24"/>
      <c r="F2192" s="24"/>
      <c r="G2192" s="69">
        <v>2303</v>
      </c>
      <c r="H2192" s="24"/>
      <c r="I2192" s="30">
        <v>24.625</v>
      </c>
      <c r="J2192" s="24"/>
      <c r="K2192" s="24" t="s">
        <v>595</v>
      </c>
      <c r="L2192" s="24">
        <v>104.41024625</v>
      </c>
      <c r="M2192" s="24" t="s">
        <v>83</v>
      </c>
      <c r="N2192" s="24">
        <v>1993</v>
      </c>
      <c r="O2192" s="24"/>
      <c r="P2192" s="24">
        <v>2010</v>
      </c>
      <c r="Q2192" s="24"/>
      <c r="R2192" s="24" t="s">
        <v>1866</v>
      </c>
      <c r="S2192" s="24" t="s">
        <v>1867</v>
      </c>
      <c r="U2192" s="28" t="s">
        <v>4366</v>
      </c>
    </row>
    <row r="2193" spans="1:21" ht="17.25" customHeight="1">
      <c r="A2193" s="24">
        <v>2192</v>
      </c>
      <c r="B2193" s="37">
        <v>20</v>
      </c>
      <c r="C2193" s="68">
        <v>-70.933999999999997</v>
      </c>
      <c r="D2193" s="68">
        <v>44.189</v>
      </c>
      <c r="E2193" s="24"/>
      <c r="F2193" s="24"/>
      <c r="G2193" s="69">
        <v>2305</v>
      </c>
      <c r="H2193" s="24"/>
      <c r="I2193" s="30">
        <v>41.441176470588204</v>
      </c>
      <c r="J2193" s="24"/>
      <c r="K2193" s="24" t="s">
        <v>595</v>
      </c>
      <c r="L2193" s="24">
        <v>175.68365147058799</v>
      </c>
      <c r="M2193" s="24" t="s">
        <v>83</v>
      </c>
      <c r="N2193" s="24">
        <v>1993</v>
      </c>
      <c r="O2193" s="24"/>
      <c r="P2193" s="24">
        <v>2010</v>
      </c>
      <c r="Q2193" s="24"/>
      <c r="R2193" s="24" t="s">
        <v>1866</v>
      </c>
      <c r="S2193" s="24" t="s">
        <v>1867</v>
      </c>
      <c r="U2193" s="28" t="s">
        <v>4366</v>
      </c>
    </row>
    <row r="2194" spans="1:21" ht="17.25" customHeight="1">
      <c r="A2194" s="24">
        <v>2193</v>
      </c>
      <c r="B2194" s="37">
        <v>22</v>
      </c>
      <c r="C2194" s="68">
        <v>-70.950999999999993</v>
      </c>
      <c r="D2194" s="68">
        <v>44.185000000000002</v>
      </c>
      <c r="E2194" s="24"/>
      <c r="F2194" s="24"/>
      <c r="G2194" s="69">
        <v>2314</v>
      </c>
      <c r="H2194" s="24"/>
      <c r="I2194" s="30">
        <v>28.705882352941199</v>
      </c>
      <c r="J2194" s="24"/>
      <c r="K2194" s="24" t="s">
        <v>595</v>
      </c>
      <c r="L2194" s="24">
        <v>121.609025882353</v>
      </c>
      <c r="M2194" s="24" t="s">
        <v>83</v>
      </c>
      <c r="N2194" s="24">
        <v>1993</v>
      </c>
      <c r="O2194" s="24"/>
      <c r="P2194" s="24">
        <v>2010</v>
      </c>
      <c r="Q2194" s="24"/>
      <c r="R2194" s="24" t="s">
        <v>1866</v>
      </c>
      <c r="S2194" s="24" t="s">
        <v>1867</v>
      </c>
      <c r="U2194" s="28" t="s">
        <v>4366</v>
      </c>
    </row>
    <row r="2195" spans="1:21" ht="17.25" customHeight="1">
      <c r="A2195" s="24">
        <v>2194</v>
      </c>
      <c r="B2195" s="37">
        <v>24</v>
      </c>
      <c r="C2195" s="68">
        <v>-70.97</v>
      </c>
      <c r="D2195" s="68">
        <v>44.177</v>
      </c>
      <c r="E2195" s="24"/>
      <c r="F2195" s="24"/>
      <c r="G2195" s="69">
        <v>2320</v>
      </c>
      <c r="H2195" s="24"/>
      <c r="I2195" s="30">
        <v>33.8125</v>
      </c>
      <c r="J2195" s="24"/>
      <c r="K2195" s="24" t="s">
        <v>595</v>
      </c>
      <c r="L2195" s="24">
        <v>143.17564999999999</v>
      </c>
      <c r="M2195" s="24" t="s">
        <v>83</v>
      </c>
      <c r="N2195" s="24">
        <v>1993</v>
      </c>
      <c r="O2195" s="24"/>
      <c r="P2195" s="24">
        <v>2010</v>
      </c>
      <c r="Q2195" s="24"/>
      <c r="R2195" s="24" t="s">
        <v>1866</v>
      </c>
      <c r="S2195" s="24" t="s">
        <v>1867</v>
      </c>
      <c r="U2195" s="28" t="s">
        <v>4366</v>
      </c>
    </row>
    <row r="2196" spans="1:21" ht="17.25" customHeight="1">
      <c r="A2196" s="24">
        <v>2195</v>
      </c>
      <c r="B2196" s="37">
        <v>26</v>
      </c>
      <c r="C2196" s="68">
        <v>-70.986999999999995</v>
      </c>
      <c r="D2196" s="68">
        <v>44.173999999999999</v>
      </c>
      <c r="E2196" s="24"/>
      <c r="F2196" s="24"/>
      <c r="G2196" s="69">
        <v>2333</v>
      </c>
      <c r="H2196" s="24"/>
      <c r="I2196" s="30">
        <v>20.647058823529399</v>
      </c>
      <c r="J2196" s="24"/>
      <c r="K2196" s="24" t="s">
        <v>595</v>
      </c>
      <c r="L2196" s="24">
        <v>87.339329999999904</v>
      </c>
      <c r="M2196" s="24" t="s">
        <v>83</v>
      </c>
      <c r="N2196" s="24">
        <v>1993</v>
      </c>
      <c r="O2196" s="24"/>
      <c r="P2196" s="24">
        <v>2010</v>
      </c>
      <c r="Q2196" s="24"/>
      <c r="R2196" s="24" t="s">
        <v>1866</v>
      </c>
      <c r="S2196" s="24" t="s">
        <v>1867</v>
      </c>
      <c r="U2196" s="28" t="s">
        <v>4366</v>
      </c>
    </row>
    <row r="2197" spans="1:21" ht="17.25" customHeight="1">
      <c r="A2197" s="24">
        <v>2196</v>
      </c>
      <c r="B2197" s="37">
        <v>28</v>
      </c>
      <c r="C2197" s="68">
        <v>-71.004999999999995</v>
      </c>
      <c r="D2197" s="68">
        <v>44.168999999999997</v>
      </c>
      <c r="E2197" s="24"/>
      <c r="F2197" s="24"/>
      <c r="G2197" s="69">
        <v>2340</v>
      </c>
      <c r="H2197" s="24"/>
      <c r="I2197" s="30">
        <v>16.352941176470601</v>
      </c>
      <c r="J2197" s="24"/>
      <c r="K2197" s="24" t="s">
        <v>595</v>
      </c>
      <c r="L2197" s="24">
        <v>69.136964705882406</v>
      </c>
      <c r="M2197" s="24" t="s">
        <v>83</v>
      </c>
      <c r="N2197" s="24">
        <v>1993</v>
      </c>
      <c r="O2197" s="24"/>
      <c r="P2197" s="24">
        <v>2010</v>
      </c>
      <c r="Q2197" s="24"/>
      <c r="R2197" s="24" t="s">
        <v>1866</v>
      </c>
      <c r="S2197" s="24" t="s">
        <v>1867</v>
      </c>
      <c r="U2197" s="28" t="s">
        <v>4366</v>
      </c>
    </row>
    <row r="2198" spans="1:21" ht="17.25" customHeight="1">
      <c r="A2198" s="24">
        <v>2197</v>
      </c>
      <c r="B2198" s="37">
        <v>30</v>
      </c>
      <c r="C2198" s="68">
        <v>-71.022999999999996</v>
      </c>
      <c r="D2198" s="68">
        <v>44.161999999999999</v>
      </c>
      <c r="E2198" s="24"/>
      <c r="F2198" s="24"/>
      <c r="G2198" s="69">
        <v>2345</v>
      </c>
      <c r="H2198" s="24"/>
      <c r="I2198" s="30">
        <v>13.0588235294118</v>
      </c>
      <c r="J2198" s="24"/>
      <c r="K2198" s="24" t="s">
        <v>595</v>
      </c>
      <c r="L2198" s="24">
        <v>55.188547058823701</v>
      </c>
      <c r="M2198" s="24" t="s">
        <v>83</v>
      </c>
      <c r="N2198" s="24">
        <v>1993</v>
      </c>
      <c r="O2198" s="24"/>
      <c r="P2198" s="24">
        <v>2010</v>
      </c>
      <c r="Q2198" s="24"/>
      <c r="R2198" s="24" t="s">
        <v>1866</v>
      </c>
      <c r="S2198" s="24" t="s">
        <v>1867</v>
      </c>
      <c r="U2198" s="28" t="s">
        <v>4366</v>
      </c>
    </row>
    <row r="2199" spans="1:21" ht="17.25" customHeight="1">
      <c r="A2199" s="24">
        <v>2198</v>
      </c>
      <c r="B2199" s="37">
        <v>32</v>
      </c>
      <c r="C2199" s="68">
        <v>-71.040999999999997</v>
      </c>
      <c r="D2199" s="68">
        <v>44.155999999999999</v>
      </c>
      <c r="E2199" s="24"/>
      <c r="F2199" s="24"/>
      <c r="G2199" s="69">
        <v>2351</v>
      </c>
      <c r="H2199" s="24"/>
      <c r="I2199" s="30">
        <v>19.235294117647101</v>
      </c>
      <c r="J2199" s="24"/>
      <c r="K2199" s="24" t="s">
        <v>595</v>
      </c>
      <c r="L2199" s="24">
        <v>81.253152352941399</v>
      </c>
      <c r="M2199" s="24" t="s">
        <v>83</v>
      </c>
      <c r="N2199" s="24">
        <v>1993</v>
      </c>
      <c r="O2199" s="24"/>
      <c r="P2199" s="24">
        <v>2010</v>
      </c>
      <c r="Q2199" s="24"/>
      <c r="R2199" s="24" t="s">
        <v>1866</v>
      </c>
      <c r="S2199" s="24" t="s">
        <v>1867</v>
      </c>
      <c r="U2199" s="28" t="s">
        <v>4366</v>
      </c>
    </row>
    <row r="2200" spans="1:21" ht="17.25" customHeight="1">
      <c r="A2200" s="24">
        <v>2199</v>
      </c>
      <c r="B2200" s="37">
        <v>34</v>
      </c>
      <c r="C2200" s="68">
        <v>-71.058999999999997</v>
      </c>
      <c r="D2200" s="68">
        <v>44.15</v>
      </c>
      <c r="E2200" s="24"/>
      <c r="F2200" s="24"/>
      <c r="G2200" s="69">
        <v>2351</v>
      </c>
      <c r="H2200" s="24"/>
      <c r="I2200" s="30">
        <v>31.235294117647101</v>
      </c>
      <c r="J2200" s="24"/>
      <c r="K2200" s="24" t="s">
        <v>595</v>
      </c>
      <c r="L2200" s="24">
        <v>131.943192352941</v>
      </c>
      <c r="M2200" s="24" t="s">
        <v>83</v>
      </c>
      <c r="N2200" s="24">
        <v>1993</v>
      </c>
      <c r="O2200" s="24"/>
      <c r="P2200" s="24">
        <v>2010</v>
      </c>
      <c r="Q2200" s="24"/>
      <c r="R2200" s="24" t="s">
        <v>1866</v>
      </c>
      <c r="S2200" s="24" t="s">
        <v>1867</v>
      </c>
      <c r="U2200" s="28" t="s">
        <v>4366</v>
      </c>
    </row>
    <row r="2201" spans="1:21" ht="17.25" customHeight="1">
      <c r="A2201" s="24">
        <v>2200</v>
      </c>
      <c r="B2201" s="37">
        <v>36</v>
      </c>
      <c r="C2201" s="68">
        <v>-71.076999999999998</v>
      </c>
      <c r="D2201" s="68">
        <v>44.143999999999998</v>
      </c>
      <c r="E2201" s="24"/>
      <c r="F2201" s="24"/>
      <c r="G2201" s="69">
        <v>2349</v>
      </c>
      <c r="H2201" s="24"/>
      <c r="I2201" s="30">
        <v>30.5625</v>
      </c>
      <c r="J2201" s="24"/>
      <c r="K2201" s="24" t="s">
        <v>595</v>
      </c>
      <c r="L2201" s="24">
        <v>129.12136687500001</v>
      </c>
      <c r="M2201" s="24" t="s">
        <v>83</v>
      </c>
      <c r="N2201" s="24">
        <v>1993</v>
      </c>
      <c r="O2201" s="24"/>
      <c r="P2201" s="24">
        <v>2010</v>
      </c>
      <c r="Q2201" s="24"/>
      <c r="R2201" s="24" t="s">
        <v>1866</v>
      </c>
      <c r="S2201" s="24" t="s">
        <v>1867</v>
      </c>
      <c r="U2201" s="28" t="s">
        <v>4366</v>
      </c>
    </row>
    <row r="2202" spans="1:21" ht="17.25" customHeight="1">
      <c r="A2202" s="24">
        <v>2201</v>
      </c>
      <c r="B2202" s="37">
        <v>38</v>
      </c>
      <c r="C2202" s="68">
        <v>-71.094999999999999</v>
      </c>
      <c r="D2202" s="68">
        <v>44.137999999999998</v>
      </c>
      <c r="E2202" s="24"/>
      <c r="F2202" s="24"/>
      <c r="G2202" s="69">
        <v>2347</v>
      </c>
      <c r="H2202" s="24"/>
      <c r="I2202" s="30">
        <v>41.941176470588204</v>
      </c>
      <c r="J2202" s="24"/>
      <c r="K2202" s="24" t="s">
        <v>595</v>
      </c>
      <c r="L2202" s="24">
        <v>177.222021764706</v>
      </c>
      <c r="M2202" s="24" t="s">
        <v>83</v>
      </c>
      <c r="N2202" s="24">
        <v>1993</v>
      </c>
      <c r="O2202" s="24"/>
      <c r="P2202" s="24">
        <v>2010</v>
      </c>
      <c r="Q2202" s="24"/>
      <c r="R2202" s="24" t="s">
        <v>1866</v>
      </c>
      <c r="S2202" s="24" t="s">
        <v>1867</v>
      </c>
      <c r="U2202" s="28" t="s">
        <v>4366</v>
      </c>
    </row>
    <row r="2203" spans="1:21" ht="17.25" customHeight="1">
      <c r="A2203" s="24">
        <v>2202</v>
      </c>
      <c r="B2203" s="37">
        <v>40</v>
      </c>
      <c r="C2203" s="68">
        <v>-71.113</v>
      </c>
      <c r="D2203" s="68">
        <v>44.131999999999998</v>
      </c>
      <c r="E2203" s="24"/>
      <c r="F2203" s="24"/>
      <c r="G2203" s="69">
        <v>2360</v>
      </c>
      <c r="H2203" s="24"/>
      <c r="I2203" s="30">
        <v>12.764705882352899</v>
      </c>
      <c r="J2203" s="24"/>
      <c r="K2203" s="24" t="s">
        <v>595</v>
      </c>
      <c r="L2203" s="24">
        <v>53.882376470588099</v>
      </c>
      <c r="M2203" s="24" t="s">
        <v>83</v>
      </c>
      <c r="N2203" s="24">
        <v>1993</v>
      </c>
      <c r="O2203" s="24"/>
      <c r="P2203" s="24">
        <v>2010</v>
      </c>
      <c r="Q2203" s="24"/>
      <c r="R2203" s="24" t="s">
        <v>1866</v>
      </c>
      <c r="S2203" s="24" t="s">
        <v>1867</v>
      </c>
      <c r="U2203" s="28" t="s">
        <v>4366</v>
      </c>
    </row>
    <row r="2204" spans="1:21" ht="17.25" customHeight="1">
      <c r="A2204" s="24">
        <v>2203</v>
      </c>
      <c r="B2204" s="37">
        <v>42</v>
      </c>
      <c r="C2204" s="68">
        <v>-71.13</v>
      </c>
      <c r="D2204" s="68">
        <v>44.125</v>
      </c>
      <c r="E2204" s="24"/>
      <c r="F2204" s="24"/>
      <c r="G2204" s="69">
        <v>2375</v>
      </c>
      <c r="H2204" s="24"/>
      <c r="I2204" s="30">
        <v>21.176470588235301</v>
      </c>
      <c r="J2204" s="24"/>
      <c r="K2204" s="24" t="s">
        <v>595</v>
      </c>
      <c r="L2204" s="24">
        <v>89.285294117647098</v>
      </c>
      <c r="M2204" s="24" t="s">
        <v>83</v>
      </c>
      <c r="N2204" s="24">
        <v>1993</v>
      </c>
      <c r="O2204" s="24"/>
      <c r="P2204" s="24">
        <v>2010</v>
      </c>
      <c r="Q2204" s="24"/>
      <c r="R2204" s="24" t="s">
        <v>1866</v>
      </c>
      <c r="S2204" s="24" t="s">
        <v>1867</v>
      </c>
      <c r="U2204" s="28" t="s">
        <v>4366</v>
      </c>
    </row>
    <row r="2205" spans="1:21" ht="17.25" customHeight="1">
      <c r="A2205" s="24">
        <v>2204</v>
      </c>
      <c r="B2205" s="37">
        <v>44</v>
      </c>
      <c r="C2205" s="68">
        <v>-71.149000000000001</v>
      </c>
      <c r="D2205" s="68">
        <v>44.12</v>
      </c>
      <c r="E2205" s="24"/>
      <c r="F2205" s="24"/>
      <c r="G2205" s="69">
        <v>2381</v>
      </c>
      <c r="H2205" s="24"/>
      <c r="I2205" s="30">
        <v>30.411764705882401</v>
      </c>
      <c r="J2205" s="24"/>
      <c r="K2205" s="24" t="s">
        <v>595</v>
      </c>
      <c r="L2205" s="24">
        <v>128.16338764705901</v>
      </c>
      <c r="M2205" s="24" t="s">
        <v>83</v>
      </c>
      <c r="N2205" s="24">
        <v>1993</v>
      </c>
      <c r="O2205" s="24"/>
      <c r="P2205" s="24">
        <v>2010</v>
      </c>
      <c r="Q2205" s="24"/>
      <c r="R2205" s="24" t="s">
        <v>1866</v>
      </c>
      <c r="S2205" s="24" t="s">
        <v>1867</v>
      </c>
      <c r="U2205" s="28" t="s">
        <v>4366</v>
      </c>
    </row>
    <row r="2206" spans="1:21" ht="17.25" customHeight="1">
      <c r="A2206" s="24">
        <v>2205</v>
      </c>
      <c r="B2206" s="37">
        <v>46</v>
      </c>
      <c r="C2206" s="68">
        <v>-71.167000000000002</v>
      </c>
      <c r="D2206" s="68">
        <v>44.115000000000002</v>
      </c>
      <c r="E2206" s="24"/>
      <c r="F2206" s="24"/>
      <c r="G2206" s="69">
        <v>2382</v>
      </c>
      <c r="H2206" s="24"/>
      <c r="I2206" s="30">
        <v>42</v>
      </c>
      <c r="J2206" s="24"/>
      <c r="K2206" s="24" t="s">
        <v>595</v>
      </c>
      <c r="L2206" s="24">
        <v>176.98548</v>
      </c>
      <c r="M2206" s="24" t="s">
        <v>83</v>
      </c>
      <c r="N2206" s="24">
        <v>1993</v>
      </c>
      <c r="O2206" s="24"/>
      <c r="P2206" s="24">
        <v>2010</v>
      </c>
      <c r="Q2206" s="24"/>
      <c r="R2206" s="24" t="s">
        <v>1866</v>
      </c>
      <c r="S2206" s="24" t="s">
        <v>1867</v>
      </c>
      <c r="U2206" s="28" t="s">
        <v>4366</v>
      </c>
    </row>
    <row r="2207" spans="1:21" ht="17.25" customHeight="1">
      <c r="A2207" s="24">
        <v>2206</v>
      </c>
      <c r="B2207" s="37">
        <v>48</v>
      </c>
      <c r="C2207" s="68">
        <v>-71.183999999999997</v>
      </c>
      <c r="D2207" s="68">
        <v>44.107999999999997</v>
      </c>
      <c r="E2207" s="24"/>
      <c r="F2207" s="24"/>
      <c r="G2207" s="69">
        <v>2384</v>
      </c>
      <c r="H2207" s="24"/>
      <c r="I2207" s="30">
        <v>33.823529411764703</v>
      </c>
      <c r="J2207" s="24"/>
      <c r="K2207" s="24" t="s">
        <v>595</v>
      </c>
      <c r="L2207" s="24">
        <v>142.50800000000001</v>
      </c>
      <c r="M2207" s="24" t="s">
        <v>83</v>
      </c>
      <c r="N2207" s="24">
        <v>1993</v>
      </c>
      <c r="O2207" s="24"/>
      <c r="P2207" s="24">
        <v>2010</v>
      </c>
      <c r="Q2207" s="24"/>
      <c r="R2207" s="24" t="s">
        <v>1866</v>
      </c>
      <c r="S2207" s="24" t="s">
        <v>1867</v>
      </c>
      <c r="U2207" s="28" t="s">
        <v>4366</v>
      </c>
    </row>
    <row r="2208" spans="1:21" ht="17.25" customHeight="1">
      <c r="A2208" s="24">
        <v>2207</v>
      </c>
      <c r="B2208" s="37">
        <v>50</v>
      </c>
      <c r="C2208" s="68">
        <v>-71.201999999999998</v>
      </c>
      <c r="D2208" s="68">
        <v>44.103000000000002</v>
      </c>
      <c r="E2208" s="24"/>
      <c r="F2208" s="24"/>
      <c r="G2208" s="69">
        <v>2389</v>
      </c>
      <c r="H2208" s="24"/>
      <c r="I2208" s="30">
        <v>30.676470588235301</v>
      </c>
      <c r="J2208" s="24"/>
      <c r="K2208" s="24" t="s">
        <v>595</v>
      </c>
      <c r="L2208" s="24">
        <v>129.19794382352899</v>
      </c>
      <c r="M2208" s="24" t="s">
        <v>83</v>
      </c>
      <c r="N2208" s="24">
        <v>1993</v>
      </c>
      <c r="O2208" s="24"/>
      <c r="P2208" s="24">
        <v>2010</v>
      </c>
      <c r="Q2208" s="24"/>
      <c r="R2208" s="24" t="s">
        <v>1866</v>
      </c>
      <c r="S2208" s="24" t="s">
        <v>1867</v>
      </c>
      <c r="U2208" s="28" t="s">
        <v>4366</v>
      </c>
    </row>
    <row r="2209" spans="1:21" ht="17.25" customHeight="1">
      <c r="A2209" s="24">
        <v>2208</v>
      </c>
      <c r="B2209" s="37">
        <v>52</v>
      </c>
      <c r="C2209" s="68">
        <v>-71.22</v>
      </c>
      <c r="D2209" s="68">
        <v>44.097000000000001</v>
      </c>
      <c r="E2209" s="24"/>
      <c r="F2209" s="24"/>
      <c r="G2209" s="69">
        <v>2394</v>
      </c>
      <c r="H2209" s="24"/>
      <c r="I2209" s="30">
        <v>26.352941176470601</v>
      </c>
      <c r="J2209" s="24"/>
      <c r="K2209" s="24" t="s">
        <v>595</v>
      </c>
      <c r="L2209" s="24">
        <v>110.945355294118</v>
      </c>
      <c r="M2209" s="24" t="s">
        <v>83</v>
      </c>
      <c r="N2209" s="24">
        <v>1993</v>
      </c>
      <c r="O2209" s="24"/>
      <c r="P2209" s="24">
        <v>2010</v>
      </c>
      <c r="Q2209" s="24"/>
      <c r="R2209" s="24" t="s">
        <v>1866</v>
      </c>
      <c r="S2209" s="24" t="s">
        <v>1867</v>
      </c>
      <c r="U2209" s="28" t="s">
        <v>4366</v>
      </c>
    </row>
    <row r="2210" spans="1:21" ht="17.25" customHeight="1">
      <c r="A2210" s="24">
        <v>2209</v>
      </c>
      <c r="B2210" s="37">
        <v>54</v>
      </c>
      <c r="C2210" s="68">
        <v>-71.238</v>
      </c>
      <c r="D2210" s="68">
        <v>44.091000000000001</v>
      </c>
      <c r="E2210" s="24"/>
      <c r="F2210" s="24"/>
      <c r="G2210" s="69">
        <v>2396</v>
      </c>
      <c r="H2210" s="24"/>
      <c r="I2210" s="30">
        <v>10.117647058823501</v>
      </c>
      <c r="J2210" s="24"/>
      <c r="K2210" s="24" t="s">
        <v>595</v>
      </c>
      <c r="L2210" s="24">
        <v>42.588414117646899</v>
      </c>
      <c r="M2210" s="24" t="s">
        <v>83</v>
      </c>
      <c r="N2210" s="24">
        <v>1993</v>
      </c>
      <c r="O2210" s="24"/>
      <c r="P2210" s="24">
        <v>2010</v>
      </c>
      <c r="Q2210" s="24"/>
      <c r="R2210" s="24" t="s">
        <v>1866</v>
      </c>
      <c r="S2210" s="24" t="s">
        <v>1867</v>
      </c>
      <c r="U2210" s="28" t="s">
        <v>4366</v>
      </c>
    </row>
    <row r="2211" spans="1:21" ht="17.25" customHeight="1">
      <c r="A2211" s="24">
        <v>2210</v>
      </c>
      <c r="B2211" s="37">
        <v>56</v>
      </c>
      <c r="C2211" s="68">
        <v>-71.256</v>
      </c>
      <c r="D2211" s="68">
        <v>44.084000000000003</v>
      </c>
      <c r="E2211" s="24"/>
      <c r="F2211" s="24"/>
      <c r="G2211" s="69">
        <v>2405</v>
      </c>
      <c r="H2211" s="24"/>
      <c r="I2211" s="30">
        <v>8.9411764705882408</v>
      </c>
      <c r="J2211" s="24"/>
      <c r="K2211" s="24" t="s">
        <v>595</v>
      </c>
      <c r="L2211" s="24">
        <v>37.609717647058801</v>
      </c>
      <c r="M2211" s="24" t="s">
        <v>83</v>
      </c>
      <c r="N2211" s="24">
        <v>1993</v>
      </c>
      <c r="O2211" s="24"/>
      <c r="P2211" s="24">
        <v>2010</v>
      </c>
      <c r="Q2211" s="24"/>
      <c r="R2211" s="24" t="s">
        <v>1866</v>
      </c>
      <c r="S2211" s="24" t="s">
        <v>1867</v>
      </c>
      <c r="U2211" s="28" t="s">
        <v>4366</v>
      </c>
    </row>
    <row r="2212" spans="1:21" ht="17.25" customHeight="1">
      <c r="A2212" s="24">
        <v>2211</v>
      </c>
      <c r="B2212" s="37">
        <v>58</v>
      </c>
      <c r="C2212" s="68">
        <v>-71.274000000000001</v>
      </c>
      <c r="D2212" s="68">
        <v>44.08</v>
      </c>
      <c r="E2212" s="24"/>
      <c r="F2212" s="24"/>
      <c r="G2212" s="69">
        <v>2409</v>
      </c>
      <c r="H2212" s="24"/>
      <c r="I2212" s="30">
        <v>12.764705882352899</v>
      </c>
      <c r="J2212" s="24"/>
      <c r="K2212" s="24" t="s">
        <v>595</v>
      </c>
      <c r="L2212" s="24">
        <v>53.675971176470398</v>
      </c>
      <c r="M2212" s="24" t="s">
        <v>83</v>
      </c>
      <c r="N2212" s="24">
        <v>1993</v>
      </c>
      <c r="O2212" s="24"/>
      <c r="P2212" s="24">
        <v>2010</v>
      </c>
      <c r="Q2212" s="24"/>
      <c r="R2212" s="24" t="s">
        <v>1866</v>
      </c>
      <c r="S2212" s="24" t="s">
        <v>1867</v>
      </c>
      <c r="U2212" s="28" t="s">
        <v>4366</v>
      </c>
    </row>
    <row r="2213" spans="1:21" ht="17.25" customHeight="1">
      <c r="A2213" s="24">
        <v>2212</v>
      </c>
      <c r="B2213" s="37">
        <v>60</v>
      </c>
      <c r="C2213" s="68">
        <v>-71.292000000000002</v>
      </c>
      <c r="D2213" s="68">
        <v>44.073</v>
      </c>
      <c r="E2213" s="24"/>
      <c r="F2213" s="24"/>
      <c r="G2213" s="69">
        <v>2410</v>
      </c>
      <c r="H2213" s="24"/>
      <c r="I2213" s="30">
        <v>26.0588235294118</v>
      </c>
      <c r="J2213" s="24"/>
      <c r="K2213" s="24" t="s">
        <v>595</v>
      </c>
      <c r="L2213" s="24">
        <v>109.569535294118</v>
      </c>
      <c r="M2213" s="24" t="s">
        <v>83</v>
      </c>
      <c r="N2213" s="24">
        <v>1993</v>
      </c>
      <c r="O2213" s="24"/>
      <c r="P2213" s="24">
        <v>2010</v>
      </c>
      <c r="Q2213" s="24"/>
      <c r="R2213" s="24" t="s">
        <v>1866</v>
      </c>
      <c r="S2213" s="24" t="s">
        <v>1867</v>
      </c>
      <c r="U2213" s="28" t="s">
        <v>4366</v>
      </c>
    </row>
    <row r="2214" spans="1:21" ht="17.25" customHeight="1">
      <c r="A2214" s="24">
        <v>2213</v>
      </c>
      <c r="B2214" s="37">
        <v>62</v>
      </c>
      <c r="C2214" s="68">
        <v>-71.308999999999997</v>
      </c>
      <c r="D2214" s="68">
        <v>44.067</v>
      </c>
      <c r="E2214" s="24"/>
      <c r="F2214" s="24"/>
      <c r="G2214" s="69">
        <v>2413</v>
      </c>
      <c r="H2214" s="24"/>
      <c r="I2214" s="30">
        <v>24.352941176470601</v>
      </c>
      <c r="J2214" s="24"/>
      <c r="K2214" s="24" t="s">
        <v>595</v>
      </c>
      <c r="L2214" s="24">
        <v>102.372702352941</v>
      </c>
      <c r="M2214" s="24" t="s">
        <v>83</v>
      </c>
      <c r="N2214" s="24">
        <v>1993</v>
      </c>
      <c r="O2214" s="24"/>
      <c r="P2214" s="24">
        <v>2010</v>
      </c>
      <c r="Q2214" s="24"/>
      <c r="R2214" s="24" t="s">
        <v>1866</v>
      </c>
      <c r="S2214" s="24" t="s">
        <v>1867</v>
      </c>
      <c r="U2214" s="28" t="s">
        <v>4366</v>
      </c>
    </row>
    <row r="2215" spans="1:21" ht="17.25" customHeight="1">
      <c r="A2215" s="24">
        <v>2214</v>
      </c>
      <c r="B2215" s="37">
        <v>64</v>
      </c>
      <c r="C2215" s="68">
        <v>-71.328000000000003</v>
      </c>
      <c r="D2215" s="68">
        <v>44.061</v>
      </c>
      <c r="E2215" s="24"/>
      <c r="F2215" s="24"/>
      <c r="G2215" s="69">
        <v>2419</v>
      </c>
      <c r="H2215" s="24"/>
      <c r="I2215" s="30">
        <v>20.911764705882302</v>
      </c>
      <c r="J2215" s="24"/>
      <c r="K2215" s="24" t="s">
        <v>595</v>
      </c>
      <c r="L2215" s="24">
        <v>87.865589117646806</v>
      </c>
      <c r="M2215" s="24" t="s">
        <v>83</v>
      </c>
      <c r="N2215" s="24">
        <v>1993</v>
      </c>
      <c r="O2215" s="24"/>
      <c r="P2215" s="24">
        <v>2010</v>
      </c>
      <c r="Q2215" s="24"/>
      <c r="R2215" s="24" t="s">
        <v>1866</v>
      </c>
      <c r="S2215" s="24" t="s">
        <v>1867</v>
      </c>
      <c r="U2215" s="28" t="s">
        <v>4366</v>
      </c>
    </row>
    <row r="2216" spans="1:21" ht="17.25" customHeight="1">
      <c r="A2216" s="24">
        <v>2215</v>
      </c>
      <c r="B2216" s="37">
        <v>66</v>
      </c>
      <c r="C2216" s="68">
        <v>-71.344999999999999</v>
      </c>
      <c r="D2216" s="68">
        <v>44.055999999999997</v>
      </c>
      <c r="E2216" s="24"/>
      <c r="F2216" s="24"/>
      <c r="G2216" s="69">
        <v>2429</v>
      </c>
      <c r="H2216" s="24"/>
      <c r="I2216" s="30">
        <v>22.705882352941199</v>
      </c>
      <c r="J2216" s="24"/>
      <c r="K2216" s="24" t="s">
        <v>595</v>
      </c>
      <c r="L2216" s="24">
        <v>95.329057647058903</v>
      </c>
      <c r="M2216" s="24" t="s">
        <v>83</v>
      </c>
      <c r="N2216" s="24">
        <v>1993</v>
      </c>
      <c r="O2216" s="24"/>
      <c r="P2216" s="24">
        <v>2010</v>
      </c>
      <c r="Q2216" s="24"/>
      <c r="R2216" s="24" t="s">
        <v>1866</v>
      </c>
      <c r="S2216" s="24" t="s">
        <v>1867</v>
      </c>
      <c r="U2216" s="28" t="s">
        <v>4366</v>
      </c>
    </row>
    <row r="2217" spans="1:21" ht="17.25" customHeight="1">
      <c r="A2217" s="24">
        <v>2216</v>
      </c>
      <c r="B2217" s="37">
        <v>68</v>
      </c>
      <c r="C2217" s="68">
        <v>-71.363</v>
      </c>
      <c r="D2217" s="68">
        <v>44.05</v>
      </c>
      <c r="E2217" s="24"/>
      <c r="F2217" s="24"/>
      <c r="G2217" s="69">
        <v>2434</v>
      </c>
      <c r="H2217" s="24"/>
      <c r="I2217" s="30">
        <v>33.882352941176499</v>
      </c>
      <c r="J2217" s="24"/>
      <c r="K2217" s="24" t="s">
        <v>595</v>
      </c>
      <c r="L2217" s="24">
        <v>142.19678117647101</v>
      </c>
      <c r="M2217" s="24" t="s">
        <v>83</v>
      </c>
      <c r="N2217" s="24">
        <v>1993</v>
      </c>
      <c r="O2217" s="24"/>
      <c r="P2217" s="24">
        <v>2010</v>
      </c>
      <c r="Q2217" s="24"/>
      <c r="R2217" s="24" t="s">
        <v>1866</v>
      </c>
      <c r="S2217" s="24" t="s">
        <v>1867</v>
      </c>
      <c r="U2217" s="28" t="s">
        <v>4366</v>
      </c>
    </row>
    <row r="2218" spans="1:21" ht="17.25" customHeight="1">
      <c r="A2218" s="24">
        <v>2217</v>
      </c>
      <c r="B2218" s="37">
        <v>70</v>
      </c>
      <c r="C2218" s="68">
        <v>-71.381</v>
      </c>
      <c r="D2218" s="68">
        <v>44.043999999999997</v>
      </c>
      <c r="E2218" s="24"/>
      <c r="F2218" s="24"/>
      <c r="G2218" s="69">
        <v>2437</v>
      </c>
      <c r="H2218" s="24"/>
      <c r="I2218" s="30">
        <v>41</v>
      </c>
      <c r="J2218" s="24"/>
      <c r="K2218" s="24" t="s">
        <v>595</v>
      </c>
      <c r="L2218" s="24">
        <v>172.02739</v>
      </c>
      <c r="M2218" s="24" t="s">
        <v>83</v>
      </c>
      <c r="N2218" s="24">
        <v>1993</v>
      </c>
      <c r="O2218" s="24"/>
      <c r="P2218" s="24">
        <v>2010</v>
      </c>
      <c r="Q2218" s="24"/>
      <c r="R2218" s="24" t="s">
        <v>1866</v>
      </c>
      <c r="S2218" s="24" t="s">
        <v>1867</v>
      </c>
      <c r="U2218" s="28" t="s">
        <v>4366</v>
      </c>
    </row>
    <row r="2219" spans="1:21" ht="17.25" customHeight="1">
      <c r="A2219" s="24">
        <v>2218</v>
      </c>
      <c r="B2219" s="37">
        <v>72</v>
      </c>
      <c r="C2219" s="68">
        <v>-71.399000000000001</v>
      </c>
      <c r="D2219" s="68">
        <v>44.037999999999997</v>
      </c>
      <c r="E2219" s="24"/>
      <c r="F2219" s="24"/>
      <c r="G2219" s="69">
        <v>2437</v>
      </c>
      <c r="H2219" s="24"/>
      <c r="I2219" s="30">
        <v>39.411764705882398</v>
      </c>
      <c r="J2219" s="24"/>
      <c r="K2219" s="24" t="s">
        <v>595</v>
      </c>
      <c r="L2219" s="24">
        <v>165.363488235294</v>
      </c>
      <c r="M2219" s="24" t="s">
        <v>83</v>
      </c>
      <c r="N2219" s="24">
        <v>1993</v>
      </c>
      <c r="O2219" s="24"/>
      <c r="P2219" s="24">
        <v>2010</v>
      </c>
      <c r="Q2219" s="24"/>
      <c r="R2219" s="24" t="s">
        <v>1866</v>
      </c>
      <c r="S2219" s="24" t="s">
        <v>1867</v>
      </c>
      <c r="U2219" s="28" t="s">
        <v>4366</v>
      </c>
    </row>
    <row r="2220" spans="1:21" ht="17.25" customHeight="1">
      <c r="A2220" s="24">
        <v>2219</v>
      </c>
      <c r="B2220" s="37">
        <v>74</v>
      </c>
      <c r="C2220" s="68">
        <v>-71.417000000000002</v>
      </c>
      <c r="D2220" s="68">
        <v>44.031999999999996</v>
      </c>
      <c r="E2220" s="24"/>
      <c r="F2220" s="24"/>
      <c r="G2220" s="69">
        <v>2439</v>
      </c>
      <c r="H2220" s="24"/>
      <c r="I2220" s="30">
        <v>42.941176470588204</v>
      </c>
      <c r="J2220" s="24"/>
      <c r="K2220" s="24" t="s">
        <v>595</v>
      </c>
      <c r="L2220" s="24">
        <v>180.143817647059</v>
      </c>
      <c r="M2220" s="24" t="s">
        <v>83</v>
      </c>
      <c r="N2220" s="24">
        <v>1993</v>
      </c>
      <c r="O2220" s="24"/>
      <c r="P2220" s="24">
        <v>2010</v>
      </c>
      <c r="Q2220" s="24"/>
      <c r="R2220" s="24" t="s">
        <v>1866</v>
      </c>
      <c r="S2220" s="24" t="s">
        <v>1867</v>
      </c>
      <c r="U2220" s="28" t="s">
        <v>4366</v>
      </c>
    </row>
    <row r="2221" spans="1:21" ht="17.25" customHeight="1">
      <c r="A2221" s="24">
        <v>2220</v>
      </c>
      <c r="B2221" s="37">
        <v>76</v>
      </c>
      <c r="C2221" s="68">
        <v>-71.435000000000002</v>
      </c>
      <c r="D2221" s="68">
        <v>44.026000000000003</v>
      </c>
      <c r="E2221" s="24"/>
      <c r="F2221" s="24"/>
      <c r="G2221" s="69">
        <v>2435</v>
      </c>
      <c r="H2221" s="24"/>
      <c r="I2221" s="30">
        <v>38.3333333333333</v>
      </c>
      <c r="J2221" s="24"/>
      <c r="K2221" s="24" t="s">
        <v>595</v>
      </c>
      <c r="L2221" s="24">
        <v>160.863916666667</v>
      </c>
      <c r="M2221" s="24" t="s">
        <v>83</v>
      </c>
      <c r="N2221" s="24">
        <v>1993</v>
      </c>
      <c r="O2221" s="24"/>
      <c r="P2221" s="24">
        <v>2010</v>
      </c>
      <c r="Q2221" s="24"/>
      <c r="R2221" s="24" t="s">
        <v>1866</v>
      </c>
      <c r="S2221" s="24" t="s">
        <v>1867</v>
      </c>
      <c r="U2221" s="28" t="s">
        <v>4366</v>
      </c>
    </row>
    <row r="2222" spans="1:21" ht="17.25" customHeight="1">
      <c r="A2222" s="24">
        <v>2221</v>
      </c>
      <c r="B2222" s="37">
        <v>78</v>
      </c>
      <c r="C2222" s="68">
        <v>-71.453000000000003</v>
      </c>
      <c r="D2222" s="68">
        <v>44.02</v>
      </c>
      <c r="E2222" s="24"/>
      <c r="F2222" s="24"/>
      <c r="G2222" s="69">
        <v>2441</v>
      </c>
      <c r="H2222" s="24"/>
      <c r="I2222" s="30">
        <v>35.375</v>
      </c>
      <c r="J2222" s="24"/>
      <c r="K2222" s="24" t="s">
        <v>595</v>
      </c>
      <c r="L2222" s="24">
        <v>148.37937625000001</v>
      </c>
      <c r="M2222" s="24" t="s">
        <v>83</v>
      </c>
      <c r="N2222" s="24">
        <v>1993</v>
      </c>
      <c r="O2222" s="24"/>
      <c r="P2222" s="24">
        <v>2010</v>
      </c>
      <c r="Q2222" s="24"/>
      <c r="R2222" s="24" t="s">
        <v>1866</v>
      </c>
      <c r="S2222" s="24" t="s">
        <v>1867</v>
      </c>
      <c r="U2222" s="28" t="s">
        <v>4366</v>
      </c>
    </row>
    <row r="2223" spans="1:21" ht="17.25" customHeight="1">
      <c r="A2223" s="24">
        <v>2222</v>
      </c>
      <c r="B2223" s="37">
        <v>80</v>
      </c>
      <c r="C2223" s="68">
        <v>-71.471000000000004</v>
      </c>
      <c r="D2223" s="68">
        <v>44.012999999999998</v>
      </c>
      <c r="E2223" s="24"/>
      <c r="F2223" s="24"/>
      <c r="G2223" s="69">
        <v>2452</v>
      </c>
      <c r="H2223" s="24"/>
      <c r="I2223" s="30">
        <v>31.705882352941199</v>
      </c>
      <c r="J2223" s="24"/>
      <c r="K2223" s="24" t="s">
        <v>595</v>
      </c>
      <c r="L2223" s="24">
        <v>132.87428</v>
      </c>
      <c r="M2223" s="24" t="s">
        <v>83</v>
      </c>
      <c r="N2223" s="24">
        <v>1993</v>
      </c>
      <c r="O2223" s="24"/>
      <c r="P2223" s="24">
        <v>2010</v>
      </c>
      <c r="Q2223" s="24"/>
      <c r="R2223" s="24" t="s">
        <v>1866</v>
      </c>
      <c r="S2223" s="24" t="s">
        <v>1867</v>
      </c>
      <c r="U2223" s="28" t="s">
        <v>4366</v>
      </c>
    </row>
    <row r="2224" spans="1:21" ht="17.25" customHeight="1">
      <c r="A2224" s="24">
        <v>2223</v>
      </c>
      <c r="B2224" s="37">
        <v>82</v>
      </c>
      <c r="C2224" s="68">
        <v>-71.489000000000004</v>
      </c>
      <c r="D2224" s="68">
        <v>44.006999999999998</v>
      </c>
      <c r="E2224" s="24"/>
      <c r="F2224" s="24"/>
      <c r="G2224" s="69">
        <v>2462</v>
      </c>
      <c r="H2224" s="24"/>
      <c r="I2224" s="30">
        <v>19.625</v>
      </c>
      <c r="J2224" s="24"/>
      <c r="K2224" s="24" t="s">
        <v>595</v>
      </c>
      <c r="L2224" s="24">
        <v>82.180472499999993</v>
      </c>
      <c r="M2224" s="24" t="s">
        <v>83</v>
      </c>
      <c r="N2224" s="24">
        <v>1993</v>
      </c>
      <c r="O2224" s="24"/>
      <c r="P2224" s="24">
        <v>2010</v>
      </c>
      <c r="Q2224" s="24"/>
      <c r="R2224" s="24" t="s">
        <v>1866</v>
      </c>
      <c r="S2224" s="24" t="s">
        <v>1867</v>
      </c>
      <c r="U2224" s="28" t="s">
        <v>4366</v>
      </c>
    </row>
    <row r="2225" spans="1:21" ht="17.25" customHeight="1">
      <c r="A2225" s="24">
        <v>2224</v>
      </c>
      <c r="B2225" s="37">
        <v>84</v>
      </c>
      <c r="C2225" s="68">
        <v>-71.506</v>
      </c>
      <c r="D2225" s="68">
        <v>44</v>
      </c>
      <c r="E2225" s="24"/>
      <c r="F2225" s="24"/>
      <c r="G2225" s="69">
        <v>2469</v>
      </c>
      <c r="H2225" s="24"/>
      <c r="I2225" s="30">
        <v>22.176470588235301</v>
      </c>
      <c r="J2225" s="24"/>
      <c r="K2225" s="24" t="s">
        <v>595</v>
      </c>
      <c r="L2225" s="24">
        <v>92.813630000000003</v>
      </c>
      <c r="M2225" s="24" t="s">
        <v>83</v>
      </c>
      <c r="N2225" s="24">
        <v>1993</v>
      </c>
      <c r="O2225" s="24"/>
      <c r="P2225" s="24">
        <v>2010</v>
      </c>
      <c r="Q2225" s="24"/>
      <c r="R2225" s="24" t="s">
        <v>1866</v>
      </c>
      <c r="S2225" s="24" t="s">
        <v>1867</v>
      </c>
      <c r="U2225" s="28" t="s">
        <v>4366</v>
      </c>
    </row>
    <row r="2226" spans="1:21" ht="17.25" customHeight="1">
      <c r="A2226" s="24">
        <v>2225</v>
      </c>
      <c r="B2226" s="37">
        <v>86</v>
      </c>
      <c r="C2226" s="68">
        <v>-71.524000000000001</v>
      </c>
      <c r="D2226" s="68">
        <v>43.994</v>
      </c>
      <c r="E2226" s="24"/>
      <c r="F2226" s="24"/>
      <c r="G2226" s="69">
        <v>2481</v>
      </c>
      <c r="H2226" s="24"/>
      <c r="I2226" s="30">
        <v>12.411764705882399</v>
      </c>
      <c r="J2226" s="24"/>
      <c r="K2226" s="24" t="s">
        <v>595</v>
      </c>
      <c r="L2226" s="24">
        <v>51.896939411764897</v>
      </c>
      <c r="M2226" s="24" t="s">
        <v>83</v>
      </c>
      <c r="N2226" s="24">
        <v>1993</v>
      </c>
      <c r="O2226" s="24"/>
      <c r="P2226" s="24">
        <v>2010</v>
      </c>
      <c r="Q2226" s="24"/>
      <c r="R2226" s="24" t="s">
        <v>1866</v>
      </c>
      <c r="S2226" s="24" t="s">
        <v>1867</v>
      </c>
      <c r="U2226" s="28" t="s">
        <v>4366</v>
      </c>
    </row>
    <row r="2227" spans="1:21" ht="17.25" customHeight="1">
      <c r="A2227" s="24">
        <v>2226</v>
      </c>
      <c r="B2227" s="37">
        <v>88</v>
      </c>
      <c r="C2227" s="68">
        <v>-71.542000000000002</v>
      </c>
      <c r="D2227" s="68">
        <v>43.988</v>
      </c>
      <c r="E2227" s="24"/>
      <c r="F2227" s="24"/>
      <c r="G2227" s="69">
        <v>2481</v>
      </c>
      <c r="H2227" s="24"/>
      <c r="I2227" s="30">
        <v>36.235294117647101</v>
      </c>
      <c r="J2227" s="24"/>
      <c r="K2227" s="24" t="s">
        <v>595</v>
      </c>
      <c r="L2227" s="24">
        <v>151.50954823529401</v>
      </c>
      <c r="M2227" s="24" t="s">
        <v>83</v>
      </c>
      <c r="N2227" s="24">
        <v>1993</v>
      </c>
      <c r="O2227" s="24"/>
      <c r="P2227" s="24">
        <v>2010</v>
      </c>
      <c r="Q2227" s="24"/>
      <c r="R2227" s="24" t="s">
        <v>1866</v>
      </c>
      <c r="S2227" s="24" t="s">
        <v>1867</v>
      </c>
      <c r="U2227" s="28" t="s">
        <v>4366</v>
      </c>
    </row>
    <row r="2228" spans="1:21" ht="17.25" customHeight="1">
      <c r="A2228" s="24">
        <v>2227</v>
      </c>
      <c r="B2228" s="37">
        <v>90</v>
      </c>
      <c r="C2228" s="68">
        <v>-71.56</v>
      </c>
      <c r="D2228" s="68">
        <v>43.981999999999999</v>
      </c>
      <c r="E2228" s="24"/>
      <c r="F2228" s="24"/>
      <c r="G2228" s="69">
        <v>2470</v>
      </c>
      <c r="H2228" s="24"/>
      <c r="I2228" s="30">
        <v>42.15625</v>
      </c>
      <c r="J2228" s="24"/>
      <c r="K2228" s="24" t="s">
        <v>595</v>
      </c>
      <c r="L2228" s="24">
        <v>176.41969062499999</v>
      </c>
      <c r="M2228" s="24" t="s">
        <v>83</v>
      </c>
      <c r="N2228" s="24">
        <v>1993</v>
      </c>
      <c r="O2228" s="24"/>
      <c r="P2228" s="24">
        <v>2010</v>
      </c>
      <c r="Q2228" s="24"/>
      <c r="R2228" s="24" t="s">
        <v>1866</v>
      </c>
      <c r="S2228" s="24" t="s">
        <v>1867</v>
      </c>
      <c r="U2228" s="28" t="s">
        <v>4366</v>
      </c>
    </row>
    <row r="2229" spans="1:21" ht="17.25" customHeight="1">
      <c r="A2229" s="24">
        <v>2228</v>
      </c>
      <c r="B2229" s="37">
        <v>92</v>
      </c>
      <c r="C2229" s="68">
        <v>-71.578000000000003</v>
      </c>
      <c r="D2229" s="68">
        <v>43.975000000000001</v>
      </c>
      <c r="E2229" s="24"/>
      <c r="F2229" s="24"/>
      <c r="G2229" s="69">
        <v>2493</v>
      </c>
      <c r="H2229" s="24"/>
      <c r="I2229" s="30">
        <v>3.52941176470588</v>
      </c>
      <c r="J2229" s="24"/>
      <c r="K2229" s="24" t="s">
        <v>595</v>
      </c>
      <c r="L2229" s="24">
        <v>14.7434470588235</v>
      </c>
      <c r="M2229" s="24" t="s">
        <v>83</v>
      </c>
      <c r="N2229" s="24">
        <v>1993</v>
      </c>
      <c r="O2229" s="24"/>
      <c r="P2229" s="24">
        <v>2010</v>
      </c>
      <c r="Q2229" s="24"/>
      <c r="R2229" s="24" t="s">
        <v>1866</v>
      </c>
      <c r="S2229" s="24" t="s">
        <v>1867</v>
      </c>
      <c r="U2229" s="28" t="s">
        <v>4366</v>
      </c>
    </row>
    <row r="2230" spans="1:21" ht="17.25" customHeight="1">
      <c r="A2230" s="24">
        <v>2229</v>
      </c>
      <c r="B2230" s="37">
        <v>94</v>
      </c>
      <c r="C2230" s="68">
        <v>-71.596000000000004</v>
      </c>
      <c r="D2230" s="68">
        <v>43.969000000000001</v>
      </c>
      <c r="E2230" s="24"/>
      <c r="F2230" s="24"/>
      <c r="G2230" s="69">
        <v>2513</v>
      </c>
      <c r="H2230" s="24"/>
      <c r="I2230" s="30">
        <v>6.8235294117647101</v>
      </c>
      <c r="J2230" s="24"/>
      <c r="K2230" s="24" t="s">
        <v>595</v>
      </c>
      <c r="L2230" s="24">
        <v>28.458962352941199</v>
      </c>
      <c r="M2230" s="24" t="s">
        <v>83</v>
      </c>
      <c r="N2230" s="24">
        <v>1993</v>
      </c>
      <c r="O2230" s="24"/>
      <c r="P2230" s="24">
        <v>2010</v>
      </c>
      <c r="Q2230" s="24"/>
      <c r="R2230" s="24" t="s">
        <v>1866</v>
      </c>
      <c r="S2230" s="24" t="s">
        <v>1867</v>
      </c>
      <c r="U2230" s="28" t="s">
        <v>4366</v>
      </c>
    </row>
    <row r="2231" spans="1:21" ht="17.25" customHeight="1">
      <c r="A2231" s="24">
        <v>2230</v>
      </c>
      <c r="B2231" s="37">
        <v>96</v>
      </c>
      <c r="C2231" s="68">
        <v>-71.614000000000004</v>
      </c>
      <c r="D2231" s="68">
        <v>43.963000000000001</v>
      </c>
      <c r="E2231" s="24"/>
      <c r="F2231" s="24"/>
      <c r="G2231" s="69">
        <v>2524</v>
      </c>
      <c r="H2231" s="24"/>
      <c r="I2231" s="30">
        <v>9.4117647058823497</v>
      </c>
      <c r="J2231" s="24"/>
      <c r="K2231" s="24" t="s">
        <v>595</v>
      </c>
      <c r="L2231" s="24">
        <v>39.219576470588201</v>
      </c>
      <c r="M2231" s="24" t="s">
        <v>83</v>
      </c>
      <c r="N2231" s="24">
        <v>1993</v>
      </c>
      <c r="O2231" s="24"/>
      <c r="P2231" s="24">
        <v>2010</v>
      </c>
      <c r="Q2231" s="24"/>
      <c r="R2231" s="24" t="s">
        <v>1866</v>
      </c>
      <c r="S2231" s="24" t="s">
        <v>1867</v>
      </c>
      <c r="U2231" s="28" t="s">
        <v>4366</v>
      </c>
    </row>
    <row r="2232" spans="1:21" ht="17.25" customHeight="1">
      <c r="A2232" s="24">
        <v>2231</v>
      </c>
      <c r="B2232" s="37">
        <v>98</v>
      </c>
      <c r="C2232" s="68">
        <v>-71.631</v>
      </c>
      <c r="D2232" s="68">
        <v>43.957000000000001</v>
      </c>
      <c r="E2232" s="24"/>
      <c r="F2232" s="24"/>
      <c r="G2232" s="69">
        <v>2525</v>
      </c>
      <c r="H2232" s="24"/>
      <c r="I2232" s="30">
        <v>16.735294117647101</v>
      </c>
      <c r="J2232" s="24"/>
      <c r="K2232" s="24" t="s">
        <v>595</v>
      </c>
      <c r="L2232" s="24">
        <v>69.731786764706101</v>
      </c>
      <c r="M2232" s="24" t="s">
        <v>83</v>
      </c>
      <c r="N2232" s="24">
        <v>1993</v>
      </c>
      <c r="O2232" s="24"/>
      <c r="P2232" s="24">
        <v>2010</v>
      </c>
      <c r="Q2232" s="24"/>
      <c r="R2232" s="24" t="s">
        <v>1866</v>
      </c>
      <c r="S2232" s="24" t="s">
        <v>1867</v>
      </c>
      <c r="U2232" s="28" t="s">
        <v>4366</v>
      </c>
    </row>
    <row r="2233" spans="1:21" ht="17.25" customHeight="1">
      <c r="A2233" s="24">
        <v>2232</v>
      </c>
      <c r="B2233" s="37">
        <v>100</v>
      </c>
      <c r="C2233" s="68">
        <v>-71.649000000000001</v>
      </c>
      <c r="D2233" s="68">
        <v>43.951000000000001</v>
      </c>
      <c r="E2233" s="24"/>
      <c r="F2233" s="24"/>
      <c r="G2233" s="69">
        <v>2523</v>
      </c>
      <c r="H2233" s="24"/>
      <c r="I2233" s="30">
        <v>35.529411764705898</v>
      </c>
      <c r="J2233" s="24"/>
      <c r="K2233" s="24" t="s">
        <v>595</v>
      </c>
      <c r="L2233" s="24">
        <v>148.065625882353</v>
      </c>
      <c r="M2233" s="24" t="s">
        <v>83</v>
      </c>
      <c r="N2233" s="24">
        <v>1993</v>
      </c>
      <c r="O2233" s="24"/>
      <c r="P2233" s="24">
        <v>2010</v>
      </c>
      <c r="Q2233" s="24"/>
      <c r="R2233" s="24" t="s">
        <v>1866</v>
      </c>
      <c r="S2233" s="24" t="s">
        <v>1867</v>
      </c>
      <c r="U2233" s="28" t="s">
        <v>4366</v>
      </c>
    </row>
    <row r="2234" spans="1:21" ht="17.25" customHeight="1">
      <c r="A2234" s="24">
        <v>2233</v>
      </c>
      <c r="B2234" s="37">
        <v>102</v>
      </c>
      <c r="C2234" s="68">
        <v>-71.667000000000002</v>
      </c>
      <c r="D2234" s="68">
        <v>43.945</v>
      </c>
      <c r="E2234" s="24"/>
      <c r="F2234" s="24"/>
      <c r="G2234" s="69">
        <v>2521</v>
      </c>
      <c r="H2234" s="24"/>
      <c r="I2234" s="30">
        <v>55.65625</v>
      </c>
      <c r="J2234" s="24"/>
      <c r="K2234" s="24" t="s">
        <v>595</v>
      </c>
      <c r="L2234" s="24">
        <v>231.97914593749999</v>
      </c>
      <c r="M2234" s="24" t="s">
        <v>83</v>
      </c>
      <c r="N2234" s="24">
        <v>1993</v>
      </c>
      <c r="O2234" s="24"/>
      <c r="P2234" s="24">
        <v>2010</v>
      </c>
      <c r="Q2234" s="24"/>
      <c r="R2234" s="24" t="s">
        <v>1866</v>
      </c>
      <c r="S2234" s="24" t="s">
        <v>1867</v>
      </c>
      <c r="U2234" s="28" t="s">
        <v>4366</v>
      </c>
    </row>
    <row r="2235" spans="1:21" ht="17.25" customHeight="1">
      <c r="A2235" s="24">
        <v>2234</v>
      </c>
      <c r="B2235" s="37">
        <v>104</v>
      </c>
      <c r="C2235" s="68">
        <v>-71.686999999999998</v>
      </c>
      <c r="D2235" s="68">
        <v>43.941000000000003</v>
      </c>
      <c r="E2235" s="24"/>
      <c r="F2235" s="24"/>
      <c r="G2235" s="69">
        <v>2531</v>
      </c>
      <c r="H2235" s="24"/>
      <c r="I2235" s="30">
        <v>23.411764705882302</v>
      </c>
      <c r="J2235" s="24"/>
      <c r="K2235" s="24" t="s">
        <v>595</v>
      </c>
      <c r="L2235" s="24">
        <v>97.5046152941174</v>
      </c>
      <c r="M2235" s="24" t="s">
        <v>83</v>
      </c>
      <c r="N2235" s="24">
        <v>1993</v>
      </c>
      <c r="O2235" s="24"/>
      <c r="P2235" s="24">
        <v>2010</v>
      </c>
      <c r="Q2235" s="24"/>
      <c r="R2235" s="24" t="s">
        <v>1866</v>
      </c>
      <c r="S2235" s="24" t="s">
        <v>1867</v>
      </c>
      <c r="U2235" s="28" t="s">
        <v>4366</v>
      </c>
    </row>
    <row r="2236" spans="1:21" ht="17.25" customHeight="1">
      <c r="A2236" s="24">
        <v>2235</v>
      </c>
      <c r="B2236" s="37">
        <v>106</v>
      </c>
      <c r="C2236" s="68">
        <v>-71.703000000000003</v>
      </c>
      <c r="D2236" s="68">
        <v>43.932000000000002</v>
      </c>
      <c r="E2236" s="24"/>
      <c r="F2236" s="24"/>
      <c r="G2236" s="69">
        <v>2546</v>
      </c>
      <c r="H2236" s="24"/>
      <c r="I2236" s="30">
        <v>16.25</v>
      </c>
      <c r="J2236" s="24"/>
      <c r="K2236" s="24" t="s">
        <v>595</v>
      </c>
      <c r="L2236" s="24">
        <v>67.597075000000004</v>
      </c>
      <c r="M2236" s="24" t="s">
        <v>83</v>
      </c>
      <c r="N2236" s="24">
        <v>1993</v>
      </c>
      <c r="O2236" s="24"/>
      <c r="P2236" s="24">
        <v>2010</v>
      </c>
      <c r="Q2236" s="24"/>
      <c r="R2236" s="24" t="s">
        <v>1866</v>
      </c>
      <c r="S2236" s="24" t="s">
        <v>1867</v>
      </c>
      <c r="U2236" s="28" t="s">
        <v>4366</v>
      </c>
    </row>
    <row r="2237" spans="1:21" ht="17.25" customHeight="1">
      <c r="A2237" s="24">
        <v>2236</v>
      </c>
      <c r="B2237" s="37">
        <v>108</v>
      </c>
      <c r="C2237" s="68">
        <v>-71.721000000000004</v>
      </c>
      <c r="D2237" s="68">
        <v>43.926000000000002</v>
      </c>
      <c r="E2237" s="24"/>
      <c r="F2237" s="24"/>
      <c r="G2237" s="69">
        <v>2565</v>
      </c>
      <c r="H2237" s="24"/>
      <c r="I2237" s="30">
        <v>8.4117647058823497</v>
      </c>
      <c r="J2237" s="24"/>
      <c r="K2237" s="24" t="s">
        <v>595</v>
      </c>
      <c r="L2237" s="24">
        <v>34.938685294117597</v>
      </c>
      <c r="M2237" s="24" t="s">
        <v>83</v>
      </c>
      <c r="N2237" s="24">
        <v>1993</v>
      </c>
      <c r="O2237" s="24"/>
      <c r="P2237" s="24">
        <v>2010</v>
      </c>
      <c r="Q2237" s="24"/>
      <c r="R2237" s="24" t="s">
        <v>1866</v>
      </c>
      <c r="S2237" s="24" t="s">
        <v>1867</v>
      </c>
      <c r="U2237" s="28" t="s">
        <v>4366</v>
      </c>
    </row>
    <row r="2238" spans="1:21" ht="17.25" customHeight="1">
      <c r="A2238" s="24">
        <v>2237</v>
      </c>
      <c r="B2238" s="37">
        <v>110</v>
      </c>
      <c r="C2238" s="68">
        <v>-71.739000000000004</v>
      </c>
      <c r="D2238" s="68">
        <v>43.920999999999999</v>
      </c>
      <c r="E2238" s="24"/>
      <c r="F2238" s="24"/>
      <c r="G2238" s="69">
        <v>2574</v>
      </c>
      <c r="H2238" s="24"/>
      <c r="I2238" s="30">
        <v>11.647058823529401</v>
      </c>
      <c r="J2238" s="24"/>
      <c r="K2238" s="24" t="s">
        <v>595</v>
      </c>
      <c r="L2238" s="24">
        <v>48.342049411764698</v>
      </c>
      <c r="M2238" s="24" t="s">
        <v>83</v>
      </c>
      <c r="N2238" s="24">
        <v>1993</v>
      </c>
      <c r="O2238" s="24"/>
      <c r="P2238" s="24">
        <v>2010</v>
      </c>
      <c r="Q2238" s="24"/>
      <c r="R2238" s="24" t="s">
        <v>1866</v>
      </c>
      <c r="S2238" s="24" t="s">
        <v>1867</v>
      </c>
      <c r="U2238" s="28" t="s">
        <v>4366</v>
      </c>
    </row>
    <row r="2239" spans="1:21" ht="17.25" customHeight="1">
      <c r="A2239" s="24">
        <v>2238</v>
      </c>
      <c r="B2239" s="37">
        <v>112</v>
      </c>
      <c r="C2239" s="68">
        <v>-71.757000000000005</v>
      </c>
      <c r="D2239" s="68">
        <v>43.912999999999997</v>
      </c>
      <c r="E2239" s="24"/>
      <c r="F2239" s="24"/>
      <c r="G2239" s="69">
        <v>2573</v>
      </c>
      <c r="H2239" s="24"/>
      <c r="I2239" s="30">
        <v>28.882352941176499</v>
      </c>
      <c r="J2239" s="24"/>
      <c r="K2239" s="24" t="s">
        <v>595</v>
      </c>
      <c r="L2239" s="24">
        <v>119.888047647059</v>
      </c>
      <c r="M2239" s="24" t="s">
        <v>83</v>
      </c>
      <c r="N2239" s="24">
        <v>1993</v>
      </c>
      <c r="O2239" s="24"/>
      <c r="P2239" s="24">
        <v>2010</v>
      </c>
      <c r="Q2239" s="24"/>
      <c r="R2239" s="24" t="s">
        <v>1866</v>
      </c>
      <c r="S2239" s="24" t="s">
        <v>1867</v>
      </c>
      <c r="U2239" s="28" t="s">
        <v>4366</v>
      </c>
    </row>
    <row r="2240" spans="1:21" ht="17.25" customHeight="1">
      <c r="A2240" s="24">
        <v>2239</v>
      </c>
      <c r="B2240" s="37">
        <v>114</v>
      </c>
      <c r="C2240" s="68">
        <v>-71.775000000000006</v>
      </c>
      <c r="D2240" s="68">
        <v>43.908000000000001</v>
      </c>
      <c r="E2240" s="24"/>
      <c r="F2240" s="24"/>
      <c r="G2240" s="69">
        <v>2577</v>
      </c>
      <c r="H2240" s="24"/>
      <c r="I2240" s="30">
        <v>20.470588235294102</v>
      </c>
      <c r="J2240" s="24"/>
      <c r="K2240" s="24" t="s">
        <v>595</v>
      </c>
      <c r="L2240" s="24">
        <v>84.944548235294107</v>
      </c>
      <c r="M2240" s="24" t="s">
        <v>83</v>
      </c>
      <c r="N2240" s="24">
        <v>1993</v>
      </c>
      <c r="O2240" s="24"/>
      <c r="P2240" s="24">
        <v>2010</v>
      </c>
      <c r="Q2240" s="24"/>
      <c r="R2240" s="24" t="s">
        <v>1866</v>
      </c>
      <c r="S2240" s="24" t="s">
        <v>1867</v>
      </c>
      <c r="U2240" s="28" t="s">
        <v>4366</v>
      </c>
    </row>
    <row r="2241" spans="1:21" ht="17.25" customHeight="1">
      <c r="A2241" s="24">
        <v>2240</v>
      </c>
      <c r="B2241" s="37">
        <v>116</v>
      </c>
      <c r="C2241" s="68">
        <v>-71.793000000000006</v>
      </c>
      <c r="D2241" s="68">
        <v>43.902000000000001</v>
      </c>
      <c r="E2241" s="24"/>
      <c r="F2241" s="24"/>
      <c r="G2241" s="69">
        <v>2583</v>
      </c>
      <c r="H2241" s="24"/>
      <c r="I2241" s="30">
        <v>15.852941176470599</v>
      </c>
      <c r="J2241" s="24"/>
      <c r="K2241" s="24" t="s">
        <v>595</v>
      </c>
      <c r="L2241" s="24">
        <v>65.751817352941202</v>
      </c>
      <c r="M2241" s="24" t="s">
        <v>83</v>
      </c>
      <c r="N2241" s="24">
        <v>1993</v>
      </c>
      <c r="O2241" s="24"/>
      <c r="P2241" s="24">
        <v>2010</v>
      </c>
      <c r="Q2241" s="24"/>
      <c r="R2241" s="24" t="s">
        <v>1866</v>
      </c>
      <c r="S2241" s="24" t="s">
        <v>1867</v>
      </c>
      <c r="U2241" s="28" t="s">
        <v>4366</v>
      </c>
    </row>
    <row r="2242" spans="1:21" ht="17.25" customHeight="1">
      <c r="A2242" s="24">
        <v>2241</v>
      </c>
      <c r="B2242" s="37">
        <v>118</v>
      </c>
      <c r="C2242" s="68">
        <v>-71.81</v>
      </c>
      <c r="D2242" s="68">
        <v>43.895000000000003</v>
      </c>
      <c r="E2242" s="24"/>
      <c r="F2242" s="24"/>
      <c r="G2242" s="69">
        <v>2592</v>
      </c>
      <c r="H2242" s="24"/>
      <c r="I2242" s="30">
        <v>18.0588235294118</v>
      </c>
      <c r="J2242" s="24"/>
      <c r="K2242" s="24" t="s">
        <v>595</v>
      </c>
      <c r="L2242" s="24">
        <v>74.847322352941305</v>
      </c>
      <c r="M2242" s="24" t="s">
        <v>83</v>
      </c>
      <c r="N2242" s="24">
        <v>1993</v>
      </c>
      <c r="O2242" s="24"/>
      <c r="P2242" s="24">
        <v>2010</v>
      </c>
      <c r="Q2242" s="24"/>
      <c r="R2242" s="24" t="s">
        <v>1866</v>
      </c>
      <c r="S2242" s="24" t="s">
        <v>1867</v>
      </c>
      <c r="U2242" s="28" t="s">
        <v>4366</v>
      </c>
    </row>
    <row r="2243" spans="1:21" ht="17.25" customHeight="1">
      <c r="A2243" s="24">
        <v>2242</v>
      </c>
      <c r="B2243" s="37">
        <v>120</v>
      </c>
      <c r="C2243" s="68">
        <v>-71.828000000000003</v>
      </c>
      <c r="D2243" s="68">
        <v>43.883000000000003</v>
      </c>
      <c r="E2243" s="24"/>
      <c r="F2243" s="24"/>
      <c r="G2243" s="69">
        <v>2600</v>
      </c>
      <c r="H2243" s="24"/>
      <c r="I2243" s="30">
        <v>18.647058823529399</v>
      </c>
      <c r="J2243" s="24"/>
      <c r="K2243" s="24" t="s">
        <v>595</v>
      </c>
      <c r="L2243" s="24">
        <v>77.236117647058805</v>
      </c>
      <c r="M2243" s="24" t="s">
        <v>83</v>
      </c>
      <c r="N2243" s="24">
        <v>1993</v>
      </c>
      <c r="O2243" s="24"/>
      <c r="P2243" s="24">
        <v>2010</v>
      </c>
      <c r="Q2243" s="24"/>
      <c r="R2243" s="24" t="s">
        <v>1866</v>
      </c>
      <c r="S2243" s="24" t="s">
        <v>1867</v>
      </c>
      <c r="U2243" s="28" t="s">
        <v>4366</v>
      </c>
    </row>
    <row r="2244" spans="1:21" ht="17.25" customHeight="1">
      <c r="A2244" s="24">
        <v>2243</v>
      </c>
      <c r="B2244" s="37">
        <v>122</v>
      </c>
      <c r="C2244" s="68">
        <v>-71.846000000000004</v>
      </c>
      <c r="D2244" s="68">
        <v>43.883000000000003</v>
      </c>
      <c r="E2244" s="24"/>
      <c r="F2244" s="24"/>
      <c r="G2244" s="69">
        <v>2604</v>
      </c>
      <c r="H2244" s="24"/>
      <c r="I2244" s="30">
        <v>26.911764705882302</v>
      </c>
      <c r="J2244" s="24"/>
      <c r="K2244" s="24" t="s">
        <v>595</v>
      </c>
      <c r="L2244" s="24">
        <v>111.433005882353</v>
      </c>
      <c r="M2244" s="24" t="s">
        <v>83</v>
      </c>
      <c r="N2244" s="24">
        <v>1993</v>
      </c>
      <c r="O2244" s="24"/>
      <c r="P2244" s="24">
        <v>2010</v>
      </c>
      <c r="Q2244" s="24"/>
      <c r="R2244" s="24" t="s">
        <v>1866</v>
      </c>
      <c r="S2244" s="24" t="s">
        <v>1867</v>
      </c>
      <c r="U2244" s="28" t="s">
        <v>4366</v>
      </c>
    </row>
    <row r="2245" spans="1:21" ht="17.25" customHeight="1">
      <c r="A2245" s="24">
        <v>2244</v>
      </c>
      <c r="B2245" s="37">
        <v>124</v>
      </c>
      <c r="C2245" s="68">
        <v>-71.864000000000004</v>
      </c>
      <c r="D2245" s="68">
        <v>43.877000000000002</v>
      </c>
      <c r="E2245" s="24"/>
      <c r="F2245" s="24"/>
      <c r="G2245" s="69">
        <v>2607</v>
      </c>
      <c r="H2245" s="24"/>
      <c r="I2245" s="30">
        <v>31.882352941176499</v>
      </c>
      <c r="J2245" s="24"/>
      <c r="K2245" s="24" t="s">
        <v>595</v>
      </c>
      <c r="L2245" s="24">
        <v>131.98305764705901</v>
      </c>
      <c r="M2245" s="24" t="s">
        <v>83</v>
      </c>
      <c r="N2245" s="24">
        <v>1993</v>
      </c>
      <c r="O2245" s="24"/>
      <c r="P2245" s="24">
        <v>2010</v>
      </c>
      <c r="Q2245" s="24"/>
      <c r="R2245" s="24" t="s">
        <v>1866</v>
      </c>
      <c r="S2245" s="24" t="s">
        <v>1867</v>
      </c>
      <c r="U2245" s="28" t="s">
        <v>4366</v>
      </c>
    </row>
    <row r="2246" spans="1:21" ht="17.25" customHeight="1">
      <c r="A2246" s="24">
        <v>2245</v>
      </c>
      <c r="B2246" s="37">
        <v>126</v>
      </c>
      <c r="C2246" s="68">
        <v>-71.882000000000005</v>
      </c>
      <c r="D2246" s="68">
        <v>43.871000000000002</v>
      </c>
      <c r="E2246" s="24"/>
      <c r="F2246" s="24"/>
      <c r="G2246" s="69">
        <v>2612</v>
      </c>
      <c r="H2246" s="24"/>
      <c r="I2246" s="30">
        <v>32.352941176470601</v>
      </c>
      <c r="J2246" s="24"/>
      <c r="K2246" s="24" t="s">
        <v>595</v>
      </c>
      <c r="L2246" s="24">
        <v>133.87776470588199</v>
      </c>
      <c r="M2246" s="24" t="s">
        <v>83</v>
      </c>
      <c r="N2246" s="24">
        <v>1993</v>
      </c>
      <c r="O2246" s="24"/>
      <c r="P2246" s="24">
        <v>2010</v>
      </c>
      <c r="Q2246" s="24"/>
      <c r="R2246" s="24" t="s">
        <v>1866</v>
      </c>
      <c r="S2246" s="24" t="s">
        <v>1867</v>
      </c>
      <c r="U2246" s="28" t="s">
        <v>4366</v>
      </c>
    </row>
    <row r="2247" spans="1:21" ht="17.25" customHeight="1">
      <c r="A2247" s="24">
        <v>2246</v>
      </c>
      <c r="B2247" s="37">
        <v>128</v>
      </c>
      <c r="C2247" s="68">
        <v>-71.900000000000006</v>
      </c>
      <c r="D2247" s="68">
        <v>43.863999999999997</v>
      </c>
      <c r="E2247" s="24"/>
      <c r="F2247" s="24"/>
      <c r="G2247" s="69">
        <v>2616</v>
      </c>
      <c r="H2247" s="24"/>
      <c r="I2247" s="30">
        <v>41.676470588235297</v>
      </c>
      <c r="J2247" s="24"/>
      <c r="K2247" s="24" t="s">
        <v>595</v>
      </c>
      <c r="L2247" s="24">
        <v>172.40388941176499</v>
      </c>
      <c r="M2247" s="24" t="s">
        <v>83</v>
      </c>
      <c r="N2247" s="24">
        <v>1993</v>
      </c>
      <c r="O2247" s="24"/>
      <c r="P2247" s="24">
        <v>2010</v>
      </c>
      <c r="Q2247" s="24"/>
      <c r="R2247" s="24" t="s">
        <v>1866</v>
      </c>
      <c r="S2247" s="24" t="s">
        <v>1867</v>
      </c>
      <c r="U2247" s="28" t="s">
        <v>4366</v>
      </c>
    </row>
    <row r="2248" spans="1:21" ht="17.25" customHeight="1">
      <c r="A2248" s="24">
        <v>2247</v>
      </c>
      <c r="B2248" s="37">
        <v>130</v>
      </c>
      <c r="C2248" s="68">
        <v>-71.918000000000006</v>
      </c>
      <c r="D2248" s="68">
        <v>43.856999999999999</v>
      </c>
      <c r="E2248" s="24"/>
      <c r="F2248" s="24"/>
      <c r="G2248" s="69">
        <v>2622</v>
      </c>
      <c r="H2248" s="24"/>
      <c r="I2248" s="30">
        <v>27.294117647058801</v>
      </c>
      <c r="J2248" s="24"/>
      <c r="K2248" s="24" t="s">
        <v>595</v>
      </c>
      <c r="L2248" s="24">
        <v>112.85408</v>
      </c>
      <c r="M2248" s="24" t="s">
        <v>83</v>
      </c>
      <c r="N2248" s="24">
        <v>1993</v>
      </c>
      <c r="O2248" s="24"/>
      <c r="P2248" s="24">
        <v>2010</v>
      </c>
      <c r="Q2248" s="24"/>
      <c r="R2248" s="24" t="s">
        <v>1866</v>
      </c>
      <c r="S2248" s="24" t="s">
        <v>1867</v>
      </c>
      <c r="U2248" s="28" t="s">
        <v>4366</v>
      </c>
    </row>
    <row r="2249" spans="1:21" ht="17.25" customHeight="1">
      <c r="A2249" s="24">
        <v>2248</v>
      </c>
      <c r="B2249" s="37">
        <v>132</v>
      </c>
      <c r="C2249" s="68">
        <v>-71.936000000000007</v>
      </c>
      <c r="D2249" s="68">
        <v>43.850999999999999</v>
      </c>
      <c r="E2249" s="24"/>
      <c r="F2249" s="24"/>
      <c r="G2249" s="69">
        <v>2634</v>
      </c>
      <c r="H2249" s="24"/>
      <c r="I2249" s="30">
        <v>12.5</v>
      </c>
      <c r="J2249" s="24"/>
      <c r="K2249" s="24" t="s">
        <v>595</v>
      </c>
      <c r="L2249" s="24">
        <v>51.634749999999997</v>
      </c>
      <c r="M2249" s="24" t="s">
        <v>83</v>
      </c>
      <c r="N2249" s="24">
        <v>1993</v>
      </c>
      <c r="O2249" s="24"/>
      <c r="P2249" s="24">
        <v>2010</v>
      </c>
      <c r="Q2249" s="24"/>
      <c r="R2249" s="24" t="s">
        <v>1866</v>
      </c>
      <c r="S2249" s="24" t="s">
        <v>1867</v>
      </c>
      <c r="U2249" s="28" t="s">
        <v>4366</v>
      </c>
    </row>
    <row r="2250" spans="1:21" ht="17.25" customHeight="1">
      <c r="A2250" s="24">
        <v>2249</v>
      </c>
      <c r="B2250" s="37">
        <v>134</v>
      </c>
      <c r="C2250" s="68">
        <v>-71.953999999999994</v>
      </c>
      <c r="D2250" s="68">
        <v>43.845999999999997</v>
      </c>
      <c r="E2250" s="24"/>
      <c r="F2250" s="24"/>
      <c r="G2250" s="69">
        <v>2648</v>
      </c>
      <c r="H2250" s="24"/>
      <c r="I2250" s="30">
        <v>12.411764705882399</v>
      </c>
      <c r="J2250" s="24"/>
      <c r="K2250" s="24" t="s">
        <v>595</v>
      </c>
      <c r="L2250" s="24">
        <v>51.212927058823702</v>
      </c>
      <c r="M2250" s="24" t="s">
        <v>83</v>
      </c>
      <c r="N2250" s="24">
        <v>1993</v>
      </c>
      <c r="O2250" s="24"/>
      <c r="P2250" s="24">
        <v>2010</v>
      </c>
      <c r="Q2250" s="24"/>
      <c r="R2250" s="24" t="s">
        <v>1866</v>
      </c>
      <c r="S2250" s="24" t="s">
        <v>1867</v>
      </c>
      <c r="U2250" s="28" t="s">
        <v>4366</v>
      </c>
    </row>
    <row r="2251" spans="1:21" ht="17.25" customHeight="1">
      <c r="A2251" s="24">
        <v>2250</v>
      </c>
      <c r="B2251" s="37">
        <v>136</v>
      </c>
      <c r="C2251" s="68">
        <v>-71.971000000000004</v>
      </c>
      <c r="D2251" s="68">
        <v>43.838999999999999</v>
      </c>
      <c r="E2251" s="24"/>
      <c r="F2251" s="24"/>
      <c r="G2251" s="69">
        <v>2658</v>
      </c>
      <c r="H2251" s="24"/>
      <c r="I2251" s="30">
        <v>14.411764705882399</v>
      </c>
      <c r="J2251" s="24"/>
      <c r="K2251" s="24" t="s">
        <v>595</v>
      </c>
      <c r="L2251" s="24">
        <v>59.4176882352943</v>
      </c>
      <c r="M2251" s="24" t="s">
        <v>83</v>
      </c>
      <c r="N2251" s="24">
        <v>1993</v>
      </c>
      <c r="O2251" s="24"/>
      <c r="P2251" s="24">
        <v>2010</v>
      </c>
      <c r="Q2251" s="24"/>
      <c r="R2251" s="24" t="s">
        <v>1866</v>
      </c>
      <c r="S2251" s="24" t="s">
        <v>1867</v>
      </c>
      <c r="U2251" s="28" t="s">
        <v>4366</v>
      </c>
    </row>
    <row r="2252" spans="1:21" ht="17.25" customHeight="1">
      <c r="A2252" s="24">
        <v>2251</v>
      </c>
      <c r="B2252" s="37">
        <v>138</v>
      </c>
      <c r="C2252" s="68">
        <v>-71.989000000000004</v>
      </c>
      <c r="D2252" s="68">
        <v>43.832999999999998</v>
      </c>
      <c r="E2252" s="24"/>
      <c r="F2252" s="24"/>
      <c r="G2252" s="69">
        <v>2664</v>
      </c>
      <c r="H2252" s="24"/>
      <c r="I2252" s="30">
        <v>21.470588235294102</v>
      </c>
      <c r="J2252" s="24"/>
      <c r="K2252" s="24" t="s">
        <v>595</v>
      </c>
      <c r="L2252" s="24">
        <v>88.477717647058697</v>
      </c>
      <c r="M2252" s="24" t="s">
        <v>83</v>
      </c>
      <c r="N2252" s="24">
        <v>1993</v>
      </c>
      <c r="O2252" s="24"/>
      <c r="P2252" s="24">
        <v>2010</v>
      </c>
      <c r="Q2252" s="24"/>
      <c r="R2252" s="24" t="s">
        <v>1866</v>
      </c>
      <c r="S2252" s="24" t="s">
        <v>1867</v>
      </c>
      <c r="U2252" s="28" t="s">
        <v>4366</v>
      </c>
    </row>
    <row r="2253" spans="1:21" ht="17.25" customHeight="1">
      <c r="A2253" s="24">
        <v>2252</v>
      </c>
      <c r="B2253" s="37">
        <v>140</v>
      </c>
      <c r="C2253" s="68">
        <v>-72.007000000000005</v>
      </c>
      <c r="D2253" s="68">
        <v>43.826000000000001</v>
      </c>
      <c r="E2253" s="24"/>
      <c r="F2253" s="24"/>
      <c r="G2253" s="69">
        <v>2669</v>
      </c>
      <c r="H2253" s="24"/>
      <c r="I2253" s="30">
        <v>28.235294117647101</v>
      </c>
      <c r="J2253" s="24"/>
      <c r="K2253" s="24" t="s">
        <v>595</v>
      </c>
      <c r="L2253" s="24">
        <v>116.307670588235</v>
      </c>
      <c r="M2253" s="24" t="s">
        <v>83</v>
      </c>
      <c r="N2253" s="24">
        <v>1993</v>
      </c>
      <c r="O2253" s="24"/>
      <c r="P2253" s="24">
        <v>2010</v>
      </c>
      <c r="Q2253" s="24"/>
      <c r="R2253" s="24" t="s">
        <v>1866</v>
      </c>
      <c r="S2253" s="24" t="s">
        <v>1867</v>
      </c>
      <c r="U2253" s="28" t="s">
        <v>4366</v>
      </c>
    </row>
    <row r="2254" spans="1:21" ht="17.25" customHeight="1">
      <c r="A2254" s="24">
        <v>2253</v>
      </c>
      <c r="B2254" s="37">
        <v>142</v>
      </c>
      <c r="C2254" s="68">
        <v>-72.025000000000006</v>
      </c>
      <c r="D2254" s="68">
        <v>43.82</v>
      </c>
      <c r="E2254" s="24"/>
      <c r="F2254" s="24"/>
      <c r="G2254" s="69">
        <v>2674</v>
      </c>
      <c r="H2254" s="24"/>
      <c r="I2254" s="30">
        <v>29</v>
      </c>
      <c r="J2254" s="24"/>
      <c r="K2254" s="24" t="s">
        <v>595</v>
      </c>
      <c r="L2254" s="24">
        <v>119.40982</v>
      </c>
      <c r="M2254" s="24" t="s">
        <v>83</v>
      </c>
      <c r="N2254" s="24">
        <v>1993</v>
      </c>
      <c r="O2254" s="24"/>
      <c r="P2254" s="24">
        <v>2010</v>
      </c>
      <c r="Q2254" s="24"/>
      <c r="R2254" s="24" t="s">
        <v>1866</v>
      </c>
      <c r="S2254" s="24" t="s">
        <v>1867</v>
      </c>
      <c r="U2254" s="28" t="s">
        <v>4366</v>
      </c>
    </row>
    <row r="2255" spans="1:21" ht="17.25" customHeight="1">
      <c r="A2255" s="24">
        <v>2254</v>
      </c>
      <c r="B2255" s="37">
        <v>144</v>
      </c>
      <c r="C2255" s="68">
        <v>-72.043000000000006</v>
      </c>
      <c r="D2255" s="68">
        <v>43.814999999999998</v>
      </c>
      <c r="E2255" s="24"/>
      <c r="F2255" s="24"/>
      <c r="G2255" s="69">
        <v>2683</v>
      </c>
      <c r="H2255" s="24"/>
      <c r="I2255" s="30">
        <v>27.588235294117599</v>
      </c>
      <c r="J2255" s="24"/>
      <c r="K2255" s="24" t="s">
        <v>595</v>
      </c>
      <c r="L2255" s="24">
        <v>113.514828823529</v>
      </c>
      <c r="M2255" s="24" t="s">
        <v>83</v>
      </c>
      <c r="N2255" s="24">
        <v>1993</v>
      </c>
      <c r="O2255" s="24"/>
      <c r="P2255" s="24">
        <v>2010</v>
      </c>
      <c r="Q2255" s="24"/>
      <c r="R2255" s="24" t="s">
        <v>1866</v>
      </c>
      <c r="S2255" s="24" t="s">
        <v>1867</v>
      </c>
      <c r="U2255" s="28" t="s">
        <v>4366</v>
      </c>
    </row>
    <row r="2256" spans="1:21" ht="17.25" customHeight="1">
      <c r="A2256" s="24">
        <v>2255</v>
      </c>
      <c r="B2256" s="37">
        <v>146</v>
      </c>
      <c r="C2256" s="68">
        <v>-72.061000000000007</v>
      </c>
      <c r="D2256" s="68">
        <v>43.807000000000002</v>
      </c>
      <c r="E2256" s="24"/>
      <c r="F2256" s="24"/>
      <c r="G2256" s="69">
        <v>2691</v>
      </c>
      <c r="H2256" s="24"/>
      <c r="I2256" s="30">
        <v>33.117647058823501</v>
      </c>
      <c r="J2256" s="24"/>
      <c r="K2256" s="24" t="s">
        <v>595</v>
      </c>
      <c r="L2256" s="24">
        <v>136.17877117647001</v>
      </c>
      <c r="M2256" s="24" t="s">
        <v>83</v>
      </c>
      <c r="N2256" s="24">
        <v>1993</v>
      </c>
      <c r="O2256" s="24"/>
      <c r="P2256" s="24">
        <v>2010</v>
      </c>
      <c r="Q2256" s="24"/>
      <c r="R2256" s="24" t="s">
        <v>1866</v>
      </c>
      <c r="S2256" s="24" t="s">
        <v>1867</v>
      </c>
      <c r="U2256" s="28" t="s">
        <v>4366</v>
      </c>
    </row>
    <row r="2257" spans="1:21" ht="17.25" customHeight="1">
      <c r="A2257" s="24">
        <v>2256</v>
      </c>
      <c r="B2257" s="37">
        <v>148</v>
      </c>
      <c r="C2257" s="68">
        <v>-72.078999999999994</v>
      </c>
      <c r="D2257" s="68">
        <v>43.801000000000002</v>
      </c>
      <c r="E2257" s="24"/>
      <c r="F2257" s="24"/>
      <c r="G2257" s="69">
        <v>2697</v>
      </c>
      <c r="H2257" s="24"/>
      <c r="I2257" s="30">
        <v>38.705882352941202</v>
      </c>
      <c r="J2257" s="24"/>
      <c r="K2257" s="24" t="s">
        <v>595</v>
      </c>
      <c r="L2257" s="24">
        <v>159.08078941176501</v>
      </c>
      <c r="M2257" s="24" t="s">
        <v>83</v>
      </c>
      <c r="N2257" s="24">
        <v>1993</v>
      </c>
      <c r="O2257" s="24"/>
      <c r="P2257" s="24">
        <v>2010</v>
      </c>
      <c r="Q2257" s="24"/>
      <c r="R2257" s="24" t="s">
        <v>1866</v>
      </c>
      <c r="S2257" s="24" t="s">
        <v>1867</v>
      </c>
      <c r="U2257" s="28" t="s">
        <v>4366</v>
      </c>
    </row>
    <row r="2258" spans="1:21" ht="17.25" customHeight="1">
      <c r="A2258" s="24">
        <v>2257</v>
      </c>
      <c r="B2258" s="37">
        <v>150</v>
      </c>
      <c r="C2258" s="68">
        <v>-72.096999999999994</v>
      </c>
      <c r="D2258" s="68">
        <v>43.793999999999997</v>
      </c>
      <c r="E2258" s="24"/>
      <c r="F2258" s="24"/>
      <c r="G2258" s="69">
        <v>2703</v>
      </c>
      <c r="H2258" s="24"/>
      <c r="I2258" s="30">
        <v>31.8125</v>
      </c>
      <c r="J2258" s="24"/>
      <c r="K2258" s="24" t="s">
        <v>595</v>
      </c>
      <c r="L2258" s="24">
        <v>130.68606812499999</v>
      </c>
      <c r="M2258" s="24" t="s">
        <v>83</v>
      </c>
      <c r="N2258" s="24">
        <v>1993</v>
      </c>
      <c r="O2258" s="24"/>
      <c r="P2258" s="24">
        <v>2010</v>
      </c>
      <c r="Q2258" s="24"/>
      <c r="R2258" s="24" t="s">
        <v>1866</v>
      </c>
      <c r="S2258" s="24" t="s">
        <v>1867</v>
      </c>
      <c r="U2258" s="28" t="s">
        <v>4366</v>
      </c>
    </row>
    <row r="2259" spans="1:21" ht="17.25" customHeight="1">
      <c r="A2259" s="24">
        <v>2258</v>
      </c>
      <c r="B2259" s="37">
        <v>152</v>
      </c>
      <c r="C2259" s="68">
        <v>-72.114999999999995</v>
      </c>
      <c r="D2259" s="68">
        <v>43.787999999999997</v>
      </c>
      <c r="E2259" s="24"/>
      <c r="F2259" s="24"/>
      <c r="G2259" s="69">
        <v>2714</v>
      </c>
      <c r="H2259" s="24"/>
      <c r="I2259" s="30">
        <v>28.875</v>
      </c>
      <c r="J2259" s="24"/>
      <c r="K2259" s="24" t="s">
        <v>595</v>
      </c>
      <c r="L2259" s="24">
        <v>118.51397249999999</v>
      </c>
      <c r="M2259" s="24" t="s">
        <v>83</v>
      </c>
      <c r="N2259" s="24">
        <v>1993</v>
      </c>
      <c r="O2259" s="24"/>
      <c r="P2259" s="24">
        <v>2010</v>
      </c>
      <c r="Q2259" s="24"/>
      <c r="R2259" s="24" t="s">
        <v>1866</v>
      </c>
      <c r="S2259" s="24" t="s">
        <v>1867</v>
      </c>
      <c r="U2259" s="28" t="s">
        <v>4366</v>
      </c>
    </row>
    <row r="2260" spans="1:21" ht="17.25" customHeight="1">
      <c r="A2260" s="24">
        <v>2259</v>
      </c>
      <c r="B2260" s="37">
        <v>154</v>
      </c>
      <c r="C2260" s="68">
        <v>-72.132999999999996</v>
      </c>
      <c r="D2260" s="68">
        <v>43.781999999999996</v>
      </c>
      <c r="E2260" s="24"/>
      <c r="F2260" s="24"/>
      <c r="G2260" s="69">
        <v>2717</v>
      </c>
      <c r="H2260" s="24"/>
      <c r="I2260" s="30">
        <v>27.970588235294102</v>
      </c>
      <c r="J2260" s="24"/>
      <c r="K2260" s="24" t="s">
        <v>595</v>
      </c>
      <c r="L2260" s="24">
        <v>114.774232058823</v>
      </c>
      <c r="M2260" s="24" t="s">
        <v>83</v>
      </c>
      <c r="N2260" s="24">
        <v>1993</v>
      </c>
      <c r="O2260" s="24"/>
      <c r="P2260" s="24">
        <v>2010</v>
      </c>
      <c r="Q2260" s="24"/>
      <c r="R2260" s="24" t="s">
        <v>1866</v>
      </c>
      <c r="S2260" s="24" t="s">
        <v>1867</v>
      </c>
      <c r="U2260" s="28" t="s">
        <v>4366</v>
      </c>
    </row>
    <row r="2261" spans="1:21" ht="17.25" customHeight="1">
      <c r="A2261" s="24">
        <v>2260</v>
      </c>
      <c r="B2261" s="37">
        <v>156</v>
      </c>
      <c r="C2261" s="68">
        <v>-72.150000000000006</v>
      </c>
      <c r="D2261" s="68">
        <v>43.776000000000003</v>
      </c>
      <c r="E2261" s="24"/>
      <c r="F2261" s="24"/>
      <c r="G2261" s="69">
        <v>2724</v>
      </c>
      <c r="H2261" s="24"/>
      <c r="I2261" s="30">
        <v>32.6875</v>
      </c>
      <c r="J2261" s="24"/>
      <c r="K2261" s="24" t="s">
        <v>595</v>
      </c>
      <c r="L2261" s="24">
        <v>134.05405250000001</v>
      </c>
      <c r="M2261" s="24" t="s">
        <v>83</v>
      </c>
      <c r="N2261" s="24">
        <v>1993</v>
      </c>
      <c r="O2261" s="24"/>
      <c r="P2261" s="24">
        <v>2010</v>
      </c>
      <c r="Q2261" s="24"/>
      <c r="R2261" s="24" t="s">
        <v>1866</v>
      </c>
      <c r="S2261" s="24" t="s">
        <v>1867</v>
      </c>
      <c r="U2261" s="28" t="s">
        <v>4366</v>
      </c>
    </row>
    <row r="2262" spans="1:21" ht="17.25" customHeight="1">
      <c r="A2262" s="24">
        <v>2261</v>
      </c>
      <c r="B2262" s="37">
        <v>158</v>
      </c>
      <c r="C2262" s="68">
        <v>-72.168000000000006</v>
      </c>
      <c r="D2262" s="68">
        <v>43.768000000000001</v>
      </c>
      <c r="E2262" s="24"/>
      <c r="F2262" s="24"/>
      <c r="G2262" s="69">
        <v>2730</v>
      </c>
      <c r="H2262" s="24"/>
      <c r="I2262" s="30">
        <v>23.705882352941199</v>
      </c>
      <c r="J2262" s="24"/>
      <c r="K2262" s="24" t="s">
        <v>595</v>
      </c>
      <c r="L2262" s="24">
        <v>97.172782352941297</v>
      </c>
      <c r="M2262" s="24" t="s">
        <v>83</v>
      </c>
      <c r="N2262" s="24">
        <v>1993</v>
      </c>
      <c r="O2262" s="24"/>
      <c r="P2262" s="24">
        <v>2010</v>
      </c>
      <c r="Q2262" s="24"/>
      <c r="R2262" s="24" t="s">
        <v>1866</v>
      </c>
      <c r="S2262" s="24" t="s">
        <v>1867</v>
      </c>
      <c r="U2262" s="28" t="s">
        <v>4366</v>
      </c>
    </row>
    <row r="2263" spans="1:21" ht="17.25" customHeight="1">
      <c r="A2263" s="24">
        <v>2262</v>
      </c>
      <c r="B2263" s="37">
        <v>160</v>
      </c>
      <c r="C2263" s="68">
        <v>-72.186000000000007</v>
      </c>
      <c r="D2263" s="68">
        <v>43.76</v>
      </c>
      <c r="E2263" s="24"/>
      <c r="F2263" s="24"/>
      <c r="G2263" s="69">
        <v>2741</v>
      </c>
      <c r="H2263" s="24"/>
      <c r="I2263" s="30">
        <v>26.529411764705898</v>
      </c>
      <c r="J2263" s="24"/>
      <c r="K2263" s="24" t="s">
        <v>595</v>
      </c>
      <c r="L2263" s="24">
        <v>108.65040999999999</v>
      </c>
      <c r="M2263" s="24" t="s">
        <v>83</v>
      </c>
      <c r="N2263" s="24">
        <v>1993</v>
      </c>
      <c r="O2263" s="24"/>
      <c r="P2263" s="24">
        <v>2010</v>
      </c>
      <c r="Q2263" s="24"/>
      <c r="R2263" s="24" t="s">
        <v>1866</v>
      </c>
      <c r="S2263" s="24" t="s">
        <v>1867</v>
      </c>
      <c r="U2263" s="28" t="s">
        <v>4366</v>
      </c>
    </row>
    <row r="2264" spans="1:21" ht="17.25" customHeight="1">
      <c r="A2264" s="24">
        <v>2263</v>
      </c>
      <c r="B2264" s="37">
        <v>162</v>
      </c>
      <c r="C2264" s="68">
        <v>-72.203999999999994</v>
      </c>
      <c r="D2264" s="68">
        <v>43.753999999999998</v>
      </c>
      <c r="E2264" s="24"/>
      <c r="F2264" s="24"/>
      <c r="G2264" s="69">
        <v>2743</v>
      </c>
      <c r="H2264" s="24"/>
      <c r="I2264" s="30">
        <v>30.029411764705898</v>
      </c>
      <c r="J2264" s="24"/>
      <c r="K2264" s="24" t="s">
        <v>595</v>
      </c>
      <c r="L2264" s="24">
        <v>122.964735588235</v>
      </c>
      <c r="M2264" s="24" t="s">
        <v>83</v>
      </c>
      <c r="N2264" s="24">
        <v>1993</v>
      </c>
      <c r="O2264" s="24"/>
      <c r="P2264" s="24">
        <v>2010</v>
      </c>
      <c r="Q2264" s="24"/>
      <c r="R2264" s="24" t="s">
        <v>1866</v>
      </c>
      <c r="S2264" s="24" t="s">
        <v>1867</v>
      </c>
      <c r="U2264" s="28" t="s">
        <v>4366</v>
      </c>
    </row>
    <row r="2265" spans="1:21" ht="17.25" customHeight="1">
      <c r="A2265" s="24">
        <v>2264</v>
      </c>
      <c r="B2265" s="37">
        <v>164</v>
      </c>
      <c r="C2265" s="68">
        <v>-72.221999999999994</v>
      </c>
      <c r="D2265" s="68">
        <v>43.747</v>
      </c>
      <c r="E2265" s="24"/>
      <c r="F2265" s="24"/>
      <c r="G2265" s="69">
        <v>2748</v>
      </c>
      <c r="H2265" s="24"/>
      <c r="I2265" s="30">
        <v>27.411764705882401</v>
      </c>
      <c r="J2265" s="24"/>
      <c r="K2265" s="24" t="s">
        <v>595</v>
      </c>
      <c r="L2265" s="24">
        <v>112.20073882353</v>
      </c>
      <c r="M2265" s="24" t="s">
        <v>83</v>
      </c>
      <c r="N2265" s="24">
        <v>1993</v>
      </c>
      <c r="O2265" s="24"/>
      <c r="P2265" s="24">
        <v>2010</v>
      </c>
      <c r="Q2265" s="24"/>
      <c r="R2265" s="24" t="s">
        <v>1866</v>
      </c>
      <c r="S2265" s="24" t="s">
        <v>1867</v>
      </c>
      <c r="U2265" s="28" t="s">
        <v>4366</v>
      </c>
    </row>
    <row r="2266" spans="1:21" ht="17.25" customHeight="1">
      <c r="A2266" s="24">
        <v>2265</v>
      </c>
      <c r="B2266" s="37">
        <v>166</v>
      </c>
      <c r="C2266" s="68">
        <v>-72.239999999999995</v>
      </c>
      <c r="D2266" s="68">
        <v>43.74</v>
      </c>
      <c r="E2266" s="24"/>
      <c r="F2266" s="24"/>
      <c r="G2266" s="69">
        <v>2755</v>
      </c>
      <c r="H2266" s="24"/>
      <c r="I2266" s="30">
        <v>23.029411764705898</v>
      </c>
      <c r="J2266" s="24"/>
      <c r="K2266" s="24" t="s">
        <v>595</v>
      </c>
      <c r="L2266" s="24">
        <v>94.209869117647102</v>
      </c>
      <c r="M2266" s="24" t="s">
        <v>83</v>
      </c>
      <c r="N2266" s="24">
        <v>1993</v>
      </c>
      <c r="O2266" s="24"/>
      <c r="P2266" s="24">
        <v>2010</v>
      </c>
      <c r="Q2266" s="24"/>
      <c r="R2266" s="24" t="s">
        <v>1866</v>
      </c>
      <c r="S2266" s="24" t="s">
        <v>1867</v>
      </c>
      <c r="U2266" s="28" t="s">
        <v>4366</v>
      </c>
    </row>
    <row r="2267" spans="1:21" ht="17.25" customHeight="1">
      <c r="A2267" s="24">
        <v>2266</v>
      </c>
      <c r="B2267" s="37">
        <v>168</v>
      </c>
      <c r="C2267" s="68">
        <v>-72.257999999999996</v>
      </c>
      <c r="D2267" s="68">
        <v>43.734000000000002</v>
      </c>
      <c r="E2267" s="24"/>
      <c r="F2267" s="24"/>
      <c r="G2267" s="69">
        <v>2763</v>
      </c>
      <c r="H2267" s="24"/>
      <c r="I2267" s="30">
        <v>15.5</v>
      </c>
      <c r="J2267" s="24"/>
      <c r="K2267" s="24" t="s">
        <v>595</v>
      </c>
      <c r="L2267" s="24">
        <v>63.367255</v>
      </c>
      <c r="M2267" s="24" t="s">
        <v>83</v>
      </c>
      <c r="N2267" s="24">
        <v>1993</v>
      </c>
      <c r="O2267" s="24"/>
      <c r="P2267" s="24">
        <v>2010</v>
      </c>
      <c r="Q2267" s="24"/>
      <c r="R2267" s="24" t="s">
        <v>1866</v>
      </c>
      <c r="S2267" s="24" t="s">
        <v>1867</v>
      </c>
      <c r="U2267" s="28" t="s">
        <v>4366</v>
      </c>
    </row>
    <row r="2268" spans="1:21" ht="17.25" customHeight="1">
      <c r="A2268" s="24">
        <v>2267</v>
      </c>
      <c r="B2268" s="37">
        <v>170</v>
      </c>
      <c r="C2268" s="68">
        <v>-72.275999999999996</v>
      </c>
      <c r="D2268" s="68">
        <v>43.728000000000002</v>
      </c>
      <c r="E2268" s="24"/>
      <c r="F2268" s="24"/>
      <c r="G2268" s="69">
        <v>2770</v>
      </c>
      <c r="H2268" s="24"/>
      <c r="I2268" s="30">
        <v>18.029411764705898</v>
      </c>
      <c r="J2268" s="24"/>
      <c r="K2268" s="24" t="s">
        <v>595</v>
      </c>
      <c r="L2268" s="24">
        <v>73.6663735294118</v>
      </c>
      <c r="M2268" s="24" t="s">
        <v>83</v>
      </c>
      <c r="N2268" s="24">
        <v>1993</v>
      </c>
      <c r="O2268" s="24"/>
      <c r="P2268" s="24">
        <v>2010</v>
      </c>
      <c r="Q2268" s="24"/>
      <c r="R2268" s="24" t="s">
        <v>1866</v>
      </c>
      <c r="S2268" s="24" t="s">
        <v>1867</v>
      </c>
      <c r="U2268" s="28" t="s">
        <v>4366</v>
      </c>
    </row>
    <row r="2269" spans="1:21" ht="17.25" customHeight="1">
      <c r="A2269" s="24">
        <v>2268</v>
      </c>
      <c r="B2269" s="37">
        <v>172</v>
      </c>
      <c r="C2269" s="68">
        <v>-72.293999999999997</v>
      </c>
      <c r="D2269" s="68">
        <v>43.72</v>
      </c>
      <c r="E2269" s="24"/>
      <c r="F2269" s="24"/>
      <c r="G2269" s="69">
        <v>2772</v>
      </c>
      <c r="H2269" s="24"/>
      <c r="I2269" s="30">
        <v>22.9411764705882</v>
      </c>
      <c r="J2269" s="24"/>
      <c r="K2269" s="24" t="s">
        <v>595</v>
      </c>
      <c r="L2269" s="24">
        <v>93.720211764705795</v>
      </c>
      <c r="M2269" s="24" t="s">
        <v>83</v>
      </c>
      <c r="N2269" s="24">
        <v>1993</v>
      </c>
      <c r="O2269" s="24"/>
      <c r="P2269" s="24">
        <v>2010</v>
      </c>
      <c r="Q2269" s="24"/>
      <c r="R2269" s="24" t="s">
        <v>1866</v>
      </c>
      <c r="S2269" s="24" t="s">
        <v>1867</v>
      </c>
      <c r="U2269" s="28" t="s">
        <v>4366</v>
      </c>
    </row>
    <row r="2270" spans="1:21" ht="17.25" customHeight="1">
      <c r="A2270" s="24">
        <v>2269</v>
      </c>
      <c r="B2270" s="37">
        <v>174</v>
      </c>
      <c r="C2270" s="68">
        <v>-72.311000000000007</v>
      </c>
      <c r="D2270" s="68">
        <v>43.713000000000001</v>
      </c>
      <c r="E2270" s="24"/>
      <c r="F2270" s="24"/>
      <c r="G2270" s="69">
        <v>2777</v>
      </c>
      <c r="H2270" s="24"/>
      <c r="I2270" s="30">
        <v>28.529411764705898</v>
      </c>
      <c r="J2270" s="24"/>
      <c r="K2270" s="24" t="s">
        <v>595</v>
      </c>
      <c r="L2270" s="24">
        <v>116.502420588235</v>
      </c>
      <c r="M2270" s="24" t="s">
        <v>83</v>
      </c>
      <c r="N2270" s="24">
        <v>1993</v>
      </c>
      <c r="O2270" s="24"/>
      <c r="P2270" s="24">
        <v>2010</v>
      </c>
      <c r="Q2270" s="24"/>
      <c r="R2270" s="24" t="s">
        <v>1866</v>
      </c>
      <c r="S2270" s="24" t="s">
        <v>1867</v>
      </c>
      <c r="U2270" s="28" t="s">
        <v>4366</v>
      </c>
    </row>
    <row r="2271" spans="1:21" ht="17.25" customHeight="1">
      <c r="A2271" s="24">
        <v>2270</v>
      </c>
      <c r="B2271" s="37">
        <v>176</v>
      </c>
      <c r="C2271" s="68">
        <v>-72.328999999999994</v>
      </c>
      <c r="D2271" s="68">
        <v>43.706000000000003</v>
      </c>
      <c r="E2271" s="24"/>
      <c r="F2271" s="24"/>
      <c r="G2271" s="69">
        <v>2780</v>
      </c>
      <c r="H2271" s="24"/>
      <c r="I2271" s="30">
        <v>17.176470588235301</v>
      </c>
      <c r="J2271" s="24"/>
      <c r="K2271" s="24" t="s">
        <v>595</v>
      </c>
      <c r="L2271" s="24">
        <v>70.124658823529401</v>
      </c>
      <c r="M2271" s="24" t="s">
        <v>83</v>
      </c>
      <c r="N2271" s="24">
        <v>1993</v>
      </c>
      <c r="O2271" s="24"/>
      <c r="P2271" s="24">
        <v>2010</v>
      </c>
      <c r="Q2271" s="24"/>
      <c r="R2271" s="24" t="s">
        <v>1866</v>
      </c>
      <c r="S2271" s="24" t="s">
        <v>1867</v>
      </c>
      <c r="U2271" s="28" t="s">
        <v>4366</v>
      </c>
    </row>
    <row r="2272" spans="1:21" ht="17.25" customHeight="1">
      <c r="A2272" s="24">
        <v>2271</v>
      </c>
      <c r="B2272" s="37">
        <v>178</v>
      </c>
      <c r="C2272" s="68">
        <v>-72.346999999999994</v>
      </c>
      <c r="D2272" s="68">
        <v>43.7</v>
      </c>
      <c r="E2272" s="24"/>
      <c r="F2272" s="24"/>
      <c r="G2272" s="69">
        <v>2809</v>
      </c>
      <c r="H2272" s="24"/>
      <c r="I2272" s="30">
        <v>0.11764705882352899</v>
      </c>
      <c r="J2272" s="24"/>
      <c r="K2272" s="24" t="s">
        <v>595</v>
      </c>
      <c r="L2272" s="24">
        <v>0.479179999999998</v>
      </c>
      <c r="M2272" s="24" t="s">
        <v>83</v>
      </c>
      <c r="N2272" s="24">
        <v>1993</v>
      </c>
      <c r="O2272" s="24"/>
      <c r="P2272" s="24">
        <v>2010</v>
      </c>
      <c r="Q2272" s="24"/>
      <c r="R2272" s="24" t="s">
        <v>1866</v>
      </c>
      <c r="S2272" s="24" t="s">
        <v>1867</v>
      </c>
      <c r="U2272" s="28" t="s">
        <v>4366</v>
      </c>
    </row>
    <row r="2273" spans="1:21" ht="17.25" customHeight="1">
      <c r="A2273" s="24">
        <v>2272</v>
      </c>
      <c r="B2273" s="37">
        <v>180</v>
      </c>
      <c r="C2273" s="68">
        <v>-72.364999999999995</v>
      </c>
      <c r="D2273" s="68">
        <v>43.692999999999998</v>
      </c>
      <c r="E2273" s="24"/>
      <c r="F2273" s="24"/>
      <c r="G2273" s="69">
        <v>2833</v>
      </c>
      <c r="H2273" s="24"/>
      <c r="I2273" s="30">
        <v>0.29411764705882298</v>
      </c>
      <c r="J2273" s="24"/>
      <c r="K2273" s="24" t="s">
        <v>595</v>
      </c>
      <c r="L2273" s="24">
        <v>1.1956205882352899</v>
      </c>
      <c r="M2273" s="24" t="s">
        <v>83</v>
      </c>
      <c r="N2273" s="24">
        <v>1993</v>
      </c>
      <c r="O2273" s="24"/>
      <c r="P2273" s="24">
        <v>2010</v>
      </c>
      <c r="Q2273" s="24"/>
      <c r="R2273" s="24" t="s">
        <v>1866</v>
      </c>
      <c r="S2273" s="24" t="s">
        <v>1867</v>
      </c>
      <c r="U2273" s="28" t="s">
        <v>4366</v>
      </c>
    </row>
    <row r="2274" spans="1:21" ht="17.25" customHeight="1">
      <c r="A2274" s="24">
        <v>2273</v>
      </c>
      <c r="B2274" s="37">
        <v>182</v>
      </c>
      <c r="C2274" s="68">
        <v>-72.382999999999996</v>
      </c>
      <c r="D2274" s="68">
        <v>43.686</v>
      </c>
      <c r="E2274" s="24"/>
      <c r="F2274" s="24"/>
      <c r="G2274" s="69">
        <v>2838</v>
      </c>
      <c r="H2274" s="24"/>
      <c r="I2274" s="30">
        <v>4.1176470588235299</v>
      </c>
      <c r="J2274" s="24"/>
      <c r="K2274" s="24" t="s">
        <v>595</v>
      </c>
      <c r="L2274" s="24">
        <v>16.731894117647101</v>
      </c>
      <c r="M2274" s="24" t="s">
        <v>83</v>
      </c>
      <c r="N2274" s="24">
        <v>1993</v>
      </c>
      <c r="O2274" s="24"/>
      <c r="P2274" s="24">
        <v>2010</v>
      </c>
      <c r="Q2274" s="24"/>
      <c r="R2274" s="24" t="s">
        <v>1866</v>
      </c>
      <c r="S2274" s="24" t="s">
        <v>1867</v>
      </c>
      <c r="U2274" s="28" t="s">
        <v>4366</v>
      </c>
    </row>
    <row r="2275" spans="1:21" ht="17.25" customHeight="1">
      <c r="A2275" s="24">
        <v>2274</v>
      </c>
      <c r="B2275" s="37">
        <v>184</v>
      </c>
      <c r="C2275" s="68">
        <v>-72.400999999999996</v>
      </c>
      <c r="D2275" s="68">
        <v>43.679000000000002</v>
      </c>
      <c r="E2275" s="24"/>
      <c r="F2275" s="24"/>
      <c r="G2275" s="69">
        <v>2838</v>
      </c>
      <c r="H2275" s="24"/>
      <c r="I2275" s="30">
        <v>10.411764705882399</v>
      </c>
      <c r="J2275" s="24"/>
      <c r="K2275" s="24" t="s">
        <v>595</v>
      </c>
      <c r="L2275" s="24">
        <v>42.307789411764901</v>
      </c>
      <c r="M2275" s="24" t="s">
        <v>83</v>
      </c>
      <c r="N2275" s="24">
        <v>1993</v>
      </c>
      <c r="O2275" s="24"/>
      <c r="P2275" s="24">
        <v>2010</v>
      </c>
      <c r="Q2275" s="24"/>
      <c r="R2275" s="24" t="s">
        <v>1866</v>
      </c>
      <c r="S2275" s="24" t="s">
        <v>1867</v>
      </c>
      <c r="U2275" s="28" t="s">
        <v>4366</v>
      </c>
    </row>
    <row r="2276" spans="1:21" ht="17.25" customHeight="1">
      <c r="A2276" s="24">
        <v>2275</v>
      </c>
      <c r="B2276" s="37">
        <v>186</v>
      </c>
      <c r="C2276" s="68">
        <v>-72.418999999999997</v>
      </c>
      <c r="D2276" s="68">
        <v>43.671999999999997</v>
      </c>
      <c r="E2276" s="24"/>
      <c r="F2276" s="24"/>
      <c r="G2276" s="69">
        <v>2845</v>
      </c>
      <c r="H2276" s="24"/>
      <c r="I2276" s="30">
        <v>14.882352941176499</v>
      </c>
      <c r="J2276" s="24"/>
      <c r="K2276" s="24" t="s">
        <v>595</v>
      </c>
      <c r="L2276" s="24">
        <v>60.439467647058997</v>
      </c>
      <c r="M2276" s="24" t="s">
        <v>83</v>
      </c>
      <c r="N2276" s="24">
        <v>1993</v>
      </c>
      <c r="O2276" s="24"/>
      <c r="P2276" s="24">
        <v>2010</v>
      </c>
      <c r="Q2276" s="24"/>
      <c r="R2276" s="24" t="s">
        <v>1866</v>
      </c>
      <c r="S2276" s="24" t="s">
        <v>1867</v>
      </c>
      <c r="U2276" s="28" t="s">
        <v>4366</v>
      </c>
    </row>
    <row r="2277" spans="1:21" ht="17.25" customHeight="1">
      <c r="A2277" s="24">
        <v>2276</v>
      </c>
      <c r="B2277" s="37">
        <v>188</v>
      </c>
      <c r="C2277" s="68">
        <v>-72.436000000000007</v>
      </c>
      <c r="D2277" s="68">
        <v>43.665999999999997</v>
      </c>
      <c r="E2277" s="24"/>
      <c r="F2277" s="24"/>
      <c r="G2277" s="69">
        <v>2849</v>
      </c>
      <c r="H2277" s="24"/>
      <c r="I2277" s="30">
        <v>32.352941176470601</v>
      </c>
      <c r="J2277" s="24"/>
      <c r="K2277" s="24" t="s">
        <v>595</v>
      </c>
      <c r="L2277" s="24">
        <v>131.34744117647099</v>
      </c>
      <c r="M2277" s="24" t="s">
        <v>83</v>
      </c>
      <c r="N2277" s="24">
        <v>1993</v>
      </c>
      <c r="O2277" s="24"/>
      <c r="P2277" s="24">
        <v>2010</v>
      </c>
      <c r="Q2277" s="24"/>
      <c r="R2277" s="24" t="s">
        <v>1866</v>
      </c>
      <c r="S2277" s="24" t="s">
        <v>1867</v>
      </c>
      <c r="U2277" s="28" t="s">
        <v>4366</v>
      </c>
    </row>
    <row r="2278" spans="1:21" ht="17.25" customHeight="1">
      <c r="A2278" s="24">
        <v>2277</v>
      </c>
      <c r="B2278" s="37">
        <v>190</v>
      </c>
      <c r="C2278" s="68">
        <v>-72.453999999999994</v>
      </c>
      <c r="D2278" s="68">
        <v>43.66</v>
      </c>
      <c r="E2278" s="24"/>
      <c r="F2278" s="24"/>
      <c r="G2278" s="69">
        <v>2851</v>
      </c>
      <c r="H2278" s="24"/>
      <c r="I2278" s="30">
        <v>25.9411764705882</v>
      </c>
      <c r="J2278" s="24"/>
      <c r="K2278" s="24" t="s">
        <v>595</v>
      </c>
      <c r="L2278" s="24">
        <v>105.29964529411799</v>
      </c>
      <c r="M2278" s="24" t="s">
        <v>83</v>
      </c>
      <c r="N2278" s="24">
        <v>1993</v>
      </c>
      <c r="O2278" s="24"/>
      <c r="P2278" s="24">
        <v>2010</v>
      </c>
      <c r="Q2278" s="24"/>
      <c r="R2278" s="24" t="s">
        <v>1866</v>
      </c>
      <c r="S2278" s="24" t="s">
        <v>1867</v>
      </c>
      <c r="U2278" s="28" t="s">
        <v>4366</v>
      </c>
    </row>
    <row r="2279" spans="1:21" ht="17.25" customHeight="1">
      <c r="A2279" s="24">
        <v>2278</v>
      </c>
      <c r="B2279" s="37">
        <v>192</v>
      </c>
      <c r="C2279" s="68">
        <v>-72.471999999999994</v>
      </c>
      <c r="D2279" s="68">
        <v>43.654000000000003</v>
      </c>
      <c r="E2279" s="24"/>
      <c r="F2279" s="24"/>
      <c r="G2279" s="69">
        <v>2849</v>
      </c>
      <c r="H2279" s="24"/>
      <c r="I2279" s="30">
        <v>36</v>
      </c>
      <c r="J2279" s="24"/>
      <c r="K2279" s="24" t="s">
        <v>595</v>
      </c>
      <c r="L2279" s="24">
        <v>146.15387999999999</v>
      </c>
      <c r="M2279" s="24" t="s">
        <v>83</v>
      </c>
      <c r="N2279" s="24">
        <v>1993</v>
      </c>
      <c r="O2279" s="24"/>
      <c r="P2279" s="24">
        <v>2010</v>
      </c>
      <c r="Q2279" s="24"/>
      <c r="R2279" s="24" t="s">
        <v>1866</v>
      </c>
      <c r="S2279" s="24" t="s">
        <v>1867</v>
      </c>
      <c r="U2279" s="28" t="s">
        <v>4366</v>
      </c>
    </row>
    <row r="2280" spans="1:21" ht="17.25" customHeight="1">
      <c r="A2280" s="24">
        <v>2279</v>
      </c>
      <c r="B2280" s="37">
        <v>194</v>
      </c>
      <c r="C2280" s="68">
        <v>-72.489999999999995</v>
      </c>
      <c r="D2280" s="68">
        <v>43.648000000000003</v>
      </c>
      <c r="E2280" s="24"/>
      <c r="F2280" s="24"/>
      <c r="G2280" s="69">
        <v>2855</v>
      </c>
      <c r="H2280" s="24"/>
      <c r="I2280" s="30">
        <v>11.235294117647101</v>
      </c>
      <c r="J2280" s="24"/>
      <c r="K2280" s="24" t="s">
        <v>595</v>
      </c>
      <c r="L2280" s="24">
        <v>45.591138235294302</v>
      </c>
      <c r="M2280" s="24" t="s">
        <v>83</v>
      </c>
      <c r="N2280" s="24">
        <v>1993</v>
      </c>
      <c r="O2280" s="24"/>
      <c r="P2280" s="24">
        <v>2010</v>
      </c>
      <c r="Q2280" s="24"/>
      <c r="R2280" s="24" t="s">
        <v>1866</v>
      </c>
      <c r="S2280" s="24" t="s">
        <v>1867</v>
      </c>
      <c r="U2280" s="28" t="s">
        <v>4366</v>
      </c>
    </row>
    <row r="2281" spans="1:21" ht="17.25" customHeight="1">
      <c r="A2281" s="24">
        <v>2280</v>
      </c>
      <c r="B2281" s="37">
        <v>196</v>
      </c>
      <c r="C2281" s="68">
        <v>-72.507999999999996</v>
      </c>
      <c r="D2281" s="68">
        <v>43.642000000000003</v>
      </c>
      <c r="E2281" s="24"/>
      <c r="F2281" s="24"/>
      <c r="G2281" s="69">
        <v>2864</v>
      </c>
      <c r="H2281" s="24"/>
      <c r="I2281" s="30">
        <v>7</v>
      </c>
      <c r="J2281" s="24"/>
      <c r="K2281" s="24" t="s">
        <v>595</v>
      </c>
      <c r="L2281" s="24">
        <v>28.384160000000001</v>
      </c>
      <c r="M2281" s="24" t="s">
        <v>83</v>
      </c>
      <c r="N2281" s="24">
        <v>1993</v>
      </c>
      <c r="O2281" s="24"/>
      <c r="P2281" s="24">
        <v>2010</v>
      </c>
      <c r="Q2281" s="24"/>
      <c r="R2281" s="24" t="s">
        <v>1866</v>
      </c>
      <c r="S2281" s="24" t="s">
        <v>1867</v>
      </c>
      <c r="U2281" s="28" t="s">
        <v>4366</v>
      </c>
    </row>
    <row r="2282" spans="1:21" ht="17.25" customHeight="1">
      <c r="A2282" s="24">
        <v>2281</v>
      </c>
      <c r="B2282" s="37">
        <v>198</v>
      </c>
      <c r="C2282" s="68">
        <v>-72.525999999999996</v>
      </c>
      <c r="D2282" s="68">
        <v>43.634999999999998</v>
      </c>
      <c r="E2282" s="24"/>
      <c r="F2282" s="24"/>
      <c r="G2282" s="69">
        <v>2874</v>
      </c>
      <c r="H2282" s="24"/>
      <c r="I2282" s="30">
        <v>2.4117647058823501</v>
      </c>
      <c r="J2282" s="24"/>
      <c r="K2282" s="24" t="s">
        <v>595</v>
      </c>
      <c r="L2282" s="24">
        <v>9.7714576470588099</v>
      </c>
      <c r="M2282" s="24" t="s">
        <v>83</v>
      </c>
      <c r="N2282" s="24">
        <v>1993</v>
      </c>
      <c r="O2282" s="24"/>
      <c r="P2282" s="24">
        <v>2010</v>
      </c>
      <c r="Q2282" s="24"/>
      <c r="R2282" s="24" t="s">
        <v>1866</v>
      </c>
      <c r="S2282" s="24" t="s">
        <v>1867</v>
      </c>
      <c r="U2282" s="28" t="s">
        <v>4366</v>
      </c>
    </row>
    <row r="2283" spans="1:21" ht="17.25" customHeight="1">
      <c r="A2283" s="24">
        <v>2282</v>
      </c>
      <c r="B2283" s="37">
        <v>200</v>
      </c>
      <c r="C2283" s="68">
        <v>-72.543999999999997</v>
      </c>
      <c r="D2283" s="68">
        <v>43.628999999999998</v>
      </c>
      <c r="E2283" s="24"/>
      <c r="F2283" s="24"/>
      <c r="G2283" s="69">
        <v>2893</v>
      </c>
      <c r="H2283" s="24"/>
      <c r="I2283" s="30">
        <v>2.52941176470588</v>
      </c>
      <c r="J2283" s="24"/>
      <c r="K2283" s="24" t="s">
        <v>595</v>
      </c>
      <c r="L2283" s="24">
        <v>10.232254705882299</v>
      </c>
      <c r="M2283" s="24" t="s">
        <v>83</v>
      </c>
      <c r="N2283" s="24">
        <v>1993</v>
      </c>
      <c r="O2283" s="24"/>
      <c r="P2283" s="24">
        <v>2010</v>
      </c>
      <c r="Q2283" s="24"/>
      <c r="R2283" s="24" t="s">
        <v>1866</v>
      </c>
      <c r="S2283" s="24" t="s">
        <v>1867</v>
      </c>
      <c r="U2283" s="28" t="s">
        <v>4366</v>
      </c>
    </row>
    <row r="2284" spans="1:21" ht="17.25" customHeight="1">
      <c r="A2284" s="24">
        <v>2283</v>
      </c>
      <c r="B2284" s="37">
        <v>202</v>
      </c>
      <c r="C2284" s="68">
        <v>-72.561000000000007</v>
      </c>
      <c r="D2284" s="68">
        <v>43.621000000000002</v>
      </c>
      <c r="E2284" s="24"/>
      <c r="F2284" s="24"/>
      <c r="G2284" s="69">
        <v>2904</v>
      </c>
      <c r="H2284" s="24"/>
      <c r="I2284" s="30">
        <v>3.8235294117647101</v>
      </c>
      <c r="J2284" s="24"/>
      <c r="K2284" s="24" t="s">
        <v>595</v>
      </c>
      <c r="L2284" s="24">
        <v>15.453482352941201</v>
      </c>
      <c r="M2284" s="24" t="s">
        <v>83</v>
      </c>
      <c r="N2284" s="24">
        <v>1993</v>
      </c>
      <c r="O2284" s="24"/>
      <c r="P2284" s="24">
        <v>2010</v>
      </c>
      <c r="Q2284" s="24"/>
      <c r="R2284" s="24" t="s">
        <v>1866</v>
      </c>
      <c r="S2284" s="24" t="s">
        <v>1867</v>
      </c>
      <c r="U2284" s="28" t="s">
        <v>4366</v>
      </c>
    </row>
    <row r="2285" spans="1:21" ht="17.25" customHeight="1">
      <c r="A2285" s="24">
        <v>2284</v>
      </c>
      <c r="B2285" s="37">
        <v>204</v>
      </c>
      <c r="C2285" s="68">
        <v>-72.58</v>
      </c>
      <c r="D2285" s="68">
        <v>43.613</v>
      </c>
      <c r="E2285" s="24"/>
      <c r="F2285" s="24"/>
      <c r="G2285" s="69">
        <v>2905</v>
      </c>
      <c r="H2285" s="24"/>
      <c r="I2285" s="30">
        <v>11.882352941176499</v>
      </c>
      <c r="J2285" s="24"/>
      <c r="K2285" s="24" t="s">
        <v>595</v>
      </c>
      <c r="L2285" s="24">
        <v>48.020747058823602</v>
      </c>
      <c r="M2285" s="24" t="s">
        <v>83</v>
      </c>
      <c r="N2285" s="24">
        <v>1993</v>
      </c>
      <c r="O2285" s="24"/>
      <c r="P2285" s="24">
        <v>2010</v>
      </c>
      <c r="Q2285" s="24"/>
      <c r="R2285" s="24" t="s">
        <v>1866</v>
      </c>
      <c r="S2285" s="24" t="s">
        <v>1867</v>
      </c>
      <c r="U2285" s="28" t="s">
        <v>4366</v>
      </c>
    </row>
    <row r="2286" spans="1:21" ht="17.25" customHeight="1">
      <c r="A2286" s="24">
        <v>2285</v>
      </c>
      <c r="B2286" s="37">
        <v>206</v>
      </c>
      <c r="C2286" s="68">
        <v>-72.597999999999999</v>
      </c>
      <c r="D2286" s="68">
        <v>43.604999999999997</v>
      </c>
      <c r="E2286" s="24"/>
      <c r="F2286" s="24"/>
      <c r="G2286" s="69">
        <v>2903</v>
      </c>
      <c r="H2286" s="24"/>
      <c r="I2286" s="30">
        <v>18.294117647058801</v>
      </c>
      <c r="J2286" s="24"/>
      <c r="K2286" s="24" t="s">
        <v>595</v>
      </c>
      <c r="L2286" s="24">
        <v>73.945006470588197</v>
      </c>
      <c r="M2286" s="24" t="s">
        <v>83</v>
      </c>
      <c r="N2286" s="24">
        <v>1993</v>
      </c>
      <c r="O2286" s="24"/>
      <c r="P2286" s="24">
        <v>2010</v>
      </c>
      <c r="Q2286" s="24"/>
      <c r="R2286" s="24" t="s">
        <v>1866</v>
      </c>
      <c r="S2286" s="24" t="s">
        <v>1867</v>
      </c>
      <c r="U2286" s="28" t="s">
        <v>4366</v>
      </c>
    </row>
    <row r="2287" spans="1:21" ht="17.25" customHeight="1">
      <c r="A2287" s="24">
        <v>2286</v>
      </c>
      <c r="B2287" s="37">
        <v>208</v>
      </c>
      <c r="C2287" s="68">
        <v>-72.614999999999995</v>
      </c>
      <c r="D2287" s="68">
        <v>43.597000000000001</v>
      </c>
      <c r="E2287" s="24"/>
      <c r="F2287" s="24"/>
      <c r="G2287" s="69">
        <v>2903</v>
      </c>
      <c r="H2287" s="24"/>
      <c r="I2287" s="30">
        <v>19.352941176470601</v>
      </c>
      <c r="J2287" s="24"/>
      <c r="K2287" s="24" t="s">
        <v>595</v>
      </c>
      <c r="L2287" s="24">
        <v>78.224781764705895</v>
      </c>
      <c r="M2287" s="24" t="s">
        <v>83</v>
      </c>
      <c r="N2287" s="24">
        <v>1993</v>
      </c>
      <c r="O2287" s="24"/>
      <c r="P2287" s="24">
        <v>2010</v>
      </c>
      <c r="Q2287" s="24"/>
      <c r="R2287" s="24" t="s">
        <v>1866</v>
      </c>
      <c r="S2287" s="24" t="s">
        <v>1867</v>
      </c>
      <c r="U2287" s="28" t="s">
        <v>4366</v>
      </c>
    </row>
    <row r="2288" spans="1:21" ht="17.25" customHeight="1">
      <c r="A2288" s="24">
        <v>2287</v>
      </c>
      <c r="B2288" s="37">
        <v>210</v>
      </c>
      <c r="C2288" s="68">
        <v>-72.632999999999996</v>
      </c>
      <c r="D2288" s="68">
        <v>43.59</v>
      </c>
      <c r="E2288" s="24"/>
      <c r="F2288" s="24"/>
      <c r="G2288" s="69">
        <v>2913</v>
      </c>
      <c r="H2288" s="24"/>
      <c r="I2288" s="30">
        <v>2.1176470588235299</v>
      </c>
      <c r="J2288" s="24"/>
      <c r="K2288" s="24" t="s">
        <v>595</v>
      </c>
      <c r="L2288" s="24">
        <v>8.5525623529411803</v>
      </c>
      <c r="M2288" s="24" t="s">
        <v>83</v>
      </c>
      <c r="N2288" s="24">
        <v>1993</v>
      </c>
      <c r="O2288" s="24"/>
      <c r="P2288" s="24">
        <v>2010</v>
      </c>
      <c r="Q2288" s="24"/>
      <c r="R2288" s="24" t="s">
        <v>1866</v>
      </c>
      <c r="S2288" s="24" t="s">
        <v>1867</v>
      </c>
      <c r="U2288" s="28" t="s">
        <v>4366</v>
      </c>
    </row>
    <row r="2289" spans="1:21" ht="17.25" customHeight="1">
      <c r="A2289" s="24">
        <v>2288</v>
      </c>
      <c r="B2289" s="37">
        <v>212</v>
      </c>
      <c r="C2289" s="68">
        <v>-72.650999999999996</v>
      </c>
      <c r="D2289" s="68">
        <v>43.581000000000003</v>
      </c>
      <c r="E2289" s="24"/>
      <c r="F2289" s="24"/>
      <c r="G2289" s="69">
        <v>2922</v>
      </c>
      <c r="H2289" s="24"/>
      <c r="I2289" s="30">
        <v>6.0588235294117601</v>
      </c>
      <c r="J2289" s="24"/>
      <c r="K2289" s="24" t="s">
        <v>595</v>
      </c>
      <c r="L2289" s="24">
        <v>24.451836470588201</v>
      </c>
      <c r="M2289" s="24" t="s">
        <v>83</v>
      </c>
      <c r="N2289" s="24">
        <v>1993</v>
      </c>
      <c r="O2289" s="24"/>
      <c r="P2289" s="24">
        <v>2010</v>
      </c>
      <c r="Q2289" s="24"/>
      <c r="R2289" s="24" t="s">
        <v>1866</v>
      </c>
      <c r="S2289" s="24" t="s">
        <v>1867</v>
      </c>
      <c r="U2289" s="28" t="s">
        <v>4366</v>
      </c>
    </row>
    <row r="2290" spans="1:21" ht="17.25" customHeight="1">
      <c r="A2290" s="24">
        <v>2289</v>
      </c>
      <c r="B2290" s="37">
        <v>214</v>
      </c>
      <c r="C2290" s="68">
        <v>-72.668999999999997</v>
      </c>
      <c r="D2290" s="68">
        <v>43.573999999999998</v>
      </c>
      <c r="E2290" s="24"/>
      <c r="F2290" s="24"/>
      <c r="G2290" s="69">
        <v>2931</v>
      </c>
      <c r="H2290" s="24"/>
      <c r="I2290" s="30">
        <v>15.0588235294118</v>
      </c>
      <c r="J2290" s="24"/>
      <c r="K2290" s="24" t="s">
        <v>595</v>
      </c>
      <c r="L2290" s="24">
        <v>60.728771764706003</v>
      </c>
      <c r="M2290" s="24" t="s">
        <v>83</v>
      </c>
      <c r="N2290" s="24">
        <v>1993</v>
      </c>
      <c r="O2290" s="24"/>
      <c r="P2290" s="24">
        <v>2010</v>
      </c>
      <c r="Q2290" s="24"/>
      <c r="R2290" s="24" t="s">
        <v>1866</v>
      </c>
      <c r="S2290" s="24" t="s">
        <v>1867</v>
      </c>
      <c r="U2290" s="28" t="s">
        <v>4366</v>
      </c>
    </row>
    <row r="2291" spans="1:21" ht="17.25" customHeight="1">
      <c r="A2291" s="24">
        <v>2290</v>
      </c>
      <c r="B2291" s="37">
        <v>216</v>
      </c>
      <c r="C2291" s="68">
        <v>-72.686000000000007</v>
      </c>
      <c r="D2291" s="68">
        <v>43.567</v>
      </c>
      <c r="E2291" s="24"/>
      <c r="F2291" s="24"/>
      <c r="G2291" s="69">
        <v>2923</v>
      </c>
      <c r="H2291" s="24"/>
      <c r="I2291" s="30">
        <v>26.764705882352899</v>
      </c>
      <c r="J2291" s="24"/>
      <c r="K2291" s="24" t="s">
        <v>595</v>
      </c>
      <c r="L2291" s="24">
        <v>108.00656176470601</v>
      </c>
      <c r="M2291" s="24" t="s">
        <v>83</v>
      </c>
      <c r="N2291" s="24">
        <v>1993</v>
      </c>
      <c r="O2291" s="24"/>
      <c r="P2291" s="24">
        <v>2010</v>
      </c>
      <c r="Q2291" s="24"/>
      <c r="R2291" s="24" t="s">
        <v>1866</v>
      </c>
      <c r="S2291" s="24" t="s">
        <v>1867</v>
      </c>
      <c r="U2291" s="28" t="s">
        <v>4366</v>
      </c>
    </row>
    <row r="2292" spans="1:21" ht="17.25" customHeight="1">
      <c r="A2292" s="24">
        <v>2291</v>
      </c>
      <c r="B2292" s="37">
        <v>218</v>
      </c>
      <c r="C2292" s="68">
        <v>-72.703999999999994</v>
      </c>
      <c r="D2292" s="68">
        <v>43.56</v>
      </c>
      <c r="E2292" s="24"/>
      <c r="F2292" s="24"/>
      <c r="G2292" s="69">
        <v>2943</v>
      </c>
      <c r="H2292" s="24"/>
      <c r="I2292" s="30">
        <v>2.7647058823529398</v>
      </c>
      <c r="J2292" s="24"/>
      <c r="K2292" s="24" t="s">
        <v>595</v>
      </c>
      <c r="L2292" s="24">
        <v>11.138474705882301</v>
      </c>
      <c r="M2292" s="24" t="s">
        <v>83</v>
      </c>
      <c r="N2292" s="24">
        <v>1993</v>
      </c>
      <c r="O2292" s="24"/>
      <c r="P2292" s="24">
        <v>2010</v>
      </c>
      <c r="Q2292" s="24"/>
      <c r="R2292" s="24" t="s">
        <v>1866</v>
      </c>
      <c r="S2292" s="24" t="s">
        <v>1867</v>
      </c>
      <c r="U2292" s="28" t="s">
        <v>4366</v>
      </c>
    </row>
    <row r="2293" spans="1:21" ht="17.25" customHeight="1">
      <c r="A2293" s="24">
        <v>2292</v>
      </c>
      <c r="B2293" s="37">
        <v>220</v>
      </c>
      <c r="C2293" s="68">
        <v>-72.721999999999994</v>
      </c>
      <c r="D2293" s="68">
        <v>43.55</v>
      </c>
      <c r="E2293" s="24"/>
      <c r="F2293" s="24"/>
      <c r="G2293" s="69">
        <v>2948</v>
      </c>
      <c r="H2293" s="24"/>
      <c r="I2293" s="30">
        <v>6.2941176470588198</v>
      </c>
      <c r="J2293" s="24"/>
      <c r="K2293" s="24" t="s">
        <v>595</v>
      </c>
      <c r="L2293" s="24">
        <v>25.347418823529399</v>
      </c>
      <c r="M2293" s="24" t="s">
        <v>83</v>
      </c>
      <c r="N2293" s="24">
        <v>1993</v>
      </c>
      <c r="O2293" s="24"/>
      <c r="P2293" s="24">
        <v>2010</v>
      </c>
      <c r="Q2293" s="24"/>
      <c r="R2293" s="24" t="s">
        <v>1866</v>
      </c>
      <c r="S2293" s="24" t="s">
        <v>1867</v>
      </c>
      <c r="U2293" s="28" t="s">
        <v>4366</v>
      </c>
    </row>
    <row r="2294" spans="1:21" ht="17.25" customHeight="1">
      <c r="A2294" s="24">
        <v>2293</v>
      </c>
      <c r="B2294" s="37">
        <v>222</v>
      </c>
      <c r="C2294" s="68">
        <v>-72.739999999999995</v>
      </c>
      <c r="D2294" s="68">
        <v>43.542999999999999</v>
      </c>
      <c r="E2294" s="24"/>
      <c r="F2294" s="24"/>
      <c r="G2294" s="69">
        <v>2960</v>
      </c>
      <c r="H2294" s="24"/>
      <c r="I2294" s="30">
        <v>6.5</v>
      </c>
      <c r="J2294" s="24"/>
      <c r="K2294" s="24" t="s">
        <v>595</v>
      </c>
      <c r="L2294" s="24">
        <v>26.1508</v>
      </c>
      <c r="M2294" s="24" t="s">
        <v>83</v>
      </c>
      <c r="N2294" s="24">
        <v>1993</v>
      </c>
      <c r="O2294" s="24"/>
      <c r="P2294" s="24">
        <v>2010</v>
      </c>
      <c r="Q2294" s="24"/>
      <c r="R2294" s="24" t="s">
        <v>1866</v>
      </c>
      <c r="S2294" s="24" t="s">
        <v>1867</v>
      </c>
      <c r="U2294" s="28" t="s">
        <v>4366</v>
      </c>
    </row>
    <row r="2295" spans="1:21" ht="17.25" customHeight="1">
      <c r="A2295" s="24">
        <v>2294</v>
      </c>
      <c r="B2295" s="37">
        <v>224</v>
      </c>
      <c r="C2295" s="68">
        <v>-72.757999999999996</v>
      </c>
      <c r="D2295" s="68">
        <v>43.534999999999997</v>
      </c>
      <c r="E2295" s="24"/>
      <c r="F2295" s="24"/>
      <c r="G2295" s="69">
        <v>2961</v>
      </c>
      <c r="H2295" s="24"/>
      <c r="I2295" s="30">
        <v>23.0588235294118</v>
      </c>
      <c r="J2295" s="24"/>
      <c r="K2295" s="24" t="s">
        <v>595</v>
      </c>
      <c r="L2295" s="24">
        <v>92.762649411764897</v>
      </c>
      <c r="M2295" s="24" t="s">
        <v>83</v>
      </c>
      <c r="N2295" s="24">
        <v>1993</v>
      </c>
      <c r="O2295" s="24"/>
      <c r="P2295" s="24">
        <v>2010</v>
      </c>
      <c r="Q2295" s="24"/>
      <c r="R2295" s="24" t="s">
        <v>1866</v>
      </c>
      <c r="S2295" s="24" t="s">
        <v>1867</v>
      </c>
      <c r="U2295" s="28" t="s">
        <v>4366</v>
      </c>
    </row>
    <row r="2296" spans="1:21" ht="17.25" customHeight="1">
      <c r="A2296" s="24">
        <v>2295</v>
      </c>
      <c r="B2296" s="37">
        <v>226</v>
      </c>
      <c r="C2296" s="68">
        <v>-72.775999999999996</v>
      </c>
      <c r="D2296" s="68">
        <v>43.527999999999999</v>
      </c>
      <c r="E2296" s="24"/>
      <c r="F2296" s="24"/>
      <c r="G2296" s="69">
        <v>2967</v>
      </c>
      <c r="H2296" s="24"/>
      <c r="I2296" s="30">
        <v>26.176470588235301</v>
      </c>
      <c r="J2296" s="24"/>
      <c r="K2296" s="24" t="s">
        <v>595</v>
      </c>
      <c r="L2296" s="24">
        <v>105.25270882352901</v>
      </c>
      <c r="M2296" s="24" t="s">
        <v>83</v>
      </c>
      <c r="N2296" s="24">
        <v>1993</v>
      </c>
      <c r="O2296" s="24"/>
      <c r="P2296" s="24">
        <v>2010</v>
      </c>
      <c r="Q2296" s="24"/>
      <c r="R2296" s="24" t="s">
        <v>1866</v>
      </c>
      <c r="S2296" s="24" t="s">
        <v>1867</v>
      </c>
      <c r="U2296" s="28" t="s">
        <v>4366</v>
      </c>
    </row>
    <row r="2297" spans="1:21" ht="17.25" customHeight="1">
      <c r="A2297" s="24">
        <v>2296</v>
      </c>
      <c r="B2297" s="37">
        <v>228</v>
      </c>
      <c r="C2297" s="68">
        <v>-72.793999999999997</v>
      </c>
      <c r="D2297" s="68">
        <v>43.521000000000001</v>
      </c>
      <c r="E2297" s="24"/>
      <c r="F2297" s="24"/>
      <c r="G2297" s="69">
        <v>2959</v>
      </c>
      <c r="H2297" s="24"/>
      <c r="I2297" s="30">
        <v>44.529411764705898</v>
      </c>
      <c r="J2297" s="24"/>
      <c r="K2297" s="24" t="s">
        <v>595</v>
      </c>
      <c r="L2297" s="24">
        <v>179.16542411764701</v>
      </c>
      <c r="M2297" s="24" t="s">
        <v>83</v>
      </c>
      <c r="N2297" s="24">
        <v>1993</v>
      </c>
      <c r="O2297" s="24"/>
      <c r="P2297" s="24">
        <v>2010</v>
      </c>
      <c r="Q2297" s="24"/>
      <c r="R2297" s="24" t="s">
        <v>1866</v>
      </c>
      <c r="S2297" s="24" t="s">
        <v>1867</v>
      </c>
      <c r="U2297" s="28" t="s">
        <v>4366</v>
      </c>
    </row>
    <row r="2298" spans="1:21" ht="17.25" customHeight="1">
      <c r="A2298" s="24">
        <v>2297</v>
      </c>
      <c r="B2298" s="37">
        <v>230</v>
      </c>
      <c r="C2298" s="68">
        <v>-72.811999999999998</v>
      </c>
      <c r="D2298" s="68">
        <v>43.512999999999998</v>
      </c>
      <c r="E2298" s="24"/>
      <c r="F2298" s="24"/>
      <c r="G2298" s="69">
        <v>2962</v>
      </c>
      <c r="H2298" s="24"/>
      <c r="I2298" s="30">
        <v>45</v>
      </c>
      <c r="J2298" s="24"/>
      <c r="K2298" s="24" t="s">
        <v>595</v>
      </c>
      <c r="L2298" s="24">
        <v>181.01429999999999</v>
      </c>
      <c r="M2298" s="24" t="s">
        <v>83</v>
      </c>
      <c r="N2298" s="24">
        <v>1993</v>
      </c>
      <c r="O2298" s="24"/>
      <c r="P2298" s="24">
        <v>2010</v>
      </c>
      <c r="Q2298" s="24"/>
      <c r="R2298" s="24" t="s">
        <v>1866</v>
      </c>
      <c r="S2298" s="24" t="s">
        <v>1867</v>
      </c>
      <c r="U2298" s="28" t="s">
        <v>4366</v>
      </c>
    </row>
    <row r="2299" spans="1:21" ht="17.25" customHeight="1">
      <c r="A2299" s="24">
        <v>2298</v>
      </c>
      <c r="B2299" s="37">
        <v>232</v>
      </c>
      <c r="C2299" s="68">
        <v>-72.828999999999994</v>
      </c>
      <c r="D2299" s="68">
        <v>43.505000000000003</v>
      </c>
      <c r="E2299" s="24"/>
      <c r="F2299" s="24"/>
      <c r="G2299" s="69">
        <v>2966</v>
      </c>
      <c r="H2299" s="24"/>
      <c r="I2299" s="30">
        <v>13.294117647058799</v>
      </c>
      <c r="J2299" s="24"/>
      <c r="K2299" s="24" t="s">
        <v>595</v>
      </c>
      <c r="L2299" s="24">
        <v>53.458571764705802</v>
      </c>
      <c r="M2299" s="24" t="s">
        <v>83</v>
      </c>
      <c r="N2299" s="24">
        <v>1993</v>
      </c>
      <c r="O2299" s="24"/>
      <c r="P2299" s="24">
        <v>2010</v>
      </c>
      <c r="Q2299" s="24"/>
      <c r="R2299" s="24" t="s">
        <v>1866</v>
      </c>
      <c r="S2299" s="24" t="s">
        <v>1867</v>
      </c>
      <c r="U2299" s="28" t="s">
        <v>4366</v>
      </c>
    </row>
    <row r="2300" spans="1:21" ht="17.25" customHeight="1">
      <c r="A2300" s="24">
        <v>2299</v>
      </c>
      <c r="B2300" s="37">
        <v>234</v>
      </c>
      <c r="C2300" s="68">
        <v>-72.846999999999994</v>
      </c>
      <c r="D2300" s="68">
        <v>43.497</v>
      </c>
      <c r="E2300" s="24"/>
      <c r="F2300" s="24"/>
      <c r="G2300" s="69">
        <v>2977</v>
      </c>
      <c r="H2300" s="24"/>
      <c r="I2300" s="30">
        <v>13.823529411764699</v>
      </c>
      <c r="J2300" s="24"/>
      <c r="K2300" s="24" t="s">
        <v>595</v>
      </c>
      <c r="L2300" s="24">
        <v>55.537273529411699</v>
      </c>
      <c r="M2300" s="24" t="s">
        <v>83</v>
      </c>
      <c r="N2300" s="24">
        <v>1993</v>
      </c>
      <c r="O2300" s="24"/>
      <c r="P2300" s="24">
        <v>2010</v>
      </c>
      <c r="Q2300" s="24"/>
      <c r="R2300" s="24" t="s">
        <v>1866</v>
      </c>
      <c r="S2300" s="24" t="s">
        <v>1867</v>
      </c>
      <c r="U2300" s="28" t="s">
        <v>4366</v>
      </c>
    </row>
    <row r="2301" spans="1:21" ht="17.25" customHeight="1">
      <c r="A2301" s="24">
        <v>2300</v>
      </c>
      <c r="B2301" s="37">
        <v>236</v>
      </c>
      <c r="C2301" s="68">
        <v>-72.866</v>
      </c>
      <c r="D2301" s="68">
        <v>43.491</v>
      </c>
      <c r="E2301" s="24"/>
      <c r="F2301" s="24"/>
      <c r="G2301" s="69">
        <v>2989</v>
      </c>
      <c r="H2301" s="24"/>
      <c r="I2301" s="30">
        <v>11.176470588235301</v>
      </c>
      <c r="J2301" s="24"/>
      <c r="K2301" s="24" t="s">
        <v>595</v>
      </c>
      <c r="L2301" s="24">
        <v>44.858217647058801</v>
      </c>
      <c r="M2301" s="24" t="s">
        <v>83</v>
      </c>
      <c r="N2301" s="24">
        <v>1993</v>
      </c>
      <c r="O2301" s="24"/>
      <c r="P2301" s="24">
        <v>2010</v>
      </c>
      <c r="Q2301" s="24"/>
      <c r="R2301" s="24" t="s">
        <v>1866</v>
      </c>
      <c r="S2301" s="24" t="s">
        <v>1867</v>
      </c>
      <c r="U2301" s="28" t="s">
        <v>4366</v>
      </c>
    </row>
    <row r="2302" spans="1:21" ht="17.25" customHeight="1">
      <c r="A2302" s="24">
        <v>2301</v>
      </c>
      <c r="B2302" s="37">
        <v>238</v>
      </c>
      <c r="C2302" s="68">
        <v>-72.882999999999996</v>
      </c>
      <c r="D2302" s="68">
        <v>43.482999999999997</v>
      </c>
      <c r="E2302" s="24"/>
      <c r="F2302" s="24"/>
      <c r="G2302" s="69">
        <v>2995</v>
      </c>
      <c r="H2302" s="24"/>
      <c r="I2302" s="30">
        <v>32.764705882352899</v>
      </c>
      <c r="J2302" s="24"/>
      <c r="K2302" s="24" t="s">
        <v>595</v>
      </c>
      <c r="L2302" s="24">
        <v>131.44053235294101</v>
      </c>
      <c r="M2302" s="24" t="s">
        <v>83</v>
      </c>
      <c r="N2302" s="24">
        <v>1993</v>
      </c>
      <c r="O2302" s="24"/>
      <c r="P2302" s="24">
        <v>2010</v>
      </c>
      <c r="Q2302" s="24"/>
      <c r="R2302" s="24" t="s">
        <v>1866</v>
      </c>
      <c r="S2302" s="24" t="s">
        <v>1867</v>
      </c>
      <c r="U2302" s="28" t="s">
        <v>4366</v>
      </c>
    </row>
    <row r="2303" spans="1:21" ht="17.25" customHeight="1">
      <c r="A2303" s="24">
        <v>2302</v>
      </c>
      <c r="B2303" s="37">
        <v>240</v>
      </c>
      <c r="C2303" s="68">
        <v>-72.900000000000006</v>
      </c>
      <c r="D2303" s="68">
        <v>43.472000000000001</v>
      </c>
      <c r="E2303" s="24"/>
      <c r="F2303" s="24"/>
      <c r="G2303" s="69">
        <v>3001</v>
      </c>
      <c r="H2303" s="24"/>
      <c r="I2303" s="30">
        <v>6.3333333333333304</v>
      </c>
      <c r="J2303" s="24"/>
      <c r="K2303" s="24" t="s">
        <v>595</v>
      </c>
      <c r="L2303" s="24">
        <v>25.3491416373334</v>
      </c>
      <c r="M2303" s="24" t="s">
        <v>83</v>
      </c>
      <c r="N2303" s="24">
        <v>1993</v>
      </c>
      <c r="O2303" s="24"/>
      <c r="P2303" s="24">
        <v>2010</v>
      </c>
      <c r="Q2303" s="24"/>
      <c r="R2303" s="24" t="s">
        <v>1866</v>
      </c>
      <c r="S2303" s="24" t="s">
        <v>1867</v>
      </c>
      <c r="U2303" s="28" t="s">
        <v>4367</v>
      </c>
    </row>
    <row r="2304" spans="1:21" ht="17.25" customHeight="1">
      <c r="A2304" s="24">
        <v>2303</v>
      </c>
      <c r="B2304" s="37">
        <v>242</v>
      </c>
      <c r="C2304" s="68">
        <v>-72.918999999999997</v>
      </c>
      <c r="D2304" s="68">
        <v>43.466999999999999</v>
      </c>
      <c r="E2304" s="24"/>
      <c r="F2304" s="24"/>
      <c r="G2304" s="69">
        <v>3011</v>
      </c>
      <c r="H2304" s="24"/>
      <c r="I2304" s="30">
        <v>16.529411764705898</v>
      </c>
      <c r="J2304" s="24"/>
      <c r="K2304" s="24" t="s">
        <v>595</v>
      </c>
      <c r="L2304" s="24">
        <v>66.237349885176499</v>
      </c>
      <c r="M2304" s="24" t="s">
        <v>83</v>
      </c>
      <c r="N2304" s="24">
        <v>1993</v>
      </c>
      <c r="O2304" s="24"/>
      <c r="P2304" s="24">
        <v>2010</v>
      </c>
      <c r="Q2304" s="24"/>
      <c r="R2304" s="24" t="s">
        <v>1866</v>
      </c>
      <c r="S2304" s="24" t="s">
        <v>1867</v>
      </c>
      <c r="U2304" s="28" t="s">
        <v>4367</v>
      </c>
    </row>
    <row r="2305" spans="1:21" ht="17.25" customHeight="1">
      <c r="A2305" s="24">
        <v>2304</v>
      </c>
      <c r="B2305" s="37">
        <v>244</v>
      </c>
      <c r="C2305" s="68">
        <v>-72.936999999999998</v>
      </c>
      <c r="D2305" s="68">
        <v>43.46</v>
      </c>
      <c r="E2305" s="24"/>
      <c r="F2305" s="24"/>
      <c r="G2305" s="69">
        <v>3032</v>
      </c>
      <c r="H2305" s="24"/>
      <c r="I2305" s="30">
        <v>3.47058823529412</v>
      </c>
      <c r="J2305" s="24"/>
      <c r="K2305" s="24" t="s">
        <v>595</v>
      </c>
      <c r="L2305" s="24">
        <v>13.9376642334118</v>
      </c>
      <c r="M2305" s="24" t="s">
        <v>83</v>
      </c>
      <c r="N2305" s="24">
        <v>1993</v>
      </c>
      <c r="O2305" s="24"/>
      <c r="P2305" s="24">
        <v>2010</v>
      </c>
      <c r="Q2305" s="24"/>
      <c r="R2305" s="24" t="s">
        <v>1866</v>
      </c>
      <c r="S2305" s="24" t="s">
        <v>1867</v>
      </c>
      <c r="U2305" s="28" t="s">
        <v>4367</v>
      </c>
    </row>
    <row r="2306" spans="1:21" ht="17.25" customHeight="1">
      <c r="A2306" s="24">
        <v>2305</v>
      </c>
      <c r="B2306" s="37">
        <v>246</v>
      </c>
      <c r="C2306" s="68">
        <v>-72.954999999999998</v>
      </c>
      <c r="D2306" s="68">
        <v>43.451999999999998</v>
      </c>
      <c r="E2306" s="24"/>
      <c r="F2306" s="24"/>
      <c r="G2306" s="69">
        <v>3051</v>
      </c>
      <c r="H2306" s="24"/>
      <c r="I2306" s="30">
        <v>2.1176470588235299</v>
      </c>
      <c r="J2306" s="24"/>
      <c r="K2306" s="24" t="s">
        <v>595</v>
      </c>
      <c r="L2306" s="24">
        <v>8.5178559134117808</v>
      </c>
      <c r="M2306" s="24" t="s">
        <v>83</v>
      </c>
      <c r="N2306" s="24">
        <v>1993</v>
      </c>
      <c r="O2306" s="24"/>
      <c r="P2306" s="24">
        <v>2010</v>
      </c>
      <c r="Q2306" s="24"/>
      <c r="R2306" s="24" t="s">
        <v>1866</v>
      </c>
      <c r="S2306" s="24" t="s">
        <v>1867</v>
      </c>
      <c r="U2306" s="28" t="s">
        <v>4367</v>
      </c>
    </row>
    <row r="2307" spans="1:21" ht="17.25" customHeight="1">
      <c r="A2307" s="24">
        <v>2306</v>
      </c>
      <c r="B2307" s="37">
        <v>248</v>
      </c>
      <c r="C2307" s="68">
        <v>-72.971999999999994</v>
      </c>
      <c r="D2307" s="68">
        <v>43.444000000000003</v>
      </c>
      <c r="E2307" s="24"/>
      <c r="F2307" s="24"/>
      <c r="G2307" s="69">
        <v>3059</v>
      </c>
      <c r="H2307" s="24"/>
      <c r="I2307" s="30">
        <v>7.2058823529411802</v>
      </c>
      <c r="J2307" s="24"/>
      <c r="K2307" s="24" t="s">
        <v>595</v>
      </c>
      <c r="L2307" s="24">
        <v>29.000701075294199</v>
      </c>
      <c r="M2307" s="24" t="s">
        <v>83</v>
      </c>
      <c r="N2307" s="24">
        <v>1993</v>
      </c>
      <c r="O2307" s="24"/>
      <c r="P2307" s="24">
        <v>2010</v>
      </c>
      <c r="Q2307" s="24"/>
      <c r="R2307" s="24" t="s">
        <v>1866</v>
      </c>
      <c r="S2307" s="24" t="s">
        <v>1867</v>
      </c>
      <c r="U2307" s="28" t="s">
        <v>4367</v>
      </c>
    </row>
    <row r="2308" spans="1:21" ht="17.25" customHeight="1">
      <c r="A2308" s="24">
        <v>2307</v>
      </c>
      <c r="B2308" s="37">
        <v>250</v>
      </c>
      <c r="C2308" s="68">
        <v>-72.989999999999995</v>
      </c>
      <c r="D2308" s="68">
        <v>43.436999999999998</v>
      </c>
      <c r="E2308" s="24"/>
      <c r="F2308" s="24"/>
      <c r="G2308" s="69">
        <v>3057</v>
      </c>
      <c r="H2308" s="24"/>
      <c r="I2308" s="30">
        <v>14.5294117647059</v>
      </c>
      <c r="J2308" s="24"/>
      <c r="K2308" s="24" t="s">
        <v>595</v>
      </c>
      <c r="L2308" s="24">
        <v>58.4669915378825</v>
      </c>
      <c r="M2308" s="24" t="s">
        <v>83</v>
      </c>
      <c r="N2308" s="24">
        <v>1993</v>
      </c>
      <c r="O2308" s="24"/>
      <c r="P2308" s="24">
        <v>2010</v>
      </c>
      <c r="Q2308" s="24"/>
      <c r="R2308" s="24" t="s">
        <v>1866</v>
      </c>
      <c r="S2308" s="24" t="s">
        <v>1867</v>
      </c>
      <c r="U2308" s="28" t="s">
        <v>4367</v>
      </c>
    </row>
    <row r="2309" spans="1:21" ht="17.25" customHeight="1">
      <c r="A2309" s="24">
        <v>2308</v>
      </c>
      <c r="B2309" s="37">
        <v>252</v>
      </c>
      <c r="C2309" s="68">
        <v>-73.007999999999996</v>
      </c>
      <c r="D2309" s="68">
        <v>43.429000000000002</v>
      </c>
      <c r="E2309" s="24"/>
      <c r="F2309" s="24"/>
      <c r="G2309" s="69">
        <v>3070</v>
      </c>
      <c r="H2309" s="24"/>
      <c r="I2309" s="30">
        <v>7.2352941176470598</v>
      </c>
      <c r="J2309" s="24"/>
      <c r="K2309" s="24" t="s">
        <v>595</v>
      </c>
      <c r="L2309" s="24">
        <v>29.138665270588199</v>
      </c>
      <c r="M2309" s="24" t="s">
        <v>83</v>
      </c>
      <c r="N2309" s="24">
        <v>1993</v>
      </c>
      <c r="O2309" s="24"/>
      <c r="P2309" s="24">
        <v>2010</v>
      </c>
      <c r="Q2309" s="24"/>
      <c r="R2309" s="24" t="s">
        <v>1866</v>
      </c>
      <c r="S2309" s="24" t="s">
        <v>1867</v>
      </c>
      <c r="U2309" s="28" t="s">
        <v>4367</v>
      </c>
    </row>
    <row r="2310" spans="1:21" ht="17.25" customHeight="1">
      <c r="A2310" s="24">
        <v>2309</v>
      </c>
      <c r="B2310" s="37">
        <v>254</v>
      </c>
      <c r="C2310" s="68">
        <v>-73.025999999999996</v>
      </c>
      <c r="D2310" s="68">
        <v>43.420999999999999</v>
      </c>
      <c r="E2310" s="24"/>
      <c r="F2310" s="24"/>
      <c r="G2310" s="69">
        <v>3078</v>
      </c>
      <c r="H2310" s="24"/>
      <c r="I2310" s="30">
        <v>10.0294117647059</v>
      </c>
      <c r="J2310" s="24"/>
      <c r="K2310" s="24" t="s">
        <v>595</v>
      </c>
      <c r="L2310" s="24">
        <v>40.408179379764803</v>
      </c>
      <c r="M2310" s="24" t="s">
        <v>83</v>
      </c>
      <c r="N2310" s="24">
        <v>1993</v>
      </c>
      <c r="O2310" s="24"/>
      <c r="P2310" s="24">
        <v>2010</v>
      </c>
      <c r="Q2310" s="24"/>
      <c r="R2310" s="24" t="s">
        <v>1866</v>
      </c>
      <c r="S2310" s="24" t="s">
        <v>1867</v>
      </c>
      <c r="U2310" s="28" t="s">
        <v>4367</v>
      </c>
    </row>
    <row r="2311" spans="1:21" ht="17.25" customHeight="1">
      <c r="A2311" s="24">
        <v>2310</v>
      </c>
      <c r="B2311" s="37">
        <v>256</v>
      </c>
      <c r="C2311" s="68">
        <v>-73.043999999999997</v>
      </c>
      <c r="D2311" s="68">
        <v>43.414000000000001</v>
      </c>
      <c r="E2311" s="24"/>
      <c r="F2311" s="24"/>
      <c r="G2311" s="69">
        <v>3081</v>
      </c>
      <c r="H2311" s="24"/>
      <c r="I2311" s="30">
        <v>19.117647058823501</v>
      </c>
      <c r="J2311" s="24"/>
      <c r="K2311" s="24" t="s">
        <v>595</v>
      </c>
      <c r="L2311" s="24">
        <v>77.035150094117597</v>
      </c>
      <c r="M2311" s="24" t="s">
        <v>83</v>
      </c>
      <c r="N2311" s="24">
        <v>1993</v>
      </c>
      <c r="O2311" s="24"/>
      <c r="P2311" s="24">
        <v>2010</v>
      </c>
      <c r="Q2311" s="24"/>
      <c r="R2311" s="24" t="s">
        <v>1866</v>
      </c>
      <c r="S2311" s="24" t="s">
        <v>1867</v>
      </c>
      <c r="U2311" s="28" t="s">
        <v>4367</v>
      </c>
    </row>
    <row r="2312" spans="1:21" ht="17.25" customHeight="1">
      <c r="A2312" s="24">
        <v>2311</v>
      </c>
      <c r="B2312" s="37">
        <v>258</v>
      </c>
      <c r="C2312" s="68">
        <v>-73.061999999999998</v>
      </c>
      <c r="D2312" s="68">
        <v>43.404000000000003</v>
      </c>
      <c r="E2312" s="24"/>
      <c r="F2312" s="24"/>
      <c r="G2312" s="69">
        <v>3078</v>
      </c>
      <c r="H2312" s="24"/>
      <c r="I2312" s="30">
        <v>38.705882352941202</v>
      </c>
      <c r="J2312" s="24"/>
      <c r="K2312" s="24" t="s">
        <v>595</v>
      </c>
      <c r="L2312" s="24">
        <v>155.944762650353</v>
      </c>
      <c r="M2312" s="24" t="s">
        <v>83</v>
      </c>
      <c r="N2312" s="24">
        <v>1993</v>
      </c>
      <c r="O2312" s="24"/>
      <c r="P2312" s="24">
        <v>2010</v>
      </c>
      <c r="Q2312" s="24"/>
      <c r="R2312" s="24" t="s">
        <v>1866</v>
      </c>
      <c r="S2312" s="24" t="s">
        <v>1867</v>
      </c>
      <c r="U2312" s="28" t="s">
        <v>4367</v>
      </c>
    </row>
    <row r="2313" spans="1:21" ht="17.25" customHeight="1">
      <c r="A2313" s="24">
        <v>2312</v>
      </c>
      <c r="B2313" s="37">
        <v>260</v>
      </c>
      <c r="C2313" s="68">
        <v>-73.08</v>
      </c>
      <c r="D2313" s="68">
        <v>43.396999999999998</v>
      </c>
      <c r="E2313" s="24"/>
      <c r="F2313" s="24"/>
      <c r="G2313" s="69">
        <v>3081</v>
      </c>
      <c r="H2313" s="24"/>
      <c r="I2313" s="30">
        <v>25.235294117647101</v>
      </c>
      <c r="J2313" s="24"/>
      <c r="K2313" s="24" t="s">
        <v>595</v>
      </c>
      <c r="L2313" s="24">
        <v>101.68639812423601</v>
      </c>
      <c r="M2313" s="24" t="s">
        <v>83</v>
      </c>
      <c r="N2313" s="24">
        <v>1993</v>
      </c>
      <c r="O2313" s="24"/>
      <c r="P2313" s="24">
        <v>2010</v>
      </c>
      <c r="Q2313" s="24"/>
      <c r="R2313" s="24" t="s">
        <v>1866</v>
      </c>
      <c r="S2313" s="24" t="s">
        <v>1867</v>
      </c>
      <c r="U2313" s="28" t="s">
        <v>4367</v>
      </c>
    </row>
    <row r="2314" spans="1:21" ht="17.25" customHeight="1">
      <c r="A2314" s="24">
        <v>2313</v>
      </c>
      <c r="B2314" s="37">
        <v>262</v>
      </c>
      <c r="C2314" s="68">
        <v>-73.096999999999994</v>
      </c>
      <c r="D2314" s="68">
        <v>43.389000000000003</v>
      </c>
      <c r="E2314" s="24"/>
      <c r="F2314" s="24"/>
      <c r="G2314" s="69">
        <v>3092</v>
      </c>
      <c r="H2314" s="24"/>
      <c r="I2314" s="30">
        <v>12.705882352941201</v>
      </c>
      <c r="J2314" s="24"/>
      <c r="K2314" s="24" t="s">
        <v>595</v>
      </c>
      <c r="L2314" s="24">
        <v>51.2211507501178</v>
      </c>
      <c r="M2314" s="24" t="s">
        <v>83</v>
      </c>
      <c r="N2314" s="24">
        <v>1993</v>
      </c>
      <c r="O2314" s="24"/>
      <c r="P2314" s="24">
        <v>2010</v>
      </c>
      <c r="Q2314" s="24"/>
      <c r="R2314" s="24" t="s">
        <v>1866</v>
      </c>
      <c r="S2314" s="24" t="s">
        <v>1867</v>
      </c>
      <c r="U2314" s="28" t="s">
        <v>4367</v>
      </c>
    </row>
    <row r="2315" spans="1:21" ht="17.25" customHeight="1">
      <c r="A2315" s="24">
        <v>2314</v>
      </c>
      <c r="B2315" s="37">
        <v>264</v>
      </c>
      <c r="C2315" s="68">
        <v>-73.114999999999995</v>
      </c>
      <c r="D2315" s="68">
        <v>43.38</v>
      </c>
      <c r="E2315" s="24"/>
      <c r="F2315" s="24"/>
      <c r="G2315" s="69">
        <v>3097</v>
      </c>
      <c r="H2315" s="24"/>
      <c r="I2315" s="30">
        <v>27.411764705882401</v>
      </c>
      <c r="J2315" s="24"/>
      <c r="K2315" s="24" t="s">
        <v>595</v>
      </c>
      <c r="L2315" s="24">
        <v>110.522580500706</v>
      </c>
      <c r="M2315" s="24" t="s">
        <v>83</v>
      </c>
      <c r="N2315" s="24">
        <v>1993</v>
      </c>
      <c r="O2315" s="24"/>
      <c r="P2315" s="24">
        <v>2010</v>
      </c>
      <c r="Q2315" s="24"/>
      <c r="R2315" s="24" t="s">
        <v>1866</v>
      </c>
      <c r="S2315" s="24" t="s">
        <v>1867</v>
      </c>
      <c r="U2315" s="28" t="s">
        <v>4367</v>
      </c>
    </row>
    <row r="2316" spans="1:21" ht="17.25" customHeight="1">
      <c r="A2316" s="24">
        <v>2315</v>
      </c>
      <c r="B2316" s="37">
        <v>266</v>
      </c>
      <c r="C2316" s="68">
        <v>-73.132999999999996</v>
      </c>
      <c r="D2316" s="68">
        <v>43.372999999999998</v>
      </c>
      <c r="E2316" s="24"/>
      <c r="F2316" s="24"/>
      <c r="G2316" s="69">
        <v>3102</v>
      </c>
      <c r="H2316" s="24"/>
      <c r="I2316" s="30">
        <v>24.9411764705882</v>
      </c>
      <c r="J2316" s="24"/>
      <c r="K2316" s="24" t="s">
        <v>595</v>
      </c>
      <c r="L2316" s="24">
        <v>100.574979659294</v>
      </c>
      <c r="M2316" s="24" t="s">
        <v>83</v>
      </c>
      <c r="N2316" s="24">
        <v>1993</v>
      </c>
      <c r="O2316" s="24"/>
      <c r="P2316" s="24">
        <v>2010</v>
      </c>
      <c r="Q2316" s="24"/>
      <c r="R2316" s="24" t="s">
        <v>1866</v>
      </c>
      <c r="S2316" s="24" t="s">
        <v>1867</v>
      </c>
      <c r="U2316" s="28" t="s">
        <v>4367</v>
      </c>
    </row>
    <row r="2317" spans="1:21" ht="17.25" customHeight="1">
      <c r="A2317" s="24">
        <v>2316</v>
      </c>
      <c r="B2317" s="37">
        <v>268</v>
      </c>
      <c r="C2317" s="68">
        <v>-73.150999999999996</v>
      </c>
      <c r="D2317" s="68">
        <v>43.363999999999997</v>
      </c>
      <c r="E2317" s="24"/>
      <c r="F2317" s="24"/>
      <c r="G2317" s="69">
        <v>3103</v>
      </c>
      <c r="H2317" s="24"/>
      <c r="I2317" s="30">
        <v>20.647058823529399</v>
      </c>
      <c r="J2317" s="24"/>
      <c r="K2317" s="24" t="s">
        <v>595</v>
      </c>
      <c r="L2317" s="24">
        <v>83.261024496000104</v>
      </c>
      <c r="M2317" s="24" t="s">
        <v>83</v>
      </c>
      <c r="N2317" s="24">
        <v>1993</v>
      </c>
      <c r="O2317" s="24"/>
      <c r="P2317" s="24">
        <v>2010</v>
      </c>
      <c r="Q2317" s="24"/>
      <c r="R2317" s="24" t="s">
        <v>1866</v>
      </c>
      <c r="S2317" s="24" t="s">
        <v>1867</v>
      </c>
      <c r="U2317" s="28" t="s">
        <v>4367</v>
      </c>
    </row>
    <row r="2318" spans="1:21" ht="17.25" customHeight="1">
      <c r="A2318" s="24">
        <v>2317</v>
      </c>
      <c r="B2318" s="37">
        <v>270</v>
      </c>
      <c r="C2318" s="68">
        <v>-73.168000000000006</v>
      </c>
      <c r="D2318" s="68">
        <v>43.356999999999999</v>
      </c>
      <c r="E2318" s="24"/>
      <c r="F2318" s="24"/>
      <c r="G2318" s="69">
        <v>3099</v>
      </c>
      <c r="H2318" s="24"/>
      <c r="I2318" s="30">
        <v>35.294117647058798</v>
      </c>
      <c r="J2318" s="24"/>
      <c r="K2318" s="24" t="s">
        <v>595</v>
      </c>
      <c r="L2318" s="24">
        <v>142.31189816470601</v>
      </c>
      <c r="M2318" s="24" t="s">
        <v>83</v>
      </c>
      <c r="N2318" s="24">
        <v>1993</v>
      </c>
      <c r="O2318" s="24"/>
      <c r="P2318" s="24">
        <v>2010</v>
      </c>
      <c r="Q2318" s="24"/>
      <c r="R2318" s="24" t="s">
        <v>1866</v>
      </c>
      <c r="S2318" s="24" t="s">
        <v>1867</v>
      </c>
      <c r="U2318" s="28" t="s">
        <v>4367</v>
      </c>
    </row>
    <row r="2319" spans="1:21" ht="17.25" customHeight="1">
      <c r="A2319" s="24">
        <v>2318</v>
      </c>
      <c r="B2319" s="37">
        <v>272</v>
      </c>
      <c r="C2319" s="68">
        <v>-73.186000000000007</v>
      </c>
      <c r="D2319" s="68">
        <v>43.347999999999999</v>
      </c>
      <c r="E2319" s="24"/>
      <c r="F2319" s="24"/>
      <c r="G2319" s="69">
        <v>3101</v>
      </c>
      <c r="H2319" s="24"/>
      <c r="I2319" s="30">
        <v>33.823529411764703</v>
      </c>
      <c r="J2319" s="24"/>
      <c r="K2319" s="24" t="s">
        <v>595</v>
      </c>
      <c r="L2319" s="24">
        <v>136.38951456470599</v>
      </c>
      <c r="M2319" s="24" t="s">
        <v>83</v>
      </c>
      <c r="N2319" s="24">
        <v>1993</v>
      </c>
      <c r="O2319" s="24"/>
      <c r="P2319" s="24">
        <v>2010</v>
      </c>
      <c r="Q2319" s="24"/>
      <c r="R2319" s="24" t="s">
        <v>1866</v>
      </c>
      <c r="S2319" s="24" t="s">
        <v>1867</v>
      </c>
      <c r="U2319" s="28" t="s">
        <v>4367</v>
      </c>
    </row>
    <row r="2320" spans="1:21" ht="17.25" customHeight="1">
      <c r="A2320" s="24">
        <v>2319</v>
      </c>
      <c r="B2320" s="37">
        <v>274</v>
      </c>
      <c r="C2320" s="68">
        <v>-73.203999999999994</v>
      </c>
      <c r="D2320" s="68">
        <v>43.34</v>
      </c>
      <c r="E2320" s="24"/>
      <c r="F2320" s="24"/>
      <c r="G2320" s="69">
        <v>3109</v>
      </c>
      <c r="H2320" s="24"/>
      <c r="I2320" s="30">
        <v>20.176470588235301</v>
      </c>
      <c r="J2320" s="24"/>
      <c r="K2320" s="24" t="s">
        <v>595</v>
      </c>
      <c r="L2320" s="24">
        <v>81.373527575529494</v>
      </c>
      <c r="M2320" s="24" t="s">
        <v>83</v>
      </c>
      <c r="N2320" s="24">
        <v>1993</v>
      </c>
      <c r="O2320" s="24"/>
      <c r="P2320" s="24">
        <v>2010</v>
      </c>
      <c r="Q2320" s="24"/>
      <c r="R2320" s="24" t="s">
        <v>1866</v>
      </c>
      <c r="S2320" s="24" t="s">
        <v>1867</v>
      </c>
      <c r="U2320" s="28" t="s">
        <v>4367</v>
      </c>
    </row>
    <row r="2321" spans="1:21" ht="17.25" customHeight="1">
      <c r="A2321" s="24">
        <v>2320</v>
      </c>
      <c r="B2321" s="37">
        <v>276</v>
      </c>
      <c r="C2321" s="68">
        <v>-73.221999999999994</v>
      </c>
      <c r="D2321" s="68">
        <v>43.332000000000001</v>
      </c>
      <c r="E2321" s="24"/>
      <c r="F2321" s="24"/>
      <c r="G2321" s="69">
        <v>3116</v>
      </c>
      <c r="H2321" s="24"/>
      <c r="I2321" s="30">
        <v>26.066666666666698</v>
      </c>
      <c r="J2321" s="24"/>
      <c r="K2321" s="24" t="s">
        <v>595</v>
      </c>
      <c r="L2321" s="24">
        <v>105.139949213867</v>
      </c>
      <c r="M2321" s="24" t="s">
        <v>83</v>
      </c>
      <c r="N2321" s="24">
        <v>1993</v>
      </c>
      <c r="O2321" s="24"/>
      <c r="P2321" s="24">
        <v>2010</v>
      </c>
      <c r="Q2321" s="24"/>
      <c r="R2321" s="24" t="s">
        <v>1866</v>
      </c>
      <c r="S2321" s="24" t="s">
        <v>1867</v>
      </c>
      <c r="U2321" s="28" t="s">
        <v>4367</v>
      </c>
    </row>
    <row r="2322" spans="1:21" ht="17.25" customHeight="1">
      <c r="A2322" s="24">
        <v>2321</v>
      </c>
      <c r="B2322" s="37">
        <v>278</v>
      </c>
      <c r="C2322" s="68">
        <v>-73.239999999999995</v>
      </c>
      <c r="D2322" s="68">
        <v>43.326999999999998</v>
      </c>
      <c r="E2322" s="24"/>
      <c r="F2322" s="24"/>
      <c r="G2322" s="69">
        <v>3119</v>
      </c>
      <c r="H2322" s="24"/>
      <c r="I2322" s="30">
        <v>19.294117647058801</v>
      </c>
      <c r="J2322" s="24"/>
      <c r="K2322" s="24" t="s">
        <v>595</v>
      </c>
      <c r="L2322" s="24">
        <v>77.825133575529406</v>
      </c>
      <c r="M2322" s="24" t="s">
        <v>83</v>
      </c>
      <c r="N2322" s="24">
        <v>1993</v>
      </c>
      <c r="O2322" s="24"/>
      <c r="P2322" s="24">
        <v>2010</v>
      </c>
      <c r="Q2322" s="24"/>
      <c r="R2322" s="24" t="s">
        <v>1866</v>
      </c>
      <c r="S2322" s="24" t="s">
        <v>1867</v>
      </c>
      <c r="U2322" s="28" t="s">
        <v>4367</v>
      </c>
    </row>
    <row r="2323" spans="1:21" ht="17.25" customHeight="1">
      <c r="A2323" s="24">
        <v>2322</v>
      </c>
      <c r="B2323" s="37">
        <v>280</v>
      </c>
      <c r="C2323" s="68">
        <v>-73.257999999999996</v>
      </c>
      <c r="D2323" s="68">
        <v>43.316000000000003</v>
      </c>
      <c r="E2323" s="24"/>
      <c r="F2323" s="24"/>
      <c r="G2323" s="69">
        <v>3125</v>
      </c>
      <c r="H2323" s="24"/>
      <c r="I2323" s="30">
        <v>20.588235294117599</v>
      </c>
      <c r="J2323" s="24"/>
      <c r="K2323" s="24" t="s">
        <v>595</v>
      </c>
      <c r="L2323" s="24">
        <v>83.047794117647001</v>
      </c>
      <c r="M2323" s="24" t="s">
        <v>83</v>
      </c>
      <c r="N2323" s="24">
        <v>1993</v>
      </c>
      <c r="O2323" s="24"/>
      <c r="P2323" s="24">
        <v>2010</v>
      </c>
      <c r="Q2323" s="24"/>
      <c r="R2323" s="24" t="s">
        <v>1866</v>
      </c>
      <c r="S2323" s="24" t="s">
        <v>1867</v>
      </c>
      <c r="U2323" s="28" t="s">
        <v>4367</v>
      </c>
    </row>
    <row r="2324" spans="1:21" ht="17.25" customHeight="1">
      <c r="A2324" s="24">
        <v>2323</v>
      </c>
      <c r="B2324" s="37">
        <v>282</v>
      </c>
      <c r="C2324" s="68">
        <v>-73.275999999999996</v>
      </c>
      <c r="D2324" s="68">
        <v>43.307000000000002</v>
      </c>
      <c r="E2324" s="24"/>
      <c r="F2324" s="24"/>
      <c r="G2324" s="69">
        <v>3132</v>
      </c>
      <c r="H2324" s="24"/>
      <c r="I2324" s="30">
        <v>14.5294117647059</v>
      </c>
      <c r="J2324" s="24"/>
      <c r="K2324" s="24" t="s">
        <v>595</v>
      </c>
      <c r="L2324" s="24">
        <v>58.607642055529602</v>
      </c>
      <c r="M2324" s="24" t="s">
        <v>83</v>
      </c>
      <c r="N2324" s="24">
        <v>1993</v>
      </c>
      <c r="O2324" s="24"/>
      <c r="P2324" s="24">
        <v>2010</v>
      </c>
      <c r="Q2324" s="24"/>
      <c r="R2324" s="24" t="s">
        <v>1866</v>
      </c>
      <c r="S2324" s="24" t="s">
        <v>1867</v>
      </c>
      <c r="U2324" s="28" t="s">
        <v>4367</v>
      </c>
    </row>
    <row r="2325" spans="1:21" ht="17.25" customHeight="1">
      <c r="A2325" s="24">
        <v>2324</v>
      </c>
      <c r="B2325" s="37">
        <v>284</v>
      </c>
      <c r="C2325" s="68">
        <v>-73.293999999999997</v>
      </c>
      <c r="D2325" s="68">
        <v>43.298999999999999</v>
      </c>
      <c r="E2325" s="24"/>
      <c r="F2325" s="24"/>
      <c r="G2325" s="69">
        <v>3138</v>
      </c>
      <c r="H2325" s="24"/>
      <c r="I2325" s="30">
        <v>21.705882352941199</v>
      </c>
      <c r="J2325" s="24"/>
      <c r="K2325" s="24" t="s">
        <v>595</v>
      </c>
      <c r="L2325" s="24">
        <v>87.551764195764804</v>
      </c>
      <c r="M2325" s="24" t="s">
        <v>83</v>
      </c>
      <c r="N2325" s="24">
        <v>1993</v>
      </c>
      <c r="O2325" s="24"/>
      <c r="P2325" s="24">
        <v>2010</v>
      </c>
      <c r="Q2325" s="24"/>
      <c r="R2325" s="24" t="s">
        <v>1866</v>
      </c>
      <c r="S2325" s="24" t="s">
        <v>1867</v>
      </c>
      <c r="U2325" s="28" t="s">
        <v>4367</v>
      </c>
    </row>
    <row r="2326" spans="1:21" ht="17.25" customHeight="1">
      <c r="A2326" s="24">
        <v>2325</v>
      </c>
      <c r="B2326" s="37">
        <v>286</v>
      </c>
      <c r="C2326" s="68">
        <v>-73.311999999999998</v>
      </c>
      <c r="D2326" s="68">
        <v>43.292000000000002</v>
      </c>
      <c r="E2326" s="24"/>
      <c r="F2326" s="24"/>
      <c r="G2326" s="69">
        <v>3143</v>
      </c>
      <c r="H2326" s="24"/>
      <c r="I2326" s="30">
        <v>24.176470588235301</v>
      </c>
      <c r="J2326" s="24"/>
      <c r="K2326" s="24" t="s">
        <v>595</v>
      </c>
      <c r="L2326" s="24">
        <v>97.510899639529498</v>
      </c>
      <c r="M2326" s="24" t="s">
        <v>83</v>
      </c>
      <c r="N2326" s="24">
        <v>1993</v>
      </c>
      <c r="O2326" s="24"/>
      <c r="P2326" s="24">
        <v>2010</v>
      </c>
      <c r="Q2326" s="24"/>
      <c r="R2326" s="24" t="s">
        <v>1866</v>
      </c>
      <c r="S2326" s="24" t="s">
        <v>1867</v>
      </c>
      <c r="U2326" s="28" t="s">
        <v>4367</v>
      </c>
    </row>
    <row r="2327" spans="1:21" ht="17.25" customHeight="1">
      <c r="A2327" s="24">
        <v>2326</v>
      </c>
      <c r="B2327" s="37">
        <v>288</v>
      </c>
      <c r="C2327" s="68">
        <v>-73.33</v>
      </c>
      <c r="D2327" s="68">
        <v>43.283000000000001</v>
      </c>
      <c r="E2327" s="24"/>
      <c r="F2327" s="24"/>
      <c r="G2327" s="69">
        <v>3146</v>
      </c>
      <c r="H2327" s="24"/>
      <c r="I2327" s="30">
        <v>13.647058823529401</v>
      </c>
      <c r="J2327" s="24"/>
      <c r="K2327" s="24" t="s">
        <v>595</v>
      </c>
      <c r="L2327" s="24">
        <v>55.039941586823502</v>
      </c>
      <c r="M2327" s="24" t="s">
        <v>83</v>
      </c>
      <c r="N2327" s="24">
        <v>1993</v>
      </c>
      <c r="O2327" s="24"/>
      <c r="P2327" s="24">
        <v>2010</v>
      </c>
      <c r="Q2327" s="24"/>
      <c r="R2327" s="24" t="s">
        <v>1866</v>
      </c>
      <c r="S2327" s="24" t="s">
        <v>1867</v>
      </c>
      <c r="U2327" s="28" t="s">
        <v>4367</v>
      </c>
    </row>
    <row r="2328" spans="1:21" ht="17.25" customHeight="1">
      <c r="A2328" s="24">
        <v>2327</v>
      </c>
      <c r="B2328" s="37">
        <v>290</v>
      </c>
      <c r="C2328" s="68">
        <v>-73.347999999999999</v>
      </c>
      <c r="D2328" s="68">
        <v>43.276000000000003</v>
      </c>
      <c r="E2328" s="24"/>
      <c r="F2328" s="24"/>
      <c r="G2328" s="69">
        <v>3159</v>
      </c>
      <c r="H2328" s="24"/>
      <c r="I2328" s="30">
        <v>14.4705882352941</v>
      </c>
      <c r="J2328" s="24"/>
      <c r="K2328" s="24" t="s">
        <v>595</v>
      </c>
      <c r="L2328" s="24">
        <v>58.343002238117599</v>
      </c>
      <c r="M2328" s="24" t="s">
        <v>83</v>
      </c>
      <c r="N2328" s="24">
        <v>1993</v>
      </c>
      <c r="O2328" s="24"/>
      <c r="P2328" s="24">
        <v>2010</v>
      </c>
      <c r="Q2328" s="24"/>
      <c r="R2328" s="24" t="s">
        <v>1866</v>
      </c>
      <c r="S2328" s="24" t="s">
        <v>1867</v>
      </c>
      <c r="U2328" s="28" t="s">
        <v>4367</v>
      </c>
    </row>
    <row r="2329" spans="1:21" ht="17.25" customHeight="1">
      <c r="A2329" s="24">
        <v>2328</v>
      </c>
      <c r="B2329" s="37">
        <v>292</v>
      </c>
      <c r="C2329" s="68">
        <v>-73.364999999999995</v>
      </c>
      <c r="D2329" s="68">
        <v>43.267000000000003</v>
      </c>
      <c r="E2329" s="24"/>
      <c r="F2329" s="24"/>
      <c r="G2329" s="69">
        <v>3167</v>
      </c>
      <c r="H2329" s="24"/>
      <c r="I2329" s="30">
        <v>13.5294117647059</v>
      </c>
      <c r="J2329" s="24"/>
      <c r="K2329" s="24" t="s">
        <v>595</v>
      </c>
      <c r="L2329" s="24">
        <v>54.533360856470701</v>
      </c>
      <c r="M2329" s="24" t="s">
        <v>83</v>
      </c>
      <c r="N2329" s="24">
        <v>1993</v>
      </c>
      <c r="O2329" s="24"/>
      <c r="P2329" s="24">
        <v>2010</v>
      </c>
      <c r="Q2329" s="24"/>
      <c r="R2329" s="24" t="s">
        <v>1866</v>
      </c>
      <c r="S2329" s="24" t="s">
        <v>1867</v>
      </c>
      <c r="U2329" s="28" t="s">
        <v>4367</v>
      </c>
    </row>
    <row r="2330" spans="1:21" ht="17.25" customHeight="1">
      <c r="A2330" s="24">
        <v>2329</v>
      </c>
      <c r="B2330" s="37">
        <v>294</v>
      </c>
      <c r="C2330" s="68">
        <v>-73.382999999999996</v>
      </c>
      <c r="D2330" s="68">
        <v>43.26</v>
      </c>
      <c r="E2330" s="24"/>
      <c r="F2330" s="24"/>
      <c r="G2330" s="69">
        <v>3180</v>
      </c>
      <c r="H2330" s="24"/>
      <c r="I2330" s="30">
        <v>8.7647058823529402</v>
      </c>
      <c r="J2330" s="24"/>
      <c r="K2330" s="24" t="s">
        <v>595</v>
      </c>
      <c r="L2330" s="24">
        <v>35.307699105882399</v>
      </c>
      <c r="M2330" s="24" t="s">
        <v>83</v>
      </c>
      <c r="N2330" s="24">
        <v>1993</v>
      </c>
      <c r="O2330" s="24"/>
      <c r="P2330" s="24">
        <v>2010</v>
      </c>
      <c r="Q2330" s="24"/>
      <c r="R2330" s="24" t="s">
        <v>1866</v>
      </c>
      <c r="S2330" s="24" t="s">
        <v>1867</v>
      </c>
      <c r="U2330" s="28" t="s">
        <v>4367</v>
      </c>
    </row>
    <row r="2331" spans="1:21" ht="17.25" customHeight="1">
      <c r="A2331" s="24">
        <v>2330</v>
      </c>
      <c r="B2331" s="37">
        <v>296</v>
      </c>
      <c r="C2331" s="68">
        <v>-73.400999999999996</v>
      </c>
      <c r="D2331" s="68">
        <v>43.252000000000002</v>
      </c>
      <c r="E2331" s="24"/>
      <c r="F2331" s="24"/>
      <c r="G2331" s="69">
        <v>3193</v>
      </c>
      <c r="H2331" s="24"/>
      <c r="I2331" s="30">
        <v>6</v>
      </c>
      <c r="J2331" s="24"/>
      <c r="K2331" s="24" t="s">
        <v>595</v>
      </c>
      <c r="L2331" s="24">
        <v>24.152423712000001</v>
      </c>
      <c r="M2331" s="24" t="s">
        <v>83</v>
      </c>
      <c r="N2331" s="24">
        <v>1993</v>
      </c>
      <c r="O2331" s="24"/>
      <c r="P2331" s="24">
        <v>2010</v>
      </c>
      <c r="Q2331" s="24"/>
      <c r="R2331" s="24" t="s">
        <v>1866</v>
      </c>
      <c r="S2331" s="24" t="s">
        <v>1867</v>
      </c>
      <c r="U2331" s="28" t="s">
        <v>4367</v>
      </c>
    </row>
    <row r="2332" spans="1:21" ht="17.25" customHeight="1">
      <c r="A2332" s="24">
        <v>2331</v>
      </c>
      <c r="B2332" s="37">
        <v>298</v>
      </c>
      <c r="C2332" s="68">
        <v>-73.418999999999997</v>
      </c>
      <c r="D2332" s="68">
        <v>43.244</v>
      </c>
      <c r="E2332" s="24"/>
      <c r="F2332" s="24"/>
      <c r="G2332" s="69">
        <v>3202</v>
      </c>
      <c r="H2332" s="24"/>
      <c r="I2332" s="30">
        <v>5.5294117647058796</v>
      </c>
      <c r="J2332" s="24"/>
      <c r="K2332" s="24" t="s">
        <v>595</v>
      </c>
      <c r="L2332" s="24">
        <v>22.2445282145882</v>
      </c>
      <c r="M2332" s="24" t="s">
        <v>83</v>
      </c>
      <c r="N2332" s="24">
        <v>1993</v>
      </c>
      <c r="O2332" s="24"/>
      <c r="P2332" s="24">
        <v>2010</v>
      </c>
      <c r="Q2332" s="24"/>
      <c r="R2332" s="24" t="s">
        <v>1866</v>
      </c>
      <c r="S2332" s="24" t="s">
        <v>1867</v>
      </c>
      <c r="U2332" s="28" t="s">
        <v>4367</v>
      </c>
    </row>
    <row r="2333" spans="1:21" ht="17.25" customHeight="1">
      <c r="A2333" s="24">
        <v>2332</v>
      </c>
      <c r="B2333" s="37">
        <v>300</v>
      </c>
      <c r="C2333" s="68">
        <v>-73.436000000000007</v>
      </c>
      <c r="D2333" s="68">
        <v>43.234999999999999</v>
      </c>
      <c r="E2333" s="24"/>
      <c r="F2333" s="24"/>
      <c r="G2333" s="69">
        <v>3203</v>
      </c>
      <c r="H2333" s="24"/>
      <c r="I2333" s="30">
        <v>11.764705882352899</v>
      </c>
      <c r="J2333" s="24"/>
      <c r="K2333" s="24" t="s">
        <v>595</v>
      </c>
      <c r="L2333" s="24">
        <v>47.325341552940998</v>
      </c>
      <c r="M2333" s="24" t="s">
        <v>83</v>
      </c>
      <c r="N2333" s="24">
        <v>1993</v>
      </c>
      <c r="O2333" s="24"/>
      <c r="P2333" s="24">
        <v>2010</v>
      </c>
      <c r="Q2333" s="24"/>
      <c r="R2333" s="24" t="s">
        <v>1866</v>
      </c>
      <c r="S2333" s="24" t="s">
        <v>1867</v>
      </c>
      <c r="U2333" s="28" t="s">
        <v>4367</v>
      </c>
    </row>
    <row r="2334" spans="1:21" ht="17.25" customHeight="1">
      <c r="A2334" s="24">
        <v>2333</v>
      </c>
      <c r="B2334" s="37">
        <v>302</v>
      </c>
      <c r="C2334" s="68">
        <v>-73.453999999999994</v>
      </c>
      <c r="D2334" s="68">
        <v>43.226999999999997</v>
      </c>
      <c r="E2334" s="24"/>
      <c r="F2334" s="24"/>
      <c r="G2334" s="69">
        <v>3208</v>
      </c>
      <c r="H2334" s="24"/>
      <c r="I2334" s="30">
        <v>14.647058823529401</v>
      </c>
      <c r="J2334" s="24"/>
      <c r="K2334" s="24" t="s">
        <v>595</v>
      </c>
      <c r="L2334" s="24">
        <v>58.897766783999998</v>
      </c>
      <c r="M2334" s="24" t="s">
        <v>83</v>
      </c>
      <c r="N2334" s="24">
        <v>1993</v>
      </c>
      <c r="O2334" s="24"/>
      <c r="P2334" s="24">
        <v>2010</v>
      </c>
      <c r="Q2334" s="24"/>
      <c r="R2334" s="24" t="s">
        <v>1866</v>
      </c>
      <c r="S2334" s="24" t="s">
        <v>1867</v>
      </c>
      <c r="U2334" s="28" t="s">
        <v>4367</v>
      </c>
    </row>
    <row r="2335" spans="1:21" ht="17.25" customHeight="1">
      <c r="A2335" s="24">
        <v>2334</v>
      </c>
      <c r="B2335" s="37">
        <v>304</v>
      </c>
      <c r="C2335" s="68">
        <v>-73.471999999999994</v>
      </c>
      <c r="D2335" s="68">
        <v>43.219000000000001</v>
      </c>
      <c r="E2335" s="24"/>
      <c r="F2335" s="24"/>
      <c r="G2335" s="69">
        <v>3214</v>
      </c>
      <c r="H2335" s="24"/>
      <c r="I2335" s="30">
        <v>13.9411764705882</v>
      </c>
      <c r="J2335" s="24"/>
      <c r="K2335" s="24" t="s">
        <v>595</v>
      </c>
      <c r="L2335" s="24">
        <v>56.032072664470498</v>
      </c>
      <c r="M2335" s="24" t="s">
        <v>83</v>
      </c>
      <c r="N2335" s="24">
        <v>1993</v>
      </c>
      <c r="O2335" s="24"/>
      <c r="P2335" s="24">
        <v>2010</v>
      </c>
      <c r="Q2335" s="24"/>
      <c r="R2335" s="24" t="s">
        <v>1866</v>
      </c>
      <c r="S2335" s="24" t="s">
        <v>1867</v>
      </c>
      <c r="U2335" s="28" t="s">
        <v>4367</v>
      </c>
    </row>
    <row r="2336" spans="1:21" ht="17.25" customHeight="1">
      <c r="A2336" s="24">
        <v>2335</v>
      </c>
      <c r="B2336" s="37">
        <v>306</v>
      </c>
      <c r="C2336" s="68">
        <v>-73.489999999999995</v>
      </c>
      <c r="D2336" s="68">
        <v>43.210999999999999</v>
      </c>
      <c r="E2336" s="24"/>
      <c r="F2336" s="24"/>
      <c r="G2336" s="69">
        <v>3220</v>
      </c>
      <c r="H2336" s="24"/>
      <c r="I2336" s="30">
        <v>16.705882352941199</v>
      </c>
      <c r="J2336" s="24"/>
      <c r="K2336" s="24" t="s">
        <v>595</v>
      </c>
      <c r="L2336" s="24">
        <v>67.108919341176602</v>
      </c>
      <c r="M2336" s="24" t="s">
        <v>83</v>
      </c>
      <c r="N2336" s="24">
        <v>1993</v>
      </c>
      <c r="O2336" s="24"/>
      <c r="P2336" s="24">
        <v>2010</v>
      </c>
      <c r="Q2336" s="24"/>
      <c r="R2336" s="24" t="s">
        <v>1866</v>
      </c>
      <c r="S2336" s="24" t="s">
        <v>1867</v>
      </c>
      <c r="U2336" s="28" t="s">
        <v>4367</v>
      </c>
    </row>
    <row r="2337" spans="1:21" ht="17.25" customHeight="1">
      <c r="A2337" s="24">
        <v>2336</v>
      </c>
      <c r="B2337" s="37">
        <v>308</v>
      </c>
      <c r="C2337" s="68">
        <v>-73.507999999999996</v>
      </c>
      <c r="D2337" s="68">
        <v>43.203000000000003</v>
      </c>
      <c r="E2337" s="24"/>
      <c r="F2337" s="24"/>
      <c r="G2337" s="69">
        <v>3221</v>
      </c>
      <c r="H2337" s="24"/>
      <c r="I2337" s="30">
        <v>26</v>
      </c>
      <c r="J2337" s="24"/>
      <c r="K2337" s="24" t="s">
        <v>595</v>
      </c>
      <c r="L2337" s="24">
        <v>104.43472956799999</v>
      </c>
      <c r="M2337" s="24" t="s">
        <v>83</v>
      </c>
      <c r="N2337" s="24">
        <v>1993</v>
      </c>
      <c r="O2337" s="24"/>
      <c r="P2337" s="24">
        <v>2010</v>
      </c>
      <c r="Q2337" s="24"/>
      <c r="R2337" s="24" t="s">
        <v>1866</v>
      </c>
      <c r="S2337" s="24" t="s">
        <v>1867</v>
      </c>
      <c r="U2337" s="28" t="s">
        <v>4367</v>
      </c>
    </row>
    <row r="2338" spans="1:21" ht="17.25" customHeight="1">
      <c r="A2338" s="24">
        <v>2337</v>
      </c>
      <c r="B2338" s="37">
        <v>310</v>
      </c>
      <c r="C2338" s="68">
        <v>-73.525999999999996</v>
      </c>
      <c r="D2338" s="68">
        <v>43.195</v>
      </c>
      <c r="E2338" s="24"/>
      <c r="F2338" s="24"/>
      <c r="G2338" s="69">
        <v>3222</v>
      </c>
      <c r="H2338" s="24"/>
      <c r="I2338" s="30">
        <v>17.117647058823501</v>
      </c>
      <c r="J2338" s="24"/>
      <c r="K2338" s="24" t="s">
        <v>595</v>
      </c>
      <c r="L2338" s="24">
        <v>68.750523935999894</v>
      </c>
      <c r="M2338" s="24" t="s">
        <v>83</v>
      </c>
      <c r="N2338" s="24">
        <v>1993</v>
      </c>
      <c r="O2338" s="24"/>
      <c r="P2338" s="24">
        <v>2010</v>
      </c>
      <c r="Q2338" s="24"/>
      <c r="R2338" s="24" t="s">
        <v>1866</v>
      </c>
      <c r="S2338" s="24" t="s">
        <v>1867</v>
      </c>
      <c r="U2338" s="28" t="s">
        <v>4367</v>
      </c>
    </row>
    <row r="2339" spans="1:21" ht="17.25" customHeight="1">
      <c r="A2339" s="24">
        <v>2338</v>
      </c>
      <c r="B2339" s="37">
        <v>312</v>
      </c>
      <c r="C2339" s="68">
        <v>-73.543999999999997</v>
      </c>
      <c r="D2339" s="68">
        <v>43.186999999999998</v>
      </c>
      <c r="E2339" s="24"/>
      <c r="F2339" s="24"/>
      <c r="G2339" s="69">
        <v>3224</v>
      </c>
      <c r="H2339" s="24"/>
      <c r="I2339" s="30">
        <v>25.764705882352899</v>
      </c>
      <c r="J2339" s="24"/>
      <c r="K2339" s="24" t="s">
        <v>595</v>
      </c>
      <c r="L2339" s="24">
        <v>103.460970601412</v>
      </c>
      <c r="M2339" s="24" t="s">
        <v>83</v>
      </c>
      <c r="N2339" s="24">
        <v>1993</v>
      </c>
      <c r="O2339" s="24"/>
      <c r="P2339" s="24">
        <v>2010</v>
      </c>
      <c r="Q2339" s="24"/>
      <c r="R2339" s="24" t="s">
        <v>1866</v>
      </c>
      <c r="S2339" s="24" t="s">
        <v>1867</v>
      </c>
      <c r="U2339" s="28" t="s">
        <v>4367</v>
      </c>
    </row>
    <row r="2340" spans="1:21" ht="17.25" customHeight="1">
      <c r="A2340" s="24">
        <v>2339</v>
      </c>
      <c r="B2340" s="37">
        <v>314</v>
      </c>
      <c r="C2340" s="68">
        <v>-73.561000000000007</v>
      </c>
      <c r="D2340" s="68">
        <v>43.179000000000002</v>
      </c>
      <c r="E2340" s="24"/>
      <c r="F2340" s="24"/>
      <c r="G2340" s="69">
        <v>3223</v>
      </c>
      <c r="H2340" s="24"/>
      <c r="I2340" s="30">
        <v>27.0588235294118</v>
      </c>
      <c r="J2340" s="24"/>
      <c r="K2340" s="24" t="s">
        <v>595</v>
      </c>
      <c r="L2340" s="24">
        <v>108.66777507764699</v>
      </c>
      <c r="M2340" s="24" t="s">
        <v>83</v>
      </c>
      <c r="N2340" s="24">
        <v>1993</v>
      </c>
      <c r="O2340" s="24"/>
      <c r="P2340" s="24">
        <v>2010</v>
      </c>
      <c r="Q2340" s="24"/>
      <c r="R2340" s="24" t="s">
        <v>1866</v>
      </c>
      <c r="S2340" s="24" t="s">
        <v>1867</v>
      </c>
      <c r="U2340" s="28" t="s">
        <v>4367</v>
      </c>
    </row>
    <row r="2341" spans="1:21" ht="17.25" customHeight="1">
      <c r="A2341" s="24">
        <v>2340</v>
      </c>
      <c r="B2341" s="37">
        <v>316</v>
      </c>
      <c r="C2341" s="68">
        <v>-73.578999999999994</v>
      </c>
      <c r="D2341" s="68">
        <v>43.17</v>
      </c>
      <c r="E2341" s="24"/>
      <c r="F2341" s="24"/>
      <c r="G2341" s="69">
        <v>3228</v>
      </c>
      <c r="H2341" s="24"/>
      <c r="I2341" s="30">
        <v>20.617647058823501</v>
      </c>
      <c r="J2341" s="24"/>
      <c r="K2341" s="24" t="s">
        <v>595</v>
      </c>
      <c r="L2341" s="24">
        <v>82.760703930352904</v>
      </c>
      <c r="M2341" s="24" t="s">
        <v>83</v>
      </c>
      <c r="N2341" s="24">
        <v>1993</v>
      </c>
      <c r="O2341" s="24"/>
      <c r="P2341" s="24">
        <v>2010</v>
      </c>
      <c r="Q2341" s="24"/>
      <c r="R2341" s="24" t="s">
        <v>1866</v>
      </c>
      <c r="S2341" s="24" t="s">
        <v>1867</v>
      </c>
      <c r="U2341" s="28" t="s">
        <v>4367</v>
      </c>
    </row>
    <row r="2342" spans="1:21" ht="17.25" customHeight="1">
      <c r="A2342" s="24">
        <v>2341</v>
      </c>
      <c r="B2342" s="37">
        <v>318</v>
      </c>
      <c r="C2342" s="68">
        <v>-73.596999999999994</v>
      </c>
      <c r="D2342" s="68">
        <v>43.162999999999997</v>
      </c>
      <c r="E2342" s="24"/>
      <c r="F2342" s="24"/>
      <c r="G2342" s="69">
        <v>3235</v>
      </c>
      <c r="H2342" s="24"/>
      <c r="I2342" s="30">
        <v>19.5</v>
      </c>
      <c r="J2342" s="24"/>
      <c r="K2342" s="24" t="s">
        <v>595</v>
      </c>
      <c r="L2342" s="24">
        <v>78.219000600000101</v>
      </c>
      <c r="M2342" s="24" t="s">
        <v>83</v>
      </c>
      <c r="N2342" s="24">
        <v>1993</v>
      </c>
      <c r="O2342" s="24"/>
      <c r="P2342" s="24">
        <v>2010</v>
      </c>
      <c r="Q2342" s="24"/>
      <c r="R2342" s="24" t="s">
        <v>1866</v>
      </c>
      <c r="S2342" s="24" t="s">
        <v>1867</v>
      </c>
      <c r="U2342" s="28" t="s">
        <v>4367</v>
      </c>
    </row>
    <row r="2343" spans="1:21" ht="17.25" customHeight="1">
      <c r="A2343" s="24">
        <v>2342</v>
      </c>
      <c r="B2343" s="37">
        <v>320</v>
      </c>
      <c r="C2343" s="68">
        <v>-73.614999999999995</v>
      </c>
      <c r="D2343" s="68">
        <v>43.154000000000003</v>
      </c>
      <c r="E2343" s="24"/>
      <c r="F2343" s="24"/>
      <c r="G2343" s="69">
        <v>3240</v>
      </c>
      <c r="H2343" s="24"/>
      <c r="I2343" s="30">
        <v>15.411764705882399</v>
      </c>
      <c r="J2343" s="24"/>
      <c r="K2343" s="24" t="s">
        <v>595</v>
      </c>
      <c r="L2343" s="24">
        <v>61.787071623529698</v>
      </c>
      <c r="M2343" s="24" t="s">
        <v>83</v>
      </c>
      <c r="N2343" s="24">
        <v>1993</v>
      </c>
      <c r="O2343" s="24"/>
      <c r="P2343" s="24">
        <v>2010</v>
      </c>
      <c r="Q2343" s="24"/>
      <c r="R2343" s="24" t="s">
        <v>1866</v>
      </c>
      <c r="S2343" s="24" t="s">
        <v>1867</v>
      </c>
      <c r="U2343" s="28" t="s">
        <v>4367</v>
      </c>
    </row>
    <row r="2344" spans="1:21" ht="17.25" customHeight="1">
      <c r="A2344" s="24">
        <v>2343</v>
      </c>
      <c r="B2344" s="37">
        <v>322</v>
      </c>
      <c r="C2344" s="68">
        <v>-73.632999999999996</v>
      </c>
      <c r="D2344" s="68">
        <v>43.146000000000001</v>
      </c>
      <c r="E2344" s="24"/>
      <c r="F2344" s="24"/>
      <c r="G2344" s="69">
        <v>3243</v>
      </c>
      <c r="H2344" s="24"/>
      <c r="I2344" s="30">
        <v>1.17578125</v>
      </c>
      <c r="J2344" s="24"/>
      <c r="K2344" s="24" t="s">
        <v>595</v>
      </c>
      <c r="L2344" s="24">
        <v>4.7122377185625099</v>
      </c>
      <c r="M2344" s="24" t="s">
        <v>83</v>
      </c>
      <c r="N2344" s="24">
        <v>1993</v>
      </c>
      <c r="O2344" s="24"/>
      <c r="P2344" s="24">
        <v>2010</v>
      </c>
      <c r="Q2344" s="24"/>
      <c r="R2344" s="24" t="s">
        <v>1866</v>
      </c>
      <c r="S2344" s="24" t="s">
        <v>1867</v>
      </c>
      <c r="U2344" s="28" t="s">
        <v>4367</v>
      </c>
    </row>
    <row r="2345" spans="1:21" ht="17.25" customHeight="1">
      <c r="A2345" s="24">
        <v>2344</v>
      </c>
      <c r="B2345" s="37">
        <v>324</v>
      </c>
      <c r="C2345" s="68">
        <v>-73.650999999999996</v>
      </c>
      <c r="D2345" s="68">
        <v>43.137999999999998</v>
      </c>
      <c r="E2345" s="24"/>
      <c r="F2345" s="24"/>
      <c r="G2345" s="69">
        <v>3242</v>
      </c>
      <c r="H2345" s="24"/>
      <c r="I2345" s="30">
        <v>21.235294117647101</v>
      </c>
      <c r="J2345" s="24"/>
      <c r="K2345" s="24" t="s">
        <v>595</v>
      </c>
      <c r="L2345" s="24">
        <v>85.115286176000197</v>
      </c>
      <c r="M2345" s="24" t="s">
        <v>83</v>
      </c>
      <c r="N2345" s="24">
        <v>1993</v>
      </c>
      <c r="O2345" s="24"/>
      <c r="P2345" s="24">
        <v>2010</v>
      </c>
      <c r="Q2345" s="24"/>
      <c r="R2345" s="24" t="s">
        <v>1866</v>
      </c>
      <c r="S2345" s="24" t="s">
        <v>1867</v>
      </c>
      <c r="U2345" s="28" t="s">
        <v>4367</v>
      </c>
    </row>
    <row r="2346" spans="1:21" ht="17.25" customHeight="1">
      <c r="A2346" s="24">
        <v>2345</v>
      </c>
      <c r="B2346" s="37">
        <v>326</v>
      </c>
      <c r="C2346" s="68">
        <v>-73.668999999999997</v>
      </c>
      <c r="D2346" s="68">
        <v>43.13</v>
      </c>
      <c r="E2346" s="24"/>
      <c r="F2346" s="24"/>
      <c r="G2346" s="69">
        <v>3245</v>
      </c>
      <c r="H2346" s="24"/>
      <c r="I2346" s="30">
        <v>17.647058823529399</v>
      </c>
      <c r="J2346" s="24"/>
      <c r="K2346" s="24" t="s">
        <v>595</v>
      </c>
      <c r="L2346" s="24">
        <v>70.708962352941199</v>
      </c>
      <c r="M2346" s="24" t="s">
        <v>83</v>
      </c>
      <c r="N2346" s="24">
        <v>1993</v>
      </c>
      <c r="O2346" s="24"/>
      <c r="P2346" s="24">
        <v>2010</v>
      </c>
      <c r="Q2346" s="24"/>
      <c r="R2346" s="24" t="s">
        <v>1866</v>
      </c>
      <c r="S2346" s="24" t="s">
        <v>1867</v>
      </c>
      <c r="U2346" s="28" t="s">
        <v>4367</v>
      </c>
    </row>
    <row r="2347" spans="1:21" ht="17.25" customHeight="1">
      <c r="A2347" s="24">
        <v>2346</v>
      </c>
      <c r="B2347" s="37">
        <v>328</v>
      </c>
      <c r="C2347" s="68">
        <v>-73.686000000000007</v>
      </c>
      <c r="D2347" s="68">
        <v>43.121000000000002</v>
      </c>
      <c r="E2347" s="24"/>
      <c r="F2347" s="24"/>
      <c r="G2347" s="69">
        <v>3257</v>
      </c>
      <c r="H2347" s="24"/>
      <c r="I2347" s="30">
        <v>7</v>
      </c>
      <c r="J2347" s="24"/>
      <c r="K2347" s="24" t="s">
        <v>595</v>
      </c>
      <c r="L2347" s="24">
        <v>28.007408464000001</v>
      </c>
      <c r="M2347" s="24" t="s">
        <v>83</v>
      </c>
      <c r="N2347" s="24">
        <v>1993</v>
      </c>
      <c r="O2347" s="24"/>
      <c r="P2347" s="24">
        <v>2010</v>
      </c>
      <c r="Q2347" s="24"/>
      <c r="R2347" s="24" t="s">
        <v>1866</v>
      </c>
      <c r="S2347" s="24" t="s">
        <v>1867</v>
      </c>
      <c r="U2347" s="28" t="s">
        <v>4367</v>
      </c>
    </row>
    <row r="2348" spans="1:21" ht="17.25" customHeight="1">
      <c r="A2348" s="24">
        <v>2347</v>
      </c>
      <c r="B2348" s="37">
        <v>330</v>
      </c>
      <c r="C2348" s="68">
        <v>-73.703999999999994</v>
      </c>
      <c r="D2348" s="68">
        <v>43.113</v>
      </c>
      <c r="E2348" s="24"/>
      <c r="F2348" s="24"/>
      <c r="G2348" s="69">
        <v>3259</v>
      </c>
      <c r="H2348" s="24"/>
      <c r="I2348" s="30">
        <v>11.235294117647101</v>
      </c>
      <c r="J2348" s="24"/>
      <c r="K2348" s="24" t="s">
        <v>595</v>
      </c>
      <c r="L2348" s="24">
        <v>44.941624624000198</v>
      </c>
      <c r="M2348" s="24" t="s">
        <v>83</v>
      </c>
      <c r="N2348" s="24">
        <v>1993</v>
      </c>
      <c r="O2348" s="24"/>
      <c r="P2348" s="24">
        <v>2010</v>
      </c>
      <c r="Q2348" s="24"/>
      <c r="R2348" s="24" t="s">
        <v>1866</v>
      </c>
      <c r="S2348" s="24" t="s">
        <v>1867</v>
      </c>
      <c r="U2348" s="28" t="s">
        <v>4367</v>
      </c>
    </row>
    <row r="2349" spans="1:21" ht="17.25" customHeight="1">
      <c r="A2349" s="24">
        <v>2348</v>
      </c>
      <c r="B2349" s="37">
        <v>332</v>
      </c>
      <c r="C2349" s="68">
        <v>-73.721999999999994</v>
      </c>
      <c r="D2349" s="68">
        <v>43.104999999999997</v>
      </c>
      <c r="E2349" s="24"/>
      <c r="F2349" s="24"/>
      <c r="G2349" s="69">
        <v>3272</v>
      </c>
      <c r="H2349" s="24"/>
      <c r="I2349" s="30">
        <v>3</v>
      </c>
      <c r="J2349" s="24"/>
      <c r="K2349" s="24" t="s">
        <v>595</v>
      </c>
      <c r="L2349" s="24">
        <v>11.979117695999999</v>
      </c>
      <c r="M2349" s="24" t="s">
        <v>83</v>
      </c>
      <c r="N2349" s="24">
        <v>1993</v>
      </c>
      <c r="O2349" s="24"/>
      <c r="P2349" s="24">
        <v>2010</v>
      </c>
      <c r="Q2349" s="24"/>
      <c r="R2349" s="24" t="s">
        <v>1866</v>
      </c>
      <c r="S2349" s="24" t="s">
        <v>1867</v>
      </c>
      <c r="U2349" s="28" t="s">
        <v>4367</v>
      </c>
    </row>
    <row r="2350" spans="1:21" ht="17.25" customHeight="1">
      <c r="A2350" s="24">
        <v>2349</v>
      </c>
      <c r="B2350" s="37">
        <v>334</v>
      </c>
      <c r="C2350" s="68">
        <v>-73.739999999999995</v>
      </c>
      <c r="D2350" s="68">
        <v>43.098999999999997</v>
      </c>
      <c r="E2350" s="24"/>
      <c r="F2350" s="24"/>
      <c r="G2350" s="69">
        <v>3280</v>
      </c>
      <c r="H2350" s="24"/>
      <c r="I2350" s="30">
        <v>8.2941176470588207</v>
      </c>
      <c r="J2350" s="24"/>
      <c r="K2350" s="24" t="s">
        <v>595</v>
      </c>
      <c r="L2350" s="24">
        <v>33.080285364705901</v>
      </c>
      <c r="M2350" s="24" t="s">
        <v>83</v>
      </c>
      <c r="N2350" s="24">
        <v>1993</v>
      </c>
      <c r="O2350" s="24"/>
      <c r="P2350" s="24">
        <v>2010</v>
      </c>
      <c r="Q2350" s="24"/>
      <c r="R2350" s="24" t="s">
        <v>1866</v>
      </c>
      <c r="S2350" s="24" t="s">
        <v>1867</v>
      </c>
      <c r="U2350" s="28" t="s">
        <v>4367</v>
      </c>
    </row>
    <row r="2351" spans="1:21" ht="17.25" customHeight="1">
      <c r="A2351" s="24">
        <v>2350</v>
      </c>
      <c r="B2351" s="37">
        <v>336</v>
      </c>
      <c r="C2351" s="68">
        <v>-73.757999999999996</v>
      </c>
      <c r="D2351" s="68">
        <v>43.091999999999999</v>
      </c>
      <c r="E2351" s="24"/>
      <c r="F2351" s="24"/>
      <c r="G2351" s="69">
        <v>3294</v>
      </c>
      <c r="H2351" s="24"/>
      <c r="I2351" s="30">
        <v>3.47058823529412</v>
      </c>
      <c r="J2351" s="24"/>
      <c r="K2351" s="24" t="s">
        <v>595</v>
      </c>
      <c r="L2351" s="24">
        <v>13.8118615736471</v>
      </c>
      <c r="M2351" s="24" t="s">
        <v>83</v>
      </c>
      <c r="N2351" s="24">
        <v>1993</v>
      </c>
      <c r="O2351" s="24"/>
      <c r="P2351" s="24">
        <v>2010</v>
      </c>
      <c r="Q2351" s="24"/>
      <c r="R2351" s="24" t="s">
        <v>1866</v>
      </c>
      <c r="S2351" s="24" t="s">
        <v>1867</v>
      </c>
      <c r="U2351" s="28" t="s">
        <v>4367</v>
      </c>
    </row>
    <row r="2352" spans="1:21" ht="17.25" customHeight="1">
      <c r="A2352" s="24">
        <v>2351</v>
      </c>
      <c r="B2352" s="37">
        <v>338</v>
      </c>
      <c r="C2352" s="68">
        <v>-73.775999999999996</v>
      </c>
      <c r="D2352" s="68">
        <v>43.085000000000001</v>
      </c>
      <c r="E2352" s="24"/>
      <c r="F2352" s="24"/>
      <c r="G2352" s="69">
        <v>3303</v>
      </c>
      <c r="H2352" s="24"/>
      <c r="I2352" s="30">
        <v>8.5294117647058805</v>
      </c>
      <c r="J2352" s="24"/>
      <c r="K2352" s="24" t="s">
        <v>595</v>
      </c>
      <c r="L2352" s="24">
        <v>33.893177096470602</v>
      </c>
      <c r="M2352" s="24" t="s">
        <v>83</v>
      </c>
      <c r="N2352" s="24">
        <v>1993</v>
      </c>
      <c r="O2352" s="24"/>
      <c r="P2352" s="24">
        <v>2010</v>
      </c>
      <c r="Q2352" s="24"/>
      <c r="R2352" s="24" t="s">
        <v>1866</v>
      </c>
      <c r="S2352" s="24" t="s">
        <v>1867</v>
      </c>
      <c r="U2352" s="28" t="s">
        <v>4367</v>
      </c>
    </row>
    <row r="2353" spans="1:21" ht="17.25" customHeight="1">
      <c r="A2353" s="24">
        <v>2352</v>
      </c>
      <c r="B2353" s="37">
        <v>340</v>
      </c>
      <c r="C2353" s="68">
        <v>-73.793999999999997</v>
      </c>
      <c r="D2353" s="68">
        <v>43.078000000000003</v>
      </c>
      <c r="E2353" s="24"/>
      <c r="F2353" s="24"/>
      <c r="G2353" s="69">
        <v>3303</v>
      </c>
      <c r="H2353" s="24"/>
      <c r="I2353" s="30">
        <v>14.852941176470599</v>
      </c>
      <c r="J2353" s="24"/>
      <c r="K2353" s="24" t="s">
        <v>595</v>
      </c>
      <c r="L2353" s="24">
        <v>59.020877357647102</v>
      </c>
      <c r="M2353" s="24" t="s">
        <v>83</v>
      </c>
      <c r="N2353" s="24">
        <v>1993</v>
      </c>
      <c r="O2353" s="24"/>
      <c r="P2353" s="24">
        <v>2010</v>
      </c>
      <c r="Q2353" s="24"/>
      <c r="R2353" s="24" t="s">
        <v>1866</v>
      </c>
      <c r="S2353" s="24" t="s">
        <v>1867</v>
      </c>
      <c r="U2353" s="28" t="s">
        <v>4367</v>
      </c>
    </row>
    <row r="2354" spans="1:21" ht="17.25" customHeight="1">
      <c r="A2354" s="24">
        <v>2353</v>
      </c>
      <c r="B2354" s="37">
        <v>342</v>
      </c>
      <c r="C2354" s="68">
        <v>-73.811999999999998</v>
      </c>
      <c r="D2354" s="68">
        <v>43.07</v>
      </c>
      <c r="E2354" s="24"/>
      <c r="F2354" s="24"/>
      <c r="G2354" s="69">
        <v>3305</v>
      </c>
      <c r="H2354" s="24"/>
      <c r="I2354" s="30">
        <v>12.823529411764699</v>
      </c>
      <c r="J2354" s="24"/>
      <c r="K2354" s="24" t="s">
        <v>595</v>
      </c>
      <c r="L2354" s="24">
        <v>50.9389725647059</v>
      </c>
      <c r="M2354" s="24" t="s">
        <v>83</v>
      </c>
      <c r="N2354" s="24">
        <v>1993</v>
      </c>
      <c r="O2354" s="24"/>
      <c r="P2354" s="24">
        <v>2010</v>
      </c>
      <c r="Q2354" s="24"/>
      <c r="R2354" s="24" t="s">
        <v>1866</v>
      </c>
      <c r="S2354" s="24" t="s">
        <v>1867</v>
      </c>
      <c r="U2354" s="28" t="s">
        <v>4367</v>
      </c>
    </row>
    <row r="2355" spans="1:21" ht="17.25" customHeight="1">
      <c r="A2355" s="24">
        <v>2354</v>
      </c>
      <c r="B2355" s="37">
        <v>344</v>
      </c>
      <c r="C2355" s="68">
        <v>-73.828999999999994</v>
      </c>
      <c r="D2355" s="68">
        <v>43.063000000000002</v>
      </c>
      <c r="E2355" s="24"/>
      <c r="F2355" s="24"/>
      <c r="G2355" s="69">
        <v>3312</v>
      </c>
      <c r="H2355" s="24"/>
      <c r="I2355" s="30">
        <v>10.117647058823501</v>
      </c>
      <c r="J2355" s="24"/>
      <c r="K2355" s="24" t="s">
        <v>595</v>
      </c>
      <c r="L2355" s="24">
        <v>40.140353415529297</v>
      </c>
      <c r="M2355" s="24" t="s">
        <v>83</v>
      </c>
      <c r="N2355" s="24">
        <v>1993</v>
      </c>
      <c r="O2355" s="24"/>
      <c r="P2355" s="24">
        <v>2010</v>
      </c>
      <c r="Q2355" s="24"/>
      <c r="R2355" s="24" t="s">
        <v>1866</v>
      </c>
      <c r="S2355" s="24" t="s">
        <v>1867</v>
      </c>
      <c r="U2355" s="28" t="s">
        <v>4367</v>
      </c>
    </row>
    <row r="2356" spans="1:21" ht="17.25" customHeight="1">
      <c r="A2356" s="24">
        <v>2355</v>
      </c>
      <c r="B2356" s="37">
        <v>346</v>
      </c>
      <c r="C2356" s="68">
        <v>-73.847999999999999</v>
      </c>
      <c r="D2356" s="68">
        <v>43.057000000000002</v>
      </c>
      <c r="E2356" s="24"/>
      <c r="F2356" s="24"/>
      <c r="G2356" s="69">
        <v>3305</v>
      </c>
      <c r="H2356" s="24"/>
      <c r="I2356" s="30">
        <v>20.176470588235301</v>
      </c>
      <c r="J2356" s="24"/>
      <c r="K2356" s="24" t="s">
        <v>595</v>
      </c>
      <c r="L2356" s="24">
        <v>80.147099035294204</v>
      </c>
      <c r="M2356" s="24" t="s">
        <v>83</v>
      </c>
      <c r="N2356" s="24">
        <v>1993</v>
      </c>
      <c r="O2356" s="24"/>
      <c r="P2356" s="24">
        <v>2010</v>
      </c>
      <c r="Q2356" s="24"/>
      <c r="R2356" s="24" t="s">
        <v>1866</v>
      </c>
      <c r="S2356" s="24" t="s">
        <v>1867</v>
      </c>
      <c r="U2356" s="28" t="s">
        <v>4367</v>
      </c>
    </row>
    <row r="2357" spans="1:21" ht="17.25" customHeight="1">
      <c r="A2357" s="24">
        <v>2356</v>
      </c>
      <c r="B2357" s="37">
        <v>348</v>
      </c>
      <c r="C2357" s="68">
        <v>-73.864999999999995</v>
      </c>
      <c r="D2357" s="68">
        <v>43.05</v>
      </c>
      <c r="E2357" s="24"/>
      <c r="F2357" s="24"/>
      <c r="G2357" s="69">
        <v>3298</v>
      </c>
      <c r="H2357" s="24"/>
      <c r="I2357" s="30">
        <v>28.294117647058801</v>
      </c>
      <c r="J2357" s="24"/>
      <c r="K2357" s="24" t="s">
        <v>595</v>
      </c>
      <c r="L2357" s="24">
        <v>112.527363691294</v>
      </c>
      <c r="M2357" s="24" t="s">
        <v>83</v>
      </c>
      <c r="N2357" s="24">
        <v>1993</v>
      </c>
      <c r="O2357" s="24"/>
      <c r="P2357" s="24">
        <v>2010</v>
      </c>
      <c r="Q2357" s="24"/>
      <c r="R2357" s="24" t="s">
        <v>1866</v>
      </c>
      <c r="S2357" s="24" t="s">
        <v>1867</v>
      </c>
      <c r="U2357" s="28" t="s">
        <v>4367</v>
      </c>
    </row>
    <row r="2358" spans="1:21" ht="17.25" customHeight="1">
      <c r="A2358" s="24">
        <v>2357</v>
      </c>
      <c r="B2358" s="37">
        <v>350</v>
      </c>
      <c r="C2358" s="68">
        <v>-73.882999999999996</v>
      </c>
      <c r="D2358" s="68">
        <v>43.042999999999999</v>
      </c>
      <c r="E2358" s="24"/>
      <c r="F2358" s="24"/>
      <c r="G2358" s="69">
        <v>3302</v>
      </c>
      <c r="H2358" s="24"/>
      <c r="I2358" s="30">
        <v>23.029411764705898</v>
      </c>
      <c r="J2358" s="24"/>
      <c r="K2358" s="24" t="s">
        <v>595</v>
      </c>
      <c r="L2358" s="24">
        <v>91.527306327529601</v>
      </c>
      <c r="M2358" s="24" t="s">
        <v>83</v>
      </c>
      <c r="N2358" s="24">
        <v>1993</v>
      </c>
      <c r="O2358" s="24"/>
      <c r="P2358" s="24">
        <v>2010</v>
      </c>
      <c r="Q2358" s="24"/>
      <c r="R2358" s="24" t="s">
        <v>1866</v>
      </c>
      <c r="S2358" s="24" t="s">
        <v>1867</v>
      </c>
      <c r="U2358" s="28" t="s">
        <v>4367</v>
      </c>
    </row>
    <row r="2359" spans="1:21" ht="17.25" customHeight="1">
      <c r="A2359" s="24">
        <v>2358</v>
      </c>
      <c r="B2359" s="37">
        <v>352</v>
      </c>
      <c r="C2359" s="68">
        <v>-73.900999999999996</v>
      </c>
      <c r="D2359" s="68">
        <v>43.036000000000001</v>
      </c>
      <c r="E2359" s="24"/>
      <c r="F2359" s="24"/>
      <c r="G2359" s="69">
        <v>3308</v>
      </c>
      <c r="H2359" s="24"/>
      <c r="I2359" s="30">
        <v>16.764705882352899</v>
      </c>
      <c r="J2359" s="24"/>
      <c r="K2359" s="24" t="s">
        <v>595</v>
      </c>
      <c r="L2359" s="24">
        <v>66.559394089411597</v>
      </c>
      <c r="M2359" s="24" t="s">
        <v>83</v>
      </c>
      <c r="N2359" s="24">
        <v>1993</v>
      </c>
      <c r="O2359" s="24"/>
      <c r="P2359" s="24">
        <v>2010</v>
      </c>
      <c r="Q2359" s="24"/>
      <c r="R2359" s="24" t="s">
        <v>1866</v>
      </c>
      <c r="S2359" s="24" t="s">
        <v>1867</v>
      </c>
      <c r="U2359" s="28" t="s">
        <v>4367</v>
      </c>
    </row>
    <row r="2360" spans="1:21" ht="17.25" customHeight="1">
      <c r="A2360" s="24">
        <v>2359</v>
      </c>
      <c r="B2360" s="37">
        <v>354</v>
      </c>
      <c r="C2360" s="68">
        <v>-73.918999999999997</v>
      </c>
      <c r="D2360" s="68">
        <v>43.03</v>
      </c>
      <c r="E2360" s="24"/>
      <c r="F2360" s="24"/>
      <c r="G2360" s="69">
        <v>3316</v>
      </c>
      <c r="H2360" s="24"/>
      <c r="I2360" s="30">
        <v>14.794117647058799</v>
      </c>
      <c r="J2360" s="24"/>
      <c r="K2360" s="24" t="s">
        <v>595</v>
      </c>
      <c r="L2360" s="24">
        <v>58.650526213646998</v>
      </c>
      <c r="M2360" s="24" t="s">
        <v>83</v>
      </c>
      <c r="N2360" s="24">
        <v>1993</v>
      </c>
      <c r="O2360" s="24"/>
      <c r="P2360" s="24">
        <v>2010</v>
      </c>
      <c r="Q2360" s="24"/>
      <c r="R2360" s="24" t="s">
        <v>1866</v>
      </c>
      <c r="S2360" s="24" t="s">
        <v>1867</v>
      </c>
      <c r="U2360" s="28" t="s">
        <v>4367</v>
      </c>
    </row>
    <row r="2361" spans="1:21" ht="17.25" customHeight="1">
      <c r="A2361" s="24">
        <v>2360</v>
      </c>
      <c r="B2361" s="37">
        <v>356</v>
      </c>
      <c r="C2361" s="68">
        <v>-73.936999999999998</v>
      </c>
      <c r="D2361" s="68">
        <v>43.021999999999998</v>
      </c>
      <c r="E2361" s="24"/>
      <c r="F2361" s="24"/>
      <c r="G2361" s="69">
        <v>3322</v>
      </c>
      <c r="H2361" s="24"/>
      <c r="I2361" s="30">
        <v>14.5294117647059</v>
      </c>
      <c r="J2361" s="24"/>
      <c r="K2361" s="24" t="s">
        <v>595</v>
      </c>
      <c r="L2361" s="24">
        <v>57.535959617882497</v>
      </c>
      <c r="M2361" s="24" t="s">
        <v>83</v>
      </c>
      <c r="N2361" s="24">
        <v>1993</v>
      </c>
      <c r="O2361" s="24"/>
      <c r="P2361" s="24">
        <v>2010</v>
      </c>
      <c r="Q2361" s="24"/>
      <c r="R2361" s="24" t="s">
        <v>1866</v>
      </c>
      <c r="S2361" s="24" t="s">
        <v>1867</v>
      </c>
      <c r="U2361" s="28" t="s">
        <v>4367</v>
      </c>
    </row>
    <row r="2362" spans="1:21" ht="17.25" customHeight="1">
      <c r="A2362" s="24">
        <v>2361</v>
      </c>
      <c r="B2362" s="37">
        <v>358</v>
      </c>
      <c r="C2362" s="68">
        <v>-73.954999999999998</v>
      </c>
      <c r="D2362" s="68">
        <v>43.015999999999998</v>
      </c>
      <c r="E2362" s="24"/>
      <c r="F2362" s="24"/>
      <c r="G2362" s="69">
        <v>3325</v>
      </c>
      <c r="H2362" s="24"/>
      <c r="I2362" s="30">
        <v>17.147058823529399</v>
      </c>
      <c r="J2362" s="24"/>
      <c r="K2362" s="24" t="s">
        <v>595</v>
      </c>
      <c r="L2362" s="24">
        <v>67.862400294117705</v>
      </c>
      <c r="M2362" s="24" t="s">
        <v>83</v>
      </c>
      <c r="N2362" s="24">
        <v>1993</v>
      </c>
      <c r="O2362" s="24"/>
      <c r="P2362" s="24">
        <v>2010</v>
      </c>
      <c r="Q2362" s="24"/>
      <c r="R2362" s="24" t="s">
        <v>1866</v>
      </c>
      <c r="S2362" s="24" t="s">
        <v>1867</v>
      </c>
      <c r="U2362" s="28" t="s">
        <v>4367</v>
      </c>
    </row>
    <row r="2363" spans="1:21" ht="17.25" customHeight="1">
      <c r="A2363" s="24">
        <v>2362</v>
      </c>
      <c r="B2363" s="37">
        <v>360</v>
      </c>
      <c r="C2363" s="68">
        <v>-73.971999999999994</v>
      </c>
      <c r="D2363" s="68">
        <v>43.009</v>
      </c>
      <c r="E2363" s="24"/>
      <c r="F2363" s="24"/>
      <c r="G2363" s="69">
        <v>3330</v>
      </c>
      <c r="H2363" s="24"/>
      <c r="I2363" s="30">
        <v>17.9411764705882</v>
      </c>
      <c r="J2363" s="24"/>
      <c r="K2363" s="24" t="s">
        <v>595</v>
      </c>
      <c r="L2363" s="24">
        <v>70.935235058823395</v>
      </c>
      <c r="M2363" s="24" t="s">
        <v>83</v>
      </c>
      <c r="N2363" s="24">
        <v>1993</v>
      </c>
      <c r="O2363" s="24"/>
      <c r="P2363" s="24">
        <v>2010</v>
      </c>
      <c r="Q2363" s="24"/>
      <c r="R2363" s="24" t="s">
        <v>1866</v>
      </c>
      <c r="S2363" s="24" t="s">
        <v>1867</v>
      </c>
      <c r="U2363" s="28" t="s">
        <v>4367</v>
      </c>
    </row>
    <row r="2364" spans="1:21" ht="17.25" customHeight="1">
      <c r="A2364" s="24">
        <v>2363</v>
      </c>
      <c r="B2364" s="37">
        <v>362</v>
      </c>
      <c r="C2364" s="68">
        <v>-73.989999999999995</v>
      </c>
      <c r="D2364" s="68">
        <v>43.002000000000002</v>
      </c>
      <c r="E2364" s="24"/>
      <c r="F2364" s="24"/>
      <c r="G2364" s="69">
        <v>3344</v>
      </c>
      <c r="H2364" s="24"/>
      <c r="I2364" s="30">
        <v>5.7647058823529402</v>
      </c>
      <c r="J2364" s="24"/>
      <c r="K2364" s="24" t="s">
        <v>595</v>
      </c>
      <c r="L2364" s="24">
        <v>22.726316032</v>
      </c>
      <c r="M2364" s="24" t="s">
        <v>83</v>
      </c>
      <c r="N2364" s="24">
        <v>1993</v>
      </c>
      <c r="O2364" s="24"/>
      <c r="P2364" s="24">
        <v>2010</v>
      </c>
      <c r="Q2364" s="24"/>
      <c r="R2364" s="24" t="s">
        <v>1866</v>
      </c>
      <c r="S2364" s="24" t="s">
        <v>1867</v>
      </c>
      <c r="U2364" s="28" t="s">
        <v>4367</v>
      </c>
    </row>
    <row r="2365" spans="1:21" ht="17.25" customHeight="1">
      <c r="A2365" s="24">
        <v>2364</v>
      </c>
      <c r="B2365" s="37">
        <v>364</v>
      </c>
      <c r="C2365" s="68">
        <v>-74.007999999999996</v>
      </c>
      <c r="D2365" s="68">
        <v>42.997</v>
      </c>
      <c r="E2365" s="24"/>
      <c r="F2365" s="24"/>
      <c r="G2365" s="69">
        <v>3353</v>
      </c>
      <c r="H2365" s="24"/>
      <c r="I2365" s="30">
        <v>6.5294117647058796</v>
      </c>
      <c r="J2365" s="24"/>
      <c r="K2365" s="24" t="s">
        <v>595</v>
      </c>
      <c r="L2365" s="24">
        <v>25.690344279529398</v>
      </c>
      <c r="M2365" s="24" t="s">
        <v>83</v>
      </c>
      <c r="N2365" s="24">
        <v>1993</v>
      </c>
      <c r="O2365" s="24"/>
      <c r="P2365" s="24">
        <v>2010</v>
      </c>
      <c r="Q2365" s="24"/>
      <c r="R2365" s="24" t="s">
        <v>1866</v>
      </c>
      <c r="S2365" s="24" t="s">
        <v>1867</v>
      </c>
      <c r="U2365" s="28" t="s">
        <v>4367</v>
      </c>
    </row>
    <row r="2366" spans="1:21" ht="17.25" customHeight="1">
      <c r="A2366" s="24">
        <v>2365</v>
      </c>
      <c r="B2366" s="37">
        <v>366</v>
      </c>
      <c r="C2366" s="68">
        <v>-74.025999999999996</v>
      </c>
      <c r="D2366" s="68">
        <v>42.988</v>
      </c>
      <c r="E2366" s="24"/>
      <c r="F2366" s="24"/>
      <c r="G2366" s="69">
        <v>3361</v>
      </c>
      <c r="H2366" s="24"/>
      <c r="I2366" s="30">
        <v>11.823529411764699</v>
      </c>
      <c r="J2366" s="24"/>
      <c r="K2366" s="24" t="s">
        <v>595</v>
      </c>
      <c r="L2366" s="24">
        <v>46.435627824000001</v>
      </c>
      <c r="M2366" s="24" t="s">
        <v>83</v>
      </c>
      <c r="N2366" s="24">
        <v>1993</v>
      </c>
      <c r="O2366" s="24"/>
      <c r="P2366" s="24">
        <v>2010</v>
      </c>
      <c r="Q2366" s="24"/>
      <c r="R2366" s="24" t="s">
        <v>1866</v>
      </c>
      <c r="S2366" s="24" t="s">
        <v>1867</v>
      </c>
      <c r="U2366" s="28" t="s">
        <v>4367</v>
      </c>
    </row>
    <row r="2367" spans="1:21" ht="17.25" customHeight="1">
      <c r="A2367" s="24">
        <v>2366</v>
      </c>
      <c r="B2367" s="37">
        <v>368</v>
      </c>
      <c r="C2367" s="68">
        <v>-74.045000000000002</v>
      </c>
      <c r="D2367" s="68">
        <v>42.985999999999997</v>
      </c>
      <c r="E2367" s="24"/>
      <c r="F2367" s="24"/>
      <c r="G2367" s="69">
        <v>3368</v>
      </c>
      <c r="H2367" s="24"/>
      <c r="I2367" s="30">
        <v>16.176470588235301</v>
      </c>
      <c r="J2367" s="24"/>
      <c r="K2367" s="24" t="s">
        <v>595</v>
      </c>
      <c r="L2367" s="24">
        <v>63.4265880470589</v>
      </c>
      <c r="M2367" s="24" t="s">
        <v>83</v>
      </c>
      <c r="N2367" s="24">
        <v>1993</v>
      </c>
      <c r="O2367" s="24"/>
      <c r="P2367" s="24">
        <v>2010</v>
      </c>
      <c r="Q2367" s="24"/>
      <c r="R2367" s="24" t="s">
        <v>1866</v>
      </c>
      <c r="S2367" s="24" t="s">
        <v>1867</v>
      </c>
      <c r="U2367" s="28" t="s">
        <v>4367</v>
      </c>
    </row>
    <row r="2368" spans="1:21" ht="17.25" customHeight="1">
      <c r="A2368" s="24">
        <v>2367</v>
      </c>
      <c r="B2368" s="37">
        <v>370</v>
      </c>
      <c r="C2368" s="68">
        <v>-74.063000000000002</v>
      </c>
      <c r="D2368" s="68">
        <v>42.975999999999999</v>
      </c>
      <c r="E2368" s="24"/>
      <c r="F2368" s="24"/>
      <c r="G2368" s="69">
        <v>3367</v>
      </c>
      <c r="H2368" s="24"/>
      <c r="I2368" s="30">
        <v>21.176470588235301</v>
      </c>
      <c r="J2368" s="24"/>
      <c r="K2368" s="24" t="s">
        <v>595</v>
      </c>
      <c r="L2368" s="24">
        <v>83.0510062305882</v>
      </c>
      <c r="M2368" s="24" t="s">
        <v>83</v>
      </c>
      <c r="N2368" s="24">
        <v>1993</v>
      </c>
      <c r="O2368" s="24"/>
      <c r="P2368" s="24">
        <v>2010</v>
      </c>
      <c r="Q2368" s="24"/>
      <c r="R2368" s="24" t="s">
        <v>1866</v>
      </c>
      <c r="S2368" s="24" t="s">
        <v>1867</v>
      </c>
      <c r="U2368" s="28" t="s">
        <v>4367</v>
      </c>
    </row>
    <row r="2369" spans="1:21" ht="17.25" customHeight="1">
      <c r="A2369" s="24">
        <v>2368</v>
      </c>
      <c r="B2369" s="37">
        <v>372</v>
      </c>
      <c r="C2369" s="68">
        <v>-74.081000000000003</v>
      </c>
      <c r="D2369" s="68">
        <v>42.963999999999999</v>
      </c>
      <c r="E2369" s="24"/>
      <c r="F2369" s="24"/>
      <c r="G2369" s="69">
        <v>3374</v>
      </c>
      <c r="H2369" s="24"/>
      <c r="I2369" s="30">
        <v>26.352941176470601</v>
      </c>
      <c r="J2369" s="24"/>
      <c r="K2369" s="24" t="s">
        <v>595</v>
      </c>
      <c r="L2369" s="24">
        <v>103.17740550023601</v>
      </c>
      <c r="M2369" s="24" t="s">
        <v>83</v>
      </c>
      <c r="N2369" s="24">
        <v>1993</v>
      </c>
      <c r="O2369" s="24"/>
      <c r="P2369" s="24">
        <v>2010</v>
      </c>
      <c r="Q2369" s="24"/>
      <c r="R2369" s="24" t="s">
        <v>1866</v>
      </c>
      <c r="S2369" s="24" t="s">
        <v>1867</v>
      </c>
      <c r="U2369" s="28" t="s">
        <v>4367</v>
      </c>
    </row>
    <row r="2370" spans="1:21" ht="17.25" customHeight="1">
      <c r="A2370" s="24">
        <v>2369</v>
      </c>
      <c r="B2370" s="37">
        <v>374</v>
      </c>
      <c r="C2370" s="68">
        <v>-74.099000000000004</v>
      </c>
      <c r="D2370" s="68">
        <v>42.951000000000001</v>
      </c>
      <c r="E2370" s="24"/>
      <c r="F2370" s="24"/>
      <c r="G2370" s="69">
        <v>3384</v>
      </c>
      <c r="H2370" s="24"/>
      <c r="I2370" s="30">
        <v>29.5</v>
      </c>
      <c r="J2370" s="24"/>
      <c r="K2370" s="24" t="s">
        <v>595</v>
      </c>
      <c r="L2370" s="24">
        <v>115.209237696</v>
      </c>
      <c r="M2370" s="24" t="s">
        <v>83</v>
      </c>
      <c r="N2370" s="24">
        <v>1993</v>
      </c>
      <c r="O2370" s="24"/>
      <c r="P2370" s="24">
        <v>2010</v>
      </c>
      <c r="Q2370" s="24"/>
      <c r="R2370" s="24" t="s">
        <v>1866</v>
      </c>
      <c r="S2370" s="24" t="s">
        <v>1867</v>
      </c>
      <c r="U2370" s="28" t="s">
        <v>4367</v>
      </c>
    </row>
    <row r="2371" spans="1:21" ht="17.25" customHeight="1">
      <c r="A2371" s="24">
        <v>2370</v>
      </c>
      <c r="B2371" s="37">
        <v>376</v>
      </c>
      <c r="C2371" s="68">
        <v>-74.117000000000004</v>
      </c>
      <c r="D2371" s="68">
        <v>42.94</v>
      </c>
      <c r="E2371" s="24"/>
      <c r="F2371" s="24"/>
      <c r="G2371" s="69">
        <v>3399</v>
      </c>
      <c r="H2371" s="24"/>
      <c r="I2371" s="30">
        <v>14.9411764705882</v>
      </c>
      <c r="J2371" s="24"/>
      <c r="K2371" s="24" t="s">
        <v>595</v>
      </c>
      <c r="L2371" s="24">
        <v>58.120304623058701</v>
      </c>
      <c r="M2371" s="24" t="s">
        <v>83</v>
      </c>
      <c r="N2371" s="24">
        <v>1993</v>
      </c>
      <c r="O2371" s="24"/>
      <c r="P2371" s="24">
        <v>2010</v>
      </c>
      <c r="Q2371" s="24"/>
      <c r="R2371" s="24" t="s">
        <v>1866</v>
      </c>
      <c r="S2371" s="24" t="s">
        <v>1867</v>
      </c>
      <c r="U2371" s="28" t="s">
        <v>4367</v>
      </c>
    </row>
    <row r="2372" spans="1:21" ht="17.25" customHeight="1">
      <c r="A2372" s="24">
        <v>2371</v>
      </c>
      <c r="B2372" s="37">
        <v>378</v>
      </c>
      <c r="C2372" s="68">
        <v>-74.135000000000005</v>
      </c>
      <c r="D2372" s="68">
        <v>42.927999999999997</v>
      </c>
      <c r="E2372" s="24"/>
      <c r="F2372" s="24"/>
      <c r="G2372" s="69">
        <v>3401</v>
      </c>
      <c r="H2372" s="24"/>
      <c r="I2372" s="30">
        <v>21.764705882352899</v>
      </c>
      <c r="J2372" s="24"/>
      <c r="K2372" s="24" t="s">
        <v>595</v>
      </c>
      <c r="L2372" s="24">
        <v>84.617137985882195</v>
      </c>
      <c r="M2372" s="24" t="s">
        <v>83</v>
      </c>
      <c r="N2372" s="24">
        <v>1993</v>
      </c>
      <c r="O2372" s="24"/>
      <c r="P2372" s="24">
        <v>2010</v>
      </c>
      <c r="Q2372" s="24"/>
      <c r="R2372" s="24" t="s">
        <v>1866</v>
      </c>
      <c r="S2372" s="24" t="s">
        <v>1867</v>
      </c>
      <c r="U2372" s="28" t="s">
        <v>4367</v>
      </c>
    </row>
    <row r="2373" spans="1:21" ht="17.25" customHeight="1">
      <c r="A2373" s="24">
        <v>2372</v>
      </c>
      <c r="B2373" s="37">
        <v>380</v>
      </c>
      <c r="C2373" s="68">
        <v>-74.152000000000001</v>
      </c>
      <c r="D2373" s="68">
        <v>42.91</v>
      </c>
      <c r="E2373" s="24"/>
      <c r="F2373" s="24"/>
      <c r="G2373" s="69">
        <v>3411</v>
      </c>
      <c r="H2373" s="24"/>
      <c r="I2373" s="30">
        <v>21.852941176470601</v>
      </c>
      <c r="J2373" s="24"/>
      <c r="K2373" s="24" t="s">
        <v>595</v>
      </c>
      <c r="L2373" s="24">
        <v>84.722633721882502</v>
      </c>
      <c r="M2373" s="24" t="s">
        <v>83</v>
      </c>
      <c r="N2373" s="24">
        <v>1993</v>
      </c>
      <c r="O2373" s="24"/>
      <c r="P2373" s="24">
        <v>2010</v>
      </c>
      <c r="Q2373" s="24"/>
      <c r="R2373" s="24" t="s">
        <v>1866</v>
      </c>
      <c r="S2373" s="24" t="s">
        <v>1867</v>
      </c>
      <c r="U2373" s="28" t="s">
        <v>4367</v>
      </c>
    </row>
    <row r="2374" spans="1:21" ht="17.25" customHeight="1">
      <c r="A2374" s="24">
        <v>2373</v>
      </c>
      <c r="B2374" s="37">
        <v>382</v>
      </c>
      <c r="C2374" s="68">
        <v>-74.17</v>
      </c>
      <c r="D2374" s="68">
        <v>42.895000000000003</v>
      </c>
      <c r="E2374" s="24"/>
      <c r="F2374" s="24"/>
      <c r="G2374" s="69">
        <v>3425</v>
      </c>
      <c r="H2374" s="24"/>
      <c r="I2374" s="30">
        <v>18.647058823529399</v>
      </c>
      <c r="J2374" s="24"/>
      <c r="K2374" s="24" t="s">
        <v>595</v>
      </c>
      <c r="L2374" s="24">
        <v>71.997599411764696</v>
      </c>
      <c r="M2374" s="24" t="s">
        <v>83</v>
      </c>
      <c r="N2374" s="24">
        <v>1993</v>
      </c>
      <c r="O2374" s="24"/>
      <c r="P2374" s="24">
        <v>2010</v>
      </c>
      <c r="Q2374" s="24"/>
      <c r="R2374" s="24" t="s">
        <v>1866</v>
      </c>
      <c r="S2374" s="24" t="s">
        <v>1867</v>
      </c>
      <c r="U2374" s="28" t="s">
        <v>4367</v>
      </c>
    </row>
    <row r="2375" spans="1:21" ht="17.25" customHeight="1">
      <c r="A2375" s="24">
        <v>2374</v>
      </c>
      <c r="B2375" s="37">
        <v>384</v>
      </c>
      <c r="C2375" s="68">
        <v>-74.188000000000002</v>
      </c>
      <c r="D2375" s="68">
        <v>42.884</v>
      </c>
      <c r="E2375" s="24"/>
      <c r="F2375" s="24"/>
      <c r="G2375" s="69">
        <v>3434</v>
      </c>
      <c r="H2375" s="24"/>
      <c r="I2375" s="30">
        <v>8</v>
      </c>
      <c r="J2375" s="24"/>
      <c r="K2375" s="24" t="s">
        <v>595</v>
      </c>
      <c r="L2375" s="24">
        <v>30.803688704000098</v>
      </c>
      <c r="M2375" s="24" t="s">
        <v>83</v>
      </c>
      <c r="N2375" s="24">
        <v>1993</v>
      </c>
      <c r="O2375" s="24"/>
      <c r="P2375" s="24">
        <v>2010</v>
      </c>
      <c r="Q2375" s="24"/>
      <c r="R2375" s="24" t="s">
        <v>1866</v>
      </c>
      <c r="S2375" s="24" t="s">
        <v>1867</v>
      </c>
      <c r="U2375" s="28" t="s">
        <v>4367</v>
      </c>
    </row>
    <row r="2376" spans="1:21" ht="17.25" customHeight="1">
      <c r="A2376" s="24">
        <v>2375</v>
      </c>
      <c r="B2376" s="37">
        <v>386</v>
      </c>
      <c r="C2376" s="68">
        <v>-74.204999999999998</v>
      </c>
      <c r="D2376" s="68">
        <v>42.877000000000002</v>
      </c>
      <c r="E2376" s="24"/>
      <c r="F2376" s="24"/>
      <c r="G2376" s="69">
        <v>3441</v>
      </c>
      <c r="H2376" s="24"/>
      <c r="I2376" s="30">
        <v>14.764705882352899</v>
      </c>
      <c r="J2376" s="24"/>
      <c r="K2376" s="24" t="s">
        <v>595</v>
      </c>
      <c r="L2376" s="24">
        <v>56.725868416940997</v>
      </c>
      <c r="M2376" s="24" t="s">
        <v>83</v>
      </c>
      <c r="N2376" s="24">
        <v>1993</v>
      </c>
      <c r="O2376" s="24"/>
      <c r="P2376" s="24">
        <v>2010</v>
      </c>
      <c r="Q2376" s="24"/>
      <c r="R2376" s="24" t="s">
        <v>1866</v>
      </c>
      <c r="S2376" s="24" t="s">
        <v>1867</v>
      </c>
      <c r="U2376" s="28" t="s">
        <v>4367</v>
      </c>
    </row>
    <row r="2377" spans="1:21" ht="17.25" customHeight="1">
      <c r="A2377" s="24">
        <v>2376</v>
      </c>
      <c r="B2377" s="37">
        <v>388</v>
      </c>
      <c r="C2377" s="68">
        <v>-74.222999999999999</v>
      </c>
      <c r="D2377" s="68">
        <v>42.860999999999997</v>
      </c>
      <c r="E2377" s="24"/>
      <c r="F2377" s="24"/>
      <c r="G2377" s="69">
        <v>3444</v>
      </c>
      <c r="H2377" s="24"/>
      <c r="I2377" s="30">
        <v>13.411764705882399</v>
      </c>
      <c r="J2377" s="24"/>
      <c r="K2377" s="24" t="s">
        <v>595</v>
      </c>
      <c r="L2377" s="24">
        <v>51.478410375529698</v>
      </c>
      <c r="M2377" s="24" t="s">
        <v>83</v>
      </c>
      <c r="N2377" s="24">
        <v>1993</v>
      </c>
      <c r="O2377" s="24"/>
      <c r="P2377" s="24">
        <v>2010</v>
      </c>
      <c r="Q2377" s="24"/>
      <c r="R2377" s="24" t="s">
        <v>1866</v>
      </c>
      <c r="S2377" s="24" t="s">
        <v>1867</v>
      </c>
      <c r="U2377" s="28" t="s">
        <v>4367</v>
      </c>
    </row>
    <row r="2378" spans="1:21" ht="17.25" customHeight="1">
      <c r="A2378" s="24">
        <v>2377</v>
      </c>
      <c r="B2378" s="37">
        <v>390</v>
      </c>
      <c r="C2378" s="68">
        <v>-74.242000000000004</v>
      </c>
      <c r="D2378" s="68">
        <v>42.848999999999997</v>
      </c>
      <c r="E2378" s="24"/>
      <c r="F2378" s="24"/>
      <c r="G2378" s="69">
        <v>3455</v>
      </c>
      <c r="H2378" s="24"/>
      <c r="I2378" s="30">
        <v>9.4705882352941195</v>
      </c>
      <c r="J2378" s="24"/>
      <c r="K2378" s="24" t="s">
        <v>595</v>
      </c>
      <c r="L2378" s="24">
        <v>36.220048776470598</v>
      </c>
      <c r="M2378" s="24" t="s">
        <v>83</v>
      </c>
      <c r="N2378" s="24">
        <v>1993</v>
      </c>
      <c r="O2378" s="24"/>
      <c r="P2378" s="24">
        <v>2010</v>
      </c>
      <c r="Q2378" s="24"/>
      <c r="R2378" s="24" t="s">
        <v>1866</v>
      </c>
      <c r="S2378" s="24" t="s">
        <v>1867</v>
      </c>
      <c r="U2378" s="28" t="s">
        <v>4367</v>
      </c>
    </row>
    <row r="2379" spans="1:21" ht="17.25" customHeight="1">
      <c r="A2379" s="24">
        <v>2378</v>
      </c>
      <c r="B2379" s="37">
        <v>392</v>
      </c>
      <c r="C2379" s="68">
        <v>-74.259</v>
      </c>
      <c r="D2379" s="68">
        <v>42.834000000000003</v>
      </c>
      <c r="E2379" s="24"/>
      <c r="F2379" s="24"/>
      <c r="G2379" s="69">
        <v>3465</v>
      </c>
      <c r="H2379" s="24"/>
      <c r="I2379" s="30">
        <v>11</v>
      </c>
      <c r="J2379" s="24"/>
      <c r="K2379" s="24" t="s">
        <v>595</v>
      </c>
      <c r="L2379" s="24">
        <v>41.926486799999999</v>
      </c>
      <c r="M2379" s="24" t="s">
        <v>83</v>
      </c>
      <c r="N2379" s="24">
        <v>1993</v>
      </c>
      <c r="O2379" s="24"/>
      <c r="P2379" s="24">
        <v>2010</v>
      </c>
      <c r="Q2379" s="24"/>
      <c r="R2379" s="24" t="s">
        <v>1866</v>
      </c>
      <c r="S2379" s="24" t="s">
        <v>1867</v>
      </c>
      <c r="U2379" s="28" t="s">
        <v>4367</v>
      </c>
    </row>
    <row r="2380" spans="1:21" ht="17.25" customHeight="1">
      <c r="A2380" s="24">
        <v>2379</v>
      </c>
      <c r="B2380" s="37">
        <v>394</v>
      </c>
      <c r="C2380" s="68">
        <v>-74.277000000000001</v>
      </c>
      <c r="D2380" s="68">
        <v>42.814999999999998</v>
      </c>
      <c r="E2380" s="24"/>
      <c r="F2380" s="24"/>
      <c r="G2380" s="69">
        <v>3470</v>
      </c>
      <c r="H2380" s="24"/>
      <c r="I2380" s="30">
        <v>13.176470588235301</v>
      </c>
      <c r="J2380" s="24"/>
      <c r="K2380" s="24" t="s">
        <v>595</v>
      </c>
      <c r="L2380" s="24">
        <v>50.134668047058803</v>
      </c>
      <c r="M2380" s="24" t="s">
        <v>83</v>
      </c>
      <c r="N2380" s="24">
        <v>1993</v>
      </c>
      <c r="O2380" s="24"/>
      <c r="P2380" s="24">
        <v>2010</v>
      </c>
      <c r="Q2380" s="24"/>
      <c r="R2380" s="24" t="s">
        <v>1866</v>
      </c>
      <c r="S2380" s="24" t="s">
        <v>1867</v>
      </c>
      <c r="U2380" s="28" t="s">
        <v>4367</v>
      </c>
    </row>
    <row r="2381" spans="1:21" ht="17.25" customHeight="1">
      <c r="A2381" s="24">
        <v>2380</v>
      </c>
      <c r="B2381" s="37">
        <v>396</v>
      </c>
      <c r="C2381" s="68">
        <v>-74.293999999999997</v>
      </c>
      <c r="D2381" s="68">
        <v>42.798000000000002</v>
      </c>
      <c r="E2381" s="24"/>
      <c r="F2381" s="24"/>
      <c r="G2381" s="69">
        <v>3473</v>
      </c>
      <c r="H2381" s="24"/>
      <c r="I2381" s="30">
        <v>12.9411764705882</v>
      </c>
      <c r="J2381" s="24"/>
      <c r="K2381" s="24" t="s">
        <v>595</v>
      </c>
      <c r="L2381" s="24">
        <v>49.1872763670588</v>
      </c>
      <c r="M2381" s="24" t="s">
        <v>83</v>
      </c>
      <c r="N2381" s="24">
        <v>1993</v>
      </c>
      <c r="O2381" s="24"/>
      <c r="P2381" s="24">
        <v>2010</v>
      </c>
      <c r="Q2381" s="24"/>
      <c r="R2381" s="24" t="s">
        <v>1866</v>
      </c>
      <c r="S2381" s="24" t="s">
        <v>1867</v>
      </c>
      <c r="U2381" s="28" t="s">
        <v>4367</v>
      </c>
    </row>
    <row r="2382" spans="1:21" ht="17.25" customHeight="1">
      <c r="A2382" s="24">
        <v>2381</v>
      </c>
      <c r="B2382" s="37">
        <v>398</v>
      </c>
      <c r="C2382" s="68">
        <v>-74.313000000000002</v>
      </c>
      <c r="D2382" s="68">
        <v>42.781999999999996</v>
      </c>
      <c r="E2382" s="24"/>
      <c r="F2382" s="24"/>
      <c r="G2382" s="69">
        <v>3476</v>
      </c>
      <c r="H2382" s="24"/>
      <c r="I2382" s="30">
        <v>14.764705882352899</v>
      </c>
      <c r="J2382" s="24"/>
      <c r="K2382" s="24" t="s">
        <v>595</v>
      </c>
      <c r="L2382" s="24">
        <v>56.058216685176298</v>
      </c>
      <c r="M2382" s="24" t="s">
        <v>83</v>
      </c>
      <c r="N2382" s="24">
        <v>1993</v>
      </c>
      <c r="O2382" s="24"/>
      <c r="P2382" s="24">
        <v>2010</v>
      </c>
      <c r="Q2382" s="24"/>
      <c r="R2382" s="24" t="s">
        <v>1866</v>
      </c>
      <c r="S2382" s="24" t="s">
        <v>1867</v>
      </c>
      <c r="U2382" s="28" t="s">
        <v>4367</v>
      </c>
    </row>
    <row r="2383" spans="1:21" ht="17.25" customHeight="1">
      <c r="A2383" s="24">
        <v>2382</v>
      </c>
      <c r="B2383" s="37">
        <v>400</v>
      </c>
      <c r="C2383" s="68">
        <v>-74.331000000000003</v>
      </c>
      <c r="D2383" s="68">
        <v>42.758000000000003</v>
      </c>
      <c r="E2383" s="24"/>
      <c r="F2383" s="24"/>
      <c r="G2383" s="69">
        <v>3480</v>
      </c>
      <c r="H2383" s="24"/>
      <c r="I2383" s="30">
        <v>14.352941176470599</v>
      </c>
      <c r="J2383" s="24"/>
      <c r="K2383" s="24" t="s">
        <v>595</v>
      </c>
      <c r="L2383" s="24">
        <v>54.416294399999998</v>
      </c>
      <c r="M2383" s="24" t="s">
        <v>83</v>
      </c>
      <c r="N2383" s="24">
        <v>1993</v>
      </c>
      <c r="O2383" s="24"/>
      <c r="P2383" s="24">
        <v>2010</v>
      </c>
      <c r="Q2383" s="24"/>
      <c r="R2383" s="24" t="s">
        <v>1866</v>
      </c>
      <c r="S2383" s="24" t="s">
        <v>1867</v>
      </c>
      <c r="U2383" s="28" t="s">
        <v>4367</v>
      </c>
    </row>
    <row r="2384" spans="1:21" ht="17.25" customHeight="1">
      <c r="A2384" s="24">
        <v>2383</v>
      </c>
      <c r="B2384" s="37">
        <v>402</v>
      </c>
      <c r="C2384" s="68">
        <v>-74.349999999999994</v>
      </c>
      <c r="D2384" s="68">
        <v>42.747999999999998</v>
      </c>
      <c r="E2384" s="24"/>
      <c r="F2384" s="24"/>
      <c r="G2384" s="69">
        <v>3488</v>
      </c>
      <c r="H2384" s="24"/>
      <c r="I2384" s="30">
        <v>10.9411764705882</v>
      </c>
      <c r="J2384" s="24"/>
      <c r="K2384" s="24" t="s">
        <v>595</v>
      </c>
      <c r="L2384" s="24">
        <v>41.359473272470503</v>
      </c>
      <c r="M2384" s="24" t="s">
        <v>83</v>
      </c>
      <c r="N2384" s="24">
        <v>1993</v>
      </c>
      <c r="O2384" s="24"/>
      <c r="P2384" s="24">
        <v>2010</v>
      </c>
      <c r="Q2384" s="24"/>
      <c r="R2384" s="24" t="s">
        <v>1866</v>
      </c>
      <c r="S2384" s="24" t="s">
        <v>1867</v>
      </c>
      <c r="U2384" s="28" t="s">
        <v>4367</v>
      </c>
    </row>
    <row r="2385" spans="1:21" ht="17.25" customHeight="1">
      <c r="A2385" s="24">
        <v>2384</v>
      </c>
      <c r="B2385" s="37">
        <v>404</v>
      </c>
      <c r="C2385" s="68">
        <v>-74.367000000000004</v>
      </c>
      <c r="D2385" s="68">
        <v>42.728999999999999</v>
      </c>
      <c r="E2385" s="24"/>
      <c r="F2385" s="24"/>
      <c r="G2385" s="69">
        <v>3482</v>
      </c>
      <c r="H2385" s="24"/>
      <c r="I2385" s="30">
        <v>18</v>
      </c>
      <c r="J2385" s="24"/>
      <c r="K2385" s="24" t="s">
        <v>595</v>
      </c>
      <c r="L2385" s="24">
        <v>68.193711936</v>
      </c>
      <c r="M2385" s="24" t="s">
        <v>83</v>
      </c>
      <c r="N2385" s="24">
        <v>1993</v>
      </c>
      <c r="O2385" s="24"/>
      <c r="P2385" s="24">
        <v>2010</v>
      </c>
      <c r="Q2385" s="24"/>
      <c r="R2385" s="24" t="s">
        <v>1866</v>
      </c>
      <c r="S2385" s="24" t="s">
        <v>1867</v>
      </c>
      <c r="U2385" s="28" t="s">
        <v>4367</v>
      </c>
    </row>
    <row r="2386" spans="1:21" ht="17.25" customHeight="1">
      <c r="A2386" s="24">
        <v>2385</v>
      </c>
      <c r="B2386" s="37">
        <v>406</v>
      </c>
      <c r="C2386" s="68">
        <v>-74.385000000000005</v>
      </c>
      <c r="D2386" s="68">
        <v>42.716000000000001</v>
      </c>
      <c r="E2386" s="24"/>
      <c r="F2386" s="24"/>
      <c r="G2386" s="69">
        <v>3481</v>
      </c>
      <c r="H2386" s="24"/>
      <c r="I2386" s="30">
        <v>19.588235294117698</v>
      </c>
      <c r="J2386" s="24"/>
      <c r="K2386" s="24" t="s">
        <v>595</v>
      </c>
      <c r="L2386" s="24">
        <v>74.237870719059103</v>
      </c>
      <c r="M2386" s="24" t="s">
        <v>83</v>
      </c>
      <c r="N2386" s="24">
        <v>1993</v>
      </c>
      <c r="O2386" s="24"/>
      <c r="P2386" s="24">
        <v>2010</v>
      </c>
      <c r="Q2386" s="24"/>
      <c r="R2386" s="24" t="s">
        <v>1866</v>
      </c>
      <c r="S2386" s="24" t="s">
        <v>1867</v>
      </c>
      <c r="U2386" s="28" t="s">
        <v>4367</v>
      </c>
    </row>
    <row r="2387" spans="1:21" ht="17.25" customHeight="1">
      <c r="A2387" s="24">
        <v>2386</v>
      </c>
      <c r="B2387" s="37">
        <v>408</v>
      </c>
      <c r="C2387" s="68">
        <v>-74.403000000000006</v>
      </c>
      <c r="D2387" s="68">
        <v>42.704999999999998</v>
      </c>
      <c r="E2387" s="24"/>
      <c r="F2387" s="24"/>
      <c r="G2387" s="69">
        <v>3485</v>
      </c>
      <c r="H2387" s="24"/>
      <c r="I2387" s="30">
        <v>8.1176470588235308</v>
      </c>
      <c r="J2387" s="24"/>
      <c r="K2387" s="24" t="s">
        <v>595</v>
      </c>
      <c r="L2387" s="24">
        <v>30.720186494117701</v>
      </c>
      <c r="M2387" s="24" t="s">
        <v>83</v>
      </c>
      <c r="N2387" s="24">
        <v>1993</v>
      </c>
      <c r="O2387" s="24"/>
      <c r="P2387" s="24">
        <v>2010</v>
      </c>
      <c r="Q2387" s="24"/>
      <c r="R2387" s="24" t="s">
        <v>1866</v>
      </c>
      <c r="S2387" s="24" t="s">
        <v>1867</v>
      </c>
      <c r="U2387" s="28" t="s">
        <v>4367</v>
      </c>
    </row>
    <row r="2388" spans="1:21" ht="17.25" customHeight="1">
      <c r="A2388" s="24">
        <v>2387</v>
      </c>
      <c r="B2388" s="37">
        <v>410</v>
      </c>
      <c r="C2388" s="68">
        <v>-74.421000000000006</v>
      </c>
      <c r="D2388" s="68">
        <v>42.69</v>
      </c>
      <c r="E2388" s="24"/>
      <c r="F2388" s="24"/>
      <c r="G2388" s="69">
        <v>3498</v>
      </c>
      <c r="H2388" s="24"/>
      <c r="I2388" s="30">
        <v>7.1764705882352899</v>
      </c>
      <c r="J2388" s="24"/>
      <c r="K2388" s="24" t="s">
        <v>595</v>
      </c>
      <c r="L2388" s="24">
        <v>27.025871966117599</v>
      </c>
      <c r="M2388" s="24" t="s">
        <v>83</v>
      </c>
      <c r="N2388" s="24">
        <v>1993</v>
      </c>
      <c r="O2388" s="24"/>
      <c r="P2388" s="24">
        <v>2010</v>
      </c>
      <c r="Q2388" s="24"/>
      <c r="R2388" s="24" t="s">
        <v>1866</v>
      </c>
      <c r="S2388" s="24" t="s">
        <v>1867</v>
      </c>
      <c r="U2388" s="28" t="s">
        <v>4367</v>
      </c>
    </row>
    <row r="2389" spans="1:21" ht="17.25" customHeight="1">
      <c r="A2389" s="24">
        <v>2388</v>
      </c>
      <c r="B2389" s="37">
        <v>412</v>
      </c>
      <c r="C2389" s="68">
        <v>-74.438999999999993</v>
      </c>
      <c r="D2389" s="68">
        <v>42.673999999999999</v>
      </c>
      <c r="E2389" s="24"/>
      <c r="F2389" s="24"/>
      <c r="G2389" s="69">
        <v>3501</v>
      </c>
      <c r="H2389" s="24"/>
      <c r="I2389" s="30">
        <v>9.2352941176470598</v>
      </c>
      <c r="J2389" s="24"/>
      <c r="K2389" s="24" t="s">
        <v>595</v>
      </c>
      <c r="L2389" s="24">
        <v>34.738965619764798</v>
      </c>
      <c r="M2389" s="24" t="s">
        <v>83</v>
      </c>
      <c r="N2389" s="24">
        <v>1993</v>
      </c>
      <c r="O2389" s="24"/>
      <c r="P2389" s="24">
        <v>2010</v>
      </c>
      <c r="Q2389" s="24"/>
      <c r="R2389" s="24" t="s">
        <v>1866</v>
      </c>
      <c r="S2389" s="24" t="s">
        <v>1867</v>
      </c>
      <c r="U2389" s="28" t="s">
        <v>4367</v>
      </c>
    </row>
    <row r="2390" spans="1:21" ht="17.25" customHeight="1">
      <c r="A2390" s="24">
        <v>2389</v>
      </c>
      <c r="B2390" s="37">
        <v>414</v>
      </c>
      <c r="C2390" s="68">
        <v>-74.456999999999994</v>
      </c>
      <c r="D2390" s="68">
        <v>42.66</v>
      </c>
      <c r="E2390" s="24"/>
      <c r="F2390" s="24"/>
      <c r="G2390" s="69">
        <v>3498</v>
      </c>
      <c r="H2390" s="24"/>
      <c r="I2390" s="30">
        <v>17.823529411764699</v>
      </c>
      <c r="J2390" s="24"/>
      <c r="K2390" s="24" t="s">
        <v>595</v>
      </c>
      <c r="L2390" s="24">
        <v>67.121632833882302</v>
      </c>
      <c r="M2390" s="24" t="s">
        <v>83</v>
      </c>
      <c r="N2390" s="24">
        <v>1993</v>
      </c>
      <c r="O2390" s="24"/>
      <c r="P2390" s="24">
        <v>2010</v>
      </c>
      <c r="Q2390" s="24"/>
      <c r="R2390" s="24" t="s">
        <v>1866</v>
      </c>
      <c r="S2390" s="24" t="s">
        <v>1867</v>
      </c>
      <c r="U2390" s="28" t="s">
        <v>4367</v>
      </c>
    </row>
    <row r="2391" spans="1:21" ht="17.25" customHeight="1">
      <c r="A2391" s="24">
        <v>2390</v>
      </c>
      <c r="B2391" s="37">
        <v>416</v>
      </c>
      <c r="C2391" s="68">
        <v>-74.474999999999994</v>
      </c>
      <c r="D2391" s="68">
        <v>42.648000000000003</v>
      </c>
      <c r="E2391" s="24"/>
      <c r="F2391" s="24"/>
      <c r="G2391" s="69">
        <v>3502</v>
      </c>
      <c r="H2391" s="24"/>
      <c r="I2391" s="30">
        <v>12.352941176470599</v>
      </c>
      <c r="J2391" s="24"/>
      <c r="K2391" s="24" t="s">
        <v>595</v>
      </c>
      <c r="L2391" s="24">
        <v>46.448098842352998</v>
      </c>
      <c r="M2391" s="24" t="s">
        <v>83</v>
      </c>
      <c r="N2391" s="24">
        <v>1993</v>
      </c>
      <c r="O2391" s="24"/>
      <c r="P2391" s="24">
        <v>2010</v>
      </c>
      <c r="Q2391" s="24"/>
      <c r="R2391" s="24" t="s">
        <v>1866</v>
      </c>
      <c r="S2391" s="24" t="s">
        <v>1867</v>
      </c>
      <c r="U2391" s="28" t="s">
        <v>4367</v>
      </c>
    </row>
    <row r="2392" spans="1:21" ht="17.25" customHeight="1">
      <c r="A2392" s="24">
        <v>2391</v>
      </c>
      <c r="B2392" s="37">
        <v>418</v>
      </c>
      <c r="C2392" s="68">
        <v>-74.494</v>
      </c>
      <c r="D2392" s="68">
        <v>42.637</v>
      </c>
      <c r="E2392" s="24"/>
      <c r="F2392" s="24"/>
      <c r="G2392" s="69">
        <v>3513</v>
      </c>
      <c r="H2392" s="24"/>
      <c r="I2392" s="30">
        <v>9</v>
      </c>
      <c r="J2392" s="24"/>
      <c r="K2392" s="24" t="s">
        <v>595</v>
      </c>
      <c r="L2392" s="24">
        <v>33.693913008000003</v>
      </c>
      <c r="M2392" s="24" t="s">
        <v>83</v>
      </c>
      <c r="N2392" s="24">
        <v>1993</v>
      </c>
      <c r="O2392" s="24"/>
      <c r="P2392" s="24">
        <v>2010</v>
      </c>
      <c r="Q2392" s="24"/>
      <c r="R2392" s="24" t="s">
        <v>1866</v>
      </c>
      <c r="S2392" s="24" t="s">
        <v>1867</v>
      </c>
      <c r="U2392" s="28" t="s">
        <v>4367</v>
      </c>
    </row>
    <row r="2393" spans="1:21" ht="17.25" customHeight="1">
      <c r="A2393" s="24">
        <v>2392</v>
      </c>
      <c r="B2393" s="37">
        <v>420</v>
      </c>
      <c r="C2393" s="68">
        <v>-74.512</v>
      </c>
      <c r="D2393" s="68">
        <v>42.621000000000002</v>
      </c>
      <c r="E2393" s="24"/>
      <c r="F2393" s="24"/>
      <c r="G2393" s="69">
        <v>3513</v>
      </c>
      <c r="H2393" s="24"/>
      <c r="I2393" s="30">
        <v>14.588235294117601</v>
      </c>
      <c r="J2393" s="24"/>
      <c r="K2393" s="24" t="s">
        <v>595</v>
      </c>
      <c r="L2393" s="24">
        <v>54.614970104470501</v>
      </c>
      <c r="M2393" s="24" t="s">
        <v>83</v>
      </c>
      <c r="N2393" s="24">
        <v>1993</v>
      </c>
      <c r="O2393" s="24"/>
      <c r="P2393" s="24">
        <v>2010</v>
      </c>
      <c r="Q2393" s="24"/>
      <c r="R2393" s="24" t="s">
        <v>1866</v>
      </c>
      <c r="S2393" s="24" t="s">
        <v>1867</v>
      </c>
      <c r="U2393" s="28" t="s">
        <v>4367</v>
      </c>
    </row>
    <row r="2394" spans="1:21" ht="17.25" customHeight="1">
      <c r="A2394" s="24">
        <v>2393</v>
      </c>
      <c r="B2394" s="37">
        <v>422</v>
      </c>
      <c r="C2394" s="68">
        <v>-74.528999999999996</v>
      </c>
      <c r="D2394" s="68">
        <v>42.603000000000002</v>
      </c>
      <c r="E2394" s="24"/>
      <c r="F2394" s="24"/>
      <c r="G2394" s="69">
        <v>3512</v>
      </c>
      <c r="H2394" s="24"/>
      <c r="I2394" s="30">
        <v>13.235294117647101</v>
      </c>
      <c r="J2394" s="24"/>
      <c r="K2394" s="24" t="s">
        <v>595</v>
      </c>
      <c r="L2394" s="24">
        <v>49.569762070588403</v>
      </c>
      <c r="M2394" s="24" t="s">
        <v>83</v>
      </c>
      <c r="N2394" s="24">
        <v>1993</v>
      </c>
      <c r="O2394" s="24"/>
      <c r="P2394" s="24">
        <v>2010</v>
      </c>
      <c r="Q2394" s="24"/>
      <c r="R2394" s="24" t="s">
        <v>1866</v>
      </c>
      <c r="S2394" s="24" t="s">
        <v>1867</v>
      </c>
      <c r="U2394" s="28" t="s">
        <v>4367</v>
      </c>
    </row>
    <row r="2395" spans="1:21" ht="17.25" customHeight="1">
      <c r="A2395" s="24">
        <v>2394</v>
      </c>
      <c r="B2395" s="37">
        <v>424</v>
      </c>
      <c r="C2395" s="68">
        <v>-74.548000000000002</v>
      </c>
      <c r="D2395" s="68">
        <v>42.593000000000004</v>
      </c>
      <c r="E2395" s="24"/>
      <c r="F2395" s="24"/>
      <c r="G2395" s="69">
        <v>3518</v>
      </c>
      <c r="H2395" s="24"/>
      <c r="I2395" s="30">
        <v>13.676470588235301</v>
      </c>
      <c r="J2395" s="24"/>
      <c r="K2395" s="24" t="s">
        <v>595</v>
      </c>
      <c r="L2395" s="24">
        <v>51.097968578823597</v>
      </c>
      <c r="M2395" s="24" t="s">
        <v>83</v>
      </c>
      <c r="N2395" s="24">
        <v>1993</v>
      </c>
      <c r="O2395" s="24"/>
      <c r="P2395" s="24">
        <v>2010</v>
      </c>
      <c r="Q2395" s="24"/>
      <c r="R2395" s="24" t="s">
        <v>1866</v>
      </c>
      <c r="S2395" s="24" t="s">
        <v>1867</v>
      </c>
      <c r="U2395" s="28" t="s">
        <v>4367</v>
      </c>
    </row>
    <row r="2396" spans="1:21" ht="17.25" customHeight="1">
      <c r="A2396" s="24">
        <v>2395</v>
      </c>
      <c r="B2396" s="37">
        <v>426</v>
      </c>
      <c r="C2396" s="68">
        <v>-74.566999999999993</v>
      </c>
      <c r="D2396" s="68">
        <v>42.581000000000003</v>
      </c>
      <c r="E2396" s="24"/>
      <c r="F2396" s="24"/>
      <c r="G2396" s="69">
        <v>3517</v>
      </c>
      <c r="H2396" s="24"/>
      <c r="I2396" s="30">
        <v>17.676470588235301</v>
      </c>
      <c r="J2396" s="24"/>
      <c r="K2396" s="24" t="s">
        <v>595</v>
      </c>
      <c r="L2396" s="24">
        <v>66.069660031529594</v>
      </c>
      <c r="M2396" s="24" t="s">
        <v>83</v>
      </c>
      <c r="N2396" s="24">
        <v>1993</v>
      </c>
      <c r="O2396" s="24"/>
      <c r="P2396" s="24">
        <v>2010</v>
      </c>
      <c r="Q2396" s="24"/>
      <c r="R2396" s="24" t="s">
        <v>1866</v>
      </c>
      <c r="S2396" s="24" t="s">
        <v>1867</v>
      </c>
      <c r="U2396" s="28" t="s">
        <v>4367</v>
      </c>
    </row>
    <row r="2397" spans="1:21" ht="17.25" customHeight="1">
      <c r="A2397" s="24">
        <v>2396</v>
      </c>
      <c r="B2397" s="37">
        <v>428</v>
      </c>
      <c r="C2397" s="68">
        <v>-74.584999999999994</v>
      </c>
      <c r="D2397" s="68">
        <v>42.567</v>
      </c>
      <c r="E2397" s="24"/>
      <c r="F2397" s="24"/>
      <c r="G2397" s="69">
        <v>3514</v>
      </c>
      <c r="H2397" s="24"/>
      <c r="I2397" s="30">
        <v>21.411764705882401</v>
      </c>
      <c r="J2397" s="24"/>
      <c r="K2397" s="24" t="s">
        <v>595</v>
      </c>
      <c r="L2397" s="24">
        <v>80.128420736000194</v>
      </c>
      <c r="M2397" s="24" t="s">
        <v>83</v>
      </c>
      <c r="N2397" s="24">
        <v>1993</v>
      </c>
      <c r="O2397" s="24"/>
      <c r="P2397" s="24">
        <v>2010</v>
      </c>
      <c r="Q2397" s="24"/>
      <c r="R2397" s="24" t="s">
        <v>1866</v>
      </c>
      <c r="S2397" s="24" t="s">
        <v>1867</v>
      </c>
      <c r="U2397" s="28" t="s">
        <v>4367</v>
      </c>
    </row>
    <row r="2398" spans="1:21" ht="17.25" customHeight="1">
      <c r="A2398" s="24">
        <v>2397</v>
      </c>
      <c r="B2398" s="37">
        <v>430</v>
      </c>
      <c r="C2398" s="68">
        <v>-74.602999999999994</v>
      </c>
      <c r="D2398" s="68">
        <v>42.551000000000002</v>
      </c>
      <c r="E2398" s="24"/>
      <c r="F2398" s="24"/>
      <c r="G2398" s="69">
        <v>3518</v>
      </c>
      <c r="H2398" s="24"/>
      <c r="I2398" s="30">
        <v>16.823529411764699</v>
      </c>
      <c r="J2398" s="24"/>
      <c r="K2398" s="24" t="s">
        <v>595</v>
      </c>
      <c r="L2398" s="24">
        <v>62.855995757176402</v>
      </c>
      <c r="M2398" s="24" t="s">
        <v>83</v>
      </c>
      <c r="N2398" s="24">
        <v>1993</v>
      </c>
      <c r="O2398" s="24"/>
      <c r="P2398" s="24">
        <v>2010</v>
      </c>
      <c r="Q2398" s="24"/>
      <c r="R2398" s="24" t="s">
        <v>1866</v>
      </c>
      <c r="S2398" s="24" t="s">
        <v>1867</v>
      </c>
      <c r="U2398" s="28" t="s">
        <v>4367</v>
      </c>
    </row>
    <row r="2399" spans="1:21" ht="17.25" customHeight="1">
      <c r="A2399" s="24">
        <v>2398</v>
      </c>
      <c r="B2399" s="37">
        <v>432</v>
      </c>
      <c r="C2399" s="68">
        <v>-74.62</v>
      </c>
      <c r="D2399" s="68">
        <v>42.536000000000001</v>
      </c>
      <c r="E2399" s="24"/>
      <c r="F2399" s="24"/>
      <c r="G2399" s="69">
        <v>3517</v>
      </c>
      <c r="H2399" s="24"/>
      <c r="I2399" s="30">
        <v>18.470588235294102</v>
      </c>
      <c r="J2399" s="24"/>
      <c r="K2399" s="24" t="s">
        <v>595</v>
      </c>
      <c r="L2399" s="24">
        <v>69.037847753411796</v>
      </c>
      <c r="M2399" s="24" t="s">
        <v>83</v>
      </c>
      <c r="N2399" s="24">
        <v>1993</v>
      </c>
      <c r="O2399" s="24"/>
      <c r="P2399" s="24">
        <v>2010</v>
      </c>
      <c r="Q2399" s="24"/>
      <c r="R2399" s="24" t="s">
        <v>1866</v>
      </c>
      <c r="S2399" s="24" t="s">
        <v>1867</v>
      </c>
      <c r="U2399" s="28" t="s">
        <v>4367</v>
      </c>
    </row>
    <row r="2400" spans="1:21" ht="17.25" customHeight="1">
      <c r="A2400" s="24">
        <v>2399</v>
      </c>
      <c r="B2400" s="37">
        <v>434</v>
      </c>
      <c r="C2400" s="68">
        <v>-74.638999999999996</v>
      </c>
      <c r="D2400" s="68">
        <v>42.524000000000001</v>
      </c>
      <c r="E2400" s="24"/>
      <c r="F2400" s="24"/>
      <c r="G2400" s="69">
        <v>3522</v>
      </c>
      <c r="H2400" s="24"/>
      <c r="I2400" s="30">
        <v>14.411764705882399</v>
      </c>
      <c r="J2400" s="24"/>
      <c r="K2400" s="24" t="s">
        <v>595</v>
      </c>
      <c r="L2400" s="24">
        <v>53.756851284706102</v>
      </c>
      <c r="M2400" s="24" t="s">
        <v>83</v>
      </c>
      <c r="N2400" s="24">
        <v>1993</v>
      </c>
      <c r="O2400" s="24"/>
      <c r="P2400" s="24">
        <v>2010</v>
      </c>
      <c r="Q2400" s="24"/>
      <c r="R2400" s="24" t="s">
        <v>1866</v>
      </c>
      <c r="S2400" s="24" t="s">
        <v>1867</v>
      </c>
      <c r="U2400" s="28" t="s">
        <v>4367</v>
      </c>
    </row>
    <row r="2401" spans="1:21" ht="17.25" customHeight="1">
      <c r="A2401" s="24">
        <v>2400</v>
      </c>
      <c r="B2401" s="37">
        <v>436</v>
      </c>
      <c r="C2401" s="68">
        <v>-74.658000000000001</v>
      </c>
      <c r="D2401" s="68">
        <v>42.51</v>
      </c>
      <c r="E2401" s="24"/>
      <c r="F2401" s="24"/>
      <c r="G2401" s="69">
        <v>3533</v>
      </c>
      <c r="H2401" s="24"/>
      <c r="I2401" s="30">
        <v>9.2352941176470598</v>
      </c>
      <c r="J2401" s="24"/>
      <c r="K2401" s="24" t="s">
        <v>595</v>
      </c>
      <c r="L2401" s="24">
        <v>34.289652159058903</v>
      </c>
      <c r="M2401" s="24" t="s">
        <v>83</v>
      </c>
      <c r="N2401" s="24">
        <v>1993</v>
      </c>
      <c r="O2401" s="24"/>
      <c r="P2401" s="24">
        <v>2010</v>
      </c>
      <c r="Q2401" s="24"/>
      <c r="R2401" s="24" t="s">
        <v>1866</v>
      </c>
      <c r="S2401" s="24" t="s">
        <v>1867</v>
      </c>
      <c r="U2401" s="28" t="s">
        <v>4367</v>
      </c>
    </row>
    <row r="2402" spans="1:21" ht="17.25" customHeight="1">
      <c r="A2402" s="24">
        <v>2401</v>
      </c>
      <c r="B2402" s="37">
        <v>438</v>
      </c>
      <c r="C2402" s="68">
        <v>-74.677000000000007</v>
      </c>
      <c r="D2402" s="68">
        <v>42.499000000000002</v>
      </c>
      <c r="E2402" s="24"/>
      <c r="F2402" s="24"/>
      <c r="G2402" s="69">
        <v>3542</v>
      </c>
      <c r="H2402" s="24"/>
      <c r="I2402" s="30">
        <v>10.823529411764699</v>
      </c>
      <c r="J2402" s="24"/>
      <c r="K2402" s="24" t="s">
        <v>595</v>
      </c>
      <c r="L2402" s="24">
        <v>40.030700920470601</v>
      </c>
      <c r="M2402" s="24" t="s">
        <v>83</v>
      </c>
      <c r="N2402" s="24">
        <v>1993</v>
      </c>
      <c r="O2402" s="24"/>
      <c r="P2402" s="24">
        <v>2010</v>
      </c>
      <c r="Q2402" s="24"/>
      <c r="R2402" s="24" t="s">
        <v>1866</v>
      </c>
      <c r="S2402" s="24" t="s">
        <v>1867</v>
      </c>
      <c r="U2402" s="28" t="s">
        <v>4367</v>
      </c>
    </row>
    <row r="2403" spans="1:21" ht="17.25" customHeight="1">
      <c r="A2403" s="24">
        <v>2402</v>
      </c>
      <c r="B2403" s="37">
        <v>440</v>
      </c>
      <c r="C2403" s="68">
        <v>-74.694999999999993</v>
      </c>
      <c r="D2403" s="68">
        <v>42.484000000000002</v>
      </c>
      <c r="E2403" s="24"/>
      <c r="F2403" s="24"/>
      <c r="G2403" s="69">
        <v>3547</v>
      </c>
      <c r="H2403" s="24"/>
      <c r="I2403" s="30">
        <v>14.352941176470599</v>
      </c>
      <c r="J2403" s="24"/>
      <c r="K2403" s="24" t="s">
        <v>595</v>
      </c>
      <c r="L2403" s="24">
        <v>52.967376929882498</v>
      </c>
      <c r="M2403" s="24" t="s">
        <v>83</v>
      </c>
      <c r="N2403" s="24">
        <v>1993</v>
      </c>
      <c r="O2403" s="24"/>
      <c r="P2403" s="24">
        <v>2010</v>
      </c>
      <c r="Q2403" s="24"/>
      <c r="R2403" s="24" t="s">
        <v>1866</v>
      </c>
      <c r="S2403" s="24" t="s">
        <v>1867</v>
      </c>
      <c r="U2403" s="28" t="s">
        <v>4367</v>
      </c>
    </row>
    <row r="2404" spans="1:21" ht="17.25" customHeight="1">
      <c r="A2404" s="24">
        <v>2403</v>
      </c>
      <c r="B2404" s="37">
        <v>442</v>
      </c>
      <c r="C2404" s="68">
        <v>-74.712999999999994</v>
      </c>
      <c r="D2404" s="68">
        <v>42.468000000000004</v>
      </c>
      <c r="E2404" s="24"/>
      <c r="F2404" s="24"/>
      <c r="G2404" s="69">
        <v>3551</v>
      </c>
      <c r="H2404" s="24"/>
      <c r="I2404" s="30">
        <v>13</v>
      </c>
      <c r="J2404" s="24"/>
      <c r="K2404" s="24" t="s">
        <v>595</v>
      </c>
      <c r="L2404" s="24">
        <v>47.888995024000103</v>
      </c>
      <c r="M2404" s="24" t="s">
        <v>83</v>
      </c>
      <c r="N2404" s="24">
        <v>1993</v>
      </c>
      <c r="O2404" s="24"/>
      <c r="P2404" s="24">
        <v>2010</v>
      </c>
      <c r="Q2404" s="24"/>
      <c r="R2404" s="24" t="s">
        <v>1866</v>
      </c>
      <c r="S2404" s="24" t="s">
        <v>1867</v>
      </c>
      <c r="U2404" s="28" t="s">
        <v>4367</v>
      </c>
    </row>
    <row r="2405" spans="1:21" ht="17.25" customHeight="1">
      <c r="A2405" s="24">
        <v>2404</v>
      </c>
      <c r="B2405" s="37">
        <v>444</v>
      </c>
      <c r="C2405" s="68">
        <v>-74.730999999999995</v>
      </c>
      <c r="D2405" s="68">
        <v>42.456000000000003</v>
      </c>
      <c r="E2405" s="24"/>
      <c r="F2405" s="24"/>
      <c r="G2405" s="69">
        <v>3551</v>
      </c>
      <c r="H2405" s="24"/>
      <c r="I2405" s="30">
        <v>14</v>
      </c>
      <c r="J2405" s="24"/>
      <c r="K2405" s="24" t="s">
        <v>595</v>
      </c>
      <c r="L2405" s="24">
        <v>51.572763872000102</v>
      </c>
      <c r="M2405" s="24" t="s">
        <v>83</v>
      </c>
      <c r="N2405" s="24">
        <v>1993</v>
      </c>
      <c r="O2405" s="24"/>
      <c r="P2405" s="24">
        <v>2010</v>
      </c>
      <c r="Q2405" s="24"/>
      <c r="R2405" s="24" t="s">
        <v>1866</v>
      </c>
      <c r="S2405" s="24" t="s">
        <v>1867</v>
      </c>
      <c r="U2405" s="28" t="s">
        <v>4367</v>
      </c>
    </row>
    <row r="2406" spans="1:21" ht="17.25" customHeight="1">
      <c r="A2406" s="24">
        <v>2405</v>
      </c>
      <c r="B2406" s="37">
        <v>446</v>
      </c>
      <c r="C2406" s="68">
        <v>-74.748999999999995</v>
      </c>
      <c r="D2406" s="68">
        <v>42.438000000000002</v>
      </c>
      <c r="E2406" s="24"/>
      <c r="F2406" s="24"/>
      <c r="G2406" s="69">
        <v>3557</v>
      </c>
      <c r="H2406" s="24"/>
      <c r="I2406" s="30">
        <v>13.9411764705882</v>
      </c>
      <c r="J2406" s="24"/>
      <c r="K2406" s="24" t="s">
        <v>595</v>
      </c>
      <c r="L2406" s="24">
        <v>51.216814624941101</v>
      </c>
      <c r="M2406" s="24" t="s">
        <v>83</v>
      </c>
      <c r="N2406" s="24">
        <v>1993</v>
      </c>
      <c r="O2406" s="24"/>
      <c r="P2406" s="24">
        <v>2010</v>
      </c>
      <c r="Q2406" s="24"/>
      <c r="R2406" s="24" t="s">
        <v>1866</v>
      </c>
      <c r="S2406" s="24" t="s">
        <v>1867</v>
      </c>
      <c r="U2406" s="28" t="s">
        <v>4367</v>
      </c>
    </row>
    <row r="2407" spans="1:21" ht="17.25" customHeight="1">
      <c r="A2407" s="24">
        <v>2406</v>
      </c>
      <c r="B2407" s="37">
        <v>448</v>
      </c>
      <c r="C2407" s="68">
        <v>-74.766000000000005</v>
      </c>
      <c r="D2407" s="68">
        <v>42.421999999999997</v>
      </c>
      <c r="E2407" s="24"/>
      <c r="F2407" s="24"/>
      <c r="G2407" s="69">
        <v>3560</v>
      </c>
      <c r="H2407" s="24"/>
      <c r="I2407" s="30">
        <v>13.4705882352941</v>
      </c>
      <c r="J2407" s="24"/>
      <c r="K2407" s="24" t="s">
        <v>595</v>
      </c>
      <c r="L2407" s="24">
        <v>49.419988894117601</v>
      </c>
      <c r="M2407" s="24" t="s">
        <v>83</v>
      </c>
      <c r="N2407" s="24">
        <v>1993</v>
      </c>
      <c r="O2407" s="24"/>
      <c r="P2407" s="24">
        <v>2010</v>
      </c>
      <c r="Q2407" s="24"/>
      <c r="R2407" s="24" t="s">
        <v>1866</v>
      </c>
      <c r="S2407" s="24" t="s">
        <v>1867</v>
      </c>
      <c r="U2407" s="28" t="s">
        <v>4367</v>
      </c>
    </row>
    <row r="2408" spans="1:21" ht="17.25" customHeight="1">
      <c r="A2408" s="24">
        <v>2407</v>
      </c>
      <c r="B2408" s="37">
        <v>450</v>
      </c>
      <c r="C2408" s="68">
        <v>-74.784999999999997</v>
      </c>
      <c r="D2408" s="68">
        <v>42.408000000000001</v>
      </c>
      <c r="E2408" s="24"/>
      <c r="F2408" s="24"/>
      <c r="G2408" s="69">
        <v>3564</v>
      </c>
      <c r="H2408" s="24"/>
      <c r="I2408" s="30">
        <v>11</v>
      </c>
      <c r="J2408" s="24"/>
      <c r="K2408" s="24" t="s">
        <v>595</v>
      </c>
      <c r="L2408" s="24">
        <v>40.281434687999997</v>
      </c>
      <c r="M2408" s="24" t="s">
        <v>83</v>
      </c>
      <c r="N2408" s="24">
        <v>1993</v>
      </c>
      <c r="O2408" s="24"/>
      <c r="P2408" s="24">
        <v>2010</v>
      </c>
      <c r="Q2408" s="24"/>
      <c r="R2408" s="24" t="s">
        <v>1866</v>
      </c>
      <c r="S2408" s="24" t="s">
        <v>1867</v>
      </c>
      <c r="U2408" s="28" t="s">
        <v>4367</v>
      </c>
    </row>
    <row r="2409" spans="1:21" ht="17.25" customHeight="1">
      <c r="A2409" s="24">
        <v>2408</v>
      </c>
      <c r="B2409" s="37">
        <v>452</v>
      </c>
      <c r="C2409" s="68">
        <v>-74.804000000000002</v>
      </c>
      <c r="D2409" s="68">
        <v>42.396000000000001</v>
      </c>
      <c r="E2409" s="24"/>
      <c r="F2409" s="24"/>
      <c r="G2409" s="69">
        <v>3572</v>
      </c>
      <c r="H2409" s="24"/>
      <c r="I2409" s="30">
        <v>11.866666666666699</v>
      </c>
      <c r="J2409" s="24"/>
      <c r="K2409" s="24" t="s">
        <v>595</v>
      </c>
      <c r="L2409" s="24">
        <v>43.291888273066803</v>
      </c>
      <c r="M2409" s="24" t="s">
        <v>83</v>
      </c>
      <c r="N2409" s="24">
        <v>1993</v>
      </c>
      <c r="O2409" s="24"/>
      <c r="P2409" s="24">
        <v>2010</v>
      </c>
      <c r="Q2409" s="24"/>
      <c r="R2409" s="24" t="s">
        <v>1866</v>
      </c>
      <c r="S2409" s="24" t="s">
        <v>1867</v>
      </c>
      <c r="U2409" s="28" t="s">
        <v>4367</v>
      </c>
    </row>
    <row r="2410" spans="1:21" ht="17.25" customHeight="1">
      <c r="A2410" s="24">
        <v>2409</v>
      </c>
      <c r="B2410" s="37">
        <v>454</v>
      </c>
      <c r="C2410" s="68">
        <v>-74.820999999999998</v>
      </c>
      <c r="D2410" s="68">
        <v>42.378</v>
      </c>
      <c r="E2410" s="24"/>
      <c r="F2410" s="24"/>
      <c r="G2410" s="69">
        <v>3576</v>
      </c>
      <c r="H2410" s="24"/>
      <c r="I2410" s="30">
        <v>11.764705882352899</v>
      </c>
      <c r="J2410" s="24"/>
      <c r="K2410" s="24" t="s">
        <v>595</v>
      </c>
      <c r="L2410" s="24">
        <v>42.837897035293999</v>
      </c>
      <c r="M2410" s="24" t="s">
        <v>83</v>
      </c>
      <c r="N2410" s="24">
        <v>1993</v>
      </c>
      <c r="O2410" s="24"/>
      <c r="P2410" s="24">
        <v>2010</v>
      </c>
      <c r="Q2410" s="24"/>
      <c r="R2410" s="24" t="s">
        <v>1866</v>
      </c>
      <c r="S2410" s="24" t="s">
        <v>1867</v>
      </c>
      <c r="U2410" s="28" t="s">
        <v>4367</v>
      </c>
    </row>
    <row r="2411" spans="1:21" ht="17.25" customHeight="1">
      <c r="A2411" s="24">
        <v>2410</v>
      </c>
      <c r="B2411" s="37">
        <v>456</v>
      </c>
      <c r="C2411" s="68">
        <v>-74.838999999999999</v>
      </c>
      <c r="D2411" s="68">
        <v>42.362000000000002</v>
      </c>
      <c r="E2411" s="24"/>
      <c r="F2411" s="24"/>
      <c r="G2411" s="69">
        <v>3573</v>
      </c>
      <c r="H2411" s="24"/>
      <c r="I2411" s="30">
        <v>14.294117647058799</v>
      </c>
      <c r="J2411" s="24"/>
      <c r="K2411" s="24" t="s">
        <v>595</v>
      </c>
      <c r="L2411" s="24">
        <v>52.122868085647099</v>
      </c>
      <c r="M2411" s="24" t="s">
        <v>83</v>
      </c>
      <c r="N2411" s="24">
        <v>1993</v>
      </c>
      <c r="O2411" s="24"/>
      <c r="P2411" s="24">
        <v>2010</v>
      </c>
      <c r="Q2411" s="24"/>
      <c r="R2411" s="24" t="s">
        <v>1866</v>
      </c>
      <c r="S2411" s="24" t="s">
        <v>1867</v>
      </c>
      <c r="U2411" s="28" t="s">
        <v>4367</v>
      </c>
    </row>
    <row r="2412" spans="1:21" ht="17.25" customHeight="1">
      <c r="A2412" s="24">
        <v>2411</v>
      </c>
      <c r="B2412" s="37">
        <v>458</v>
      </c>
      <c r="C2412" s="68">
        <v>-74.856999999999999</v>
      </c>
      <c r="D2412" s="68">
        <v>42.347000000000001</v>
      </c>
      <c r="E2412" s="24"/>
      <c r="F2412" s="24"/>
      <c r="G2412" s="69">
        <v>3571</v>
      </c>
      <c r="H2412" s="24"/>
      <c r="I2412" s="30">
        <v>15.5294117647059</v>
      </c>
      <c r="J2412" s="24"/>
      <c r="K2412" s="24" t="s">
        <v>595</v>
      </c>
      <c r="L2412" s="24">
        <v>56.6812032677649</v>
      </c>
      <c r="M2412" s="24" t="s">
        <v>83</v>
      </c>
      <c r="N2412" s="24">
        <v>1993</v>
      </c>
      <c r="O2412" s="24"/>
      <c r="P2412" s="24">
        <v>2010</v>
      </c>
      <c r="Q2412" s="24"/>
      <c r="R2412" s="24" t="s">
        <v>1866</v>
      </c>
      <c r="S2412" s="24" t="s">
        <v>1867</v>
      </c>
      <c r="U2412" s="28" t="s">
        <v>4367</v>
      </c>
    </row>
    <row r="2413" spans="1:21" ht="17.25" customHeight="1">
      <c r="A2413" s="24">
        <v>2412</v>
      </c>
      <c r="B2413" s="37">
        <v>460</v>
      </c>
      <c r="C2413" s="68">
        <v>-74.875</v>
      </c>
      <c r="D2413" s="68">
        <v>42.332000000000001</v>
      </c>
      <c r="E2413" s="24"/>
      <c r="F2413" s="24"/>
      <c r="G2413" s="69">
        <v>3567</v>
      </c>
      <c r="H2413" s="24"/>
      <c r="I2413" s="30">
        <v>16.470588235294102</v>
      </c>
      <c r="J2413" s="24"/>
      <c r="K2413" s="24" t="s">
        <v>595</v>
      </c>
      <c r="L2413" s="24">
        <v>60.229967774117704</v>
      </c>
      <c r="M2413" s="24" t="s">
        <v>83</v>
      </c>
      <c r="N2413" s="24">
        <v>1993</v>
      </c>
      <c r="O2413" s="24"/>
      <c r="P2413" s="24">
        <v>2010</v>
      </c>
      <c r="Q2413" s="24"/>
      <c r="R2413" s="24" t="s">
        <v>1866</v>
      </c>
      <c r="S2413" s="24" t="s">
        <v>1867</v>
      </c>
      <c r="U2413" s="28" t="s">
        <v>4367</v>
      </c>
    </row>
    <row r="2414" spans="1:21" ht="17.25" customHeight="1">
      <c r="A2414" s="24">
        <v>2413</v>
      </c>
      <c r="B2414" s="37">
        <v>462</v>
      </c>
      <c r="C2414" s="68">
        <v>-74.894000000000005</v>
      </c>
      <c r="D2414" s="68">
        <v>42.317999999999998</v>
      </c>
      <c r="E2414" s="24"/>
      <c r="F2414" s="24"/>
      <c r="G2414" s="69">
        <v>3568</v>
      </c>
      <c r="H2414" s="24"/>
      <c r="I2414" s="30">
        <v>14.9411764705882</v>
      </c>
      <c r="J2414" s="24"/>
      <c r="K2414" s="24" t="s">
        <v>595</v>
      </c>
      <c r="L2414" s="24">
        <v>54.611523282823399</v>
      </c>
      <c r="M2414" s="24" t="s">
        <v>83</v>
      </c>
      <c r="N2414" s="24">
        <v>1993</v>
      </c>
      <c r="O2414" s="24"/>
      <c r="P2414" s="24">
        <v>2010</v>
      </c>
      <c r="Q2414" s="24"/>
      <c r="R2414" s="24" t="s">
        <v>1866</v>
      </c>
      <c r="S2414" s="24" t="s">
        <v>1867</v>
      </c>
      <c r="U2414" s="28" t="s">
        <v>4367</v>
      </c>
    </row>
    <row r="2415" spans="1:21" ht="17.25" customHeight="1">
      <c r="A2415" s="24">
        <v>2414</v>
      </c>
      <c r="B2415" s="37">
        <v>464</v>
      </c>
      <c r="C2415" s="68">
        <v>-74.911000000000001</v>
      </c>
      <c r="D2415" s="68">
        <v>42.316000000000003</v>
      </c>
      <c r="E2415" s="24"/>
      <c r="F2415" s="24"/>
      <c r="G2415" s="69">
        <v>3576</v>
      </c>
      <c r="H2415" s="24"/>
      <c r="I2415" s="30">
        <v>10.117647058823501</v>
      </c>
      <c r="J2415" s="24"/>
      <c r="K2415" s="24" t="s">
        <v>595</v>
      </c>
      <c r="L2415" s="24">
        <v>36.840591450352903</v>
      </c>
      <c r="M2415" s="24" t="s">
        <v>83</v>
      </c>
      <c r="N2415" s="24">
        <v>1993</v>
      </c>
      <c r="O2415" s="24"/>
      <c r="P2415" s="24">
        <v>2010</v>
      </c>
      <c r="Q2415" s="24"/>
      <c r="R2415" s="24" t="s">
        <v>1866</v>
      </c>
      <c r="S2415" s="24" t="s">
        <v>1867</v>
      </c>
      <c r="U2415" s="28" t="s">
        <v>4367</v>
      </c>
    </row>
    <row r="2416" spans="1:21" ht="17.25" customHeight="1">
      <c r="A2416" s="24">
        <v>2415</v>
      </c>
      <c r="B2416" s="37">
        <v>466</v>
      </c>
      <c r="C2416" s="68">
        <v>-74.929000000000002</v>
      </c>
      <c r="D2416" s="68">
        <v>42.28</v>
      </c>
      <c r="E2416" s="24"/>
      <c r="F2416" s="24"/>
      <c r="G2416" s="69">
        <v>3575</v>
      </c>
      <c r="H2416" s="24"/>
      <c r="I2416" s="30">
        <v>12.764705882352899</v>
      </c>
      <c r="J2416" s="24"/>
      <c r="K2416" s="24" t="s">
        <v>595</v>
      </c>
      <c r="L2416" s="24">
        <v>46.501440588235198</v>
      </c>
      <c r="M2416" s="24" t="s">
        <v>83</v>
      </c>
      <c r="N2416" s="24">
        <v>1993</v>
      </c>
      <c r="O2416" s="24"/>
      <c r="P2416" s="24">
        <v>2010</v>
      </c>
      <c r="Q2416" s="24"/>
      <c r="R2416" s="24" t="s">
        <v>1866</v>
      </c>
      <c r="S2416" s="24" t="s">
        <v>1867</v>
      </c>
      <c r="U2416" s="28" t="s">
        <v>4367</v>
      </c>
    </row>
    <row r="2417" spans="1:21" ht="17.25" customHeight="1">
      <c r="A2417" s="24">
        <v>2416</v>
      </c>
      <c r="B2417" s="37">
        <v>468</v>
      </c>
      <c r="C2417" s="68">
        <v>-74.947000000000003</v>
      </c>
      <c r="D2417" s="68">
        <v>42.264000000000003</v>
      </c>
      <c r="E2417" s="24"/>
      <c r="F2417" s="24"/>
      <c r="G2417" s="69">
        <v>3575</v>
      </c>
      <c r="H2417" s="24"/>
      <c r="I2417" s="30">
        <v>14.588235294117601</v>
      </c>
      <c r="J2417" s="24"/>
      <c r="K2417" s="24" t="s">
        <v>595</v>
      </c>
      <c r="L2417" s="24">
        <v>53.144503529411701</v>
      </c>
      <c r="M2417" s="24" t="s">
        <v>83</v>
      </c>
      <c r="N2417" s="24">
        <v>1993</v>
      </c>
      <c r="O2417" s="24"/>
      <c r="P2417" s="24">
        <v>2010</v>
      </c>
      <c r="Q2417" s="24"/>
      <c r="R2417" s="24" t="s">
        <v>1866</v>
      </c>
      <c r="S2417" s="24" t="s">
        <v>1867</v>
      </c>
      <c r="U2417" s="28" t="s">
        <v>4367</v>
      </c>
    </row>
    <row r="2418" spans="1:21" ht="17.25" customHeight="1">
      <c r="A2418" s="24">
        <v>2417</v>
      </c>
      <c r="B2418" s="37">
        <v>470</v>
      </c>
      <c r="C2418" s="68">
        <v>-74.965000000000003</v>
      </c>
      <c r="D2418" s="68">
        <v>42.247999999999998</v>
      </c>
      <c r="E2418" s="24"/>
      <c r="F2418" s="24"/>
      <c r="G2418" s="69">
        <v>3580</v>
      </c>
      <c r="H2418" s="24"/>
      <c r="I2418" s="30">
        <v>11.0588235294118</v>
      </c>
      <c r="J2418" s="24"/>
      <c r="K2418" s="24" t="s">
        <v>595</v>
      </c>
      <c r="L2418" s="24">
        <v>40.189834917647197</v>
      </c>
      <c r="M2418" s="24" t="s">
        <v>83</v>
      </c>
      <c r="N2418" s="24">
        <v>1993</v>
      </c>
      <c r="O2418" s="24"/>
      <c r="P2418" s="24">
        <v>2010</v>
      </c>
      <c r="Q2418" s="24"/>
      <c r="R2418" s="24" t="s">
        <v>1866</v>
      </c>
      <c r="S2418" s="24" t="s">
        <v>1867</v>
      </c>
      <c r="U2418" s="28" t="s">
        <v>4367</v>
      </c>
    </row>
    <row r="2419" spans="1:21" ht="17.25" customHeight="1">
      <c r="A2419" s="24">
        <v>2418</v>
      </c>
      <c r="B2419" s="37">
        <v>472</v>
      </c>
      <c r="C2419" s="68">
        <v>-74.983000000000004</v>
      </c>
      <c r="D2419" s="68">
        <v>42.234000000000002</v>
      </c>
      <c r="E2419" s="24"/>
      <c r="F2419" s="24"/>
      <c r="G2419" s="69">
        <v>3586</v>
      </c>
      <c r="H2419" s="24"/>
      <c r="I2419" s="30">
        <v>11.117647058823501</v>
      </c>
      <c r="J2419" s="24"/>
      <c r="K2419" s="24" t="s">
        <v>595</v>
      </c>
      <c r="L2419" s="24">
        <v>40.285005441882298</v>
      </c>
      <c r="M2419" s="24" t="s">
        <v>83</v>
      </c>
      <c r="N2419" s="24">
        <v>1993</v>
      </c>
      <c r="O2419" s="24"/>
      <c r="P2419" s="24">
        <v>2010</v>
      </c>
      <c r="Q2419" s="24"/>
      <c r="R2419" s="24" t="s">
        <v>1866</v>
      </c>
      <c r="S2419" s="24" t="s">
        <v>1867</v>
      </c>
      <c r="U2419" s="28" t="s">
        <v>4367</v>
      </c>
    </row>
    <row r="2420" spans="1:21" ht="17.25" customHeight="1">
      <c r="A2420" s="24">
        <v>2419</v>
      </c>
      <c r="B2420" s="37">
        <v>474</v>
      </c>
      <c r="C2420" s="68">
        <v>-75.001000000000005</v>
      </c>
      <c r="D2420" s="68">
        <v>42.216999999999999</v>
      </c>
      <c r="E2420" s="24"/>
      <c r="F2420" s="24"/>
      <c r="G2420" s="69">
        <v>3590</v>
      </c>
      <c r="H2420" s="24"/>
      <c r="I2420" s="30">
        <v>10.235294117647101</v>
      </c>
      <c r="J2420" s="24"/>
      <c r="K2420" s="24" t="s">
        <v>595</v>
      </c>
      <c r="L2420" s="24">
        <v>37.014188894117801</v>
      </c>
      <c r="M2420" s="24" t="s">
        <v>83</v>
      </c>
      <c r="N2420" s="24">
        <v>1993</v>
      </c>
      <c r="O2420" s="24"/>
      <c r="P2420" s="24">
        <v>2010</v>
      </c>
      <c r="Q2420" s="24"/>
      <c r="R2420" s="24" t="s">
        <v>1866</v>
      </c>
      <c r="S2420" s="24" t="s">
        <v>1867</v>
      </c>
      <c r="U2420" s="28" t="s">
        <v>4367</v>
      </c>
    </row>
    <row r="2421" spans="1:21" ht="17.25" customHeight="1">
      <c r="A2421" s="24">
        <v>2420</v>
      </c>
      <c r="B2421" s="37">
        <v>476</v>
      </c>
      <c r="C2421" s="68">
        <v>-75.019000000000005</v>
      </c>
      <c r="D2421" s="68">
        <v>42.204000000000001</v>
      </c>
      <c r="E2421" s="24"/>
      <c r="F2421" s="24"/>
      <c r="G2421" s="69">
        <v>3597</v>
      </c>
      <c r="H2421" s="24"/>
      <c r="I2421" s="30">
        <v>10.411764705882399</v>
      </c>
      <c r="J2421" s="24"/>
      <c r="K2421" s="24" t="s">
        <v>595</v>
      </c>
      <c r="L2421" s="24">
        <v>37.519789815529499</v>
      </c>
      <c r="M2421" s="24" t="s">
        <v>83</v>
      </c>
      <c r="N2421" s="24">
        <v>1993</v>
      </c>
      <c r="O2421" s="24"/>
      <c r="P2421" s="24">
        <v>2010</v>
      </c>
      <c r="Q2421" s="24"/>
      <c r="R2421" s="24" t="s">
        <v>1866</v>
      </c>
      <c r="S2421" s="24" t="s">
        <v>1867</v>
      </c>
      <c r="U2421" s="28" t="s">
        <v>4367</v>
      </c>
    </row>
    <row r="2422" spans="1:21" ht="17.25" customHeight="1">
      <c r="A2422" s="24">
        <v>2421</v>
      </c>
      <c r="B2422" s="37">
        <v>478</v>
      </c>
      <c r="C2422" s="68">
        <v>-75.036000000000001</v>
      </c>
      <c r="D2422" s="68">
        <v>42.186999999999998</v>
      </c>
      <c r="E2422" s="24"/>
      <c r="F2422" s="24"/>
      <c r="G2422" s="69">
        <v>3605</v>
      </c>
      <c r="H2422" s="24"/>
      <c r="I2422" s="30">
        <v>9.6470588235294095</v>
      </c>
      <c r="J2422" s="24"/>
      <c r="K2422" s="24" t="s">
        <v>595</v>
      </c>
      <c r="L2422" s="24">
        <v>34.621453458823503</v>
      </c>
      <c r="M2422" s="24" t="s">
        <v>83</v>
      </c>
      <c r="N2422" s="24">
        <v>1993</v>
      </c>
      <c r="O2422" s="24"/>
      <c r="P2422" s="24">
        <v>2010</v>
      </c>
      <c r="Q2422" s="24"/>
      <c r="R2422" s="24" t="s">
        <v>1866</v>
      </c>
      <c r="S2422" s="24" t="s">
        <v>1867</v>
      </c>
      <c r="U2422" s="28" t="s">
        <v>4367</v>
      </c>
    </row>
    <row r="2423" spans="1:21" ht="17.25" customHeight="1">
      <c r="A2423" s="24">
        <v>2422</v>
      </c>
      <c r="B2423" s="37">
        <v>480</v>
      </c>
      <c r="C2423" s="68">
        <v>-75.054000000000002</v>
      </c>
      <c r="D2423" s="68">
        <v>42.167000000000002</v>
      </c>
      <c r="E2423" s="24"/>
      <c r="F2423" s="24"/>
      <c r="G2423" s="69">
        <v>3604</v>
      </c>
      <c r="H2423" s="24"/>
      <c r="I2423" s="30">
        <v>14.5294117647059</v>
      </c>
      <c r="J2423" s="24"/>
      <c r="K2423" s="24" t="s">
        <v>595</v>
      </c>
      <c r="L2423" s="24">
        <v>52.170339911529503</v>
      </c>
      <c r="M2423" s="24" t="s">
        <v>83</v>
      </c>
      <c r="N2423" s="24">
        <v>1993</v>
      </c>
      <c r="O2423" s="24"/>
      <c r="P2423" s="24">
        <v>2010</v>
      </c>
      <c r="Q2423" s="24"/>
      <c r="R2423" s="24" t="s">
        <v>1866</v>
      </c>
      <c r="S2423" s="24" t="s">
        <v>1867</v>
      </c>
      <c r="U2423" s="28" t="s">
        <v>4367</v>
      </c>
    </row>
    <row r="2424" spans="1:21" ht="17.25" customHeight="1">
      <c r="A2424" s="24">
        <v>2423</v>
      </c>
      <c r="B2424" s="37">
        <v>482</v>
      </c>
      <c r="C2424" s="68">
        <v>-75.072999999999993</v>
      </c>
      <c r="D2424" s="68">
        <v>42.151000000000003</v>
      </c>
      <c r="E2424" s="24"/>
      <c r="F2424" s="24"/>
      <c r="G2424" s="69">
        <v>3600</v>
      </c>
      <c r="H2424" s="24"/>
      <c r="I2424" s="30">
        <v>15.588235294117601</v>
      </c>
      <c r="J2424" s="24"/>
      <c r="K2424" s="24" t="s">
        <v>595</v>
      </c>
      <c r="L2424" s="24">
        <v>56.087717647058703</v>
      </c>
      <c r="M2424" s="24" t="s">
        <v>83</v>
      </c>
      <c r="N2424" s="24">
        <v>1993</v>
      </c>
      <c r="O2424" s="24"/>
      <c r="P2424" s="24">
        <v>2010</v>
      </c>
      <c r="Q2424" s="24"/>
      <c r="R2424" s="24" t="s">
        <v>1866</v>
      </c>
      <c r="S2424" s="24" t="s">
        <v>1867</v>
      </c>
      <c r="U2424" s="28" t="s">
        <v>4367</v>
      </c>
    </row>
    <row r="2425" spans="1:21" ht="17.25" customHeight="1">
      <c r="A2425" s="24">
        <v>2424</v>
      </c>
      <c r="B2425" s="37">
        <v>484</v>
      </c>
      <c r="C2425" s="68">
        <v>-75.088999999999999</v>
      </c>
      <c r="D2425" s="68">
        <v>42.13</v>
      </c>
      <c r="E2425" s="24"/>
      <c r="F2425" s="24"/>
      <c r="G2425" s="69">
        <v>3601</v>
      </c>
      <c r="H2425" s="24"/>
      <c r="I2425" s="30">
        <v>14.4705882352941</v>
      </c>
      <c r="J2425" s="24"/>
      <c r="K2425" s="24" t="s">
        <v>595</v>
      </c>
      <c r="L2425" s="24">
        <v>52.039616318117602</v>
      </c>
      <c r="M2425" s="24" t="s">
        <v>83</v>
      </c>
      <c r="N2425" s="24">
        <v>1993</v>
      </c>
      <c r="O2425" s="24"/>
      <c r="P2425" s="24">
        <v>2010</v>
      </c>
      <c r="Q2425" s="24"/>
      <c r="R2425" s="24" t="s">
        <v>1866</v>
      </c>
      <c r="S2425" s="24" t="s">
        <v>1867</v>
      </c>
      <c r="U2425" s="28" t="s">
        <v>4367</v>
      </c>
    </row>
    <row r="2426" spans="1:21" ht="17.25" customHeight="1">
      <c r="A2426" s="24">
        <v>2425</v>
      </c>
      <c r="B2426" s="37">
        <v>486</v>
      </c>
      <c r="C2426" s="68">
        <v>-75.106999999999999</v>
      </c>
      <c r="D2426" s="68">
        <v>42.112000000000002</v>
      </c>
      <c r="E2426" s="24"/>
      <c r="F2426" s="24"/>
      <c r="G2426" s="69">
        <v>3598</v>
      </c>
      <c r="H2426" s="24"/>
      <c r="I2426" s="30">
        <v>14.647058823529401</v>
      </c>
      <c r="J2426" s="24"/>
      <c r="K2426" s="24" t="s">
        <v>595</v>
      </c>
      <c r="L2426" s="24">
        <v>52.755205118117701</v>
      </c>
      <c r="M2426" s="24" t="s">
        <v>83</v>
      </c>
      <c r="N2426" s="24">
        <v>1993</v>
      </c>
      <c r="O2426" s="24"/>
      <c r="P2426" s="24">
        <v>2010</v>
      </c>
      <c r="Q2426" s="24"/>
      <c r="R2426" s="24" t="s">
        <v>1866</v>
      </c>
      <c r="S2426" s="24" t="s">
        <v>1867</v>
      </c>
      <c r="U2426" s="28" t="s">
        <v>4367</v>
      </c>
    </row>
    <row r="2427" spans="1:21" ht="17.25" customHeight="1">
      <c r="A2427" s="24">
        <v>2426</v>
      </c>
      <c r="B2427" s="37">
        <v>488</v>
      </c>
      <c r="C2427" s="68">
        <v>-75.125</v>
      </c>
      <c r="D2427" s="68">
        <v>42.097000000000001</v>
      </c>
      <c r="E2427" s="24"/>
      <c r="F2427" s="24"/>
      <c r="G2427" s="69">
        <v>3599</v>
      </c>
      <c r="H2427" s="24"/>
      <c r="I2427" s="30">
        <v>12.882352941176499</v>
      </c>
      <c r="J2427" s="24"/>
      <c r="K2427" s="24" t="s">
        <v>595</v>
      </c>
      <c r="L2427" s="24">
        <v>46.375471536000099</v>
      </c>
      <c r="M2427" s="24" t="s">
        <v>83</v>
      </c>
      <c r="N2427" s="24">
        <v>1993</v>
      </c>
      <c r="O2427" s="24"/>
      <c r="P2427" s="24">
        <v>2010</v>
      </c>
      <c r="Q2427" s="24"/>
      <c r="R2427" s="24" t="s">
        <v>1866</v>
      </c>
      <c r="S2427" s="24" t="s">
        <v>1867</v>
      </c>
      <c r="U2427" s="28" t="s">
        <v>4367</v>
      </c>
    </row>
    <row r="2428" spans="1:21" ht="17.25" customHeight="1">
      <c r="A2428" s="24">
        <v>2427</v>
      </c>
      <c r="B2428" s="37">
        <v>490</v>
      </c>
      <c r="C2428" s="68">
        <v>-75.143000000000001</v>
      </c>
      <c r="D2428" s="68">
        <v>42.078000000000003</v>
      </c>
      <c r="E2428" s="24"/>
      <c r="F2428" s="24"/>
      <c r="G2428" s="69">
        <v>3607</v>
      </c>
      <c r="H2428" s="24"/>
      <c r="I2428" s="30">
        <v>10.588235294117601</v>
      </c>
      <c r="J2428" s="24"/>
      <c r="K2428" s="24" t="s">
        <v>595</v>
      </c>
      <c r="L2428" s="24">
        <v>37.9596023152939</v>
      </c>
      <c r="M2428" s="24" t="s">
        <v>83</v>
      </c>
      <c r="N2428" s="24">
        <v>1993</v>
      </c>
      <c r="O2428" s="24"/>
      <c r="P2428" s="24">
        <v>2010</v>
      </c>
      <c r="Q2428" s="24"/>
      <c r="R2428" s="24" t="s">
        <v>1866</v>
      </c>
      <c r="S2428" s="24" t="s">
        <v>1867</v>
      </c>
      <c r="U2428" s="28" t="s">
        <v>4367</v>
      </c>
    </row>
    <row r="2429" spans="1:21" ht="17.25" customHeight="1">
      <c r="A2429" s="24">
        <v>2428</v>
      </c>
      <c r="B2429" s="37">
        <v>492</v>
      </c>
      <c r="C2429" s="68">
        <v>-75.161000000000001</v>
      </c>
      <c r="D2429" s="68">
        <v>42.061</v>
      </c>
      <c r="E2429" s="24"/>
      <c r="F2429" s="24"/>
      <c r="G2429" s="69">
        <v>3611</v>
      </c>
      <c r="H2429" s="24"/>
      <c r="I2429" s="30">
        <v>10.823529411764699</v>
      </c>
      <c r="J2429" s="24"/>
      <c r="K2429" s="24" t="s">
        <v>595</v>
      </c>
      <c r="L2429" s="24">
        <v>38.721776180705803</v>
      </c>
      <c r="M2429" s="24" t="s">
        <v>83</v>
      </c>
      <c r="N2429" s="24">
        <v>1993</v>
      </c>
      <c r="O2429" s="24"/>
      <c r="P2429" s="24">
        <v>2010</v>
      </c>
      <c r="Q2429" s="24"/>
      <c r="R2429" s="24" t="s">
        <v>1866</v>
      </c>
      <c r="S2429" s="24" t="s">
        <v>1867</v>
      </c>
      <c r="U2429" s="28" t="s">
        <v>4367</v>
      </c>
    </row>
    <row r="2430" spans="1:21" ht="17.25" customHeight="1">
      <c r="A2430" s="24">
        <v>2429</v>
      </c>
      <c r="B2430" s="37">
        <v>494</v>
      </c>
      <c r="C2430" s="68">
        <v>-75.179000000000002</v>
      </c>
      <c r="D2430" s="68">
        <v>42.05</v>
      </c>
      <c r="E2430" s="24"/>
      <c r="F2430" s="24"/>
      <c r="G2430" s="69">
        <v>3612</v>
      </c>
      <c r="H2430" s="24"/>
      <c r="I2430" s="30">
        <v>12.5294117647059</v>
      </c>
      <c r="J2430" s="24"/>
      <c r="K2430" s="24" t="s">
        <v>595</v>
      </c>
      <c r="L2430" s="24">
        <v>44.800993050353</v>
      </c>
      <c r="M2430" s="24" t="s">
        <v>83</v>
      </c>
      <c r="N2430" s="24">
        <v>1993</v>
      </c>
      <c r="O2430" s="24"/>
      <c r="P2430" s="24">
        <v>2010</v>
      </c>
      <c r="Q2430" s="24"/>
      <c r="R2430" s="24" t="s">
        <v>1866</v>
      </c>
      <c r="S2430" s="24" t="s">
        <v>1867</v>
      </c>
      <c r="U2430" s="28" t="s">
        <v>4367</v>
      </c>
    </row>
    <row r="2431" spans="1:21" ht="17.25" customHeight="1">
      <c r="A2431" s="24">
        <v>2430</v>
      </c>
      <c r="B2431" s="37">
        <v>496</v>
      </c>
      <c r="C2431" s="68">
        <v>-75.197000000000003</v>
      </c>
      <c r="D2431" s="68">
        <v>42.04</v>
      </c>
      <c r="E2431" s="24"/>
      <c r="F2431" s="24"/>
      <c r="G2431" s="69">
        <v>3615</v>
      </c>
      <c r="H2431" s="24"/>
      <c r="I2431" s="30">
        <v>13.4705882352941</v>
      </c>
      <c r="J2431" s="24"/>
      <c r="K2431" s="24" t="s">
        <v>595</v>
      </c>
      <c r="L2431" s="24">
        <v>48.0896605411764</v>
      </c>
      <c r="M2431" s="24" t="s">
        <v>83</v>
      </c>
      <c r="N2431" s="24">
        <v>1993</v>
      </c>
      <c r="O2431" s="24"/>
      <c r="P2431" s="24">
        <v>2010</v>
      </c>
      <c r="Q2431" s="24"/>
      <c r="R2431" s="24" t="s">
        <v>1866</v>
      </c>
      <c r="S2431" s="24" t="s">
        <v>1867</v>
      </c>
      <c r="U2431" s="28" t="s">
        <v>4367</v>
      </c>
    </row>
    <row r="2432" spans="1:21" ht="17.25" customHeight="1">
      <c r="A2432" s="24">
        <v>2431</v>
      </c>
      <c r="B2432" s="37">
        <v>498</v>
      </c>
      <c r="C2432" s="68">
        <v>-75.213999999999999</v>
      </c>
      <c r="D2432" s="68">
        <v>42.029000000000003</v>
      </c>
      <c r="E2432" s="24"/>
      <c r="F2432" s="24"/>
      <c r="G2432" s="69">
        <v>3615</v>
      </c>
      <c r="H2432" s="24"/>
      <c r="I2432" s="30">
        <v>14</v>
      </c>
      <c r="J2432" s="24"/>
      <c r="K2432" s="24" t="s">
        <v>595</v>
      </c>
      <c r="L2432" s="24">
        <v>49.979647200000002</v>
      </c>
      <c r="M2432" s="24" t="s">
        <v>83</v>
      </c>
      <c r="N2432" s="24">
        <v>1993</v>
      </c>
      <c r="O2432" s="24"/>
      <c r="P2432" s="24">
        <v>2010</v>
      </c>
      <c r="Q2432" s="24"/>
      <c r="R2432" s="24" t="s">
        <v>1866</v>
      </c>
      <c r="S2432" s="24" t="s">
        <v>1867</v>
      </c>
      <c r="U2432" s="28" t="s">
        <v>4367</v>
      </c>
    </row>
    <row r="2433" spans="1:21" ht="17.25" customHeight="1">
      <c r="A2433" s="24">
        <v>2432</v>
      </c>
      <c r="B2433" s="37">
        <v>500</v>
      </c>
      <c r="C2433" s="68">
        <v>-75.231999999999999</v>
      </c>
      <c r="D2433" s="68">
        <v>42.012</v>
      </c>
      <c r="E2433" s="24"/>
      <c r="F2433" s="24"/>
      <c r="G2433" s="69">
        <v>3618</v>
      </c>
      <c r="H2433" s="24"/>
      <c r="I2433" s="30">
        <v>14.882352941176499</v>
      </c>
      <c r="J2433" s="24"/>
      <c r="K2433" s="24" t="s">
        <v>595</v>
      </c>
      <c r="L2433" s="24">
        <v>53.044401944470799</v>
      </c>
      <c r="M2433" s="24" t="s">
        <v>83</v>
      </c>
      <c r="N2433" s="24">
        <v>1993</v>
      </c>
      <c r="O2433" s="24"/>
      <c r="P2433" s="24">
        <v>2010</v>
      </c>
      <c r="Q2433" s="24"/>
      <c r="R2433" s="24" t="s">
        <v>1866</v>
      </c>
      <c r="S2433" s="24" t="s">
        <v>1867</v>
      </c>
      <c r="U2433" s="28" t="s">
        <v>4367</v>
      </c>
    </row>
    <row r="2434" spans="1:21" ht="17.25" customHeight="1">
      <c r="A2434" s="24">
        <v>2433</v>
      </c>
      <c r="B2434" s="37">
        <v>502</v>
      </c>
      <c r="C2434" s="68">
        <v>-75.25</v>
      </c>
      <c r="D2434" s="68">
        <v>41.996000000000002</v>
      </c>
      <c r="E2434" s="24"/>
      <c r="F2434" s="24"/>
      <c r="G2434" s="69">
        <v>3623</v>
      </c>
      <c r="H2434" s="24"/>
      <c r="I2434" s="30">
        <v>13.411764705882399</v>
      </c>
      <c r="J2434" s="24"/>
      <c r="K2434" s="24" t="s">
        <v>595</v>
      </c>
      <c r="L2434" s="24">
        <v>47.673810104470803</v>
      </c>
      <c r="M2434" s="24" t="s">
        <v>83</v>
      </c>
      <c r="N2434" s="24">
        <v>1993</v>
      </c>
      <c r="O2434" s="24"/>
      <c r="P2434" s="24">
        <v>2010</v>
      </c>
      <c r="Q2434" s="24"/>
      <c r="R2434" s="24" t="s">
        <v>1866</v>
      </c>
      <c r="S2434" s="24" t="s">
        <v>1867</v>
      </c>
      <c r="U2434" s="28" t="s">
        <v>4367</v>
      </c>
    </row>
    <row r="2435" spans="1:21" ht="17.25" customHeight="1">
      <c r="A2435" s="24">
        <v>2434</v>
      </c>
      <c r="B2435" s="37">
        <v>504</v>
      </c>
      <c r="C2435" s="68">
        <v>-75.268000000000001</v>
      </c>
      <c r="D2435" s="68">
        <v>41.978999999999999</v>
      </c>
      <c r="E2435" s="24"/>
      <c r="F2435" s="24"/>
      <c r="G2435" s="69">
        <v>3626</v>
      </c>
      <c r="H2435" s="24"/>
      <c r="I2435" s="30">
        <v>11.9411764705882</v>
      </c>
      <c r="J2435" s="24"/>
      <c r="K2435" s="24" t="s">
        <v>595</v>
      </c>
      <c r="L2435" s="24">
        <v>42.376919279058797</v>
      </c>
      <c r="M2435" s="24" t="s">
        <v>83</v>
      </c>
      <c r="N2435" s="24">
        <v>1993</v>
      </c>
      <c r="O2435" s="24"/>
      <c r="P2435" s="24">
        <v>2010</v>
      </c>
      <c r="Q2435" s="24"/>
      <c r="R2435" s="24" t="s">
        <v>1866</v>
      </c>
      <c r="S2435" s="24" t="s">
        <v>1867</v>
      </c>
      <c r="U2435" s="28" t="s">
        <v>4367</v>
      </c>
    </row>
    <row r="2436" spans="1:21" ht="17.25" customHeight="1">
      <c r="A2436" s="24">
        <v>2435</v>
      </c>
      <c r="B2436" s="37">
        <v>506</v>
      </c>
      <c r="C2436" s="68">
        <v>-75.286000000000001</v>
      </c>
      <c r="D2436" s="68">
        <v>41.962000000000003</v>
      </c>
      <c r="E2436" s="24"/>
      <c r="F2436" s="24"/>
      <c r="G2436" s="69">
        <v>3628</v>
      </c>
      <c r="H2436" s="24"/>
      <c r="I2436" s="30">
        <v>13.235294117647101</v>
      </c>
      <c r="J2436" s="24"/>
      <c r="K2436" s="24" t="s">
        <v>595</v>
      </c>
      <c r="L2436" s="24">
        <v>46.917879247059098</v>
      </c>
      <c r="M2436" s="24" t="s">
        <v>83</v>
      </c>
      <c r="N2436" s="24">
        <v>1993</v>
      </c>
      <c r="O2436" s="24"/>
      <c r="P2436" s="24">
        <v>2010</v>
      </c>
      <c r="Q2436" s="24"/>
      <c r="R2436" s="24" t="s">
        <v>1866</v>
      </c>
      <c r="S2436" s="24" t="s">
        <v>1867</v>
      </c>
      <c r="U2436" s="28" t="s">
        <v>4367</v>
      </c>
    </row>
    <row r="2437" spans="1:21" ht="17.25" customHeight="1">
      <c r="A2437" s="24">
        <v>2436</v>
      </c>
      <c r="B2437" s="37">
        <v>508</v>
      </c>
      <c r="C2437" s="68">
        <v>-75.304000000000002</v>
      </c>
      <c r="D2437" s="68">
        <v>41.944000000000003</v>
      </c>
      <c r="E2437" s="24"/>
      <c r="F2437" s="24"/>
      <c r="G2437" s="69">
        <v>3629</v>
      </c>
      <c r="H2437" s="24"/>
      <c r="I2437" s="30">
        <v>13.705882352941201</v>
      </c>
      <c r="J2437" s="24"/>
      <c r="K2437" s="24" t="s">
        <v>595</v>
      </c>
      <c r="L2437" s="24">
        <v>48.559266408470698</v>
      </c>
      <c r="M2437" s="24" t="s">
        <v>83</v>
      </c>
      <c r="N2437" s="24">
        <v>1993</v>
      </c>
      <c r="O2437" s="24"/>
      <c r="P2437" s="24">
        <v>2010</v>
      </c>
      <c r="Q2437" s="24"/>
      <c r="R2437" s="24" t="s">
        <v>1866</v>
      </c>
      <c r="S2437" s="24" t="s">
        <v>1867</v>
      </c>
      <c r="U2437" s="28" t="s">
        <v>4367</v>
      </c>
    </row>
    <row r="2438" spans="1:21" ht="17.25" customHeight="1">
      <c r="A2438" s="24">
        <v>2437</v>
      </c>
      <c r="B2438" s="37">
        <v>510</v>
      </c>
      <c r="C2438" s="68">
        <v>-75.320999999999998</v>
      </c>
      <c r="D2438" s="68">
        <v>41.929000000000002</v>
      </c>
      <c r="E2438" s="24"/>
      <c r="F2438" s="24"/>
      <c r="G2438" s="69">
        <v>3632</v>
      </c>
      <c r="H2438" s="24"/>
      <c r="I2438" s="30">
        <v>14.117647058823501</v>
      </c>
      <c r="J2438" s="24"/>
      <c r="K2438" s="24" t="s">
        <v>595</v>
      </c>
      <c r="L2438" s="24">
        <v>49.934969675294099</v>
      </c>
      <c r="M2438" s="24" t="s">
        <v>83</v>
      </c>
      <c r="N2438" s="24">
        <v>1993</v>
      </c>
      <c r="O2438" s="24"/>
      <c r="P2438" s="24">
        <v>2010</v>
      </c>
      <c r="Q2438" s="24"/>
      <c r="R2438" s="24" t="s">
        <v>1866</v>
      </c>
      <c r="S2438" s="24" t="s">
        <v>1867</v>
      </c>
      <c r="U2438" s="28" t="s">
        <v>4367</v>
      </c>
    </row>
    <row r="2439" spans="1:21" ht="17.25" customHeight="1">
      <c r="A2439" s="24">
        <v>2438</v>
      </c>
      <c r="B2439" s="37">
        <v>512</v>
      </c>
      <c r="C2439" s="68">
        <v>-75.34</v>
      </c>
      <c r="D2439" s="68">
        <v>41.91</v>
      </c>
      <c r="E2439" s="24"/>
      <c r="F2439" s="24"/>
      <c r="G2439" s="69">
        <v>3632</v>
      </c>
      <c r="H2439" s="24"/>
      <c r="I2439" s="30">
        <v>14.117647058823501</v>
      </c>
      <c r="J2439" s="24"/>
      <c r="K2439" s="24" t="s">
        <v>595</v>
      </c>
      <c r="L2439" s="24">
        <v>49.934969675294099</v>
      </c>
      <c r="M2439" s="24" t="s">
        <v>83</v>
      </c>
      <c r="N2439" s="24">
        <v>1993</v>
      </c>
      <c r="O2439" s="24"/>
      <c r="P2439" s="24">
        <v>2010</v>
      </c>
      <c r="Q2439" s="24"/>
      <c r="R2439" s="24" t="s">
        <v>1866</v>
      </c>
      <c r="S2439" s="24" t="s">
        <v>1867</v>
      </c>
      <c r="U2439" s="28" t="s">
        <v>4367</v>
      </c>
    </row>
    <row r="2440" spans="1:21" ht="17.25" customHeight="1">
      <c r="A2440" s="24">
        <v>2439</v>
      </c>
      <c r="B2440" s="37">
        <v>514</v>
      </c>
      <c r="C2440" s="68">
        <v>-75.358000000000004</v>
      </c>
      <c r="D2440" s="68">
        <v>41.9</v>
      </c>
      <c r="E2440" s="24"/>
      <c r="F2440" s="24"/>
      <c r="G2440" s="69">
        <v>3633</v>
      </c>
      <c r="H2440" s="24"/>
      <c r="I2440" s="30">
        <v>13.294117647058799</v>
      </c>
      <c r="J2440" s="24"/>
      <c r="K2440" s="24" t="s">
        <v>595</v>
      </c>
      <c r="L2440" s="24">
        <v>46.995890015999898</v>
      </c>
      <c r="M2440" s="24" t="s">
        <v>83</v>
      </c>
      <c r="N2440" s="24">
        <v>1993</v>
      </c>
      <c r="O2440" s="24"/>
      <c r="P2440" s="24">
        <v>2010</v>
      </c>
      <c r="Q2440" s="24"/>
      <c r="R2440" s="24" t="s">
        <v>1866</v>
      </c>
      <c r="S2440" s="24" t="s">
        <v>1867</v>
      </c>
      <c r="U2440" s="28" t="s">
        <v>4367</v>
      </c>
    </row>
    <row r="2441" spans="1:21" ht="17.25" customHeight="1">
      <c r="A2441" s="24">
        <v>2440</v>
      </c>
      <c r="B2441" s="37">
        <v>516</v>
      </c>
      <c r="C2441" s="68">
        <v>-75.376000000000005</v>
      </c>
      <c r="D2441" s="68">
        <v>41.874000000000002</v>
      </c>
      <c r="E2441" s="24"/>
      <c r="F2441" s="24"/>
      <c r="G2441" s="69">
        <v>3634</v>
      </c>
      <c r="H2441" s="24"/>
      <c r="I2441" s="30">
        <v>14.176470588235301</v>
      </c>
      <c r="J2441" s="24"/>
      <c r="K2441" s="24" t="s">
        <v>595</v>
      </c>
      <c r="L2441" s="24">
        <v>50.087085118117699</v>
      </c>
      <c r="M2441" s="24" t="s">
        <v>83</v>
      </c>
      <c r="N2441" s="24">
        <v>1993</v>
      </c>
      <c r="O2441" s="24"/>
      <c r="P2441" s="24">
        <v>2010</v>
      </c>
      <c r="Q2441" s="24"/>
      <c r="R2441" s="24" t="s">
        <v>1866</v>
      </c>
      <c r="S2441" s="24" t="s">
        <v>1867</v>
      </c>
      <c r="U2441" s="28" t="s">
        <v>4367</v>
      </c>
    </row>
    <row r="2442" spans="1:21" ht="17.25" customHeight="1">
      <c r="A2442" s="24">
        <v>2441</v>
      </c>
      <c r="B2442" s="37">
        <v>518</v>
      </c>
      <c r="C2442" s="68">
        <v>-75.391999999999996</v>
      </c>
      <c r="D2442" s="68">
        <v>41.85</v>
      </c>
      <c r="E2442" s="24"/>
      <c r="F2442" s="24"/>
      <c r="G2442" s="69">
        <v>3634</v>
      </c>
      <c r="H2442" s="24"/>
      <c r="I2442" s="30">
        <v>14.294117647058799</v>
      </c>
      <c r="J2442" s="24"/>
      <c r="K2442" s="24" t="s">
        <v>595</v>
      </c>
      <c r="L2442" s="24">
        <v>50.502745575529403</v>
      </c>
      <c r="M2442" s="24" t="s">
        <v>83</v>
      </c>
      <c r="N2442" s="24">
        <v>1993</v>
      </c>
      <c r="O2442" s="24"/>
      <c r="P2442" s="24">
        <v>2010</v>
      </c>
      <c r="Q2442" s="24"/>
      <c r="R2442" s="24" t="s">
        <v>1866</v>
      </c>
      <c r="S2442" s="24" t="s">
        <v>1867</v>
      </c>
      <c r="U2442" s="28" t="s">
        <v>4367</v>
      </c>
    </row>
    <row r="2443" spans="1:21" ht="17.25" customHeight="1">
      <c r="A2443" s="24">
        <v>2442</v>
      </c>
      <c r="B2443" s="37">
        <v>520</v>
      </c>
      <c r="C2443" s="68">
        <v>-75.409000000000006</v>
      </c>
      <c r="D2443" s="68">
        <v>41.826999999999998</v>
      </c>
      <c r="E2443" s="24"/>
      <c r="F2443" s="24"/>
      <c r="G2443" s="69">
        <v>3638</v>
      </c>
      <c r="H2443" s="24"/>
      <c r="I2443" s="30">
        <v>13.176470588235301</v>
      </c>
      <c r="J2443" s="24"/>
      <c r="K2443" s="24" t="s">
        <v>595</v>
      </c>
      <c r="L2443" s="24">
        <v>46.449353005176597</v>
      </c>
      <c r="M2443" s="24" t="s">
        <v>83</v>
      </c>
      <c r="N2443" s="24">
        <v>1993</v>
      </c>
      <c r="O2443" s="24"/>
      <c r="P2443" s="24">
        <v>2010</v>
      </c>
      <c r="Q2443" s="24"/>
      <c r="R2443" s="24" t="s">
        <v>1866</v>
      </c>
      <c r="S2443" s="24" t="s">
        <v>1867</v>
      </c>
      <c r="U2443" s="28" t="s">
        <v>4367</v>
      </c>
    </row>
    <row r="2444" spans="1:21" ht="17.25" customHeight="1">
      <c r="A2444" s="24">
        <v>2443</v>
      </c>
      <c r="B2444" s="37">
        <v>522</v>
      </c>
      <c r="C2444" s="68">
        <v>-75.427999999999997</v>
      </c>
      <c r="D2444" s="68">
        <v>41.805999999999997</v>
      </c>
      <c r="E2444" s="24"/>
      <c r="F2444" s="24"/>
      <c r="G2444" s="69">
        <v>3643</v>
      </c>
      <c r="H2444" s="24"/>
      <c r="I2444" s="30">
        <v>12.411764705882399</v>
      </c>
      <c r="J2444" s="24"/>
      <c r="K2444" s="24" t="s">
        <v>595</v>
      </c>
      <c r="L2444" s="24">
        <v>43.629358086588397</v>
      </c>
      <c r="M2444" s="24" t="s">
        <v>83</v>
      </c>
      <c r="N2444" s="24">
        <v>1993</v>
      </c>
      <c r="O2444" s="24"/>
      <c r="P2444" s="24">
        <v>2010</v>
      </c>
      <c r="Q2444" s="24"/>
      <c r="R2444" s="24" t="s">
        <v>1866</v>
      </c>
      <c r="S2444" s="24" t="s">
        <v>1867</v>
      </c>
      <c r="U2444" s="28" t="s">
        <v>4367</v>
      </c>
    </row>
    <row r="2445" spans="1:21" ht="17.25" customHeight="1">
      <c r="A2445" s="24">
        <v>2444</v>
      </c>
      <c r="B2445" s="37">
        <v>524</v>
      </c>
      <c r="C2445" s="68">
        <v>-75.444000000000003</v>
      </c>
      <c r="D2445" s="68">
        <v>41.786999999999999</v>
      </c>
      <c r="E2445" s="24"/>
      <c r="F2445" s="24"/>
      <c r="G2445" s="69">
        <v>3644</v>
      </c>
      <c r="H2445" s="24"/>
      <c r="I2445" s="30">
        <v>12.294117647058799</v>
      </c>
      <c r="J2445" s="24"/>
      <c r="K2445" s="24" t="s">
        <v>595</v>
      </c>
      <c r="L2445" s="24">
        <v>43.191046561882303</v>
      </c>
      <c r="M2445" s="24" t="s">
        <v>83</v>
      </c>
      <c r="N2445" s="24">
        <v>1993</v>
      </c>
      <c r="O2445" s="24"/>
      <c r="P2445" s="24">
        <v>2010</v>
      </c>
      <c r="Q2445" s="24"/>
      <c r="R2445" s="24" t="s">
        <v>1866</v>
      </c>
      <c r="S2445" s="24" t="s">
        <v>1867</v>
      </c>
      <c r="U2445" s="28" t="s">
        <v>4367</v>
      </c>
    </row>
    <row r="2446" spans="1:21" ht="17.25" customHeight="1">
      <c r="A2446" s="24">
        <v>2445</v>
      </c>
      <c r="B2446" s="37">
        <v>526</v>
      </c>
      <c r="C2446" s="68">
        <v>-75.462000000000003</v>
      </c>
      <c r="D2446" s="68">
        <v>41.767000000000003</v>
      </c>
      <c r="E2446" s="24"/>
      <c r="F2446" s="24"/>
      <c r="G2446" s="69">
        <v>3643</v>
      </c>
      <c r="H2446" s="24"/>
      <c r="I2446" s="30">
        <v>13.9411764705882</v>
      </c>
      <c r="J2446" s="24"/>
      <c r="K2446" s="24" t="s">
        <v>595</v>
      </c>
      <c r="L2446" s="24">
        <v>49.005487519058697</v>
      </c>
      <c r="M2446" s="24" t="s">
        <v>83</v>
      </c>
      <c r="N2446" s="24">
        <v>1993</v>
      </c>
      <c r="O2446" s="24"/>
      <c r="P2446" s="24">
        <v>2010</v>
      </c>
      <c r="Q2446" s="24"/>
      <c r="R2446" s="24" t="s">
        <v>1866</v>
      </c>
      <c r="S2446" s="24" t="s">
        <v>1867</v>
      </c>
      <c r="U2446" s="28" t="s">
        <v>4367</v>
      </c>
    </row>
    <row r="2447" spans="1:21" ht="17.25" customHeight="1">
      <c r="A2447" s="24">
        <v>2446</v>
      </c>
      <c r="B2447" s="37">
        <v>528</v>
      </c>
      <c r="C2447" s="68">
        <v>-75.48</v>
      </c>
      <c r="D2447" s="68">
        <v>41.75</v>
      </c>
      <c r="E2447" s="24"/>
      <c r="F2447" s="24"/>
      <c r="G2447" s="69">
        <v>3644</v>
      </c>
      <c r="H2447" s="24"/>
      <c r="I2447" s="30">
        <v>12.9411764705882</v>
      </c>
      <c r="J2447" s="24"/>
      <c r="K2447" s="24" t="s">
        <v>595</v>
      </c>
      <c r="L2447" s="24">
        <v>45.464259538823498</v>
      </c>
      <c r="M2447" s="24" t="s">
        <v>83</v>
      </c>
      <c r="N2447" s="24">
        <v>1993</v>
      </c>
      <c r="O2447" s="24"/>
      <c r="P2447" s="24">
        <v>2010</v>
      </c>
      <c r="Q2447" s="24"/>
      <c r="R2447" s="24" t="s">
        <v>1866</v>
      </c>
      <c r="S2447" s="24" t="s">
        <v>1867</v>
      </c>
      <c r="U2447" s="28" t="s">
        <v>4367</v>
      </c>
    </row>
    <row r="2448" spans="1:21" ht="17.25" customHeight="1">
      <c r="A2448" s="24">
        <v>2447</v>
      </c>
      <c r="B2448" s="37">
        <v>530</v>
      </c>
      <c r="C2448" s="68">
        <v>-75.498000000000005</v>
      </c>
      <c r="D2448" s="68">
        <v>41.731000000000002</v>
      </c>
      <c r="E2448" s="24"/>
      <c r="F2448" s="24"/>
      <c r="G2448" s="69">
        <v>3645</v>
      </c>
      <c r="H2448" s="24"/>
      <c r="I2448" s="30">
        <v>11.9411764705882</v>
      </c>
      <c r="J2448" s="24"/>
      <c r="K2448" s="24" t="s">
        <v>595</v>
      </c>
      <c r="L2448" s="24">
        <v>41.927013388235203</v>
      </c>
      <c r="M2448" s="24" t="s">
        <v>83</v>
      </c>
      <c r="N2448" s="24">
        <v>1993</v>
      </c>
      <c r="O2448" s="24"/>
      <c r="P2448" s="24">
        <v>2010</v>
      </c>
      <c r="Q2448" s="24"/>
      <c r="R2448" s="24" t="s">
        <v>1866</v>
      </c>
      <c r="S2448" s="24" t="s">
        <v>1867</v>
      </c>
      <c r="U2448" s="28" t="s">
        <v>4367</v>
      </c>
    </row>
    <row r="2449" spans="1:21" ht="17.25" customHeight="1">
      <c r="A2449" s="24">
        <v>2448</v>
      </c>
      <c r="B2449" s="37">
        <v>532</v>
      </c>
      <c r="C2449" s="68">
        <v>-75.516000000000005</v>
      </c>
      <c r="D2449" s="68">
        <v>41.72</v>
      </c>
      <c r="E2449" s="24"/>
      <c r="F2449" s="24"/>
      <c r="G2449" s="69">
        <v>3646</v>
      </c>
      <c r="H2449" s="24"/>
      <c r="I2449" s="30">
        <v>12.352941176470599</v>
      </c>
      <c r="J2449" s="24"/>
      <c r="K2449" s="24" t="s">
        <v>595</v>
      </c>
      <c r="L2449" s="24">
        <v>43.347794428235403</v>
      </c>
      <c r="M2449" s="24" t="s">
        <v>83</v>
      </c>
      <c r="N2449" s="24">
        <v>1993</v>
      </c>
      <c r="O2449" s="24"/>
      <c r="P2449" s="24">
        <v>2010</v>
      </c>
      <c r="Q2449" s="24"/>
      <c r="R2449" s="24" t="s">
        <v>1866</v>
      </c>
      <c r="S2449" s="24" t="s">
        <v>1867</v>
      </c>
      <c r="U2449" s="28" t="s">
        <v>4367</v>
      </c>
    </row>
    <row r="2450" spans="1:21" ht="17.25" customHeight="1">
      <c r="A2450" s="24">
        <v>2449</v>
      </c>
      <c r="B2450" s="37">
        <v>534</v>
      </c>
      <c r="C2450" s="68">
        <v>-75.534000000000006</v>
      </c>
      <c r="D2450" s="68">
        <v>41.697000000000003</v>
      </c>
      <c r="E2450" s="24"/>
      <c r="F2450" s="24"/>
      <c r="G2450" s="69">
        <v>3648</v>
      </c>
      <c r="H2450" s="24"/>
      <c r="I2450" s="30">
        <v>12.411764705882399</v>
      </c>
      <c r="J2450" s="24"/>
      <c r="K2450" s="24" t="s">
        <v>595</v>
      </c>
      <c r="L2450" s="24">
        <v>43.503873159529597</v>
      </c>
      <c r="M2450" s="24" t="s">
        <v>83</v>
      </c>
      <c r="N2450" s="24">
        <v>1993</v>
      </c>
      <c r="O2450" s="24"/>
      <c r="P2450" s="24">
        <v>2010</v>
      </c>
      <c r="Q2450" s="24"/>
      <c r="R2450" s="24" t="s">
        <v>1866</v>
      </c>
      <c r="S2450" s="24" t="s">
        <v>1867</v>
      </c>
      <c r="U2450" s="28" t="s">
        <v>4367</v>
      </c>
    </row>
    <row r="2451" spans="1:21" ht="17.25" customHeight="1">
      <c r="A2451" s="24">
        <v>2450</v>
      </c>
      <c r="B2451" s="37">
        <v>536</v>
      </c>
      <c r="C2451" s="68">
        <v>-75.551000000000002</v>
      </c>
      <c r="D2451" s="68">
        <v>41.68</v>
      </c>
      <c r="E2451" s="24"/>
      <c r="F2451" s="24"/>
      <c r="G2451" s="69">
        <v>3648</v>
      </c>
      <c r="H2451" s="24"/>
      <c r="I2451" s="30">
        <v>13</v>
      </c>
      <c r="J2451" s="24"/>
      <c r="K2451" s="24" t="s">
        <v>595</v>
      </c>
      <c r="L2451" s="24">
        <v>45.565668096000103</v>
      </c>
      <c r="M2451" s="24" t="s">
        <v>83</v>
      </c>
      <c r="N2451" s="24">
        <v>1993</v>
      </c>
      <c r="O2451" s="24"/>
      <c r="P2451" s="24">
        <v>2010</v>
      </c>
      <c r="Q2451" s="24"/>
      <c r="R2451" s="24" t="s">
        <v>1866</v>
      </c>
      <c r="S2451" s="24" t="s">
        <v>1867</v>
      </c>
      <c r="U2451" s="28" t="s">
        <v>4367</v>
      </c>
    </row>
    <row r="2452" spans="1:21" ht="17.25" customHeight="1">
      <c r="A2452" s="24">
        <v>2451</v>
      </c>
      <c r="B2452" s="37">
        <v>538</v>
      </c>
      <c r="C2452" s="68">
        <v>-75.569000000000003</v>
      </c>
      <c r="D2452" s="68">
        <v>41.658999999999999</v>
      </c>
      <c r="E2452" s="24"/>
      <c r="F2452" s="24"/>
      <c r="G2452" s="69">
        <v>3649</v>
      </c>
      <c r="H2452" s="24"/>
      <c r="I2452" s="30">
        <v>12.294117647058799</v>
      </c>
      <c r="J2452" s="24"/>
      <c r="K2452" s="24" t="s">
        <v>595</v>
      </c>
      <c r="L2452" s="24">
        <v>43.066511084235202</v>
      </c>
      <c r="M2452" s="24" t="s">
        <v>83</v>
      </c>
      <c r="N2452" s="24">
        <v>1993</v>
      </c>
      <c r="O2452" s="24"/>
      <c r="P2452" s="24">
        <v>2010</v>
      </c>
      <c r="Q2452" s="24"/>
      <c r="R2452" s="24" t="s">
        <v>1866</v>
      </c>
      <c r="S2452" s="24" t="s">
        <v>1867</v>
      </c>
      <c r="U2452" s="28" t="s">
        <v>4367</v>
      </c>
    </row>
    <row r="2453" spans="1:21" ht="17.25" customHeight="1">
      <c r="A2453" s="24">
        <v>2452</v>
      </c>
      <c r="B2453" s="37">
        <v>540</v>
      </c>
      <c r="C2453" s="68">
        <v>-75.585999999999999</v>
      </c>
      <c r="D2453" s="68">
        <v>41.639000000000003</v>
      </c>
      <c r="E2453" s="24"/>
      <c r="F2453" s="24"/>
      <c r="G2453" s="69">
        <v>3654</v>
      </c>
      <c r="H2453" s="24"/>
      <c r="I2453" s="30">
        <v>12.235294117647101</v>
      </c>
      <c r="J2453" s="24"/>
      <c r="K2453" s="24" t="s">
        <v>595</v>
      </c>
      <c r="L2453" s="24">
        <v>42.735317443764899</v>
      </c>
      <c r="M2453" s="24" t="s">
        <v>83</v>
      </c>
      <c r="N2453" s="24">
        <v>1993</v>
      </c>
      <c r="O2453" s="24"/>
      <c r="P2453" s="24">
        <v>2010</v>
      </c>
      <c r="Q2453" s="24"/>
      <c r="R2453" s="24" t="s">
        <v>1866</v>
      </c>
      <c r="S2453" s="24" t="s">
        <v>1867</v>
      </c>
      <c r="U2453" s="28" t="s">
        <v>4367</v>
      </c>
    </row>
    <row r="2454" spans="1:21" ht="17.25" customHeight="1">
      <c r="A2454" s="24">
        <v>2453</v>
      </c>
      <c r="B2454" s="37">
        <v>542</v>
      </c>
      <c r="C2454" s="68">
        <v>-75.602999999999994</v>
      </c>
      <c r="D2454" s="68">
        <v>41.622999999999998</v>
      </c>
      <c r="E2454" s="24"/>
      <c r="F2454" s="24"/>
      <c r="G2454" s="69">
        <v>3652</v>
      </c>
      <c r="H2454" s="24"/>
      <c r="I2454" s="30">
        <v>12.235294117647101</v>
      </c>
      <c r="J2454" s="24"/>
      <c r="K2454" s="24" t="s">
        <v>595</v>
      </c>
      <c r="L2454" s="24">
        <v>42.785514255058999</v>
      </c>
      <c r="M2454" s="24" t="s">
        <v>83</v>
      </c>
      <c r="N2454" s="24">
        <v>1993</v>
      </c>
      <c r="O2454" s="24"/>
      <c r="P2454" s="24">
        <v>2010</v>
      </c>
      <c r="Q2454" s="24"/>
      <c r="R2454" s="24" t="s">
        <v>1866</v>
      </c>
      <c r="S2454" s="24" t="s">
        <v>1867</v>
      </c>
      <c r="U2454" s="28" t="s">
        <v>4367</v>
      </c>
    </row>
    <row r="2455" spans="1:21" ht="17.25" customHeight="1">
      <c r="A2455" s="24">
        <v>2454</v>
      </c>
      <c r="B2455" s="37">
        <v>544</v>
      </c>
      <c r="C2455" s="68">
        <v>-75.620999999999995</v>
      </c>
      <c r="D2455" s="68">
        <v>41.6</v>
      </c>
      <c r="E2455" s="24"/>
      <c r="F2455" s="24"/>
      <c r="G2455" s="69">
        <v>3653</v>
      </c>
      <c r="H2455" s="24"/>
      <c r="I2455" s="30">
        <v>13.882352941176499</v>
      </c>
      <c r="J2455" s="24"/>
      <c r="K2455" s="24" t="s">
        <v>595</v>
      </c>
      <c r="L2455" s="24">
        <v>48.516652773647202</v>
      </c>
      <c r="M2455" s="24" t="s">
        <v>83</v>
      </c>
      <c r="N2455" s="24">
        <v>1993</v>
      </c>
      <c r="O2455" s="24"/>
      <c r="P2455" s="24">
        <v>2010</v>
      </c>
      <c r="Q2455" s="24"/>
      <c r="R2455" s="24" t="s">
        <v>1866</v>
      </c>
      <c r="S2455" s="24" t="s">
        <v>1867</v>
      </c>
      <c r="U2455" s="28" t="s">
        <v>4367</v>
      </c>
    </row>
    <row r="2456" spans="1:21" ht="17.25" customHeight="1">
      <c r="A2456" s="24">
        <v>2455</v>
      </c>
      <c r="B2456" s="37">
        <v>546</v>
      </c>
      <c r="C2456" s="68">
        <v>-75.64</v>
      </c>
      <c r="D2456" s="68">
        <v>41.581000000000003</v>
      </c>
      <c r="E2456" s="24"/>
      <c r="F2456" s="24"/>
      <c r="G2456" s="69">
        <v>3657</v>
      </c>
      <c r="H2456" s="24"/>
      <c r="I2456" s="30">
        <v>12.882352941176499</v>
      </c>
      <c r="J2456" s="24"/>
      <c r="K2456" s="24" t="s">
        <v>595</v>
      </c>
      <c r="L2456" s="24">
        <v>44.915703899294201</v>
      </c>
      <c r="M2456" s="24" t="s">
        <v>83</v>
      </c>
      <c r="N2456" s="24">
        <v>1993</v>
      </c>
      <c r="O2456" s="24"/>
      <c r="P2456" s="24">
        <v>2010</v>
      </c>
      <c r="Q2456" s="24"/>
      <c r="R2456" s="24" t="s">
        <v>1866</v>
      </c>
      <c r="S2456" s="24" t="s">
        <v>1867</v>
      </c>
      <c r="U2456" s="28" t="s">
        <v>4367</v>
      </c>
    </row>
    <row r="2457" spans="1:21" ht="17.25" customHeight="1">
      <c r="A2457" s="24">
        <v>2456</v>
      </c>
      <c r="B2457" s="37">
        <v>548</v>
      </c>
      <c r="C2457" s="68">
        <v>-75.658000000000001</v>
      </c>
      <c r="D2457" s="68">
        <v>41.561</v>
      </c>
      <c r="E2457" s="24"/>
      <c r="F2457" s="24"/>
      <c r="G2457" s="69">
        <v>3660</v>
      </c>
      <c r="H2457" s="24"/>
      <c r="I2457" s="30">
        <v>11.9411764705882</v>
      </c>
      <c r="J2457" s="24"/>
      <c r="K2457" s="24" t="s">
        <v>595</v>
      </c>
      <c r="L2457" s="24">
        <v>41.5599368470588</v>
      </c>
      <c r="M2457" s="24" t="s">
        <v>83</v>
      </c>
      <c r="N2457" s="24">
        <v>1993</v>
      </c>
      <c r="O2457" s="24"/>
      <c r="P2457" s="24">
        <v>2010</v>
      </c>
      <c r="Q2457" s="24"/>
      <c r="R2457" s="24" t="s">
        <v>1866</v>
      </c>
      <c r="S2457" s="24" t="s">
        <v>1867</v>
      </c>
      <c r="U2457" s="28" t="s">
        <v>4367</v>
      </c>
    </row>
    <row r="2458" spans="1:21" ht="17.25" customHeight="1">
      <c r="A2458" s="24">
        <v>2457</v>
      </c>
      <c r="B2458" s="37">
        <v>550</v>
      </c>
      <c r="C2458" s="68">
        <v>-75.676000000000002</v>
      </c>
      <c r="D2458" s="68">
        <v>41.536999999999999</v>
      </c>
      <c r="E2458" s="24"/>
      <c r="F2458" s="24"/>
      <c r="G2458" s="69">
        <v>3663</v>
      </c>
      <c r="H2458" s="24"/>
      <c r="I2458" s="30">
        <v>11.882352941176499</v>
      </c>
      <c r="J2458" s="24"/>
      <c r="K2458" s="24" t="s">
        <v>595</v>
      </c>
      <c r="L2458" s="24">
        <v>41.280901942588301</v>
      </c>
      <c r="M2458" s="24" t="s">
        <v>83</v>
      </c>
      <c r="N2458" s="24">
        <v>1993</v>
      </c>
      <c r="O2458" s="24"/>
      <c r="P2458" s="24">
        <v>2010</v>
      </c>
      <c r="Q2458" s="24"/>
      <c r="R2458" s="24" t="s">
        <v>1866</v>
      </c>
      <c r="S2458" s="24" t="s">
        <v>1867</v>
      </c>
      <c r="U2458" s="28" t="s">
        <v>4367</v>
      </c>
    </row>
    <row r="2459" spans="1:21" ht="17.25" customHeight="1">
      <c r="A2459" s="24">
        <v>2458</v>
      </c>
      <c r="B2459" s="37">
        <v>552</v>
      </c>
      <c r="C2459" s="68">
        <v>-75.694000000000003</v>
      </c>
      <c r="D2459" s="68">
        <v>41.518999999999998</v>
      </c>
      <c r="E2459" s="24"/>
      <c r="F2459" s="24"/>
      <c r="G2459" s="69">
        <v>3666</v>
      </c>
      <c r="H2459" s="24"/>
      <c r="I2459" s="30">
        <v>11.117647058823501</v>
      </c>
      <c r="J2459" s="24"/>
      <c r="K2459" s="24" t="s">
        <v>595</v>
      </c>
      <c r="L2459" s="24">
        <v>38.554295531294102</v>
      </c>
      <c r="M2459" s="24" t="s">
        <v>83</v>
      </c>
      <c r="N2459" s="24">
        <v>1993</v>
      </c>
      <c r="O2459" s="24"/>
      <c r="P2459" s="24">
        <v>2010</v>
      </c>
      <c r="Q2459" s="24"/>
      <c r="R2459" s="24" t="s">
        <v>1866</v>
      </c>
      <c r="S2459" s="24" t="s">
        <v>1867</v>
      </c>
      <c r="U2459" s="28" t="s">
        <v>4367</v>
      </c>
    </row>
    <row r="2460" spans="1:21" ht="17.25" customHeight="1">
      <c r="A2460" s="24">
        <v>2459</v>
      </c>
      <c r="B2460" s="37">
        <v>554</v>
      </c>
      <c r="C2460" s="68">
        <v>-75.710999999999999</v>
      </c>
      <c r="D2460" s="68">
        <v>41.497</v>
      </c>
      <c r="E2460" s="24"/>
      <c r="F2460" s="24"/>
      <c r="G2460" s="69">
        <v>3667</v>
      </c>
      <c r="H2460" s="24"/>
      <c r="I2460" s="30">
        <v>11.235294117647101</v>
      </c>
      <c r="J2460" s="24"/>
      <c r="K2460" s="24" t="s">
        <v>595</v>
      </c>
      <c r="L2460" s="24">
        <v>38.938638256000203</v>
      </c>
      <c r="M2460" s="24" t="s">
        <v>83</v>
      </c>
      <c r="N2460" s="24">
        <v>1993</v>
      </c>
      <c r="O2460" s="24"/>
      <c r="P2460" s="24">
        <v>2010</v>
      </c>
      <c r="Q2460" s="24"/>
      <c r="R2460" s="24" t="s">
        <v>1866</v>
      </c>
      <c r="S2460" s="24" t="s">
        <v>1867</v>
      </c>
      <c r="U2460" s="28" t="s">
        <v>4367</v>
      </c>
    </row>
    <row r="2461" spans="1:21" ht="17.25" customHeight="1">
      <c r="A2461" s="24">
        <v>2460</v>
      </c>
      <c r="B2461" s="37">
        <v>556</v>
      </c>
      <c r="C2461" s="68">
        <v>-75.728999999999999</v>
      </c>
      <c r="D2461" s="68">
        <v>41.478999999999999</v>
      </c>
      <c r="E2461" s="24"/>
      <c r="F2461" s="24"/>
      <c r="G2461" s="69">
        <v>3668</v>
      </c>
      <c r="H2461" s="24"/>
      <c r="I2461" s="30">
        <v>9.6470588235294095</v>
      </c>
      <c r="J2461" s="24"/>
      <c r="K2461" s="24" t="s">
        <v>595</v>
      </c>
      <c r="L2461" s="24">
        <v>33.413888195764798</v>
      </c>
      <c r="M2461" s="24" t="s">
        <v>83</v>
      </c>
      <c r="N2461" s="24">
        <v>1993</v>
      </c>
      <c r="O2461" s="24"/>
      <c r="P2461" s="24">
        <v>2010</v>
      </c>
      <c r="Q2461" s="24"/>
      <c r="R2461" s="24" t="s">
        <v>1866</v>
      </c>
      <c r="S2461" s="24" t="s">
        <v>1867</v>
      </c>
      <c r="U2461" s="28" t="s">
        <v>4367</v>
      </c>
    </row>
    <row r="2462" spans="1:21" ht="17.25" customHeight="1">
      <c r="A2462" s="24">
        <v>2461</v>
      </c>
      <c r="B2462" s="37">
        <v>558</v>
      </c>
      <c r="C2462" s="68">
        <v>-75.747</v>
      </c>
      <c r="D2462" s="68">
        <v>41.46</v>
      </c>
      <c r="E2462" s="24"/>
      <c r="F2462" s="24"/>
      <c r="G2462" s="69">
        <v>3669</v>
      </c>
      <c r="H2462" s="24"/>
      <c r="I2462" s="30">
        <v>10.411764705882399</v>
      </c>
      <c r="J2462" s="24"/>
      <c r="K2462" s="24" t="s">
        <v>595</v>
      </c>
      <c r="L2462" s="24">
        <v>36.040562250353098</v>
      </c>
      <c r="M2462" s="24" t="s">
        <v>83</v>
      </c>
      <c r="N2462" s="24">
        <v>1993</v>
      </c>
      <c r="O2462" s="24"/>
      <c r="P2462" s="24">
        <v>2010</v>
      </c>
      <c r="Q2462" s="24"/>
      <c r="R2462" s="24" t="s">
        <v>1866</v>
      </c>
      <c r="S2462" s="24" t="s">
        <v>1867</v>
      </c>
      <c r="U2462" s="28" t="s">
        <v>4367</v>
      </c>
    </row>
    <row r="2463" spans="1:21" ht="17.25" customHeight="1">
      <c r="A2463" s="24">
        <v>2462</v>
      </c>
      <c r="B2463" s="37">
        <v>560</v>
      </c>
      <c r="C2463" s="68">
        <v>-75.763999999999996</v>
      </c>
      <c r="D2463" s="68">
        <v>41.44</v>
      </c>
      <c r="E2463" s="24"/>
      <c r="F2463" s="24"/>
      <c r="G2463" s="69">
        <v>3675</v>
      </c>
      <c r="H2463" s="24"/>
      <c r="I2463" s="30">
        <v>11.411764705882399</v>
      </c>
      <c r="J2463" s="24"/>
      <c r="K2463" s="24" t="s">
        <v>595</v>
      </c>
      <c r="L2463" s="24">
        <v>39.356551764706097</v>
      </c>
      <c r="M2463" s="24" t="s">
        <v>83</v>
      </c>
      <c r="N2463" s="24">
        <v>1993</v>
      </c>
      <c r="O2463" s="24"/>
      <c r="P2463" s="24">
        <v>2010</v>
      </c>
      <c r="Q2463" s="24"/>
      <c r="R2463" s="24" t="s">
        <v>1866</v>
      </c>
      <c r="S2463" s="24" t="s">
        <v>1867</v>
      </c>
      <c r="U2463" s="28" t="s">
        <v>4367</v>
      </c>
    </row>
    <row r="2464" spans="1:21" ht="17.25" customHeight="1">
      <c r="A2464" s="24">
        <v>2463</v>
      </c>
      <c r="B2464" s="37">
        <v>562</v>
      </c>
      <c r="C2464" s="68">
        <v>-75.781999999999996</v>
      </c>
      <c r="D2464" s="68">
        <v>41.420999999999999</v>
      </c>
      <c r="E2464" s="24"/>
      <c r="F2464" s="24"/>
      <c r="G2464" s="69">
        <v>3678</v>
      </c>
      <c r="H2464" s="24"/>
      <c r="I2464" s="30">
        <v>11.764705882352899</v>
      </c>
      <c r="J2464" s="24"/>
      <c r="K2464" s="24" t="s">
        <v>595</v>
      </c>
      <c r="L2464" s="24">
        <v>40.498127435294101</v>
      </c>
      <c r="M2464" s="24" t="s">
        <v>83</v>
      </c>
      <c r="N2464" s="24">
        <v>1993</v>
      </c>
      <c r="O2464" s="24"/>
      <c r="P2464" s="24">
        <v>2010</v>
      </c>
      <c r="Q2464" s="24"/>
      <c r="R2464" s="24" t="s">
        <v>1866</v>
      </c>
      <c r="S2464" s="24" t="s">
        <v>1867</v>
      </c>
      <c r="U2464" s="28" t="s">
        <v>4367</v>
      </c>
    </row>
    <row r="2465" spans="1:21" ht="17.25" customHeight="1">
      <c r="A2465" s="24">
        <v>2464</v>
      </c>
      <c r="B2465" s="37">
        <v>564</v>
      </c>
      <c r="C2465" s="68">
        <v>-75.799000000000007</v>
      </c>
      <c r="D2465" s="68">
        <v>41.396999999999998</v>
      </c>
      <c r="E2465" s="24"/>
      <c r="F2465" s="24"/>
      <c r="G2465" s="69">
        <v>3678</v>
      </c>
      <c r="H2465" s="24"/>
      <c r="I2465" s="30">
        <v>12.4705882352941</v>
      </c>
      <c r="J2465" s="24"/>
      <c r="K2465" s="24" t="s">
        <v>595</v>
      </c>
      <c r="L2465" s="24">
        <v>42.9280150814118</v>
      </c>
      <c r="M2465" s="24" t="s">
        <v>83</v>
      </c>
      <c r="N2465" s="24">
        <v>1993</v>
      </c>
      <c r="O2465" s="24"/>
      <c r="P2465" s="24">
        <v>2010</v>
      </c>
      <c r="Q2465" s="24"/>
      <c r="R2465" s="24" t="s">
        <v>1866</v>
      </c>
      <c r="S2465" s="24" t="s">
        <v>1867</v>
      </c>
      <c r="U2465" s="28" t="s">
        <v>4367</v>
      </c>
    </row>
    <row r="2466" spans="1:21" ht="17.25" customHeight="1">
      <c r="A2466" s="24">
        <v>2465</v>
      </c>
      <c r="B2466" s="37">
        <v>566</v>
      </c>
      <c r="C2466" s="68">
        <v>-75.817999999999998</v>
      </c>
      <c r="D2466" s="68">
        <v>41.38</v>
      </c>
      <c r="E2466" s="24"/>
      <c r="F2466" s="24"/>
      <c r="G2466" s="69">
        <v>3681</v>
      </c>
      <c r="H2466" s="24"/>
      <c r="I2466" s="30">
        <v>11.588235294117601</v>
      </c>
      <c r="J2466" s="24"/>
      <c r="K2466" s="24" t="s">
        <v>595</v>
      </c>
      <c r="L2466" s="24">
        <v>39.815745647999798</v>
      </c>
      <c r="M2466" s="24" t="s">
        <v>83</v>
      </c>
      <c r="N2466" s="24">
        <v>1993</v>
      </c>
      <c r="O2466" s="24"/>
      <c r="P2466" s="24">
        <v>2010</v>
      </c>
      <c r="Q2466" s="24"/>
      <c r="R2466" s="24" t="s">
        <v>1866</v>
      </c>
      <c r="S2466" s="24" t="s">
        <v>1867</v>
      </c>
      <c r="U2466" s="28" t="s">
        <v>4367</v>
      </c>
    </row>
    <row r="2467" spans="1:21" ht="17.25" customHeight="1">
      <c r="A2467" s="24">
        <v>2466</v>
      </c>
      <c r="B2467" s="37">
        <v>568</v>
      </c>
      <c r="C2467" s="68">
        <v>-75.834999999999994</v>
      </c>
      <c r="D2467" s="68">
        <v>41.36</v>
      </c>
      <c r="E2467" s="24"/>
      <c r="F2467" s="24"/>
      <c r="G2467" s="69">
        <v>3682</v>
      </c>
      <c r="H2467" s="24"/>
      <c r="I2467" s="30">
        <v>11.5294117647059</v>
      </c>
      <c r="J2467" s="24"/>
      <c r="K2467" s="24" t="s">
        <v>595</v>
      </c>
      <c r="L2467" s="24">
        <v>39.588702034823697</v>
      </c>
      <c r="M2467" s="24" t="s">
        <v>83</v>
      </c>
      <c r="N2467" s="24">
        <v>1993</v>
      </c>
      <c r="O2467" s="24"/>
      <c r="P2467" s="24">
        <v>2010</v>
      </c>
      <c r="Q2467" s="24"/>
      <c r="R2467" s="24" t="s">
        <v>1866</v>
      </c>
      <c r="S2467" s="24" t="s">
        <v>1867</v>
      </c>
      <c r="U2467" s="28" t="s">
        <v>4367</v>
      </c>
    </row>
    <row r="2468" spans="1:21" ht="17.25" customHeight="1">
      <c r="A2468" s="24">
        <v>2467</v>
      </c>
      <c r="B2468" s="37">
        <v>570</v>
      </c>
      <c r="C2468" s="68">
        <v>-75.852999999999994</v>
      </c>
      <c r="D2468" s="68">
        <v>41.338999999999999</v>
      </c>
      <c r="E2468" s="24"/>
      <c r="F2468" s="24"/>
      <c r="G2468" s="69">
        <v>3686</v>
      </c>
      <c r="H2468" s="24"/>
      <c r="I2468" s="30">
        <v>9.4117647058823497</v>
      </c>
      <c r="J2468" s="24"/>
      <c r="K2468" s="24" t="s">
        <v>595</v>
      </c>
      <c r="L2468" s="24">
        <v>32.235525722353003</v>
      </c>
      <c r="M2468" s="24" t="s">
        <v>83</v>
      </c>
      <c r="N2468" s="24">
        <v>1993</v>
      </c>
      <c r="O2468" s="24"/>
      <c r="P2468" s="24">
        <v>2010</v>
      </c>
      <c r="Q2468" s="24"/>
      <c r="R2468" s="24" t="s">
        <v>1866</v>
      </c>
      <c r="S2468" s="24" t="s">
        <v>1867</v>
      </c>
      <c r="U2468" s="28" t="s">
        <v>4367</v>
      </c>
    </row>
    <row r="2469" spans="1:21" ht="17.25" customHeight="1">
      <c r="A2469" s="24">
        <v>2468</v>
      </c>
      <c r="B2469" s="37">
        <v>572</v>
      </c>
      <c r="C2469" s="68">
        <v>-75.872</v>
      </c>
      <c r="D2469" s="68">
        <v>41.322000000000003</v>
      </c>
      <c r="E2469" s="24"/>
      <c r="F2469" s="24"/>
      <c r="G2469" s="69">
        <v>3693</v>
      </c>
      <c r="H2469" s="24"/>
      <c r="I2469" s="30">
        <v>8.8823529411764692</v>
      </c>
      <c r="J2469" s="24"/>
      <c r="K2469" s="24" t="s">
        <v>595</v>
      </c>
      <c r="L2469" s="24">
        <v>30.285874161882401</v>
      </c>
      <c r="M2469" s="24" t="s">
        <v>83</v>
      </c>
      <c r="N2469" s="24">
        <v>1993</v>
      </c>
      <c r="O2469" s="24"/>
      <c r="P2469" s="24">
        <v>2010</v>
      </c>
      <c r="Q2469" s="24"/>
      <c r="R2469" s="24" t="s">
        <v>1866</v>
      </c>
      <c r="S2469" s="24" t="s">
        <v>1867</v>
      </c>
      <c r="U2469" s="28" t="s">
        <v>4367</v>
      </c>
    </row>
    <row r="2470" spans="1:21" ht="17.25" customHeight="1">
      <c r="A2470" s="24">
        <v>2469</v>
      </c>
      <c r="B2470" s="37">
        <v>574</v>
      </c>
      <c r="C2470" s="68">
        <v>-75.888999999999996</v>
      </c>
      <c r="D2470" s="68">
        <v>41.302999999999997</v>
      </c>
      <c r="E2470" s="24"/>
      <c r="F2470" s="24"/>
      <c r="G2470" s="69">
        <v>3694</v>
      </c>
      <c r="H2470" s="24"/>
      <c r="I2470" s="30">
        <v>12.235294117647101</v>
      </c>
      <c r="J2470" s="24"/>
      <c r="K2470" s="24" t="s">
        <v>595</v>
      </c>
      <c r="L2470" s="24">
        <v>41.691257283764898</v>
      </c>
      <c r="M2470" s="24" t="s">
        <v>83</v>
      </c>
      <c r="N2470" s="24">
        <v>1993</v>
      </c>
      <c r="O2470" s="24"/>
      <c r="P2470" s="24">
        <v>2010</v>
      </c>
      <c r="Q2470" s="24"/>
      <c r="R2470" s="24" t="s">
        <v>1866</v>
      </c>
      <c r="S2470" s="24" t="s">
        <v>1867</v>
      </c>
      <c r="U2470" s="28" t="s">
        <v>4367</v>
      </c>
    </row>
    <row r="2471" spans="1:21" ht="17.25" customHeight="1">
      <c r="A2471" s="24">
        <v>2470</v>
      </c>
      <c r="B2471" s="37">
        <v>576</v>
      </c>
      <c r="C2471" s="68">
        <v>-75.906999999999996</v>
      </c>
      <c r="D2471" s="68">
        <v>41.281999999999996</v>
      </c>
      <c r="E2471" s="24"/>
      <c r="F2471" s="24"/>
      <c r="G2471" s="69">
        <v>3694</v>
      </c>
      <c r="H2471" s="24"/>
      <c r="I2471" s="30">
        <v>10.4705882352941</v>
      </c>
      <c r="J2471" s="24"/>
      <c r="K2471" s="24" t="s">
        <v>595</v>
      </c>
      <c r="L2471" s="24">
        <v>35.6780951755294</v>
      </c>
      <c r="M2471" s="24" t="s">
        <v>83</v>
      </c>
      <c r="N2471" s="24">
        <v>1993</v>
      </c>
      <c r="O2471" s="24"/>
      <c r="P2471" s="24">
        <v>2010</v>
      </c>
      <c r="Q2471" s="24"/>
      <c r="R2471" s="24" t="s">
        <v>1866</v>
      </c>
      <c r="S2471" s="24" t="s">
        <v>1867</v>
      </c>
      <c r="U2471" s="28" t="s">
        <v>4367</v>
      </c>
    </row>
    <row r="2472" spans="1:21" ht="17.25" customHeight="1">
      <c r="A2472" s="24">
        <v>2471</v>
      </c>
      <c r="B2472" s="37">
        <v>578</v>
      </c>
      <c r="C2472" s="68">
        <v>-75.924999999999997</v>
      </c>
      <c r="D2472" s="68">
        <v>41.264000000000003</v>
      </c>
      <c r="E2472" s="24"/>
      <c r="F2472" s="24"/>
      <c r="G2472" s="69">
        <v>3696</v>
      </c>
      <c r="H2472" s="24"/>
      <c r="I2472" s="30">
        <v>9.5294117647058805</v>
      </c>
      <c r="J2472" s="24"/>
      <c r="K2472" s="24" t="s">
        <v>595</v>
      </c>
      <c r="L2472" s="24">
        <v>32.428854753882398</v>
      </c>
      <c r="M2472" s="24" t="s">
        <v>83</v>
      </c>
      <c r="N2472" s="24">
        <v>1993</v>
      </c>
      <c r="O2472" s="24"/>
      <c r="P2472" s="24">
        <v>2010</v>
      </c>
      <c r="Q2472" s="24"/>
      <c r="R2472" s="24" t="s">
        <v>1866</v>
      </c>
      <c r="S2472" s="24" t="s">
        <v>1867</v>
      </c>
      <c r="U2472" s="28" t="s">
        <v>4367</v>
      </c>
    </row>
    <row r="2473" spans="1:21" ht="17.25" customHeight="1">
      <c r="A2473" s="24">
        <v>2472</v>
      </c>
      <c r="B2473" s="37">
        <v>580</v>
      </c>
      <c r="C2473" s="68">
        <v>-75.942999999999998</v>
      </c>
      <c r="D2473" s="68">
        <v>41.244</v>
      </c>
      <c r="E2473" s="24"/>
      <c r="F2473" s="24"/>
      <c r="G2473" s="69">
        <v>3695</v>
      </c>
      <c r="H2473" s="24"/>
      <c r="I2473" s="30">
        <v>11.647058823529401</v>
      </c>
      <c r="J2473" s="24"/>
      <c r="K2473" s="24" t="s">
        <v>595</v>
      </c>
      <c r="L2473" s="24">
        <v>39.661091152941196</v>
      </c>
      <c r="M2473" s="24" t="s">
        <v>83</v>
      </c>
      <c r="N2473" s="24">
        <v>1993</v>
      </c>
      <c r="O2473" s="24"/>
      <c r="P2473" s="24">
        <v>2010</v>
      </c>
      <c r="Q2473" s="24"/>
      <c r="R2473" s="24" t="s">
        <v>1866</v>
      </c>
      <c r="S2473" s="24" t="s">
        <v>1867</v>
      </c>
      <c r="U2473" s="28" t="s">
        <v>4367</v>
      </c>
    </row>
    <row r="2474" spans="1:21" ht="17.25" customHeight="1">
      <c r="A2474" s="24">
        <v>2473</v>
      </c>
      <c r="B2474" s="37">
        <v>582</v>
      </c>
      <c r="C2474" s="68">
        <v>-75.959000000000003</v>
      </c>
      <c r="D2474" s="68">
        <v>41.226999999999997</v>
      </c>
      <c r="E2474" s="24"/>
      <c r="F2474" s="24"/>
      <c r="G2474" s="69">
        <v>3694</v>
      </c>
      <c r="H2474" s="24"/>
      <c r="I2474" s="30">
        <v>12.4705882352941</v>
      </c>
      <c r="J2474" s="24"/>
      <c r="K2474" s="24" t="s">
        <v>595</v>
      </c>
      <c r="L2474" s="24">
        <v>42.493012231529399</v>
      </c>
      <c r="M2474" s="24" t="s">
        <v>83</v>
      </c>
      <c r="N2474" s="24">
        <v>1993</v>
      </c>
      <c r="O2474" s="24"/>
      <c r="P2474" s="24">
        <v>2010</v>
      </c>
      <c r="Q2474" s="24"/>
      <c r="R2474" s="24" t="s">
        <v>1866</v>
      </c>
      <c r="S2474" s="24" t="s">
        <v>1867</v>
      </c>
      <c r="U2474" s="28" t="s">
        <v>4367</v>
      </c>
    </row>
    <row r="2475" spans="1:21" ht="17.25" customHeight="1">
      <c r="A2475" s="24">
        <v>2474</v>
      </c>
      <c r="B2475" s="37">
        <v>584</v>
      </c>
      <c r="C2475" s="68">
        <v>-75.977000000000004</v>
      </c>
      <c r="D2475" s="68">
        <v>41.201000000000001</v>
      </c>
      <c r="E2475" s="24"/>
      <c r="F2475" s="24"/>
      <c r="G2475" s="69">
        <v>3688</v>
      </c>
      <c r="H2475" s="24"/>
      <c r="I2475" s="30">
        <v>15.0588235294118</v>
      </c>
      <c r="J2475" s="24"/>
      <c r="K2475" s="24" t="s">
        <v>595</v>
      </c>
      <c r="L2475" s="24">
        <v>51.5110627689414</v>
      </c>
      <c r="M2475" s="24" t="s">
        <v>83</v>
      </c>
      <c r="N2475" s="24">
        <v>1993</v>
      </c>
      <c r="O2475" s="24"/>
      <c r="P2475" s="24">
        <v>2010</v>
      </c>
      <c r="Q2475" s="24"/>
      <c r="R2475" s="24" t="s">
        <v>1866</v>
      </c>
      <c r="S2475" s="24" t="s">
        <v>1867</v>
      </c>
      <c r="U2475" s="28" t="s">
        <v>4367</v>
      </c>
    </row>
    <row r="2476" spans="1:21" ht="17.25" customHeight="1">
      <c r="A2476" s="24">
        <v>2475</v>
      </c>
      <c r="B2476" s="37">
        <v>586</v>
      </c>
      <c r="C2476" s="68">
        <v>-75.995999999999995</v>
      </c>
      <c r="D2476" s="68">
        <v>41.180999999999997</v>
      </c>
      <c r="E2476" s="24"/>
      <c r="F2476" s="24"/>
      <c r="G2476" s="69">
        <v>3693</v>
      </c>
      <c r="H2476" s="24"/>
      <c r="I2476" s="30">
        <v>10.9411764705882</v>
      </c>
      <c r="J2476" s="24"/>
      <c r="K2476" s="24" t="s">
        <v>595</v>
      </c>
      <c r="L2476" s="24">
        <v>37.305778768941103</v>
      </c>
      <c r="M2476" s="24" t="s">
        <v>83</v>
      </c>
      <c r="N2476" s="24">
        <v>1993</v>
      </c>
      <c r="O2476" s="24"/>
      <c r="P2476" s="24">
        <v>2010</v>
      </c>
      <c r="Q2476" s="24"/>
      <c r="R2476" s="24" t="s">
        <v>1866</v>
      </c>
      <c r="S2476" s="24" t="s">
        <v>1867</v>
      </c>
      <c r="U2476" s="28" t="s">
        <v>4367</v>
      </c>
    </row>
    <row r="2477" spans="1:21" ht="17.25" customHeight="1">
      <c r="A2477" s="24">
        <v>2476</v>
      </c>
      <c r="B2477" s="37">
        <v>588</v>
      </c>
      <c r="C2477" s="68">
        <v>-76.013000000000005</v>
      </c>
      <c r="D2477" s="68">
        <v>41.155000000000001</v>
      </c>
      <c r="E2477" s="24"/>
      <c r="F2477" s="24"/>
      <c r="G2477" s="69">
        <v>3701</v>
      </c>
      <c r="H2477" s="24"/>
      <c r="I2477" s="30">
        <v>9.8823529411764692</v>
      </c>
      <c r="J2477" s="24"/>
      <c r="K2477" s="24" t="s">
        <v>595</v>
      </c>
      <c r="L2477" s="24">
        <v>33.519787391999998</v>
      </c>
      <c r="M2477" s="24" t="s">
        <v>83</v>
      </c>
      <c r="N2477" s="24">
        <v>1993</v>
      </c>
      <c r="O2477" s="24"/>
      <c r="P2477" s="24">
        <v>2010</v>
      </c>
      <c r="Q2477" s="24"/>
      <c r="R2477" s="24" t="s">
        <v>1866</v>
      </c>
      <c r="S2477" s="24" t="s">
        <v>1867</v>
      </c>
      <c r="U2477" s="28" t="s">
        <v>4367</v>
      </c>
    </row>
    <row r="2478" spans="1:21" ht="17.25" customHeight="1">
      <c r="A2478" s="24">
        <v>2477</v>
      </c>
      <c r="B2478" s="37">
        <v>590</v>
      </c>
      <c r="C2478" s="68">
        <v>-76.03</v>
      </c>
      <c r="D2478" s="68">
        <v>41.133000000000003</v>
      </c>
      <c r="E2478" s="24"/>
      <c r="F2478" s="24"/>
      <c r="G2478" s="69">
        <v>3710</v>
      </c>
      <c r="H2478" s="24"/>
      <c r="I2478" s="30">
        <v>10.352941176470599</v>
      </c>
      <c r="J2478" s="24"/>
      <c r="K2478" s="24" t="s">
        <v>595</v>
      </c>
      <c r="L2478" s="24">
        <v>34.905736282353097</v>
      </c>
      <c r="M2478" s="24" t="s">
        <v>83</v>
      </c>
      <c r="N2478" s="24">
        <v>1993</v>
      </c>
      <c r="O2478" s="24"/>
      <c r="P2478" s="24">
        <v>2010</v>
      </c>
      <c r="Q2478" s="24"/>
      <c r="R2478" s="24" t="s">
        <v>1866</v>
      </c>
      <c r="S2478" s="24" t="s">
        <v>1867</v>
      </c>
      <c r="U2478" s="28" t="s">
        <v>4367</v>
      </c>
    </row>
    <row r="2479" spans="1:21" ht="17.25" customHeight="1">
      <c r="A2479" s="24">
        <v>2478</v>
      </c>
      <c r="B2479" s="37">
        <v>592</v>
      </c>
      <c r="C2479" s="68">
        <v>-76.048000000000002</v>
      </c>
      <c r="D2479" s="68">
        <v>41.109000000000002</v>
      </c>
      <c r="E2479" s="24"/>
      <c r="F2479" s="24"/>
      <c r="G2479" s="69">
        <v>3711</v>
      </c>
      <c r="H2479" s="24"/>
      <c r="I2479" s="30">
        <v>11</v>
      </c>
      <c r="J2479" s="24"/>
      <c r="K2479" s="24" t="s">
        <v>595</v>
      </c>
      <c r="L2479" s="24">
        <v>37.062311088000001</v>
      </c>
      <c r="M2479" s="24" t="s">
        <v>83</v>
      </c>
      <c r="N2479" s="24">
        <v>1993</v>
      </c>
      <c r="O2479" s="24"/>
      <c r="P2479" s="24">
        <v>2010</v>
      </c>
      <c r="Q2479" s="24"/>
      <c r="R2479" s="24" t="s">
        <v>1866</v>
      </c>
      <c r="S2479" s="24" t="s">
        <v>1867</v>
      </c>
      <c r="U2479" s="28" t="s">
        <v>4367</v>
      </c>
    </row>
    <row r="2480" spans="1:21" ht="17.25" customHeight="1">
      <c r="A2480" s="24">
        <v>2479</v>
      </c>
      <c r="B2480" s="37">
        <v>594</v>
      </c>
      <c r="C2480" s="68">
        <v>-76.066999999999993</v>
      </c>
      <c r="D2480" s="68">
        <v>41.093000000000004</v>
      </c>
      <c r="E2480" s="24"/>
      <c r="F2480" s="24"/>
      <c r="G2480" s="69">
        <v>3712</v>
      </c>
      <c r="H2480" s="24"/>
      <c r="I2480" s="30">
        <v>11.5294117647059</v>
      </c>
      <c r="J2480" s="24"/>
      <c r="K2480" s="24" t="s">
        <v>595</v>
      </c>
      <c r="L2480" s="24">
        <v>38.819775126588397</v>
      </c>
      <c r="M2480" s="24" t="s">
        <v>83</v>
      </c>
      <c r="N2480" s="24">
        <v>1993</v>
      </c>
      <c r="O2480" s="24"/>
      <c r="P2480" s="24">
        <v>2010</v>
      </c>
      <c r="Q2480" s="24"/>
      <c r="R2480" s="24" t="s">
        <v>1866</v>
      </c>
      <c r="S2480" s="24" t="s">
        <v>1867</v>
      </c>
      <c r="U2480" s="28" t="s">
        <v>4367</v>
      </c>
    </row>
    <row r="2481" spans="1:21" ht="17.25" customHeight="1">
      <c r="A2481" s="24">
        <v>2480</v>
      </c>
      <c r="B2481" s="37">
        <v>596</v>
      </c>
      <c r="C2481" s="68">
        <v>-76.084999999999994</v>
      </c>
      <c r="D2481" s="68">
        <v>41.069000000000003</v>
      </c>
      <c r="E2481" s="24"/>
      <c r="F2481" s="24"/>
      <c r="G2481" s="69">
        <v>3716</v>
      </c>
      <c r="H2481" s="24"/>
      <c r="I2481" s="30">
        <v>10.764705882352899</v>
      </c>
      <c r="J2481" s="24"/>
      <c r="K2481" s="24" t="s">
        <v>595</v>
      </c>
      <c r="L2481" s="24">
        <v>36.146412841411603</v>
      </c>
      <c r="M2481" s="24" t="s">
        <v>83</v>
      </c>
      <c r="N2481" s="24">
        <v>1993</v>
      </c>
      <c r="O2481" s="24"/>
      <c r="P2481" s="24">
        <v>2010</v>
      </c>
      <c r="Q2481" s="24"/>
      <c r="R2481" s="24" t="s">
        <v>1866</v>
      </c>
      <c r="S2481" s="24" t="s">
        <v>1867</v>
      </c>
      <c r="U2481" s="28" t="s">
        <v>4367</v>
      </c>
    </row>
    <row r="2482" spans="1:21" ht="17.25" customHeight="1">
      <c r="A2482" s="24">
        <v>2481</v>
      </c>
      <c r="B2482" s="37">
        <v>598</v>
      </c>
      <c r="C2482" s="68">
        <v>-76.102999999999994</v>
      </c>
      <c r="D2482" s="68">
        <v>41.048999999999999</v>
      </c>
      <c r="E2482" s="24"/>
      <c r="F2482" s="24"/>
      <c r="G2482" s="69">
        <v>3717</v>
      </c>
      <c r="H2482" s="24"/>
      <c r="I2482" s="30">
        <v>10.411764705882399</v>
      </c>
      <c r="J2482" s="24"/>
      <c r="K2482" s="24" t="s">
        <v>595</v>
      </c>
      <c r="L2482" s="24">
        <v>34.937345655529597</v>
      </c>
      <c r="M2482" s="24" t="s">
        <v>83</v>
      </c>
      <c r="N2482" s="24">
        <v>1993</v>
      </c>
      <c r="O2482" s="24"/>
      <c r="P2482" s="24">
        <v>2010</v>
      </c>
      <c r="Q2482" s="24"/>
      <c r="R2482" s="24" t="s">
        <v>1866</v>
      </c>
      <c r="S2482" s="24" t="s">
        <v>1867</v>
      </c>
      <c r="U2482" s="28" t="s">
        <v>4367</v>
      </c>
    </row>
    <row r="2483" spans="1:21" ht="17.25" customHeight="1">
      <c r="A2483" s="24">
        <v>2482</v>
      </c>
      <c r="B2483" s="37">
        <v>600</v>
      </c>
      <c r="C2483" s="68">
        <v>-76.12</v>
      </c>
      <c r="D2483" s="68">
        <v>41.027999999999999</v>
      </c>
      <c r="E2483" s="24"/>
      <c r="F2483" s="24"/>
      <c r="G2483" s="69">
        <v>3713</v>
      </c>
      <c r="H2483" s="24"/>
      <c r="I2483" s="30">
        <v>11.4705882352941</v>
      </c>
      <c r="J2483" s="24"/>
      <c r="K2483" s="24" t="s">
        <v>595</v>
      </c>
      <c r="L2483" s="24">
        <v>38.595520814117599</v>
      </c>
      <c r="M2483" s="24" t="s">
        <v>83</v>
      </c>
      <c r="N2483" s="24">
        <v>1993</v>
      </c>
      <c r="O2483" s="24"/>
      <c r="P2483" s="24">
        <v>2010</v>
      </c>
      <c r="Q2483" s="24"/>
      <c r="R2483" s="24" t="s">
        <v>1866</v>
      </c>
      <c r="S2483" s="24" t="s">
        <v>1867</v>
      </c>
      <c r="U2483" s="28" t="s">
        <v>4367</v>
      </c>
    </row>
    <row r="2484" spans="1:21" ht="17.25" customHeight="1">
      <c r="A2484" s="24">
        <v>2483</v>
      </c>
      <c r="B2484" s="37">
        <v>602</v>
      </c>
      <c r="C2484" s="68">
        <v>-76.138000000000005</v>
      </c>
      <c r="D2484" s="68">
        <v>41.005000000000003</v>
      </c>
      <c r="E2484" s="24"/>
      <c r="F2484" s="24"/>
      <c r="G2484" s="69">
        <v>3715</v>
      </c>
      <c r="H2484" s="24"/>
      <c r="I2484" s="30">
        <v>13.0588235294118</v>
      </c>
      <c r="J2484" s="24"/>
      <c r="K2484" s="24" t="s">
        <v>595</v>
      </c>
      <c r="L2484" s="24">
        <v>43.8797208000002</v>
      </c>
      <c r="M2484" s="24" t="s">
        <v>83</v>
      </c>
      <c r="N2484" s="24">
        <v>1993</v>
      </c>
      <c r="O2484" s="24"/>
      <c r="P2484" s="24">
        <v>2010</v>
      </c>
      <c r="Q2484" s="24"/>
      <c r="R2484" s="24" t="s">
        <v>1866</v>
      </c>
      <c r="S2484" s="24" t="s">
        <v>1867</v>
      </c>
      <c r="U2484" s="28" t="s">
        <v>4367</v>
      </c>
    </row>
    <row r="2485" spans="1:21" ht="17.25" customHeight="1">
      <c r="A2485" s="24">
        <v>2484</v>
      </c>
      <c r="B2485" s="37">
        <v>604</v>
      </c>
      <c r="C2485" s="68">
        <v>-76.156000000000006</v>
      </c>
      <c r="D2485" s="68">
        <v>40.987000000000002</v>
      </c>
      <c r="E2485" s="24"/>
      <c r="F2485" s="24"/>
      <c r="G2485" s="69">
        <v>3718</v>
      </c>
      <c r="H2485" s="24"/>
      <c r="I2485" s="30">
        <v>11.823529411764699</v>
      </c>
      <c r="J2485" s="24"/>
      <c r="K2485" s="24" t="s">
        <v>595</v>
      </c>
      <c r="L2485" s="24">
        <v>39.647381856000003</v>
      </c>
      <c r="M2485" s="24" t="s">
        <v>83</v>
      </c>
      <c r="N2485" s="24">
        <v>1993</v>
      </c>
      <c r="O2485" s="24"/>
      <c r="P2485" s="24">
        <v>2010</v>
      </c>
      <c r="Q2485" s="24"/>
      <c r="R2485" s="24" t="s">
        <v>1866</v>
      </c>
      <c r="S2485" s="24" t="s">
        <v>1867</v>
      </c>
      <c r="U2485" s="28" t="s">
        <v>4367</v>
      </c>
    </row>
    <row r="2486" spans="1:21" ht="17.25" customHeight="1">
      <c r="A2486" s="24">
        <v>2485</v>
      </c>
      <c r="B2486" s="37">
        <v>606</v>
      </c>
      <c r="C2486" s="68">
        <v>-76.174000000000007</v>
      </c>
      <c r="D2486" s="68">
        <v>40.965000000000003</v>
      </c>
      <c r="E2486" s="24"/>
      <c r="F2486" s="24"/>
      <c r="G2486" s="69">
        <v>3716</v>
      </c>
      <c r="H2486" s="24"/>
      <c r="I2486" s="30">
        <v>12.176470588235301</v>
      </c>
      <c r="J2486" s="24"/>
      <c r="K2486" s="24" t="s">
        <v>595</v>
      </c>
      <c r="L2486" s="24">
        <v>40.886926000941202</v>
      </c>
      <c r="M2486" s="24" t="s">
        <v>83</v>
      </c>
      <c r="N2486" s="24">
        <v>1993</v>
      </c>
      <c r="O2486" s="24"/>
      <c r="P2486" s="24">
        <v>2010</v>
      </c>
      <c r="Q2486" s="24"/>
      <c r="R2486" s="24" t="s">
        <v>1866</v>
      </c>
      <c r="S2486" s="24" t="s">
        <v>1867</v>
      </c>
      <c r="U2486" s="28" t="s">
        <v>4367</v>
      </c>
    </row>
    <row r="2487" spans="1:21" ht="17.25" customHeight="1">
      <c r="A2487" s="24">
        <v>2486</v>
      </c>
      <c r="B2487" s="37">
        <v>608</v>
      </c>
      <c r="C2487" s="68">
        <v>-76.191000000000003</v>
      </c>
      <c r="D2487" s="68">
        <v>40.950000000000003</v>
      </c>
      <c r="E2487" s="24"/>
      <c r="F2487" s="24"/>
      <c r="G2487" s="69">
        <v>3712</v>
      </c>
      <c r="H2487" s="24"/>
      <c r="I2487" s="30">
        <v>12.5588235294118</v>
      </c>
      <c r="J2487" s="24"/>
      <c r="K2487" s="24" t="s">
        <v>595</v>
      </c>
      <c r="L2487" s="24">
        <v>42.285826477176698</v>
      </c>
      <c r="M2487" s="24" t="s">
        <v>83</v>
      </c>
      <c r="N2487" s="24">
        <v>1993</v>
      </c>
      <c r="O2487" s="24"/>
      <c r="P2487" s="24">
        <v>2010</v>
      </c>
      <c r="Q2487" s="24"/>
      <c r="R2487" s="24" t="s">
        <v>1866</v>
      </c>
      <c r="S2487" s="24" t="s">
        <v>1867</v>
      </c>
      <c r="U2487" s="28" t="s">
        <v>4367</v>
      </c>
    </row>
    <row r="2488" spans="1:21" ht="17.25" customHeight="1">
      <c r="A2488" s="24">
        <v>2487</v>
      </c>
      <c r="B2488" s="37">
        <v>610</v>
      </c>
      <c r="C2488" s="68">
        <v>-76.209999999999994</v>
      </c>
      <c r="D2488" s="68">
        <v>40.932000000000002</v>
      </c>
      <c r="E2488" s="24"/>
      <c r="F2488" s="24"/>
      <c r="G2488" s="69">
        <v>3710</v>
      </c>
      <c r="H2488" s="24"/>
      <c r="I2488" s="30">
        <v>12.5294117647059</v>
      </c>
      <c r="J2488" s="24"/>
      <c r="K2488" s="24" t="s">
        <v>595</v>
      </c>
      <c r="L2488" s="24">
        <v>42.2438740235296</v>
      </c>
      <c r="M2488" s="24" t="s">
        <v>83</v>
      </c>
      <c r="N2488" s="24">
        <v>1993</v>
      </c>
      <c r="O2488" s="24"/>
      <c r="P2488" s="24">
        <v>2010</v>
      </c>
      <c r="Q2488" s="24"/>
      <c r="R2488" s="24" t="s">
        <v>1866</v>
      </c>
      <c r="S2488" s="24" t="s">
        <v>1867</v>
      </c>
      <c r="U2488" s="28" t="s">
        <v>4367</v>
      </c>
    </row>
    <row r="2489" spans="1:21" ht="17.25" customHeight="1">
      <c r="A2489" s="24">
        <v>2488</v>
      </c>
      <c r="B2489" s="37">
        <v>612</v>
      </c>
      <c r="C2489" s="68">
        <v>-76.227999999999994</v>
      </c>
      <c r="D2489" s="68">
        <v>40.912999999999997</v>
      </c>
      <c r="E2489" s="24"/>
      <c r="F2489" s="24"/>
      <c r="G2489" s="69">
        <v>3709</v>
      </c>
      <c r="H2489" s="24"/>
      <c r="I2489" s="30">
        <v>12.352941176470599</v>
      </c>
      <c r="J2489" s="24"/>
      <c r="K2489" s="24" t="s">
        <v>595</v>
      </c>
      <c r="L2489" s="24">
        <v>41.6769543811766</v>
      </c>
      <c r="M2489" s="24" t="s">
        <v>83</v>
      </c>
      <c r="N2489" s="24">
        <v>1993</v>
      </c>
      <c r="O2489" s="24"/>
      <c r="P2489" s="24">
        <v>2010</v>
      </c>
      <c r="Q2489" s="24"/>
      <c r="R2489" s="24" t="s">
        <v>1866</v>
      </c>
      <c r="S2489" s="24" t="s">
        <v>1867</v>
      </c>
      <c r="U2489" s="28" t="s">
        <v>4367</v>
      </c>
    </row>
    <row r="2490" spans="1:21" ht="17.25" customHeight="1">
      <c r="A2490" s="24">
        <v>2489</v>
      </c>
      <c r="B2490" s="37">
        <v>614</v>
      </c>
      <c r="C2490" s="68">
        <v>-76.245000000000005</v>
      </c>
      <c r="D2490" s="68">
        <v>40.892000000000003</v>
      </c>
      <c r="E2490" s="24"/>
      <c r="F2490" s="24"/>
      <c r="G2490" s="69">
        <v>3710</v>
      </c>
      <c r="H2490" s="24"/>
      <c r="I2490" s="30">
        <v>11.117647058823501</v>
      </c>
      <c r="J2490" s="24"/>
      <c r="K2490" s="24" t="s">
        <v>595</v>
      </c>
      <c r="L2490" s="24">
        <v>37.4840008941176</v>
      </c>
      <c r="M2490" s="24" t="s">
        <v>83</v>
      </c>
      <c r="N2490" s="24">
        <v>1993</v>
      </c>
      <c r="O2490" s="24"/>
      <c r="P2490" s="24">
        <v>2010</v>
      </c>
      <c r="Q2490" s="24"/>
      <c r="R2490" s="24" t="s">
        <v>1866</v>
      </c>
      <c r="S2490" s="24" t="s">
        <v>1867</v>
      </c>
      <c r="U2490" s="28" t="s">
        <v>4367</v>
      </c>
    </row>
    <row r="2491" spans="1:21" ht="17.25" customHeight="1">
      <c r="A2491" s="24">
        <v>2490</v>
      </c>
      <c r="B2491" s="37">
        <v>616</v>
      </c>
      <c r="C2491" s="68">
        <v>-76.263999999999996</v>
      </c>
      <c r="D2491" s="68">
        <v>40.875999999999998</v>
      </c>
      <c r="E2491" s="24"/>
      <c r="F2491" s="24"/>
      <c r="G2491" s="69">
        <v>3715</v>
      </c>
      <c r="H2491" s="24"/>
      <c r="I2491" s="30">
        <v>11.352941176470599</v>
      </c>
      <c r="J2491" s="24"/>
      <c r="K2491" s="24" t="s">
        <v>595</v>
      </c>
      <c r="L2491" s="24">
        <v>38.147685200000097</v>
      </c>
      <c r="M2491" s="24" t="s">
        <v>83</v>
      </c>
      <c r="N2491" s="24">
        <v>1993</v>
      </c>
      <c r="O2491" s="24"/>
      <c r="P2491" s="24">
        <v>2010</v>
      </c>
      <c r="Q2491" s="24"/>
      <c r="R2491" s="24" t="s">
        <v>1866</v>
      </c>
      <c r="S2491" s="24" t="s">
        <v>1867</v>
      </c>
      <c r="U2491" s="28" t="s">
        <v>4367</v>
      </c>
    </row>
    <row r="2492" spans="1:21" ht="17.25" customHeight="1">
      <c r="A2492" s="24">
        <v>2491</v>
      </c>
      <c r="B2492" s="37">
        <v>618</v>
      </c>
      <c r="C2492" s="68">
        <v>-76.281999999999996</v>
      </c>
      <c r="D2492" s="68">
        <v>40.856000000000002</v>
      </c>
      <c r="E2492" s="24"/>
      <c r="F2492" s="24"/>
      <c r="G2492" s="69">
        <v>3718</v>
      </c>
      <c r="H2492" s="24"/>
      <c r="I2492" s="30">
        <v>11.117647058823501</v>
      </c>
      <c r="J2492" s="24"/>
      <c r="K2492" s="24" t="s">
        <v>595</v>
      </c>
      <c r="L2492" s="24">
        <v>37.280373983999901</v>
      </c>
      <c r="M2492" s="24" t="s">
        <v>83</v>
      </c>
      <c r="N2492" s="24">
        <v>1993</v>
      </c>
      <c r="O2492" s="24"/>
      <c r="P2492" s="24">
        <v>2010</v>
      </c>
      <c r="Q2492" s="24"/>
      <c r="R2492" s="24" t="s">
        <v>1866</v>
      </c>
      <c r="S2492" s="24" t="s">
        <v>1867</v>
      </c>
      <c r="U2492" s="28" t="s">
        <v>4367</v>
      </c>
    </row>
    <row r="2493" spans="1:21" ht="17.25" customHeight="1">
      <c r="A2493" s="24">
        <v>2492</v>
      </c>
      <c r="B2493" s="37">
        <v>620</v>
      </c>
      <c r="C2493" s="68">
        <v>-76.3</v>
      </c>
      <c r="D2493" s="68">
        <v>40.832000000000001</v>
      </c>
      <c r="E2493" s="24"/>
      <c r="F2493" s="24"/>
      <c r="G2493" s="69">
        <v>3722</v>
      </c>
      <c r="H2493" s="24"/>
      <c r="I2493" s="30">
        <v>10.705882352941201</v>
      </c>
      <c r="J2493" s="24"/>
      <c r="K2493" s="24" t="s">
        <v>595</v>
      </c>
      <c r="L2493" s="24">
        <v>35.800573707294198</v>
      </c>
      <c r="M2493" s="24" t="s">
        <v>83</v>
      </c>
      <c r="N2493" s="24">
        <v>1993</v>
      </c>
      <c r="O2493" s="24"/>
      <c r="P2493" s="24">
        <v>2010</v>
      </c>
      <c r="Q2493" s="24"/>
      <c r="R2493" s="24" t="s">
        <v>1866</v>
      </c>
      <c r="S2493" s="24" t="s">
        <v>1867</v>
      </c>
      <c r="U2493" s="28" t="s">
        <v>4367</v>
      </c>
    </row>
    <row r="2494" spans="1:21" ht="17.25" customHeight="1">
      <c r="A2494" s="24">
        <v>2493</v>
      </c>
      <c r="B2494" s="37">
        <v>622</v>
      </c>
      <c r="C2494" s="68">
        <v>-76.317999999999998</v>
      </c>
      <c r="D2494" s="68">
        <v>40.811999999999998</v>
      </c>
      <c r="E2494" s="24"/>
      <c r="F2494" s="24"/>
      <c r="G2494" s="69">
        <v>3726</v>
      </c>
      <c r="H2494" s="24"/>
      <c r="I2494" s="30">
        <v>11.823529411764699</v>
      </c>
      <c r="J2494" s="24"/>
      <c r="K2494" s="24" t="s">
        <v>595</v>
      </c>
      <c r="L2494" s="24">
        <v>39.427872073411699</v>
      </c>
      <c r="M2494" s="24" t="s">
        <v>83</v>
      </c>
      <c r="N2494" s="24">
        <v>1993</v>
      </c>
      <c r="O2494" s="24"/>
      <c r="P2494" s="24">
        <v>2010</v>
      </c>
      <c r="Q2494" s="24"/>
      <c r="R2494" s="24" t="s">
        <v>1866</v>
      </c>
      <c r="S2494" s="24" t="s">
        <v>1867</v>
      </c>
      <c r="U2494" s="28" t="s">
        <v>4367</v>
      </c>
    </row>
    <row r="2495" spans="1:21" ht="17.25" customHeight="1">
      <c r="A2495" s="24">
        <v>2494</v>
      </c>
      <c r="B2495" s="37">
        <v>624</v>
      </c>
      <c r="C2495" s="68">
        <v>-76.335999999999999</v>
      </c>
      <c r="D2495" s="68">
        <v>40.793999999999997</v>
      </c>
      <c r="E2495" s="24"/>
      <c r="F2495" s="24"/>
      <c r="G2495" s="69">
        <v>3727</v>
      </c>
      <c r="H2495" s="24"/>
      <c r="I2495" s="30">
        <v>10.0588235294118</v>
      </c>
      <c r="J2495" s="24"/>
      <c r="K2495" s="24" t="s">
        <v>595</v>
      </c>
      <c r="L2495" s="24">
        <v>33.519594943058998</v>
      </c>
      <c r="M2495" s="24" t="s">
        <v>83</v>
      </c>
      <c r="N2495" s="24">
        <v>1993</v>
      </c>
      <c r="O2495" s="24"/>
      <c r="P2495" s="24">
        <v>2010</v>
      </c>
      <c r="Q2495" s="24"/>
      <c r="R2495" s="24" t="s">
        <v>1866</v>
      </c>
      <c r="S2495" s="24" t="s">
        <v>1867</v>
      </c>
      <c r="U2495" s="28" t="s">
        <v>4367</v>
      </c>
    </row>
    <row r="2496" spans="1:21" ht="17.25" customHeight="1">
      <c r="A2496" s="24">
        <v>2495</v>
      </c>
      <c r="B2496" s="37">
        <v>626</v>
      </c>
      <c r="C2496" s="68">
        <v>-76.352999999999994</v>
      </c>
      <c r="D2496" s="68">
        <v>40.770000000000003</v>
      </c>
      <c r="E2496" s="24"/>
      <c r="F2496" s="24"/>
      <c r="G2496" s="69">
        <v>3727</v>
      </c>
      <c r="H2496" s="24"/>
      <c r="I2496" s="30">
        <v>10.764705882352899</v>
      </c>
      <c r="J2496" s="24"/>
      <c r="K2496" s="24" t="s">
        <v>595</v>
      </c>
      <c r="L2496" s="24">
        <v>35.871847219764597</v>
      </c>
      <c r="M2496" s="24" t="s">
        <v>83</v>
      </c>
      <c r="N2496" s="24">
        <v>1993</v>
      </c>
      <c r="O2496" s="24"/>
      <c r="P2496" s="24">
        <v>2010</v>
      </c>
      <c r="Q2496" s="24"/>
      <c r="R2496" s="24" t="s">
        <v>1866</v>
      </c>
      <c r="S2496" s="24" t="s">
        <v>1867</v>
      </c>
      <c r="U2496" s="28" t="s">
        <v>4367</v>
      </c>
    </row>
    <row r="2497" spans="1:21" ht="17.25" customHeight="1">
      <c r="A2497" s="24">
        <v>2496</v>
      </c>
      <c r="B2497" s="37">
        <v>628</v>
      </c>
      <c r="C2497" s="68">
        <v>-76.370999999999995</v>
      </c>
      <c r="D2497" s="68">
        <v>40.747</v>
      </c>
      <c r="E2497" s="24"/>
      <c r="F2497" s="24"/>
      <c r="G2497" s="69">
        <v>3731</v>
      </c>
      <c r="H2497" s="24"/>
      <c r="I2497" s="30">
        <v>10.882352941176499</v>
      </c>
      <c r="J2497" s="24"/>
      <c r="K2497" s="24" t="s">
        <v>595</v>
      </c>
      <c r="L2497" s="24">
        <v>36.161681510588402</v>
      </c>
      <c r="M2497" s="24" t="s">
        <v>83</v>
      </c>
      <c r="N2497" s="24">
        <v>1993</v>
      </c>
      <c r="O2497" s="24"/>
      <c r="P2497" s="24">
        <v>2010</v>
      </c>
      <c r="Q2497" s="24"/>
      <c r="R2497" s="24" t="s">
        <v>1866</v>
      </c>
      <c r="S2497" s="24" t="s">
        <v>1867</v>
      </c>
      <c r="U2497" s="28" t="s">
        <v>4367</v>
      </c>
    </row>
    <row r="2498" spans="1:21" ht="17.25" customHeight="1">
      <c r="A2498" s="24">
        <v>2497</v>
      </c>
      <c r="B2498" s="37">
        <v>630</v>
      </c>
      <c r="C2498" s="68">
        <v>-76.388999999999996</v>
      </c>
      <c r="D2498" s="68">
        <v>40.729999999999997</v>
      </c>
      <c r="E2498" s="24"/>
      <c r="F2498" s="24"/>
      <c r="G2498" s="69">
        <v>3733</v>
      </c>
      <c r="H2498" s="24"/>
      <c r="I2498" s="30">
        <v>10.823529411764699</v>
      </c>
      <c r="J2498" s="24"/>
      <c r="K2498" s="24" t="s">
        <v>595</v>
      </c>
      <c r="L2498" s="24">
        <v>35.915131791058798</v>
      </c>
      <c r="M2498" s="24" t="s">
        <v>83</v>
      </c>
      <c r="N2498" s="24">
        <v>1993</v>
      </c>
      <c r="O2498" s="24"/>
      <c r="P2498" s="24">
        <v>2010</v>
      </c>
      <c r="Q2498" s="24"/>
      <c r="R2498" s="24" t="s">
        <v>1866</v>
      </c>
      <c r="S2498" s="24" t="s">
        <v>1867</v>
      </c>
      <c r="U2498" s="28" t="s">
        <v>4367</v>
      </c>
    </row>
    <row r="2499" spans="1:21" ht="17.25" customHeight="1">
      <c r="A2499" s="24">
        <v>2498</v>
      </c>
      <c r="B2499" s="37">
        <v>632</v>
      </c>
      <c r="C2499" s="68">
        <v>-76.408000000000001</v>
      </c>
      <c r="D2499" s="68">
        <v>40.713999999999999</v>
      </c>
      <c r="E2499" s="24"/>
      <c r="F2499" s="24"/>
      <c r="G2499" s="69">
        <v>3737</v>
      </c>
      <c r="H2499" s="24"/>
      <c r="I2499" s="30">
        <v>9.6470588235294095</v>
      </c>
      <c r="J2499" s="24"/>
      <c r="K2499" s="24" t="s">
        <v>595</v>
      </c>
      <c r="L2499" s="24">
        <v>31.919803433411801</v>
      </c>
      <c r="M2499" s="24" t="s">
        <v>83</v>
      </c>
      <c r="N2499" s="24">
        <v>1993</v>
      </c>
      <c r="O2499" s="24"/>
      <c r="P2499" s="24">
        <v>2010</v>
      </c>
      <c r="Q2499" s="24"/>
      <c r="R2499" s="24" t="s">
        <v>1866</v>
      </c>
      <c r="S2499" s="24" t="s">
        <v>1867</v>
      </c>
      <c r="U2499" s="28" t="s">
        <v>4367</v>
      </c>
    </row>
    <row r="2500" spans="1:21" ht="17.25" customHeight="1">
      <c r="A2500" s="24">
        <v>2499</v>
      </c>
      <c r="B2500" s="37">
        <v>634</v>
      </c>
      <c r="C2500" s="68">
        <v>-76.426000000000002</v>
      </c>
      <c r="D2500" s="68">
        <v>40.691000000000003</v>
      </c>
      <c r="E2500" s="24"/>
      <c r="F2500" s="24"/>
      <c r="G2500" s="69">
        <v>3743</v>
      </c>
      <c r="H2500" s="24"/>
      <c r="I2500" s="30">
        <v>11.235294117647101</v>
      </c>
      <c r="J2500" s="24"/>
      <c r="K2500" s="24" t="s">
        <v>595</v>
      </c>
      <c r="L2500" s="24">
        <v>37.013714190117803</v>
      </c>
      <c r="M2500" s="24" t="s">
        <v>83</v>
      </c>
      <c r="N2500" s="24">
        <v>1993</v>
      </c>
      <c r="O2500" s="24"/>
      <c r="P2500" s="24">
        <v>2010</v>
      </c>
      <c r="Q2500" s="24"/>
      <c r="R2500" s="24" t="s">
        <v>1866</v>
      </c>
      <c r="S2500" s="24" t="s">
        <v>1867</v>
      </c>
      <c r="U2500" s="28" t="s">
        <v>4367</v>
      </c>
    </row>
    <row r="2501" spans="1:21" ht="17.25" customHeight="1">
      <c r="A2501" s="24">
        <v>2500</v>
      </c>
      <c r="B2501" s="37">
        <v>636</v>
      </c>
      <c r="C2501" s="68">
        <v>-76.444000000000003</v>
      </c>
      <c r="D2501" s="68">
        <v>40.668999999999997</v>
      </c>
      <c r="E2501" s="24"/>
      <c r="F2501" s="24"/>
      <c r="G2501" s="69">
        <v>3741</v>
      </c>
      <c r="H2501" s="24"/>
      <c r="I2501" s="30">
        <v>11.0588235294118</v>
      </c>
      <c r="J2501" s="24"/>
      <c r="K2501" s="24" t="s">
        <v>595</v>
      </c>
      <c r="L2501" s="24">
        <v>36.485402055529597</v>
      </c>
      <c r="M2501" s="24" t="s">
        <v>83</v>
      </c>
      <c r="N2501" s="24">
        <v>1993</v>
      </c>
      <c r="O2501" s="24"/>
      <c r="P2501" s="24">
        <v>2010</v>
      </c>
      <c r="Q2501" s="24"/>
      <c r="R2501" s="24" t="s">
        <v>1866</v>
      </c>
      <c r="S2501" s="24" t="s">
        <v>1867</v>
      </c>
      <c r="U2501" s="28" t="s">
        <v>4367</v>
      </c>
    </row>
    <row r="2502" spans="1:21" ht="17.25" customHeight="1">
      <c r="A2502" s="24">
        <v>2501</v>
      </c>
      <c r="B2502" s="37">
        <v>638</v>
      </c>
      <c r="C2502" s="68">
        <v>-76.462000000000003</v>
      </c>
      <c r="D2502" s="68">
        <v>40.646000000000001</v>
      </c>
      <c r="E2502" s="24"/>
      <c r="F2502" s="24"/>
      <c r="G2502" s="69">
        <v>3743</v>
      </c>
      <c r="H2502" s="24"/>
      <c r="I2502" s="30">
        <v>10.9411764705882</v>
      </c>
      <c r="J2502" s="24"/>
      <c r="K2502" s="24" t="s">
        <v>595</v>
      </c>
      <c r="L2502" s="24">
        <v>36.044768792470499</v>
      </c>
      <c r="M2502" s="24" t="s">
        <v>83</v>
      </c>
      <c r="N2502" s="24">
        <v>1993</v>
      </c>
      <c r="O2502" s="24"/>
      <c r="P2502" s="24">
        <v>2010</v>
      </c>
      <c r="Q2502" s="24"/>
      <c r="R2502" s="24" t="s">
        <v>1866</v>
      </c>
      <c r="S2502" s="24" t="s">
        <v>1867</v>
      </c>
      <c r="U2502" s="28" t="s">
        <v>4367</v>
      </c>
    </row>
    <row r="2503" spans="1:21" ht="17.25" customHeight="1">
      <c r="A2503" s="24">
        <v>2502</v>
      </c>
      <c r="B2503" s="37">
        <v>640</v>
      </c>
      <c r="C2503" s="68">
        <v>-76.48</v>
      </c>
      <c r="D2503" s="68">
        <v>40.631</v>
      </c>
      <c r="E2503" s="24"/>
      <c r="F2503" s="24"/>
      <c r="G2503" s="69">
        <v>3744</v>
      </c>
      <c r="H2503" s="24"/>
      <c r="I2503" s="30">
        <v>11.4705882352941</v>
      </c>
      <c r="J2503" s="24"/>
      <c r="K2503" s="24" t="s">
        <v>595</v>
      </c>
      <c r="L2503" s="24">
        <v>37.761288056470498</v>
      </c>
      <c r="M2503" s="24" t="s">
        <v>83</v>
      </c>
      <c r="N2503" s="24">
        <v>1993</v>
      </c>
      <c r="O2503" s="24"/>
      <c r="P2503" s="24">
        <v>2010</v>
      </c>
      <c r="Q2503" s="24"/>
      <c r="R2503" s="24" t="s">
        <v>1866</v>
      </c>
      <c r="S2503" s="24" t="s">
        <v>1867</v>
      </c>
      <c r="U2503" s="28" t="s">
        <v>4367</v>
      </c>
    </row>
    <row r="2504" spans="1:21" ht="17.25" customHeight="1">
      <c r="A2504" s="24">
        <v>2503</v>
      </c>
      <c r="B2504" s="37">
        <v>642</v>
      </c>
      <c r="C2504" s="68">
        <v>-76.498000000000005</v>
      </c>
      <c r="D2504" s="68">
        <v>40.612000000000002</v>
      </c>
      <c r="E2504" s="24"/>
      <c r="F2504" s="24"/>
      <c r="G2504" s="69">
        <v>3743</v>
      </c>
      <c r="H2504" s="24"/>
      <c r="I2504" s="30">
        <v>11.0588235294118</v>
      </c>
      <c r="J2504" s="24"/>
      <c r="K2504" s="24" t="s">
        <v>595</v>
      </c>
      <c r="L2504" s="24">
        <v>36.432346951529603</v>
      </c>
      <c r="M2504" s="24" t="s">
        <v>83</v>
      </c>
      <c r="N2504" s="24">
        <v>1993</v>
      </c>
      <c r="O2504" s="24"/>
      <c r="P2504" s="24">
        <v>2010</v>
      </c>
      <c r="Q2504" s="24"/>
      <c r="R2504" s="24" t="s">
        <v>1866</v>
      </c>
      <c r="S2504" s="24" t="s">
        <v>1867</v>
      </c>
      <c r="U2504" s="28" t="s">
        <v>4367</v>
      </c>
    </row>
    <row r="2505" spans="1:21" ht="17.25" customHeight="1">
      <c r="A2505" s="24">
        <v>2504</v>
      </c>
      <c r="B2505" s="37">
        <v>644</v>
      </c>
      <c r="C2505" s="68">
        <v>-76.516999999999996</v>
      </c>
      <c r="D2505" s="68">
        <v>40.591999999999999</v>
      </c>
      <c r="E2505" s="24"/>
      <c r="F2505" s="24"/>
      <c r="G2505" s="69">
        <v>3742</v>
      </c>
      <c r="H2505" s="24"/>
      <c r="I2505" s="30">
        <v>11.235294117647101</v>
      </c>
      <c r="J2505" s="24"/>
      <c r="K2505" s="24" t="s">
        <v>595</v>
      </c>
      <c r="L2505" s="24">
        <v>37.040686985411902</v>
      </c>
      <c r="M2505" s="24" t="s">
        <v>83</v>
      </c>
      <c r="N2505" s="24">
        <v>1993</v>
      </c>
      <c r="O2505" s="24"/>
      <c r="P2505" s="24">
        <v>2010</v>
      </c>
      <c r="Q2505" s="24"/>
      <c r="R2505" s="24" t="s">
        <v>1866</v>
      </c>
      <c r="S2505" s="24" t="s">
        <v>1867</v>
      </c>
      <c r="U2505" s="28" t="s">
        <v>4367</v>
      </c>
    </row>
    <row r="2506" spans="1:21" ht="17.25" customHeight="1">
      <c r="A2506" s="24">
        <v>2505</v>
      </c>
      <c r="B2506" s="37">
        <v>646</v>
      </c>
      <c r="C2506" s="68">
        <v>-76.534000000000006</v>
      </c>
      <c r="D2506" s="68">
        <v>40.575000000000003</v>
      </c>
      <c r="E2506" s="24"/>
      <c r="F2506" s="24"/>
      <c r="G2506" s="69">
        <v>3746</v>
      </c>
      <c r="H2506" s="24"/>
      <c r="I2506" s="30">
        <v>11.176470588235301</v>
      </c>
      <c r="J2506" s="24"/>
      <c r="K2506" s="24" t="s">
        <v>595</v>
      </c>
      <c r="L2506" s="24">
        <v>36.739168583529398</v>
      </c>
      <c r="M2506" s="24" t="s">
        <v>83</v>
      </c>
      <c r="N2506" s="24">
        <v>1993</v>
      </c>
      <c r="O2506" s="24"/>
      <c r="P2506" s="24">
        <v>2010</v>
      </c>
      <c r="Q2506" s="24"/>
      <c r="R2506" s="24" t="s">
        <v>1866</v>
      </c>
      <c r="S2506" s="24" t="s">
        <v>1867</v>
      </c>
      <c r="U2506" s="28" t="s">
        <v>4367</v>
      </c>
    </row>
    <row r="2507" spans="1:21" ht="17.25" customHeight="1">
      <c r="A2507" s="24">
        <v>2506</v>
      </c>
      <c r="B2507" s="37">
        <v>648</v>
      </c>
      <c r="C2507" s="68">
        <v>-76.552000000000007</v>
      </c>
      <c r="D2507" s="68">
        <v>40.552</v>
      </c>
      <c r="E2507" s="24"/>
      <c r="F2507" s="24"/>
      <c r="G2507" s="69">
        <v>3745</v>
      </c>
      <c r="H2507" s="24"/>
      <c r="I2507" s="30">
        <v>10.882352941176499</v>
      </c>
      <c r="J2507" s="24"/>
      <c r="K2507" s="24" t="s">
        <v>595</v>
      </c>
      <c r="L2507" s="24">
        <v>35.798601294117802</v>
      </c>
      <c r="M2507" s="24" t="s">
        <v>83</v>
      </c>
      <c r="N2507" s="24">
        <v>1993</v>
      </c>
      <c r="O2507" s="24"/>
      <c r="P2507" s="24">
        <v>2010</v>
      </c>
      <c r="Q2507" s="24"/>
      <c r="R2507" s="24" t="s">
        <v>1866</v>
      </c>
      <c r="S2507" s="24" t="s">
        <v>1867</v>
      </c>
      <c r="U2507" s="28" t="s">
        <v>4367</v>
      </c>
    </row>
    <row r="2508" spans="1:21" ht="17.25" customHeight="1">
      <c r="A2508" s="24">
        <v>2507</v>
      </c>
      <c r="B2508" s="37">
        <v>650</v>
      </c>
      <c r="C2508" s="68">
        <v>-76.569000000000003</v>
      </c>
      <c r="D2508" s="68">
        <v>40.533000000000001</v>
      </c>
      <c r="E2508" s="24"/>
      <c r="F2508" s="24"/>
      <c r="G2508" s="69">
        <v>3746</v>
      </c>
      <c r="H2508" s="24"/>
      <c r="I2508" s="30">
        <v>11.294117647058799</v>
      </c>
      <c r="J2508" s="24"/>
      <c r="K2508" s="24" t="s">
        <v>595</v>
      </c>
      <c r="L2508" s="24">
        <v>37.125896673882302</v>
      </c>
      <c r="M2508" s="24" t="s">
        <v>83</v>
      </c>
      <c r="N2508" s="24">
        <v>1993</v>
      </c>
      <c r="O2508" s="24"/>
      <c r="P2508" s="24">
        <v>2010</v>
      </c>
      <c r="Q2508" s="24"/>
      <c r="R2508" s="24" t="s">
        <v>1866</v>
      </c>
      <c r="S2508" s="24" t="s">
        <v>1867</v>
      </c>
      <c r="U2508" s="28" t="s">
        <v>4367</v>
      </c>
    </row>
    <row r="2509" spans="1:21" ht="17.25" customHeight="1">
      <c r="A2509" s="24">
        <v>2508</v>
      </c>
      <c r="B2509" s="37">
        <v>652</v>
      </c>
      <c r="C2509" s="68">
        <v>-76.587999999999994</v>
      </c>
      <c r="D2509" s="68">
        <v>40.512999999999998</v>
      </c>
      <c r="E2509" s="24"/>
      <c r="F2509" s="24"/>
      <c r="G2509" s="69">
        <v>3748</v>
      </c>
      <c r="H2509" s="24"/>
      <c r="I2509" s="30">
        <v>11.0588235294118</v>
      </c>
      <c r="J2509" s="24"/>
      <c r="K2509" s="24" t="s">
        <v>595</v>
      </c>
      <c r="L2509" s="24">
        <v>36.298953652705997</v>
      </c>
      <c r="M2509" s="24" t="s">
        <v>83</v>
      </c>
      <c r="N2509" s="24">
        <v>1993</v>
      </c>
      <c r="O2509" s="24"/>
      <c r="P2509" s="24">
        <v>2010</v>
      </c>
      <c r="Q2509" s="24"/>
      <c r="R2509" s="24" t="s">
        <v>1866</v>
      </c>
      <c r="S2509" s="24" t="s">
        <v>1867</v>
      </c>
      <c r="U2509" s="28" t="s">
        <v>4367</v>
      </c>
    </row>
    <row r="2510" spans="1:21" ht="17.25" customHeight="1">
      <c r="A2510" s="24">
        <v>2509</v>
      </c>
      <c r="B2510" s="37">
        <v>654</v>
      </c>
      <c r="C2510" s="68">
        <v>-76.605000000000004</v>
      </c>
      <c r="D2510" s="68">
        <v>40.491999999999997</v>
      </c>
      <c r="E2510" s="24"/>
      <c r="F2510" s="24"/>
      <c r="G2510" s="69">
        <v>3757</v>
      </c>
      <c r="H2510" s="24"/>
      <c r="I2510" s="30">
        <v>9.5882352941176503</v>
      </c>
      <c r="J2510" s="24"/>
      <c r="K2510" s="24" t="s">
        <v>595</v>
      </c>
      <c r="L2510" s="24">
        <v>31.261428198588298</v>
      </c>
      <c r="M2510" s="24" t="s">
        <v>83</v>
      </c>
      <c r="N2510" s="24">
        <v>1993</v>
      </c>
      <c r="O2510" s="24"/>
      <c r="P2510" s="24">
        <v>2010</v>
      </c>
      <c r="Q2510" s="24"/>
      <c r="R2510" s="24" t="s">
        <v>1866</v>
      </c>
      <c r="S2510" s="24" t="s">
        <v>1867</v>
      </c>
      <c r="U2510" s="28" t="s">
        <v>4367</v>
      </c>
    </row>
    <row r="2511" spans="1:21" ht="17.25" customHeight="1">
      <c r="A2511" s="24">
        <v>2510</v>
      </c>
      <c r="B2511" s="37">
        <v>656</v>
      </c>
      <c r="C2511" s="68">
        <v>-76.623000000000005</v>
      </c>
      <c r="D2511" s="68">
        <v>40.475000000000001</v>
      </c>
      <c r="E2511" s="24"/>
      <c r="F2511" s="24"/>
      <c r="G2511" s="69">
        <v>3755</v>
      </c>
      <c r="H2511" s="24"/>
      <c r="I2511" s="30">
        <v>10.705882352941201</v>
      </c>
      <c r="J2511" s="24"/>
      <c r="K2511" s="24" t="s">
        <v>595</v>
      </c>
      <c r="L2511" s="24">
        <v>34.957930494117797</v>
      </c>
      <c r="M2511" s="24" t="s">
        <v>83</v>
      </c>
      <c r="N2511" s="24">
        <v>1993</v>
      </c>
      <c r="O2511" s="24"/>
      <c r="P2511" s="24">
        <v>2010</v>
      </c>
      <c r="Q2511" s="24"/>
      <c r="R2511" s="24" t="s">
        <v>1866</v>
      </c>
      <c r="S2511" s="24" t="s">
        <v>1867</v>
      </c>
      <c r="U2511" s="28" t="s">
        <v>4367</v>
      </c>
    </row>
    <row r="2512" spans="1:21" ht="17.25" customHeight="1">
      <c r="A2512" s="24">
        <v>2511</v>
      </c>
      <c r="B2512" s="37">
        <v>658</v>
      </c>
      <c r="C2512" s="68">
        <v>-76.641999999999996</v>
      </c>
      <c r="D2512" s="68">
        <v>40.454999999999998</v>
      </c>
      <c r="E2512" s="24"/>
      <c r="F2512" s="24"/>
      <c r="G2512" s="69">
        <v>3754</v>
      </c>
      <c r="H2512" s="24"/>
      <c r="I2512" s="30">
        <v>10.705882352941201</v>
      </c>
      <c r="J2512" s="24"/>
      <c r="K2512" s="24" t="s">
        <v>595</v>
      </c>
      <c r="L2512" s="24">
        <v>34.984133869176603</v>
      </c>
      <c r="M2512" s="24" t="s">
        <v>83</v>
      </c>
      <c r="N2512" s="24">
        <v>1993</v>
      </c>
      <c r="O2512" s="24"/>
      <c r="P2512" s="24">
        <v>2010</v>
      </c>
      <c r="Q2512" s="24"/>
      <c r="R2512" s="24" t="s">
        <v>1866</v>
      </c>
      <c r="S2512" s="24" t="s">
        <v>1867</v>
      </c>
      <c r="U2512" s="28" t="s">
        <v>4367</v>
      </c>
    </row>
    <row r="2513" spans="1:21" ht="17.25" customHeight="1">
      <c r="A2513" s="24">
        <v>2512</v>
      </c>
      <c r="B2513" s="37">
        <v>660</v>
      </c>
      <c r="C2513" s="68">
        <v>-76.659000000000006</v>
      </c>
      <c r="D2513" s="68">
        <v>40.436999999999998</v>
      </c>
      <c r="E2513" s="24"/>
      <c r="F2513" s="24"/>
      <c r="G2513" s="69">
        <v>3753</v>
      </c>
      <c r="H2513" s="24"/>
      <c r="I2513" s="30">
        <v>10.764705882352899</v>
      </c>
      <c r="J2513" s="24"/>
      <c r="K2513" s="24" t="s">
        <v>595</v>
      </c>
      <c r="L2513" s="24">
        <v>35.202659709176402</v>
      </c>
      <c r="M2513" s="24" t="s">
        <v>83</v>
      </c>
      <c r="N2513" s="24">
        <v>1993</v>
      </c>
      <c r="O2513" s="24"/>
      <c r="P2513" s="24">
        <v>2010</v>
      </c>
      <c r="Q2513" s="24"/>
      <c r="R2513" s="24" t="s">
        <v>1866</v>
      </c>
      <c r="S2513" s="24" t="s">
        <v>1867</v>
      </c>
      <c r="U2513" s="28" t="s">
        <v>4367</v>
      </c>
    </row>
    <row r="2514" spans="1:21" ht="17.25" customHeight="1">
      <c r="A2514" s="24">
        <v>2513</v>
      </c>
      <c r="B2514" s="37">
        <v>662</v>
      </c>
      <c r="C2514" s="68">
        <v>-76.677999999999997</v>
      </c>
      <c r="D2514" s="68">
        <v>40.414999999999999</v>
      </c>
      <c r="E2514" s="24"/>
      <c r="F2514" s="24"/>
      <c r="G2514" s="69">
        <v>3752</v>
      </c>
      <c r="H2514" s="24"/>
      <c r="I2514" s="30">
        <v>10.294117647058799</v>
      </c>
      <c r="J2514" s="24"/>
      <c r="K2514" s="24" t="s">
        <v>595</v>
      </c>
      <c r="L2514" s="24">
        <v>33.688860799999901</v>
      </c>
      <c r="M2514" s="24" t="s">
        <v>83</v>
      </c>
      <c r="N2514" s="24">
        <v>1993</v>
      </c>
      <c r="O2514" s="24"/>
      <c r="P2514" s="24">
        <v>2010</v>
      </c>
      <c r="Q2514" s="24"/>
      <c r="R2514" s="24" t="s">
        <v>1866</v>
      </c>
      <c r="S2514" s="24" t="s">
        <v>1867</v>
      </c>
      <c r="U2514" s="28" t="s">
        <v>4367</v>
      </c>
    </row>
    <row r="2515" spans="1:21" ht="17.25" customHeight="1">
      <c r="A2515" s="24">
        <v>2514</v>
      </c>
      <c r="B2515" s="37">
        <v>664</v>
      </c>
      <c r="C2515" s="68">
        <v>-76.695999999999998</v>
      </c>
      <c r="D2515" s="68">
        <v>40.396000000000001</v>
      </c>
      <c r="E2515" s="24"/>
      <c r="F2515" s="24"/>
      <c r="G2515" s="69">
        <v>3751</v>
      </c>
      <c r="H2515" s="24"/>
      <c r="I2515" s="30">
        <v>10.705882352941201</v>
      </c>
      <c r="J2515" s="24"/>
      <c r="K2515" s="24" t="s">
        <v>595</v>
      </c>
      <c r="L2515" s="24">
        <v>35.062493219764796</v>
      </c>
      <c r="M2515" s="24" t="s">
        <v>83</v>
      </c>
      <c r="N2515" s="24">
        <v>1993</v>
      </c>
      <c r="O2515" s="24"/>
      <c r="P2515" s="24">
        <v>2010</v>
      </c>
      <c r="Q2515" s="24"/>
      <c r="R2515" s="24" t="s">
        <v>1866</v>
      </c>
      <c r="S2515" s="24" t="s">
        <v>1867</v>
      </c>
      <c r="U2515" s="28" t="s">
        <v>4367</v>
      </c>
    </row>
    <row r="2516" spans="1:21" ht="17.25" customHeight="1">
      <c r="A2516" s="24">
        <v>2515</v>
      </c>
      <c r="B2516" s="37">
        <v>666</v>
      </c>
      <c r="C2516" s="68">
        <v>-76.713999999999999</v>
      </c>
      <c r="D2516" s="68">
        <v>40.378</v>
      </c>
      <c r="E2516" s="24"/>
      <c r="F2516" s="24"/>
      <c r="G2516" s="69">
        <v>3754</v>
      </c>
      <c r="H2516" s="24"/>
      <c r="I2516" s="30">
        <v>11.235294117647101</v>
      </c>
      <c r="J2516" s="24"/>
      <c r="K2516" s="24" t="s">
        <v>595</v>
      </c>
      <c r="L2516" s="24">
        <v>36.714118511058999</v>
      </c>
      <c r="M2516" s="24" t="s">
        <v>83</v>
      </c>
      <c r="N2516" s="24">
        <v>1993</v>
      </c>
      <c r="O2516" s="24"/>
      <c r="P2516" s="24">
        <v>2010</v>
      </c>
      <c r="Q2516" s="24"/>
      <c r="R2516" s="24" t="s">
        <v>1866</v>
      </c>
      <c r="S2516" s="24" t="s">
        <v>1867</v>
      </c>
      <c r="U2516" s="28" t="s">
        <v>4367</v>
      </c>
    </row>
    <row r="2517" spans="1:21" ht="17.25" customHeight="1">
      <c r="A2517" s="24">
        <v>2516</v>
      </c>
      <c r="B2517" s="37">
        <v>668</v>
      </c>
      <c r="C2517" s="68">
        <v>-76.730999999999995</v>
      </c>
      <c r="D2517" s="68">
        <v>40.353999999999999</v>
      </c>
      <c r="E2517" s="24"/>
      <c r="F2517" s="24"/>
      <c r="G2517" s="69">
        <v>3754</v>
      </c>
      <c r="H2517" s="24"/>
      <c r="I2517" s="30">
        <v>10.705882352941201</v>
      </c>
      <c r="J2517" s="24"/>
      <c r="K2517" s="24" t="s">
        <v>595</v>
      </c>
      <c r="L2517" s="24">
        <v>34.984133869176603</v>
      </c>
      <c r="M2517" s="24" t="s">
        <v>83</v>
      </c>
      <c r="N2517" s="24">
        <v>1993</v>
      </c>
      <c r="O2517" s="24"/>
      <c r="P2517" s="24">
        <v>2010</v>
      </c>
      <c r="Q2517" s="24"/>
      <c r="R2517" s="24" t="s">
        <v>1866</v>
      </c>
      <c r="S2517" s="24" t="s">
        <v>1867</v>
      </c>
      <c r="U2517" s="28" t="s">
        <v>4367</v>
      </c>
    </row>
    <row r="2518" spans="1:21" ht="17.25" customHeight="1">
      <c r="A2518" s="24">
        <v>2517</v>
      </c>
      <c r="B2518" s="37">
        <v>670</v>
      </c>
      <c r="C2518" s="68">
        <v>-76.748999999999995</v>
      </c>
      <c r="D2518" s="68">
        <v>40.334000000000003</v>
      </c>
      <c r="E2518" s="24"/>
      <c r="F2518" s="24"/>
      <c r="G2518" s="69">
        <v>3757</v>
      </c>
      <c r="H2518" s="24"/>
      <c r="I2518" s="30">
        <v>11.882352941176499</v>
      </c>
      <c r="J2518" s="24"/>
      <c r="K2518" s="24" t="s">
        <v>595</v>
      </c>
      <c r="L2518" s="24">
        <v>38.7411564178825</v>
      </c>
      <c r="M2518" s="24" t="s">
        <v>83</v>
      </c>
      <c r="N2518" s="24">
        <v>1993</v>
      </c>
      <c r="O2518" s="24"/>
      <c r="P2518" s="24">
        <v>2010</v>
      </c>
      <c r="Q2518" s="24"/>
      <c r="R2518" s="24" t="s">
        <v>1866</v>
      </c>
      <c r="S2518" s="24" t="s">
        <v>1867</v>
      </c>
      <c r="U2518" s="28" t="s">
        <v>4367</v>
      </c>
    </row>
    <row r="2519" spans="1:21" ht="17.25" customHeight="1">
      <c r="A2519" s="24">
        <v>2518</v>
      </c>
      <c r="B2519" s="37">
        <v>672</v>
      </c>
      <c r="C2519" s="68">
        <v>-76.766999999999996</v>
      </c>
      <c r="D2519" s="68">
        <v>40.311</v>
      </c>
      <c r="E2519" s="24"/>
      <c r="F2519" s="24"/>
      <c r="G2519" s="69">
        <v>3763</v>
      </c>
      <c r="H2519" s="24"/>
      <c r="I2519" s="30">
        <v>9.3529411764705905</v>
      </c>
      <c r="J2519" s="24"/>
      <c r="K2519" s="24" t="s">
        <v>595</v>
      </c>
      <c r="L2519" s="24">
        <v>30.355719871058898</v>
      </c>
      <c r="M2519" s="24" t="s">
        <v>83</v>
      </c>
      <c r="N2519" s="24">
        <v>1993</v>
      </c>
      <c r="O2519" s="24"/>
      <c r="P2519" s="24">
        <v>2010</v>
      </c>
      <c r="Q2519" s="24"/>
      <c r="R2519" s="24" t="s">
        <v>1866</v>
      </c>
      <c r="S2519" s="24" t="s">
        <v>1867</v>
      </c>
      <c r="U2519" s="28" t="s">
        <v>4367</v>
      </c>
    </row>
    <row r="2520" spans="1:21" ht="17.25" customHeight="1">
      <c r="A2520" s="24">
        <v>2519</v>
      </c>
      <c r="B2520" s="37">
        <v>674</v>
      </c>
      <c r="C2520" s="68">
        <v>-76.786000000000001</v>
      </c>
      <c r="D2520" s="68">
        <v>40.292999999999999</v>
      </c>
      <c r="E2520" s="24"/>
      <c r="F2520" s="24"/>
      <c r="G2520" s="69">
        <v>3766</v>
      </c>
      <c r="H2520" s="24"/>
      <c r="I2520" s="30">
        <v>9.5882352941176503</v>
      </c>
      <c r="J2520" s="24"/>
      <c r="K2520" s="24" t="s">
        <v>595</v>
      </c>
      <c r="L2520" s="24">
        <v>31.047859232</v>
      </c>
      <c r="M2520" s="24" t="s">
        <v>83</v>
      </c>
      <c r="N2520" s="24">
        <v>1993</v>
      </c>
      <c r="O2520" s="24"/>
      <c r="P2520" s="24">
        <v>2010</v>
      </c>
      <c r="Q2520" s="24"/>
      <c r="R2520" s="24" t="s">
        <v>1866</v>
      </c>
      <c r="S2520" s="24" t="s">
        <v>1867</v>
      </c>
      <c r="U2520" s="28" t="s">
        <v>4367</v>
      </c>
    </row>
    <row r="2521" spans="1:21" ht="17.25" customHeight="1">
      <c r="A2521" s="24">
        <v>2520</v>
      </c>
      <c r="B2521" s="37">
        <v>676</v>
      </c>
      <c r="C2521" s="68">
        <v>-76.804000000000002</v>
      </c>
      <c r="D2521" s="68">
        <v>40.268999999999998</v>
      </c>
      <c r="E2521" s="24"/>
      <c r="F2521" s="24"/>
      <c r="G2521" s="69">
        <v>3770</v>
      </c>
      <c r="H2521" s="24"/>
      <c r="I2521" s="30">
        <v>10.294117647058799</v>
      </c>
      <c r="J2521" s="24"/>
      <c r="K2521" s="24" t="s">
        <v>595</v>
      </c>
      <c r="L2521" s="24">
        <v>33.230638823529297</v>
      </c>
      <c r="M2521" s="24" t="s">
        <v>83</v>
      </c>
      <c r="N2521" s="24">
        <v>1993</v>
      </c>
      <c r="O2521" s="24"/>
      <c r="P2521" s="24">
        <v>2010</v>
      </c>
      <c r="Q2521" s="24"/>
      <c r="R2521" s="24" t="s">
        <v>1866</v>
      </c>
      <c r="S2521" s="24" t="s">
        <v>1867</v>
      </c>
      <c r="U2521" s="28" t="s">
        <v>4367</v>
      </c>
    </row>
    <row r="2522" spans="1:21" ht="17.25" customHeight="1">
      <c r="A2522" s="24">
        <v>2521</v>
      </c>
      <c r="B2522" s="37">
        <v>678</v>
      </c>
      <c r="C2522" s="68">
        <v>-76.820999999999998</v>
      </c>
      <c r="D2522" s="68">
        <v>40.247999999999998</v>
      </c>
      <c r="E2522" s="24"/>
      <c r="F2522" s="24"/>
      <c r="G2522" s="69">
        <v>3771</v>
      </c>
      <c r="H2522" s="24"/>
      <c r="I2522" s="30">
        <v>10.5294117647059</v>
      </c>
      <c r="J2522" s="24"/>
      <c r="K2522" s="24" t="s">
        <v>595</v>
      </c>
      <c r="L2522" s="24">
        <v>33.963767121882498</v>
      </c>
      <c r="M2522" s="24" t="s">
        <v>83</v>
      </c>
      <c r="N2522" s="24">
        <v>1993</v>
      </c>
      <c r="O2522" s="24"/>
      <c r="P2522" s="24">
        <v>2010</v>
      </c>
      <c r="Q2522" s="24"/>
      <c r="R2522" s="24" t="s">
        <v>1866</v>
      </c>
      <c r="S2522" s="24" t="s">
        <v>1867</v>
      </c>
      <c r="U2522" s="28" t="s">
        <v>4367</v>
      </c>
    </row>
    <row r="2523" spans="1:21" ht="17.25" customHeight="1">
      <c r="A2523" s="24">
        <v>2522</v>
      </c>
      <c r="B2523" s="37">
        <v>680</v>
      </c>
      <c r="C2523" s="68">
        <v>-76.838999999999999</v>
      </c>
      <c r="D2523" s="68">
        <v>40.225000000000001</v>
      </c>
      <c r="E2523" s="24"/>
      <c r="F2523" s="24"/>
      <c r="G2523" s="69">
        <v>3774</v>
      </c>
      <c r="H2523" s="24"/>
      <c r="I2523" s="30">
        <v>9</v>
      </c>
      <c r="J2523" s="24"/>
      <c r="K2523" s="24" t="s">
        <v>595</v>
      </c>
      <c r="L2523" s="24">
        <v>28.962500832</v>
      </c>
      <c r="M2523" s="24" t="s">
        <v>83</v>
      </c>
      <c r="N2523" s="24">
        <v>1993</v>
      </c>
      <c r="O2523" s="24"/>
      <c r="P2523" s="24">
        <v>2010</v>
      </c>
      <c r="Q2523" s="24"/>
      <c r="R2523" s="24" t="s">
        <v>1866</v>
      </c>
      <c r="S2523" s="24" t="s">
        <v>1867</v>
      </c>
      <c r="U2523" s="28" t="s">
        <v>4367</v>
      </c>
    </row>
    <row r="2524" spans="1:21" ht="17.25" customHeight="1">
      <c r="A2524" s="24">
        <v>2523</v>
      </c>
      <c r="B2524" s="37">
        <v>682</v>
      </c>
      <c r="C2524" s="68">
        <v>-76.856999999999999</v>
      </c>
      <c r="D2524" s="68">
        <v>40.198999999999998</v>
      </c>
      <c r="E2524" s="24"/>
      <c r="F2524" s="24"/>
      <c r="G2524" s="69">
        <v>3776</v>
      </c>
      <c r="H2524" s="24"/>
      <c r="I2524" s="30">
        <v>10.117647058823501</v>
      </c>
      <c r="J2524" s="24"/>
      <c r="K2524" s="24" t="s">
        <v>595</v>
      </c>
      <c r="L2524" s="24">
        <v>32.508004532705797</v>
      </c>
      <c r="M2524" s="24" t="s">
        <v>83</v>
      </c>
      <c r="N2524" s="24">
        <v>1993</v>
      </c>
      <c r="O2524" s="24"/>
      <c r="P2524" s="24">
        <v>2010</v>
      </c>
      <c r="Q2524" s="24"/>
      <c r="R2524" s="24" t="s">
        <v>1866</v>
      </c>
      <c r="S2524" s="24" t="s">
        <v>1867</v>
      </c>
      <c r="U2524" s="28" t="s">
        <v>4367</v>
      </c>
    </row>
    <row r="2525" spans="1:21" ht="17.25" customHeight="1">
      <c r="A2525" s="24">
        <v>2524</v>
      </c>
      <c r="B2525" s="37">
        <v>684</v>
      </c>
      <c r="C2525" s="68">
        <v>-76.875</v>
      </c>
      <c r="D2525" s="68">
        <v>40.18</v>
      </c>
      <c r="E2525" s="24"/>
      <c r="F2525" s="24"/>
      <c r="G2525" s="69">
        <v>3778</v>
      </c>
      <c r="H2525" s="24"/>
      <c r="I2525" s="30">
        <v>10.0588235294118</v>
      </c>
      <c r="J2525" s="24"/>
      <c r="K2525" s="24" t="s">
        <v>595</v>
      </c>
      <c r="L2525" s="24">
        <v>32.267998063058897</v>
      </c>
      <c r="M2525" s="24" t="s">
        <v>83</v>
      </c>
      <c r="N2525" s="24">
        <v>1993</v>
      </c>
      <c r="O2525" s="24"/>
      <c r="P2525" s="24">
        <v>2010</v>
      </c>
      <c r="Q2525" s="24"/>
      <c r="R2525" s="24" t="s">
        <v>1866</v>
      </c>
      <c r="S2525" s="24" t="s">
        <v>1867</v>
      </c>
      <c r="U2525" s="28" t="s">
        <v>4367</v>
      </c>
    </row>
    <row r="2526" spans="1:21" ht="17.25" customHeight="1">
      <c r="A2526" s="24">
        <v>2525</v>
      </c>
      <c r="B2526" s="37">
        <v>686</v>
      </c>
      <c r="C2526" s="68">
        <v>-76.893000000000001</v>
      </c>
      <c r="D2526" s="68">
        <v>40.156999999999996</v>
      </c>
      <c r="E2526" s="24"/>
      <c r="F2526" s="24"/>
      <c r="G2526" s="69">
        <v>3780</v>
      </c>
      <c r="H2526" s="24"/>
      <c r="I2526" s="30">
        <v>17.125</v>
      </c>
      <c r="J2526" s="24"/>
      <c r="K2526" s="24" t="s">
        <v>595</v>
      </c>
      <c r="L2526" s="24">
        <v>54.848689800000002</v>
      </c>
      <c r="M2526" s="24" t="s">
        <v>83</v>
      </c>
      <c r="N2526" s="24">
        <v>1993</v>
      </c>
      <c r="O2526" s="24"/>
      <c r="P2526" s="24">
        <v>2010</v>
      </c>
      <c r="Q2526" s="24"/>
      <c r="R2526" s="24" t="s">
        <v>1866</v>
      </c>
      <c r="S2526" s="24" t="s">
        <v>1867</v>
      </c>
      <c r="U2526" s="28" t="s">
        <v>4367</v>
      </c>
    </row>
    <row r="2527" spans="1:21" ht="17.25" customHeight="1">
      <c r="A2527" s="24">
        <v>2526</v>
      </c>
      <c r="B2527" s="37">
        <v>688</v>
      </c>
      <c r="C2527" s="68">
        <v>-76.911000000000001</v>
      </c>
      <c r="D2527" s="68">
        <v>40.143000000000001</v>
      </c>
      <c r="E2527" s="24"/>
      <c r="F2527" s="24"/>
      <c r="G2527" s="69">
        <v>3779</v>
      </c>
      <c r="H2527" s="24"/>
      <c r="I2527" s="30">
        <v>10.235294117647101</v>
      </c>
      <c r="J2527" s="24"/>
      <c r="K2527" s="24" t="s">
        <v>595</v>
      </c>
      <c r="L2527" s="24">
        <v>32.808092707764899</v>
      </c>
      <c r="M2527" s="24" t="s">
        <v>83</v>
      </c>
      <c r="N2527" s="24">
        <v>1993</v>
      </c>
      <c r="O2527" s="24"/>
      <c r="P2527" s="24">
        <v>2010</v>
      </c>
      <c r="Q2527" s="24"/>
      <c r="R2527" s="24" t="s">
        <v>1866</v>
      </c>
      <c r="S2527" s="24" t="s">
        <v>1867</v>
      </c>
      <c r="U2527" s="28" t="s">
        <v>4367</v>
      </c>
    </row>
    <row r="2528" spans="1:21" ht="17.25" customHeight="1">
      <c r="A2528" s="24">
        <v>2527</v>
      </c>
      <c r="B2528" s="37">
        <v>690</v>
      </c>
      <c r="C2528" s="68">
        <v>-76.929000000000002</v>
      </c>
      <c r="D2528" s="68">
        <v>40.122</v>
      </c>
      <c r="E2528" s="24"/>
      <c r="F2528" s="24"/>
      <c r="G2528" s="69">
        <v>3781</v>
      </c>
      <c r="H2528" s="24"/>
      <c r="I2528" s="30">
        <v>10.705882352941201</v>
      </c>
      <c r="J2528" s="24"/>
      <c r="K2528" s="24" t="s">
        <v>595</v>
      </c>
      <c r="L2528" s="24">
        <v>34.261972429176602</v>
      </c>
      <c r="M2528" s="24" t="s">
        <v>83</v>
      </c>
      <c r="N2528" s="24">
        <v>1993</v>
      </c>
      <c r="O2528" s="24"/>
      <c r="P2528" s="24">
        <v>2010</v>
      </c>
      <c r="Q2528" s="24"/>
      <c r="R2528" s="24" t="s">
        <v>1866</v>
      </c>
      <c r="S2528" s="24" t="s">
        <v>1867</v>
      </c>
      <c r="U2528" s="28" t="s">
        <v>4367</v>
      </c>
    </row>
    <row r="2529" spans="1:21" ht="17.25" customHeight="1">
      <c r="A2529" s="24">
        <v>2528</v>
      </c>
      <c r="B2529" s="37">
        <v>692</v>
      </c>
      <c r="C2529" s="68">
        <v>-76.947000000000003</v>
      </c>
      <c r="D2529" s="68">
        <v>40.103000000000002</v>
      </c>
      <c r="E2529" s="24"/>
      <c r="F2529" s="24"/>
      <c r="G2529" s="69">
        <v>3783</v>
      </c>
      <c r="H2529" s="24"/>
      <c r="I2529" s="30">
        <v>9.9411764705882408</v>
      </c>
      <c r="J2529" s="24"/>
      <c r="K2529" s="24" t="s">
        <v>595</v>
      </c>
      <c r="L2529" s="24">
        <v>31.763890704000101</v>
      </c>
      <c r="M2529" s="24" t="s">
        <v>83</v>
      </c>
      <c r="N2529" s="24">
        <v>1993</v>
      </c>
      <c r="O2529" s="24"/>
      <c r="P2529" s="24">
        <v>2010</v>
      </c>
      <c r="Q2529" s="24"/>
      <c r="R2529" s="24" t="s">
        <v>1866</v>
      </c>
      <c r="S2529" s="24" t="s">
        <v>1867</v>
      </c>
      <c r="U2529" s="28" t="s">
        <v>4367</v>
      </c>
    </row>
    <row r="2530" spans="1:21" ht="17.25" customHeight="1">
      <c r="A2530" s="24">
        <v>2529</v>
      </c>
      <c r="B2530" s="37">
        <v>694</v>
      </c>
      <c r="C2530" s="68">
        <v>-76.965000000000003</v>
      </c>
      <c r="D2530" s="68">
        <v>40.081000000000003</v>
      </c>
      <c r="E2530" s="24"/>
      <c r="F2530" s="24"/>
      <c r="G2530" s="69">
        <v>3782</v>
      </c>
      <c r="H2530" s="24"/>
      <c r="I2530" s="30">
        <v>9.8235294117647101</v>
      </c>
      <c r="J2530" s="24"/>
      <c r="K2530" s="24" t="s">
        <v>595</v>
      </c>
      <c r="L2530" s="24">
        <v>31.413104257882399</v>
      </c>
      <c r="M2530" s="24" t="s">
        <v>83</v>
      </c>
      <c r="N2530" s="24">
        <v>1993</v>
      </c>
      <c r="O2530" s="24"/>
      <c r="P2530" s="24">
        <v>2010</v>
      </c>
      <c r="Q2530" s="24"/>
      <c r="R2530" s="24" t="s">
        <v>1866</v>
      </c>
      <c r="S2530" s="24" t="s">
        <v>1867</v>
      </c>
      <c r="U2530" s="28" t="s">
        <v>4367</v>
      </c>
    </row>
    <row r="2531" spans="1:21" ht="17.25" customHeight="1">
      <c r="A2531" s="24">
        <v>2530</v>
      </c>
      <c r="B2531" s="37">
        <v>696</v>
      </c>
      <c r="C2531" s="68">
        <v>-76.983000000000004</v>
      </c>
      <c r="D2531" s="68">
        <v>40.06</v>
      </c>
      <c r="E2531" s="24"/>
      <c r="F2531" s="24"/>
      <c r="G2531" s="69">
        <v>3783</v>
      </c>
      <c r="H2531" s="24"/>
      <c r="I2531" s="30">
        <v>10.588235294117601</v>
      </c>
      <c r="J2531" s="24"/>
      <c r="K2531" s="24" t="s">
        <v>595</v>
      </c>
      <c r="L2531" s="24">
        <v>33.831362879999901</v>
      </c>
      <c r="M2531" s="24" t="s">
        <v>83</v>
      </c>
      <c r="N2531" s="24">
        <v>1993</v>
      </c>
      <c r="O2531" s="24"/>
      <c r="P2531" s="24">
        <v>2010</v>
      </c>
      <c r="Q2531" s="24"/>
      <c r="R2531" s="24" t="s">
        <v>1866</v>
      </c>
      <c r="S2531" s="24" t="s">
        <v>1867</v>
      </c>
      <c r="U2531" s="28" t="s">
        <v>4367</v>
      </c>
    </row>
    <row r="2532" spans="1:21" ht="17.25" customHeight="1">
      <c r="A2532" s="24">
        <v>2531</v>
      </c>
      <c r="B2532" s="37">
        <v>698</v>
      </c>
      <c r="C2532" s="68">
        <v>-77.001000000000005</v>
      </c>
      <c r="D2532" s="68">
        <v>40.039000000000001</v>
      </c>
      <c r="E2532" s="24"/>
      <c r="F2532" s="24"/>
      <c r="G2532" s="69">
        <v>3787</v>
      </c>
      <c r="H2532" s="24"/>
      <c r="I2532" s="30">
        <v>9.7647058823529402</v>
      </c>
      <c r="J2532" s="24"/>
      <c r="K2532" s="24" t="s">
        <v>595</v>
      </c>
      <c r="L2532" s="24">
        <v>31.099784717176501</v>
      </c>
      <c r="M2532" s="24" t="s">
        <v>83</v>
      </c>
      <c r="N2532" s="24">
        <v>1993</v>
      </c>
      <c r="O2532" s="24"/>
      <c r="P2532" s="24">
        <v>2010</v>
      </c>
      <c r="Q2532" s="24"/>
      <c r="R2532" s="24" t="s">
        <v>1866</v>
      </c>
      <c r="S2532" s="24" t="s">
        <v>1867</v>
      </c>
      <c r="U2532" s="28" t="s">
        <v>4367</v>
      </c>
    </row>
    <row r="2533" spans="1:21" ht="17.25" customHeight="1">
      <c r="A2533" s="24">
        <v>2532</v>
      </c>
      <c r="B2533" s="37">
        <v>700</v>
      </c>
      <c r="C2533" s="68">
        <v>-77.019000000000005</v>
      </c>
      <c r="D2533" s="68">
        <v>40.015000000000001</v>
      </c>
      <c r="E2533" s="24"/>
      <c r="F2533" s="24"/>
      <c r="G2533" s="69">
        <v>3789</v>
      </c>
      <c r="H2533" s="24"/>
      <c r="I2533" s="30">
        <v>11.176470588235301</v>
      </c>
      <c r="J2533" s="24"/>
      <c r="K2533" s="24" t="s">
        <v>595</v>
      </c>
      <c r="L2533" s="24">
        <v>35.538505383529497</v>
      </c>
      <c r="M2533" s="24" t="s">
        <v>83</v>
      </c>
      <c r="N2533" s="24">
        <v>1993</v>
      </c>
      <c r="O2533" s="24"/>
      <c r="P2533" s="24">
        <v>2010</v>
      </c>
      <c r="Q2533" s="24"/>
      <c r="R2533" s="24" t="s">
        <v>1866</v>
      </c>
      <c r="S2533" s="24" t="s">
        <v>1867</v>
      </c>
      <c r="U2533" s="28" t="s">
        <v>4367</v>
      </c>
    </row>
    <row r="2534" spans="1:21" ht="17.25" customHeight="1">
      <c r="A2534" s="24">
        <v>2533</v>
      </c>
      <c r="B2534" s="37">
        <v>702</v>
      </c>
      <c r="C2534" s="68">
        <v>-77.037000000000006</v>
      </c>
      <c r="D2534" s="68">
        <v>39.993000000000002</v>
      </c>
      <c r="E2534" s="24"/>
      <c r="F2534" s="24"/>
      <c r="G2534" s="69">
        <v>3790</v>
      </c>
      <c r="H2534" s="24"/>
      <c r="I2534" s="30">
        <v>9.8823529411764692</v>
      </c>
      <c r="J2534" s="24"/>
      <c r="K2534" s="24" t="s">
        <v>595</v>
      </c>
      <c r="L2534" s="24">
        <v>31.397982494117699</v>
      </c>
      <c r="M2534" s="24" t="s">
        <v>83</v>
      </c>
      <c r="N2534" s="24">
        <v>1993</v>
      </c>
      <c r="O2534" s="24"/>
      <c r="P2534" s="24">
        <v>2010</v>
      </c>
      <c r="Q2534" s="24"/>
      <c r="R2534" s="24" t="s">
        <v>1866</v>
      </c>
      <c r="S2534" s="24" t="s">
        <v>1867</v>
      </c>
      <c r="U2534" s="28" t="s">
        <v>4367</v>
      </c>
    </row>
    <row r="2535" spans="1:21" ht="17.25" customHeight="1">
      <c r="A2535" s="24">
        <v>2534</v>
      </c>
      <c r="B2535" s="37">
        <v>704</v>
      </c>
      <c r="C2535" s="68">
        <v>-77.055000000000007</v>
      </c>
      <c r="D2535" s="68">
        <v>39.97</v>
      </c>
      <c r="E2535" s="24"/>
      <c r="F2535" s="24"/>
      <c r="G2535" s="69">
        <v>3791</v>
      </c>
      <c r="H2535" s="24"/>
      <c r="I2535" s="30">
        <v>9.8235294117647101</v>
      </c>
      <c r="J2535" s="24"/>
      <c r="K2535" s="24" t="s">
        <v>595</v>
      </c>
      <c r="L2535" s="24">
        <v>31.185665346823601</v>
      </c>
      <c r="M2535" s="24" t="s">
        <v>83</v>
      </c>
      <c r="N2535" s="24">
        <v>1993</v>
      </c>
      <c r="O2535" s="24"/>
      <c r="P2535" s="24">
        <v>2010</v>
      </c>
      <c r="Q2535" s="24"/>
      <c r="R2535" s="24" t="s">
        <v>1866</v>
      </c>
      <c r="S2535" s="24" t="s">
        <v>1867</v>
      </c>
      <c r="U2535" s="28" t="s">
        <v>4367</v>
      </c>
    </row>
    <row r="2536" spans="1:21" ht="17.25" customHeight="1">
      <c r="A2536" s="24">
        <v>2535</v>
      </c>
      <c r="B2536" s="37">
        <v>706</v>
      </c>
      <c r="C2536" s="68">
        <v>-77.072999999999993</v>
      </c>
      <c r="D2536" s="68">
        <v>39.947000000000003</v>
      </c>
      <c r="E2536" s="24"/>
      <c r="F2536" s="24"/>
      <c r="G2536" s="69">
        <v>3796</v>
      </c>
      <c r="H2536" s="24"/>
      <c r="I2536" s="30">
        <v>8.6470588235294095</v>
      </c>
      <c r="J2536" s="24"/>
      <c r="K2536" s="24" t="s">
        <v>595</v>
      </c>
      <c r="L2536" s="24">
        <v>27.338450970352898</v>
      </c>
      <c r="M2536" s="24" t="s">
        <v>83</v>
      </c>
      <c r="N2536" s="24">
        <v>1993</v>
      </c>
      <c r="O2536" s="24"/>
      <c r="P2536" s="24">
        <v>2010</v>
      </c>
      <c r="Q2536" s="24"/>
      <c r="R2536" s="24" t="s">
        <v>1866</v>
      </c>
      <c r="S2536" s="24" t="s">
        <v>1867</v>
      </c>
      <c r="U2536" s="28" t="s">
        <v>4367</v>
      </c>
    </row>
    <row r="2537" spans="1:21" ht="17.25" customHeight="1">
      <c r="A2537" s="24">
        <v>2536</v>
      </c>
      <c r="B2537" s="37">
        <v>708</v>
      </c>
      <c r="C2537" s="68">
        <v>-77.091999999999999</v>
      </c>
      <c r="D2537" s="68">
        <v>39.927999999999997</v>
      </c>
      <c r="E2537" s="24"/>
      <c r="F2537" s="24"/>
      <c r="G2537" s="69">
        <v>3801</v>
      </c>
      <c r="H2537" s="24"/>
      <c r="I2537" s="30">
        <v>9.375</v>
      </c>
      <c r="J2537" s="24"/>
      <c r="K2537" s="24" t="s">
        <v>595</v>
      </c>
      <c r="L2537" s="24">
        <v>29.51712045</v>
      </c>
      <c r="M2537" s="24" t="s">
        <v>83</v>
      </c>
      <c r="N2537" s="24">
        <v>1993</v>
      </c>
      <c r="O2537" s="24"/>
      <c r="P2537" s="24">
        <v>2010</v>
      </c>
      <c r="Q2537" s="24"/>
      <c r="R2537" s="24" t="s">
        <v>1866</v>
      </c>
      <c r="S2537" s="24" t="s">
        <v>1867</v>
      </c>
      <c r="U2537" s="28" t="s">
        <v>4367</v>
      </c>
    </row>
    <row r="2538" spans="1:21" ht="17.25" customHeight="1">
      <c r="A2538" s="24">
        <v>2537</v>
      </c>
      <c r="B2538" s="37">
        <v>710</v>
      </c>
      <c r="C2538" s="68">
        <v>-77.11</v>
      </c>
      <c r="D2538" s="68">
        <v>39.911999999999999</v>
      </c>
      <c r="E2538" s="24"/>
      <c r="F2538" s="24"/>
      <c r="G2538" s="69">
        <v>3801</v>
      </c>
      <c r="H2538" s="24"/>
      <c r="I2538" s="30">
        <v>9.7058823529411793</v>
      </c>
      <c r="J2538" s="24"/>
      <c r="K2538" s="24" t="s">
        <v>595</v>
      </c>
      <c r="L2538" s="24">
        <v>30.558901171764798</v>
      </c>
      <c r="M2538" s="24" t="s">
        <v>83</v>
      </c>
      <c r="N2538" s="24">
        <v>1993</v>
      </c>
      <c r="O2538" s="24"/>
      <c r="P2538" s="24">
        <v>2010</v>
      </c>
      <c r="Q2538" s="24"/>
      <c r="R2538" s="24" t="s">
        <v>1866</v>
      </c>
      <c r="S2538" s="24" t="s">
        <v>1867</v>
      </c>
      <c r="U2538" s="28" t="s">
        <v>4367</v>
      </c>
    </row>
    <row r="2539" spans="1:21" ht="17.25" customHeight="1">
      <c r="A2539" s="24">
        <v>2538</v>
      </c>
      <c r="B2539" s="37">
        <v>712</v>
      </c>
      <c r="C2539" s="68">
        <v>-77.128</v>
      </c>
      <c r="D2539" s="68">
        <v>39.899000000000001</v>
      </c>
      <c r="E2539" s="24"/>
      <c r="F2539" s="24"/>
      <c r="G2539" s="69">
        <v>3799</v>
      </c>
      <c r="H2539" s="24"/>
      <c r="I2539" s="30">
        <v>8.8235294117647101</v>
      </c>
      <c r="J2539" s="24"/>
      <c r="K2539" s="24" t="s">
        <v>595</v>
      </c>
      <c r="L2539" s="24">
        <v>27.827146305882401</v>
      </c>
      <c r="M2539" s="24" t="s">
        <v>83</v>
      </c>
      <c r="N2539" s="24">
        <v>1993</v>
      </c>
      <c r="O2539" s="24"/>
      <c r="P2539" s="24">
        <v>2010</v>
      </c>
      <c r="Q2539" s="24"/>
      <c r="R2539" s="24" t="s">
        <v>1866</v>
      </c>
      <c r="S2539" s="24" t="s">
        <v>1867</v>
      </c>
      <c r="U2539" s="28" t="s">
        <v>4367</v>
      </c>
    </row>
    <row r="2540" spans="1:21" ht="17.25" customHeight="1">
      <c r="A2540" s="24">
        <v>2539</v>
      </c>
      <c r="B2540" s="37">
        <v>714</v>
      </c>
      <c r="C2540" s="68">
        <v>-77.144999999999996</v>
      </c>
      <c r="D2540" s="68">
        <v>39.878</v>
      </c>
      <c r="E2540" s="24"/>
      <c r="F2540" s="24"/>
      <c r="G2540" s="69">
        <v>3802</v>
      </c>
      <c r="H2540" s="24"/>
      <c r="I2540" s="30">
        <v>9.2941176470588207</v>
      </c>
      <c r="J2540" s="24"/>
      <c r="K2540" s="24" t="s">
        <v>595</v>
      </c>
      <c r="L2540" s="24">
        <v>29.238009596235301</v>
      </c>
      <c r="M2540" s="24" t="s">
        <v>83</v>
      </c>
      <c r="N2540" s="24">
        <v>1993</v>
      </c>
      <c r="O2540" s="24"/>
      <c r="P2540" s="24">
        <v>2010</v>
      </c>
      <c r="Q2540" s="24"/>
      <c r="R2540" s="24" t="s">
        <v>1866</v>
      </c>
      <c r="S2540" s="24" t="s">
        <v>1867</v>
      </c>
      <c r="U2540" s="28" t="s">
        <v>4367</v>
      </c>
    </row>
    <row r="2541" spans="1:21" ht="17.25" customHeight="1">
      <c r="A2541" s="24">
        <v>2540</v>
      </c>
      <c r="B2541" s="37">
        <v>716</v>
      </c>
      <c r="C2541" s="68">
        <v>-77.162999999999997</v>
      </c>
      <c r="D2541" s="68">
        <v>39.860999999999997</v>
      </c>
      <c r="E2541" s="24"/>
      <c r="F2541" s="24"/>
      <c r="G2541" s="69">
        <v>3803</v>
      </c>
      <c r="H2541" s="24"/>
      <c r="I2541" s="30">
        <v>9.1176470588235308</v>
      </c>
      <c r="J2541" s="24"/>
      <c r="K2541" s="24" t="s">
        <v>595</v>
      </c>
      <c r="L2541" s="24">
        <v>28.658832880000102</v>
      </c>
      <c r="M2541" s="24" t="s">
        <v>83</v>
      </c>
      <c r="N2541" s="24">
        <v>1993</v>
      </c>
      <c r="O2541" s="24"/>
      <c r="P2541" s="24">
        <v>2010</v>
      </c>
      <c r="Q2541" s="24"/>
      <c r="R2541" s="24" t="s">
        <v>1866</v>
      </c>
      <c r="S2541" s="24" t="s">
        <v>1867</v>
      </c>
      <c r="U2541" s="28" t="s">
        <v>4367</v>
      </c>
    </row>
    <row r="2542" spans="1:21" ht="17.25" customHeight="1">
      <c r="A2542" s="24">
        <v>2541</v>
      </c>
      <c r="B2542" s="37">
        <v>718</v>
      </c>
      <c r="C2542" s="68">
        <v>-77.180999999999997</v>
      </c>
      <c r="D2542" s="68">
        <v>39.835999999999999</v>
      </c>
      <c r="E2542" s="24"/>
      <c r="F2542" s="24"/>
      <c r="G2542" s="69">
        <v>3803</v>
      </c>
      <c r="H2542" s="24"/>
      <c r="I2542" s="30">
        <v>9.3529411764705905</v>
      </c>
      <c r="J2542" s="24"/>
      <c r="K2542" s="24" t="s">
        <v>595</v>
      </c>
      <c r="L2542" s="24">
        <v>29.398415664000101</v>
      </c>
      <c r="M2542" s="24" t="s">
        <v>83</v>
      </c>
      <c r="N2542" s="24">
        <v>1993</v>
      </c>
      <c r="O2542" s="24"/>
      <c r="P2542" s="24">
        <v>2010</v>
      </c>
      <c r="Q2542" s="24"/>
      <c r="R2542" s="24" t="s">
        <v>1866</v>
      </c>
      <c r="S2542" s="24" t="s">
        <v>1867</v>
      </c>
      <c r="U2542" s="28" t="s">
        <v>4367</v>
      </c>
    </row>
    <row r="2543" spans="1:21" ht="17.25" customHeight="1">
      <c r="A2543" s="24">
        <v>2542</v>
      </c>
      <c r="B2543" s="37">
        <v>720</v>
      </c>
      <c r="C2543" s="68">
        <v>-77.2</v>
      </c>
      <c r="D2543" s="68">
        <v>39.817</v>
      </c>
      <c r="E2543" s="24"/>
      <c r="F2543" s="24"/>
      <c r="G2543" s="69">
        <v>3802</v>
      </c>
      <c r="H2543" s="24"/>
      <c r="I2543" s="30">
        <v>10.352941176470599</v>
      </c>
      <c r="J2543" s="24"/>
      <c r="K2543" s="24" t="s">
        <v>595</v>
      </c>
      <c r="L2543" s="24">
        <v>32.568922081882398</v>
      </c>
      <c r="M2543" s="24" t="s">
        <v>83</v>
      </c>
      <c r="N2543" s="24">
        <v>1993</v>
      </c>
      <c r="O2543" s="24"/>
      <c r="P2543" s="24">
        <v>2010</v>
      </c>
      <c r="Q2543" s="24"/>
      <c r="R2543" s="24" t="s">
        <v>1866</v>
      </c>
      <c r="S2543" s="24" t="s">
        <v>1867</v>
      </c>
      <c r="U2543" s="28" t="s">
        <v>4367</v>
      </c>
    </row>
    <row r="2544" spans="1:21" ht="17.25" customHeight="1">
      <c r="A2544" s="24">
        <v>2543</v>
      </c>
      <c r="B2544" s="37">
        <v>722</v>
      </c>
      <c r="C2544" s="68">
        <v>-77.218000000000004</v>
      </c>
      <c r="D2544" s="68">
        <v>39.795000000000002</v>
      </c>
      <c r="E2544" s="24"/>
      <c r="F2544" s="24"/>
      <c r="G2544" s="69">
        <v>3806</v>
      </c>
      <c r="H2544" s="24"/>
      <c r="I2544" s="30">
        <v>10</v>
      </c>
      <c r="J2544" s="24"/>
      <c r="K2544" s="24" t="s">
        <v>595</v>
      </c>
      <c r="L2544" s="24">
        <v>31.352985279999999</v>
      </c>
      <c r="M2544" s="24" t="s">
        <v>83</v>
      </c>
      <c r="N2544" s="24">
        <v>1993</v>
      </c>
      <c r="O2544" s="24"/>
      <c r="P2544" s="24">
        <v>2010</v>
      </c>
      <c r="Q2544" s="24"/>
      <c r="R2544" s="24" t="s">
        <v>1866</v>
      </c>
      <c r="S2544" s="24" t="s">
        <v>1867</v>
      </c>
      <c r="U2544" s="28" t="s">
        <v>4367</v>
      </c>
    </row>
    <row r="2545" spans="1:21" ht="17.25" customHeight="1">
      <c r="A2545" s="24">
        <v>2544</v>
      </c>
      <c r="B2545" s="37">
        <v>724</v>
      </c>
      <c r="C2545" s="68">
        <v>-77.236000000000004</v>
      </c>
      <c r="D2545" s="68">
        <v>39.773000000000003</v>
      </c>
      <c r="E2545" s="24"/>
      <c r="F2545" s="24"/>
      <c r="G2545" s="69">
        <v>3807</v>
      </c>
      <c r="H2545" s="24"/>
      <c r="I2545" s="30">
        <v>9.625</v>
      </c>
      <c r="J2545" s="24"/>
      <c r="K2545" s="24" t="s">
        <v>595</v>
      </c>
      <c r="L2545" s="24">
        <v>30.151736538000101</v>
      </c>
      <c r="M2545" s="24" t="s">
        <v>83</v>
      </c>
      <c r="N2545" s="24">
        <v>1993</v>
      </c>
      <c r="O2545" s="24"/>
      <c r="P2545" s="24">
        <v>2010</v>
      </c>
      <c r="Q2545" s="24"/>
      <c r="R2545" s="24" t="s">
        <v>1866</v>
      </c>
      <c r="S2545" s="24" t="s">
        <v>1867</v>
      </c>
      <c r="U2545" s="28" t="s">
        <v>4367</v>
      </c>
    </row>
    <row r="2546" spans="1:21" ht="17.25" customHeight="1">
      <c r="A2546" s="24">
        <v>2545</v>
      </c>
      <c r="B2546" s="37">
        <v>726</v>
      </c>
      <c r="C2546" s="68">
        <v>-77.254000000000005</v>
      </c>
      <c r="D2546" s="68">
        <v>39.759</v>
      </c>
      <c r="E2546" s="24"/>
      <c r="F2546" s="24"/>
      <c r="G2546" s="69">
        <v>3807</v>
      </c>
      <c r="H2546" s="24"/>
      <c r="I2546" s="30">
        <v>9.3529411764705905</v>
      </c>
      <c r="J2546" s="24"/>
      <c r="K2546" s="24" t="s">
        <v>595</v>
      </c>
      <c r="L2546" s="24">
        <v>29.299472021647102</v>
      </c>
      <c r="M2546" s="24" t="s">
        <v>83</v>
      </c>
      <c r="N2546" s="24">
        <v>1993</v>
      </c>
      <c r="O2546" s="24"/>
      <c r="P2546" s="24">
        <v>2010</v>
      </c>
      <c r="Q2546" s="24"/>
      <c r="R2546" s="24" t="s">
        <v>1866</v>
      </c>
      <c r="S2546" s="24" t="s">
        <v>1867</v>
      </c>
      <c r="U2546" s="28" t="s">
        <v>4367</v>
      </c>
    </row>
    <row r="2547" spans="1:21" ht="17.25" customHeight="1">
      <c r="A2547" s="24">
        <v>2546</v>
      </c>
      <c r="B2547" s="37">
        <v>728</v>
      </c>
      <c r="C2547" s="68">
        <v>-77.272999999999996</v>
      </c>
      <c r="D2547" s="68">
        <v>39.738</v>
      </c>
      <c r="E2547" s="24"/>
      <c r="F2547" s="24"/>
      <c r="G2547" s="69">
        <v>3808</v>
      </c>
      <c r="H2547" s="24"/>
      <c r="I2547" s="30">
        <v>9.0588235294117592</v>
      </c>
      <c r="J2547" s="24"/>
      <c r="K2547" s="24" t="s">
        <v>595</v>
      </c>
      <c r="L2547" s="24">
        <v>28.354058511058799</v>
      </c>
      <c r="M2547" s="24" t="s">
        <v>83</v>
      </c>
      <c r="N2547" s="24">
        <v>1993</v>
      </c>
      <c r="O2547" s="24"/>
      <c r="P2547" s="24">
        <v>2010</v>
      </c>
      <c r="Q2547" s="24"/>
      <c r="R2547" s="24" t="s">
        <v>1866</v>
      </c>
      <c r="S2547" s="24" t="s">
        <v>1867</v>
      </c>
      <c r="U2547" s="28" t="s">
        <v>4367</v>
      </c>
    </row>
    <row r="2548" spans="1:21" ht="17.25" customHeight="1">
      <c r="A2548" s="24">
        <v>2547</v>
      </c>
      <c r="B2548" s="37">
        <v>730</v>
      </c>
      <c r="C2548" s="68">
        <v>-77.290999999999997</v>
      </c>
      <c r="D2548" s="68">
        <v>39.713000000000001</v>
      </c>
      <c r="E2548" s="24"/>
      <c r="F2548" s="24"/>
      <c r="G2548" s="69">
        <v>3807</v>
      </c>
      <c r="H2548" s="24"/>
      <c r="I2548" s="30">
        <v>9.7647058823529402</v>
      </c>
      <c r="J2548" s="24"/>
      <c r="K2548" s="24" t="s">
        <v>595</v>
      </c>
      <c r="L2548" s="24">
        <v>30.589385884235401</v>
      </c>
      <c r="M2548" s="24" t="s">
        <v>83</v>
      </c>
      <c r="N2548" s="24">
        <v>1993</v>
      </c>
      <c r="O2548" s="24"/>
      <c r="P2548" s="24">
        <v>2010</v>
      </c>
      <c r="Q2548" s="24"/>
      <c r="R2548" s="24" t="s">
        <v>1866</v>
      </c>
      <c r="S2548" s="24" t="s">
        <v>1867</v>
      </c>
      <c r="U2548" s="28" t="s">
        <v>4367</v>
      </c>
    </row>
    <row r="2549" spans="1:21" ht="17.25" customHeight="1">
      <c r="A2549" s="24">
        <v>2548</v>
      </c>
      <c r="B2549" s="37">
        <v>732</v>
      </c>
      <c r="C2549" s="68">
        <v>-77.308999999999997</v>
      </c>
      <c r="D2549" s="68">
        <v>39.698</v>
      </c>
      <c r="E2549" s="24"/>
      <c r="F2549" s="24"/>
      <c r="G2549" s="69">
        <v>3810</v>
      </c>
      <c r="H2549" s="24"/>
      <c r="I2549" s="30">
        <v>8.6470588235294095</v>
      </c>
      <c r="J2549" s="24"/>
      <c r="K2549" s="24" t="s">
        <v>595</v>
      </c>
      <c r="L2549" s="24">
        <v>27.019229505882301</v>
      </c>
      <c r="M2549" s="24" t="s">
        <v>83</v>
      </c>
      <c r="N2549" s="24">
        <v>1993</v>
      </c>
      <c r="O2549" s="24"/>
      <c r="P2549" s="24">
        <v>2010</v>
      </c>
      <c r="Q2549" s="24"/>
      <c r="R2549" s="24" t="s">
        <v>1866</v>
      </c>
      <c r="S2549" s="24" t="s">
        <v>1867</v>
      </c>
      <c r="U2549" s="28" t="s">
        <v>4367</v>
      </c>
    </row>
    <row r="2550" spans="1:21" ht="17.25" customHeight="1">
      <c r="A2550" s="24">
        <v>2549</v>
      </c>
      <c r="B2550" s="37">
        <v>734</v>
      </c>
      <c r="C2550" s="68">
        <v>-77.326999999999998</v>
      </c>
      <c r="D2550" s="68">
        <v>39.674999999999997</v>
      </c>
      <c r="E2550" s="24"/>
      <c r="F2550" s="24"/>
      <c r="G2550" s="69">
        <v>3809</v>
      </c>
      <c r="H2550" s="24"/>
      <c r="I2550" s="30">
        <v>9.875</v>
      </c>
      <c r="J2550" s="24"/>
      <c r="K2550" s="24" t="s">
        <v>595</v>
      </c>
      <c r="L2550" s="24">
        <v>30.882433994000099</v>
      </c>
      <c r="M2550" s="24" t="s">
        <v>83</v>
      </c>
      <c r="N2550" s="24">
        <v>1993</v>
      </c>
      <c r="O2550" s="24"/>
      <c r="P2550" s="24">
        <v>2010</v>
      </c>
      <c r="Q2550" s="24"/>
      <c r="R2550" s="24" t="s">
        <v>1866</v>
      </c>
      <c r="S2550" s="24" t="s">
        <v>1867</v>
      </c>
      <c r="U2550" s="28" t="s">
        <v>4367</v>
      </c>
    </row>
    <row r="2551" spans="1:21" ht="17.25" customHeight="1">
      <c r="A2551" s="24">
        <v>2550</v>
      </c>
      <c r="B2551" s="37">
        <v>736</v>
      </c>
      <c r="C2551" s="68">
        <v>-77.344999999999999</v>
      </c>
      <c r="D2551" s="68">
        <v>39.656999999999996</v>
      </c>
      <c r="E2551" s="24"/>
      <c r="F2551" s="24"/>
      <c r="G2551" s="69">
        <v>3807</v>
      </c>
      <c r="H2551" s="24"/>
      <c r="I2551" s="30">
        <v>8.1428571428571406</v>
      </c>
      <c r="J2551" s="24"/>
      <c r="K2551" s="24" t="s">
        <v>595</v>
      </c>
      <c r="L2551" s="24">
        <v>25.508704752</v>
      </c>
      <c r="M2551" s="24" t="s">
        <v>83</v>
      </c>
      <c r="N2551" s="24">
        <v>1993</v>
      </c>
      <c r="O2551" s="24"/>
      <c r="P2551" s="24">
        <v>2010</v>
      </c>
      <c r="Q2551" s="24"/>
      <c r="R2551" s="24" t="s">
        <v>1866</v>
      </c>
      <c r="S2551" s="24" t="s">
        <v>1867</v>
      </c>
      <c r="U2551" s="28" t="s">
        <v>4367</v>
      </c>
    </row>
    <row r="2552" spans="1:21" ht="17.25" customHeight="1">
      <c r="A2552" s="24">
        <v>2551</v>
      </c>
      <c r="B2552" s="37">
        <v>738</v>
      </c>
      <c r="C2552" s="68">
        <v>-77.363</v>
      </c>
      <c r="D2552" s="68">
        <v>39.631</v>
      </c>
      <c r="E2552" s="24"/>
      <c r="F2552" s="24"/>
      <c r="G2552" s="69">
        <v>3808</v>
      </c>
      <c r="H2552" s="24"/>
      <c r="I2552" s="30">
        <v>9.3333333333333304</v>
      </c>
      <c r="J2552" s="24"/>
      <c r="K2552" s="24" t="s">
        <v>595</v>
      </c>
      <c r="L2552" s="24">
        <v>29.213272405333299</v>
      </c>
      <c r="M2552" s="24" t="s">
        <v>83</v>
      </c>
      <c r="N2552" s="24">
        <v>1993</v>
      </c>
      <c r="O2552" s="24"/>
      <c r="P2552" s="24">
        <v>2010</v>
      </c>
      <c r="Q2552" s="24"/>
      <c r="R2552" s="24" t="s">
        <v>1866</v>
      </c>
      <c r="S2552" s="24" t="s">
        <v>1867</v>
      </c>
      <c r="U2552" s="28" t="s">
        <v>4367</v>
      </c>
    </row>
    <row r="2553" spans="1:21" ht="17.25" customHeight="1">
      <c r="A2553" s="24">
        <v>2552</v>
      </c>
      <c r="B2553" s="37">
        <v>80</v>
      </c>
      <c r="C2553" s="68">
        <v>-77.373000000000005</v>
      </c>
      <c r="D2553" s="68">
        <v>39.613999999999997</v>
      </c>
      <c r="E2553" s="24"/>
      <c r="F2553" s="24"/>
      <c r="G2553" s="69">
        <v>3807</v>
      </c>
      <c r="H2553" s="24"/>
      <c r="I2553" s="30">
        <v>7.1666666666666696</v>
      </c>
      <c r="J2553" s="24"/>
      <c r="K2553" s="24" t="s">
        <v>595</v>
      </c>
      <c r="L2553" s="24">
        <v>22.4506436560001</v>
      </c>
      <c r="M2553" s="24" t="s">
        <v>83</v>
      </c>
      <c r="N2553" s="24">
        <v>1993</v>
      </c>
      <c r="O2553" s="24"/>
      <c r="P2553" s="24">
        <v>2010</v>
      </c>
      <c r="Q2553" s="24"/>
      <c r="R2553" s="24" t="s">
        <v>1866</v>
      </c>
      <c r="S2553" s="24" t="s">
        <v>1867</v>
      </c>
      <c r="U2553" s="28" t="s">
        <v>4367</v>
      </c>
    </row>
    <row r="2554" spans="1:21" ht="17.25" customHeight="1">
      <c r="A2554" s="24">
        <v>2553</v>
      </c>
      <c r="B2554" s="24" t="s">
        <v>1868</v>
      </c>
      <c r="C2554" s="24">
        <v>-77.569999999999993</v>
      </c>
      <c r="D2554" s="24">
        <v>-25.37</v>
      </c>
      <c r="E2554" s="24"/>
      <c r="F2554" s="24">
        <v>145</v>
      </c>
      <c r="G2554" s="24">
        <v>1420</v>
      </c>
      <c r="H2554" s="33"/>
      <c r="I2554" s="43">
        <v>59</v>
      </c>
      <c r="J2554" s="43"/>
      <c r="K2554" s="24" t="s">
        <v>1869</v>
      </c>
      <c r="L2554" s="43">
        <v>59</v>
      </c>
      <c r="M2554" s="24" t="s">
        <v>110</v>
      </c>
      <c r="N2554" s="24"/>
      <c r="O2554" s="24"/>
      <c r="P2554" s="24"/>
      <c r="Q2554" s="24"/>
      <c r="R2554" s="24" t="s">
        <v>1870</v>
      </c>
      <c r="S2554" s="24" t="s">
        <v>582</v>
      </c>
      <c r="U2554" s="28" t="s">
        <v>4368</v>
      </c>
    </row>
    <row r="2555" spans="1:21" ht="17.25" customHeight="1">
      <c r="A2555" s="24">
        <v>2554</v>
      </c>
      <c r="B2555" s="24" t="s">
        <v>1871</v>
      </c>
      <c r="C2555" s="24">
        <v>-70.5833333333333</v>
      </c>
      <c r="D2555" s="24">
        <v>-60.9166666666667</v>
      </c>
      <c r="E2555" s="24"/>
      <c r="F2555" s="24"/>
      <c r="G2555" s="24">
        <v>398</v>
      </c>
      <c r="H2555" s="33">
        <v>-16.8</v>
      </c>
      <c r="I2555" s="30">
        <v>0.39</v>
      </c>
      <c r="J2555" s="33"/>
      <c r="K2555" s="24" t="s">
        <v>1872</v>
      </c>
      <c r="L2555" s="24">
        <v>390</v>
      </c>
      <c r="M2555" s="24" t="s">
        <v>1873</v>
      </c>
      <c r="N2555" s="24">
        <v>1962</v>
      </c>
      <c r="O2555" s="24"/>
      <c r="P2555" s="24">
        <v>1982</v>
      </c>
      <c r="Q2555" s="24"/>
      <c r="R2555" s="24" t="s">
        <v>1874</v>
      </c>
      <c r="S2555" s="24" t="s">
        <v>1875</v>
      </c>
      <c r="U2555" s="28" t="s">
        <v>4369</v>
      </c>
    </row>
    <row r="2556" spans="1:21" ht="17.25" customHeight="1">
      <c r="A2556" s="24">
        <v>2555</v>
      </c>
      <c r="B2556" s="24" t="s">
        <v>1876</v>
      </c>
      <c r="C2556" s="24">
        <v>-74.016666666666694</v>
      </c>
      <c r="D2556" s="24">
        <v>-70.633333333333297</v>
      </c>
      <c r="E2556" s="24"/>
      <c r="F2556" s="24"/>
      <c r="G2556" s="24">
        <v>1130</v>
      </c>
      <c r="H2556" s="33">
        <v>-17.3</v>
      </c>
      <c r="I2556" s="30">
        <v>0.57999999999999996</v>
      </c>
      <c r="J2556" s="33"/>
      <c r="K2556" s="24" t="s">
        <v>1872</v>
      </c>
      <c r="L2556" s="24">
        <v>580</v>
      </c>
      <c r="M2556" s="24" t="s">
        <v>1873</v>
      </c>
      <c r="N2556" s="24">
        <v>1962</v>
      </c>
      <c r="O2556" s="24"/>
      <c r="P2556" s="24">
        <v>1980</v>
      </c>
      <c r="Q2556" s="24"/>
      <c r="R2556" s="24" t="s">
        <v>1874</v>
      </c>
      <c r="S2556" s="24" t="s">
        <v>1877</v>
      </c>
      <c r="U2556" s="28" t="s">
        <v>4370</v>
      </c>
    </row>
    <row r="2557" spans="1:21" ht="17.25" customHeight="1">
      <c r="A2557" s="24">
        <v>2556</v>
      </c>
      <c r="B2557" s="24" t="s">
        <v>1878</v>
      </c>
      <c r="C2557" s="29">
        <v>-77.033330000000007</v>
      </c>
      <c r="D2557" s="29">
        <v>-22.533329999999999</v>
      </c>
      <c r="E2557" s="24"/>
      <c r="F2557" s="24"/>
      <c r="G2557" s="24">
        <v>1862</v>
      </c>
      <c r="H2557" s="33">
        <v>-31</v>
      </c>
      <c r="I2557" s="30">
        <v>0.155</v>
      </c>
      <c r="J2557" s="43"/>
      <c r="K2557" s="24" t="s">
        <v>1872</v>
      </c>
      <c r="L2557" s="24">
        <v>155</v>
      </c>
      <c r="M2557" s="24" t="s">
        <v>1879</v>
      </c>
      <c r="N2557" s="24">
        <v>1964</v>
      </c>
      <c r="O2557" s="24"/>
      <c r="P2557" s="24">
        <v>1987</v>
      </c>
      <c r="Q2557" s="24"/>
      <c r="R2557" s="24" t="s">
        <v>1880</v>
      </c>
      <c r="S2557" s="24" t="s">
        <v>1875</v>
      </c>
      <c r="U2557" s="28" t="s">
        <v>4437</v>
      </c>
    </row>
    <row r="2558" spans="1:21" ht="17.25" customHeight="1">
      <c r="A2558" s="24">
        <v>2557</v>
      </c>
      <c r="B2558" s="47" t="s">
        <v>1881</v>
      </c>
      <c r="C2558" s="48">
        <v>-78.307500000000005</v>
      </c>
      <c r="D2558" s="48">
        <v>-46.272833333333303</v>
      </c>
      <c r="E2558" s="47"/>
      <c r="F2558" s="47">
        <v>50</v>
      </c>
      <c r="G2558" s="47">
        <v>718</v>
      </c>
      <c r="H2558" s="49">
        <v>-24.1</v>
      </c>
      <c r="I2558" s="49">
        <v>204</v>
      </c>
      <c r="J2558" s="50"/>
      <c r="K2558" s="47" t="s">
        <v>269</v>
      </c>
      <c r="L2558" s="47">
        <v>204</v>
      </c>
      <c r="M2558" s="47" t="s">
        <v>1882</v>
      </c>
      <c r="N2558" s="47">
        <v>1400</v>
      </c>
      <c r="O2558" s="47">
        <v>1</v>
      </c>
      <c r="P2558" s="47">
        <v>1995</v>
      </c>
      <c r="Q2558" s="47">
        <v>1</v>
      </c>
      <c r="R2558" s="47" t="s">
        <v>1883</v>
      </c>
      <c r="S2558" s="47" t="s">
        <v>1884</v>
      </c>
      <c r="U2558" s="28" t="s">
        <v>4371</v>
      </c>
    </row>
    <row r="2559" spans="1:21" ht="17.25" customHeight="1">
      <c r="A2559" s="24">
        <v>2558</v>
      </c>
      <c r="B2559" s="47" t="s">
        <v>224</v>
      </c>
      <c r="C2559" s="48">
        <v>-79.614166666666705</v>
      </c>
      <c r="D2559" s="48">
        <v>-45.724333333333298</v>
      </c>
      <c r="E2559" s="47"/>
      <c r="F2559" s="47">
        <v>200</v>
      </c>
      <c r="G2559" s="47">
        <v>890</v>
      </c>
      <c r="H2559" s="49">
        <v>-26.1</v>
      </c>
      <c r="I2559" s="49">
        <v>128</v>
      </c>
      <c r="J2559" s="50"/>
      <c r="K2559" s="47" t="s">
        <v>269</v>
      </c>
      <c r="L2559" s="47">
        <v>128</v>
      </c>
      <c r="M2559" s="47" t="s">
        <v>1882</v>
      </c>
      <c r="N2559" s="47">
        <v>800</v>
      </c>
      <c r="O2559" s="47">
        <v>1</v>
      </c>
      <c r="P2559" s="47">
        <v>1995</v>
      </c>
      <c r="Q2559" s="47">
        <v>1</v>
      </c>
      <c r="R2559" s="47" t="s">
        <v>1883</v>
      </c>
      <c r="S2559" s="47" t="s">
        <v>1884</v>
      </c>
      <c r="U2559" s="28" t="s">
        <v>4372</v>
      </c>
    </row>
    <row r="2560" spans="1:21" ht="17.25" customHeight="1">
      <c r="A2560" s="24">
        <v>2559</v>
      </c>
      <c r="B2560" s="31" t="s">
        <v>1885</v>
      </c>
      <c r="C2560" s="34">
        <v>-66.783330000000007</v>
      </c>
      <c r="D2560" s="34">
        <v>139.66667000000001</v>
      </c>
      <c r="E2560" s="24"/>
      <c r="F2560" s="35"/>
      <c r="G2560" s="31">
        <v>580</v>
      </c>
      <c r="H2560" s="36"/>
      <c r="I2560" s="36">
        <v>44.5</v>
      </c>
      <c r="J2560" s="31"/>
      <c r="K2560" s="31" t="s">
        <v>1886</v>
      </c>
      <c r="L2560" s="35">
        <v>445</v>
      </c>
      <c r="M2560" s="31" t="s">
        <v>83</v>
      </c>
      <c r="N2560" s="31">
        <v>1968</v>
      </c>
      <c r="O2560" s="31"/>
      <c r="P2560" s="31">
        <v>1972</v>
      </c>
      <c r="Q2560" s="24"/>
      <c r="R2560" s="31" t="s">
        <v>1887</v>
      </c>
      <c r="S2560" s="24" t="s">
        <v>1888</v>
      </c>
    </row>
    <row r="2561" spans="1:21" ht="17.25" customHeight="1">
      <c r="A2561" s="24">
        <v>2560</v>
      </c>
      <c r="B2561" s="31" t="s">
        <v>1889</v>
      </c>
      <c r="C2561" s="34">
        <v>-66.849999999999994</v>
      </c>
      <c r="D2561" s="34">
        <v>139.55000000000001</v>
      </c>
      <c r="E2561" s="24"/>
      <c r="F2561" s="35"/>
      <c r="G2561" s="31">
        <v>730</v>
      </c>
      <c r="H2561" s="36"/>
      <c r="I2561" s="36">
        <v>38</v>
      </c>
      <c r="J2561" s="31"/>
      <c r="K2561" s="31" t="s">
        <v>1886</v>
      </c>
      <c r="L2561" s="35">
        <v>380</v>
      </c>
      <c r="M2561" s="31" t="s">
        <v>83</v>
      </c>
      <c r="N2561" s="31">
        <v>1968</v>
      </c>
      <c r="O2561" s="31"/>
      <c r="P2561" s="31">
        <v>1972</v>
      </c>
      <c r="Q2561" s="24"/>
      <c r="R2561" s="31" t="s">
        <v>1887</v>
      </c>
      <c r="S2561" s="24" t="s">
        <v>1888</v>
      </c>
    </row>
    <row r="2562" spans="1:21" ht="17.25" customHeight="1">
      <c r="A2562" s="24">
        <v>2561</v>
      </c>
      <c r="B2562" s="31" t="s">
        <v>1890</v>
      </c>
      <c r="C2562" s="34">
        <v>-67.05</v>
      </c>
      <c r="D2562" s="34">
        <v>139.25</v>
      </c>
      <c r="E2562" s="24"/>
      <c r="F2562" s="35"/>
      <c r="G2562" s="31">
        <v>1100</v>
      </c>
      <c r="H2562" s="36"/>
      <c r="I2562" s="36">
        <v>52</v>
      </c>
      <c r="J2562" s="31"/>
      <c r="K2562" s="31" t="s">
        <v>1886</v>
      </c>
      <c r="L2562" s="35">
        <v>520</v>
      </c>
      <c r="M2562" s="31" t="s">
        <v>165</v>
      </c>
      <c r="N2562" s="31">
        <v>1955</v>
      </c>
      <c r="O2562" s="31"/>
      <c r="P2562" s="31">
        <v>1972</v>
      </c>
      <c r="Q2562" s="24"/>
      <c r="R2562" s="31" t="s">
        <v>1887</v>
      </c>
      <c r="S2562" s="24" t="s">
        <v>1888</v>
      </c>
    </row>
    <row r="2563" spans="1:21" ht="17.25" customHeight="1">
      <c r="A2563" s="24">
        <v>2562</v>
      </c>
      <c r="B2563" s="31" t="s">
        <v>1891</v>
      </c>
      <c r="C2563" s="34">
        <v>-67.333330000000004</v>
      </c>
      <c r="D2563" s="34">
        <v>138.80000000000001</v>
      </c>
      <c r="E2563" s="24"/>
      <c r="F2563" s="35"/>
      <c r="G2563" s="31">
        <v>1450</v>
      </c>
      <c r="H2563" s="36"/>
      <c r="I2563" s="36">
        <v>39</v>
      </c>
      <c r="J2563" s="31"/>
      <c r="K2563" s="31" t="s">
        <v>1886</v>
      </c>
      <c r="L2563" s="35">
        <v>390</v>
      </c>
      <c r="M2563" s="31" t="s">
        <v>165</v>
      </c>
      <c r="N2563" s="31">
        <v>1955</v>
      </c>
      <c r="O2563" s="31"/>
      <c r="P2563" s="31">
        <v>1972</v>
      </c>
      <c r="Q2563" s="24"/>
      <c r="R2563" s="31" t="s">
        <v>1887</v>
      </c>
      <c r="S2563" s="24" t="s">
        <v>1888</v>
      </c>
    </row>
    <row r="2564" spans="1:21" ht="17.25" customHeight="1">
      <c r="A2564" s="24">
        <v>2563</v>
      </c>
      <c r="B2564" s="31" t="s">
        <v>1892</v>
      </c>
      <c r="C2564" s="34">
        <v>-68.016670000000005</v>
      </c>
      <c r="D2564" s="34">
        <v>137.78333000000001</v>
      </c>
      <c r="E2564" s="24"/>
      <c r="F2564" s="35"/>
      <c r="G2564" s="31">
        <v>2028</v>
      </c>
      <c r="H2564" s="36">
        <v>-31.1</v>
      </c>
      <c r="I2564" s="35">
        <v>70</v>
      </c>
      <c r="J2564" s="31"/>
      <c r="K2564" s="31" t="s">
        <v>269</v>
      </c>
      <c r="L2564" s="35">
        <v>70</v>
      </c>
      <c r="M2564" s="31" t="s">
        <v>110</v>
      </c>
      <c r="N2564" s="31"/>
      <c r="O2564" s="31"/>
      <c r="P2564" s="31"/>
      <c r="Q2564" s="24"/>
      <c r="R2564" s="31" t="s">
        <v>1893</v>
      </c>
      <c r="S2564" s="24" t="s">
        <v>1894</v>
      </c>
    </row>
    <row r="2565" spans="1:21" ht="17.25" customHeight="1">
      <c r="A2565" s="24">
        <v>2564</v>
      </c>
      <c r="B2565" s="31" t="s">
        <v>1895</v>
      </c>
      <c r="C2565" s="34">
        <v>-68.349999999999994</v>
      </c>
      <c r="D2565" s="34">
        <v>137.31666999999999</v>
      </c>
      <c r="E2565" s="24"/>
      <c r="F2565" s="35"/>
      <c r="G2565" s="31">
        <v>2220</v>
      </c>
      <c r="H2565" s="36"/>
      <c r="I2565" s="36">
        <v>29.6</v>
      </c>
      <c r="J2565" s="31"/>
      <c r="K2565" s="31" t="s">
        <v>1886</v>
      </c>
      <c r="L2565" s="35">
        <v>296</v>
      </c>
      <c r="M2565" s="31" t="s">
        <v>165</v>
      </c>
      <c r="N2565" s="31">
        <v>1955</v>
      </c>
      <c r="O2565" s="31"/>
      <c r="P2565" s="31">
        <v>1972</v>
      </c>
      <c r="Q2565" s="24"/>
      <c r="R2565" s="31" t="s">
        <v>1887</v>
      </c>
      <c r="S2565" s="24" t="s">
        <v>1888</v>
      </c>
    </row>
    <row r="2566" spans="1:21" ht="17.25" customHeight="1">
      <c r="A2566" s="24">
        <v>2565</v>
      </c>
      <c r="B2566" s="31" t="s">
        <v>1896</v>
      </c>
      <c r="C2566" s="34">
        <v>-69.333330000000004</v>
      </c>
      <c r="D2566" s="34">
        <v>135.80000000000001</v>
      </c>
      <c r="E2566" s="24"/>
      <c r="F2566" s="35"/>
      <c r="G2566" s="31">
        <v>2360</v>
      </c>
      <c r="H2566" s="36"/>
      <c r="I2566" s="36">
        <v>23.2</v>
      </c>
      <c r="J2566" s="31"/>
      <c r="K2566" s="31" t="s">
        <v>1886</v>
      </c>
      <c r="L2566" s="35">
        <v>232</v>
      </c>
      <c r="M2566" s="31" t="s">
        <v>165</v>
      </c>
      <c r="N2566" s="31">
        <v>1955</v>
      </c>
      <c r="O2566" s="31"/>
      <c r="P2566" s="31">
        <v>1972</v>
      </c>
      <c r="Q2566" s="24"/>
      <c r="R2566" s="31" t="s">
        <v>1887</v>
      </c>
      <c r="S2566" s="24" t="s">
        <v>1888</v>
      </c>
    </row>
    <row r="2567" spans="1:21" ht="17.25" customHeight="1">
      <c r="A2567" s="24">
        <v>2566</v>
      </c>
      <c r="B2567" s="31" t="s">
        <v>1720</v>
      </c>
      <c r="C2567" s="34">
        <v>-70.016670000000005</v>
      </c>
      <c r="D2567" s="34">
        <v>134.71666999999999</v>
      </c>
      <c r="E2567" s="24"/>
      <c r="F2567" s="35"/>
      <c r="G2567" s="31">
        <v>2430</v>
      </c>
      <c r="H2567" s="36"/>
      <c r="I2567" s="36">
        <v>22.3</v>
      </c>
      <c r="J2567" s="31"/>
      <c r="K2567" s="31" t="s">
        <v>1886</v>
      </c>
      <c r="L2567" s="35">
        <v>223</v>
      </c>
      <c r="M2567" s="31" t="s">
        <v>165</v>
      </c>
      <c r="N2567" s="31">
        <v>1955</v>
      </c>
      <c r="O2567" s="31"/>
      <c r="P2567" s="31">
        <v>1972</v>
      </c>
      <c r="Q2567" s="24"/>
      <c r="R2567" s="31" t="s">
        <v>1897</v>
      </c>
      <c r="S2567" s="24" t="s">
        <v>1888</v>
      </c>
    </row>
    <row r="2568" spans="1:21" ht="17.25" customHeight="1">
      <c r="A2568" s="24">
        <v>2567</v>
      </c>
      <c r="B2568" s="31" t="s">
        <v>1898</v>
      </c>
      <c r="C2568" s="34">
        <v>-71.566670000000002</v>
      </c>
      <c r="D2568" s="34">
        <v>139.98333</v>
      </c>
      <c r="E2568" s="24"/>
      <c r="F2568" s="35"/>
      <c r="G2568" s="31">
        <v>2810</v>
      </c>
      <c r="H2568" s="36">
        <v>-46.3</v>
      </c>
      <c r="I2568" s="36">
        <v>12.6</v>
      </c>
      <c r="J2568" s="31"/>
      <c r="K2568" s="31" t="s">
        <v>1886</v>
      </c>
      <c r="L2568" s="35">
        <v>126</v>
      </c>
      <c r="M2568" s="31" t="s">
        <v>165</v>
      </c>
      <c r="N2568" s="31">
        <v>1955</v>
      </c>
      <c r="O2568" s="31"/>
      <c r="P2568" s="31">
        <v>1972</v>
      </c>
      <c r="Q2568" s="24"/>
      <c r="R2568" s="31" t="s">
        <v>1887</v>
      </c>
      <c r="S2568" s="24" t="s">
        <v>1888</v>
      </c>
    </row>
    <row r="2569" spans="1:21" ht="17.25" customHeight="1">
      <c r="A2569" s="24">
        <v>2568</v>
      </c>
      <c r="B2569" s="31" t="s">
        <v>1899</v>
      </c>
      <c r="C2569" s="34">
        <v>-72.316670000000002</v>
      </c>
      <c r="D2569" s="34">
        <v>130.4</v>
      </c>
      <c r="E2569" s="24"/>
      <c r="F2569" s="35"/>
      <c r="G2569" s="31">
        <v>2960</v>
      </c>
      <c r="H2569" s="36"/>
      <c r="I2569" s="36">
        <v>10.4</v>
      </c>
      <c r="J2569" s="31"/>
      <c r="K2569" s="31" t="s">
        <v>1886</v>
      </c>
      <c r="L2569" s="35">
        <v>104</v>
      </c>
      <c r="M2569" s="31" t="s">
        <v>165</v>
      </c>
      <c r="N2569" s="31">
        <v>1955</v>
      </c>
      <c r="O2569" s="31"/>
      <c r="P2569" s="31">
        <v>1972</v>
      </c>
      <c r="Q2569" s="24"/>
      <c r="R2569" s="31" t="s">
        <v>1887</v>
      </c>
      <c r="S2569" s="24" t="s">
        <v>1888</v>
      </c>
    </row>
    <row r="2570" spans="1:21" ht="17.25" customHeight="1">
      <c r="A2570" s="24">
        <v>2569</v>
      </c>
      <c r="B2570" s="31" t="s">
        <v>1900</v>
      </c>
      <c r="C2570" s="34">
        <v>-73.066670000000002</v>
      </c>
      <c r="D2570" s="34">
        <v>128.73333</v>
      </c>
      <c r="E2570" s="24"/>
      <c r="F2570" s="35"/>
      <c r="G2570" s="31">
        <v>3010</v>
      </c>
      <c r="H2570" s="36">
        <v>-52.3</v>
      </c>
      <c r="I2570" s="36">
        <v>8.1999999999999993</v>
      </c>
      <c r="J2570" s="31"/>
      <c r="K2570" s="31" t="s">
        <v>1886</v>
      </c>
      <c r="L2570" s="35">
        <v>82</v>
      </c>
      <c r="M2570" s="31" t="s">
        <v>165</v>
      </c>
      <c r="N2570" s="31">
        <v>1955</v>
      </c>
      <c r="O2570" s="31"/>
      <c r="P2570" s="31">
        <v>1972</v>
      </c>
      <c r="Q2570" s="24"/>
      <c r="R2570" s="31" t="s">
        <v>1887</v>
      </c>
      <c r="S2570" s="24" t="s">
        <v>1888</v>
      </c>
    </row>
    <row r="2571" spans="1:21" ht="17.25" customHeight="1">
      <c r="A2571" s="24">
        <v>2570</v>
      </c>
      <c r="B2571" s="31" t="s">
        <v>383</v>
      </c>
      <c r="C2571" s="34">
        <v>-74.7</v>
      </c>
      <c r="D2571" s="34">
        <v>124.06667</v>
      </c>
      <c r="E2571" s="24"/>
      <c r="F2571" s="35"/>
      <c r="G2571" s="31">
        <v>3240</v>
      </c>
      <c r="H2571" s="36">
        <v>-53</v>
      </c>
      <c r="I2571" s="36">
        <v>3.5</v>
      </c>
      <c r="J2571" s="31"/>
      <c r="K2571" s="31" t="s">
        <v>1886</v>
      </c>
      <c r="L2571" s="35">
        <v>35</v>
      </c>
      <c r="M2571" s="31" t="s">
        <v>165</v>
      </c>
      <c r="N2571" s="31">
        <v>1959</v>
      </c>
      <c r="O2571" s="31"/>
      <c r="P2571" s="31">
        <v>1969</v>
      </c>
      <c r="Q2571" s="24"/>
      <c r="R2571" s="31" t="s">
        <v>1901</v>
      </c>
      <c r="S2571" s="24" t="s">
        <v>1888</v>
      </c>
    </row>
    <row r="2572" spans="1:21" ht="17.25" customHeight="1">
      <c r="A2572" s="24">
        <v>2571</v>
      </c>
      <c r="B2572" s="31" t="s">
        <v>1780</v>
      </c>
      <c r="C2572" s="34">
        <v>-85.25</v>
      </c>
      <c r="D2572" s="34">
        <v>166.16667000000001</v>
      </c>
      <c r="E2572" s="24"/>
      <c r="F2572" s="35"/>
      <c r="G2572" s="31">
        <v>2780</v>
      </c>
      <c r="H2572" s="36"/>
      <c r="I2572" s="35">
        <v>35</v>
      </c>
      <c r="J2572" s="31"/>
      <c r="K2572" s="31" t="s">
        <v>1721</v>
      </c>
      <c r="L2572" s="35">
        <v>35</v>
      </c>
      <c r="M2572" s="31" t="s">
        <v>110</v>
      </c>
      <c r="N2572" s="31"/>
      <c r="O2572" s="31"/>
      <c r="P2572" s="31"/>
      <c r="Q2572" s="24"/>
      <c r="R2572" s="31" t="s">
        <v>1902</v>
      </c>
      <c r="S2572" s="24" t="s">
        <v>582</v>
      </c>
    </row>
    <row r="2573" spans="1:21" ht="17.25" customHeight="1">
      <c r="A2573" s="24">
        <v>2572</v>
      </c>
      <c r="B2573" s="24"/>
      <c r="C2573" s="24">
        <v>-70.569999999999993</v>
      </c>
      <c r="D2573" s="24">
        <v>-64.239999999999995</v>
      </c>
      <c r="E2573" s="24"/>
      <c r="F2573" s="24"/>
      <c r="G2573" s="24"/>
      <c r="H2573" s="24"/>
      <c r="I2573" s="24">
        <v>250</v>
      </c>
      <c r="J2573" s="24"/>
      <c r="K2573" s="46" t="s">
        <v>82</v>
      </c>
      <c r="L2573" s="24">
        <v>250</v>
      </c>
      <c r="M2573" s="24"/>
      <c r="N2573" s="24"/>
      <c r="O2573" s="24"/>
      <c r="P2573" s="24"/>
      <c r="Q2573" s="24"/>
      <c r="R2573" s="24" t="s">
        <v>1903</v>
      </c>
      <c r="S2573" s="24" t="s">
        <v>237</v>
      </c>
      <c r="U2573" s="28" t="s">
        <v>4436</v>
      </c>
    </row>
    <row r="2574" spans="1:21" ht="17.25" customHeight="1">
      <c r="A2574" s="24">
        <v>2573</v>
      </c>
      <c r="B2574" s="24"/>
      <c r="C2574" s="24">
        <v>-71.87</v>
      </c>
      <c r="D2574" s="24">
        <v>-74.5</v>
      </c>
      <c r="E2574" s="24"/>
      <c r="F2574" s="24"/>
      <c r="G2574" s="24"/>
      <c r="H2574" s="24"/>
      <c r="I2574" s="24">
        <v>1020</v>
      </c>
      <c r="J2574" s="24"/>
      <c r="K2574" s="46" t="s">
        <v>82</v>
      </c>
      <c r="L2574" s="24">
        <v>1020</v>
      </c>
      <c r="M2574" s="24"/>
      <c r="N2574" s="24">
        <v>1983</v>
      </c>
      <c r="O2574" s="24"/>
      <c r="P2574" s="24">
        <v>1992</v>
      </c>
      <c r="Q2574" s="24"/>
      <c r="R2574" s="24" t="s">
        <v>1903</v>
      </c>
      <c r="S2574" s="24" t="s">
        <v>237</v>
      </c>
      <c r="U2574" s="28" t="s">
        <v>4436</v>
      </c>
    </row>
    <row r="2575" spans="1:21" ht="17.25" customHeight="1">
      <c r="A2575" s="24">
        <v>2574</v>
      </c>
      <c r="B2575" s="24" t="s">
        <v>1904</v>
      </c>
      <c r="C2575" s="24">
        <v>-70.8333333333333</v>
      </c>
      <c r="D2575" s="24">
        <v>-64.45</v>
      </c>
      <c r="E2575" s="24"/>
      <c r="F2575" s="24"/>
      <c r="G2575" s="24">
        <v>1987</v>
      </c>
      <c r="H2575" s="30">
        <v>-21.4</v>
      </c>
      <c r="I2575" s="30">
        <v>0.44</v>
      </c>
      <c r="J2575" s="30"/>
      <c r="K2575" s="43" t="s">
        <v>78</v>
      </c>
      <c r="L2575" s="24">
        <v>440</v>
      </c>
      <c r="M2575" s="24" t="s">
        <v>1823</v>
      </c>
      <c r="N2575" s="24">
        <v>1964</v>
      </c>
      <c r="O2575" s="24"/>
      <c r="P2575" s="24">
        <v>1974</v>
      </c>
      <c r="Q2575" s="24"/>
      <c r="R2575" s="24" t="s">
        <v>1905</v>
      </c>
      <c r="S2575" s="24" t="s">
        <v>1906</v>
      </c>
      <c r="U2575" s="28" t="s">
        <v>4373</v>
      </c>
    </row>
    <row r="2576" spans="1:21" ht="17.25" customHeight="1">
      <c r="A2576" s="24">
        <v>2575</v>
      </c>
      <c r="B2576" s="24" t="s">
        <v>1907</v>
      </c>
      <c r="C2576" s="24">
        <v>-70.883333333333297</v>
      </c>
      <c r="D2576" s="24">
        <v>-64.95</v>
      </c>
      <c r="E2576" s="24"/>
      <c r="F2576" s="24">
        <v>170</v>
      </c>
      <c r="G2576" s="24">
        <v>1825</v>
      </c>
      <c r="H2576" s="30">
        <v>-20.2</v>
      </c>
      <c r="I2576" s="30">
        <v>0.42</v>
      </c>
      <c r="J2576" s="30"/>
      <c r="K2576" s="43" t="s">
        <v>78</v>
      </c>
      <c r="L2576" s="24">
        <v>420</v>
      </c>
      <c r="M2576" s="24" t="s">
        <v>319</v>
      </c>
      <c r="N2576" s="24">
        <v>1970</v>
      </c>
      <c r="O2576" s="24"/>
      <c r="P2576" s="24">
        <v>1976</v>
      </c>
      <c r="Q2576" s="24"/>
      <c r="R2576" s="24" t="s">
        <v>1905</v>
      </c>
      <c r="S2576" s="24" t="s">
        <v>1906</v>
      </c>
      <c r="U2576" s="28" t="s">
        <v>4374</v>
      </c>
    </row>
    <row r="2577" spans="1:21" ht="17.25" customHeight="1">
      <c r="A2577" s="24">
        <v>2576</v>
      </c>
      <c r="B2577" s="24" t="s">
        <v>1908</v>
      </c>
      <c r="C2577" s="24">
        <v>-70.275000000000006</v>
      </c>
      <c r="D2577" s="24">
        <v>-2.35</v>
      </c>
      <c r="E2577" s="24"/>
      <c r="F2577" s="24">
        <v>15</v>
      </c>
      <c r="G2577" s="24">
        <v>52</v>
      </c>
      <c r="H2577" s="33"/>
      <c r="I2577" s="33">
        <v>43.9</v>
      </c>
      <c r="J2577" s="33">
        <v>4.4000000000000004</v>
      </c>
      <c r="K2577" s="24" t="s">
        <v>1909</v>
      </c>
      <c r="L2577" s="24">
        <v>439</v>
      </c>
      <c r="M2577" s="24" t="s">
        <v>128</v>
      </c>
      <c r="N2577" s="24">
        <v>1963</v>
      </c>
      <c r="O2577" s="24"/>
      <c r="P2577" s="24">
        <v>1967</v>
      </c>
      <c r="Q2577" s="24"/>
      <c r="R2577" s="24" t="s">
        <v>1910</v>
      </c>
      <c r="S2577" s="24" t="s">
        <v>1911</v>
      </c>
      <c r="U2577" s="28" t="s">
        <v>4375</v>
      </c>
    </row>
    <row r="2578" spans="1:21" ht="17.25" customHeight="1">
      <c r="A2578" s="24">
        <v>2577</v>
      </c>
      <c r="B2578" s="47" t="s">
        <v>1912</v>
      </c>
      <c r="C2578" s="48">
        <v>-69.204722222222202</v>
      </c>
      <c r="D2578" s="48">
        <v>41.090555555555603</v>
      </c>
      <c r="E2578" s="47"/>
      <c r="F2578" s="47"/>
      <c r="G2578" s="47">
        <v>1214</v>
      </c>
      <c r="H2578" s="49">
        <v>-20.3</v>
      </c>
      <c r="I2578" s="50">
        <v>307</v>
      </c>
      <c r="J2578" s="50"/>
      <c r="K2578" s="47" t="s">
        <v>1913</v>
      </c>
      <c r="L2578" s="47">
        <v>307</v>
      </c>
      <c r="M2578" s="47" t="s">
        <v>508</v>
      </c>
      <c r="N2578" s="47">
        <v>1972</v>
      </c>
      <c r="O2578" s="47">
        <v>1</v>
      </c>
      <c r="P2578" s="47">
        <v>1998</v>
      </c>
      <c r="Q2578" s="47">
        <v>9</v>
      </c>
      <c r="R2578" s="47" t="s">
        <v>1914</v>
      </c>
      <c r="S2578" s="47" t="s">
        <v>1915</v>
      </c>
      <c r="U2578" s="28" t="s">
        <v>4376</v>
      </c>
    </row>
    <row r="2579" spans="1:21" ht="17.25" customHeight="1">
      <c r="A2579" s="24">
        <v>2578</v>
      </c>
      <c r="B2579" s="47" t="s">
        <v>1912</v>
      </c>
      <c r="C2579" s="48">
        <v>-69.204722222222202</v>
      </c>
      <c r="D2579" s="48">
        <v>41.090555555555603</v>
      </c>
      <c r="E2579" s="47"/>
      <c r="F2579" s="47"/>
      <c r="G2579" s="47">
        <v>1214</v>
      </c>
      <c r="H2579" s="49">
        <v>-20.3</v>
      </c>
      <c r="I2579" s="49">
        <v>311</v>
      </c>
      <c r="J2579" s="50"/>
      <c r="K2579" s="47" t="s">
        <v>1913</v>
      </c>
      <c r="L2579" s="47">
        <v>311</v>
      </c>
      <c r="M2579" s="47" t="s">
        <v>1916</v>
      </c>
      <c r="N2579" s="47">
        <v>1831</v>
      </c>
      <c r="O2579" s="47">
        <v>1</v>
      </c>
      <c r="P2579" s="47">
        <v>1998</v>
      </c>
      <c r="Q2579" s="47">
        <v>9</v>
      </c>
      <c r="R2579" s="47" t="s">
        <v>1914</v>
      </c>
      <c r="S2579" s="47" t="s">
        <v>1915</v>
      </c>
      <c r="U2579" s="28" t="s">
        <v>4377</v>
      </c>
    </row>
    <row r="2580" spans="1:21" ht="17.25" customHeight="1">
      <c r="A2580" s="24">
        <v>2579</v>
      </c>
      <c r="B2580" s="24" t="s">
        <v>1917</v>
      </c>
      <c r="C2580" s="29">
        <v>-70.95</v>
      </c>
      <c r="D2580" s="29">
        <v>-8.5166666666666693</v>
      </c>
      <c r="E2580" s="24"/>
      <c r="F2580" s="24"/>
      <c r="G2580" s="24"/>
      <c r="H2580" s="24"/>
      <c r="I2580" s="24"/>
      <c r="J2580" s="24"/>
      <c r="K2580" s="24"/>
      <c r="L2580" s="24">
        <v>294</v>
      </c>
      <c r="M2580" s="24" t="s">
        <v>319</v>
      </c>
      <c r="N2580" s="24">
        <v>1971</v>
      </c>
      <c r="O2580" s="24"/>
      <c r="P2580" s="24">
        <v>1986</v>
      </c>
      <c r="Q2580" s="24"/>
      <c r="R2580" s="24" t="s">
        <v>1918</v>
      </c>
      <c r="S2580" s="24" t="s">
        <v>27</v>
      </c>
      <c r="U2580" s="28" t="s">
        <v>4378</v>
      </c>
    </row>
    <row r="2581" spans="1:21" ht="17.25" customHeight="1">
      <c r="A2581" s="24">
        <v>2580</v>
      </c>
      <c r="B2581" s="24" t="s">
        <v>1919</v>
      </c>
      <c r="C2581" s="29">
        <v>-71.233333333333306</v>
      </c>
      <c r="D2581" s="29">
        <v>-8.5333333333333297</v>
      </c>
      <c r="E2581" s="24"/>
      <c r="F2581" s="24"/>
      <c r="G2581" s="24"/>
      <c r="H2581" s="24"/>
      <c r="I2581" s="24"/>
      <c r="J2581" s="24"/>
      <c r="K2581" s="24"/>
      <c r="L2581" s="24">
        <v>228</v>
      </c>
      <c r="M2581" s="24" t="s">
        <v>319</v>
      </c>
      <c r="N2581" s="24">
        <v>1961</v>
      </c>
      <c r="O2581" s="24"/>
      <c r="P2581" s="24">
        <v>1986</v>
      </c>
      <c r="Q2581" s="24"/>
      <c r="R2581" s="24" t="s">
        <v>1918</v>
      </c>
      <c r="S2581" s="24" t="s">
        <v>27</v>
      </c>
      <c r="U2581" s="28" t="s">
        <v>4378</v>
      </c>
    </row>
    <row r="2582" spans="1:21" ht="17.25" customHeight="1">
      <c r="A2582" s="24">
        <v>2581</v>
      </c>
      <c r="B2582" s="24" t="s">
        <v>1920</v>
      </c>
      <c r="C2582" s="29">
        <v>-71.400000000000006</v>
      </c>
      <c r="D2582" s="29">
        <v>-8.35</v>
      </c>
      <c r="E2582" s="24"/>
      <c r="F2582" s="24"/>
      <c r="G2582" s="24"/>
      <c r="H2582" s="24"/>
      <c r="I2582" s="24"/>
      <c r="J2582" s="24"/>
      <c r="K2582" s="24"/>
      <c r="L2582" s="24">
        <v>266</v>
      </c>
      <c r="M2582" s="24" t="s">
        <v>319</v>
      </c>
      <c r="N2582" s="24">
        <v>1969</v>
      </c>
      <c r="O2582" s="24"/>
      <c r="P2582" s="24">
        <v>1986</v>
      </c>
      <c r="Q2582" s="24"/>
      <c r="R2582" s="24" t="s">
        <v>1918</v>
      </c>
      <c r="S2582" s="24" t="s">
        <v>27</v>
      </c>
      <c r="U2582" s="28" t="s">
        <v>4378</v>
      </c>
    </row>
    <row r="2583" spans="1:21" ht="17.25" customHeight="1">
      <c r="A2583" s="24">
        <v>2582</v>
      </c>
      <c r="B2583" s="24" t="s">
        <v>1921</v>
      </c>
      <c r="C2583" s="29">
        <v>-71.683333333333294</v>
      </c>
      <c r="D2583" s="29">
        <v>-8.5</v>
      </c>
      <c r="E2583" s="24"/>
      <c r="F2583" s="24"/>
      <c r="G2583" s="24"/>
      <c r="H2583" s="24"/>
      <c r="I2583" s="24"/>
      <c r="J2583" s="24"/>
      <c r="K2583" s="24"/>
      <c r="L2583" s="24">
        <v>205</v>
      </c>
      <c r="M2583" s="24" t="s">
        <v>319</v>
      </c>
      <c r="N2583" s="24">
        <v>1982</v>
      </c>
      <c r="O2583" s="24"/>
      <c r="P2583" s="24">
        <v>1986</v>
      </c>
      <c r="Q2583" s="24"/>
      <c r="R2583" s="24" t="s">
        <v>1918</v>
      </c>
      <c r="S2583" s="24" t="s">
        <v>27</v>
      </c>
      <c r="U2583" s="28" t="s">
        <v>4378</v>
      </c>
    </row>
    <row r="2584" spans="1:21" ht="17.25" customHeight="1">
      <c r="A2584" s="24">
        <v>2583</v>
      </c>
      <c r="B2584" s="24" t="s">
        <v>1922</v>
      </c>
      <c r="C2584" s="29">
        <v>-71.8333333333333</v>
      </c>
      <c r="D2584" s="29">
        <v>-8.6166666666666707</v>
      </c>
      <c r="E2584" s="24"/>
      <c r="F2584" s="24"/>
      <c r="G2584" s="24"/>
      <c r="H2584" s="24"/>
      <c r="I2584" s="24"/>
      <c r="J2584" s="24"/>
      <c r="K2584" s="24"/>
      <c r="L2584" s="24">
        <v>229</v>
      </c>
      <c r="M2584" s="24" t="s">
        <v>319</v>
      </c>
      <c r="N2584" s="24">
        <v>1972</v>
      </c>
      <c r="O2584" s="24"/>
      <c r="P2584" s="24">
        <v>1986</v>
      </c>
      <c r="Q2584" s="24"/>
      <c r="R2584" s="24" t="s">
        <v>1918</v>
      </c>
      <c r="S2584" s="24" t="s">
        <v>27</v>
      </c>
      <c r="U2584" s="28" t="s">
        <v>4378</v>
      </c>
    </row>
    <row r="2585" spans="1:21" ht="17.25" customHeight="1">
      <c r="A2585" s="24">
        <v>2584</v>
      </c>
      <c r="B2585" s="24" t="s">
        <v>1923</v>
      </c>
      <c r="C2585" s="29">
        <v>-71.983333333333306</v>
      </c>
      <c r="D2585" s="29">
        <v>-8.7333333333333307</v>
      </c>
      <c r="E2585" s="24"/>
      <c r="F2585" s="24"/>
      <c r="G2585" s="24"/>
      <c r="H2585" s="24"/>
      <c r="I2585" s="24"/>
      <c r="J2585" s="24"/>
      <c r="K2585" s="24"/>
      <c r="L2585" s="24">
        <v>277</v>
      </c>
      <c r="M2585" s="24" t="s">
        <v>319</v>
      </c>
      <c r="N2585" s="24">
        <v>1969</v>
      </c>
      <c r="O2585" s="24"/>
      <c r="P2585" s="24">
        <v>1986</v>
      </c>
      <c r="Q2585" s="24"/>
      <c r="R2585" s="24" t="s">
        <v>1918</v>
      </c>
      <c r="S2585" s="24" t="s">
        <v>27</v>
      </c>
      <c r="U2585" s="28" t="s">
        <v>4378</v>
      </c>
    </row>
    <row r="2586" spans="1:21" ht="17.25" customHeight="1">
      <c r="A2586" s="24">
        <v>2585</v>
      </c>
      <c r="B2586" s="24" t="s">
        <v>1924</v>
      </c>
      <c r="C2586" s="29">
        <v>-72.1666666666667</v>
      </c>
      <c r="D2586" s="29">
        <v>-8.8333333333333304</v>
      </c>
      <c r="E2586" s="24"/>
      <c r="F2586" s="24"/>
      <c r="G2586" s="24"/>
      <c r="H2586" s="24"/>
      <c r="I2586" s="24"/>
      <c r="J2586" s="24"/>
      <c r="K2586" s="24"/>
      <c r="L2586" s="24">
        <v>364</v>
      </c>
      <c r="M2586" s="24" t="s">
        <v>319</v>
      </c>
      <c r="N2586" s="24">
        <v>1973</v>
      </c>
      <c r="O2586" s="24"/>
      <c r="P2586" s="24">
        <v>1986</v>
      </c>
      <c r="Q2586" s="24"/>
      <c r="R2586" s="24" t="s">
        <v>1918</v>
      </c>
      <c r="S2586" s="24" t="s">
        <v>27</v>
      </c>
      <c r="U2586" s="28" t="s">
        <v>4378</v>
      </c>
    </row>
    <row r="2587" spans="1:21" ht="17.25" customHeight="1">
      <c r="A2587" s="24">
        <v>2586</v>
      </c>
      <c r="B2587" s="24" t="s">
        <v>1925</v>
      </c>
      <c r="C2587" s="29">
        <v>-72.5</v>
      </c>
      <c r="D2587" s="29">
        <v>-9.1</v>
      </c>
      <c r="E2587" s="24"/>
      <c r="F2587" s="24"/>
      <c r="G2587" s="24"/>
      <c r="H2587" s="24"/>
      <c r="I2587" s="24"/>
      <c r="J2587" s="24"/>
      <c r="K2587" s="24"/>
      <c r="L2587" s="24">
        <v>53</v>
      </c>
      <c r="M2587" s="24" t="s">
        <v>319</v>
      </c>
      <c r="N2587" s="24">
        <v>1970</v>
      </c>
      <c r="O2587" s="24"/>
      <c r="P2587" s="24">
        <v>1986</v>
      </c>
      <c r="Q2587" s="24"/>
      <c r="R2587" s="24" t="s">
        <v>1918</v>
      </c>
      <c r="S2587" s="24" t="s">
        <v>27</v>
      </c>
      <c r="U2587" s="28" t="s">
        <v>4378</v>
      </c>
    </row>
    <row r="2588" spans="1:21" ht="17.25" customHeight="1">
      <c r="A2588" s="24">
        <v>2587</v>
      </c>
      <c r="B2588" s="24" t="s">
        <v>1926</v>
      </c>
      <c r="C2588" s="29">
        <v>-72.933333333333294</v>
      </c>
      <c r="D2588" s="29">
        <v>-9.68333333333333</v>
      </c>
      <c r="E2588" s="24"/>
      <c r="F2588" s="24"/>
      <c r="G2588" s="24"/>
      <c r="H2588" s="24"/>
      <c r="I2588" s="24"/>
      <c r="J2588" s="24"/>
      <c r="K2588" s="24"/>
      <c r="L2588" s="24">
        <v>46</v>
      </c>
      <c r="M2588" s="24" t="s">
        <v>319</v>
      </c>
      <c r="N2588" s="24">
        <v>1970</v>
      </c>
      <c r="O2588" s="24"/>
      <c r="P2588" s="24">
        <v>1986</v>
      </c>
      <c r="Q2588" s="24"/>
      <c r="R2588" s="24" t="s">
        <v>1918</v>
      </c>
      <c r="S2588" s="24" t="s">
        <v>27</v>
      </c>
      <c r="U2588" s="28" t="s">
        <v>4378</v>
      </c>
    </row>
    <row r="2589" spans="1:21" ht="17.25" customHeight="1">
      <c r="A2589" s="24">
        <v>2588</v>
      </c>
      <c r="B2589" s="31" t="s">
        <v>1927</v>
      </c>
      <c r="C2589" s="31">
        <v>-75.59</v>
      </c>
      <c r="D2589" s="31">
        <v>-3.4300000000000099</v>
      </c>
      <c r="E2589" s="31"/>
      <c r="F2589" s="31"/>
      <c r="G2589" s="31">
        <v>2680</v>
      </c>
      <c r="H2589" s="31"/>
      <c r="I2589" s="31"/>
      <c r="J2589" s="31"/>
      <c r="K2589" s="31"/>
      <c r="L2589" s="31">
        <v>38.200000000000003</v>
      </c>
      <c r="M2589" s="31" t="s">
        <v>1928</v>
      </c>
      <c r="N2589" s="31" t="s">
        <v>1929</v>
      </c>
      <c r="O2589" s="31"/>
      <c r="P2589" s="31" t="s">
        <v>1930</v>
      </c>
      <c r="Q2589" s="31"/>
      <c r="R2589" s="31" t="s">
        <v>1931</v>
      </c>
      <c r="S2589" s="31" t="s">
        <v>1932</v>
      </c>
    </row>
    <row r="2590" spans="1:21" ht="17.25" customHeight="1">
      <c r="A2590" s="24">
        <v>2589</v>
      </c>
      <c r="B2590" s="31" t="s">
        <v>1927</v>
      </c>
      <c r="C2590" s="31">
        <v>-75.59</v>
      </c>
      <c r="D2590" s="31">
        <v>-3.4300000000000099</v>
      </c>
      <c r="E2590" s="31"/>
      <c r="F2590" s="31"/>
      <c r="G2590" s="31">
        <v>2680</v>
      </c>
      <c r="H2590" s="31"/>
      <c r="I2590" s="31"/>
      <c r="J2590" s="31"/>
      <c r="K2590" s="31"/>
      <c r="L2590" s="31">
        <v>62.6</v>
      </c>
      <c r="M2590" s="31" t="s">
        <v>1928</v>
      </c>
      <c r="N2590" s="31" t="s">
        <v>1933</v>
      </c>
      <c r="O2590" s="31"/>
      <c r="P2590" s="31" t="s">
        <v>1934</v>
      </c>
      <c r="Q2590" s="31"/>
      <c r="R2590" s="31" t="s">
        <v>1931</v>
      </c>
      <c r="S2590" s="31" t="s">
        <v>1932</v>
      </c>
    </row>
    <row r="2591" spans="1:21" ht="17.25" customHeight="1">
      <c r="A2591" s="24">
        <v>2590</v>
      </c>
      <c r="B2591" s="31" t="s">
        <v>1935</v>
      </c>
      <c r="C2591" s="34">
        <v>-77.75</v>
      </c>
      <c r="D2591" s="34">
        <v>167.58332999999999</v>
      </c>
      <c r="E2591" s="24"/>
      <c r="F2591" s="35"/>
      <c r="G2591" s="31"/>
      <c r="H2591" s="36"/>
      <c r="I2591" s="35">
        <v>19.8</v>
      </c>
      <c r="J2591" s="31">
        <v>59</v>
      </c>
      <c r="K2591" s="31" t="s">
        <v>546</v>
      </c>
      <c r="L2591" s="31">
        <v>198</v>
      </c>
      <c r="M2591" s="31" t="s">
        <v>319</v>
      </c>
      <c r="N2591" s="31">
        <v>1945</v>
      </c>
      <c r="O2591" s="31"/>
      <c r="P2591" s="31">
        <v>1977</v>
      </c>
      <c r="Q2591" s="24"/>
      <c r="R2591" s="31" t="s">
        <v>1936</v>
      </c>
      <c r="S2591" s="24"/>
    </row>
    <row r="2592" spans="1:21" ht="17.25" customHeight="1">
      <c r="A2592" s="24">
        <v>2591</v>
      </c>
      <c r="B2592" s="31" t="s">
        <v>1937</v>
      </c>
      <c r="C2592" s="34">
        <v>-67.58</v>
      </c>
      <c r="D2592" s="34">
        <v>93.7</v>
      </c>
      <c r="E2592" s="24"/>
      <c r="F2592" s="31">
        <v>104</v>
      </c>
      <c r="G2592" s="31">
        <v>1351</v>
      </c>
      <c r="H2592" s="31"/>
      <c r="I2592" s="31">
        <v>36</v>
      </c>
      <c r="J2592" s="35"/>
      <c r="K2592" s="31" t="s">
        <v>546</v>
      </c>
      <c r="L2592" s="31">
        <v>360</v>
      </c>
      <c r="M2592" s="31" t="s">
        <v>83</v>
      </c>
      <c r="N2592" s="31">
        <v>1973</v>
      </c>
      <c r="O2592" s="24"/>
      <c r="P2592" s="31">
        <v>1983</v>
      </c>
      <c r="Q2592" s="24"/>
      <c r="R2592" s="31" t="s">
        <v>1938</v>
      </c>
      <c r="S2592" s="24"/>
    </row>
    <row r="2593" spans="1:21" ht="17.25" customHeight="1">
      <c r="A2593" s="24">
        <v>2592</v>
      </c>
      <c r="B2593" s="31" t="s">
        <v>352</v>
      </c>
      <c r="C2593" s="34">
        <v>-78.45</v>
      </c>
      <c r="D2593" s="34">
        <v>106.84</v>
      </c>
      <c r="E2593" s="24"/>
      <c r="F2593" s="31"/>
      <c r="G2593" s="31">
        <v>3470</v>
      </c>
      <c r="H2593" s="31">
        <v>-55.4</v>
      </c>
      <c r="I2593" s="31">
        <v>2.29</v>
      </c>
      <c r="J2593" s="31"/>
      <c r="K2593" s="31" t="s">
        <v>546</v>
      </c>
      <c r="L2593" s="31">
        <v>22.9</v>
      </c>
      <c r="M2593" s="31" t="s">
        <v>165</v>
      </c>
      <c r="N2593" s="31">
        <v>1955</v>
      </c>
      <c r="O2593" s="31"/>
      <c r="P2593" s="31">
        <v>1985</v>
      </c>
      <c r="Q2593" s="24"/>
      <c r="R2593" s="31" t="s">
        <v>1938</v>
      </c>
      <c r="S2593" s="24"/>
    </row>
    <row r="2594" spans="1:21" ht="17.25" customHeight="1">
      <c r="A2594" s="24">
        <v>2593</v>
      </c>
      <c r="B2594" s="31">
        <v>220</v>
      </c>
      <c r="C2594" s="34">
        <v>-66.5</v>
      </c>
      <c r="D2594" s="34">
        <v>112.3</v>
      </c>
      <c r="E2594" s="24"/>
      <c r="F2594" s="31"/>
      <c r="G2594" s="31"/>
      <c r="H2594" s="31"/>
      <c r="I2594" s="31">
        <v>13</v>
      </c>
      <c r="J2594" s="31"/>
      <c r="K2594" s="31" t="s">
        <v>109</v>
      </c>
      <c r="L2594" s="31">
        <v>130</v>
      </c>
      <c r="M2594" s="31"/>
      <c r="N2594" s="31"/>
      <c r="O2594" s="31"/>
      <c r="P2594" s="31"/>
      <c r="Q2594" s="24"/>
      <c r="R2594" s="31" t="s">
        <v>1939</v>
      </c>
      <c r="S2594" s="24"/>
    </row>
    <row r="2595" spans="1:21" ht="17.25" customHeight="1">
      <c r="A2595" s="24">
        <v>2594</v>
      </c>
      <c r="B2595" s="31">
        <v>218</v>
      </c>
      <c r="C2595" s="34">
        <v>-74.5</v>
      </c>
      <c r="D2595" s="34">
        <v>123.2</v>
      </c>
      <c r="E2595" s="24"/>
      <c r="F2595" s="35"/>
      <c r="G2595" s="31"/>
      <c r="H2595" s="36"/>
      <c r="I2595" s="35">
        <v>3.6</v>
      </c>
      <c r="J2595" s="31"/>
      <c r="K2595" s="31" t="s">
        <v>109</v>
      </c>
      <c r="L2595" s="31">
        <v>36</v>
      </c>
      <c r="M2595" s="31"/>
      <c r="N2595" s="31"/>
      <c r="O2595" s="31"/>
      <c r="P2595" s="31"/>
      <c r="Q2595" s="24"/>
      <c r="R2595" s="31" t="s">
        <v>1939</v>
      </c>
      <c r="S2595" s="24"/>
    </row>
    <row r="2596" spans="1:21" ht="17.25" customHeight="1">
      <c r="A2596" s="24">
        <v>2595</v>
      </c>
      <c r="B2596" s="31">
        <v>217</v>
      </c>
      <c r="C2596" s="34">
        <v>-78.5</v>
      </c>
      <c r="D2596" s="34">
        <v>106.8</v>
      </c>
      <c r="E2596" s="24"/>
      <c r="F2596" s="31"/>
      <c r="G2596" s="31"/>
      <c r="H2596" s="31"/>
      <c r="I2596" s="31">
        <v>2.2000000000000002</v>
      </c>
      <c r="J2596" s="31"/>
      <c r="K2596" s="31" t="s">
        <v>109</v>
      </c>
      <c r="L2596" s="31">
        <v>22</v>
      </c>
      <c r="M2596" s="31"/>
      <c r="N2596" s="31"/>
      <c r="O2596" s="31"/>
      <c r="P2596" s="31"/>
      <c r="Q2596" s="24"/>
      <c r="R2596" s="31" t="s">
        <v>1939</v>
      </c>
      <c r="S2596" s="24"/>
    </row>
    <row r="2597" spans="1:21" ht="17.25" customHeight="1">
      <c r="A2597" s="24">
        <v>2596</v>
      </c>
      <c r="B2597" s="31" t="s">
        <v>1940</v>
      </c>
      <c r="C2597" s="41">
        <v>-64.082999999999998</v>
      </c>
      <c r="D2597" s="41">
        <v>-59.582999999999998</v>
      </c>
      <c r="E2597" s="24"/>
      <c r="F2597" s="31"/>
      <c r="G2597" s="31">
        <v>1806</v>
      </c>
      <c r="H2597" s="31">
        <v>-14.8</v>
      </c>
      <c r="I2597" s="40">
        <v>2.7</v>
      </c>
      <c r="J2597" s="43"/>
      <c r="K2597" s="31" t="s">
        <v>1941</v>
      </c>
      <c r="L2597" s="43">
        <v>2430</v>
      </c>
      <c r="M2597" s="31" t="s">
        <v>319</v>
      </c>
      <c r="N2597" s="31">
        <v>1963</v>
      </c>
      <c r="O2597" s="31"/>
      <c r="P2597" s="31">
        <v>1974</v>
      </c>
      <c r="Q2597" s="31"/>
      <c r="R2597" s="24" t="s">
        <v>1942</v>
      </c>
      <c r="S2597" s="31" t="s">
        <v>1943</v>
      </c>
      <c r="U2597" s="28" t="s">
        <v>4379</v>
      </c>
    </row>
    <row r="2598" spans="1:21" ht="17.25" customHeight="1">
      <c r="A2598" s="24">
        <v>2597</v>
      </c>
      <c r="B2598" s="31" t="s">
        <v>1944</v>
      </c>
      <c r="C2598" s="41">
        <v>-66.417000000000002</v>
      </c>
      <c r="D2598" s="41">
        <v>-64.95</v>
      </c>
      <c r="E2598" s="24"/>
      <c r="F2598" s="31"/>
      <c r="G2598" s="31">
        <v>1937</v>
      </c>
      <c r="H2598" s="31">
        <v>-15.9</v>
      </c>
      <c r="I2598" s="40">
        <v>0.72</v>
      </c>
      <c r="J2598" s="43"/>
      <c r="K2598" s="31" t="s">
        <v>1941</v>
      </c>
      <c r="L2598" s="43">
        <v>648</v>
      </c>
      <c r="M2598" s="31" t="s">
        <v>319</v>
      </c>
      <c r="N2598" s="31">
        <v>1963</v>
      </c>
      <c r="O2598" s="31"/>
      <c r="P2598" s="31">
        <v>1974</v>
      </c>
      <c r="Q2598" s="31"/>
      <c r="R2598" s="24" t="s">
        <v>1942</v>
      </c>
      <c r="S2598" s="31" t="s">
        <v>1943</v>
      </c>
      <c r="U2598" s="28" t="s">
        <v>4379</v>
      </c>
    </row>
    <row r="2599" spans="1:21" ht="17.25" customHeight="1">
      <c r="A2599" s="24">
        <v>2598</v>
      </c>
      <c r="B2599" s="31" t="s">
        <v>1945</v>
      </c>
      <c r="C2599" s="41">
        <v>-67.533000000000001</v>
      </c>
      <c r="D2599" s="41">
        <v>-66</v>
      </c>
      <c r="E2599" s="24"/>
      <c r="F2599" s="31"/>
      <c r="G2599" s="31">
        <v>1750</v>
      </c>
      <c r="H2599" s="31">
        <v>-16.5</v>
      </c>
      <c r="I2599" s="40">
        <v>0.47</v>
      </c>
      <c r="J2599" s="43"/>
      <c r="K2599" s="31" t="s">
        <v>1941</v>
      </c>
      <c r="L2599" s="43">
        <v>423</v>
      </c>
      <c r="M2599" s="31" t="s">
        <v>1823</v>
      </c>
      <c r="N2599" s="31">
        <v>1963</v>
      </c>
      <c r="O2599" s="31"/>
      <c r="P2599" s="31">
        <v>1974</v>
      </c>
      <c r="Q2599" s="31"/>
      <c r="R2599" s="24" t="s">
        <v>1942</v>
      </c>
      <c r="S2599" s="31" t="s">
        <v>1943</v>
      </c>
      <c r="U2599" s="28" t="s">
        <v>4379</v>
      </c>
    </row>
    <row r="2600" spans="1:21" ht="17.25" customHeight="1">
      <c r="A2600" s="24">
        <v>2599</v>
      </c>
      <c r="B2600" s="31" t="s">
        <v>1946</v>
      </c>
      <c r="C2600" s="41">
        <v>-67.766999999999996</v>
      </c>
      <c r="D2600" s="41">
        <v>-68.917000000000002</v>
      </c>
      <c r="E2600" s="24"/>
      <c r="F2600" s="31"/>
      <c r="G2600" s="31">
        <v>377</v>
      </c>
      <c r="H2600" s="31">
        <v>-0.6</v>
      </c>
      <c r="I2600" s="40">
        <v>0.94</v>
      </c>
      <c r="J2600" s="43"/>
      <c r="K2600" s="31" t="s">
        <v>1941</v>
      </c>
      <c r="L2600" s="43">
        <v>846</v>
      </c>
      <c r="M2600" s="31" t="s">
        <v>319</v>
      </c>
      <c r="N2600" s="31">
        <v>1963</v>
      </c>
      <c r="O2600" s="31"/>
      <c r="P2600" s="31">
        <v>1974</v>
      </c>
      <c r="Q2600" s="31"/>
      <c r="R2600" s="24" t="s">
        <v>1942</v>
      </c>
      <c r="S2600" s="31" t="s">
        <v>1943</v>
      </c>
      <c r="U2600" s="28" t="s">
        <v>4380</v>
      </c>
    </row>
    <row r="2601" spans="1:21" ht="17.25" customHeight="1">
      <c r="A2601" s="24">
        <v>2600</v>
      </c>
      <c r="B2601" s="31" t="s">
        <v>1947</v>
      </c>
      <c r="C2601" s="41">
        <v>-68.183000000000007</v>
      </c>
      <c r="D2601" s="41">
        <v>-67</v>
      </c>
      <c r="E2601" s="24"/>
      <c r="F2601" s="31"/>
      <c r="G2601" s="31">
        <v>380</v>
      </c>
      <c r="H2601" s="31">
        <v>-1.6</v>
      </c>
      <c r="I2601" s="40">
        <v>1.01</v>
      </c>
      <c r="J2601" s="43"/>
      <c r="K2601" s="31" t="s">
        <v>1941</v>
      </c>
      <c r="L2601" s="43">
        <v>909</v>
      </c>
      <c r="M2601" s="31" t="s">
        <v>319</v>
      </c>
      <c r="N2601" s="31">
        <v>1963</v>
      </c>
      <c r="O2601" s="31"/>
      <c r="P2601" s="31">
        <v>1974</v>
      </c>
      <c r="Q2601" s="31"/>
      <c r="R2601" s="24" t="s">
        <v>1942</v>
      </c>
      <c r="S2601" s="31" t="s">
        <v>1943</v>
      </c>
      <c r="U2601" s="28" t="s">
        <v>4379</v>
      </c>
    </row>
    <row r="2602" spans="1:21" ht="17.25" customHeight="1">
      <c r="A2602" s="24">
        <v>2601</v>
      </c>
      <c r="B2602" s="31" t="s">
        <v>1948</v>
      </c>
      <c r="C2602" s="41">
        <v>-68.766999999999996</v>
      </c>
      <c r="D2602" s="41">
        <v>-60.933</v>
      </c>
      <c r="E2602" s="24"/>
      <c r="F2602" s="31"/>
      <c r="G2602" s="31">
        <v>290</v>
      </c>
      <c r="H2602" s="31">
        <v>-14.9</v>
      </c>
      <c r="I2602" s="40">
        <v>0.38</v>
      </c>
      <c r="J2602" s="43"/>
      <c r="K2602" s="31" t="s">
        <v>1941</v>
      </c>
      <c r="L2602" s="43">
        <v>342</v>
      </c>
      <c r="M2602" s="31" t="s">
        <v>1823</v>
      </c>
      <c r="N2602" s="31">
        <v>1963</v>
      </c>
      <c r="O2602" s="31"/>
      <c r="P2602" s="31">
        <v>1974</v>
      </c>
      <c r="Q2602" s="31"/>
      <c r="R2602" s="24" t="s">
        <v>1942</v>
      </c>
      <c r="S2602" s="31" t="s">
        <v>1943</v>
      </c>
      <c r="U2602" s="28" t="s">
        <v>4379</v>
      </c>
    </row>
    <row r="2603" spans="1:21" ht="17.25" customHeight="1">
      <c r="A2603" s="24">
        <v>2602</v>
      </c>
      <c r="B2603" s="31" t="s">
        <v>1949</v>
      </c>
      <c r="C2603" s="41">
        <v>-69.5</v>
      </c>
      <c r="D2603" s="41">
        <v>-66.266999999999996</v>
      </c>
      <c r="E2603" s="24"/>
      <c r="F2603" s="31"/>
      <c r="G2603" s="31">
        <v>870</v>
      </c>
      <c r="H2603" s="31">
        <v>-12.9</v>
      </c>
      <c r="I2603" s="40">
        <v>1.06</v>
      </c>
      <c r="J2603" s="43"/>
      <c r="K2603" s="31" t="s">
        <v>1941</v>
      </c>
      <c r="L2603" s="43">
        <v>954</v>
      </c>
      <c r="M2603" s="31" t="s">
        <v>319</v>
      </c>
      <c r="N2603" s="31">
        <v>1963</v>
      </c>
      <c r="O2603" s="31"/>
      <c r="P2603" s="31">
        <v>1974</v>
      </c>
      <c r="Q2603" s="31"/>
      <c r="R2603" s="24" t="s">
        <v>1942</v>
      </c>
      <c r="S2603" s="31" t="s">
        <v>1943</v>
      </c>
      <c r="U2603" s="28" t="s">
        <v>4379</v>
      </c>
    </row>
    <row r="2604" spans="1:21" ht="17.25" customHeight="1">
      <c r="A2604" s="24">
        <v>2603</v>
      </c>
      <c r="B2604" s="31" t="s">
        <v>1950</v>
      </c>
      <c r="C2604" s="41">
        <v>-70</v>
      </c>
      <c r="D2604" s="41">
        <v>-75.332999999999998</v>
      </c>
      <c r="E2604" s="24"/>
      <c r="F2604" s="31"/>
      <c r="G2604" s="31">
        <v>595</v>
      </c>
      <c r="H2604" s="31">
        <v>-12.1</v>
      </c>
      <c r="I2604" s="40">
        <v>1.85</v>
      </c>
      <c r="J2604" s="43"/>
      <c r="K2604" s="31" t="s">
        <v>1941</v>
      </c>
      <c r="L2604" s="43">
        <v>1665</v>
      </c>
      <c r="M2604" s="31" t="s">
        <v>1823</v>
      </c>
      <c r="N2604" s="31">
        <v>1971</v>
      </c>
      <c r="O2604" s="31"/>
      <c r="P2604" s="31">
        <v>1974</v>
      </c>
      <c r="Q2604" s="31"/>
      <c r="R2604" s="24" t="s">
        <v>1942</v>
      </c>
      <c r="S2604" s="31" t="s">
        <v>1943</v>
      </c>
      <c r="U2604" s="28" t="s">
        <v>4379</v>
      </c>
    </row>
    <row r="2605" spans="1:21" ht="17.25" customHeight="1">
      <c r="A2605" s="24">
        <v>2604</v>
      </c>
      <c r="B2605" s="31" t="s">
        <v>1945</v>
      </c>
      <c r="C2605" s="41">
        <v>-70.016670000000005</v>
      </c>
      <c r="D2605" s="41">
        <v>-64.483000000000004</v>
      </c>
      <c r="E2605" s="24"/>
      <c r="F2605" s="31"/>
      <c r="G2605" s="31">
        <v>2131</v>
      </c>
      <c r="H2605" s="31">
        <v>-21</v>
      </c>
      <c r="I2605" s="40">
        <v>0.18</v>
      </c>
      <c r="J2605" s="43"/>
      <c r="K2605" s="31" t="s">
        <v>1941</v>
      </c>
      <c r="L2605" s="43">
        <v>162</v>
      </c>
      <c r="M2605" s="31" t="s">
        <v>1823</v>
      </c>
      <c r="N2605" s="31">
        <v>1963</v>
      </c>
      <c r="O2605" s="31"/>
      <c r="P2605" s="31">
        <v>1974</v>
      </c>
      <c r="Q2605" s="31"/>
      <c r="R2605" s="24" t="s">
        <v>1942</v>
      </c>
      <c r="S2605" s="31" t="s">
        <v>1943</v>
      </c>
      <c r="U2605" s="28" t="s">
        <v>4379</v>
      </c>
    </row>
    <row r="2606" spans="1:21" ht="17.25" customHeight="1">
      <c r="A2606" s="24">
        <v>2605</v>
      </c>
      <c r="B2606" s="31" t="s">
        <v>1871</v>
      </c>
      <c r="C2606" s="41">
        <v>-70.617000000000004</v>
      </c>
      <c r="D2606" s="41">
        <v>-60.732999999999997</v>
      </c>
      <c r="E2606" s="24"/>
      <c r="F2606" s="31"/>
      <c r="G2606" s="31">
        <v>396</v>
      </c>
      <c r="H2606" s="31">
        <v>-17.5</v>
      </c>
      <c r="I2606" s="40">
        <v>0.44</v>
      </c>
      <c r="J2606" s="43"/>
      <c r="K2606" s="31" t="s">
        <v>1941</v>
      </c>
      <c r="L2606" s="43">
        <v>396</v>
      </c>
      <c r="M2606" s="31" t="s">
        <v>1823</v>
      </c>
      <c r="N2606" s="31">
        <v>1963</v>
      </c>
      <c r="O2606" s="31"/>
      <c r="P2606" s="31">
        <v>1974</v>
      </c>
      <c r="Q2606" s="31"/>
      <c r="R2606" s="24" t="s">
        <v>1942</v>
      </c>
      <c r="S2606" s="31" t="s">
        <v>1943</v>
      </c>
      <c r="U2606" s="28" t="s">
        <v>4379</v>
      </c>
    </row>
    <row r="2607" spans="1:21" ht="17.25" customHeight="1">
      <c r="A2607" s="24">
        <v>2606</v>
      </c>
      <c r="B2607" s="31" t="s">
        <v>1945</v>
      </c>
      <c r="C2607" s="41">
        <v>-70.832999999999998</v>
      </c>
      <c r="D2607" s="41">
        <v>-64.45</v>
      </c>
      <c r="E2607" s="24"/>
      <c r="F2607" s="31"/>
      <c r="G2607" s="31">
        <v>1987</v>
      </c>
      <c r="H2607" s="31">
        <v>-21.4</v>
      </c>
      <c r="I2607" s="40">
        <v>0.48</v>
      </c>
      <c r="J2607" s="43"/>
      <c r="K2607" s="31" t="s">
        <v>1941</v>
      </c>
      <c r="L2607" s="43">
        <v>432</v>
      </c>
      <c r="M2607" s="31" t="s">
        <v>1823</v>
      </c>
      <c r="N2607" s="31">
        <v>1963</v>
      </c>
      <c r="O2607" s="31"/>
      <c r="P2607" s="31">
        <v>1974</v>
      </c>
      <c r="Q2607" s="31"/>
      <c r="R2607" s="24" t="s">
        <v>1942</v>
      </c>
      <c r="S2607" s="31" t="s">
        <v>1943</v>
      </c>
      <c r="U2607" s="28" t="s">
        <v>4379</v>
      </c>
    </row>
    <row r="2608" spans="1:21" ht="17.25" customHeight="1">
      <c r="A2608" s="24">
        <v>2607</v>
      </c>
      <c r="B2608" s="31" t="s">
        <v>1951</v>
      </c>
      <c r="C2608" s="31">
        <v>-70.882999999999996</v>
      </c>
      <c r="D2608" s="41">
        <v>-64.95</v>
      </c>
      <c r="E2608" s="24"/>
      <c r="F2608" s="31"/>
      <c r="G2608" s="31">
        <v>1835</v>
      </c>
      <c r="H2608" s="31">
        <v>-20.2</v>
      </c>
      <c r="I2608" s="40">
        <v>0.48</v>
      </c>
      <c r="J2608" s="43"/>
      <c r="K2608" s="31" t="s">
        <v>1941</v>
      </c>
      <c r="L2608" s="43">
        <v>432</v>
      </c>
      <c r="M2608" s="31" t="s">
        <v>319</v>
      </c>
      <c r="N2608" s="31"/>
      <c r="O2608" s="31"/>
      <c r="P2608" s="31"/>
      <c r="Q2608" s="31"/>
      <c r="R2608" s="24" t="s">
        <v>1942</v>
      </c>
      <c r="S2608" s="31" t="s">
        <v>1943</v>
      </c>
    </row>
    <row r="2609" spans="1:21" ht="17.25" customHeight="1">
      <c r="A2609" s="24">
        <v>2608</v>
      </c>
      <c r="B2609" s="31" t="s">
        <v>1952</v>
      </c>
      <c r="C2609" s="41">
        <v>-71.117000000000004</v>
      </c>
      <c r="D2609" s="41">
        <v>-62.332999999999998</v>
      </c>
      <c r="E2609" s="24"/>
      <c r="F2609" s="31"/>
      <c r="G2609" s="31">
        <v>1050</v>
      </c>
      <c r="H2609" s="31">
        <v>-16.5</v>
      </c>
      <c r="I2609" s="40">
        <v>0.93</v>
      </c>
      <c r="J2609" s="43"/>
      <c r="K2609" s="31" t="s">
        <v>1941</v>
      </c>
      <c r="L2609" s="43">
        <v>837</v>
      </c>
      <c r="M2609" s="31" t="s">
        <v>319</v>
      </c>
      <c r="N2609" s="31">
        <v>1963</v>
      </c>
      <c r="O2609" s="31"/>
      <c r="P2609" s="31">
        <v>1974</v>
      </c>
      <c r="Q2609" s="31"/>
      <c r="R2609" s="24" t="s">
        <v>1942</v>
      </c>
      <c r="S2609" s="31" t="s">
        <v>1943</v>
      </c>
      <c r="U2609" s="28" t="s">
        <v>4379</v>
      </c>
    </row>
    <row r="2610" spans="1:21" ht="17.25" customHeight="1">
      <c r="A2610" s="24">
        <v>2609</v>
      </c>
      <c r="B2610" s="31" t="s">
        <v>1951</v>
      </c>
      <c r="C2610" s="41">
        <v>-71.233000000000004</v>
      </c>
      <c r="D2610" s="41">
        <v>-63.366999999999997</v>
      </c>
      <c r="E2610" s="24"/>
      <c r="F2610" s="31"/>
      <c r="G2610" s="31">
        <v>1752</v>
      </c>
      <c r="H2610" s="31">
        <v>-22.1</v>
      </c>
      <c r="I2610" s="40">
        <v>0.72</v>
      </c>
      <c r="J2610" s="43"/>
      <c r="K2610" s="31" t="s">
        <v>1941</v>
      </c>
      <c r="L2610" s="43">
        <v>648</v>
      </c>
      <c r="M2610" s="31" t="s">
        <v>319</v>
      </c>
      <c r="N2610" s="31">
        <v>1963</v>
      </c>
      <c r="O2610" s="31"/>
      <c r="P2610" s="31">
        <v>1974</v>
      </c>
      <c r="Q2610" s="31"/>
      <c r="R2610" s="24" t="s">
        <v>1942</v>
      </c>
      <c r="S2610" s="31" t="s">
        <v>1943</v>
      </c>
      <c r="U2610" s="28" t="s">
        <v>4379</v>
      </c>
    </row>
    <row r="2611" spans="1:21" ht="17.25" customHeight="1">
      <c r="A2611" s="24">
        <v>2610</v>
      </c>
      <c r="B2611" s="31" t="s">
        <v>1945</v>
      </c>
      <c r="C2611" s="41">
        <v>-71.25</v>
      </c>
      <c r="D2611" s="41">
        <v>-64.5</v>
      </c>
      <c r="E2611" s="24"/>
      <c r="F2611" s="31"/>
      <c r="G2611" s="31">
        <v>2010</v>
      </c>
      <c r="H2611" s="31">
        <v>-23.7</v>
      </c>
      <c r="I2611" s="40">
        <v>0.56000000000000005</v>
      </c>
      <c r="J2611" s="43"/>
      <c r="K2611" s="31" t="s">
        <v>1941</v>
      </c>
      <c r="L2611" s="43">
        <v>504</v>
      </c>
      <c r="M2611" s="31" t="s">
        <v>1823</v>
      </c>
      <c r="N2611" s="31">
        <v>1963</v>
      </c>
      <c r="O2611" s="31"/>
      <c r="P2611" s="31">
        <v>1974</v>
      </c>
      <c r="Q2611" s="31"/>
      <c r="R2611" s="24" t="s">
        <v>1942</v>
      </c>
      <c r="S2611" s="31" t="s">
        <v>1943</v>
      </c>
      <c r="U2611" s="28" t="s">
        <v>4379</v>
      </c>
    </row>
    <row r="2612" spans="1:21" ht="17.25" customHeight="1">
      <c r="A2612" s="24">
        <v>2611</v>
      </c>
      <c r="B2612" s="31" t="s">
        <v>1953</v>
      </c>
      <c r="C2612" s="41">
        <v>-71.3</v>
      </c>
      <c r="D2612" s="41">
        <v>-67.483000000000004</v>
      </c>
      <c r="E2612" s="24"/>
      <c r="F2612" s="31"/>
      <c r="G2612" s="31">
        <v>290</v>
      </c>
      <c r="H2612" s="31">
        <v>-8.4</v>
      </c>
      <c r="I2612" s="40">
        <v>0.24</v>
      </c>
      <c r="J2612" s="43"/>
      <c r="K2612" s="31" t="s">
        <v>1941</v>
      </c>
      <c r="L2612" s="43">
        <v>216</v>
      </c>
      <c r="M2612" s="31" t="s">
        <v>1823</v>
      </c>
      <c r="N2612" s="31">
        <v>1963</v>
      </c>
      <c r="O2612" s="31"/>
      <c r="P2612" s="31">
        <v>1974</v>
      </c>
      <c r="Q2612" s="31"/>
      <c r="R2612" s="24" t="s">
        <v>1942</v>
      </c>
      <c r="S2612" s="31" t="s">
        <v>1943</v>
      </c>
      <c r="U2612" s="28" t="s">
        <v>4381</v>
      </c>
    </row>
    <row r="2613" spans="1:21" ht="17.25" customHeight="1">
      <c r="A2613" s="24">
        <v>2612</v>
      </c>
      <c r="B2613" s="31" t="s">
        <v>1954</v>
      </c>
      <c r="C2613" s="41">
        <v>-71.382999999999996</v>
      </c>
      <c r="D2613" s="41">
        <v>-65.5</v>
      </c>
      <c r="E2613" s="24"/>
      <c r="F2613" s="31"/>
      <c r="G2613" s="31">
        <v>1547</v>
      </c>
      <c r="H2613" s="31">
        <v>-20</v>
      </c>
      <c r="I2613" s="40">
        <v>0.61</v>
      </c>
      <c r="J2613" s="43"/>
      <c r="K2613" s="31" t="s">
        <v>1941</v>
      </c>
      <c r="L2613" s="43">
        <v>549</v>
      </c>
      <c r="M2613" s="31" t="s">
        <v>319</v>
      </c>
      <c r="N2613" s="31">
        <v>1963</v>
      </c>
      <c r="O2613" s="31"/>
      <c r="P2613" s="31">
        <v>1974</v>
      </c>
      <c r="Q2613" s="31"/>
      <c r="R2613" s="24" t="s">
        <v>1942</v>
      </c>
      <c r="S2613" s="31" t="s">
        <v>1943</v>
      </c>
      <c r="U2613" s="28" t="s">
        <v>4379</v>
      </c>
    </row>
    <row r="2614" spans="1:21" ht="17.25" customHeight="1">
      <c r="A2614" s="24">
        <v>2613</v>
      </c>
      <c r="B2614" s="31" t="s">
        <v>1955</v>
      </c>
      <c r="C2614" s="41">
        <v>-71.483000000000004</v>
      </c>
      <c r="D2614" s="41">
        <v>-66.966999999999999</v>
      </c>
      <c r="E2614" s="24"/>
      <c r="F2614" s="31"/>
      <c r="G2614" s="31">
        <v>946</v>
      </c>
      <c r="H2614" s="31">
        <v>-13.1</v>
      </c>
      <c r="I2614" s="40">
        <v>0.64</v>
      </c>
      <c r="J2614" s="43"/>
      <c r="K2614" s="31" t="s">
        <v>1941</v>
      </c>
      <c r="L2614" s="43">
        <v>576</v>
      </c>
      <c r="M2614" s="31" t="s">
        <v>319</v>
      </c>
      <c r="N2614" s="31">
        <v>1963</v>
      </c>
      <c r="O2614" s="31"/>
      <c r="P2614" s="31">
        <v>1974</v>
      </c>
      <c r="Q2614" s="31"/>
      <c r="R2614" s="24" t="s">
        <v>1942</v>
      </c>
      <c r="S2614" s="31" t="s">
        <v>1943</v>
      </c>
      <c r="U2614" s="28" t="s">
        <v>4379</v>
      </c>
    </row>
    <row r="2615" spans="1:21" ht="17.25" customHeight="1">
      <c r="A2615" s="24">
        <v>2614</v>
      </c>
      <c r="B2615" s="31" t="s">
        <v>1945</v>
      </c>
      <c r="C2615" s="41">
        <v>-71.7</v>
      </c>
      <c r="D2615" s="41">
        <v>-64.082999999999998</v>
      </c>
      <c r="E2615" s="24"/>
      <c r="F2615" s="31"/>
      <c r="G2615" s="31">
        <v>1886</v>
      </c>
      <c r="H2615" s="31">
        <v>-20.399999999999999</v>
      </c>
      <c r="I2615" s="40">
        <v>0.46</v>
      </c>
      <c r="J2615" s="43"/>
      <c r="K2615" s="31" t="s">
        <v>1941</v>
      </c>
      <c r="L2615" s="43">
        <v>414</v>
      </c>
      <c r="M2615" s="31" t="s">
        <v>1823</v>
      </c>
      <c r="N2615" s="31">
        <v>1971</v>
      </c>
      <c r="O2615" s="31"/>
      <c r="P2615" s="31">
        <v>1974</v>
      </c>
      <c r="Q2615" s="31"/>
      <c r="R2615" s="24" t="s">
        <v>1942</v>
      </c>
      <c r="S2615" s="31" t="s">
        <v>1943</v>
      </c>
      <c r="U2615" s="28" t="s">
        <v>4379</v>
      </c>
    </row>
    <row r="2616" spans="1:21" ht="17.25" customHeight="1">
      <c r="A2616" s="24">
        <v>2615</v>
      </c>
      <c r="B2616" s="31" t="s">
        <v>1956</v>
      </c>
      <c r="C2616" s="31">
        <v>-72.2</v>
      </c>
      <c r="D2616" s="41">
        <v>-60.332999999999998</v>
      </c>
      <c r="E2616" s="24"/>
      <c r="F2616" s="31"/>
      <c r="G2616" s="31">
        <v>130</v>
      </c>
      <c r="H2616" s="31">
        <v>-17.600000000000001</v>
      </c>
      <c r="I2616" s="40">
        <v>0.23</v>
      </c>
      <c r="J2616" s="43"/>
      <c r="K2616" s="31" t="s">
        <v>1941</v>
      </c>
      <c r="L2616" s="43">
        <v>207</v>
      </c>
      <c r="M2616" s="31" t="s">
        <v>1823</v>
      </c>
      <c r="N2616" s="31">
        <v>1954</v>
      </c>
      <c r="O2616" s="31"/>
      <c r="P2616" s="31">
        <v>1976</v>
      </c>
      <c r="Q2616" s="31"/>
      <c r="R2616" s="24" t="s">
        <v>1942</v>
      </c>
      <c r="S2616" s="31" t="s">
        <v>1943</v>
      </c>
    </row>
    <row r="2617" spans="1:21" ht="17.25" customHeight="1">
      <c r="A2617" s="24">
        <v>2616</v>
      </c>
      <c r="B2617" s="31" t="s">
        <v>1957</v>
      </c>
      <c r="C2617" s="41">
        <v>-72.5</v>
      </c>
      <c r="D2617" s="41">
        <v>-72.832999999999998</v>
      </c>
      <c r="E2617" s="24"/>
      <c r="F2617" s="31"/>
      <c r="G2617" s="31">
        <v>488</v>
      </c>
      <c r="H2617" s="31">
        <v>-13.3</v>
      </c>
      <c r="I2617" s="40">
        <v>0.99</v>
      </c>
      <c r="J2617" s="43"/>
      <c r="K2617" s="31" t="s">
        <v>1941</v>
      </c>
      <c r="L2617" s="43">
        <v>891</v>
      </c>
      <c r="M2617" s="31" t="s">
        <v>1823</v>
      </c>
      <c r="N2617" s="31">
        <v>1971</v>
      </c>
      <c r="O2617" s="31"/>
      <c r="P2617" s="31">
        <v>1974</v>
      </c>
      <c r="Q2617" s="31"/>
      <c r="R2617" s="24" t="s">
        <v>1942</v>
      </c>
      <c r="S2617" s="31" t="s">
        <v>1943</v>
      </c>
      <c r="U2617" s="28" t="s">
        <v>4379</v>
      </c>
    </row>
    <row r="2618" spans="1:21" ht="17.25" customHeight="1">
      <c r="A2618" s="24">
        <v>2617</v>
      </c>
      <c r="B2618" s="31" t="s">
        <v>1945</v>
      </c>
      <c r="C2618" s="41">
        <v>-72.783000000000001</v>
      </c>
      <c r="D2618" s="41">
        <v>-64.5</v>
      </c>
      <c r="E2618" s="24"/>
      <c r="F2618" s="31"/>
      <c r="G2618" s="31">
        <v>1797</v>
      </c>
      <c r="H2618" s="31">
        <v>-21.8</v>
      </c>
      <c r="I2618" s="40">
        <v>0.56999999999999995</v>
      </c>
      <c r="J2618" s="43"/>
      <c r="K2618" s="31" t="s">
        <v>1941</v>
      </c>
      <c r="L2618" s="43">
        <v>513</v>
      </c>
      <c r="M2618" s="31" t="s">
        <v>1823</v>
      </c>
      <c r="N2618" s="31">
        <v>1971</v>
      </c>
      <c r="O2618" s="31"/>
      <c r="P2618" s="31">
        <v>1974</v>
      </c>
      <c r="Q2618" s="31"/>
      <c r="R2618" s="24" t="s">
        <v>1942</v>
      </c>
      <c r="S2618" s="31" t="s">
        <v>1943</v>
      </c>
      <c r="U2618" s="28" t="s">
        <v>4379</v>
      </c>
    </row>
    <row r="2619" spans="1:21" ht="17.25" customHeight="1">
      <c r="A2619" s="24">
        <v>2618</v>
      </c>
      <c r="B2619" s="31" t="s">
        <v>1958</v>
      </c>
      <c r="C2619" s="41">
        <v>-72.933000000000007</v>
      </c>
      <c r="D2619" s="41">
        <v>-75.25</v>
      </c>
      <c r="E2619" s="24"/>
      <c r="F2619" s="31"/>
      <c r="G2619" s="31">
        <v>539</v>
      </c>
      <c r="H2619" s="31">
        <v>-13.3</v>
      </c>
      <c r="I2619" s="40">
        <v>1.25</v>
      </c>
      <c r="J2619" s="43"/>
      <c r="K2619" s="31" t="s">
        <v>1941</v>
      </c>
      <c r="L2619" s="43">
        <v>1125</v>
      </c>
      <c r="M2619" s="31" t="s">
        <v>1823</v>
      </c>
      <c r="N2619" s="31">
        <v>1971</v>
      </c>
      <c r="O2619" s="31"/>
      <c r="P2619" s="31">
        <v>1974</v>
      </c>
      <c r="Q2619" s="31"/>
      <c r="R2619" s="24" t="s">
        <v>1942</v>
      </c>
      <c r="S2619" s="31" t="s">
        <v>1943</v>
      </c>
      <c r="U2619" s="28" t="s">
        <v>4382</v>
      </c>
    </row>
    <row r="2620" spans="1:21" ht="17.25" customHeight="1">
      <c r="A2620" s="24">
        <v>2619</v>
      </c>
      <c r="B2620" s="31" t="s">
        <v>1945</v>
      </c>
      <c r="C2620" s="31">
        <v>-73.7</v>
      </c>
      <c r="D2620" s="41">
        <v>-64.807000000000002</v>
      </c>
      <c r="E2620" s="24"/>
      <c r="F2620" s="31"/>
      <c r="G2620" s="31">
        <v>2007</v>
      </c>
      <c r="H2620" s="31">
        <v>-23.8</v>
      </c>
      <c r="I2620" s="40">
        <v>0.47</v>
      </c>
      <c r="J2620" s="43"/>
      <c r="K2620" s="31" t="s">
        <v>1941</v>
      </c>
      <c r="L2620" s="43">
        <v>423</v>
      </c>
      <c r="M2620" s="31" t="s">
        <v>1823</v>
      </c>
      <c r="N2620" s="31">
        <v>1962</v>
      </c>
      <c r="O2620" s="31"/>
      <c r="P2620" s="31">
        <v>1975</v>
      </c>
      <c r="Q2620" s="31"/>
      <c r="R2620" s="24" t="s">
        <v>1942</v>
      </c>
      <c r="S2620" s="31" t="s">
        <v>1943</v>
      </c>
      <c r="U2620" s="28" t="s">
        <v>4379</v>
      </c>
    </row>
    <row r="2621" spans="1:21" ht="17.25" customHeight="1">
      <c r="A2621" s="24">
        <v>2620</v>
      </c>
      <c r="B2621" s="31" t="s">
        <v>1871</v>
      </c>
      <c r="C2621" s="41">
        <v>-70.587000000000003</v>
      </c>
      <c r="D2621" s="31">
        <v>-60.917000000000002</v>
      </c>
      <c r="E2621" s="24"/>
      <c r="F2621" s="31"/>
      <c r="G2621" s="31">
        <v>396</v>
      </c>
      <c r="H2621" s="31">
        <v>-16.7</v>
      </c>
      <c r="I2621" s="31">
        <v>0.42</v>
      </c>
      <c r="J2621" s="43"/>
      <c r="K2621" s="31" t="s">
        <v>1959</v>
      </c>
      <c r="L2621" s="31">
        <v>420</v>
      </c>
      <c r="M2621" s="31" t="s">
        <v>1823</v>
      </c>
      <c r="N2621" s="31">
        <v>1964</v>
      </c>
      <c r="O2621" s="31">
        <v>1</v>
      </c>
      <c r="P2621" s="31">
        <v>1986</v>
      </c>
      <c r="Q2621" s="31">
        <v>1</v>
      </c>
      <c r="R2621" s="24" t="s">
        <v>1960</v>
      </c>
      <c r="S2621" s="31" t="s">
        <v>1961</v>
      </c>
      <c r="U2621" s="28" t="s">
        <v>4383</v>
      </c>
    </row>
    <row r="2622" spans="1:21" ht="17.25" customHeight="1">
      <c r="A2622" s="24">
        <v>2621</v>
      </c>
      <c r="B2622" s="31" t="s">
        <v>1962</v>
      </c>
      <c r="C2622" s="41">
        <v>-74.016999999999996</v>
      </c>
      <c r="D2622" s="31">
        <v>-70.632999999999996</v>
      </c>
      <c r="E2622" s="24"/>
      <c r="F2622" s="31"/>
      <c r="G2622" s="31">
        <v>1130</v>
      </c>
      <c r="H2622" s="31">
        <v>-17.3</v>
      </c>
      <c r="I2622" s="31">
        <v>0.88</v>
      </c>
      <c r="J2622" s="43"/>
      <c r="K2622" s="31" t="s">
        <v>1963</v>
      </c>
      <c r="L2622" s="31">
        <v>880</v>
      </c>
      <c r="M2622" s="31" t="s">
        <v>1823</v>
      </c>
      <c r="N2622" s="31">
        <v>1964</v>
      </c>
      <c r="O2622" s="31">
        <v>1</v>
      </c>
      <c r="P2622" s="31">
        <v>1981</v>
      </c>
      <c r="Q2622" s="31">
        <v>1</v>
      </c>
      <c r="R2622" s="24" t="s">
        <v>1960</v>
      </c>
      <c r="S2622" s="31" t="s">
        <v>1961</v>
      </c>
      <c r="U2622" s="28" t="s">
        <v>4384</v>
      </c>
    </row>
    <row r="2623" spans="1:21" ht="17.25" customHeight="1">
      <c r="A2623" s="24">
        <v>2622</v>
      </c>
      <c r="B2623" s="59" t="s">
        <v>383</v>
      </c>
      <c r="C2623" s="24">
        <v>-74.650000000000006</v>
      </c>
      <c r="D2623" s="24">
        <v>124.166666666667</v>
      </c>
      <c r="E2623" s="24"/>
      <c r="F2623" s="24"/>
      <c r="G2623" s="24">
        <v>3240</v>
      </c>
      <c r="H2623" s="30">
        <v>-53.5</v>
      </c>
      <c r="I2623" s="42">
        <v>3.8</v>
      </c>
      <c r="J2623" s="43"/>
      <c r="K2623" s="43" t="s">
        <v>1964</v>
      </c>
      <c r="L2623" s="43">
        <v>38</v>
      </c>
      <c r="M2623" s="24" t="s">
        <v>128</v>
      </c>
      <c r="N2623" s="24">
        <v>1975</v>
      </c>
      <c r="O2623" s="24"/>
      <c r="P2623" s="24">
        <v>1979</v>
      </c>
      <c r="Q2623" s="24"/>
      <c r="R2623" s="24" t="s">
        <v>1965</v>
      </c>
      <c r="S2623" s="24" t="s">
        <v>1966</v>
      </c>
      <c r="U2623" s="28" t="s">
        <v>4385</v>
      </c>
    </row>
    <row r="2624" spans="1:21" ht="17.25" customHeight="1">
      <c r="A2624" s="24">
        <v>2623</v>
      </c>
      <c r="B2624" s="59" t="s">
        <v>383</v>
      </c>
      <c r="C2624" s="24">
        <v>-74.650000000000006</v>
      </c>
      <c r="D2624" s="24">
        <v>124.166666666667</v>
      </c>
      <c r="E2624" s="24"/>
      <c r="F2624" s="24"/>
      <c r="G2624" s="24">
        <v>3240</v>
      </c>
      <c r="H2624" s="30">
        <v>-53.5</v>
      </c>
      <c r="I2624" s="42">
        <v>3.2</v>
      </c>
      <c r="J2624" s="43"/>
      <c r="K2624" s="43" t="s">
        <v>1964</v>
      </c>
      <c r="L2624" s="43">
        <v>32</v>
      </c>
      <c r="M2624" s="24" t="s">
        <v>165</v>
      </c>
      <c r="N2624" s="24">
        <v>1955</v>
      </c>
      <c r="O2624" s="24"/>
      <c r="P2624" s="24">
        <v>1979</v>
      </c>
      <c r="Q2624" s="24"/>
      <c r="R2624" s="24" t="s">
        <v>1965</v>
      </c>
      <c r="S2624" s="24" t="s">
        <v>1966</v>
      </c>
      <c r="U2624" s="28" t="s">
        <v>4386</v>
      </c>
    </row>
    <row r="2625" spans="1:21" ht="17.25" customHeight="1">
      <c r="A2625" s="24">
        <v>2624</v>
      </c>
      <c r="B2625" s="59" t="s">
        <v>383</v>
      </c>
      <c r="C2625" s="24">
        <v>-74.650000000000006</v>
      </c>
      <c r="D2625" s="24">
        <v>124.166666666667</v>
      </c>
      <c r="E2625" s="24"/>
      <c r="F2625" s="24"/>
      <c r="G2625" s="24">
        <v>3240</v>
      </c>
      <c r="H2625" s="30">
        <v>-53.5</v>
      </c>
      <c r="I2625" s="42">
        <v>3.7</v>
      </c>
      <c r="J2625" s="43"/>
      <c r="K2625" s="43" t="s">
        <v>1964</v>
      </c>
      <c r="L2625" s="43">
        <v>37</v>
      </c>
      <c r="M2625" s="24" t="s">
        <v>244</v>
      </c>
      <c r="N2625" s="24">
        <v>1850</v>
      </c>
      <c r="O2625" s="24"/>
      <c r="P2625" s="24">
        <v>1955</v>
      </c>
      <c r="Q2625" s="24"/>
      <c r="R2625" s="24" t="s">
        <v>1965</v>
      </c>
      <c r="S2625" s="24" t="s">
        <v>1966</v>
      </c>
      <c r="U2625" s="28" t="s">
        <v>4387</v>
      </c>
    </row>
    <row r="2626" spans="1:21" ht="17.25" customHeight="1">
      <c r="A2626" s="24">
        <v>2625</v>
      </c>
      <c r="B2626" s="59" t="s">
        <v>383</v>
      </c>
      <c r="C2626" s="24">
        <v>-74.650000000000006</v>
      </c>
      <c r="D2626" s="24">
        <v>124.166666666667</v>
      </c>
      <c r="E2626" s="24"/>
      <c r="F2626" s="24"/>
      <c r="G2626" s="24">
        <v>3240</v>
      </c>
      <c r="H2626" s="30">
        <v>-53.5</v>
      </c>
      <c r="I2626" s="42">
        <v>3.6</v>
      </c>
      <c r="J2626" s="43"/>
      <c r="K2626" s="43" t="s">
        <v>1964</v>
      </c>
      <c r="L2626" s="43">
        <v>36</v>
      </c>
      <c r="M2626" s="24" t="s">
        <v>540</v>
      </c>
      <c r="N2626" s="24">
        <v>1850</v>
      </c>
      <c r="O2626" s="24"/>
      <c r="P2626" s="24">
        <v>1955</v>
      </c>
      <c r="Q2626" s="24"/>
      <c r="R2626" s="24" t="s">
        <v>1965</v>
      </c>
      <c r="S2626" s="24" t="s">
        <v>1966</v>
      </c>
      <c r="U2626" s="28" t="s">
        <v>4387</v>
      </c>
    </row>
    <row r="2627" spans="1:21" ht="17.25" customHeight="1">
      <c r="A2627" s="24">
        <v>2626</v>
      </c>
      <c r="B2627" s="31" t="s">
        <v>1885</v>
      </c>
      <c r="C2627" s="34">
        <v>-66.73</v>
      </c>
      <c r="D2627" s="34">
        <v>139.62</v>
      </c>
      <c r="E2627" s="24"/>
      <c r="F2627" s="35"/>
      <c r="G2627" s="31">
        <v>556</v>
      </c>
      <c r="H2627" s="36"/>
      <c r="I2627" s="35">
        <v>44</v>
      </c>
      <c r="J2627" s="31">
        <v>80</v>
      </c>
      <c r="K2627" s="31" t="s">
        <v>255</v>
      </c>
      <c r="L2627" s="35">
        <v>440</v>
      </c>
      <c r="M2627" s="31" t="s">
        <v>1967</v>
      </c>
      <c r="N2627" s="31">
        <v>1965</v>
      </c>
      <c r="O2627" s="31"/>
      <c r="P2627" s="31">
        <v>1983</v>
      </c>
      <c r="Q2627" s="24"/>
      <c r="R2627" s="31" t="s">
        <v>1968</v>
      </c>
      <c r="S2627" s="24"/>
    </row>
    <row r="2628" spans="1:21" ht="17.25" customHeight="1">
      <c r="A2628" s="24">
        <v>2627</v>
      </c>
      <c r="B2628" s="31" t="s">
        <v>1969</v>
      </c>
      <c r="C2628" s="34">
        <v>-66.900000000000006</v>
      </c>
      <c r="D2628" s="34">
        <v>139.19999999999999</v>
      </c>
      <c r="E2628" s="24"/>
      <c r="F2628" s="35">
        <v>42</v>
      </c>
      <c r="G2628" s="31">
        <v>924</v>
      </c>
      <c r="H2628" s="36">
        <v>-19.8</v>
      </c>
      <c r="I2628" s="35">
        <v>60</v>
      </c>
      <c r="J2628" s="31">
        <v>180</v>
      </c>
      <c r="K2628" s="31" t="s">
        <v>255</v>
      </c>
      <c r="L2628" s="31">
        <v>600</v>
      </c>
      <c r="M2628" s="31" t="s">
        <v>1967</v>
      </c>
      <c r="N2628" s="31">
        <v>1965</v>
      </c>
      <c r="O2628" s="31"/>
      <c r="P2628" s="31">
        <v>1978</v>
      </c>
      <c r="Q2628" s="24"/>
      <c r="R2628" s="31" t="s">
        <v>1968</v>
      </c>
      <c r="S2628" s="24"/>
    </row>
    <row r="2629" spans="1:21" ht="17.25" customHeight="1">
      <c r="A2629" s="24">
        <v>2628</v>
      </c>
      <c r="B2629" s="31" t="s">
        <v>1890</v>
      </c>
      <c r="C2629" s="34">
        <v>-66.983329999999995</v>
      </c>
      <c r="D2629" s="34">
        <v>139.11667</v>
      </c>
      <c r="E2629" s="24"/>
      <c r="F2629" s="35">
        <v>53</v>
      </c>
      <c r="G2629" s="31">
        <v>1028</v>
      </c>
      <c r="H2629" s="36"/>
      <c r="I2629" s="35">
        <v>32</v>
      </c>
      <c r="J2629" s="31">
        <v>60</v>
      </c>
      <c r="K2629" s="31" t="s">
        <v>255</v>
      </c>
      <c r="L2629" s="31">
        <v>320</v>
      </c>
      <c r="M2629" s="31" t="s">
        <v>1967</v>
      </c>
      <c r="N2629" s="31">
        <v>1955</v>
      </c>
      <c r="O2629" s="31"/>
      <c r="P2629" s="31">
        <v>1983</v>
      </c>
      <c r="Q2629" s="24"/>
      <c r="R2629" s="31" t="s">
        <v>1968</v>
      </c>
      <c r="S2629" s="24"/>
    </row>
    <row r="2630" spans="1:21" ht="17.25" customHeight="1">
      <c r="A2630" s="24">
        <v>2629</v>
      </c>
      <c r="B2630" s="31" t="s">
        <v>1970</v>
      </c>
      <c r="C2630" s="34">
        <v>-67.06</v>
      </c>
      <c r="D2630" s="34">
        <v>139.01</v>
      </c>
      <c r="E2630" s="24"/>
      <c r="F2630" s="35">
        <v>63</v>
      </c>
      <c r="G2630" s="31">
        <v>1143</v>
      </c>
      <c r="H2630" s="36">
        <v>-22.6</v>
      </c>
      <c r="I2630" s="35">
        <v>24</v>
      </c>
      <c r="J2630" s="31">
        <v>50</v>
      </c>
      <c r="K2630" s="31" t="s">
        <v>255</v>
      </c>
      <c r="L2630" s="35">
        <v>240</v>
      </c>
      <c r="M2630" s="31" t="s">
        <v>165</v>
      </c>
      <c r="N2630" s="31">
        <v>1955</v>
      </c>
      <c r="O2630" s="31"/>
      <c r="P2630" s="31">
        <v>1976</v>
      </c>
      <c r="Q2630" s="24"/>
      <c r="R2630" s="31" t="s">
        <v>1968</v>
      </c>
      <c r="S2630" s="24"/>
    </row>
    <row r="2631" spans="1:21" ht="17.25" customHeight="1">
      <c r="A2631" s="24">
        <v>2630</v>
      </c>
      <c r="B2631" s="31" t="s">
        <v>1891</v>
      </c>
      <c r="C2631" s="34">
        <v>-67.333330000000004</v>
      </c>
      <c r="D2631" s="34">
        <v>138.80000000000001</v>
      </c>
      <c r="E2631" s="24"/>
      <c r="F2631" s="35">
        <v>90</v>
      </c>
      <c r="G2631" s="31">
        <v>1456</v>
      </c>
      <c r="H2631" s="36"/>
      <c r="I2631" s="35">
        <v>56</v>
      </c>
      <c r="J2631" s="31">
        <v>190</v>
      </c>
      <c r="K2631" s="31" t="s">
        <v>255</v>
      </c>
      <c r="L2631" s="35">
        <v>560</v>
      </c>
      <c r="M2631" s="31" t="s">
        <v>83</v>
      </c>
      <c r="N2631" s="31">
        <v>1972</v>
      </c>
      <c r="O2631" s="31"/>
      <c r="P2631" s="31">
        <v>1983</v>
      </c>
      <c r="Q2631" s="24"/>
      <c r="R2631" s="31" t="s">
        <v>1968</v>
      </c>
      <c r="S2631" s="24"/>
    </row>
    <row r="2632" spans="1:21" ht="17.25" customHeight="1">
      <c r="A2632" s="24">
        <v>2631</v>
      </c>
      <c r="B2632" s="31" t="s">
        <v>1971</v>
      </c>
      <c r="C2632" s="34">
        <v>-67.349999999999994</v>
      </c>
      <c r="D2632" s="34">
        <v>139.19999999999999</v>
      </c>
      <c r="E2632" s="24"/>
      <c r="F2632" s="35">
        <v>83</v>
      </c>
      <c r="G2632" s="31">
        <v>1353</v>
      </c>
      <c r="H2632" s="36">
        <v>-24</v>
      </c>
      <c r="I2632" s="35">
        <v>42</v>
      </c>
      <c r="J2632" s="31">
        <v>80</v>
      </c>
      <c r="K2632" s="31" t="s">
        <v>255</v>
      </c>
      <c r="L2632" s="31">
        <v>420</v>
      </c>
      <c r="M2632" s="31" t="s">
        <v>1967</v>
      </c>
      <c r="N2632" s="31">
        <v>1955</v>
      </c>
      <c r="O2632" s="31"/>
      <c r="P2632" s="31">
        <v>1983</v>
      </c>
      <c r="Q2632" s="24"/>
      <c r="R2632" s="31" t="s">
        <v>1968</v>
      </c>
      <c r="S2632" s="24"/>
    </row>
    <row r="2633" spans="1:21" ht="17.25" customHeight="1">
      <c r="A2633" s="24">
        <v>2632</v>
      </c>
      <c r="B2633" s="31" t="s">
        <v>1972</v>
      </c>
      <c r="C2633" s="34">
        <v>-67.383330000000001</v>
      </c>
      <c r="D2633" s="34">
        <v>138.63333</v>
      </c>
      <c r="E2633" s="24"/>
      <c r="F2633" s="35">
        <v>101</v>
      </c>
      <c r="G2633" s="31">
        <v>1524</v>
      </c>
      <c r="H2633" s="36">
        <v>-25.8</v>
      </c>
      <c r="I2633" s="35">
        <v>26</v>
      </c>
      <c r="J2633" s="31">
        <v>50</v>
      </c>
      <c r="K2633" s="31" t="s">
        <v>255</v>
      </c>
      <c r="L2633" s="31">
        <v>260</v>
      </c>
      <c r="M2633" s="31" t="s">
        <v>1967</v>
      </c>
      <c r="N2633" s="31">
        <v>1955</v>
      </c>
      <c r="O2633" s="31"/>
      <c r="P2633" s="31">
        <v>1983</v>
      </c>
      <c r="Q2633" s="24"/>
      <c r="R2633" s="31" t="s">
        <v>1968</v>
      </c>
      <c r="S2633" s="24"/>
    </row>
    <row r="2634" spans="1:21" ht="17.25" customHeight="1">
      <c r="A2634" s="24">
        <v>2633</v>
      </c>
      <c r="B2634" s="31" t="s">
        <v>1973</v>
      </c>
      <c r="C2634" s="34">
        <v>-67.633300000000006</v>
      </c>
      <c r="D2634" s="34">
        <v>138.33330000000001</v>
      </c>
      <c r="E2634" s="24"/>
      <c r="F2634" s="35">
        <v>131</v>
      </c>
      <c r="G2634" s="31">
        <v>1709</v>
      </c>
      <c r="H2634" s="36">
        <v>-27.6</v>
      </c>
      <c r="I2634" s="35">
        <v>24</v>
      </c>
      <c r="J2634" s="31">
        <v>40</v>
      </c>
      <c r="K2634" s="31" t="s">
        <v>255</v>
      </c>
      <c r="L2634" s="31">
        <v>240</v>
      </c>
      <c r="M2634" s="31" t="s">
        <v>1967</v>
      </c>
      <c r="N2634" s="31">
        <v>1955</v>
      </c>
      <c r="O2634" s="31"/>
      <c r="P2634" s="31">
        <v>1983</v>
      </c>
      <c r="Q2634" s="24"/>
      <c r="R2634" s="31" t="s">
        <v>1968</v>
      </c>
      <c r="S2634" s="24"/>
    </row>
    <row r="2635" spans="1:21" ht="17.25" customHeight="1">
      <c r="A2635" s="24">
        <v>2634</v>
      </c>
      <c r="B2635" s="31" t="s">
        <v>1974</v>
      </c>
      <c r="C2635" s="34">
        <v>-67.633330000000001</v>
      </c>
      <c r="D2635" s="34">
        <v>138.33332999999999</v>
      </c>
      <c r="E2635" s="24"/>
      <c r="F2635" s="35"/>
      <c r="G2635" s="31">
        <v>1709</v>
      </c>
      <c r="H2635" s="36">
        <v>-27.6</v>
      </c>
      <c r="I2635" s="35">
        <v>24</v>
      </c>
      <c r="J2635" s="31">
        <v>40</v>
      </c>
      <c r="K2635" s="31" t="s">
        <v>255</v>
      </c>
      <c r="L2635" s="31">
        <v>240</v>
      </c>
      <c r="M2635" s="31" t="s">
        <v>1967</v>
      </c>
      <c r="N2635" s="31">
        <v>1955</v>
      </c>
      <c r="O2635" s="31"/>
      <c r="P2635" s="31">
        <v>1983</v>
      </c>
      <c r="Q2635" s="24"/>
      <c r="R2635" s="31" t="s">
        <v>1968</v>
      </c>
      <c r="S2635" s="24"/>
    </row>
    <row r="2636" spans="1:21" ht="17.25" customHeight="1">
      <c r="A2636" s="24">
        <v>2635</v>
      </c>
      <c r="B2636" s="31" t="s">
        <v>1975</v>
      </c>
      <c r="C2636" s="34">
        <v>-67.866669999999999</v>
      </c>
      <c r="D2636" s="34">
        <v>138</v>
      </c>
      <c r="E2636" s="24"/>
      <c r="F2636" s="35">
        <v>163</v>
      </c>
      <c r="G2636" s="31">
        <v>1898</v>
      </c>
      <c r="H2636" s="36">
        <v>-29.8</v>
      </c>
      <c r="I2636" s="35">
        <v>36</v>
      </c>
      <c r="J2636" s="31">
        <v>60</v>
      </c>
      <c r="K2636" s="31" t="s">
        <v>255</v>
      </c>
      <c r="L2636" s="31">
        <v>360</v>
      </c>
      <c r="M2636" s="31" t="s">
        <v>1967</v>
      </c>
      <c r="N2636" s="31">
        <v>1955</v>
      </c>
      <c r="O2636" s="31"/>
      <c r="P2636" s="31">
        <v>1983</v>
      </c>
      <c r="Q2636" s="24"/>
      <c r="R2636" s="31" t="s">
        <v>1968</v>
      </c>
      <c r="S2636" s="24"/>
    </row>
    <row r="2637" spans="1:21" ht="17.25" customHeight="1">
      <c r="A2637" s="24">
        <v>2636</v>
      </c>
      <c r="B2637" s="31" t="s">
        <v>1718</v>
      </c>
      <c r="C2637" s="34">
        <v>-68.016670000000005</v>
      </c>
      <c r="D2637" s="34">
        <v>137.78333000000001</v>
      </c>
      <c r="E2637" s="24"/>
      <c r="F2637" s="35">
        <v>193</v>
      </c>
      <c r="G2637" s="31">
        <v>2063</v>
      </c>
      <c r="H2637" s="36">
        <v>-31</v>
      </c>
      <c r="I2637" s="35">
        <v>33</v>
      </c>
      <c r="J2637" s="31">
        <v>90</v>
      </c>
      <c r="K2637" s="31" t="s">
        <v>255</v>
      </c>
      <c r="L2637" s="35">
        <v>330</v>
      </c>
      <c r="M2637" s="31" t="s">
        <v>83</v>
      </c>
      <c r="N2637" s="31">
        <v>1972</v>
      </c>
      <c r="O2637" s="31"/>
      <c r="P2637" s="31">
        <v>1983</v>
      </c>
      <c r="Q2637" s="24"/>
      <c r="R2637" s="31" t="s">
        <v>1968</v>
      </c>
      <c r="S2637" s="24"/>
    </row>
    <row r="2638" spans="1:21" ht="17.25" customHeight="1">
      <c r="A2638" s="24">
        <v>2637</v>
      </c>
      <c r="B2638" s="31" t="s">
        <v>1976</v>
      </c>
      <c r="C2638" s="34">
        <v>-68.183329999999998</v>
      </c>
      <c r="D2638" s="34">
        <v>137.55000000000001</v>
      </c>
      <c r="E2638" s="24"/>
      <c r="F2638" s="35">
        <v>203</v>
      </c>
      <c r="G2638" s="31">
        <v>2071</v>
      </c>
      <c r="H2638" s="36">
        <v>-31.6</v>
      </c>
      <c r="I2638" s="35">
        <v>41</v>
      </c>
      <c r="J2638" s="31">
        <v>90</v>
      </c>
      <c r="K2638" s="31" t="s">
        <v>255</v>
      </c>
      <c r="L2638" s="31">
        <v>410</v>
      </c>
      <c r="M2638" s="31" t="s">
        <v>1967</v>
      </c>
      <c r="N2638" s="31">
        <v>1965</v>
      </c>
      <c r="O2638" s="31"/>
      <c r="P2638" s="31">
        <v>1983</v>
      </c>
      <c r="Q2638" s="24"/>
      <c r="R2638" s="31" t="s">
        <v>1968</v>
      </c>
      <c r="S2638" s="24"/>
    </row>
    <row r="2639" spans="1:21" ht="17.25" customHeight="1">
      <c r="A2639" s="24">
        <v>2638</v>
      </c>
      <c r="B2639" s="31" t="s">
        <v>1895</v>
      </c>
      <c r="C2639" s="34">
        <v>-68.349999999999994</v>
      </c>
      <c r="D2639" s="34">
        <v>137.30000000000001</v>
      </c>
      <c r="E2639" s="24"/>
      <c r="F2639" s="35">
        <v>223</v>
      </c>
      <c r="G2639" s="31">
        <v>2228</v>
      </c>
      <c r="H2639" s="36">
        <v>-34.299999999999997</v>
      </c>
      <c r="I2639" s="35">
        <v>32</v>
      </c>
      <c r="J2639" s="31">
        <v>50</v>
      </c>
      <c r="K2639" s="31" t="s">
        <v>255</v>
      </c>
      <c r="L2639" s="31">
        <v>320</v>
      </c>
      <c r="M2639" s="31" t="s">
        <v>1967</v>
      </c>
      <c r="N2639" s="31">
        <v>1955</v>
      </c>
      <c r="O2639" s="31"/>
      <c r="P2639" s="31">
        <v>1983</v>
      </c>
      <c r="Q2639" s="24"/>
      <c r="R2639" s="31" t="s">
        <v>1968</v>
      </c>
      <c r="S2639" s="24"/>
    </row>
    <row r="2640" spans="1:21" ht="17.25" customHeight="1">
      <c r="A2640" s="24">
        <v>2639</v>
      </c>
      <c r="B2640" s="31" t="s">
        <v>1977</v>
      </c>
      <c r="C2640" s="34">
        <v>-68.45</v>
      </c>
      <c r="D2640" s="34">
        <v>137.19999999999999</v>
      </c>
      <c r="E2640" s="24"/>
      <c r="F2640" s="35">
        <v>233</v>
      </c>
      <c r="G2640" s="31">
        <v>2291</v>
      </c>
      <c r="H2640" s="36">
        <v>-36.299999999999997</v>
      </c>
      <c r="I2640" s="35">
        <v>26</v>
      </c>
      <c r="J2640" s="31">
        <v>70</v>
      </c>
      <c r="K2640" s="31" t="s">
        <v>255</v>
      </c>
      <c r="L2640" s="35">
        <v>260</v>
      </c>
      <c r="M2640" s="31" t="s">
        <v>165</v>
      </c>
      <c r="N2640" s="31">
        <v>1955</v>
      </c>
      <c r="O2640" s="31"/>
      <c r="P2640" s="31">
        <v>1976</v>
      </c>
      <c r="Q2640" s="24"/>
      <c r="R2640" s="31" t="s">
        <v>1968</v>
      </c>
      <c r="S2640" s="24"/>
    </row>
    <row r="2641" spans="1:21" ht="17.25" customHeight="1">
      <c r="A2641" s="24">
        <v>2640</v>
      </c>
      <c r="B2641" s="31" t="s">
        <v>1978</v>
      </c>
      <c r="C2641" s="34">
        <v>-68.599999999999994</v>
      </c>
      <c r="D2641" s="34">
        <v>137.5</v>
      </c>
      <c r="E2641" s="24"/>
      <c r="F2641" s="35"/>
      <c r="G2641" s="31">
        <v>2291</v>
      </c>
      <c r="H2641" s="36">
        <v>-36.299999999999997</v>
      </c>
      <c r="I2641" s="35">
        <v>26</v>
      </c>
      <c r="J2641" s="31">
        <v>70</v>
      </c>
      <c r="K2641" s="31" t="s">
        <v>255</v>
      </c>
      <c r="L2641" s="31">
        <v>260</v>
      </c>
      <c r="M2641" s="31" t="s">
        <v>165</v>
      </c>
      <c r="N2641" s="31">
        <v>1955</v>
      </c>
      <c r="O2641" s="31"/>
      <c r="P2641" s="31">
        <v>1976</v>
      </c>
      <c r="Q2641" s="24"/>
      <c r="R2641" s="31" t="s">
        <v>1968</v>
      </c>
      <c r="S2641" s="24"/>
    </row>
    <row r="2642" spans="1:21" ht="17.25" customHeight="1">
      <c r="A2642" s="24">
        <v>2641</v>
      </c>
      <c r="B2642" s="31" t="s">
        <v>1896</v>
      </c>
      <c r="C2642" s="34">
        <v>-69.333330000000004</v>
      </c>
      <c r="D2642" s="34">
        <v>135.80000000000001</v>
      </c>
      <c r="E2642" s="24"/>
      <c r="F2642" s="35">
        <v>357</v>
      </c>
      <c r="G2642" s="31">
        <v>2412</v>
      </c>
      <c r="H2642" s="36">
        <v>-41.2</v>
      </c>
      <c r="I2642" s="35">
        <v>23</v>
      </c>
      <c r="J2642" s="31">
        <v>70</v>
      </c>
      <c r="K2642" s="31" t="s">
        <v>255</v>
      </c>
      <c r="L2642" s="31">
        <v>230</v>
      </c>
      <c r="M2642" s="31" t="s">
        <v>165</v>
      </c>
      <c r="N2642" s="31">
        <v>1955</v>
      </c>
      <c r="O2642" s="31"/>
      <c r="P2642" s="31">
        <v>1973</v>
      </c>
      <c r="Q2642" s="24"/>
      <c r="R2642" s="31" t="s">
        <v>1968</v>
      </c>
      <c r="S2642" s="24"/>
    </row>
    <row r="2643" spans="1:21" ht="17.25" customHeight="1">
      <c r="A2643" s="24">
        <v>2642</v>
      </c>
      <c r="B2643" s="31" t="s">
        <v>289</v>
      </c>
      <c r="C2643" s="34">
        <v>-69.5</v>
      </c>
      <c r="D2643" s="34">
        <v>136</v>
      </c>
      <c r="E2643" s="24"/>
      <c r="F2643" s="35">
        <v>294</v>
      </c>
      <c r="G2643" s="31">
        <v>2357</v>
      </c>
      <c r="H2643" s="36">
        <v>-38.799999999999997</v>
      </c>
      <c r="I2643" s="35">
        <v>20</v>
      </c>
      <c r="J2643" s="31">
        <v>40</v>
      </c>
      <c r="K2643" s="31" t="s">
        <v>255</v>
      </c>
      <c r="L2643" s="31">
        <v>200</v>
      </c>
      <c r="M2643" s="31" t="s">
        <v>1967</v>
      </c>
      <c r="N2643" s="31">
        <v>1955</v>
      </c>
      <c r="O2643" s="31"/>
      <c r="P2643" s="31">
        <v>1973</v>
      </c>
      <c r="Q2643" s="24"/>
      <c r="R2643" s="31" t="s">
        <v>1968</v>
      </c>
      <c r="S2643" s="24"/>
    </row>
    <row r="2644" spans="1:21" ht="17.25" customHeight="1">
      <c r="A2644" s="24">
        <v>2643</v>
      </c>
      <c r="B2644" s="31" t="s">
        <v>1770</v>
      </c>
      <c r="C2644" s="34">
        <v>-69.849999999999994</v>
      </c>
      <c r="D2644" s="34">
        <v>135.5</v>
      </c>
      <c r="E2644" s="24"/>
      <c r="F2644" s="35">
        <v>397</v>
      </c>
      <c r="G2644" s="31">
        <v>2435</v>
      </c>
      <c r="H2644" s="36"/>
      <c r="I2644" s="35">
        <v>18</v>
      </c>
      <c r="J2644" s="31">
        <v>160</v>
      </c>
      <c r="K2644" s="31" t="s">
        <v>255</v>
      </c>
      <c r="L2644" s="31">
        <v>180</v>
      </c>
      <c r="M2644" s="31" t="s">
        <v>83</v>
      </c>
      <c r="N2644" s="31">
        <v>1972</v>
      </c>
      <c r="O2644" s="31"/>
      <c r="P2644" s="31">
        <v>1973</v>
      </c>
      <c r="Q2644" s="24"/>
      <c r="R2644" s="31" t="s">
        <v>1968</v>
      </c>
      <c r="S2644" s="24"/>
    </row>
    <row r="2645" spans="1:21" ht="17.25" customHeight="1">
      <c r="A2645" s="24">
        <v>2644</v>
      </c>
      <c r="B2645" s="31" t="s">
        <v>1720</v>
      </c>
      <c r="C2645" s="34">
        <v>-70.016670000000005</v>
      </c>
      <c r="D2645" s="34">
        <v>134.71666999999999</v>
      </c>
      <c r="E2645" s="24"/>
      <c r="F2645" s="35">
        <v>433</v>
      </c>
      <c r="G2645" s="31">
        <v>2487</v>
      </c>
      <c r="H2645" s="36">
        <v>-41.4</v>
      </c>
      <c r="I2645" s="35">
        <v>24</v>
      </c>
      <c r="J2645" s="31">
        <v>40</v>
      </c>
      <c r="K2645" s="31" t="s">
        <v>255</v>
      </c>
      <c r="L2645" s="31">
        <v>240</v>
      </c>
      <c r="M2645" s="31" t="s">
        <v>165</v>
      </c>
      <c r="N2645" s="31">
        <v>1955</v>
      </c>
      <c r="O2645" s="31"/>
      <c r="P2645" s="31">
        <v>1983</v>
      </c>
      <c r="Q2645" s="24"/>
      <c r="R2645" s="31" t="s">
        <v>1968</v>
      </c>
      <c r="S2645" s="24"/>
    </row>
    <row r="2646" spans="1:21" ht="17.25" customHeight="1">
      <c r="A2646" s="24">
        <v>2645</v>
      </c>
      <c r="B2646" s="31" t="s">
        <v>1979</v>
      </c>
      <c r="C2646" s="34">
        <v>-70.099999999999994</v>
      </c>
      <c r="D2646" s="34">
        <v>135</v>
      </c>
      <c r="E2646" s="24"/>
      <c r="F2646" s="35"/>
      <c r="G2646" s="31">
        <v>2487</v>
      </c>
      <c r="H2646" s="36">
        <v>-41.4</v>
      </c>
      <c r="I2646" s="35">
        <v>24</v>
      </c>
      <c r="J2646" s="31">
        <v>40</v>
      </c>
      <c r="K2646" s="31" t="s">
        <v>255</v>
      </c>
      <c r="L2646" s="31">
        <v>240</v>
      </c>
      <c r="M2646" s="31" t="s">
        <v>165</v>
      </c>
      <c r="N2646" s="31">
        <v>1955</v>
      </c>
      <c r="O2646" s="31"/>
      <c r="P2646" s="31">
        <v>1983</v>
      </c>
      <c r="Q2646" s="24"/>
      <c r="R2646" s="31" t="s">
        <v>1968</v>
      </c>
      <c r="S2646" s="24"/>
    </row>
    <row r="2647" spans="1:21" ht="17.25" customHeight="1">
      <c r="A2647" s="24">
        <v>2646</v>
      </c>
      <c r="B2647" s="31" t="s">
        <v>1898</v>
      </c>
      <c r="C2647" s="34">
        <v>-71.650000000000006</v>
      </c>
      <c r="D2647" s="34">
        <v>132.1</v>
      </c>
      <c r="E2647" s="24"/>
      <c r="F2647" s="35">
        <v>634</v>
      </c>
      <c r="G2647" s="31">
        <v>2810</v>
      </c>
      <c r="H2647" s="36">
        <v>-46.3</v>
      </c>
      <c r="I2647" s="35">
        <v>13</v>
      </c>
      <c r="J2647" s="31">
        <v>30</v>
      </c>
      <c r="K2647" s="31" t="s">
        <v>255</v>
      </c>
      <c r="L2647" s="31">
        <v>130</v>
      </c>
      <c r="M2647" s="31" t="s">
        <v>165</v>
      </c>
      <c r="N2647" s="31">
        <v>1955</v>
      </c>
      <c r="O2647" s="31"/>
      <c r="P2647" s="31">
        <v>1972</v>
      </c>
      <c r="Q2647" s="24"/>
      <c r="R2647" s="31" t="s">
        <v>1968</v>
      </c>
      <c r="S2647" s="24"/>
    </row>
    <row r="2648" spans="1:21" ht="17.25" customHeight="1">
      <c r="A2648" s="24">
        <v>2647</v>
      </c>
      <c r="B2648" s="31" t="s">
        <v>1900</v>
      </c>
      <c r="C2648" s="34">
        <v>-73.05</v>
      </c>
      <c r="D2648" s="34">
        <v>128.80000000000001</v>
      </c>
      <c r="E2648" s="24"/>
      <c r="F2648" s="35">
        <v>834</v>
      </c>
      <c r="G2648" s="31"/>
      <c r="H2648" s="36">
        <v>-52.3</v>
      </c>
      <c r="I2648" s="35">
        <v>8</v>
      </c>
      <c r="J2648" s="31">
        <v>20</v>
      </c>
      <c r="K2648" s="31" t="s">
        <v>255</v>
      </c>
      <c r="L2648" s="31">
        <v>80</v>
      </c>
      <c r="M2648" s="31" t="s">
        <v>165</v>
      </c>
      <c r="N2648" s="31">
        <v>1955</v>
      </c>
      <c r="O2648" s="31"/>
      <c r="P2648" s="31">
        <v>1972</v>
      </c>
      <c r="Q2648" s="24"/>
      <c r="R2648" s="31" t="s">
        <v>1968</v>
      </c>
      <c r="S2648" s="24"/>
    </row>
    <row r="2649" spans="1:21" ht="17.25" customHeight="1">
      <c r="A2649" s="24">
        <v>2648</v>
      </c>
      <c r="B2649" s="31" t="s">
        <v>383</v>
      </c>
      <c r="C2649" s="34">
        <v>-74.650000000000006</v>
      </c>
      <c r="D2649" s="34">
        <v>129.16667000000001</v>
      </c>
      <c r="E2649" s="24"/>
      <c r="F2649" s="35"/>
      <c r="G2649" s="31">
        <v>3240</v>
      </c>
      <c r="H2649" s="36">
        <v>-53.5</v>
      </c>
      <c r="I2649" s="35">
        <v>3.2</v>
      </c>
      <c r="J2649" s="31">
        <v>6</v>
      </c>
      <c r="K2649" s="31" t="s">
        <v>255</v>
      </c>
      <c r="L2649" s="31">
        <v>32</v>
      </c>
      <c r="M2649" s="31" t="s">
        <v>165</v>
      </c>
      <c r="N2649" s="31">
        <v>1955</v>
      </c>
      <c r="O2649" s="31"/>
      <c r="P2649" s="31">
        <v>1980</v>
      </c>
      <c r="Q2649" s="24"/>
      <c r="R2649" s="31" t="s">
        <v>1980</v>
      </c>
      <c r="S2649" s="24"/>
    </row>
    <row r="2650" spans="1:21" ht="17.25" customHeight="1">
      <c r="A2650" s="24">
        <v>2649</v>
      </c>
      <c r="B2650" s="31" t="s">
        <v>1892</v>
      </c>
      <c r="C2650" s="34">
        <v>-68.016670000000005</v>
      </c>
      <c r="D2650" s="34">
        <v>137.78333000000001</v>
      </c>
      <c r="E2650" s="24"/>
      <c r="F2650" s="35">
        <v>183</v>
      </c>
      <c r="G2650" s="31">
        <v>1995</v>
      </c>
      <c r="H2650" s="36">
        <v>-31.1</v>
      </c>
      <c r="I2650" s="35">
        <v>5</v>
      </c>
      <c r="J2650" s="31">
        <v>10</v>
      </c>
      <c r="K2650" s="31" t="s">
        <v>255</v>
      </c>
      <c r="L2650" s="31">
        <v>50</v>
      </c>
      <c r="M2650" s="31" t="s">
        <v>1967</v>
      </c>
      <c r="N2650" s="31">
        <v>1955</v>
      </c>
      <c r="O2650" s="31"/>
      <c r="P2650" s="31">
        <v>1983</v>
      </c>
      <c r="Q2650" s="24"/>
      <c r="R2650" s="31" t="s">
        <v>1981</v>
      </c>
      <c r="S2650" s="24"/>
    </row>
    <row r="2651" spans="1:21" ht="17.25" customHeight="1">
      <c r="A2651" s="24">
        <v>2650</v>
      </c>
      <c r="B2651" s="31" t="s">
        <v>1982</v>
      </c>
      <c r="C2651" s="34">
        <v>-73.864999999999995</v>
      </c>
      <c r="D2651" s="34">
        <v>163.69166999999999</v>
      </c>
      <c r="E2651" s="24"/>
      <c r="F2651" s="35">
        <v>50</v>
      </c>
      <c r="G2651" s="31">
        <v>1700</v>
      </c>
      <c r="H2651" s="36"/>
      <c r="I2651" s="35">
        <v>16</v>
      </c>
      <c r="J2651" s="31"/>
      <c r="K2651" s="31" t="s">
        <v>255</v>
      </c>
      <c r="L2651" s="35">
        <v>160</v>
      </c>
      <c r="M2651" s="31" t="s">
        <v>110</v>
      </c>
      <c r="N2651" s="31">
        <v>1987</v>
      </c>
      <c r="O2651" s="31"/>
      <c r="P2651" s="31">
        <v>1990</v>
      </c>
      <c r="Q2651" s="24"/>
      <c r="R2651" s="31" t="s">
        <v>1983</v>
      </c>
      <c r="S2651" s="24"/>
    </row>
    <row r="2652" spans="1:21" ht="17.25" customHeight="1">
      <c r="A2652" s="24">
        <v>2651</v>
      </c>
      <c r="B2652" s="31" t="s">
        <v>1984</v>
      </c>
      <c r="C2652" s="34">
        <v>-74.548330000000007</v>
      </c>
      <c r="D2652" s="34">
        <v>162.94166999999999</v>
      </c>
      <c r="E2652" s="24"/>
      <c r="F2652" s="35">
        <v>40</v>
      </c>
      <c r="G2652" s="31">
        <v>700</v>
      </c>
      <c r="H2652" s="36"/>
      <c r="I2652" s="35">
        <v>27</v>
      </c>
      <c r="J2652" s="31"/>
      <c r="K2652" s="31" t="s">
        <v>255</v>
      </c>
      <c r="L2652" s="35">
        <v>270</v>
      </c>
      <c r="M2652" s="31" t="s">
        <v>110</v>
      </c>
      <c r="N2652" s="31">
        <v>1987</v>
      </c>
      <c r="O2652" s="31"/>
      <c r="P2652" s="31">
        <v>1990</v>
      </c>
      <c r="Q2652" s="24"/>
      <c r="R2652" s="31" t="s">
        <v>1983</v>
      </c>
      <c r="S2652" s="24"/>
    </row>
    <row r="2653" spans="1:21" ht="17.25" customHeight="1">
      <c r="A2653" s="24">
        <v>2652</v>
      </c>
      <c r="B2653" s="31" t="s">
        <v>1985</v>
      </c>
      <c r="C2653" s="31">
        <v>-73.864999999999995</v>
      </c>
      <c r="D2653" s="31">
        <v>163.69200000000001</v>
      </c>
      <c r="E2653" s="24"/>
      <c r="F2653" s="31">
        <v>50</v>
      </c>
      <c r="G2653" s="31">
        <v>1700</v>
      </c>
      <c r="H2653" s="31"/>
      <c r="I2653" s="31">
        <v>16</v>
      </c>
      <c r="J2653" s="43"/>
      <c r="K2653" s="31" t="s">
        <v>1986</v>
      </c>
      <c r="L2653" s="31">
        <v>160</v>
      </c>
      <c r="M2653" s="31" t="s">
        <v>300</v>
      </c>
      <c r="N2653" s="31">
        <v>1987</v>
      </c>
      <c r="O2653" s="31">
        <v>1</v>
      </c>
      <c r="P2653" s="31">
        <v>1991</v>
      </c>
      <c r="Q2653" s="31">
        <v>1</v>
      </c>
      <c r="R2653" s="24" t="s">
        <v>1987</v>
      </c>
      <c r="S2653" s="31" t="s">
        <v>1988</v>
      </c>
      <c r="U2653" s="28" t="s">
        <v>4388</v>
      </c>
    </row>
    <row r="2654" spans="1:21" ht="17.25" customHeight="1">
      <c r="A2654" s="24">
        <v>2653</v>
      </c>
      <c r="B2654" s="31" t="s">
        <v>1989</v>
      </c>
      <c r="C2654" s="31">
        <v>-74.548000000000002</v>
      </c>
      <c r="D2654" s="31">
        <v>162.94200000000001</v>
      </c>
      <c r="E2654" s="24"/>
      <c r="F2654" s="31">
        <v>40</v>
      </c>
      <c r="G2654" s="31">
        <v>700</v>
      </c>
      <c r="H2654" s="31"/>
      <c r="I2654" s="31">
        <v>27</v>
      </c>
      <c r="J2654" s="43"/>
      <c r="K2654" s="31" t="s">
        <v>1986</v>
      </c>
      <c r="L2654" s="31">
        <v>270</v>
      </c>
      <c r="M2654" s="31" t="s">
        <v>300</v>
      </c>
      <c r="N2654" s="31">
        <v>1987</v>
      </c>
      <c r="O2654" s="31">
        <v>1</v>
      </c>
      <c r="P2654" s="31">
        <v>1991</v>
      </c>
      <c r="Q2654" s="31">
        <v>1</v>
      </c>
      <c r="R2654" s="24" t="s">
        <v>1987</v>
      </c>
      <c r="S2654" s="31" t="s">
        <v>1988</v>
      </c>
    </row>
    <row r="2655" spans="1:21" ht="17.25" customHeight="1">
      <c r="A2655" s="24">
        <v>2654</v>
      </c>
      <c r="B2655" s="31"/>
      <c r="C2655" s="34">
        <v>-90</v>
      </c>
      <c r="D2655" s="34">
        <v>0</v>
      </c>
      <c r="E2655" s="24"/>
      <c r="F2655" s="35"/>
      <c r="G2655" s="31">
        <v>2835</v>
      </c>
      <c r="H2655" s="36"/>
      <c r="I2655" s="35">
        <v>75</v>
      </c>
      <c r="J2655" s="31"/>
      <c r="K2655" s="31" t="s">
        <v>1721</v>
      </c>
      <c r="L2655" s="31">
        <v>75</v>
      </c>
      <c r="M2655" s="31" t="s">
        <v>244</v>
      </c>
      <c r="N2655" s="31">
        <v>1951</v>
      </c>
      <c r="O2655" s="31"/>
      <c r="P2655" s="31">
        <v>1963</v>
      </c>
      <c r="Q2655" s="24"/>
      <c r="R2655" s="31" t="s">
        <v>1990</v>
      </c>
      <c r="S2655" s="24"/>
    </row>
    <row r="2656" spans="1:21" ht="17.25" customHeight="1">
      <c r="A2656" s="24">
        <v>2655</v>
      </c>
      <c r="B2656" s="31"/>
      <c r="C2656" s="34">
        <v>-90</v>
      </c>
      <c r="D2656" s="34">
        <v>0</v>
      </c>
      <c r="E2656" s="24"/>
      <c r="F2656" s="35"/>
      <c r="G2656" s="31">
        <v>2835</v>
      </c>
      <c r="H2656" s="36"/>
      <c r="I2656" s="35">
        <v>65</v>
      </c>
      <c r="J2656" s="31">
        <v>5</v>
      </c>
      <c r="K2656" s="31" t="s">
        <v>1721</v>
      </c>
      <c r="L2656" s="31">
        <v>65</v>
      </c>
      <c r="M2656" s="31" t="s">
        <v>165</v>
      </c>
      <c r="N2656" s="31">
        <v>1955</v>
      </c>
      <c r="O2656" s="31"/>
      <c r="P2656" s="31">
        <v>1963</v>
      </c>
      <c r="Q2656" s="24"/>
      <c r="R2656" s="31" t="s">
        <v>1990</v>
      </c>
      <c r="S2656" s="24"/>
    </row>
    <row r="2657" spans="1:21" ht="17.25" customHeight="1">
      <c r="A2657" s="24">
        <v>2656</v>
      </c>
      <c r="B2657" s="59" t="s">
        <v>1991</v>
      </c>
      <c r="C2657" s="24">
        <v>-75.933333333333294</v>
      </c>
      <c r="D2657" s="24">
        <v>7.2166666666666703</v>
      </c>
      <c r="E2657" s="24"/>
      <c r="F2657" s="24"/>
      <c r="G2657" s="24"/>
      <c r="H2657" s="33"/>
      <c r="I2657" s="42">
        <v>5.0999999999999996</v>
      </c>
      <c r="J2657" s="43"/>
      <c r="K2657" s="43" t="s">
        <v>1992</v>
      </c>
      <c r="L2657" s="24">
        <v>51</v>
      </c>
      <c r="M2657" s="24" t="s">
        <v>165</v>
      </c>
      <c r="N2657" s="24">
        <v>1955</v>
      </c>
      <c r="O2657" s="24"/>
      <c r="P2657" s="24">
        <v>1968</v>
      </c>
      <c r="Q2657" s="24"/>
      <c r="R2657" s="24" t="s">
        <v>1993</v>
      </c>
      <c r="S2657" s="24" t="s">
        <v>1994</v>
      </c>
      <c r="U2657" s="28" t="s">
        <v>4389</v>
      </c>
    </row>
    <row r="2658" spans="1:21" ht="17.25" customHeight="1">
      <c r="A2658" s="24">
        <v>2657</v>
      </c>
      <c r="B2658" s="59" t="s">
        <v>1991</v>
      </c>
      <c r="C2658" s="24">
        <v>-75.933333333333294</v>
      </c>
      <c r="D2658" s="24">
        <v>7.2166666666666703</v>
      </c>
      <c r="E2658" s="24"/>
      <c r="F2658" s="24"/>
      <c r="G2658" s="24"/>
      <c r="H2658" s="33"/>
      <c r="I2658" s="42">
        <v>9.07</v>
      </c>
      <c r="J2658" s="43"/>
      <c r="K2658" s="43" t="s">
        <v>1964</v>
      </c>
      <c r="L2658" s="24">
        <v>90.7</v>
      </c>
      <c r="M2658" s="24" t="s">
        <v>244</v>
      </c>
      <c r="N2658" s="24">
        <v>1955</v>
      </c>
      <c r="O2658" s="24"/>
      <c r="P2658" s="24">
        <v>1968</v>
      </c>
      <c r="Q2658" s="24"/>
      <c r="R2658" s="24" t="s">
        <v>1993</v>
      </c>
      <c r="S2658" s="24" t="s">
        <v>1994</v>
      </c>
      <c r="U2658" s="28" t="s">
        <v>4389</v>
      </c>
    </row>
    <row r="2659" spans="1:21" ht="17.25" customHeight="1">
      <c r="A2659" s="24">
        <v>2658</v>
      </c>
      <c r="B2659" s="59" t="s">
        <v>1995</v>
      </c>
      <c r="C2659" s="24">
        <v>-76.3</v>
      </c>
      <c r="D2659" s="24">
        <v>5.8</v>
      </c>
      <c r="E2659" s="24"/>
      <c r="F2659" s="24"/>
      <c r="G2659" s="24"/>
      <c r="H2659" s="33"/>
      <c r="I2659" s="42">
        <v>4.7</v>
      </c>
      <c r="J2659" s="43"/>
      <c r="K2659" s="43" t="s">
        <v>1964</v>
      </c>
      <c r="L2659" s="24">
        <v>47</v>
      </c>
      <c r="M2659" s="24" t="s">
        <v>165</v>
      </c>
      <c r="N2659" s="24">
        <v>1955</v>
      </c>
      <c r="O2659" s="24"/>
      <c r="P2659" s="24">
        <v>1968</v>
      </c>
      <c r="Q2659" s="24"/>
      <c r="R2659" s="24" t="s">
        <v>1993</v>
      </c>
      <c r="S2659" s="24" t="s">
        <v>1994</v>
      </c>
      <c r="U2659" s="28" t="s">
        <v>4389</v>
      </c>
    </row>
    <row r="2660" spans="1:21" ht="17.25" customHeight="1">
      <c r="A2660" s="24">
        <v>2659</v>
      </c>
      <c r="B2660" s="59" t="s">
        <v>1995</v>
      </c>
      <c r="C2660" s="24">
        <v>-76.3</v>
      </c>
      <c r="D2660" s="24">
        <v>5.8</v>
      </c>
      <c r="E2660" s="24"/>
      <c r="F2660" s="24"/>
      <c r="G2660" s="24"/>
      <c r="H2660" s="33"/>
      <c r="I2660" s="42">
        <v>8.26</v>
      </c>
      <c r="J2660" s="43"/>
      <c r="K2660" s="43" t="s">
        <v>1964</v>
      </c>
      <c r="L2660" s="24">
        <v>82.6</v>
      </c>
      <c r="M2660" s="24" t="s">
        <v>244</v>
      </c>
      <c r="N2660" s="24">
        <v>1955</v>
      </c>
      <c r="O2660" s="24"/>
      <c r="P2660" s="24">
        <v>1968</v>
      </c>
      <c r="Q2660" s="24"/>
      <c r="R2660" s="24" t="s">
        <v>1993</v>
      </c>
      <c r="S2660" s="24" t="s">
        <v>1994</v>
      </c>
      <c r="U2660" s="28" t="s">
        <v>4389</v>
      </c>
    </row>
    <row r="2661" spans="1:21" ht="17.25" customHeight="1">
      <c r="A2661" s="24">
        <v>2660</v>
      </c>
      <c r="B2661" s="59" t="s">
        <v>1996</v>
      </c>
      <c r="C2661" s="24">
        <v>-76.366666666666703</v>
      </c>
      <c r="D2661" s="24">
        <v>9.5333333333333297</v>
      </c>
      <c r="E2661" s="24"/>
      <c r="F2661" s="24"/>
      <c r="G2661" s="24"/>
      <c r="H2661" s="33"/>
      <c r="I2661" s="42">
        <v>4.5</v>
      </c>
      <c r="J2661" s="43"/>
      <c r="K2661" s="43" t="s">
        <v>1964</v>
      </c>
      <c r="L2661" s="24">
        <v>45</v>
      </c>
      <c r="M2661" s="24" t="s">
        <v>165</v>
      </c>
      <c r="N2661" s="24">
        <v>1955</v>
      </c>
      <c r="O2661" s="24"/>
      <c r="P2661" s="24">
        <v>1968</v>
      </c>
      <c r="Q2661" s="24"/>
      <c r="R2661" s="24" t="s">
        <v>1993</v>
      </c>
      <c r="S2661" s="24" t="s">
        <v>1994</v>
      </c>
      <c r="U2661" s="28" t="s">
        <v>4389</v>
      </c>
    </row>
    <row r="2662" spans="1:21" ht="17.25" customHeight="1">
      <c r="A2662" s="24">
        <v>2661</v>
      </c>
      <c r="B2662" s="59" t="s">
        <v>1996</v>
      </c>
      <c r="C2662" s="24">
        <v>-76.366666666666703</v>
      </c>
      <c r="D2662" s="24">
        <v>9.5333333333333297</v>
      </c>
      <c r="E2662" s="24"/>
      <c r="F2662" s="24"/>
      <c r="G2662" s="24"/>
      <c r="H2662" s="33"/>
      <c r="I2662" s="42">
        <v>7.5</v>
      </c>
      <c r="J2662" s="43"/>
      <c r="K2662" s="43" t="s">
        <v>1964</v>
      </c>
      <c r="L2662" s="24">
        <v>75</v>
      </c>
      <c r="M2662" s="24" t="s">
        <v>244</v>
      </c>
      <c r="N2662" s="24">
        <v>1955</v>
      </c>
      <c r="O2662" s="24"/>
      <c r="P2662" s="24">
        <v>1968</v>
      </c>
      <c r="Q2662" s="24"/>
      <c r="R2662" s="24" t="s">
        <v>1993</v>
      </c>
      <c r="S2662" s="24" t="s">
        <v>1994</v>
      </c>
      <c r="U2662" s="28" t="s">
        <v>4389</v>
      </c>
    </row>
    <row r="2663" spans="1:21" ht="17.25" customHeight="1">
      <c r="A2663" s="24">
        <v>2662</v>
      </c>
      <c r="B2663" s="59" t="s">
        <v>1997</v>
      </c>
      <c r="C2663" s="24">
        <v>-76.633333333333297</v>
      </c>
      <c r="D2663" s="24">
        <v>4.2666666666666702</v>
      </c>
      <c r="E2663" s="24"/>
      <c r="F2663" s="24"/>
      <c r="G2663" s="24"/>
      <c r="H2663" s="33"/>
      <c r="I2663" s="42">
        <v>5.0999999999999996</v>
      </c>
      <c r="J2663" s="30"/>
      <c r="K2663" s="43" t="s">
        <v>1964</v>
      </c>
      <c r="L2663" s="24">
        <v>51</v>
      </c>
      <c r="M2663" s="24" t="s">
        <v>165</v>
      </c>
      <c r="N2663" s="24">
        <v>1955</v>
      </c>
      <c r="O2663" s="24"/>
      <c r="P2663" s="24">
        <v>1968</v>
      </c>
      <c r="Q2663" s="24"/>
      <c r="R2663" s="24" t="s">
        <v>1993</v>
      </c>
      <c r="S2663" s="24" t="s">
        <v>1994</v>
      </c>
      <c r="U2663" s="28" t="s">
        <v>4389</v>
      </c>
    </row>
    <row r="2664" spans="1:21" ht="17.25" customHeight="1">
      <c r="A2664" s="24">
        <v>2663</v>
      </c>
      <c r="B2664" s="59" t="s">
        <v>1997</v>
      </c>
      <c r="C2664" s="24">
        <v>-76.633333333333297</v>
      </c>
      <c r="D2664" s="24">
        <v>4.2666666666666702</v>
      </c>
      <c r="E2664" s="24"/>
      <c r="F2664" s="24"/>
      <c r="G2664" s="24"/>
      <c r="H2664" s="33"/>
      <c r="I2664" s="42">
        <v>9.92</v>
      </c>
      <c r="J2664" s="30"/>
      <c r="K2664" s="43" t="s">
        <v>1964</v>
      </c>
      <c r="L2664" s="24">
        <v>99.2</v>
      </c>
      <c r="M2664" s="24" t="s">
        <v>244</v>
      </c>
      <c r="N2664" s="24">
        <v>1955</v>
      </c>
      <c r="O2664" s="24"/>
      <c r="P2664" s="24">
        <v>1968</v>
      </c>
      <c r="Q2664" s="24"/>
      <c r="R2664" s="24" t="s">
        <v>1993</v>
      </c>
      <c r="S2664" s="24" t="s">
        <v>1994</v>
      </c>
      <c r="U2664" s="28" t="s">
        <v>4389</v>
      </c>
    </row>
    <row r="2665" spans="1:21" ht="17.25" customHeight="1">
      <c r="A2665" s="24">
        <v>2664</v>
      </c>
      <c r="B2665" s="59" t="s">
        <v>1998</v>
      </c>
      <c r="C2665" s="24">
        <v>-76.8333333333333</v>
      </c>
      <c r="D2665" s="24">
        <v>11.883333333333301</v>
      </c>
      <c r="E2665" s="24"/>
      <c r="F2665" s="24"/>
      <c r="G2665" s="24"/>
      <c r="H2665" s="33"/>
      <c r="I2665" s="42">
        <v>5.2</v>
      </c>
      <c r="J2665" s="43"/>
      <c r="K2665" s="43" t="s">
        <v>1964</v>
      </c>
      <c r="L2665" s="24">
        <v>52</v>
      </c>
      <c r="M2665" s="24" t="s">
        <v>165</v>
      </c>
      <c r="N2665" s="24">
        <v>1955</v>
      </c>
      <c r="O2665" s="24"/>
      <c r="P2665" s="24">
        <v>1968</v>
      </c>
      <c r="Q2665" s="24"/>
      <c r="R2665" s="24" t="s">
        <v>1993</v>
      </c>
      <c r="S2665" s="24" t="s">
        <v>1994</v>
      </c>
      <c r="U2665" s="28" t="s">
        <v>4389</v>
      </c>
    </row>
    <row r="2666" spans="1:21" ht="17.25" customHeight="1">
      <c r="A2666" s="24">
        <v>2665</v>
      </c>
      <c r="B2666" s="59" t="s">
        <v>1998</v>
      </c>
      <c r="C2666" s="24">
        <v>-76.8333333333333</v>
      </c>
      <c r="D2666" s="24">
        <v>11.883333333333301</v>
      </c>
      <c r="E2666" s="24"/>
      <c r="F2666" s="24"/>
      <c r="G2666" s="24"/>
      <c r="H2666" s="33"/>
      <c r="I2666" s="42">
        <v>6.78</v>
      </c>
      <c r="J2666" s="43"/>
      <c r="K2666" s="43" t="s">
        <v>1964</v>
      </c>
      <c r="L2666" s="24">
        <v>67.8</v>
      </c>
      <c r="M2666" s="24" t="s">
        <v>244</v>
      </c>
      <c r="N2666" s="24">
        <v>1955</v>
      </c>
      <c r="O2666" s="24"/>
      <c r="P2666" s="24">
        <v>1968</v>
      </c>
      <c r="Q2666" s="24"/>
      <c r="R2666" s="24" t="s">
        <v>1993</v>
      </c>
      <c r="S2666" s="24" t="s">
        <v>1994</v>
      </c>
      <c r="U2666" s="28" t="s">
        <v>4389</v>
      </c>
    </row>
    <row r="2667" spans="1:21" ht="17.25" customHeight="1">
      <c r="A2667" s="24">
        <v>2666</v>
      </c>
      <c r="B2667" s="59" t="s">
        <v>1999</v>
      </c>
      <c r="C2667" s="24">
        <v>-77.1666666666667</v>
      </c>
      <c r="D2667" s="24">
        <v>1.7666666666666699</v>
      </c>
      <c r="E2667" s="24"/>
      <c r="F2667" s="24"/>
      <c r="G2667" s="24"/>
      <c r="H2667" s="33"/>
      <c r="I2667" s="42">
        <v>4.3</v>
      </c>
      <c r="J2667" s="30"/>
      <c r="K2667" s="43" t="s">
        <v>1964</v>
      </c>
      <c r="L2667" s="24">
        <v>43</v>
      </c>
      <c r="M2667" s="24" t="s">
        <v>165</v>
      </c>
      <c r="N2667" s="24">
        <v>1955</v>
      </c>
      <c r="O2667" s="24"/>
      <c r="P2667" s="24">
        <v>1968</v>
      </c>
      <c r="Q2667" s="24"/>
      <c r="R2667" s="24" t="s">
        <v>1993</v>
      </c>
      <c r="S2667" s="24" t="s">
        <v>1994</v>
      </c>
      <c r="U2667" s="28" t="s">
        <v>4389</v>
      </c>
    </row>
    <row r="2668" spans="1:21" ht="17.25" customHeight="1">
      <c r="A2668" s="24">
        <v>2667</v>
      </c>
      <c r="B2668" s="59" t="s">
        <v>1999</v>
      </c>
      <c r="C2668" s="24">
        <v>-77.1666666666667</v>
      </c>
      <c r="D2668" s="24">
        <v>1.7666666666666699</v>
      </c>
      <c r="E2668" s="24"/>
      <c r="F2668" s="24"/>
      <c r="G2668" s="24"/>
      <c r="H2668" s="33"/>
      <c r="I2668" s="42">
        <v>9.11</v>
      </c>
      <c r="J2668" s="30"/>
      <c r="K2668" s="43" t="s">
        <v>1964</v>
      </c>
      <c r="L2668" s="24">
        <v>91.1</v>
      </c>
      <c r="M2668" s="24" t="s">
        <v>244</v>
      </c>
      <c r="N2668" s="24">
        <v>1955</v>
      </c>
      <c r="O2668" s="24"/>
      <c r="P2668" s="24">
        <v>1968</v>
      </c>
      <c r="Q2668" s="24"/>
      <c r="R2668" s="24" t="s">
        <v>1993</v>
      </c>
      <c r="S2668" s="24" t="s">
        <v>1994</v>
      </c>
      <c r="U2668" s="28" t="s">
        <v>4389</v>
      </c>
    </row>
    <row r="2669" spans="1:21" ht="17.25" customHeight="1">
      <c r="A2669" s="24">
        <v>2668</v>
      </c>
      <c r="B2669" s="59" t="s">
        <v>2000</v>
      </c>
      <c r="C2669" s="24">
        <v>-77.266666666666694</v>
      </c>
      <c r="D2669" s="24">
        <v>14.4166666666667</v>
      </c>
      <c r="E2669" s="24"/>
      <c r="F2669" s="24"/>
      <c r="G2669" s="24"/>
      <c r="H2669" s="33"/>
      <c r="I2669" s="42">
        <v>4.5</v>
      </c>
      <c r="J2669" s="42"/>
      <c r="K2669" s="43" t="s">
        <v>1964</v>
      </c>
      <c r="L2669" s="24">
        <v>45</v>
      </c>
      <c r="M2669" s="24" t="s">
        <v>165</v>
      </c>
      <c r="N2669" s="24">
        <v>1955</v>
      </c>
      <c r="O2669" s="24"/>
      <c r="P2669" s="24">
        <v>1968</v>
      </c>
      <c r="Q2669" s="24"/>
      <c r="R2669" s="24" t="s">
        <v>1993</v>
      </c>
      <c r="S2669" s="24" t="s">
        <v>1994</v>
      </c>
      <c r="U2669" s="28" t="s">
        <v>4389</v>
      </c>
    </row>
    <row r="2670" spans="1:21" ht="17.25" customHeight="1">
      <c r="A2670" s="24">
        <v>2669</v>
      </c>
      <c r="B2670" s="59" t="s">
        <v>2000</v>
      </c>
      <c r="C2670" s="24">
        <v>-77.266666666666694</v>
      </c>
      <c r="D2670" s="24">
        <v>14.4166666666667</v>
      </c>
      <c r="E2670" s="24"/>
      <c r="F2670" s="24"/>
      <c r="G2670" s="24"/>
      <c r="H2670" s="33"/>
      <c r="I2670" s="42">
        <v>6.35</v>
      </c>
      <c r="J2670" s="42"/>
      <c r="K2670" s="43" t="s">
        <v>1964</v>
      </c>
      <c r="L2670" s="24">
        <v>63.5</v>
      </c>
      <c r="M2670" s="24" t="s">
        <v>244</v>
      </c>
      <c r="N2670" s="24">
        <v>1955</v>
      </c>
      <c r="O2670" s="24"/>
      <c r="P2670" s="24">
        <v>1968</v>
      </c>
      <c r="Q2670" s="24"/>
      <c r="R2670" s="24" t="s">
        <v>1993</v>
      </c>
      <c r="S2670" s="24" t="s">
        <v>1994</v>
      </c>
      <c r="U2670" s="28" t="s">
        <v>4389</v>
      </c>
    </row>
    <row r="2671" spans="1:21" ht="17.25" customHeight="1">
      <c r="A2671" s="24">
        <v>2670</v>
      </c>
      <c r="B2671" s="59" t="s">
        <v>2001</v>
      </c>
      <c r="C2671" s="24">
        <v>-77.5</v>
      </c>
      <c r="D2671" s="24">
        <v>8.3333333333333301E-2</v>
      </c>
      <c r="E2671" s="24"/>
      <c r="F2671" s="24"/>
      <c r="G2671" s="24"/>
      <c r="H2671" s="33"/>
      <c r="I2671" s="42">
        <v>4.2</v>
      </c>
      <c r="J2671" s="30"/>
      <c r="K2671" s="43" t="s">
        <v>1964</v>
      </c>
      <c r="L2671" s="24">
        <v>42</v>
      </c>
      <c r="M2671" s="24" t="s">
        <v>165</v>
      </c>
      <c r="N2671" s="24">
        <v>1955</v>
      </c>
      <c r="O2671" s="24"/>
      <c r="P2671" s="24">
        <v>1968</v>
      </c>
      <c r="Q2671" s="24"/>
      <c r="R2671" s="24" t="s">
        <v>1993</v>
      </c>
      <c r="S2671" s="24" t="s">
        <v>1994</v>
      </c>
      <c r="U2671" s="28" t="s">
        <v>4389</v>
      </c>
    </row>
    <row r="2672" spans="1:21" ht="17.25" customHeight="1">
      <c r="A2672" s="24">
        <v>2671</v>
      </c>
      <c r="B2672" s="59" t="s">
        <v>2001</v>
      </c>
      <c r="C2672" s="24">
        <v>-77.5</v>
      </c>
      <c r="D2672" s="24">
        <v>8.3333333333333301E-2</v>
      </c>
      <c r="E2672" s="24"/>
      <c r="F2672" s="24"/>
      <c r="G2672" s="24"/>
      <c r="H2672" s="33"/>
      <c r="I2672" s="42">
        <v>8.8000000000000007</v>
      </c>
      <c r="J2672" s="30"/>
      <c r="K2672" s="43" t="s">
        <v>1964</v>
      </c>
      <c r="L2672" s="24">
        <v>88</v>
      </c>
      <c r="M2672" s="24" t="s">
        <v>244</v>
      </c>
      <c r="N2672" s="24">
        <v>1955</v>
      </c>
      <c r="O2672" s="24"/>
      <c r="P2672" s="24">
        <v>1968</v>
      </c>
      <c r="Q2672" s="24"/>
      <c r="R2672" s="24" t="s">
        <v>1993</v>
      </c>
      <c r="S2672" s="24" t="s">
        <v>1994</v>
      </c>
      <c r="U2672" s="28" t="s">
        <v>4389</v>
      </c>
    </row>
    <row r="2673" spans="1:21" ht="17.25" customHeight="1">
      <c r="A2673" s="24">
        <v>2672</v>
      </c>
      <c r="B2673" s="59" t="s">
        <v>2002</v>
      </c>
      <c r="C2673" s="24">
        <v>-77.6666666666667</v>
      </c>
      <c r="D2673" s="24">
        <v>17.1666666666667</v>
      </c>
      <c r="E2673" s="24"/>
      <c r="F2673" s="24"/>
      <c r="G2673" s="24"/>
      <c r="H2673" s="33"/>
      <c r="I2673" s="42">
        <v>2.9</v>
      </c>
      <c r="J2673" s="42"/>
      <c r="K2673" s="43" t="s">
        <v>1964</v>
      </c>
      <c r="L2673" s="24">
        <v>29</v>
      </c>
      <c r="M2673" s="24" t="s">
        <v>165</v>
      </c>
      <c r="N2673" s="24">
        <v>1955</v>
      </c>
      <c r="O2673" s="24"/>
      <c r="P2673" s="24">
        <v>1968</v>
      </c>
      <c r="Q2673" s="24"/>
      <c r="R2673" s="24" t="s">
        <v>1993</v>
      </c>
      <c r="S2673" s="24" t="s">
        <v>1994</v>
      </c>
      <c r="U2673" s="28" t="s">
        <v>4389</v>
      </c>
    </row>
    <row r="2674" spans="1:21" ht="17.25" customHeight="1">
      <c r="A2674" s="24">
        <v>2673</v>
      </c>
      <c r="B2674" s="59" t="s">
        <v>2002</v>
      </c>
      <c r="C2674" s="24">
        <v>-77.6666666666667</v>
      </c>
      <c r="D2674" s="24">
        <v>17.1666666666667</v>
      </c>
      <c r="E2674" s="24"/>
      <c r="F2674" s="24"/>
      <c r="G2674" s="24"/>
      <c r="H2674" s="33"/>
      <c r="I2674" s="42">
        <v>5.99</v>
      </c>
      <c r="J2674" s="42"/>
      <c r="K2674" s="43" t="s">
        <v>1964</v>
      </c>
      <c r="L2674" s="24">
        <v>59.9</v>
      </c>
      <c r="M2674" s="24" t="s">
        <v>244</v>
      </c>
      <c r="N2674" s="24">
        <v>1955</v>
      </c>
      <c r="O2674" s="24"/>
      <c r="P2674" s="24">
        <v>1968</v>
      </c>
      <c r="Q2674" s="24"/>
      <c r="R2674" s="24" t="s">
        <v>1993</v>
      </c>
      <c r="S2674" s="24" t="s">
        <v>1994</v>
      </c>
      <c r="U2674" s="28" t="s">
        <v>4389</v>
      </c>
    </row>
    <row r="2675" spans="1:21" ht="17.25" customHeight="1">
      <c r="A2675" s="24">
        <v>2674</v>
      </c>
      <c r="B2675" s="59" t="s">
        <v>2003</v>
      </c>
      <c r="C2675" s="24">
        <v>-77.883333333333297</v>
      </c>
      <c r="D2675" s="24">
        <v>-1.9166666666666701</v>
      </c>
      <c r="E2675" s="24"/>
      <c r="F2675" s="24"/>
      <c r="G2675" s="24"/>
      <c r="H2675" s="33"/>
      <c r="I2675" s="42">
        <v>5.6</v>
      </c>
      <c r="J2675" s="30"/>
      <c r="K2675" s="43" t="s">
        <v>1964</v>
      </c>
      <c r="L2675" s="24">
        <v>56</v>
      </c>
      <c r="M2675" s="24" t="s">
        <v>165</v>
      </c>
      <c r="N2675" s="24">
        <v>1955</v>
      </c>
      <c r="O2675" s="24"/>
      <c r="P2675" s="24">
        <v>1968</v>
      </c>
      <c r="Q2675" s="24"/>
      <c r="R2675" s="24" t="s">
        <v>1993</v>
      </c>
      <c r="S2675" s="24" t="s">
        <v>1994</v>
      </c>
      <c r="U2675" s="28" t="s">
        <v>4389</v>
      </c>
    </row>
    <row r="2676" spans="1:21" ht="17.25" customHeight="1">
      <c r="A2676" s="24">
        <v>2675</v>
      </c>
      <c r="B2676" s="59" t="s">
        <v>2003</v>
      </c>
      <c r="C2676" s="24">
        <v>-77.883333333333297</v>
      </c>
      <c r="D2676" s="24">
        <v>-1.9166666666666701</v>
      </c>
      <c r="E2676" s="24"/>
      <c r="F2676" s="24"/>
      <c r="G2676" s="24"/>
      <c r="H2676" s="33"/>
      <c r="I2676" s="42">
        <v>8.57</v>
      </c>
      <c r="J2676" s="30"/>
      <c r="K2676" s="43" t="s">
        <v>1964</v>
      </c>
      <c r="L2676" s="24">
        <v>85.7</v>
      </c>
      <c r="M2676" s="24" t="s">
        <v>244</v>
      </c>
      <c r="N2676" s="24">
        <v>1955</v>
      </c>
      <c r="O2676" s="24"/>
      <c r="P2676" s="24">
        <v>1968</v>
      </c>
      <c r="Q2676" s="24"/>
      <c r="R2676" s="24" t="s">
        <v>1993</v>
      </c>
      <c r="S2676" s="24" t="s">
        <v>1994</v>
      </c>
      <c r="U2676" s="28" t="s">
        <v>4389</v>
      </c>
    </row>
    <row r="2677" spans="1:21" ht="17.25" customHeight="1">
      <c r="A2677" s="24">
        <v>2676</v>
      </c>
      <c r="B2677" s="59" t="s">
        <v>2004</v>
      </c>
      <c r="C2677" s="24">
        <v>-78.016666666666694</v>
      </c>
      <c r="D2677" s="24">
        <v>20.0833333333333</v>
      </c>
      <c r="E2677" s="24"/>
      <c r="F2677" s="24"/>
      <c r="G2677" s="24"/>
      <c r="H2677" s="33"/>
      <c r="I2677" s="42">
        <v>1.9</v>
      </c>
      <c r="J2677" s="43"/>
      <c r="K2677" s="43" t="s">
        <v>1964</v>
      </c>
      <c r="L2677" s="24">
        <v>19</v>
      </c>
      <c r="M2677" s="24" t="s">
        <v>165</v>
      </c>
      <c r="N2677" s="24">
        <v>1955</v>
      </c>
      <c r="O2677" s="24"/>
      <c r="P2677" s="24">
        <v>1968</v>
      </c>
      <c r="Q2677" s="24"/>
      <c r="R2677" s="24" t="s">
        <v>1993</v>
      </c>
      <c r="S2677" s="24" t="s">
        <v>1994</v>
      </c>
      <c r="U2677" s="28" t="s">
        <v>4389</v>
      </c>
    </row>
    <row r="2678" spans="1:21" ht="17.25" customHeight="1">
      <c r="A2678" s="24">
        <v>2677</v>
      </c>
      <c r="B2678" s="59" t="s">
        <v>2004</v>
      </c>
      <c r="C2678" s="24">
        <v>-78.016666666666694</v>
      </c>
      <c r="D2678" s="24">
        <v>20.0833333333333</v>
      </c>
      <c r="E2678" s="24"/>
      <c r="F2678" s="24"/>
      <c r="G2678" s="24"/>
      <c r="H2678" s="33"/>
      <c r="I2678" s="42">
        <v>5.73</v>
      </c>
      <c r="J2678" s="43"/>
      <c r="K2678" s="43" t="s">
        <v>1964</v>
      </c>
      <c r="L2678" s="24">
        <v>57.3</v>
      </c>
      <c r="M2678" s="24" t="s">
        <v>244</v>
      </c>
      <c r="N2678" s="24">
        <v>1955</v>
      </c>
      <c r="O2678" s="24"/>
      <c r="P2678" s="24">
        <v>1968</v>
      </c>
      <c r="Q2678" s="24"/>
      <c r="R2678" s="24" t="s">
        <v>1993</v>
      </c>
      <c r="S2678" s="24" t="s">
        <v>1994</v>
      </c>
      <c r="U2678" s="28" t="s">
        <v>4389</v>
      </c>
    </row>
    <row r="2679" spans="1:21" ht="17.25" customHeight="1">
      <c r="A2679" s="24">
        <v>2678</v>
      </c>
      <c r="B2679" s="59" t="s">
        <v>2005</v>
      </c>
      <c r="C2679" s="24">
        <v>-78.266666666666694</v>
      </c>
      <c r="D2679" s="24">
        <v>-4.0166666666666702</v>
      </c>
      <c r="E2679" s="24"/>
      <c r="F2679" s="24"/>
      <c r="G2679" s="24"/>
      <c r="H2679" s="33"/>
      <c r="I2679" s="42">
        <v>5.2</v>
      </c>
      <c r="J2679" s="30"/>
      <c r="K2679" s="43" t="s">
        <v>1964</v>
      </c>
      <c r="L2679" s="24">
        <v>52</v>
      </c>
      <c r="M2679" s="24" t="s">
        <v>165</v>
      </c>
      <c r="N2679" s="24">
        <v>1955</v>
      </c>
      <c r="O2679" s="24"/>
      <c r="P2679" s="24">
        <v>1968</v>
      </c>
      <c r="Q2679" s="24"/>
      <c r="R2679" s="24" t="s">
        <v>1993</v>
      </c>
      <c r="S2679" s="24" t="s">
        <v>1994</v>
      </c>
      <c r="U2679" s="28" t="s">
        <v>4389</v>
      </c>
    </row>
    <row r="2680" spans="1:21" ht="17.25" customHeight="1">
      <c r="A2680" s="24">
        <v>2679</v>
      </c>
      <c r="B2680" s="59" t="s">
        <v>2005</v>
      </c>
      <c r="C2680" s="24">
        <v>-78.266666666666694</v>
      </c>
      <c r="D2680" s="24">
        <v>-4.0166666666666702</v>
      </c>
      <c r="E2680" s="24"/>
      <c r="F2680" s="24"/>
      <c r="G2680" s="24"/>
      <c r="H2680" s="33"/>
      <c r="I2680" s="42">
        <v>9.35</v>
      </c>
      <c r="J2680" s="30"/>
      <c r="K2680" s="43" t="s">
        <v>1964</v>
      </c>
      <c r="L2680" s="24">
        <v>93.5</v>
      </c>
      <c r="M2680" s="24" t="s">
        <v>244</v>
      </c>
      <c r="N2680" s="24">
        <v>1955</v>
      </c>
      <c r="O2680" s="24"/>
      <c r="P2680" s="24">
        <v>1968</v>
      </c>
      <c r="Q2680" s="24"/>
      <c r="R2680" s="24" t="s">
        <v>1993</v>
      </c>
      <c r="S2680" s="24" t="s">
        <v>1994</v>
      </c>
      <c r="U2680" s="28" t="s">
        <v>4389</v>
      </c>
    </row>
    <row r="2681" spans="1:21" ht="17.25" customHeight="1">
      <c r="A2681" s="24">
        <v>2680</v>
      </c>
      <c r="B2681" s="59" t="s">
        <v>2006</v>
      </c>
      <c r="C2681" s="24">
        <v>-78.316666666666706</v>
      </c>
      <c r="D2681" s="24">
        <v>23.366666666666699</v>
      </c>
      <c r="E2681" s="24"/>
      <c r="F2681" s="24"/>
      <c r="G2681" s="24"/>
      <c r="H2681" s="33"/>
      <c r="I2681" s="42">
        <v>2.5</v>
      </c>
      <c r="J2681" s="42"/>
      <c r="K2681" s="43" t="s">
        <v>1964</v>
      </c>
      <c r="L2681" s="24">
        <v>25</v>
      </c>
      <c r="M2681" s="24" t="s">
        <v>165</v>
      </c>
      <c r="N2681" s="24">
        <v>1955</v>
      </c>
      <c r="O2681" s="24"/>
      <c r="P2681" s="24">
        <v>1968</v>
      </c>
      <c r="Q2681" s="24"/>
      <c r="R2681" s="24" t="s">
        <v>1993</v>
      </c>
      <c r="S2681" s="24" t="s">
        <v>1994</v>
      </c>
      <c r="U2681" s="28" t="s">
        <v>4389</v>
      </c>
    </row>
    <row r="2682" spans="1:21" ht="17.25" customHeight="1">
      <c r="A2682" s="24">
        <v>2681</v>
      </c>
      <c r="B2682" s="59" t="s">
        <v>2006</v>
      </c>
      <c r="C2682" s="24">
        <v>-78.316666666666706</v>
      </c>
      <c r="D2682" s="24">
        <v>23.366666666666699</v>
      </c>
      <c r="E2682" s="24"/>
      <c r="F2682" s="24"/>
      <c r="G2682" s="24"/>
      <c r="H2682" s="33"/>
      <c r="I2682" s="42">
        <v>5.19</v>
      </c>
      <c r="J2682" s="42"/>
      <c r="K2682" s="43" t="s">
        <v>1964</v>
      </c>
      <c r="L2682" s="24">
        <v>51.9</v>
      </c>
      <c r="M2682" s="24" t="s">
        <v>244</v>
      </c>
      <c r="N2682" s="24">
        <v>1955</v>
      </c>
      <c r="O2682" s="24"/>
      <c r="P2682" s="24">
        <v>1968</v>
      </c>
      <c r="Q2682" s="24"/>
      <c r="R2682" s="24" t="s">
        <v>1993</v>
      </c>
      <c r="S2682" s="24" t="s">
        <v>1994</v>
      </c>
      <c r="U2682" s="28" t="s">
        <v>4389</v>
      </c>
    </row>
    <row r="2683" spans="1:21" ht="17.25" customHeight="1">
      <c r="A2683" s="24">
        <v>2682</v>
      </c>
      <c r="B2683" s="59" t="s">
        <v>2007</v>
      </c>
      <c r="C2683" s="24">
        <v>-78.5833333333333</v>
      </c>
      <c r="D2683" s="24">
        <v>27.0833333333333</v>
      </c>
      <c r="E2683" s="24"/>
      <c r="F2683" s="24"/>
      <c r="G2683" s="24"/>
      <c r="H2683" s="33"/>
      <c r="I2683" s="42">
        <v>3.6</v>
      </c>
      <c r="J2683" s="42"/>
      <c r="K2683" s="43" t="s">
        <v>1964</v>
      </c>
      <c r="L2683" s="24">
        <v>36</v>
      </c>
      <c r="M2683" s="24" t="s">
        <v>165</v>
      </c>
      <c r="N2683" s="24">
        <v>1955</v>
      </c>
      <c r="O2683" s="24"/>
      <c r="P2683" s="24">
        <v>1968</v>
      </c>
      <c r="Q2683" s="24"/>
      <c r="R2683" s="24" t="s">
        <v>1993</v>
      </c>
      <c r="S2683" s="24" t="s">
        <v>1994</v>
      </c>
      <c r="U2683" s="28" t="s">
        <v>4389</v>
      </c>
    </row>
    <row r="2684" spans="1:21" ht="17.25" customHeight="1">
      <c r="A2684" s="24">
        <v>2683</v>
      </c>
      <c r="B2684" s="59" t="s">
        <v>2007</v>
      </c>
      <c r="C2684" s="24">
        <v>-78.5833333333333</v>
      </c>
      <c r="D2684" s="24">
        <v>27.0833333333333</v>
      </c>
      <c r="E2684" s="24"/>
      <c r="F2684" s="24"/>
      <c r="G2684" s="24"/>
      <c r="H2684" s="33"/>
      <c r="I2684" s="42">
        <v>4.38</v>
      </c>
      <c r="J2684" s="42"/>
      <c r="K2684" s="43" t="s">
        <v>1964</v>
      </c>
      <c r="L2684" s="24">
        <v>43.8</v>
      </c>
      <c r="M2684" s="24" t="s">
        <v>244</v>
      </c>
      <c r="N2684" s="24">
        <v>1955</v>
      </c>
      <c r="O2684" s="24"/>
      <c r="P2684" s="24">
        <v>1968</v>
      </c>
      <c r="Q2684" s="24"/>
      <c r="R2684" s="24" t="s">
        <v>1993</v>
      </c>
      <c r="S2684" s="24" t="s">
        <v>1994</v>
      </c>
      <c r="U2684" s="28" t="s">
        <v>4389</v>
      </c>
    </row>
    <row r="2685" spans="1:21" ht="17.25" customHeight="1">
      <c r="A2685" s="24">
        <v>2684</v>
      </c>
      <c r="B2685" s="59" t="s">
        <v>2008</v>
      </c>
      <c r="C2685" s="24">
        <v>-78.7</v>
      </c>
      <c r="D2685" s="24">
        <v>-6.8666666666666698</v>
      </c>
      <c r="E2685" s="24"/>
      <c r="F2685" s="24"/>
      <c r="G2685" s="24"/>
      <c r="H2685" s="33"/>
      <c r="I2685" s="42">
        <v>4.5</v>
      </c>
      <c r="J2685" s="30"/>
      <c r="K2685" s="43" t="s">
        <v>1964</v>
      </c>
      <c r="L2685" s="24">
        <v>45</v>
      </c>
      <c r="M2685" s="24" t="s">
        <v>165</v>
      </c>
      <c r="N2685" s="24">
        <v>1955</v>
      </c>
      <c r="O2685" s="24"/>
      <c r="P2685" s="24">
        <v>1968</v>
      </c>
      <c r="Q2685" s="24"/>
      <c r="R2685" s="24" t="s">
        <v>1993</v>
      </c>
      <c r="S2685" s="24" t="s">
        <v>1994</v>
      </c>
      <c r="U2685" s="28" t="s">
        <v>4389</v>
      </c>
    </row>
    <row r="2686" spans="1:21" ht="17.25" customHeight="1">
      <c r="A2686" s="24">
        <v>2685</v>
      </c>
      <c r="B2686" s="59" t="s">
        <v>2008</v>
      </c>
      <c r="C2686" s="24">
        <v>-78.7</v>
      </c>
      <c r="D2686" s="24">
        <v>-6.8666666666666698</v>
      </c>
      <c r="E2686" s="24"/>
      <c r="F2686" s="24"/>
      <c r="G2686" s="24"/>
      <c r="H2686" s="33"/>
      <c r="I2686" s="42">
        <v>10.38</v>
      </c>
      <c r="J2686" s="30"/>
      <c r="K2686" s="43" t="s">
        <v>1964</v>
      </c>
      <c r="L2686" s="24">
        <v>103.8</v>
      </c>
      <c r="M2686" s="24" t="s">
        <v>244</v>
      </c>
      <c r="N2686" s="24">
        <v>1955</v>
      </c>
      <c r="O2686" s="24"/>
      <c r="P2686" s="24">
        <v>1968</v>
      </c>
      <c r="Q2686" s="24"/>
      <c r="R2686" s="24" t="s">
        <v>1993</v>
      </c>
      <c r="S2686" s="24" t="s">
        <v>1994</v>
      </c>
      <c r="U2686" s="28" t="s">
        <v>4389</v>
      </c>
    </row>
    <row r="2687" spans="1:21" ht="17.25" customHeight="1">
      <c r="A2687" s="24">
        <v>2686</v>
      </c>
      <c r="B2687" s="59" t="s">
        <v>2009</v>
      </c>
      <c r="C2687" s="24">
        <v>-78.716666666666697</v>
      </c>
      <c r="D2687" s="24">
        <v>29.716666666666701</v>
      </c>
      <c r="E2687" s="24"/>
      <c r="F2687" s="24"/>
      <c r="G2687" s="32"/>
      <c r="H2687" s="33"/>
      <c r="I2687" s="42">
        <v>3.5</v>
      </c>
      <c r="J2687" s="43"/>
      <c r="K2687" s="43" t="s">
        <v>1964</v>
      </c>
      <c r="L2687" s="24">
        <v>35</v>
      </c>
      <c r="M2687" s="24" t="s">
        <v>165</v>
      </c>
      <c r="N2687" s="24">
        <v>1955</v>
      </c>
      <c r="O2687" s="24"/>
      <c r="P2687" s="24">
        <v>1968</v>
      </c>
      <c r="Q2687" s="24"/>
      <c r="R2687" s="24" t="s">
        <v>1993</v>
      </c>
      <c r="S2687" s="24" t="s">
        <v>1994</v>
      </c>
      <c r="U2687" s="28" t="s">
        <v>4389</v>
      </c>
    </row>
    <row r="2688" spans="1:21" ht="17.25" customHeight="1">
      <c r="A2688" s="24">
        <v>2687</v>
      </c>
      <c r="B2688" s="59" t="s">
        <v>2009</v>
      </c>
      <c r="C2688" s="24">
        <v>-78.716666666666697</v>
      </c>
      <c r="D2688" s="24">
        <v>29.716666666666701</v>
      </c>
      <c r="E2688" s="24"/>
      <c r="F2688" s="24"/>
      <c r="G2688" s="24"/>
      <c r="H2688" s="33"/>
      <c r="I2688" s="42">
        <v>3.58</v>
      </c>
      <c r="J2688" s="43"/>
      <c r="K2688" s="43" t="s">
        <v>1964</v>
      </c>
      <c r="L2688" s="24">
        <v>35.799999999999997</v>
      </c>
      <c r="M2688" s="24" t="s">
        <v>244</v>
      </c>
      <c r="N2688" s="24">
        <v>1955</v>
      </c>
      <c r="O2688" s="24"/>
      <c r="P2688" s="24">
        <v>1968</v>
      </c>
      <c r="Q2688" s="24"/>
      <c r="R2688" s="24" t="s">
        <v>1993</v>
      </c>
      <c r="S2688" s="24" t="s">
        <v>1994</v>
      </c>
      <c r="U2688" s="28" t="s">
        <v>4389</v>
      </c>
    </row>
    <row r="2689" spans="1:21" ht="17.25" customHeight="1">
      <c r="A2689" s="24">
        <v>2688</v>
      </c>
      <c r="B2689" s="59" t="s">
        <v>2010</v>
      </c>
      <c r="C2689" s="24">
        <v>-78.849999999999994</v>
      </c>
      <c r="D2689" s="24">
        <v>33.233333333333299</v>
      </c>
      <c r="E2689" s="24"/>
      <c r="F2689" s="24"/>
      <c r="G2689" s="24"/>
      <c r="H2689" s="33"/>
      <c r="I2689" s="42">
        <v>3.7</v>
      </c>
      <c r="J2689" s="43"/>
      <c r="K2689" s="43" t="s">
        <v>1964</v>
      </c>
      <c r="L2689" s="24">
        <v>37</v>
      </c>
      <c r="M2689" s="24" t="s">
        <v>165</v>
      </c>
      <c r="N2689" s="24">
        <v>1955</v>
      </c>
      <c r="O2689" s="24"/>
      <c r="P2689" s="24">
        <v>1968</v>
      </c>
      <c r="Q2689" s="24"/>
      <c r="R2689" s="24" t="s">
        <v>1993</v>
      </c>
      <c r="S2689" s="24" t="s">
        <v>1994</v>
      </c>
      <c r="U2689" s="28" t="s">
        <v>4389</v>
      </c>
    </row>
    <row r="2690" spans="1:21" ht="17.25" customHeight="1">
      <c r="A2690" s="24">
        <v>2689</v>
      </c>
      <c r="B2690" s="59" t="s">
        <v>2010</v>
      </c>
      <c r="C2690" s="24">
        <v>-78.849999999999994</v>
      </c>
      <c r="D2690" s="24">
        <v>33.233333333333299</v>
      </c>
      <c r="E2690" s="24"/>
      <c r="F2690" s="24"/>
      <c r="G2690" s="24"/>
      <c r="H2690" s="33"/>
      <c r="I2690" s="42">
        <v>3.07</v>
      </c>
      <c r="J2690" s="43"/>
      <c r="K2690" s="43" t="s">
        <v>1964</v>
      </c>
      <c r="L2690" s="24">
        <v>30.7</v>
      </c>
      <c r="M2690" s="24" t="s">
        <v>244</v>
      </c>
      <c r="N2690" s="24">
        <v>1955</v>
      </c>
      <c r="O2690" s="24"/>
      <c r="P2690" s="24">
        <v>1968</v>
      </c>
      <c r="Q2690" s="24"/>
      <c r="R2690" s="24" t="s">
        <v>1993</v>
      </c>
      <c r="S2690" s="24" t="s">
        <v>1994</v>
      </c>
      <c r="U2690" s="28" t="s">
        <v>4389</v>
      </c>
    </row>
    <row r="2691" spans="1:21" ht="17.25" customHeight="1">
      <c r="A2691" s="24">
        <v>2690</v>
      </c>
      <c r="B2691" s="59" t="s">
        <v>2011</v>
      </c>
      <c r="C2691" s="24">
        <v>-79.133333333333297</v>
      </c>
      <c r="D2691" s="24">
        <v>36.716666666666697</v>
      </c>
      <c r="E2691" s="24"/>
      <c r="F2691" s="24"/>
      <c r="G2691" s="24"/>
      <c r="H2691" s="33"/>
      <c r="I2691" s="42">
        <v>3.5</v>
      </c>
      <c r="J2691" s="43"/>
      <c r="K2691" s="43" t="s">
        <v>1964</v>
      </c>
      <c r="L2691" s="24">
        <v>35</v>
      </c>
      <c r="M2691" s="24" t="s">
        <v>165</v>
      </c>
      <c r="N2691" s="24">
        <v>1955</v>
      </c>
      <c r="O2691" s="24"/>
      <c r="P2691" s="24">
        <v>1968</v>
      </c>
      <c r="Q2691" s="24"/>
      <c r="R2691" s="24" t="s">
        <v>1993</v>
      </c>
      <c r="S2691" s="24" t="s">
        <v>1994</v>
      </c>
      <c r="U2691" s="28" t="s">
        <v>4389</v>
      </c>
    </row>
    <row r="2692" spans="1:21" ht="17.25" customHeight="1">
      <c r="A2692" s="24">
        <v>2691</v>
      </c>
      <c r="B2692" s="59" t="s">
        <v>2011</v>
      </c>
      <c r="C2692" s="24">
        <v>-79.133333333333297</v>
      </c>
      <c r="D2692" s="24">
        <v>36.716666666666697</v>
      </c>
      <c r="E2692" s="24"/>
      <c r="F2692" s="24"/>
      <c r="G2692" s="24"/>
      <c r="H2692" s="33"/>
      <c r="I2692" s="42">
        <v>2.95</v>
      </c>
      <c r="J2692" s="43"/>
      <c r="K2692" s="43" t="s">
        <v>1964</v>
      </c>
      <c r="L2692" s="24">
        <v>29.5</v>
      </c>
      <c r="M2692" s="24" t="s">
        <v>244</v>
      </c>
      <c r="N2692" s="24">
        <v>1955</v>
      </c>
      <c r="O2692" s="24"/>
      <c r="P2692" s="24">
        <v>1968</v>
      </c>
      <c r="Q2692" s="24"/>
      <c r="R2692" s="24" t="s">
        <v>1993</v>
      </c>
      <c r="S2692" s="24" t="s">
        <v>1994</v>
      </c>
      <c r="U2692" s="28" t="s">
        <v>4389</v>
      </c>
    </row>
    <row r="2693" spans="1:21" ht="17.25" customHeight="1">
      <c r="A2693" s="24">
        <v>2692</v>
      </c>
      <c r="B2693" s="59" t="s">
        <v>2012</v>
      </c>
      <c r="C2693" s="24">
        <v>-79.25</v>
      </c>
      <c r="D2693" s="24">
        <v>40.5</v>
      </c>
      <c r="E2693" s="24"/>
      <c r="F2693" s="24"/>
      <c r="G2693" s="24"/>
      <c r="H2693" s="33"/>
      <c r="I2693" s="42">
        <v>2.7</v>
      </c>
      <c r="J2693" s="43"/>
      <c r="K2693" s="43" t="s">
        <v>1964</v>
      </c>
      <c r="L2693" s="24">
        <v>27</v>
      </c>
      <c r="M2693" s="24" t="s">
        <v>165</v>
      </c>
      <c r="N2693" s="24">
        <v>1955</v>
      </c>
      <c r="O2693" s="24"/>
      <c r="P2693" s="24">
        <v>1966</v>
      </c>
      <c r="Q2693" s="24"/>
      <c r="R2693" s="24" t="s">
        <v>1993</v>
      </c>
      <c r="S2693" s="24" t="s">
        <v>1994</v>
      </c>
    </row>
    <row r="2694" spans="1:21" ht="17.25" customHeight="1">
      <c r="A2694" s="24">
        <v>2693</v>
      </c>
      <c r="B2694" s="59" t="s">
        <v>2012</v>
      </c>
      <c r="C2694" s="24">
        <v>-79.25</v>
      </c>
      <c r="D2694" s="24">
        <v>40.5</v>
      </c>
      <c r="E2694" s="24"/>
      <c r="F2694" s="24"/>
      <c r="G2694" s="24"/>
      <c r="H2694" s="33"/>
      <c r="I2694" s="42">
        <v>3.2</v>
      </c>
      <c r="J2694" s="43"/>
      <c r="K2694" s="43" t="s">
        <v>1964</v>
      </c>
      <c r="L2694" s="24">
        <v>32</v>
      </c>
      <c r="M2694" s="24" t="s">
        <v>244</v>
      </c>
      <c r="N2694" s="24">
        <v>1955</v>
      </c>
      <c r="O2694" s="24"/>
      <c r="P2694" s="24">
        <v>1966</v>
      </c>
      <c r="Q2694" s="24"/>
      <c r="R2694" s="24" t="s">
        <v>1993</v>
      </c>
      <c r="S2694" s="24" t="s">
        <v>1994</v>
      </c>
    </row>
    <row r="2695" spans="1:21" ht="17.25" customHeight="1">
      <c r="A2695" s="24">
        <v>2694</v>
      </c>
      <c r="B2695" s="59" t="s">
        <v>2013</v>
      </c>
      <c r="C2695" s="24">
        <v>-79.95</v>
      </c>
      <c r="D2695" s="24">
        <v>37.1666666666667</v>
      </c>
      <c r="E2695" s="24"/>
      <c r="F2695" s="24"/>
      <c r="G2695" s="24"/>
      <c r="H2695" s="33"/>
      <c r="I2695" s="42">
        <v>2.5</v>
      </c>
      <c r="J2695" s="43"/>
      <c r="K2695" s="43" t="s">
        <v>1964</v>
      </c>
      <c r="L2695" s="24">
        <v>25</v>
      </c>
      <c r="M2695" s="24" t="s">
        <v>165</v>
      </c>
      <c r="N2695" s="24">
        <v>1955</v>
      </c>
      <c r="O2695" s="24"/>
      <c r="P2695" s="24">
        <v>1966</v>
      </c>
      <c r="Q2695" s="24"/>
      <c r="R2695" s="24" t="s">
        <v>1993</v>
      </c>
      <c r="S2695" s="24" t="s">
        <v>1994</v>
      </c>
    </row>
    <row r="2696" spans="1:21" ht="17.25" customHeight="1">
      <c r="A2696" s="24">
        <v>2695</v>
      </c>
      <c r="B2696" s="59" t="s">
        <v>2013</v>
      </c>
      <c r="C2696" s="24">
        <v>-79.95</v>
      </c>
      <c r="D2696" s="24">
        <v>37.1666666666667</v>
      </c>
      <c r="E2696" s="24"/>
      <c r="F2696" s="24"/>
      <c r="G2696" s="24"/>
      <c r="H2696" s="33"/>
      <c r="I2696" s="42">
        <v>3</v>
      </c>
      <c r="J2696" s="43"/>
      <c r="K2696" s="43" t="s">
        <v>1964</v>
      </c>
      <c r="L2696" s="24">
        <v>30</v>
      </c>
      <c r="M2696" s="24" t="s">
        <v>244</v>
      </c>
      <c r="N2696" s="24">
        <v>1955</v>
      </c>
      <c r="O2696" s="24"/>
      <c r="P2696" s="24">
        <v>1966</v>
      </c>
      <c r="Q2696" s="24"/>
      <c r="R2696" s="24" t="s">
        <v>1993</v>
      </c>
      <c r="S2696" s="24" t="s">
        <v>1994</v>
      </c>
    </row>
    <row r="2697" spans="1:21" ht="17.25" customHeight="1">
      <c r="A2697" s="24">
        <v>2696</v>
      </c>
      <c r="B2697" s="59" t="s">
        <v>2014</v>
      </c>
      <c r="C2697" s="31">
        <v>-80.383333333333297</v>
      </c>
      <c r="D2697" s="31">
        <v>33.75</v>
      </c>
      <c r="E2697" s="31"/>
      <c r="F2697" s="31"/>
      <c r="G2697" s="31"/>
      <c r="H2697" s="31"/>
      <c r="I2697" s="42">
        <v>2</v>
      </c>
      <c r="J2697" s="43"/>
      <c r="K2697" s="43" t="s">
        <v>1964</v>
      </c>
      <c r="L2697" s="24">
        <v>20</v>
      </c>
      <c r="M2697" s="24" t="s">
        <v>165</v>
      </c>
      <c r="N2697" s="24">
        <v>1955</v>
      </c>
      <c r="O2697" s="24"/>
      <c r="P2697" s="24">
        <v>1966</v>
      </c>
      <c r="Q2697" s="24"/>
      <c r="R2697" s="24" t="s">
        <v>1993</v>
      </c>
      <c r="S2697" s="24" t="s">
        <v>1994</v>
      </c>
    </row>
    <row r="2698" spans="1:21" ht="17.25" customHeight="1">
      <c r="A2698" s="24">
        <v>2697</v>
      </c>
      <c r="B2698" s="59" t="s">
        <v>2014</v>
      </c>
      <c r="C2698" s="31">
        <v>-80.383333333333297</v>
      </c>
      <c r="D2698" s="31">
        <v>33.75</v>
      </c>
      <c r="E2698" s="31"/>
      <c r="F2698" s="31"/>
      <c r="G2698" s="31"/>
      <c r="H2698" s="31"/>
      <c r="I2698" s="42">
        <v>2.2999999999999998</v>
      </c>
      <c r="J2698" s="43"/>
      <c r="K2698" s="43" t="s">
        <v>1964</v>
      </c>
      <c r="L2698" s="24">
        <v>23</v>
      </c>
      <c r="M2698" s="24" t="s">
        <v>244</v>
      </c>
      <c r="N2698" s="24">
        <v>1955</v>
      </c>
      <c r="O2698" s="24"/>
      <c r="P2698" s="24">
        <v>1966</v>
      </c>
      <c r="Q2698" s="24"/>
      <c r="R2698" s="24" t="s">
        <v>1993</v>
      </c>
      <c r="S2698" s="24" t="s">
        <v>1994</v>
      </c>
    </row>
    <row r="2699" spans="1:21" ht="17.25" customHeight="1">
      <c r="A2699" s="24">
        <v>2698</v>
      </c>
      <c r="B2699" s="59" t="s">
        <v>2015</v>
      </c>
      <c r="C2699" s="31">
        <v>-80.8</v>
      </c>
      <c r="D2699" s="31">
        <v>29.8333333333333</v>
      </c>
      <c r="E2699" s="31"/>
      <c r="F2699" s="31"/>
      <c r="G2699" s="31"/>
      <c r="H2699" s="31"/>
      <c r="I2699" s="42">
        <v>2.4</v>
      </c>
      <c r="J2699" s="43"/>
      <c r="K2699" s="43" t="s">
        <v>1964</v>
      </c>
      <c r="L2699" s="24">
        <v>24</v>
      </c>
      <c r="M2699" s="24" t="s">
        <v>165</v>
      </c>
      <c r="N2699" s="24">
        <v>1955</v>
      </c>
      <c r="O2699" s="24"/>
      <c r="P2699" s="24">
        <v>1966</v>
      </c>
      <c r="Q2699" s="24"/>
      <c r="R2699" s="24" t="s">
        <v>1993</v>
      </c>
      <c r="S2699" s="24" t="s">
        <v>1994</v>
      </c>
    </row>
    <row r="2700" spans="1:21" ht="17.25" customHeight="1">
      <c r="A2700" s="24">
        <v>2699</v>
      </c>
      <c r="B2700" s="59" t="s">
        <v>2015</v>
      </c>
      <c r="C2700" s="31">
        <v>-80.8</v>
      </c>
      <c r="D2700" s="31">
        <v>29.8333333333333</v>
      </c>
      <c r="E2700" s="31"/>
      <c r="F2700" s="31"/>
      <c r="G2700" s="31"/>
      <c r="H2700" s="31"/>
      <c r="I2700" s="42">
        <v>4.0999999999999996</v>
      </c>
      <c r="J2700" s="43"/>
      <c r="K2700" s="43" t="s">
        <v>1964</v>
      </c>
      <c r="L2700" s="24">
        <v>41</v>
      </c>
      <c r="M2700" s="24" t="s">
        <v>244</v>
      </c>
      <c r="N2700" s="24">
        <v>1955</v>
      </c>
      <c r="O2700" s="24"/>
      <c r="P2700" s="24">
        <v>1966</v>
      </c>
      <c r="Q2700" s="24"/>
      <c r="R2700" s="24" t="s">
        <v>1993</v>
      </c>
      <c r="S2700" s="24" t="s">
        <v>1994</v>
      </c>
    </row>
    <row r="2701" spans="1:21" ht="17.25" customHeight="1">
      <c r="A2701" s="24">
        <v>2700</v>
      </c>
      <c r="B2701" s="59" t="s">
        <v>2016</v>
      </c>
      <c r="C2701" s="31">
        <v>-81</v>
      </c>
      <c r="D2701" s="31">
        <v>27.633333333333301</v>
      </c>
      <c r="E2701" s="31"/>
      <c r="F2701" s="31"/>
      <c r="G2701" s="31"/>
      <c r="H2701" s="31"/>
      <c r="I2701" s="42">
        <v>5</v>
      </c>
      <c r="J2701" s="43"/>
      <c r="K2701" s="43" t="s">
        <v>1964</v>
      </c>
      <c r="L2701" s="24">
        <v>50</v>
      </c>
      <c r="M2701" s="24" t="s">
        <v>165</v>
      </c>
      <c r="N2701" s="24">
        <v>1955</v>
      </c>
      <c r="O2701" s="24"/>
      <c r="P2701" s="24">
        <v>1966</v>
      </c>
      <c r="Q2701" s="24"/>
      <c r="R2701" s="24" t="s">
        <v>1993</v>
      </c>
      <c r="S2701" s="24" t="s">
        <v>1994</v>
      </c>
    </row>
    <row r="2702" spans="1:21" ht="17.25" customHeight="1">
      <c r="A2702" s="24">
        <v>2701</v>
      </c>
      <c r="B2702" s="59" t="s">
        <v>2017</v>
      </c>
      <c r="C2702" s="31">
        <v>-81.1666666666667</v>
      </c>
      <c r="D2702" s="31">
        <v>25.5</v>
      </c>
      <c r="E2702" s="31"/>
      <c r="F2702" s="31"/>
      <c r="G2702" s="31"/>
      <c r="H2702" s="31"/>
      <c r="I2702" s="42">
        <v>4.4000000000000004</v>
      </c>
      <c r="J2702" s="43"/>
      <c r="K2702" s="43" t="s">
        <v>1964</v>
      </c>
      <c r="L2702" s="24">
        <v>44</v>
      </c>
      <c r="M2702" s="24" t="s">
        <v>165</v>
      </c>
      <c r="N2702" s="24">
        <v>1955</v>
      </c>
      <c r="O2702" s="24"/>
      <c r="P2702" s="24">
        <v>1966</v>
      </c>
      <c r="Q2702" s="24"/>
      <c r="R2702" s="24" t="s">
        <v>1993</v>
      </c>
      <c r="S2702" s="24" t="s">
        <v>1994</v>
      </c>
    </row>
    <row r="2703" spans="1:21" ht="17.25" customHeight="1">
      <c r="A2703" s="24">
        <v>2702</v>
      </c>
      <c r="B2703" s="59" t="s">
        <v>2017</v>
      </c>
      <c r="C2703" s="31">
        <v>-81.1666666666667</v>
      </c>
      <c r="D2703" s="31">
        <v>25.5</v>
      </c>
      <c r="E2703" s="31"/>
      <c r="F2703" s="31"/>
      <c r="G2703" s="31"/>
      <c r="H2703" s="31"/>
      <c r="I2703" s="42">
        <v>5</v>
      </c>
      <c r="J2703" s="43"/>
      <c r="K2703" s="43" t="s">
        <v>1964</v>
      </c>
      <c r="L2703" s="24">
        <v>50</v>
      </c>
      <c r="M2703" s="24" t="s">
        <v>244</v>
      </c>
      <c r="N2703" s="24">
        <v>1955</v>
      </c>
      <c r="O2703" s="24"/>
      <c r="P2703" s="24">
        <v>1966</v>
      </c>
      <c r="Q2703" s="24"/>
      <c r="R2703" s="24" t="s">
        <v>1993</v>
      </c>
      <c r="S2703" s="24" t="s">
        <v>1994</v>
      </c>
    </row>
    <row r="2704" spans="1:21" ht="17.25" customHeight="1">
      <c r="A2704" s="24">
        <v>2703</v>
      </c>
      <c r="B2704" s="59" t="s">
        <v>2018</v>
      </c>
      <c r="C2704" s="31">
        <v>-81.283333333333303</v>
      </c>
      <c r="D2704" s="31">
        <v>24</v>
      </c>
      <c r="E2704" s="31"/>
      <c r="F2704" s="31"/>
      <c r="G2704" s="31"/>
      <c r="H2704" s="31"/>
      <c r="I2704" s="42">
        <v>1.6</v>
      </c>
      <c r="J2704" s="43"/>
      <c r="K2704" s="43" t="s">
        <v>1964</v>
      </c>
      <c r="L2704" s="24">
        <v>16</v>
      </c>
      <c r="M2704" s="24" t="s">
        <v>165</v>
      </c>
      <c r="N2704" s="24">
        <v>1955</v>
      </c>
      <c r="O2704" s="24"/>
      <c r="P2704" s="24">
        <v>1966</v>
      </c>
      <c r="Q2704" s="24"/>
      <c r="R2704" s="24" t="s">
        <v>1993</v>
      </c>
      <c r="S2704" s="24" t="s">
        <v>1994</v>
      </c>
    </row>
    <row r="2705" spans="1:21" ht="17.25" customHeight="1">
      <c r="A2705" s="24">
        <v>2704</v>
      </c>
      <c r="B2705" s="59" t="s">
        <v>2019</v>
      </c>
      <c r="C2705" s="31">
        <v>-81.5</v>
      </c>
      <c r="D2705" s="31">
        <v>20.5</v>
      </c>
      <c r="E2705" s="31"/>
      <c r="F2705" s="31"/>
      <c r="G2705" s="31"/>
      <c r="H2705" s="31"/>
      <c r="I2705" s="42">
        <v>0.6</v>
      </c>
      <c r="J2705" s="43"/>
      <c r="K2705" s="43" t="s">
        <v>1964</v>
      </c>
      <c r="L2705" s="24">
        <v>6</v>
      </c>
      <c r="M2705" s="24" t="s">
        <v>165</v>
      </c>
      <c r="N2705" s="24">
        <v>1955</v>
      </c>
      <c r="O2705" s="24"/>
      <c r="P2705" s="24">
        <v>1966</v>
      </c>
      <c r="Q2705" s="24"/>
      <c r="R2705" s="24" t="s">
        <v>1993</v>
      </c>
      <c r="S2705" s="24" t="s">
        <v>1994</v>
      </c>
    </row>
    <row r="2706" spans="1:21" ht="17.25" customHeight="1">
      <c r="A2706" s="24">
        <v>2705</v>
      </c>
      <c r="B2706" s="59" t="s">
        <v>2020</v>
      </c>
      <c r="C2706" s="31">
        <v>-81.566666666666706</v>
      </c>
      <c r="D2706" s="31">
        <v>19.5833333333333</v>
      </c>
      <c r="E2706" s="31"/>
      <c r="F2706" s="31"/>
      <c r="G2706" s="31"/>
      <c r="H2706" s="31"/>
      <c r="I2706" s="42">
        <v>0.6</v>
      </c>
      <c r="J2706" s="43"/>
      <c r="K2706" s="43" t="s">
        <v>1964</v>
      </c>
      <c r="L2706" s="24">
        <v>6</v>
      </c>
      <c r="M2706" s="24" t="s">
        <v>165</v>
      </c>
      <c r="N2706" s="24">
        <v>1955</v>
      </c>
      <c r="O2706" s="24"/>
      <c r="P2706" s="24">
        <v>1966</v>
      </c>
      <c r="Q2706" s="24"/>
      <c r="R2706" s="24" t="s">
        <v>1993</v>
      </c>
      <c r="S2706" s="24" t="s">
        <v>1994</v>
      </c>
    </row>
    <row r="2707" spans="1:21" ht="17.25" customHeight="1">
      <c r="A2707" s="24">
        <v>2706</v>
      </c>
      <c r="B2707" s="59" t="s">
        <v>2021</v>
      </c>
      <c r="C2707" s="31">
        <v>-81.6666666666667</v>
      </c>
      <c r="D2707" s="31">
        <v>17</v>
      </c>
      <c r="E2707" s="31"/>
      <c r="F2707" s="31"/>
      <c r="G2707" s="31"/>
      <c r="H2707" s="31"/>
      <c r="I2707" s="42">
        <v>3.6</v>
      </c>
      <c r="J2707" s="43"/>
      <c r="K2707" s="43" t="s">
        <v>1964</v>
      </c>
      <c r="L2707" s="24">
        <v>36</v>
      </c>
      <c r="M2707" s="24" t="s">
        <v>165</v>
      </c>
      <c r="N2707" s="24">
        <v>1955</v>
      </c>
      <c r="O2707" s="24"/>
      <c r="P2707" s="24">
        <v>1966</v>
      </c>
      <c r="Q2707" s="24"/>
      <c r="R2707" s="24" t="s">
        <v>1993</v>
      </c>
      <c r="S2707" s="24" t="s">
        <v>1994</v>
      </c>
    </row>
    <row r="2708" spans="1:21" ht="17.25" customHeight="1">
      <c r="A2708" s="24">
        <v>2707</v>
      </c>
      <c r="B2708" s="59" t="s">
        <v>2022</v>
      </c>
      <c r="C2708" s="31">
        <v>-81.75</v>
      </c>
      <c r="D2708" s="31">
        <v>14.6666666666667</v>
      </c>
      <c r="E2708" s="31"/>
      <c r="F2708" s="31"/>
      <c r="G2708" s="31"/>
      <c r="H2708" s="31"/>
      <c r="I2708" s="42">
        <v>3.5</v>
      </c>
      <c r="J2708" s="43"/>
      <c r="K2708" s="43" t="s">
        <v>1964</v>
      </c>
      <c r="L2708" s="24">
        <v>35</v>
      </c>
      <c r="M2708" s="24" t="s">
        <v>165</v>
      </c>
      <c r="N2708" s="24">
        <v>1955</v>
      </c>
      <c r="O2708" s="24"/>
      <c r="P2708" s="24">
        <v>1966</v>
      </c>
      <c r="Q2708" s="24"/>
      <c r="R2708" s="24" t="s">
        <v>1993</v>
      </c>
      <c r="S2708" s="24" t="s">
        <v>1994</v>
      </c>
    </row>
    <row r="2709" spans="1:21" ht="17.25" customHeight="1">
      <c r="A2709" s="24">
        <v>2708</v>
      </c>
      <c r="B2709" s="59" t="s">
        <v>2022</v>
      </c>
      <c r="C2709" s="31">
        <v>-81.75</v>
      </c>
      <c r="D2709" s="31">
        <v>14.6666666666667</v>
      </c>
      <c r="E2709" s="31"/>
      <c r="F2709" s="31"/>
      <c r="G2709" s="31"/>
      <c r="H2709" s="31"/>
      <c r="I2709" s="42">
        <v>4.45</v>
      </c>
      <c r="J2709" s="43"/>
      <c r="K2709" s="43" t="s">
        <v>1964</v>
      </c>
      <c r="L2709" s="24">
        <v>44.5</v>
      </c>
      <c r="M2709" s="24" t="s">
        <v>244</v>
      </c>
      <c r="N2709" s="24">
        <v>1955</v>
      </c>
      <c r="O2709" s="24"/>
      <c r="P2709" s="24">
        <v>1966</v>
      </c>
      <c r="Q2709" s="24"/>
      <c r="R2709" s="24" t="s">
        <v>1993</v>
      </c>
      <c r="S2709" s="24" t="s">
        <v>1994</v>
      </c>
    </row>
    <row r="2710" spans="1:21" ht="17.25" customHeight="1">
      <c r="A2710" s="24">
        <v>2709</v>
      </c>
      <c r="B2710" s="59" t="s">
        <v>2023</v>
      </c>
      <c r="C2710" s="31">
        <v>-82</v>
      </c>
      <c r="D2710" s="31">
        <v>9.5833333333333304</v>
      </c>
      <c r="E2710" s="31"/>
      <c r="F2710" s="31"/>
      <c r="G2710" s="31"/>
      <c r="H2710" s="31"/>
      <c r="I2710" s="42">
        <v>2.4</v>
      </c>
      <c r="J2710" s="43"/>
      <c r="K2710" s="43" t="s">
        <v>1964</v>
      </c>
      <c r="L2710" s="24">
        <v>24</v>
      </c>
      <c r="M2710" s="24" t="s">
        <v>165</v>
      </c>
      <c r="N2710" s="24">
        <v>1955</v>
      </c>
      <c r="O2710" s="24"/>
      <c r="P2710" s="24">
        <v>1966</v>
      </c>
      <c r="Q2710" s="24"/>
      <c r="R2710" s="24" t="s">
        <v>1993</v>
      </c>
      <c r="S2710" s="24" t="s">
        <v>1994</v>
      </c>
      <c r="U2710" s="28" t="s">
        <v>4390</v>
      </c>
    </row>
    <row r="2711" spans="1:21" ht="17.25" customHeight="1">
      <c r="A2711" s="24">
        <v>2710</v>
      </c>
      <c r="B2711" s="59" t="s">
        <v>2024</v>
      </c>
      <c r="C2711" s="29">
        <v>-82.116666666666703</v>
      </c>
      <c r="D2711" s="29">
        <v>55.1</v>
      </c>
      <c r="E2711" s="24"/>
      <c r="F2711" s="24"/>
      <c r="G2711" s="24"/>
      <c r="H2711" s="33"/>
      <c r="I2711" s="42">
        <v>3.1</v>
      </c>
      <c r="J2711" s="43"/>
      <c r="K2711" s="43" t="s">
        <v>1964</v>
      </c>
      <c r="L2711" s="24">
        <v>31</v>
      </c>
      <c r="M2711" s="24" t="s">
        <v>165</v>
      </c>
      <c r="N2711" s="24">
        <v>1955</v>
      </c>
      <c r="O2711" s="24"/>
      <c r="P2711" s="24">
        <v>1966</v>
      </c>
      <c r="Q2711" s="24"/>
      <c r="R2711" s="24" t="s">
        <v>1993</v>
      </c>
      <c r="S2711" s="24" t="s">
        <v>1994</v>
      </c>
    </row>
    <row r="2712" spans="1:21" ht="17.25" customHeight="1">
      <c r="A2712" s="24">
        <v>2711</v>
      </c>
      <c r="B2712" s="59" t="s">
        <v>2025</v>
      </c>
      <c r="C2712" s="29">
        <v>-82.116666666666703</v>
      </c>
      <c r="D2712" s="29">
        <v>55.033333333333303</v>
      </c>
      <c r="E2712" s="24"/>
      <c r="F2712" s="24"/>
      <c r="G2712" s="24"/>
      <c r="H2712" s="33"/>
      <c r="I2712" s="42">
        <v>2.7</v>
      </c>
      <c r="J2712" s="43"/>
      <c r="K2712" s="43" t="s">
        <v>1964</v>
      </c>
      <c r="L2712" s="24">
        <v>27</v>
      </c>
      <c r="M2712" s="24" t="s">
        <v>165</v>
      </c>
      <c r="N2712" s="24">
        <v>1955</v>
      </c>
      <c r="O2712" s="24"/>
      <c r="P2712" s="24">
        <v>1965</v>
      </c>
      <c r="Q2712" s="24"/>
      <c r="R2712" s="24" t="s">
        <v>1993</v>
      </c>
      <c r="S2712" s="24" t="s">
        <v>1994</v>
      </c>
    </row>
    <row r="2713" spans="1:21" ht="17.25" customHeight="1">
      <c r="A2713" s="24">
        <v>2712</v>
      </c>
      <c r="B2713" s="59" t="s">
        <v>2025</v>
      </c>
      <c r="C2713" s="29">
        <v>-82.116666666666703</v>
      </c>
      <c r="D2713" s="29">
        <v>55.033333333333303</v>
      </c>
      <c r="E2713" s="24"/>
      <c r="F2713" s="24"/>
      <c r="G2713" s="24"/>
      <c r="H2713" s="33"/>
      <c r="I2713" s="42">
        <v>4.3499999999999996</v>
      </c>
      <c r="J2713" s="43"/>
      <c r="K2713" s="43" t="s">
        <v>1964</v>
      </c>
      <c r="L2713" s="24">
        <v>43.5</v>
      </c>
      <c r="M2713" s="24" t="s">
        <v>244</v>
      </c>
      <c r="N2713" s="24">
        <v>1955</v>
      </c>
      <c r="O2713" s="24"/>
      <c r="P2713" s="24">
        <v>1965</v>
      </c>
      <c r="Q2713" s="24"/>
      <c r="R2713" s="24" t="s">
        <v>1993</v>
      </c>
      <c r="S2713" s="24" t="s">
        <v>1994</v>
      </c>
    </row>
    <row r="2714" spans="1:21" ht="17.25" customHeight="1">
      <c r="A2714" s="24">
        <v>2713</v>
      </c>
      <c r="B2714" s="59" t="s">
        <v>2026</v>
      </c>
      <c r="C2714" s="29">
        <v>-82.2</v>
      </c>
      <c r="D2714" s="29">
        <v>53.6666666666667</v>
      </c>
      <c r="E2714" s="24"/>
      <c r="F2714" s="24"/>
      <c r="G2714" s="24"/>
      <c r="H2714" s="33"/>
      <c r="I2714" s="42">
        <v>3.4</v>
      </c>
      <c r="J2714" s="43"/>
      <c r="K2714" s="43" t="s">
        <v>1964</v>
      </c>
      <c r="L2714" s="24">
        <v>34</v>
      </c>
      <c r="M2714" s="24" t="s">
        <v>165</v>
      </c>
      <c r="N2714" s="24">
        <v>1955</v>
      </c>
      <c r="O2714" s="24"/>
      <c r="P2714" s="24">
        <v>1966</v>
      </c>
      <c r="Q2714" s="24"/>
      <c r="R2714" s="24" t="s">
        <v>1993</v>
      </c>
      <c r="S2714" s="24" t="s">
        <v>1994</v>
      </c>
    </row>
    <row r="2715" spans="1:21" ht="17.25" customHeight="1">
      <c r="A2715" s="24">
        <v>2714</v>
      </c>
      <c r="B2715" s="59" t="s">
        <v>2026</v>
      </c>
      <c r="C2715" s="29">
        <v>-82.2</v>
      </c>
      <c r="D2715" s="29">
        <v>53.6666666666667</v>
      </c>
      <c r="E2715" s="24"/>
      <c r="F2715" s="24"/>
      <c r="G2715" s="24"/>
      <c r="H2715" s="33"/>
      <c r="I2715" s="42">
        <v>4.4000000000000004</v>
      </c>
      <c r="J2715" s="43"/>
      <c r="K2715" s="43" t="s">
        <v>1964</v>
      </c>
      <c r="L2715" s="24">
        <v>44</v>
      </c>
      <c r="M2715" s="24" t="s">
        <v>244</v>
      </c>
      <c r="N2715" s="24">
        <v>1955</v>
      </c>
      <c r="O2715" s="24"/>
      <c r="P2715" s="24">
        <v>1966</v>
      </c>
      <c r="Q2715" s="24"/>
      <c r="R2715" s="24" t="s">
        <v>1993</v>
      </c>
      <c r="S2715" s="24" t="s">
        <v>1994</v>
      </c>
    </row>
    <row r="2716" spans="1:21" ht="17.25" customHeight="1">
      <c r="A2716" s="24">
        <v>2715</v>
      </c>
      <c r="B2716" s="59" t="s">
        <v>2027</v>
      </c>
      <c r="C2716" s="29">
        <v>-82.45</v>
      </c>
      <c r="D2716" s="29">
        <v>52.866666666666703</v>
      </c>
      <c r="E2716" s="24"/>
      <c r="F2716" s="24"/>
      <c r="G2716" s="24"/>
      <c r="H2716" s="33"/>
      <c r="I2716" s="42">
        <v>2.5</v>
      </c>
      <c r="J2716" s="43"/>
      <c r="K2716" s="43" t="s">
        <v>1964</v>
      </c>
      <c r="L2716" s="24">
        <v>25</v>
      </c>
      <c r="M2716" s="24" t="s">
        <v>165</v>
      </c>
      <c r="N2716" s="24">
        <v>1955</v>
      </c>
      <c r="O2716" s="24"/>
      <c r="P2716" s="24">
        <v>1965</v>
      </c>
      <c r="Q2716" s="24"/>
      <c r="R2716" s="24" t="s">
        <v>1993</v>
      </c>
      <c r="S2716" s="24" t="s">
        <v>1994</v>
      </c>
    </row>
    <row r="2717" spans="1:21" ht="17.25" customHeight="1">
      <c r="A2717" s="24">
        <v>2716</v>
      </c>
      <c r="B2717" s="59" t="s">
        <v>2027</v>
      </c>
      <c r="C2717" s="29">
        <v>-82.45</v>
      </c>
      <c r="D2717" s="29">
        <v>52.866666666666703</v>
      </c>
      <c r="E2717" s="24"/>
      <c r="F2717" s="24"/>
      <c r="G2717" s="24"/>
      <c r="H2717" s="33"/>
      <c r="I2717" s="42">
        <v>7.2</v>
      </c>
      <c r="J2717" s="43"/>
      <c r="K2717" s="43" t="s">
        <v>1964</v>
      </c>
      <c r="L2717" s="24">
        <v>72</v>
      </c>
      <c r="M2717" s="24" t="s">
        <v>244</v>
      </c>
      <c r="N2717" s="24">
        <v>1955</v>
      </c>
      <c r="O2717" s="24"/>
      <c r="P2717" s="24">
        <v>1965</v>
      </c>
      <c r="Q2717" s="24"/>
      <c r="R2717" s="24" t="s">
        <v>1993</v>
      </c>
      <c r="S2717" s="24" t="s">
        <v>1994</v>
      </c>
    </row>
    <row r="2718" spans="1:21" ht="17.25" customHeight="1">
      <c r="A2718" s="24">
        <v>2717</v>
      </c>
      <c r="B2718" s="59" t="s">
        <v>2028</v>
      </c>
      <c r="C2718" s="31">
        <v>-82.45</v>
      </c>
      <c r="D2718" s="31">
        <v>51.0833333333333</v>
      </c>
      <c r="E2718" s="31"/>
      <c r="F2718" s="31"/>
      <c r="G2718" s="31"/>
      <c r="H2718" s="31"/>
      <c r="I2718" s="42">
        <v>3</v>
      </c>
      <c r="J2718" s="33"/>
      <c r="K2718" s="43" t="s">
        <v>1964</v>
      </c>
      <c r="L2718" s="24">
        <v>30</v>
      </c>
      <c r="M2718" s="24" t="s">
        <v>165</v>
      </c>
      <c r="N2718" s="24">
        <v>1955</v>
      </c>
      <c r="O2718" s="24"/>
      <c r="P2718" s="24">
        <v>1966</v>
      </c>
      <c r="Q2718" s="24"/>
      <c r="R2718" s="24" t="s">
        <v>1993</v>
      </c>
      <c r="S2718" s="24" t="s">
        <v>1994</v>
      </c>
    </row>
    <row r="2719" spans="1:21" ht="17.25" customHeight="1">
      <c r="A2719" s="24">
        <v>2718</v>
      </c>
      <c r="B2719" s="59" t="s">
        <v>2028</v>
      </c>
      <c r="C2719" s="31">
        <v>-82.45</v>
      </c>
      <c r="D2719" s="31">
        <v>51.0833333333333</v>
      </c>
      <c r="E2719" s="31"/>
      <c r="F2719" s="31"/>
      <c r="G2719" s="31"/>
      <c r="H2719" s="31"/>
      <c r="I2719" s="42">
        <v>5.4</v>
      </c>
      <c r="J2719" s="33"/>
      <c r="K2719" s="43" t="s">
        <v>1964</v>
      </c>
      <c r="L2719" s="33">
        <v>54</v>
      </c>
      <c r="M2719" s="24" t="s">
        <v>244</v>
      </c>
      <c r="N2719" s="24">
        <v>1955</v>
      </c>
      <c r="O2719" s="24"/>
      <c r="P2719" s="24">
        <v>1966</v>
      </c>
      <c r="Q2719" s="24"/>
      <c r="R2719" s="24" t="s">
        <v>1993</v>
      </c>
      <c r="S2719" s="24" t="s">
        <v>1994</v>
      </c>
    </row>
    <row r="2720" spans="1:21" ht="17.25" customHeight="1">
      <c r="A2720" s="24">
        <v>2719</v>
      </c>
      <c r="B2720" s="59" t="s">
        <v>2029</v>
      </c>
      <c r="C2720" s="31">
        <v>-82.483333333333306</v>
      </c>
      <c r="D2720" s="31">
        <v>48.5</v>
      </c>
      <c r="E2720" s="31"/>
      <c r="F2720" s="31"/>
      <c r="G2720" s="31"/>
      <c r="H2720" s="31"/>
      <c r="I2720" s="42">
        <v>3.1</v>
      </c>
      <c r="J2720" s="43"/>
      <c r="K2720" s="43" t="s">
        <v>1964</v>
      </c>
      <c r="L2720" s="24">
        <v>31</v>
      </c>
      <c r="M2720" s="24" t="s">
        <v>165</v>
      </c>
      <c r="N2720" s="24">
        <v>1955</v>
      </c>
      <c r="O2720" s="24"/>
      <c r="P2720" s="24">
        <v>1966</v>
      </c>
      <c r="Q2720" s="24"/>
      <c r="R2720" s="24" t="s">
        <v>1993</v>
      </c>
      <c r="S2720" s="24" t="s">
        <v>1994</v>
      </c>
    </row>
    <row r="2721" spans="1:19" ht="17.25" customHeight="1">
      <c r="A2721" s="24">
        <v>2720</v>
      </c>
      <c r="B2721" s="59" t="s">
        <v>2029</v>
      </c>
      <c r="C2721" s="31">
        <v>-82.483333333333306</v>
      </c>
      <c r="D2721" s="31">
        <v>48.5</v>
      </c>
      <c r="E2721" s="31"/>
      <c r="F2721" s="31"/>
      <c r="G2721" s="31"/>
      <c r="H2721" s="31"/>
      <c r="I2721" s="42">
        <v>4.9000000000000004</v>
      </c>
      <c r="J2721" s="43"/>
      <c r="K2721" s="43" t="s">
        <v>1964</v>
      </c>
      <c r="L2721" s="24">
        <v>49</v>
      </c>
      <c r="M2721" s="24" t="s">
        <v>244</v>
      </c>
      <c r="N2721" s="24">
        <v>1955</v>
      </c>
      <c r="O2721" s="24"/>
      <c r="P2721" s="24">
        <v>1966</v>
      </c>
      <c r="Q2721" s="24"/>
      <c r="R2721" s="24" t="s">
        <v>1993</v>
      </c>
      <c r="S2721" s="24" t="s">
        <v>1994</v>
      </c>
    </row>
    <row r="2722" spans="1:19" ht="17.25" customHeight="1">
      <c r="A2722" s="24">
        <v>2721</v>
      </c>
      <c r="B2722" s="59" t="s">
        <v>2030</v>
      </c>
      <c r="C2722" s="31">
        <v>-82.55</v>
      </c>
      <c r="D2722" s="31">
        <v>13.3333333333333</v>
      </c>
      <c r="E2722" s="31"/>
      <c r="F2722" s="31"/>
      <c r="G2722" s="31"/>
      <c r="H2722" s="31"/>
      <c r="I2722" s="42">
        <v>3.8</v>
      </c>
      <c r="J2722" s="43"/>
      <c r="K2722" s="43" t="s">
        <v>1964</v>
      </c>
      <c r="L2722" s="24">
        <v>38</v>
      </c>
      <c r="M2722" s="24" t="s">
        <v>165</v>
      </c>
      <c r="N2722" s="24">
        <v>1955</v>
      </c>
      <c r="O2722" s="24"/>
      <c r="P2722" s="24">
        <v>1966</v>
      </c>
      <c r="Q2722" s="24"/>
      <c r="R2722" s="24" t="s">
        <v>1993</v>
      </c>
      <c r="S2722" s="24" t="s">
        <v>1994</v>
      </c>
    </row>
    <row r="2723" spans="1:19" ht="17.25" customHeight="1">
      <c r="A2723" s="24">
        <v>2722</v>
      </c>
      <c r="B2723" s="59" t="s">
        <v>2030</v>
      </c>
      <c r="C2723" s="31">
        <v>-82.55</v>
      </c>
      <c r="D2723" s="31">
        <v>13.3333333333333</v>
      </c>
      <c r="E2723" s="31"/>
      <c r="F2723" s="31"/>
      <c r="G2723" s="31"/>
      <c r="H2723" s="31"/>
      <c r="I2723" s="42">
        <v>3.7</v>
      </c>
      <c r="J2723" s="43"/>
      <c r="K2723" s="43" t="s">
        <v>1964</v>
      </c>
      <c r="L2723" s="24">
        <v>37</v>
      </c>
      <c r="M2723" s="24" t="s">
        <v>244</v>
      </c>
      <c r="N2723" s="24">
        <v>1955</v>
      </c>
      <c r="O2723" s="24"/>
      <c r="P2723" s="24">
        <v>1966</v>
      </c>
      <c r="Q2723" s="24"/>
      <c r="R2723" s="24" t="s">
        <v>1993</v>
      </c>
      <c r="S2723" s="24" t="s">
        <v>1994</v>
      </c>
    </row>
    <row r="2724" spans="1:19" ht="17.25" customHeight="1">
      <c r="A2724" s="24">
        <v>2723</v>
      </c>
      <c r="B2724" s="59" t="s">
        <v>2031</v>
      </c>
      <c r="C2724" s="31">
        <v>-82.7</v>
      </c>
      <c r="D2724" s="31">
        <v>46.4166666666667</v>
      </c>
      <c r="E2724" s="31"/>
      <c r="F2724" s="31"/>
      <c r="G2724" s="31"/>
      <c r="H2724" s="31"/>
      <c r="I2724" s="42">
        <v>2.2999999999999998</v>
      </c>
      <c r="J2724" s="43"/>
      <c r="K2724" s="43" t="s">
        <v>1964</v>
      </c>
      <c r="L2724" s="24">
        <v>23</v>
      </c>
      <c r="M2724" s="24" t="s">
        <v>165</v>
      </c>
      <c r="N2724" s="24">
        <v>1955</v>
      </c>
      <c r="O2724" s="24"/>
      <c r="P2724" s="24">
        <v>1966</v>
      </c>
      <c r="Q2724" s="24"/>
      <c r="R2724" s="24" t="s">
        <v>1993</v>
      </c>
      <c r="S2724" s="24" t="s">
        <v>1994</v>
      </c>
    </row>
    <row r="2725" spans="1:19" ht="17.25" customHeight="1">
      <c r="A2725" s="24">
        <v>2724</v>
      </c>
      <c r="B2725" s="59" t="s">
        <v>2031</v>
      </c>
      <c r="C2725" s="31">
        <v>-82.7</v>
      </c>
      <c r="D2725" s="31">
        <v>46.4166666666667</v>
      </c>
      <c r="E2725" s="31"/>
      <c r="F2725" s="31"/>
      <c r="G2725" s="31"/>
      <c r="H2725" s="31"/>
      <c r="I2725" s="42">
        <v>3</v>
      </c>
      <c r="J2725" s="43"/>
      <c r="K2725" s="43" t="s">
        <v>1964</v>
      </c>
      <c r="L2725" s="24">
        <v>30</v>
      </c>
      <c r="M2725" s="24" t="s">
        <v>244</v>
      </c>
      <c r="N2725" s="24">
        <v>1955</v>
      </c>
      <c r="O2725" s="24"/>
      <c r="P2725" s="24">
        <v>1966</v>
      </c>
      <c r="Q2725" s="24"/>
      <c r="R2725" s="24" t="s">
        <v>1993</v>
      </c>
      <c r="S2725" s="24" t="s">
        <v>1994</v>
      </c>
    </row>
    <row r="2726" spans="1:19" ht="17.25" customHeight="1">
      <c r="A2726" s="24">
        <v>2725</v>
      </c>
      <c r="B2726" s="59" t="s">
        <v>2032</v>
      </c>
      <c r="C2726" s="31">
        <v>-82.8</v>
      </c>
      <c r="D2726" s="31">
        <v>41.0833333333333</v>
      </c>
      <c r="E2726" s="31"/>
      <c r="F2726" s="31"/>
      <c r="G2726" s="31"/>
      <c r="H2726" s="31"/>
      <c r="I2726" s="42">
        <v>3.1</v>
      </c>
      <c r="J2726" s="43"/>
      <c r="K2726" s="43" t="s">
        <v>1964</v>
      </c>
      <c r="L2726" s="24">
        <v>31</v>
      </c>
      <c r="M2726" s="24" t="s">
        <v>165</v>
      </c>
      <c r="N2726" s="24">
        <v>1955</v>
      </c>
      <c r="O2726" s="24"/>
      <c r="P2726" s="24">
        <v>1966</v>
      </c>
      <c r="Q2726" s="24"/>
      <c r="R2726" s="24" t="s">
        <v>1993</v>
      </c>
      <c r="S2726" s="24" t="s">
        <v>1994</v>
      </c>
    </row>
    <row r="2727" spans="1:19" ht="17.25" customHeight="1">
      <c r="A2727" s="24">
        <v>2726</v>
      </c>
      <c r="B2727" s="59" t="s">
        <v>2032</v>
      </c>
      <c r="C2727" s="31">
        <v>-82.8</v>
      </c>
      <c r="D2727" s="31">
        <v>41.0833333333333</v>
      </c>
      <c r="E2727" s="31"/>
      <c r="F2727" s="31"/>
      <c r="G2727" s="31"/>
      <c r="H2727" s="31"/>
      <c r="I2727" s="42">
        <v>3.1</v>
      </c>
      <c r="J2727" s="43"/>
      <c r="K2727" s="43" t="s">
        <v>1964</v>
      </c>
      <c r="L2727" s="24">
        <v>31</v>
      </c>
      <c r="M2727" s="24" t="s">
        <v>244</v>
      </c>
      <c r="N2727" s="24">
        <v>1955</v>
      </c>
      <c r="O2727" s="24"/>
      <c r="P2727" s="24">
        <v>1966</v>
      </c>
      <c r="Q2727" s="24"/>
      <c r="R2727" s="24" t="s">
        <v>1993</v>
      </c>
      <c r="S2727" s="24" t="s">
        <v>1994</v>
      </c>
    </row>
    <row r="2728" spans="1:19" ht="17.25" customHeight="1">
      <c r="A2728" s="24">
        <v>2727</v>
      </c>
      <c r="B2728" s="59" t="s">
        <v>2033</v>
      </c>
      <c r="C2728" s="29">
        <v>-82.8333333333333</v>
      </c>
      <c r="D2728" s="29">
        <v>50.516666666666701</v>
      </c>
      <c r="E2728" s="24"/>
      <c r="F2728" s="24"/>
      <c r="G2728" s="24"/>
      <c r="H2728" s="33"/>
      <c r="I2728" s="42">
        <v>3.7</v>
      </c>
      <c r="J2728" s="43"/>
      <c r="K2728" s="43" t="s">
        <v>1964</v>
      </c>
      <c r="L2728" s="24">
        <v>37</v>
      </c>
      <c r="M2728" s="24" t="s">
        <v>165</v>
      </c>
      <c r="N2728" s="24">
        <v>1955</v>
      </c>
      <c r="O2728" s="24"/>
      <c r="P2728" s="24">
        <v>1965</v>
      </c>
      <c r="Q2728" s="24"/>
      <c r="R2728" s="24" t="s">
        <v>1993</v>
      </c>
      <c r="S2728" s="24" t="s">
        <v>1994</v>
      </c>
    </row>
    <row r="2729" spans="1:19" ht="17.25" customHeight="1">
      <c r="A2729" s="24">
        <v>2728</v>
      </c>
      <c r="B2729" s="59" t="s">
        <v>2034</v>
      </c>
      <c r="C2729" s="31">
        <v>-82.866666666666703</v>
      </c>
      <c r="D2729" s="31">
        <v>35.75</v>
      </c>
      <c r="E2729" s="31"/>
      <c r="F2729" s="31"/>
      <c r="G2729" s="31"/>
      <c r="H2729" s="31"/>
      <c r="I2729" s="42">
        <v>3.3</v>
      </c>
      <c r="J2729" s="43"/>
      <c r="K2729" s="43" t="s">
        <v>1964</v>
      </c>
      <c r="L2729" s="24">
        <v>33</v>
      </c>
      <c r="M2729" s="24" t="s">
        <v>165</v>
      </c>
      <c r="N2729" s="24">
        <v>1955</v>
      </c>
      <c r="O2729" s="24"/>
      <c r="P2729" s="24">
        <v>1966</v>
      </c>
      <c r="Q2729" s="24"/>
      <c r="R2729" s="24" t="s">
        <v>1993</v>
      </c>
      <c r="S2729" s="24" t="s">
        <v>1994</v>
      </c>
    </row>
    <row r="2730" spans="1:19" ht="17.25" customHeight="1">
      <c r="A2730" s="24">
        <v>2729</v>
      </c>
      <c r="B2730" s="59" t="s">
        <v>2034</v>
      </c>
      <c r="C2730" s="31">
        <v>-82.866666666666703</v>
      </c>
      <c r="D2730" s="31">
        <v>35.75</v>
      </c>
      <c r="E2730" s="31"/>
      <c r="F2730" s="31"/>
      <c r="G2730" s="31"/>
      <c r="H2730" s="31"/>
      <c r="I2730" s="42">
        <v>3.9</v>
      </c>
      <c r="J2730" s="43"/>
      <c r="K2730" s="43" t="s">
        <v>1964</v>
      </c>
      <c r="L2730" s="24">
        <v>39</v>
      </c>
      <c r="M2730" s="24" t="s">
        <v>244</v>
      </c>
      <c r="N2730" s="24">
        <v>1955</v>
      </c>
      <c r="O2730" s="24"/>
      <c r="P2730" s="24">
        <v>1966</v>
      </c>
      <c r="Q2730" s="24"/>
      <c r="R2730" s="24" t="s">
        <v>1993</v>
      </c>
      <c r="S2730" s="24" t="s">
        <v>1994</v>
      </c>
    </row>
    <row r="2731" spans="1:19" ht="17.25" customHeight="1">
      <c r="A2731" s="24">
        <v>2730</v>
      </c>
      <c r="B2731" s="59" t="s">
        <v>2035</v>
      </c>
      <c r="C2731" s="31">
        <v>-82.866666666666703</v>
      </c>
      <c r="D2731" s="31">
        <v>18.1666666666667</v>
      </c>
      <c r="E2731" s="31"/>
      <c r="F2731" s="31"/>
      <c r="G2731" s="31"/>
      <c r="H2731" s="31"/>
      <c r="I2731" s="42">
        <v>3.6</v>
      </c>
      <c r="J2731" s="43"/>
      <c r="K2731" s="43" t="s">
        <v>1964</v>
      </c>
      <c r="L2731" s="24">
        <v>36</v>
      </c>
      <c r="M2731" s="24" t="s">
        <v>165</v>
      </c>
      <c r="N2731" s="24">
        <v>1955</v>
      </c>
      <c r="O2731" s="24"/>
      <c r="P2731" s="24">
        <v>1966</v>
      </c>
      <c r="Q2731" s="24"/>
      <c r="R2731" s="24" t="s">
        <v>1993</v>
      </c>
      <c r="S2731" s="24" t="s">
        <v>1994</v>
      </c>
    </row>
    <row r="2732" spans="1:19" ht="17.25" customHeight="1">
      <c r="A2732" s="24">
        <v>2731</v>
      </c>
      <c r="B2732" s="59" t="s">
        <v>2035</v>
      </c>
      <c r="C2732" s="31">
        <v>-82.866666666666703</v>
      </c>
      <c r="D2732" s="31">
        <v>18.1666666666667</v>
      </c>
      <c r="E2732" s="31"/>
      <c r="F2732" s="31"/>
      <c r="G2732" s="31"/>
      <c r="H2732" s="31"/>
      <c r="I2732" s="42">
        <v>3.35</v>
      </c>
      <c r="J2732" s="43"/>
      <c r="K2732" s="43" t="s">
        <v>1964</v>
      </c>
      <c r="L2732" s="24">
        <v>335</v>
      </c>
      <c r="M2732" s="24" t="s">
        <v>244</v>
      </c>
      <c r="N2732" s="24">
        <v>1955</v>
      </c>
      <c r="O2732" s="24"/>
      <c r="P2732" s="24">
        <v>1966</v>
      </c>
      <c r="Q2732" s="24"/>
      <c r="R2732" s="24" t="s">
        <v>1993</v>
      </c>
      <c r="S2732" s="24" t="s">
        <v>1994</v>
      </c>
    </row>
    <row r="2733" spans="1:19" ht="17.25" customHeight="1">
      <c r="A2733" s="24">
        <v>2732</v>
      </c>
      <c r="B2733" s="59" t="s">
        <v>2036</v>
      </c>
      <c r="C2733" s="31">
        <v>-82.883333333333297</v>
      </c>
      <c r="D2733" s="31">
        <v>34</v>
      </c>
      <c r="E2733" s="31"/>
      <c r="F2733" s="31"/>
      <c r="G2733" s="31"/>
      <c r="H2733" s="31"/>
      <c r="I2733" s="42">
        <v>5.3</v>
      </c>
      <c r="J2733" s="43"/>
      <c r="K2733" s="43" t="s">
        <v>1964</v>
      </c>
      <c r="L2733" s="24">
        <v>53</v>
      </c>
      <c r="M2733" s="24" t="s">
        <v>165</v>
      </c>
      <c r="N2733" s="24">
        <v>1955</v>
      </c>
      <c r="O2733" s="24"/>
      <c r="P2733" s="24">
        <v>1966</v>
      </c>
      <c r="Q2733" s="24"/>
      <c r="R2733" s="24" t="s">
        <v>1993</v>
      </c>
      <c r="S2733" s="24" t="s">
        <v>1994</v>
      </c>
    </row>
    <row r="2734" spans="1:19" ht="17.25" customHeight="1">
      <c r="A2734" s="24">
        <v>2733</v>
      </c>
      <c r="B2734" s="59" t="s">
        <v>2037</v>
      </c>
      <c r="C2734" s="31">
        <v>-82.883333333333297</v>
      </c>
      <c r="D2734" s="31">
        <v>30.3333333333333</v>
      </c>
      <c r="E2734" s="31"/>
      <c r="F2734" s="31"/>
      <c r="G2734" s="31"/>
      <c r="H2734" s="31"/>
      <c r="I2734" s="42">
        <v>2.5</v>
      </c>
      <c r="J2734" s="43"/>
      <c r="K2734" s="43" t="s">
        <v>1964</v>
      </c>
      <c r="L2734" s="24">
        <v>25</v>
      </c>
      <c r="M2734" s="24" t="s">
        <v>165</v>
      </c>
      <c r="N2734" s="24">
        <v>1955</v>
      </c>
      <c r="O2734" s="24"/>
      <c r="P2734" s="24">
        <v>1966</v>
      </c>
      <c r="Q2734" s="24"/>
      <c r="R2734" s="24" t="s">
        <v>1993</v>
      </c>
      <c r="S2734" s="24" t="s">
        <v>1994</v>
      </c>
    </row>
    <row r="2735" spans="1:19" ht="17.25" customHeight="1">
      <c r="A2735" s="24">
        <v>2734</v>
      </c>
      <c r="B2735" s="59" t="s">
        <v>2037</v>
      </c>
      <c r="C2735" s="31">
        <v>-82.883333333333297</v>
      </c>
      <c r="D2735" s="31">
        <v>30.3333333333333</v>
      </c>
      <c r="E2735" s="31"/>
      <c r="F2735" s="31"/>
      <c r="G2735" s="31"/>
      <c r="H2735" s="31"/>
      <c r="I2735" s="42">
        <v>3.4</v>
      </c>
      <c r="J2735" s="43"/>
      <c r="K2735" s="43" t="s">
        <v>1964</v>
      </c>
      <c r="L2735" s="24">
        <v>34</v>
      </c>
      <c r="M2735" s="24" t="s">
        <v>244</v>
      </c>
      <c r="N2735" s="24">
        <v>1955</v>
      </c>
      <c r="O2735" s="24"/>
      <c r="P2735" s="24">
        <v>1966</v>
      </c>
      <c r="Q2735" s="24"/>
      <c r="R2735" s="24" t="s">
        <v>1993</v>
      </c>
      <c r="S2735" s="24" t="s">
        <v>1994</v>
      </c>
    </row>
    <row r="2736" spans="1:19" ht="17.25" customHeight="1">
      <c r="A2736" s="24">
        <v>2735</v>
      </c>
      <c r="B2736" s="59" t="s">
        <v>2038</v>
      </c>
      <c r="C2736" s="31">
        <v>-82.9</v>
      </c>
      <c r="D2736" s="31">
        <v>27.1666666666667</v>
      </c>
      <c r="E2736" s="31"/>
      <c r="F2736" s="31"/>
      <c r="G2736" s="31"/>
      <c r="H2736" s="31"/>
      <c r="I2736" s="42">
        <v>3.2</v>
      </c>
      <c r="J2736" s="43"/>
      <c r="K2736" s="43" t="s">
        <v>1964</v>
      </c>
      <c r="L2736" s="24">
        <v>32</v>
      </c>
      <c r="M2736" s="24" t="s">
        <v>165</v>
      </c>
      <c r="N2736" s="24">
        <v>1955</v>
      </c>
      <c r="O2736" s="24"/>
      <c r="P2736" s="24">
        <v>1966</v>
      </c>
      <c r="Q2736" s="24"/>
      <c r="R2736" s="24" t="s">
        <v>1993</v>
      </c>
      <c r="S2736" s="24" t="s">
        <v>1994</v>
      </c>
    </row>
    <row r="2737" spans="1:19" ht="17.25" customHeight="1">
      <c r="A2737" s="24">
        <v>2736</v>
      </c>
      <c r="B2737" s="59" t="s">
        <v>2038</v>
      </c>
      <c r="C2737" s="31">
        <v>-82.9</v>
      </c>
      <c r="D2737" s="31">
        <v>27.1666666666667</v>
      </c>
      <c r="E2737" s="31"/>
      <c r="F2737" s="31"/>
      <c r="G2737" s="31"/>
      <c r="H2737" s="31"/>
      <c r="I2737" s="42">
        <v>3.3</v>
      </c>
      <c r="J2737" s="43"/>
      <c r="K2737" s="43" t="s">
        <v>1964</v>
      </c>
      <c r="L2737" s="24">
        <v>33</v>
      </c>
      <c r="M2737" s="24" t="s">
        <v>244</v>
      </c>
      <c r="N2737" s="24">
        <v>1955</v>
      </c>
      <c r="O2737" s="24"/>
      <c r="P2737" s="24">
        <v>1966</v>
      </c>
      <c r="Q2737" s="24"/>
      <c r="R2737" s="24" t="s">
        <v>1993</v>
      </c>
      <c r="S2737" s="24" t="s">
        <v>1994</v>
      </c>
    </row>
    <row r="2738" spans="1:19" ht="17.25" customHeight="1">
      <c r="A2738" s="24">
        <v>2737</v>
      </c>
      <c r="B2738" s="59" t="s">
        <v>2039</v>
      </c>
      <c r="C2738" s="31">
        <v>-82.9166666666667</v>
      </c>
      <c r="D2738" s="31">
        <v>24.1666666666667</v>
      </c>
      <c r="E2738" s="31"/>
      <c r="F2738" s="31"/>
      <c r="G2738" s="31"/>
      <c r="H2738" s="31"/>
      <c r="I2738" s="42">
        <v>0.8</v>
      </c>
      <c r="J2738" s="43"/>
      <c r="K2738" s="43" t="s">
        <v>1964</v>
      </c>
      <c r="L2738" s="24">
        <v>8</v>
      </c>
      <c r="M2738" s="24" t="s">
        <v>165</v>
      </c>
      <c r="N2738" s="24">
        <v>1955</v>
      </c>
      <c r="O2738" s="24"/>
      <c r="P2738" s="24">
        <v>1966</v>
      </c>
      <c r="Q2738" s="24"/>
      <c r="R2738" s="24" t="s">
        <v>1993</v>
      </c>
      <c r="S2738" s="24" t="s">
        <v>1994</v>
      </c>
    </row>
    <row r="2739" spans="1:19" ht="17.25" customHeight="1">
      <c r="A2739" s="24">
        <v>2738</v>
      </c>
      <c r="B2739" s="59" t="s">
        <v>2039</v>
      </c>
      <c r="C2739" s="31">
        <v>-82.9166666666667</v>
      </c>
      <c r="D2739" s="31">
        <v>24.1666666666667</v>
      </c>
      <c r="E2739" s="31"/>
      <c r="F2739" s="31"/>
      <c r="G2739" s="31"/>
      <c r="H2739" s="31"/>
      <c r="I2739" s="42">
        <v>2.15</v>
      </c>
      <c r="J2739" s="43"/>
      <c r="K2739" s="43" t="s">
        <v>1964</v>
      </c>
      <c r="L2739" s="24">
        <v>21.5</v>
      </c>
      <c r="M2739" s="24" t="s">
        <v>244</v>
      </c>
      <c r="N2739" s="24">
        <v>1955</v>
      </c>
      <c r="O2739" s="24"/>
      <c r="P2739" s="24">
        <v>1966</v>
      </c>
      <c r="Q2739" s="24"/>
      <c r="R2739" s="24" t="s">
        <v>1993</v>
      </c>
      <c r="S2739" s="24" t="s">
        <v>1994</v>
      </c>
    </row>
    <row r="2740" spans="1:19" ht="17.25" customHeight="1">
      <c r="A2740" s="24">
        <v>2739</v>
      </c>
      <c r="B2740" s="59" t="s">
        <v>2040</v>
      </c>
      <c r="C2740" s="29">
        <v>-83.1666666666667</v>
      </c>
      <c r="D2740" s="29">
        <v>47.466666666666697</v>
      </c>
      <c r="E2740" s="24"/>
      <c r="F2740" s="24"/>
      <c r="G2740" s="24"/>
      <c r="H2740" s="33"/>
      <c r="I2740" s="42">
        <v>2.6</v>
      </c>
      <c r="J2740" s="43"/>
      <c r="K2740" s="43" t="s">
        <v>1964</v>
      </c>
      <c r="L2740" s="24">
        <v>26</v>
      </c>
      <c r="M2740" s="24" t="s">
        <v>165</v>
      </c>
      <c r="N2740" s="24">
        <v>1955</v>
      </c>
      <c r="O2740" s="24"/>
      <c r="P2740" s="24">
        <v>1965</v>
      </c>
      <c r="Q2740" s="24"/>
      <c r="R2740" s="24" t="s">
        <v>1993</v>
      </c>
      <c r="S2740" s="24" t="s">
        <v>1994</v>
      </c>
    </row>
    <row r="2741" spans="1:19" ht="17.25" customHeight="1">
      <c r="A2741" s="24">
        <v>2740</v>
      </c>
      <c r="B2741" s="59" t="s">
        <v>2040</v>
      </c>
      <c r="C2741" s="29">
        <v>-83.1666666666667</v>
      </c>
      <c r="D2741" s="29">
        <v>47.466666666666697</v>
      </c>
      <c r="E2741" s="24"/>
      <c r="F2741" s="24"/>
      <c r="G2741" s="24"/>
      <c r="H2741" s="33"/>
      <c r="I2741" s="42">
        <v>5.4</v>
      </c>
      <c r="J2741" s="43"/>
      <c r="K2741" s="43" t="s">
        <v>1964</v>
      </c>
      <c r="L2741" s="24">
        <v>54</v>
      </c>
      <c r="M2741" s="24" t="s">
        <v>244</v>
      </c>
      <c r="N2741" s="24">
        <v>1955</v>
      </c>
      <c r="O2741" s="24"/>
      <c r="P2741" s="24">
        <v>1965</v>
      </c>
      <c r="Q2741" s="24"/>
      <c r="R2741" s="24" t="s">
        <v>1993</v>
      </c>
      <c r="S2741" s="24" t="s">
        <v>1994</v>
      </c>
    </row>
    <row r="2742" spans="1:19" ht="17.25" customHeight="1">
      <c r="A2742" s="24">
        <v>2741</v>
      </c>
      <c r="B2742" s="59" t="s">
        <v>2041</v>
      </c>
      <c r="C2742" s="29">
        <v>-83.533333333333303</v>
      </c>
      <c r="D2742" s="29">
        <v>44.55</v>
      </c>
      <c r="E2742" s="24"/>
      <c r="F2742" s="24"/>
      <c r="G2742" s="24"/>
      <c r="H2742" s="33"/>
      <c r="I2742" s="42">
        <v>4.3</v>
      </c>
      <c r="J2742" s="43"/>
      <c r="K2742" s="43" t="s">
        <v>1964</v>
      </c>
      <c r="L2742" s="24">
        <v>43</v>
      </c>
      <c r="M2742" s="24" t="s">
        <v>165</v>
      </c>
      <c r="N2742" s="24">
        <v>1955</v>
      </c>
      <c r="O2742" s="24"/>
      <c r="P2742" s="24">
        <v>1965</v>
      </c>
      <c r="Q2742" s="24"/>
      <c r="R2742" s="24" t="s">
        <v>1993</v>
      </c>
      <c r="S2742" s="24" t="s">
        <v>1994</v>
      </c>
    </row>
    <row r="2743" spans="1:19" ht="17.25" customHeight="1">
      <c r="A2743" s="24">
        <v>2742</v>
      </c>
      <c r="B2743" s="59" t="s">
        <v>2041</v>
      </c>
      <c r="C2743" s="29">
        <v>-83.533333333333303</v>
      </c>
      <c r="D2743" s="29">
        <v>44.55</v>
      </c>
      <c r="E2743" s="24"/>
      <c r="F2743" s="24"/>
      <c r="G2743" s="24"/>
      <c r="H2743" s="33"/>
      <c r="I2743" s="42">
        <v>5.4</v>
      </c>
      <c r="J2743" s="43"/>
      <c r="K2743" s="43" t="s">
        <v>1964</v>
      </c>
      <c r="L2743" s="24">
        <v>540</v>
      </c>
      <c r="M2743" s="24" t="s">
        <v>244</v>
      </c>
      <c r="N2743" s="24">
        <v>1955</v>
      </c>
      <c r="O2743" s="24"/>
      <c r="P2743" s="24">
        <v>1965</v>
      </c>
      <c r="Q2743" s="24"/>
      <c r="R2743" s="24" t="s">
        <v>1993</v>
      </c>
      <c r="S2743" s="24" t="s">
        <v>1994</v>
      </c>
    </row>
    <row r="2744" spans="1:19" ht="17.25" customHeight="1">
      <c r="A2744" s="24">
        <v>2743</v>
      </c>
      <c r="B2744" s="59" t="s">
        <v>2042</v>
      </c>
      <c r="C2744" s="29">
        <v>-83.883333333333297</v>
      </c>
      <c r="D2744" s="29">
        <v>41.3</v>
      </c>
      <c r="E2744" s="24"/>
      <c r="F2744" s="24"/>
      <c r="G2744" s="24"/>
      <c r="H2744" s="33"/>
      <c r="I2744" s="42">
        <v>3</v>
      </c>
      <c r="J2744" s="43"/>
      <c r="K2744" s="43" t="s">
        <v>1964</v>
      </c>
      <c r="L2744" s="24">
        <v>30</v>
      </c>
      <c r="M2744" s="24" t="s">
        <v>165</v>
      </c>
      <c r="N2744" s="24">
        <v>1955</v>
      </c>
      <c r="O2744" s="24"/>
      <c r="P2744" s="24">
        <v>1965</v>
      </c>
      <c r="Q2744" s="24"/>
      <c r="R2744" s="24" t="s">
        <v>1993</v>
      </c>
      <c r="S2744" s="24" t="s">
        <v>1994</v>
      </c>
    </row>
    <row r="2745" spans="1:19" ht="17.25" customHeight="1">
      <c r="A2745" s="24">
        <v>2744</v>
      </c>
      <c r="B2745" s="59" t="s">
        <v>2043</v>
      </c>
      <c r="C2745" s="29">
        <v>-84.366666666666703</v>
      </c>
      <c r="D2745" s="29">
        <v>33.9</v>
      </c>
      <c r="E2745" s="24"/>
      <c r="F2745" s="24"/>
      <c r="G2745" s="24"/>
      <c r="H2745" s="33"/>
      <c r="I2745" s="42">
        <v>2.4</v>
      </c>
      <c r="J2745" s="43"/>
      <c r="K2745" s="43" t="s">
        <v>1964</v>
      </c>
      <c r="L2745" s="24">
        <v>24</v>
      </c>
      <c r="M2745" s="24" t="s">
        <v>165</v>
      </c>
      <c r="N2745" s="24">
        <v>1955</v>
      </c>
      <c r="O2745" s="24"/>
      <c r="P2745" s="24">
        <v>1965</v>
      </c>
      <c r="Q2745" s="24"/>
      <c r="R2745" s="24" t="s">
        <v>1993</v>
      </c>
      <c r="S2745" s="24" t="s">
        <v>1994</v>
      </c>
    </row>
    <row r="2746" spans="1:19" ht="17.25" customHeight="1">
      <c r="A2746" s="24">
        <v>2745</v>
      </c>
      <c r="B2746" s="59" t="s">
        <v>2044</v>
      </c>
      <c r="C2746" s="29">
        <v>-84.533333333333303</v>
      </c>
      <c r="D2746" s="29">
        <v>30.1</v>
      </c>
      <c r="E2746" s="24"/>
      <c r="F2746" s="24"/>
      <c r="G2746" s="24"/>
      <c r="H2746" s="33"/>
      <c r="I2746" s="42">
        <v>1.9</v>
      </c>
      <c r="J2746" s="43"/>
      <c r="K2746" s="43" t="s">
        <v>1964</v>
      </c>
      <c r="L2746" s="24">
        <v>19</v>
      </c>
      <c r="M2746" s="24" t="s">
        <v>165</v>
      </c>
      <c r="N2746" s="24">
        <v>1955</v>
      </c>
      <c r="O2746" s="24"/>
      <c r="P2746" s="24">
        <v>1965</v>
      </c>
      <c r="Q2746" s="24"/>
      <c r="R2746" s="24" t="s">
        <v>1993</v>
      </c>
      <c r="S2746" s="24" t="s">
        <v>1994</v>
      </c>
    </row>
    <row r="2747" spans="1:19" ht="17.25" customHeight="1">
      <c r="A2747" s="24">
        <v>2746</v>
      </c>
      <c r="B2747" s="59" t="s">
        <v>2045</v>
      </c>
      <c r="C2747" s="29">
        <v>-84.7</v>
      </c>
      <c r="D2747" s="29">
        <v>26</v>
      </c>
      <c r="E2747" s="24"/>
      <c r="F2747" s="24"/>
      <c r="G2747" s="24"/>
      <c r="H2747" s="33"/>
      <c r="I2747" s="42" t="s">
        <v>2046</v>
      </c>
      <c r="J2747" s="43"/>
      <c r="K2747" s="43" t="s">
        <v>1964</v>
      </c>
      <c r="L2747" s="24">
        <v>16</v>
      </c>
      <c r="M2747" s="24" t="s">
        <v>165</v>
      </c>
      <c r="N2747" s="24">
        <v>1955</v>
      </c>
      <c r="O2747" s="24"/>
      <c r="P2747" s="24">
        <v>1965</v>
      </c>
      <c r="Q2747" s="24"/>
      <c r="R2747" s="24" t="s">
        <v>1993</v>
      </c>
      <c r="S2747" s="24" t="s">
        <v>1994</v>
      </c>
    </row>
    <row r="2748" spans="1:19" ht="17.25" customHeight="1">
      <c r="A2748" s="24">
        <v>2747</v>
      </c>
      <c r="B2748" s="59" t="s">
        <v>2047</v>
      </c>
      <c r="C2748" s="29">
        <v>-84.85</v>
      </c>
      <c r="D2748" s="29">
        <v>21.8</v>
      </c>
      <c r="E2748" s="24"/>
      <c r="F2748" s="24"/>
      <c r="G2748" s="24"/>
      <c r="H2748" s="33"/>
      <c r="I2748" s="42">
        <v>4.5999999999999996</v>
      </c>
      <c r="J2748" s="43"/>
      <c r="K2748" s="43" t="s">
        <v>1964</v>
      </c>
      <c r="L2748" s="24">
        <v>46</v>
      </c>
      <c r="M2748" s="24" t="s">
        <v>165</v>
      </c>
      <c r="N2748" s="24">
        <v>1955</v>
      </c>
      <c r="O2748" s="24"/>
      <c r="P2748" s="24">
        <v>1965</v>
      </c>
      <c r="Q2748" s="24"/>
      <c r="R2748" s="24" t="s">
        <v>1993</v>
      </c>
      <c r="S2748" s="24" t="s">
        <v>1994</v>
      </c>
    </row>
    <row r="2749" spans="1:19" ht="17.25" customHeight="1">
      <c r="A2749" s="24">
        <v>2748</v>
      </c>
      <c r="B2749" s="59" t="s">
        <v>2047</v>
      </c>
      <c r="C2749" s="29">
        <v>-84.85</v>
      </c>
      <c r="D2749" s="29">
        <v>21.8</v>
      </c>
      <c r="E2749" s="24"/>
      <c r="F2749" s="24"/>
      <c r="G2749" s="24"/>
      <c r="H2749" s="33"/>
      <c r="I2749" s="42" t="s">
        <v>2048</v>
      </c>
      <c r="J2749" s="43"/>
      <c r="K2749" s="43" t="s">
        <v>1964</v>
      </c>
      <c r="L2749" s="24">
        <f>(4.8+6.8)/2*10</f>
        <v>58</v>
      </c>
      <c r="M2749" s="24" t="s">
        <v>244</v>
      </c>
      <c r="N2749" s="24">
        <v>1955</v>
      </c>
      <c r="O2749" s="24"/>
      <c r="P2749" s="24">
        <v>1965</v>
      </c>
      <c r="Q2749" s="24"/>
      <c r="R2749" s="24" t="s">
        <v>1993</v>
      </c>
      <c r="S2749" s="24" t="s">
        <v>1994</v>
      </c>
    </row>
    <row r="2750" spans="1:19" ht="17.25" customHeight="1">
      <c r="A2750" s="24">
        <v>2749</v>
      </c>
      <c r="B2750" s="59" t="s">
        <v>2049</v>
      </c>
      <c r="C2750" s="29">
        <v>-84.966666666666697</v>
      </c>
      <c r="D2750" s="29">
        <v>17.899999999999999</v>
      </c>
      <c r="E2750" s="24"/>
      <c r="F2750" s="24"/>
      <c r="G2750" s="24"/>
      <c r="H2750" s="33"/>
      <c r="I2750" s="42">
        <v>4.3</v>
      </c>
      <c r="J2750" s="43"/>
      <c r="K2750" s="43" t="s">
        <v>1964</v>
      </c>
      <c r="L2750" s="24">
        <v>43</v>
      </c>
      <c r="M2750" s="24" t="s">
        <v>165</v>
      </c>
      <c r="N2750" s="24">
        <v>1955</v>
      </c>
      <c r="O2750" s="24"/>
      <c r="P2750" s="24">
        <v>1965</v>
      </c>
      <c r="Q2750" s="24"/>
      <c r="R2750" s="24" t="s">
        <v>1993</v>
      </c>
      <c r="S2750" s="24" t="s">
        <v>1994</v>
      </c>
    </row>
    <row r="2751" spans="1:19" ht="17.25" customHeight="1">
      <c r="A2751" s="24">
        <v>2750</v>
      </c>
      <c r="B2751" s="59" t="s">
        <v>2049</v>
      </c>
      <c r="C2751" s="29">
        <v>-84.966666666666697</v>
      </c>
      <c r="D2751" s="29">
        <v>17.899999999999999</v>
      </c>
      <c r="E2751" s="24"/>
      <c r="F2751" s="24"/>
      <c r="G2751" s="24"/>
      <c r="H2751" s="33"/>
      <c r="I2751" s="42">
        <v>5.85</v>
      </c>
      <c r="J2751" s="43"/>
      <c r="K2751" s="43" t="s">
        <v>1964</v>
      </c>
      <c r="L2751" s="24">
        <f>I2751*10</f>
        <v>58.5</v>
      </c>
      <c r="M2751" s="24" t="s">
        <v>244</v>
      </c>
      <c r="N2751" s="24">
        <v>1955</v>
      </c>
      <c r="O2751" s="24"/>
      <c r="P2751" s="24">
        <v>1965</v>
      </c>
      <c r="Q2751" s="24"/>
      <c r="R2751" s="24" t="s">
        <v>1993</v>
      </c>
      <c r="S2751" s="24" t="s">
        <v>1994</v>
      </c>
    </row>
    <row r="2752" spans="1:19" ht="17.25" customHeight="1">
      <c r="A2752" s="24">
        <v>2751</v>
      </c>
      <c r="B2752" s="59" t="s">
        <v>2050</v>
      </c>
      <c r="C2752" s="29">
        <v>-85.1666666666667</v>
      </c>
      <c r="D2752" s="29">
        <v>1.6</v>
      </c>
      <c r="E2752" s="24"/>
      <c r="F2752" s="24"/>
      <c r="G2752" s="24"/>
      <c r="H2752" s="30"/>
      <c r="I2752" s="42">
        <v>6.1</v>
      </c>
      <c r="J2752" s="43"/>
      <c r="K2752" s="43" t="s">
        <v>1964</v>
      </c>
      <c r="L2752" s="24">
        <v>61</v>
      </c>
      <c r="M2752" s="24" t="s">
        <v>165</v>
      </c>
      <c r="N2752" s="24">
        <v>1955</v>
      </c>
      <c r="O2752" s="24"/>
      <c r="P2752" s="24">
        <v>1965</v>
      </c>
      <c r="Q2752" s="24"/>
      <c r="R2752" s="24" t="s">
        <v>1993</v>
      </c>
      <c r="S2752" s="24" t="s">
        <v>1994</v>
      </c>
    </row>
    <row r="2753" spans="1:19" ht="17.25" customHeight="1">
      <c r="A2753" s="24">
        <v>2752</v>
      </c>
      <c r="B2753" s="59" t="s">
        <v>2050</v>
      </c>
      <c r="C2753" s="29">
        <v>-85.1666666666667</v>
      </c>
      <c r="D2753" s="29">
        <v>1.6</v>
      </c>
      <c r="E2753" s="24"/>
      <c r="F2753" s="24"/>
      <c r="G2753" s="24"/>
      <c r="H2753" s="30"/>
      <c r="I2753" s="42">
        <v>8.35</v>
      </c>
      <c r="J2753" s="43"/>
      <c r="K2753" s="43" t="s">
        <v>1964</v>
      </c>
      <c r="L2753" s="24">
        <f>I2753*10</f>
        <v>83.5</v>
      </c>
      <c r="M2753" s="24" t="s">
        <v>244</v>
      </c>
      <c r="N2753" s="24">
        <v>1955</v>
      </c>
      <c r="O2753" s="24"/>
      <c r="P2753" s="24">
        <v>1965</v>
      </c>
      <c r="Q2753" s="24"/>
      <c r="R2753" s="24" t="s">
        <v>1993</v>
      </c>
      <c r="S2753" s="24" t="s">
        <v>1994</v>
      </c>
    </row>
    <row r="2754" spans="1:19" ht="17.25" customHeight="1">
      <c r="A2754" s="24">
        <v>2753</v>
      </c>
      <c r="B2754" s="59" t="s">
        <v>2051</v>
      </c>
      <c r="C2754" s="29">
        <v>-85.183333333333294</v>
      </c>
      <c r="D2754" s="29">
        <v>13.2</v>
      </c>
      <c r="E2754" s="24"/>
      <c r="F2754" s="24"/>
      <c r="G2754" s="24"/>
      <c r="H2754" s="33"/>
      <c r="I2754" s="42">
        <v>1.1000000000000001</v>
      </c>
      <c r="J2754" s="43"/>
      <c r="K2754" s="43" t="s">
        <v>1964</v>
      </c>
      <c r="L2754" s="24">
        <v>11</v>
      </c>
      <c r="M2754" s="24" t="s">
        <v>165</v>
      </c>
      <c r="N2754" s="24">
        <v>1955</v>
      </c>
      <c r="O2754" s="24"/>
      <c r="P2754" s="24">
        <v>1965</v>
      </c>
      <c r="Q2754" s="24"/>
      <c r="R2754" s="24" t="s">
        <v>1993</v>
      </c>
      <c r="S2754" s="24" t="s">
        <v>1994</v>
      </c>
    </row>
    <row r="2755" spans="1:19" ht="17.25" customHeight="1">
      <c r="A2755" s="24">
        <v>2754</v>
      </c>
      <c r="B2755" s="59" t="s">
        <v>2052</v>
      </c>
      <c r="C2755" s="32">
        <v>-85.216666666666697</v>
      </c>
      <c r="D2755" s="32">
        <v>7.7</v>
      </c>
      <c r="E2755" s="24"/>
      <c r="F2755" s="24"/>
      <c r="G2755" s="24"/>
      <c r="H2755" s="30"/>
      <c r="I2755" s="42">
        <v>3.9</v>
      </c>
      <c r="J2755" s="43"/>
      <c r="K2755" s="43" t="s">
        <v>1964</v>
      </c>
      <c r="L2755" s="24">
        <v>39</v>
      </c>
      <c r="M2755" s="24" t="s">
        <v>165</v>
      </c>
      <c r="N2755" s="24">
        <v>1955</v>
      </c>
      <c r="O2755" s="24"/>
      <c r="P2755" s="24">
        <v>1965</v>
      </c>
      <c r="Q2755" s="24"/>
      <c r="R2755" s="24" t="s">
        <v>1993</v>
      </c>
      <c r="S2755" s="24" t="s">
        <v>1994</v>
      </c>
    </row>
    <row r="2756" spans="1:19" ht="17.25" customHeight="1">
      <c r="A2756" s="24">
        <v>2755</v>
      </c>
      <c r="B2756" s="59" t="s">
        <v>2052</v>
      </c>
      <c r="C2756" s="32">
        <v>-85.216666666666697</v>
      </c>
      <c r="D2756" s="32">
        <v>7.7</v>
      </c>
      <c r="E2756" s="24"/>
      <c r="F2756" s="24"/>
      <c r="G2756" s="24"/>
      <c r="H2756" s="30"/>
      <c r="I2756" s="42">
        <v>4.5</v>
      </c>
      <c r="J2756" s="43"/>
      <c r="K2756" s="43" t="s">
        <v>1964</v>
      </c>
      <c r="L2756" s="24">
        <f>I2756*10</f>
        <v>45</v>
      </c>
      <c r="M2756" s="24" t="s">
        <v>244</v>
      </c>
      <c r="N2756" s="24">
        <v>1955</v>
      </c>
      <c r="O2756" s="24"/>
      <c r="P2756" s="24">
        <v>1965</v>
      </c>
      <c r="Q2756" s="24"/>
      <c r="R2756" s="24" t="s">
        <v>1993</v>
      </c>
      <c r="S2756" s="24" t="s">
        <v>1994</v>
      </c>
    </row>
    <row r="2757" spans="1:19" ht="17.25" customHeight="1">
      <c r="A2757" s="24">
        <v>2756</v>
      </c>
      <c r="B2757" s="59" t="s">
        <v>2053</v>
      </c>
      <c r="C2757" s="29">
        <v>-85.433333333333294</v>
      </c>
      <c r="D2757" s="29">
        <v>4.7</v>
      </c>
      <c r="E2757" s="24"/>
      <c r="F2757" s="24"/>
      <c r="G2757" s="24"/>
      <c r="H2757" s="24"/>
      <c r="I2757" s="42">
        <v>5</v>
      </c>
      <c r="J2757" s="24"/>
      <c r="K2757" s="43" t="s">
        <v>1964</v>
      </c>
      <c r="L2757" s="24">
        <v>50</v>
      </c>
      <c r="M2757" s="24" t="s">
        <v>165</v>
      </c>
      <c r="N2757" s="24">
        <v>1955</v>
      </c>
      <c r="O2757" s="24"/>
      <c r="P2757" s="24">
        <v>1965</v>
      </c>
      <c r="Q2757" s="24"/>
      <c r="R2757" s="24" t="s">
        <v>1993</v>
      </c>
      <c r="S2757" s="24" t="s">
        <v>1994</v>
      </c>
    </row>
    <row r="2758" spans="1:19" ht="17.25" customHeight="1">
      <c r="A2758" s="24">
        <v>2757</v>
      </c>
      <c r="B2758" s="59" t="s">
        <v>2053</v>
      </c>
      <c r="C2758" s="29">
        <v>-85.433333333333294</v>
      </c>
      <c r="D2758" s="29">
        <v>4.7</v>
      </c>
      <c r="E2758" s="24"/>
      <c r="F2758" s="24"/>
      <c r="G2758" s="24"/>
      <c r="H2758" s="24"/>
      <c r="I2758" s="42">
        <v>5.0999999999999996</v>
      </c>
      <c r="J2758" s="24"/>
      <c r="K2758" s="43" t="s">
        <v>1964</v>
      </c>
      <c r="L2758" s="24">
        <f>I2758*10</f>
        <v>51</v>
      </c>
      <c r="M2758" s="24" t="s">
        <v>244</v>
      </c>
      <c r="N2758" s="24">
        <v>1955</v>
      </c>
      <c r="O2758" s="24"/>
      <c r="P2758" s="24">
        <v>1965</v>
      </c>
      <c r="Q2758" s="24"/>
      <c r="R2758" s="24" t="s">
        <v>1993</v>
      </c>
      <c r="S2758" s="24" t="s">
        <v>1994</v>
      </c>
    </row>
    <row r="2759" spans="1:19" ht="17.25" customHeight="1">
      <c r="A2759" s="24">
        <v>2758</v>
      </c>
      <c r="B2759" s="59" t="s">
        <v>2054</v>
      </c>
      <c r="C2759" s="29">
        <v>-85.766666666666694</v>
      </c>
      <c r="D2759" s="29">
        <v>8.6999999999999993</v>
      </c>
      <c r="E2759" s="24"/>
      <c r="F2759" s="24"/>
      <c r="G2759" s="24"/>
      <c r="H2759" s="24"/>
      <c r="I2759" s="42">
        <v>4.2</v>
      </c>
      <c r="J2759" s="24"/>
      <c r="K2759" s="43" t="s">
        <v>1964</v>
      </c>
      <c r="L2759" s="24">
        <v>42</v>
      </c>
      <c r="M2759" s="24" t="s">
        <v>165</v>
      </c>
      <c r="N2759" s="24">
        <v>1955</v>
      </c>
      <c r="O2759" s="24"/>
      <c r="P2759" s="24">
        <v>1965</v>
      </c>
      <c r="Q2759" s="24"/>
      <c r="R2759" s="24" t="s">
        <v>1993</v>
      </c>
      <c r="S2759" s="24" t="s">
        <v>1994</v>
      </c>
    </row>
    <row r="2760" spans="1:19" ht="17.25" customHeight="1">
      <c r="A2760" s="24">
        <v>2759</v>
      </c>
      <c r="B2760" s="59" t="s">
        <v>2054</v>
      </c>
      <c r="C2760" s="29">
        <v>-85.766666666666694</v>
      </c>
      <c r="D2760" s="29">
        <v>8.6999999999999993</v>
      </c>
      <c r="E2760" s="24"/>
      <c r="F2760" s="24"/>
      <c r="G2760" s="24"/>
      <c r="H2760" s="24"/>
      <c r="I2760" s="42">
        <v>7.45</v>
      </c>
      <c r="J2760" s="24"/>
      <c r="K2760" s="43" t="s">
        <v>1964</v>
      </c>
      <c r="L2760" s="24">
        <v>74.5</v>
      </c>
      <c r="M2760" s="24" t="s">
        <v>244</v>
      </c>
      <c r="N2760" s="24">
        <v>1955</v>
      </c>
      <c r="O2760" s="24"/>
      <c r="P2760" s="24">
        <v>1965</v>
      </c>
      <c r="Q2760" s="24"/>
      <c r="R2760" s="24" t="s">
        <v>1993</v>
      </c>
      <c r="S2760" s="24" t="s">
        <v>1994</v>
      </c>
    </row>
    <row r="2761" spans="1:19" ht="17.25" customHeight="1">
      <c r="A2761" s="24">
        <v>2760</v>
      </c>
      <c r="B2761" s="59" t="s">
        <v>2055</v>
      </c>
      <c r="C2761" s="32">
        <v>-86.15</v>
      </c>
      <c r="D2761" s="32">
        <v>14.8</v>
      </c>
      <c r="E2761" s="24"/>
      <c r="F2761" s="24"/>
      <c r="G2761" s="24"/>
      <c r="H2761" s="30"/>
      <c r="I2761" s="42">
        <v>5</v>
      </c>
      <c r="J2761" s="33"/>
      <c r="K2761" s="43" t="s">
        <v>1964</v>
      </c>
      <c r="L2761" s="24">
        <v>50</v>
      </c>
      <c r="M2761" s="24" t="s">
        <v>165</v>
      </c>
      <c r="N2761" s="24">
        <v>1955</v>
      </c>
      <c r="O2761" s="24"/>
      <c r="P2761" s="24">
        <v>1965</v>
      </c>
      <c r="Q2761" s="24"/>
      <c r="R2761" s="24" t="s">
        <v>1993</v>
      </c>
      <c r="S2761" s="24" t="s">
        <v>1994</v>
      </c>
    </row>
    <row r="2762" spans="1:19" ht="17.25" customHeight="1">
      <c r="A2762" s="24">
        <v>2761</v>
      </c>
      <c r="B2762" s="59" t="s">
        <v>2055</v>
      </c>
      <c r="C2762" s="32">
        <v>-86.15</v>
      </c>
      <c r="D2762" s="32">
        <v>14.8</v>
      </c>
      <c r="E2762" s="24"/>
      <c r="F2762" s="24"/>
      <c r="G2762" s="24"/>
      <c r="H2762" s="30"/>
      <c r="I2762" s="42">
        <v>6.05</v>
      </c>
      <c r="J2762" s="33"/>
      <c r="K2762" s="43" t="s">
        <v>1964</v>
      </c>
      <c r="L2762" s="24">
        <v>60.5</v>
      </c>
      <c r="M2762" s="24" t="s">
        <v>244</v>
      </c>
      <c r="N2762" s="24">
        <v>1955</v>
      </c>
      <c r="O2762" s="24"/>
      <c r="P2762" s="24">
        <v>1965</v>
      </c>
      <c r="Q2762" s="24"/>
      <c r="R2762" s="24" t="s">
        <v>1993</v>
      </c>
      <c r="S2762" s="24" t="s">
        <v>1994</v>
      </c>
    </row>
    <row r="2763" spans="1:19" ht="17.25" customHeight="1">
      <c r="A2763" s="24">
        <v>2762</v>
      </c>
      <c r="B2763" s="59" t="s">
        <v>2056</v>
      </c>
      <c r="C2763" s="30">
        <v>-86.633333333333297</v>
      </c>
      <c r="D2763" s="30">
        <v>30.6</v>
      </c>
      <c r="E2763" s="24"/>
      <c r="F2763" s="24"/>
      <c r="G2763" s="24"/>
      <c r="H2763" s="30"/>
      <c r="I2763" s="42">
        <v>5.5</v>
      </c>
      <c r="J2763" s="43"/>
      <c r="K2763" s="43" t="s">
        <v>1964</v>
      </c>
      <c r="L2763" s="24">
        <v>55</v>
      </c>
      <c r="M2763" s="24" t="s">
        <v>165</v>
      </c>
      <c r="N2763" s="24">
        <v>1955</v>
      </c>
      <c r="O2763" s="24"/>
      <c r="P2763" s="24">
        <v>1965</v>
      </c>
      <c r="Q2763" s="24"/>
      <c r="R2763" s="24" t="s">
        <v>1993</v>
      </c>
      <c r="S2763" s="24" t="s">
        <v>1994</v>
      </c>
    </row>
    <row r="2764" spans="1:19" ht="17.25" customHeight="1">
      <c r="A2764" s="24">
        <v>2763</v>
      </c>
      <c r="B2764" s="59" t="s">
        <v>2056</v>
      </c>
      <c r="C2764" s="30">
        <v>-86.633333333333297</v>
      </c>
      <c r="D2764" s="30">
        <v>30.6</v>
      </c>
      <c r="E2764" s="24"/>
      <c r="F2764" s="24"/>
      <c r="G2764" s="24"/>
      <c r="H2764" s="30"/>
      <c r="I2764" s="42">
        <v>7.4</v>
      </c>
      <c r="J2764" s="43"/>
      <c r="K2764" s="43" t="s">
        <v>1964</v>
      </c>
      <c r="L2764" s="24">
        <v>74</v>
      </c>
      <c r="M2764" s="24" t="s">
        <v>244</v>
      </c>
      <c r="N2764" s="24">
        <v>1955</v>
      </c>
      <c r="O2764" s="24"/>
      <c r="P2764" s="24">
        <v>1965</v>
      </c>
      <c r="Q2764" s="24"/>
      <c r="R2764" s="24" t="s">
        <v>1993</v>
      </c>
      <c r="S2764" s="24" t="s">
        <v>1994</v>
      </c>
    </row>
    <row r="2765" spans="1:19" ht="17.25" customHeight="1">
      <c r="A2765" s="24">
        <v>2764</v>
      </c>
      <c r="B2765" s="59" t="s">
        <v>2057</v>
      </c>
      <c r="C2765" s="30">
        <v>-86.733333333333306</v>
      </c>
      <c r="D2765" s="30">
        <v>40</v>
      </c>
      <c r="E2765" s="24"/>
      <c r="F2765" s="24"/>
      <c r="G2765" s="24"/>
      <c r="H2765" s="30"/>
      <c r="I2765" s="42">
        <v>3.8</v>
      </c>
      <c r="J2765" s="43"/>
      <c r="K2765" s="43" t="s">
        <v>1964</v>
      </c>
      <c r="L2765" s="24">
        <v>38</v>
      </c>
      <c r="M2765" s="24" t="s">
        <v>165</v>
      </c>
      <c r="N2765" s="24">
        <v>1955</v>
      </c>
      <c r="O2765" s="24"/>
      <c r="P2765" s="24">
        <v>1965</v>
      </c>
      <c r="Q2765" s="24"/>
      <c r="R2765" s="24" t="s">
        <v>1993</v>
      </c>
      <c r="S2765" s="24" t="s">
        <v>1994</v>
      </c>
    </row>
    <row r="2766" spans="1:19" ht="17.25" customHeight="1">
      <c r="A2766" s="24">
        <v>2765</v>
      </c>
      <c r="B2766" s="59" t="s">
        <v>2057</v>
      </c>
      <c r="C2766" s="30">
        <v>-86.733333333333306</v>
      </c>
      <c r="D2766" s="30">
        <v>40</v>
      </c>
      <c r="E2766" s="24"/>
      <c r="F2766" s="24"/>
      <c r="G2766" s="24"/>
      <c r="H2766" s="30"/>
      <c r="I2766" s="42">
        <v>6</v>
      </c>
      <c r="J2766" s="43"/>
      <c r="K2766" s="43" t="s">
        <v>1964</v>
      </c>
      <c r="L2766" s="24">
        <v>60</v>
      </c>
      <c r="M2766" s="24" t="s">
        <v>244</v>
      </c>
      <c r="N2766" s="24">
        <v>1955</v>
      </c>
      <c r="O2766" s="24"/>
      <c r="P2766" s="24">
        <v>1965</v>
      </c>
      <c r="Q2766" s="24"/>
      <c r="R2766" s="24" t="s">
        <v>1993</v>
      </c>
      <c r="S2766" s="24" t="s">
        <v>1994</v>
      </c>
    </row>
    <row r="2767" spans="1:19" ht="17.25" customHeight="1">
      <c r="A2767" s="24">
        <v>2766</v>
      </c>
      <c r="B2767" s="59" t="s">
        <v>2058</v>
      </c>
      <c r="C2767" s="30">
        <v>-86.75</v>
      </c>
      <c r="D2767" s="30">
        <v>58.6</v>
      </c>
      <c r="E2767" s="24"/>
      <c r="F2767" s="24"/>
      <c r="G2767" s="24"/>
      <c r="H2767" s="30"/>
      <c r="I2767" s="42">
        <v>4.3</v>
      </c>
      <c r="J2767" s="43"/>
      <c r="K2767" s="43" t="s">
        <v>1964</v>
      </c>
      <c r="L2767" s="43">
        <v>43</v>
      </c>
      <c r="M2767" s="24" t="s">
        <v>165</v>
      </c>
      <c r="N2767" s="24">
        <v>1955</v>
      </c>
      <c r="O2767" s="24"/>
      <c r="P2767" s="24">
        <v>1965</v>
      </c>
      <c r="Q2767" s="24"/>
      <c r="R2767" s="24" t="s">
        <v>1993</v>
      </c>
      <c r="S2767" s="24" t="s">
        <v>1994</v>
      </c>
    </row>
    <row r="2768" spans="1:19" ht="17.25" customHeight="1">
      <c r="A2768" s="24">
        <v>2767</v>
      </c>
      <c r="B2768" s="59" t="s">
        <v>2058</v>
      </c>
      <c r="C2768" s="30">
        <v>-86.75</v>
      </c>
      <c r="D2768" s="30">
        <v>58.6</v>
      </c>
      <c r="E2768" s="24"/>
      <c r="F2768" s="24"/>
      <c r="G2768" s="24"/>
      <c r="H2768" s="30"/>
      <c r="I2768" s="42">
        <v>6.4</v>
      </c>
      <c r="J2768" s="43"/>
      <c r="K2768" s="43" t="s">
        <v>1964</v>
      </c>
      <c r="L2768" s="43">
        <v>64</v>
      </c>
      <c r="M2768" s="24" t="s">
        <v>244</v>
      </c>
      <c r="N2768" s="24">
        <v>1955</v>
      </c>
      <c r="O2768" s="24"/>
      <c r="P2768" s="24">
        <v>1965</v>
      </c>
      <c r="Q2768" s="24"/>
      <c r="R2768" s="24" t="s">
        <v>1993</v>
      </c>
      <c r="S2768" s="24" t="s">
        <v>1994</v>
      </c>
    </row>
    <row r="2769" spans="1:19" ht="17.25" customHeight="1">
      <c r="A2769" s="24">
        <v>2768</v>
      </c>
      <c r="B2769" s="59" t="s">
        <v>2059</v>
      </c>
      <c r="C2769" s="30">
        <v>-86.8</v>
      </c>
      <c r="D2769" s="30">
        <v>49.2</v>
      </c>
      <c r="E2769" s="24"/>
      <c r="F2769" s="24"/>
      <c r="G2769" s="24"/>
      <c r="H2769" s="30"/>
      <c r="I2769" s="42">
        <v>4.8</v>
      </c>
      <c r="J2769" s="43"/>
      <c r="K2769" s="43" t="s">
        <v>1964</v>
      </c>
      <c r="L2769" s="24">
        <v>48</v>
      </c>
      <c r="M2769" s="24" t="s">
        <v>165</v>
      </c>
      <c r="N2769" s="24">
        <v>1955</v>
      </c>
      <c r="O2769" s="24"/>
      <c r="P2769" s="24">
        <v>1965</v>
      </c>
      <c r="Q2769" s="24"/>
      <c r="R2769" s="24" t="s">
        <v>1993</v>
      </c>
      <c r="S2769" s="24" t="s">
        <v>1994</v>
      </c>
    </row>
    <row r="2770" spans="1:19" ht="17.25" customHeight="1">
      <c r="A2770" s="24">
        <v>2769</v>
      </c>
      <c r="B2770" s="59" t="s">
        <v>2059</v>
      </c>
      <c r="C2770" s="30">
        <v>-86.8</v>
      </c>
      <c r="D2770" s="30">
        <v>49.2</v>
      </c>
      <c r="E2770" s="24"/>
      <c r="F2770" s="24"/>
      <c r="G2770" s="24"/>
      <c r="H2770" s="30"/>
      <c r="I2770" s="42">
        <v>5.25</v>
      </c>
      <c r="J2770" s="43"/>
      <c r="K2770" s="43" t="s">
        <v>1964</v>
      </c>
      <c r="L2770" s="24">
        <v>52.5</v>
      </c>
      <c r="M2770" s="24" t="s">
        <v>244</v>
      </c>
      <c r="N2770" s="24">
        <v>1955</v>
      </c>
      <c r="O2770" s="24"/>
      <c r="P2770" s="24">
        <v>1965</v>
      </c>
      <c r="Q2770" s="24"/>
      <c r="R2770" s="24" t="s">
        <v>1993</v>
      </c>
      <c r="S2770" s="24" t="s">
        <v>1994</v>
      </c>
    </row>
    <row r="2771" spans="1:19" ht="17.25" customHeight="1">
      <c r="A2771" s="24">
        <v>2770</v>
      </c>
      <c r="B2771" s="59" t="s">
        <v>2060</v>
      </c>
      <c r="C2771" s="24">
        <v>-87.283333333333303</v>
      </c>
      <c r="D2771" s="24">
        <v>58.9</v>
      </c>
      <c r="E2771" s="24"/>
      <c r="F2771" s="24"/>
      <c r="G2771" s="24"/>
      <c r="H2771" s="30"/>
      <c r="I2771" s="42">
        <v>4.7</v>
      </c>
      <c r="J2771" s="43"/>
      <c r="K2771" s="43" t="s">
        <v>1964</v>
      </c>
      <c r="L2771" s="43">
        <v>47</v>
      </c>
      <c r="M2771" s="24" t="s">
        <v>165</v>
      </c>
      <c r="N2771" s="24">
        <v>1955</v>
      </c>
      <c r="O2771" s="24"/>
      <c r="P2771" s="24">
        <v>1965</v>
      </c>
      <c r="Q2771" s="24"/>
      <c r="R2771" s="24" t="s">
        <v>1993</v>
      </c>
      <c r="S2771" s="24" t="s">
        <v>1994</v>
      </c>
    </row>
    <row r="2772" spans="1:19" ht="17.25" customHeight="1">
      <c r="A2772" s="24">
        <v>2771</v>
      </c>
      <c r="B2772" s="59" t="s">
        <v>2060</v>
      </c>
      <c r="C2772" s="24">
        <v>-87.283333333333303</v>
      </c>
      <c r="D2772" s="24">
        <v>58.9</v>
      </c>
      <c r="E2772" s="24"/>
      <c r="F2772" s="24"/>
      <c r="G2772" s="24"/>
      <c r="H2772" s="30"/>
      <c r="I2772" s="42">
        <v>7.8</v>
      </c>
      <c r="J2772" s="43"/>
      <c r="K2772" s="43" t="s">
        <v>1964</v>
      </c>
      <c r="L2772" s="43">
        <v>78</v>
      </c>
      <c r="M2772" s="24" t="s">
        <v>244</v>
      </c>
      <c r="N2772" s="24">
        <v>1955</v>
      </c>
      <c r="O2772" s="24"/>
      <c r="P2772" s="24">
        <v>1965</v>
      </c>
      <c r="Q2772" s="24"/>
      <c r="R2772" s="24" t="s">
        <v>1993</v>
      </c>
      <c r="S2772" s="24" t="s">
        <v>1994</v>
      </c>
    </row>
    <row r="2773" spans="1:19" ht="17.25" customHeight="1">
      <c r="A2773" s="24">
        <v>2772</v>
      </c>
      <c r="B2773" s="59" t="s">
        <v>2061</v>
      </c>
      <c r="C2773" s="24">
        <v>-87.55</v>
      </c>
      <c r="D2773" s="24">
        <v>59</v>
      </c>
      <c r="E2773" s="24"/>
      <c r="F2773" s="24"/>
      <c r="G2773" s="24"/>
      <c r="H2773" s="30"/>
      <c r="I2773" s="42">
        <v>4.5</v>
      </c>
      <c r="J2773" s="43"/>
      <c r="K2773" s="43" t="s">
        <v>1964</v>
      </c>
      <c r="L2773" s="43">
        <v>45</v>
      </c>
      <c r="M2773" s="24" t="s">
        <v>165</v>
      </c>
      <c r="N2773" s="24">
        <v>1955</v>
      </c>
      <c r="O2773" s="24"/>
      <c r="P2773" s="24">
        <v>1965</v>
      </c>
      <c r="Q2773" s="24"/>
      <c r="R2773" s="24" t="s">
        <v>1993</v>
      </c>
      <c r="S2773" s="24" t="s">
        <v>1994</v>
      </c>
    </row>
    <row r="2774" spans="1:19" ht="17.25" customHeight="1">
      <c r="A2774" s="24">
        <v>2773</v>
      </c>
      <c r="B2774" s="59" t="s">
        <v>2061</v>
      </c>
      <c r="C2774" s="24">
        <v>-87.55</v>
      </c>
      <c r="D2774" s="24">
        <v>59</v>
      </c>
      <c r="E2774" s="24"/>
      <c r="F2774" s="24"/>
      <c r="G2774" s="24"/>
      <c r="H2774" s="30"/>
      <c r="I2774" s="42">
        <v>5</v>
      </c>
      <c r="J2774" s="43"/>
      <c r="K2774" s="43" t="s">
        <v>1964</v>
      </c>
      <c r="L2774" s="43">
        <v>50</v>
      </c>
      <c r="M2774" s="24" t="s">
        <v>244</v>
      </c>
      <c r="N2774" s="24">
        <v>1955</v>
      </c>
      <c r="O2774" s="24"/>
      <c r="P2774" s="24">
        <v>1965</v>
      </c>
      <c r="Q2774" s="24"/>
      <c r="R2774" s="24" t="s">
        <v>1993</v>
      </c>
      <c r="S2774" s="24" t="s">
        <v>1994</v>
      </c>
    </row>
    <row r="2775" spans="1:19" ht="17.25" customHeight="1">
      <c r="A2775" s="24">
        <v>2774</v>
      </c>
      <c r="B2775" s="59" t="s">
        <v>2062</v>
      </c>
      <c r="C2775" s="24">
        <v>-87.8</v>
      </c>
      <c r="D2775" s="24">
        <v>59.2</v>
      </c>
      <c r="E2775" s="24"/>
      <c r="F2775" s="24"/>
      <c r="G2775" s="24"/>
      <c r="H2775" s="30"/>
      <c r="I2775" s="42">
        <v>2.9</v>
      </c>
      <c r="J2775" s="43"/>
      <c r="K2775" s="43" t="s">
        <v>1964</v>
      </c>
      <c r="L2775" s="43">
        <v>29</v>
      </c>
      <c r="M2775" s="24" t="s">
        <v>165</v>
      </c>
      <c r="N2775" s="24">
        <v>1955</v>
      </c>
      <c r="O2775" s="24"/>
      <c r="P2775" s="24">
        <v>1965</v>
      </c>
      <c r="Q2775" s="24"/>
      <c r="R2775" s="24" t="s">
        <v>1993</v>
      </c>
      <c r="S2775" s="24" t="s">
        <v>1994</v>
      </c>
    </row>
    <row r="2776" spans="1:19" ht="17.25" customHeight="1">
      <c r="A2776" s="24">
        <v>2775</v>
      </c>
      <c r="B2776" s="59" t="s">
        <v>2062</v>
      </c>
      <c r="C2776" s="24">
        <v>-87.8</v>
      </c>
      <c r="D2776" s="24">
        <v>59.2</v>
      </c>
      <c r="E2776" s="24"/>
      <c r="F2776" s="24"/>
      <c r="G2776" s="24"/>
      <c r="H2776" s="30"/>
      <c r="I2776" s="42">
        <v>4.75</v>
      </c>
      <c r="J2776" s="43">
        <v>2</v>
      </c>
      <c r="K2776" s="43" t="s">
        <v>1964</v>
      </c>
      <c r="L2776" s="43">
        <v>47.5</v>
      </c>
      <c r="M2776" s="24" t="s">
        <v>244</v>
      </c>
      <c r="N2776" s="24">
        <v>1955</v>
      </c>
      <c r="O2776" s="24"/>
      <c r="P2776" s="24">
        <v>1965</v>
      </c>
      <c r="Q2776" s="24"/>
      <c r="R2776" s="24" t="s">
        <v>1993</v>
      </c>
      <c r="S2776" s="24" t="s">
        <v>1994</v>
      </c>
    </row>
    <row r="2777" spans="1:19" ht="17.25" customHeight="1">
      <c r="A2777" s="24">
        <v>2776</v>
      </c>
      <c r="B2777" s="59" t="s">
        <v>2063</v>
      </c>
      <c r="C2777" s="24">
        <v>-88.0833333333333</v>
      </c>
      <c r="D2777" s="24">
        <v>58.9</v>
      </c>
      <c r="E2777" s="24"/>
      <c r="F2777" s="24"/>
      <c r="G2777" s="24"/>
      <c r="H2777" s="30"/>
      <c r="I2777" s="42">
        <v>5.6</v>
      </c>
      <c r="J2777" s="33"/>
      <c r="K2777" s="43" t="s">
        <v>1964</v>
      </c>
      <c r="L2777" s="24">
        <v>56</v>
      </c>
      <c r="M2777" s="24" t="s">
        <v>165</v>
      </c>
      <c r="N2777" s="24">
        <v>1955</v>
      </c>
      <c r="O2777" s="24"/>
      <c r="P2777" s="24">
        <v>1965</v>
      </c>
      <c r="Q2777" s="24"/>
      <c r="R2777" s="24" t="s">
        <v>1993</v>
      </c>
      <c r="S2777" s="24" t="s">
        <v>1994</v>
      </c>
    </row>
    <row r="2778" spans="1:19" ht="17.25" customHeight="1">
      <c r="A2778" s="24">
        <v>2777</v>
      </c>
      <c r="B2778" s="59" t="s">
        <v>2063</v>
      </c>
      <c r="C2778" s="24">
        <v>-88.0833333333333</v>
      </c>
      <c r="D2778" s="24">
        <v>58.9</v>
      </c>
      <c r="E2778" s="24"/>
      <c r="F2778" s="24"/>
      <c r="G2778" s="24"/>
      <c r="H2778" s="30"/>
      <c r="I2778" s="42">
        <v>7.5</v>
      </c>
      <c r="J2778" s="33"/>
      <c r="K2778" s="43" t="s">
        <v>1964</v>
      </c>
      <c r="L2778" s="24">
        <v>75</v>
      </c>
      <c r="M2778" s="24" t="s">
        <v>244</v>
      </c>
      <c r="N2778" s="24">
        <v>1955</v>
      </c>
      <c r="O2778" s="24"/>
      <c r="P2778" s="24">
        <v>1965</v>
      </c>
      <c r="Q2778" s="24"/>
      <c r="R2778" s="24" t="s">
        <v>1993</v>
      </c>
      <c r="S2778" s="24" t="s">
        <v>1994</v>
      </c>
    </row>
    <row r="2779" spans="1:19" ht="17.25" customHeight="1">
      <c r="A2779" s="24">
        <v>2778</v>
      </c>
      <c r="B2779" s="59" t="s">
        <v>2064</v>
      </c>
      <c r="C2779" s="24">
        <v>-88.316666666666706</v>
      </c>
      <c r="D2779" s="24">
        <v>58.9</v>
      </c>
      <c r="E2779" s="24"/>
      <c r="F2779" s="24"/>
      <c r="G2779" s="24"/>
      <c r="H2779" s="30"/>
      <c r="I2779" s="42">
        <v>4.8</v>
      </c>
      <c r="J2779" s="33"/>
      <c r="K2779" s="43" t="s">
        <v>1964</v>
      </c>
      <c r="L2779" s="24">
        <v>48</v>
      </c>
      <c r="M2779" s="24" t="s">
        <v>165</v>
      </c>
      <c r="N2779" s="24">
        <v>1955</v>
      </c>
      <c r="O2779" s="24"/>
      <c r="P2779" s="24">
        <v>1965</v>
      </c>
      <c r="Q2779" s="24"/>
      <c r="R2779" s="24" t="s">
        <v>1993</v>
      </c>
      <c r="S2779" s="24" t="s">
        <v>1994</v>
      </c>
    </row>
    <row r="2780" spans="1:19" ht="17.25" customHeight="1">
      <c r="A2780" s="24">
        <v>2779</v>
      </c>
      <c r="B2780" s="59" t="s">
        <v>2064</v>
      </c>
      <c r="C2780" s="24">
        <v>-88.316666666666706</v>
      </c>
      <c r="D2780" s="24">
        <v>58.9</v>
      </c>
      <c r="E2780" s="24"/>
      <c r="F2780" s="24"/>
      <c r="G2780" s="24"/>
      <c r="H2780" s="30"/>
      <c r="I2780" s="42">
        <v>5.6</v>
      </c>
      <c r="J2780" s="33"/>
      <c r="K2780" s="43" t="s">
        <v>1964</v>
      </c>
      <c r="L2780" s="24">
        <v>56</v>
      </c>
      <c r="M2780" s="24" t="s">
        <v>244</v>
      </c>
      <c r="N2780" s="24">
        <v>1955</v>
      </c>
      <c r="O2780" s="24"/>
      <c r="P2780" s="24">
        <v>1965</v>
      </c>
      <c r="Q2780" s="24"/>
      <c r="R2780" s="24" t="s">
        <v>1993</v>
      </c>
      <c r="S2780" s="24" t="s">
        <v>1994</v>
      </c>
    </row>
    <row r="2781" spans="1:19" ht="17.25" customHeight="1">
      <c r="A2781" s="24">
        <v>2780</v>
      </c>
      <c r="B2781" s="59" t="s">
        <v>2065</v>
      </c>
      <c r="C2781" s="24">
        <v>-88.75</v>
      </c>
      <c r="D2781" s="24">
        <v>58</v>
      </c>
      <c r="E2781" s="24"/>
      <c r="F2781" s="24"/>
      <c r="G2781" s="24"/>
      <c r="H2781" s="30"/>
      <c r="I2781" s="42">
        <v>4.2</v>
      </c>
      <c r="J2781" s="33"/>
      <c r="K2781" s="43" t="s">
        <v>1964</v>
      </c>
      <c r="L2781" s="24">
        <v>42</v>
      </c>
      <c r="M2781" s="24" t="s">
        <v>165</v>
      </c>
      <c r="N2781" s="24">
        <v>1955</v>
      </c>
      <c r="O2781" s="24"/>
      <c r="P2781" s="24">
        <v>1965</v>
      </c>
      <c r="Q2781" s="24"/>
      <c r="R2781" s="24" t="s">
        <v>1993</v>
      </c>
      <c r="S2781" s="24" t="s">
        <v>1994</v>
      </c>
    </row>
    <row r="2782" spans="1:19" ht="17.25" customHeight="1">
      <c r="A2782" s="24">
        <v>2781</v>
      </c>
      <c r="B2782" s="59" t="s">
        <v>2065</v>
      </c>
      <c r="C2782" s="24">
        <v>-88.75</v>
      </c>
      <c r="D2782" s="24">
        <v>58</v>
      </c>
      <c r="E2782" s="24"/>
      <c r="F2782" s="24"/>
      <c r="G2782" s="24"/>
      <c r="H2782" s="30"/>
      <c r="I2782" s="42">
        <v>5.0999999999999996</v>
      </c>
      <c r="J2782" s="33"/>
      <c r="K2782" s="43" t="s">
        <v>1964</v>
      </c>
      <c r="L2782" s="24">
        <v>51</v>
      </c>
      <c r="M2782" s="24" t="s">
        <v>244</v>
      </c>
      <c r="N2782" s="24">
        <v>1955</v>
      </c>
      <c r="O2782" s="24"/>
      <c r="P2782" s="24">
        <v>1965</v>
      </c>
      <c r="Q2782" s="24"/>
      <c r="R2782" s="24" t="s">
        <v>1993</v>
      </c>
      <c r="S2782" s="24" t="s">
        <v>1994</v>
      </c>
    </row>
    <row r="2783" spans="1:19" ht="17.25" customHeight="1">
      <c r="A2783" s="24">
        <v>2782</v>
      </c>
      <c r="B2783" s="59" t="s">
        <v>2066</v>
      </c>
      <c r="C2783" s="24">
        <v>-89.1666666666667</v>
      </c>
      <c r="D2783" s="24">
        <v>58.5</v>
      </c>
      <c r="E2783" s="24"/>
      <c r="F2783" s="24"/>
      <c r="G2783" s="24"/>
      <c r="H2783" s="30"/>
      <c r="I2783" s="42">
        <v>6.4</v>
      </c>
      <c r="J2783" s="24"/>
      <c r="K2783" s="43" t="s">
        <v>1964</v>
      </c>
      <c r="L2783" s="33">
        <v>64</v>
      </c>
      <c r="M2783" s="24" t="s">
        <v>165</v>
      </c>
      <c r="N2783" s="24">
        <v>1955</v>
      </c>
      <c r="O2783" s="24"/>
      <c r="P2783" s="24">
        <v>1965</v>
      </c>
      <c r="Q2783" s="24"/>
      <c r="R2783" s="24" t="s">
        <v>1993</v>
      </c>
      <c r="S2783" s="24" t="s">
        <v>1994</v>
      </c>
    </row>
    <row r="2784" spans="1:19" ht="17.25" customHeight="1">
      <c r="A2784" s="24">
        <v>2783</v>
      </c>
      <c r="B2784" s="59" t="s">
        <v>2066</v>
      </c>
      <c r="C2784" s="24">
        <v>-89.1666666666667</v>
      </c>
      <c r="D2784" s="24">
        <v>58.5</v>
      </c>
      <c r="E2784" s="24"/>
      <c r="F2784" s="24"/>
      <c r="G2784" s="24"/>
      <c r="H2784" s="30"/>
      <c r="I2784" s="42">
        <v>8.1999999999999993</v>
      </c>
      <c r="J2784" s="24"/>
      <c r="K2784" s="43" t="s">
        <v>1964</v>
      </c>
      <c r="L2784" s="33">
        <v>82</v>
      </c>
      <c r="M2784" s="24" t="s">
        <v>244</v>
      </c>
      <c r="N2784" s="24">
        <v>1955</v>
      </c>
      <c r="O2784" s="24"/>
      <c r="P2784" s="24">
        <v>1965</v>
      </c>
      <c r="Q2784" s="24"/>
      <c r="R2784" s="24" t="s">
        <v>1993</v>
      </c>
      <c r="S2784" s="24" t="s">
        <v>1994</v>
      </c>
    </row>
    <row r="2785" spans="1:19" ht="17.25" customHeight="1">
      <c r="A2785" s="24">
        <v>2784</v>
      </c>
      <c r="B2785" s="59" t="s">
        <v>2067</v>
      </c>
      <c r="C2785" s="24">
        <v>-89.6</v>
      </c>
      <c r="D2785" s="24">
        <v>60</v>
      </c>
      <c r="E2785" s="24"/>
      <c r="F2785" s="24"/>
      <c r="G2785" s="24"/>
      <c r="H2785" s="30"/>
      <c r="I2785" s="42">
        <v>6.5</v>
      </c>
      <c r="J2785" s="24"/>
      <c r="K2785" s="43" t="s">
        <v>1964</v>
      </c>
      <c r="L2785" s="33">
        <v>65</v>
      </c>
      <c r="M2785" s="24" t="s">
        <v>165</v>
      </c>
      <c r="N2785" s="24">
        <v>1955</v>
      </c>
      <c r="O2785" s="24"/>
      <c r="P2785" s="24">
        <v>1965</v>
      </c>
      <c r="Q2785" s="24"/>
      <c r="R2785" s="24" t="s">
        <v>1993</v>
      </c>
      <c r="S2785" s="24" t="s">
        <v>1994</v>
      </c>
    </row>
    <row r="2786" spans="1:19" ht="17.25" customHeight="1">
      <c r="A2786" s="24">
        <v>2785</v>
      </c>
      <c r="B2786" s="59" t="s">
        <v>2067</v>
      </c>
      <c r="C2786" s="24">
        <v>-89.6</v>
      </c>
      <c r="D2786" s="24">
        <v>60</v>
      </c>
      <c r="E2786" s="24"/>
      <c r="F2786" s="24"/>
      <c r="G2786" s="24"/>
      <c r="H2786" s="30"/>
      <c r="I2786" s="42">
        <v>7.5</v>
      </c>
      <c r="J2786" s="24"/>
      <c r="K2786" s="43" t="s">
        <v>1964</v>
      </c>
      <c r="L2786" s="33">
        <v>75</v>
      </c>
      <c r="M2786" s="24" t="s">
        <v>244</v>
      </c>
      <c r="N2786" s="24">
        <v>1955</v>
      </c>
      <c r="O2786" s="24"/>
      <c r="P2786" s="24">
        <v>1965</v>
      </c>
      <c r="Q2786" s="24"/>
      <c r="R2786" s="24" t="s">
        <v>1993</v>
      </c>
      <c r="S2786" s="24" t="s">
        <v>1994</v>
      </c>
    </row>
    <row r="2787" spans="1:19" ht="17.25" customHeight="1">
      <c r="A2787" s="24">
        <v>2786</v>
      </c>
      <c r="B2787" s="59" t="s">
        <v>2068</v>
      </c>
      <c r="C2787" s="24">
        <v>-89.866666666666703</v>
      </c>
      <c r="D2787" s="24">
        <v>60</v>
      </c>
      <c r="E2787" s="24"/>
      <c r="F2787" s="24"/>
      <c r="G2787" s="24"/>
      <c r="H2787" s="30"/>
      <c r="I2787" s="42">
        <v>7.5</v>
      </c>
      <c r="J2787" s="24"/>
      <c r="K2787" s="43" t="s">
        <v>1964</v>
      </c>
      <c r="L2787" s="33">
        <v>75</v>
      </c>
      <c r="M2787" s="24" t="s">
        <v>244</v>
      </c>
      <c r="N2787" s="24">
        <v>1955</v>
      </c>
      <c r="O2787" s="24"/>
      <c r="P2787" s="24">
        <v>1965</v>
      </c>
      <c r="Q2787" s="24"/>
      <c r="R2787" s="24" t="s">
        <v>1993</v>
      </c>
      <c r="S2787" s="24" t="s">
        <v>1994</v>
      </c>
    </row>
    <row r="2788" spans="1:19" ht="17.25" customHeight="1">
      <c r="A2788" s="24">
        <v>2787</v>
      </c>
      <c r="B2788" s="59" t="s">
        <v>2069</v>
      </c>
      <c r="C2788" s="24">
        <v>-90</v>
      </c>
      <c r="D2788" s="24">
        <v>0</v>
      </c>
      <c r="E2788" s="24"/>
      <c r="F2788" s="24"/>
      <c r="G2788" s="24"/>
      <c r="H2788" s="30"/>
      <c r="I2788" s="42">
        <v>6.7</v>
      </c>
      <c r="J2788" s="24"/>
      <c r="K2788" s="43" t="s">
        <v>1964</v>
      </c>
      <c r="L2788" s="33">
        <v>67</v>
      </c>
      <c r="M2788" s="24" t="s">
        <v>165</v>
      </c>
      <c r="N2788" s="24">
        <v>1955</v>
      </c>
      <c r="O2788" s="24"/>
      <c r="P2788" s="24">
        <v>1965</v>
      </c>
      <c r="Q2788" s="24"/>
      <c r="R2788" s="24" t="s">
        <v>1993</v>
      </c>
      <c r="S2788" s="24" t="s">
        <v>1994</v>
      </c>
    </row>
    <row r="2789" spans="1:19" ht="17.25" customHeight="1">
      <c r="A2789" s="24">
        <v>2788</v>
      </c>
      <c r="B2789" s="59" t="s">
        <v>2069</v>
      </c>
      <c r="C2789" s="24">
        <v>-90</v>
      </c>
      <c r="D2789" s="24">
        <v>0</v>
      </c>
      <c r="E2789" s="24"/>
      <c r="F2789" s="24"/>
      <c r="G2789" s="24"/>
      <c r="H2789" s="30"/>
      <c r="I2789" s="42">
        <v>7.4</v>
      </c>
      <c r="J2789" s="24"/>
      <c r="K2789" s="43" t="s">
        <v>1964</v>
      </c>
      <c r="L2789" s="33">
        <v>74</v>
      </c>
      <c r="M2789" s="24" t="s">
        <v>244</v>
      </c>
      <c r="N2789" s="24">
        <v>1955</v>
      </c>
      <c r="O2789" s="24"/>
      <c r="P2789" s="24">
        <v>1965</v>
      </c>
      <c r="Q2789" s="24"/>
      <c r="R2789" s="24" t="s">
        <v>1993</v>
      </c>
      <c r="S2789" s="24" t="s">
        <v>1994</v>
      </c>
    </row>
    <row r="2790" spans="1:19" ht="17.25" customHeight="1">
      <c r="A2790" s="24">
        <v>2789</v>
      </c>
      <c r="B2790" s="24" t="s">
        <v>536</v>
      </c>
      <c r="C2790" s="24">
        <v>-79.983333333333306</v>
      </c>
      <c r="D2790" s="24">
        <v>-120.01666666666701</v>
      </c>
      <c r="E2790" s="24"/>
      <c r="F2790" s="24"/>
      <c r="G2790" s="24">
        <v>1515</v>
      </c>
      <c r="H2790" s="24"/>
      <c r="I2790" s="30">
        <v>16.100000000000001</v>
      </c>
      <c r="J2790" s="24"/>
      <c r="K2790" s="24" t="s">
        <v>243</v>
      </c>
      <c r="L2790" s="24">
        <v>161</v>
      </c>
      <c r="M2790" s="24" t="s">
        <v>128</v>
      </c>
      <c r="N2790" s="24">
        <v>1959</v>
      </c>
      <c r="O2790" s="24"/>
      <c r="P2790" s="24">
        <v>1959</v>
      </c>
      <c r="Q2790" s="24"/>
      <c r="R2790" s="24" t="s">
        <v>2070</v>
      </c>
      <c r="S2790" s="24" t="s">
        <v>249</v>
      </c>
    </row>
    <row r="2791" spans="1:19" ht="17.25" customHeight="1">
      <c r="A2791" s="24">
        <v>2790</v>
      </c>
      <c r="B2791" s="24">
        <v>11</v>
      </c>
      <c r="C2791" s="24">
        <v>-75</v>
      </c>
      <c r="D2791" s="24">
        <v>-116.116666666667</v>
      </c>
      <c r="E2791" s="24"/>
      <c r="F2791" s="24"/>
      <c r="G2791" s="24">
        <v>83</v>
      </c>
      <c r="H2791" s="24">
        <v>-15.6</v>
      </c>
      <c r="I2791" s="30">
        <v>24.7</v>
      </c>
      <c r="J2791" s="24"/>
      <c r="K2791" s="24" t="s">
        <v>316</v>
      </c>
      <c r="L2791" s="24">
        <v>247</v>
      </c>
      <c r="M2791" s="24" t="s">
        <v>244</v>
      </c>
      <c r="N2791" s="24"/>
      <c r="O2791" s="24"/>
      <c r="P2791" s="24">
        <v>1960</v>
      </c>
      <c r="Q2791" s="24"/>
      <c r="R2791" s="24" t="s">
        <v>2071</v>
      </c>
      <c r="S2791" s="24" t="s">
        <v>2072</v>
      </c>
    </row>
    <row r="2792" spans="1:19" ht="17.25" customHeight="1">
      <c r="A2792" s="24">
        <v>2791</v>
      </c>
      <c r="B2792" s="24">
        <v>12</v>
      </c>
      <c r="C2792" s="24">
        <v>-75.4166666666667</v>
      </c>
      <c r="D2792" s="24">
        <v>-116.3</v>
      </c>
      <c r="E2792" s="24"/>
      <c r="F2792" s="24"/>
      <c r="G2792" s="24">
        <v>849</v>
      </c>
      <c r="H2792" s="24">
        <v>-19.100000000000001</v>
      </c>
      <c r="I2792" s="30">
        <v>23</v>
      </c>
      <c r="J2792" s="24"/>
      <c r="K2792" s="24" t="s">
        <v>316</v>
      </c>
      <c r="L2792" s="24">
        <v>230</v>
      </c>
      <c r="M2792" s="24" t="s">
        <v>244</v>
      </c>
      <c r="N2792" s="24"/>
      <c r="O2792" s="24"/>
      <c r="P2792" s="24">
        <v>1960</v>
      </c>
      <c r="Q2792" s="24"/>
      <c r="R2792" s="24" t="s">
        <v>2071</v>
      </c>
      <c r="S2792" s="24" t="s">
        <v>2072</v>
      </c>
    </row>
    <row r="2793" spans="1:19" ht="17.25" customHeight="1">
      <c r="A2793" s="24">
        <v>2792</v>
      </c>
      <c r="B2793" s="24">
        <v>10</v>
      </c>
      <c r="C2793" s="24">
        <v>-75.5833333333333</v>
      </c>
      <c r="D2793" s="24">
        <v>-116.45</v>
      </c>
      <c r="E2793" s="24"/>
      <c r="F2793" s="24"/>
      <c r="G2793" s="24">
        <v>1117</v>
      </c>
      <c r="H2793" s="24">
        <v>-21.3</v>
      </c>
      <c r="I2793" s="30">
        <v>22.2</v>
      </c>
      <c r="J2793" s="24"/>
      <c r="K2793" s="24" t="s">
        <v>316</v>
      </c>
      <c r="L2793" s="24">
        <v>222</v>
      </c>
      <c r="M2793" s="24" t="s">
        <v>244</v>
      </c>
      <c r="N2793" s="24"/>
      <c r="O2793" s="24"/>
      <c r="P2793" s="24">
        <v>1960</v>
      </c>
      <c r="Q2793" s="24"/>
      <c r="R2793" s="24" t="s">
        <v>2071</v>
      </c>
      <c r="S2793" s="24" t="s">
        <v>2072</v>
      </c>
    </row>
    <row r="2794" spans="1:19" ht="17.25" customHeight="1">
      <c r="A2794" s="24">
        <v>2793</v>
      </c>
      <c r="B2794" s="24">
        <v>16</v>
      </c>
      <c r="C2794" s="24">
        <v>-75.716666666666697</v>
      </c>
      <c r="D2794" s="24">
        <v>-125.633333333333</v>
      </c>
      <c r="E2794" s="24"/>
      <c r="F2794" s="24"/>
      <c r="G2794" s="24">
        <v>1687</v>
      </c>
      <c r="H2794" s="24">
        <v>-23.4</v>
      </c>
      <c r="I2794" s="30">
        <v>28.3</v>
      </c>
      <c r="J2794" s="24"/>
      <c r="K2794" s="24" t="s">
        <v>316</v>
      </c>
      <c r="L2794" s="24">
        <v>283</v>
      </c>
      <c r="M2794" s="24" t="s">
        <v>244</v>
      </c>
      <c r="N2794" s="24"/>
      <c r="O2794" s="24"/>
      <c r="P2794" s="24">
        <v>1960</v>
      </c>
      <c r="Q2794" s="24"/>
      <c r="R2794" s="24" t="s">
        <v>2071</v>
      </c>
      <c r="S2794" s="24" t="s">
        <v>2072</v>
      </c>
    </row>
    <row r="2795" spans="1:19" ht="17.25" customHeight="1">
      <c r="A2795" s="24">
        <v>2794</v>
      </c>
      <c r="B2795" s="24">
        <v>13</v>
      </c>
      <c r="C2795" s="24">
        <v>-75.783333333333303</v>
      </c>
      <c r="D2795" s="24">
        <v>-118.75</v>
      </c>
      <c r="E2795" s="24"/>
      <c r="F2795" s="24"/>
      <c r="G2795" s="24">
        <v>1644</v>
      </c>
      <c r="H2795" s="24">
        <v>-25.4</v>
      </c>
      <c r="I2795" s="30">
        <v>24</v>
      </c>
      <c r="J2795" s="24"/>
      <c r="K2795" s="24" t="s">
        <v>316</v>
      </c>
      <c r="L2795" s="24">
        <v>240</v>
      </c>
      <c r="M2795" s="24" t="s">
        <v>244</v>
      </c>
      <c r="N2795" s="24"/>
      <c r="O2795" s="24"/>
      <c r="P2795" s="24">
        <v>1960</v>
      </c>
      <c r="Q2795" s="24"/>
      <c r="R2795" s="24" t="s">
        <v>2071</v>
      </c>
      <c r="S2795" s="24" t="s">
        <v>2072</v>
      </c>
    </row>
    <row r="2796" spans="1:19" ht="17.25" customHeight="1">
      <c r="A2796" s="24">
        <v>2795</v>
      </c>
      <c r="B2796" s="24">
        <v>17</v>
      </c>
      <c r="C2796" s="24">
        <v>-75.8</v>
      </c>
      <c r="D2796" s="24">
        <v>-128.066666666667</v>
      </c>
      <c r="E2796" s="24"/>
      <c r="F2796" s="24"/>
      <c r="G2796" s="24">
        <v>2002</v>
      </c>
      <c r="H2796" s="24">
        <v>-24.6</v>
      </c>
      <c r="I2796" s="30">
        <v>31.3</v>
      </c>
      <c r="J2796" s="24"/>
      <c r="K2796" s="24" t="s">
        <v>316</v>
      </c>
      <c r="L2796" s="24">
        <v>313</v>
      </c>
      <c r="M2796" s="24" t="s">
        <v>244</v>
      </c>
      <c r="N2796" s="24"/>
      <c r="O2796" s="24"/>
      <c r="P2796" s="24">
        <v>1960</v>
      </c>
      <c r="Q2796" s="24"/>
      <c r="R2796" s="24" t="s">
        <v>2071</v>
      </c>
      <c r="S2796" s="24" t="s">
        <v>2072</v>
      </c>
    </row>
    <row r="2797" spans="1:19" ht="17.25" customHeight="1">
      <c r="A2797" s="24">
        <v>2796</v>
      </c>
      <c r="B2797" s="24">
        <v>14</v>
      </c>
      <c r="C2797" s="24">
        <v>-75.983333333333306</v>
      </c>
      <c r="D2797" s="24">
        <v>-121.083333333333</v>
      </c>
      <c r="E2797" s="24"/>
      <c r="F2797" s="24"/>
      <c r="G2797" s="24">
        <v>1864</v>
      </c>
      <c r="H2797" s="24">
        <v>-26.6</v>
      </c>
      <c r="I2797" s="30">
        <v>23.8</v>
      </c>
      <c r="J2797" s="24"/>
      <c r="K2797" s="24" t="s">
        <v>316</v>
      </c>
      <c r="L2797" s="24">
        <v>238</v>
      </c>
      <c r="M2797" s="24" t="s">
        <v>244</v>
      </c>
      <c r="N2797" s="24"/>
      <c r="O2797" s="24"/>
      <c r="P2797" s="24">
        <v>1960</v>
      </c>
      <c r="Q2797" s="24"/>
      <c r="R2797" s="24" t="s">
        <v>2071</v>
      </c>
      <c r="S2797" s="24" t="s">
        <v>2072</v>
      </c>
    </row>
    <row r="2798" spans="1:19" ht="17.25" customHeight="1">
      <c r="A2798" s="24">
        <v>2797</v>
      </c>
      <c r="B2798" s="24">
        <v>15</v>
      </c>
      <c r="C2798" s="24">
        <v>-76.016666666666694</v>
      </c>
      <c r="D2798" s="24">
        <v>-123.683333333333</v>
      </c>
      <c r="E2798" s="24"/>
      <c r="F2798" s="24"/>
      <c r="G2798" s="24">
        <v>2108</v>
      </c>
      <c r="H2798" s="24">
        <v>-25.4</v>
      </c>
      <c r="I2798" s="30">
        <v>27.6</v>
      </c>
      <c r="J2798" s="24"/>
      <c r="K2798" s="24" t="s">
        <v>316</v>
      </c>
      <c r="L2798" s="24">
        <v>276</v>
      </c>
      <c r="M2798" s="24" t="s">
        <v>244</v>
      </c>
      <c r="N2798" s="24"/>
      <c r="O2798" s="24"/>
      <c r="P2798" s="24">
        <v>1960</v>
      </c>
      <c r="Q2798" s="24"/>
      <c r="R2798" s="24" t="s">
        <v>2071</v>
      </c>
      <c r="S2798" s="24" t="s">
        <v>2072</v>
      </c>
    </row>
    <row r="2799" spans="1:19" ht="17.25" customHeight="1">
      <c r="A2799" s="24">
        <v>2798</v>
      </c>
      <c r="B2799" s="24">
        <v>18</v>
      </c>
      <c r="C2799" s="24">
        <v>-76.033333333333303</v>
      </c>
      <c r="D2799" s="24">
        <v>-130.166666666667</v>
      </c>
      <c r="E2799" s="24"/>
      <c r="F2799" s="24"/>
      <c r="G2799" s="24">
        <v>1904</v>
      </c>
      <c r="H2799" s="24">
        <v>-25.7</v>
      </c>
      <c r="I2799" s="30">
        <v>23.8</v>
      </c>
      <c r="J2799" s="24"/>
      <c r="K2799" s="24" t="s">
        <v>316</v>
      </c>
      <c r="L2799" s="24">
        <v>238</v>
      </c>
      <c r="M2799" s="24" t="s">
        <v>244</v>
      </c>
      <c r="N2799" s="24"/>
      <c r="O2799" s="24"/>
      <c r="P2799" s="24">
        <v>1960</v>
      </c>
      <c r="Q2799" s="24"/>
      <c r="R2799" s="24" t="s">
        <v>2071</v>
      </c>
      <c r="S2799" s="24" t="s">
        <v>2072</v>
      </c>
    </row>
    <row r="2800" spans="1:19" ht="17.25" customHeight="1">
      <c r="A2800" s="24">
        <v>2799</v>
      </c>
      <c r="B2800" s="24">
        <v>9</v>
      </c>
      <c r="C2800" s="24">
        <v>-76.066666666666706</v>
      </c>
      <c r="D2800" s="24">
        <v>-116.95</v>
      </c>
      <c r="E2800" s="24"/>
      <c r="F2800" s="24"/>
      <c r="G2800" s="24">
        <v>1575</v>
      </c>
      <c r="H2800" s="24">
        <v>-25.1</v>
      </c>
      <c r="I2800" s="30">
        <v>19.899999999999999</v>
      </c>
      <c r="J2800" s="24"/>
      <c r="K2800" s="24" t="s">
        <v>316</v>
      </c>
      <c r="L2800" s="24">
        <v>199</v>
      </c>
      <c r="M2800" s="24" t="s">
        <v>244</v>
      </c>
      <c r="N2800" s="24"/>
      <c r="O2800" s="24"/>
      <c r="P2800" s="24">
        <v>1960</v>
      </c>
      <c r="Q2800" s="24"/>
      <c r="R2800" s="24" t="s">
        <v>2071</v>
      </c>
      <c r="S2800" s="24" t="s">
        <v>2072</v>
      </c>
    </row>
    <row r="2801" spans="1:19" ht="17.25" customHeight="1">
      <c r="A2801" s="24">
        <v>2800</v>
      </c>
      <c r="B2801" s="24">
        <v>19</v>
      </c>
      <c r="C2801" s="24">
        <v>-76.3333333333333</v>
      </c>
      <c r="D2801" s="24">
        <v>-132.30000000000001</v>
      </c>
      <c r="E2801" s="24"/>
      <c r="F2801" s="24"/>
      <c r="G2801" s="24">
        <v>2138</v>
      </c>
      <c r="H2801" s="24">
        <v>-28.8</v>
      </c>
      <c r="I2801" s="30">
        <v>22</v>
      </c>
      <c r="J2801" s="24"/>
      <c r="K2801" s="24" t="s">
        <v>316</v>
      </c>
      <c r="L2801" s="24">
        <v>220</v>
      </c>
      <c r="M2801" s="24" t="s">
        <v>244</v>
      </c>
      <c r="N2801" s="24"/>
      <c r="O2801" s="24"/>
      <c r="P2801" s="24">
        <v>1960</v>
      </c>
      <c r="Q2801" s="24"/>
      <c r="R2801" s="24" t="s">
        <v>2071</v>
      </c>
      <c r="S2801" s="24" t="s">
        <v>2072</v>
      </c>
    </row>
    <row r="2802" spans="1:19" ht="17.25" customHeight="1">
      <c r="A2802" s="24">
        <v>2801</v>
      </c>
      <c r="B2802" s="24">
        <v>8</v>
      </c>
      <c r="C2802" s="24">
        <v>-76.633333333333297</v>
      </c>
      <c r="D2802" s="24">
        <v>-117.616666666667</v>
      </c>
      <c r="E2802" s="24"/>
      <c r="F2802" s="24"/>
      <c r="G2802" s="24">
        <v>1530</v>
      </c>
      <c r="H2802" s="24">
        <v>-26</v>
      </c>
      <c r="I2802" s="30">
        <v>18</v>
      </c>
      <c r="J2802" s="24"/>
      <c r="K2802" s="24" t="s">
        <v>316</v>
      </c>
      <c r="L2802" s="24">
        <v>180</v>
      </c>
      <c r="M2802" s="24" t="s">
        <v>244</v>
      </c>
      <c r="N2802" s="24"/>
      <c r="O2802" s="24"/>
      <c r="P2802" s="24">
        <v>1960</v>
      </c>
      <c r="Q2802" s="24"/>
      <c r="R2802" s="24" t="s">
        <v>2071</v>
      </c>
      <c r="S2802" s="24" t="s">
        <v>2072</v>
      </c>
    </row>
    <row r="2803" spans="1:19" ht="17.25" customHeight="1">
      <c r="A2803" s="24">
        <v>2802</v>
      </c>
      <c r="B2803" s="24">
        <v>20</v>
      </c>
      <c r="C2803" s="24">
        <v>-76.633333333333297</v>
      </c>
      <c r="D2803" s="24">
        <v>-134.5</v>
      </c>
      <c r="E2803" s="24"/>
      <c r="F2803" s="24"/>
      <c r="G2803" s="24">
        <v>2157</v>
      </c>
      <c r="H2803" s="24">
        <v>-30</v>
      </c>
      <c r="I2803" s="30">
        <v>21.4</v>
      </c>
      <c r="J2803" s="24"/>
      <c r="K2803" s="24" t="s">
        <v>316</v>
      </c>
      <c r="L2803" s="24">
        <v>214</v>
      </c>
      <c r="M2803" s="24" t="s">
        <v>244</v>
      </c>
      <c r="N2803" s="24"/>
      <c r="O2803" s="24"/>
      <c r="P2803" s="24">
        <v>1960</v>
      </c>
      <c r="Q2803" s="24"/>
      <c r="R2803" s="24" t="s">
        <v>2071</v>
      </c>
      <c r="S2803" s="24" t="s">
        <v>2072</v>
      </c>
    </row>
    <row r="2804" spans="1:19" ht="17.25" customHeight="1">
      <c r="A2804" s="24">
        <v>2803</v>
      </c>
      <c r="B2804" s="24">
        <v>7</v>
      </c>
      <c r="C2804" s="24">
        <v>-76.849999999999994</v>
      </c>
      <c r="D2804" s="24">
        <v>-118.23333333333299</v>
      </c>
      <c r="E2804" s="24"/>
      <c r="F2804" s="24"/>
      <c r="G2804" s="24">
        <v>1899</v>
      </c>
      <c r="H2804" s="24">
        <v>-28.2</v>
      </c>
      <c r="I2804" s="30">
        <v>17.600000000000001</v>
      </c>
      <c r="J2804" s="24"/>
      <c r="K2804" s="24" t="s">
        <v>316</v>
      </c>
      <c r="L2804" s="24">
        <v>176</v>
      </c>
      <c r="M2804" s="24" t="s">
        <v>244</v>
      </c>
      <c r="N2804" s="24"/>
      <c r="O2804" s="24"/>
      <c r="P2804" s="24">
        <v>1960</v>
      </c>
      <c r="Q2804" s="24"/>
      <c r="R2804" s="24" t="s">
        <v>2071</v>
      </c>
      <c r="S2804" s="24" t="s">
        <v>2072</v>
      </c>
    </row>
    <row r="2805" spans="1:19" ht="17.25" customHeight="1">
      <c r="A2805" s="24">
        <v>2804</v>
      </c>
      <c r="B2805" s="24">
        <v>21</v>
      </c>
      <c r="C2805" s="24">
        <v>-76.900000000000006</v>
      </c>
      <c r="D2805" s="24">
        <v>-136.86666666666699</v>
      </c>
      <c r="E2805" s="24"/>
      <c r="F2805" s="24"/>
      <c r="G2805" s="24">
        <v>1844</v>
      </c>
      <c r="H2805" s="24">
        <v>-27.4</v>
      </c>
      <c r="I2805" s="30">
        <v>21.6</v>
      </c>
      <c r="J2805" s="24"/>
      <c r="K2805" s="24" t="s">
        <v>316</v>
      </c>
      <c r="L2805" s="24">
        <v>216</v>
      </c>
      <c r="M2805" s="24" t="s">
        <v>244</v>
      </c>
      <c r="N2805" s="24"/>
      <c r="O2805" s="24"/>
      <c r="P2805" s="24">
        <v>1960</v>
      </c>
      <c r="Q2805" s="24"/>
      <c r="R2805" s="24" t="s">
        <v>2071</v>
      </c>
      <c r="S2805" s="24" t="s">
        <v>2072</v>
      </c>
    </row>
    <row r="2806" spans="1:19" ht="17.25" customHeight="1">
      <c r="A2806" s="24">
        <v>2805</v>
      </c>
      <c r="B2806" s="24">
        <v>22</v>
      </c>
      <c r="C2806" s="24">
        <v>-77.150000000000006</v>
      </c>
      <c r="D2806" s="24">
        <v>-139.30000000000001</v>
      </c>
      <c r="E2806" s="24"/>
      <c r="F2806" s="24"/>
      <c r="G2806" s="24">
        <v>1498</v>
      </c>
      <c r="H2806" s="24">
        <v>-24.1</v>
      </c>
      <c r="I2806" s="30">
        <v>20.9</v>
      </c>
      <c r="J2806" s="24"/>
      <c r="K2806" s="24" t="s">
        <v>316</v>
      </c>
      <c r="L2806" s="24">
        <v>209</v>
      </c>
      <c r="M2806" s="24" t="s">
        <v>244</v>
      </c>
      <c r="N2806" s="24"/>
      <c r="O2806" s="24"/>
      <c r="P2806" s="24">
        <v>1960</v>
      </c>
      <c r="Q2806" s="24"/>
      <c r="R2806" s="24" t="s">
        <v>2071</v>
      </c>
      <c r="S2806" s="24" t="s">
        <v>2072</v>
      </c>
    </row>
    <row r="2807" spans="1:19" ht="17.25" customHeight="1">
      <c r="A2807" s="24">
        <v>2806</v>
      </c>
      <c r="B2807" s="24">
        <v>6</v>
      </c>
      <c r="C2807" s="24">
        <v>-77.233333333333306</v>
      </c>
      <c r="D2807" s="24">
        <v>-119.85</v>
      </c>
      <c r="E2807" s="24"/>
      <c r="F2807" s="24"/>
      <c r="G2807" s="24">
        <v>1819</v>
      </c>
      <c r="H2807" s="24">
        <v>-28.8</v>
      </c>
      <c r="I2807" s="30">
        <v>20</v>
      </c>
      <c r="J2807" s="24"/>
      <c r="K2807" s="24" t="s">
        <v>316</v>
      </c>
      <c r="L2807" s="24">
        <v>200</v>
      </c>
      <c r="M2807" s="24" t="s">
        <v>244</v>
      </c>
      <c r="N2807" s="24"/>
      <c r="O2807" s="24"/>
      <c r="P2807" s="24">
        <v>1960</v>
      </c>
      <c r="Q2807" s="24"/>
      <c r="R2807" s="24" t="s">
        <v>2071</v>
      </c>
      <c r="S2807" s="24" t="s">
        <v>2072</v>
      </c>
    </row>
    <row r="2808" spans="1:19" ht="17.25" customHeight="1">
      <c r="A2808" s="24">
        <v>2807</v>
      </c>
      <c r="B2808" s="24">
        <v>23</v>
      </c>
      <c r="C2808" s="24">
        <v>-77.366666666666703</v>
      </c>
      <c r="D2808" s="24">
        <v>-141.76666666666699</v>
      </c>
      <c r="E2808" s="24"/>
      <c r="F2808" s="24"/>
      <c r="G2808" s="24">
        <v>1102</v>
      </c>
      <c r="H2808" s="24">
        <v>-20.2</v>
      </c>
      <c r="I2808" s="30">
        <v>19.5</v>
      </c>
      <c r="J2808" s="24"/>
      <c r="K2808" s="24" t="s">
        <v>316</v>
      </c>
      <c r="L2808" s="24">
        <v>195</v>
      </c>
      <c r="M2808" s="24" t="s">
        <v>244</v>
      </c>
      <c r="N2808" s="24"/>
      <c r="O2808" s="24"/>
      <c r="P2808" s="24">
        <v>1960</v>
      </c>
      <c r="Q2808" s="24"/>
      <c r="R2808" s="24" t="s">
        <v>2071</v>
      </c>
      <c r="S2808" s="24" t="s">
        <v>2072</v>
      </c>
    </row>
    <row r="2809" spans="1:19" ht="17.25" customHeight="1">
      <c r="A2809" s="24">
        <v>2808</v>
      </c>
      <c r="B2809" s="24">
        <v>5</v>
      </c>
      <c r="C2809" s="24">
        <v>-77.5</v>
      </c>
      <c r="D2809" s="24">
        <v>-120.01666666666701</v>
      </c>
      <c r="E2809" s="24"/>
      <c r="F2809" s="24"/>
      <c r="G2809" s="24">
        <v>1775</v>
      </c>
      <c r="H2809" s="24">
        <v>-29.7</v>
      </c>
      <c r="I2809" s="30">
        <v>20.399999999999999</v>
      </c>
      <c r="J2809" s="24"/>
      <c r="K2809" s="24" t="s">
        <v>316</v>
      </c>
      <c r="L2809" s="24">
        <v>204</v>
      </c>
      <c r="M2809" s="24" t="s">
        <v>244</v>
      </c>
      <c r="N2809" s="24"/>
      <c r="O2809" s="24"/>
      <c r="P2809" s="24">
        <v>1960</v>
      </c>
      <c r="Q2809" s="24"/>
      <c r="R2809" s="24" t="s">
        <v>2071</v>
      </c>
      <c r="S2809" s="24" t="s">
        <v>2072</v>
      </c>
    </row>
    <row r="2810" spans="1:19" ht="17.25" customHeight="1">
      <c r="A2810" s="24">
        <v>2809</v>
      </c>
      <c r="B2810" s="24">
        <v>24</v>
      </c>
      <c r="C2810" s="24">
        <v>-77.8333333333333</v>
      </c>
      <c r="D2810" s="24">
        <v>-139.94999999999999</v>
      </c>
      <c r="E2810" s="24"/>
      <c r="F2810" s="24"/>
      <c r="G2810" s="24">
        <v>1134</v>
      </c>
      <c r="H2810" s="24">
        <v>-24.5</v>
      </c>
      <c r="I2810" s="30">
        <v>17.100000000000001</v>
      </c>
      <c r="J2810" s="24"/>
      <c r="K2810" s="24" t="s">
        <v>316</v>
      </c>
      <c r="L2810" s="24">
        <v>171</v>
      </c>
      <c r="M2810" s="24" t="s">
        <v>244</v>
      </c>
      <c r="N2810" s="24"/>
      <c r="O2810" s="24"/>
      <c r="P2810" s="24">
        <v>1960</v>
      </c>
      <c r="Q2810" s="24"/>
      <c r="R2810" s="24" t="s">
        <v>2071</v>
      </c>
      <c r="S2810" s="24" t="s">
        <v>2072</v>
      </c>
    </row>
    <row r="2811" spans="1:19" ht="17.25" customHeight="1">
      <c r="A2811" s="24">
        <v>2810</v>
      </c>
      <c r="B2811" s="24">
        <v>4</v>
      </c>
      <c r="C2811" s="24">
        <v>-78</v>
      </c>
      <c r="D2811" s="24">
        <v>-120.01666666666701</v>
      </c>
      <c r="E2811" s="24"/>
      <c r="F2811" s="24"/>
      <c r="G2811" s="24">
        <v>1690</v>
      </c>
      <c r="H2811" s="24">
        <v>-29.7</v>
      </c>
      <c r="I2811" s="30">
        <v>22.1</v>
      </c>
      <c r="J2811" s="24"/>
      <c r="K2811" s="24" t="s">
        <v>316</v>
      </c>
      <c r="L2811" s="24">
        <v>221</v>
      </c>
      <c r="M2811" s="24" t="s">
        <v>244</v>
      </c>
      <c r="N2811" s="24"/>
      <c r="O2811" s="24"/>
      <c r="P2811" s="24">
        <v>1960</v>
      </c>
      <c r="Q2811" s="24"/>
      <c r="R2811" s="24" t="s">
        <v>2071</v>
      </c>
      <c r="S2811" s="24" t="s">
        <v>2072</v>
      </c>
    </row>
    <row r="2812" spans="1:19" ht="17.25" customHeight="1">
      <c r="A2812" s="24">
        <v>2811</v>
      </c>
      <c r="B2812" s="24">
        <v>25</v>
      </c>
      <c r="C2812" s="24">
        <v>-78.316666666666706</v>
      </c>
      <c r="D2812" s="24">
        <v>-138.166666666667</v>
      </c>
      <c r="E2812" s="24"/>
      <c r="F2812" s="24"/>
      <c r="G2812" s="24">
        <v>1053</v>
      </c>
      <c r="H2812" s="24">
        <v>-23.8</v>
      </c>
      <c r="I2812" s="30">
        <v>18.3</v>
      </c>
      <c r="J2812" s="24"/>
      <c r="K2812" s="24" t="s">
        <v>316</v>
      </c>
      <c r="L2812" s="24">
        <v>183</v>
      </c>
      <c r="M2812" s="24" t="s">
        <v>244</v>
      </c>
      <c r="N2812" s="24"/>
      <c r="O2812" s="24"/>
      <c r="P2812" s="24">
        <v>1960</v>
      </c>
      <c r="Q2812" s="24"/>
      <c r="R2812" s="24" t="s">
        <v>2071</v>
      </c>
      <c r="S2812" s="24" t="s">
        <v>2072</v>
      </c>
    </row>
    <row r="2813" spans="1:19" ht="17.25" customHeight="1">
      <c r="A2813" s="24">
        <v>2812</v>
      </c>
      <c r="B2813" s="24">
        <v>3</v>
      </c>
      <c r="C2813" s="24">
        <v>-78.5</v>
      </c>
      <c r="D2813" s="24">
        <v>-119.716666666667</v>
      </c>
      <c r="E2813" s="24"/>
      <c r="F2813" s="24"/>
      <c r="G2813" s="24">
        <v>1616</v>
      </c>
      <c r="H2813" s="24">
        <v>-29</v>
      </c>
      <c r="I2813" s="30">
        <v>17.8</v>
      </c>
      <c r="J2813" s="24"/>
      <c r="K2813" s="24" t="s">
        <v>316</v>
      </c>
      <c r="L2813" s="24">
        <v>178</v>
      </c>
      <c r="M2813" s="24" t="s">
        <v>244</v>
      </c>
      <c r="N2813" s="24"/>
      <c r="O2813" s="24"/>
      <c r="P2813" s="24">
        <v>1960</v>
      </c>
      <c r="Q2813" s="24"/>
      <c r="R2813" s="24" t="s">
        <v>2071</v>
      </c>
      <c r="S2813" s="24" t="s">
        <v>2072</v>
      </c>
    </row>
    <row r="2814" spans="1:19" ht="17.25" customHeight="1">
      <c r="A2814" s="24">
        <v>2813</v>
      </c>
      <c r="B2814" s="24">
        <v>2</v>
      </c>
      <c r="C2814" s="24">
        <v>-79</v>
      </c>
      <c r="D2814" s="24">
        <v>-119.566666666667</v>
      </c>
      <c r="E2814" s="24"/>
      <c r="F2814" s="24"/>
      <c r="G2814" s="24">
        <v>1592</v>
      </c>
      <c r="H2814" s="24">
        <v>-28.9</v>
      </c>
      <c r="I2814" s="30">
        <v>17.399999999999999</v>
      </c>
      <c r="J2814" s="24"/>
      <c r="K2814" s="24" t="s">
        <v>316</v>
      </c>
      <c r="L2814" s="24">
        <v>174</v>
      </c>
      <c r="M2814" s="24" t="s">
        <v>244</v>
      </c>
      <c r="N2814" s="24"/>
      <c r="O2814" s="24"/>
      <c r="P2814" s="24">
        <v>1960</v>
      </c>
      <c r="Q2814" s="24"/>
      <c r="R2814" s="24" t="s">
        <v>2071</v>
      </c>
      <c r="S2814" s="24" t="s">
        <v>2072</v>
      </c>
    </row>
    <row r="2815" spans="1:19" ht="17.25" customHeight="1">
      <c r="A2815" s="24">
        <v>2814</v>
      </c>
      <c r="B2815" s="24">
        <v>1</v>
      </c>
      <c r="C2815" s="24">
        <v>-79.5</v>
      </c>
      <c r="D2815" s="24">
        <v>-120.033333333333</v>
      </c>
      <c r="E2815" s="24"/>
      <c r="F2815" s="24"/>
      <c r="G2815" s="24">
        <v>1544</v>
      </c>
      <c r="H2815" s="24">
        <v>-28.8</v>
      </c>
      <c r="I2815" s="30">
        <v>18</v>
      </c>
      <c r="J2815" s="24"/>
      <c r="K2815" s="24" t="s">
        <v>316</v>
      </c>
      <c r="L2815" s="24">
        <v>180</v>
      </c>
      <c r="M2815" s="24" t="s">
        <v>244</v>
      </c>
      <c r="N2815" s="24"/>
      <c r="O2815" s="24"/>
      <c r="P2815" s="24">
        <v>1960</v>
      </c>
      <c r="Q2815" s="24"/>
      <c r="R2815" s="24" t="s">
        <v>2071</v>
      </c>
      <c r="S2815" s="24" t="s">
        <v>2072</v>
      </c>
    </row>
    <row r="2816" spans="1:19" ht="17.25" customHeight="1">
      <c r="A2816" s="24">
        <v>2815</v>
      </c>
      <c r="B2816" s="24" t="s">
        <v>536</v>
      </c>
      <c r="C2816" s="24">
        <v>-80</v>
      </c>
      <c r="D2816" s="24">
        <v>-120</v>
      </c>
      <c r="E2816" s="24"/>
      <c r="F2816" s="24"/>
      <c r="G2816" s="24">
        <v>1515</v>
      </c>
      <c r="H2816" s="31"/>
      <c r="I2816" s="30">
        <v>17.5</v>
      </c>
      <c r="J2816" s="24"/>
      <c r="K2816" s="24" t="s">
        <v>316</v>
      </c>
      <c r="L2816" s="24">
        <v>175</v>
      </c>
      <c r="M2816" s="24" t="s">
        <v>244</v>
      </c>
      <c r="N2816" s="24"/>
      <c r="O2816" s="24"/>
      <c r="P2816" s="24">
        <v>1960</v>
      </c>
      <c r="Q2816" s="24"/>
      <c r="R2816" s="24" t="s">
        <v>2071</v>
      </c>
      <c r="S2816" s="24" t="s">
        <v>2072</v>
      </c>
    </row>
    <row r="2817" spans="1:21" ht="17.25" customHeight="1">
      <c r="A2817" s="24">
        <v>2816</v>
      </c>
      <c r="B2817" s="24" t="s">
        <v>2073</v>
      </c>
      <c r="C2817" s="29">
        <v>-69.5</v>
      </c>
      <c r="D2817" s="29">
        <v>-66.266666666666694</v>
      </c>
      <c r="E2817" s="24"/>
      <c r="F2817" s="24"/>
      <c r="G2817" s="24">
        <v>870</v>
      </c>
      <c r="H2817" s="24">
        <v>-12.9</v>
      </c>
      <c r="I2817" s="24">
        <v>1.06</v>
      </c>
      <c r="J2817" s="24"/>
      <c r="K2817" s="24" t="s">
        <v>2074</v>
      </c>
      <c r="L2817" s="24">
        <v>973.08</v>
      </c>
      <c r="M2817" s="24" t="s">
        <v>1823</v>
      </c>
      <c r="N2817" s="24">
        <v>1965</v>
      </c>
      <c r="O2817" s="24"/>
      <c r="P2817" s="24">
        <v>1975</v>
      </c>
      <c r="Q2817" s="24"/>
      <c r="R2817" s="24" t="s">
        <v>2075</v>
      </c>
      <c r="S2817" s="24" t="s">
        <v>2076</v>
      </c>
      <c r="U2817" s="28" t="s">
        <v>4435</v>
      </c>
    </row>
    <row r="2818" spans="1:21" ht="17.25" customHeight="1">
      <c r="A2818" s="24">
        <v>2817</v>
      </c>
      <c r="B2818" s="24" t="s">
        <v>4466</v>
      </c>
      <c r="C2818" s="29">
        <v>-70.233329999999995</v>
      </c>
      <c r="D2818" s="29">
        <v>-65.083330000000004</v>
      </c>
      <c r="E2818" s="24"/>
      <c r="F2818" s="24"/>
      <c r="G2818" s="24">
        <v>2100</v>
      </c>
      <c r="H2818" s="24">
        <v>-21.9</v>
      </c>
      <c r="I2818" s="24">
        <v>0.53</v>
      </c>
      <c r="J2818" s="24"/>
      <c r="K2818" s="24" t="s">
        <v>2074</v>
      </c>
      <c r="L2818" s="24">
        <v>486.54</v>
      </c>
      <c r="M2818" s="24" t="s">
        <v>1823</v>
      </c>
      <c r="N2818" s="24">
        <v>1965</v>
      </c>
      <c r="O2818" s="24"/>
      <c r="P2818" s="24">
        <v>1975</v>
      </c>
      <c r="Q2818" s="24"/>
      <c r="R2818" s="24" t="s">
        <v>2075</v>
      </c>
      <c r="S2818" s="24" t="s">
        <v>2076</v>
      </c>
      <c r="U2818" s="28" t="s">
        <v>4435</v>
      </c>
    </row>
    <row r="2819" spans="1:21" ht="17.25" customHeight="1">
      <c r="A2819" s="24">
        <v>2818</v>
      </c>
      <c r="B2819" s="24" t="s">
        <v>4478</v>
      </c>
      <c r="C2819" s="29">
        <v>-70.25</v>
      </c>
      <c r="D2819" s="29">
        <v>-68.45</v>
      </c>
      <c r="E2819" s="24"/>
      <c r="F2819" s="24"/>
      <c r="G2819" s="24">
        <v>15</v>
      </c>
      <c r="H2819" s="24"/>
      <c r="I2819" s="24">
        <v>0.67</v>
      </c>
      <c r="J2819" s="24"/>
      <c r="K2819" s="24" t="s">
        <v>2074</v>
      </c>
      <c r="L2819" s="24">
        <v>615.05999999999995</v>
      </c>
      <c r="M2819" s="24" t="s">
        <v>83</v>
      </c>
      <c r="N2819" s="24">
        <v>1969</v>
      </c>
      <c r="O2819" s="24"/>
      <c r="P2819" s="24">
        <v>1976</v>
      </c>
      <c r="Q2819" s="24"/>
      <c r="R2819" s="24" t="s">
        <v>2075</v>
      </c>
      <c r="S2819" s="24" t="s">
        <v>2076</v>
      </c>
    </row>
    <row r="2820" spans="1:21" ht="17.25" customHeight="1">
      <c r="A2820" s="24">
        <v>2819</v>
      </c>
      <c r="B2820" s="24" t="s">
        <v>4479</v>
      </c>
      <c r="C2820" s="29">
        <v>-70.75</v>
      </c>
      <c r="D2820" s="29">
        <v>-68</v>
      </c>
      <c r="E2820" s="24"/>
      <c r="F2820" s="24"/>
      <c r="G2820" s="24">
        <v>20</v>
      </c>
      <c r="H2820" s="24"/>
      <c r="I2820" s="24">
        <v>0.25</v>
      </c>
      <c r="J2820" s="24"/>
      <c r="K2820" s="24" t="s">
        <v>2074</v>
      </c>
      <c r="L2820" s="24">
        <v>229.5</v>
      </c>
      <c r="M2820" s="24" t="s">
        <v>83</v>
      </c>
      <c r="N2820" s="24">
        <v>1969</v>
      </c>
      <c r="O2820" s="24"/>
      <c r="P2820" s="24">
        <v>1976</v>
      </c>
      <c r="Q2820" s="24"/>
      <c r="R2820" s="24" t="s">
        <v>2075</v>
      </c>
      <c r="S2820" s="24" t="s">
        <v>2076</v>
      </c>
    </row>
    <row r="2821" spans="1:21" ht="17.25" customHeight="1">
      <c r="A2821" s="24">
        <v>2820</v>
      </c>
      <c r="B2821" s="24" t="s">
        <v>4467</v>
      </c>
      <c r="C2821" s="29">
        <v>-70.833330000000004</v>
      </c>
      <c r="D2821" s="29">
        <v>-64.45</v>
      </c>
      <c r="E2821" s="24"/>
      <c r="F2821" s="24"/>
      <c r="G2821" s="24">
        <v>1987</v>
      </c>
      <c r="H2821" s="24">
        <v>-21.4</v>
      </c>
      <c r="I2821" s="24">
        <v>0.48</v>
      </c>
      <c r="J2821" s="24"/>
      <c r="K2821" s="24" t="s">
        <v>2074</v>
      </c>
      <c r="L2821" s="24">
        <v>440.64</v>
      </c>
      <c r="M2821" s="24" t="s">
        <v>1823</v>
      </c>
      <c r="N2821" s="24">
        <v>1965</v>
      </c>
      <c r="O2821" s="24"/>
      <c r="P2821" s="24">
        <v>1975</v>
      </c>
      <c r="Q2821" s="24"/>
      <c r="R2821" s="24" t="s">
        <v>2075</v>
      </c>
      <c r="S2821" s="24" t="s">
        <v>2076</v>
      </c>
      <c r="U2821" s="28" t="s">
        <v>4435</v>
      </c>
    </row>
    <row r="2822" spans="1:21" ht="17.25" customHeight="1">
      <c r="A2822" s="24">
        <v>2821</v>
      </c>
      <c r="B2822" s="24" t="s">
        <v>2077</v>
      </c>
      <c r="C2822" s="29">
        <v>-70.883333333333297</v>
      </c>
      <c r="D2822" s="29">
        <v>-64.95</v>
      </c>
      <c r="E2822" s="24"/>
      <c r="F2822" s="24"/>
      <c r="G2822" s="24">
        <v>1860</v>
      </c>
      <c r="H2822" s="24">
        <v>20.2</v>
      </c>
      <c r="I2822" s="24">
        <v>0.48</v>
      </c>
      <c r="J2822" s="24"/>
      <c r="K2822" s="24" t="s">
        <v>2074</v>
      </c>
      <c r="L2822" s="24">
        <v>440.64</v>
      </c>
      <c r="M2822" s="24" t="s">
        <v>1823</v>
      </c>
      <c r="N2822" s="24">
        <v>1965</v>
      </c>
      <c r="O2822" s="24"/>
      <c r="P2822" s="24">
        <v>1975</v>
      </c>
      <c r="Q2822" s="24"/>
      <c r="R2822" s="24" t="s">
        <v>2075</v>
      </c>
      <c r="S2822" s="24" t="s">
        <v>2076</v>
      </c>
      <c r="U2822" s="28" t="s">
        <v>4435</v>
      </c>
    </row>
    <row r="2823" spans="1:21" ht="17.25" customHeight="1">
      <c r="A2823" s="24">
        <v>2822</v>
      </c>
      <c r="B2823" s="24" t="s">
        <v>2078</v>
      </c>
      <c r="C2823" s="29">
        <v>-71.25</v>
      </c>
      <c r="D2823" s="29">
        <v>-64.5</v>
      </c>
      <c r="E2823" s="24"/>
      <c r="F2823" s="24"/>
      <c r="G2823" s="24">
        <v>2010</v>
      </c>
      <c r="H2823" s="24">
        <v>-23.7</v>
      </c>
      <c r="I2823" s="24">
        <v>0.56000000000000005</v>
      </c>
      <c r="J2823" s="24"/>
      <c r="K2823" s="24" t="s">
        <v>2074</v>
      </c>
      <c r="L2823" s="24">
        <v>514.08000000000004</v>
      </c>
      <c r="M2823" s="24" t="s">
        <v>1823</v>
      </c>
      <c r="N2823" s="24">
        <v>1965</v>
      </c>
      <c r="O2823" s="24"/>
      <c r="P2823" s="24">
        <v>1975</v>
      </c>
      <c r="Q2823" s="24"/>
      <c r="R2823" s="24" t="s">
        <v>2075</v>
      </c>
      <c r="S2823" s="24" t="s">
        <v>2076</v>
      </c>
      <c r="U2823" s="28" t="s">
        <v>4435</v>
      </c>
    </row>
    <row r="2824" spans="1:21" ht="17.25" customHeight="1">
      <c r="A2824" s="24">
        <v>2823</v>
      </c>
      <c r="B2824" s="24" t="s">
        <v>4480</v>
      </c>
      <c r="C2824" s="29">
        <v>-71.25</v>
      </c>
      <c r="D2824" s="29">
        <v>-67.933329999999998</v>
      </c>
      <c r="E2824" s="24"/>
      <c r="F2824" s="24"/>
      <c r="G2824" s="24">
        <v>25</v>
      </c>
      <c r="H2824" s="24"/>
      <c r="I2824" s="24">
        <v>0.22</v>
      </c>
      <c r="J2824" s="24"/>
      <c r="K2824" s="24" t="s">
        <v>2074</v>
      </c>
      <c r="L2824" s="24">
        <v>201.96</v>
      </c>
      <c r="M2824" s="24" t="s">
        <v>83</v>
      </c>
      <c r="N2824" s="24">
        <v>1969</v>
      </c>
      <c r="O2824" s="24"/>
      <c r="P2824" s="24">
        <v>1976</v>
      </c>
      <c r="Q2824" s="24"/>
      <c r="R2824" s="24" t="s">
        <v>2075</v>
      </c>
      <c r="S2824" s="24" t="s">
        <v>2076</v>
      </c>
    </row>
    <row r="2825" spans="1:21" ht="17.25" customHeight="1">
      <c r="A2825" s="24">
        <v>2824</v>
      </c>
      <c r="B2825" s="24" t="s">
        <v>2079</v>
      </c>
      <c r="C2825" s="29">
        <v>-71.383333333333297</v>
      </c>
      <c r="D2825" s="29">
        <v>-65.5</v>
      </c>
      <c r="E2825" s="24"/>
      <c r="F2825" s="24"/>
      <c r="G2825" s="24">
        <v>1547</v>
      </c>
      <c r="H2825" s="24">
        <v>-20</v>
      </c>
      <c r="I2825" s="24">
        <v>0.61</v>
      </c>
      <c r="J2825" s="24"/>
      <c r="K2825" s="24" t="s">
        <v>2074</v>
      </c>
      <c r="L2825" s="24">
        <v>559.98</v>
      </c>
      <c r="M2825" s="24" t="s">
        <v>1823</v>
      </c>
      <c r="N2825" s="24">
        <v>1965</v>
      </c>
      <c r="O2825" s="24"/>
      <c r="P2825" s="24">
        <v>1975</v>
      </c>
      <c r="Q2825" s="24"/>
      <c r="R2825" s="24" t="s">
        <v>2075</v>
      </c>
      <c r="S2825" s="24" t="s">
        <v>2076</v>
      </c>
      <c r="U2825" s="28" t="s">
        <v>4435</v>
      </c>
    </row>
    <row r="2826" spans="1:21" ht="17.25" customHeight="1">
      <c r="A2826" s="24">
        <v>2825</v>
      </c>
      <c r="B2826" s="24" t="s">
        <v>2080</v>
      </c>
      <c r="C2826" s="29">
        <v>-71.483333333333306</v>
      </c>
      <c r="D2826" s="29">
        <v>-66.966666666666697</v>
      </c>
      <c r="E2826" s="24"/>
      <c r="F2826" s="24"/>
      <c r="G2826" s="24">
        <v>946</v>
      </c>
      <c r="H2826" s="24">
        <v>-13.1</v>
      </c>
      <c r="I2826" s="24">
        <v>0.64</v>
      </c>
      <c r="J2826" s="24"/>
      <c r="K2826" s="24" t="s">
        <v>2074</v>
      </c>
      <c r="L2826" s="24">
        <v>587.52</v>
      </c>
      <c r="M2826" s="24" t="s">
        <v>1823</v>
      </c>
      <c r="N2826" s="24">
        <v>1965</v>
      </c>
      <c r="O2826" s="24"/>
      <c r="P2826" s="24">
        <v>1975</v>
      </c>
      <c r="Q2826" s="24"/>
      <c r="R2826" s="24" t="s">
        <v>2075</v>
      </c>
      <c r="S2826" s="24" t="s">
        <v>2076</v>
      </c>
      <c r="U2826" s="28" t="s">
        <v>4435</v>
      </c>
    </row>
    <row r="2827" spans="1:21" ht="17.25" customHeight="1">
      <c r="A2827" s="24">
        <v>2826</v>
      </c>
      <c r="B2827" s="24" t="s">
        <v>2081</v>
      </c>
      <c r="C2827" s="29">
        <v>-71.7</v>
      </c>
      <c r="D2827" s="29">
        <v>-64.0833333333333</v>
      </c>
      <c r="E2827" s="24"/>
      <c r="F2827" s="24"/>
      <c r="G2827" s="24">
        <v>1886</v>
      </c>
      <c r="H2827" s="24">
        <v>-20.399999999999999</v>
      </c>
      <c r="I2827" s="24">
        <v>0.46</v>
      </c>
      <c r="J2827" s="24"/>
      <c r="K2827" s="24" t="s">
        <v>2074</v>
      </c>
      <c r="L2827" s="24">
        <v>422.28</v>
      </c>
      <c r="M2827" s="24" t="s">
        <v>1823</v>
      </c>
      <c r="N2827" s="24">
        <v>1965</v>
      </c>
      <c r="O2827" s="24"/>
      <c r="P2827" s="24">
        <v>1975</v>
      </c>
      <c r="Q2827" s="24"/>
      <c r="R2827" s="24" t="s">
        <v>2075</v>
      </c>
      <c r="S2827" s="24" t="s">
        <v>2076</v>
      </c>
      <c r="U2827" s="28" t="s">
        <v>4435</v>
      </c>
    </row>
    <row r="2828" spans="1:21" ht="17.25" customHeight="1">
      <c r="A2828" s="24">
        <v>2827</v>
      </c>
      <c r="B2828" s="24" t="s">
        <v>4481</v>
      </c>
      <c r="C2828" s="29">
        <v>-71.75</v>
      </c>
      <c r="D2828" s="29">
        <v>-67.683333000000005</v>
      </c>
      <c r="E2828" s="24"/>
      <c r="F2828" s="24"/>
      <c r="G2828" s="24">
        <v>35</v>
      </c>
      <c r="H2828" s="24"/>
      <c r="I2828" s="24">
        <v>0.23</v>
      </c>
      <c r="J2828" s="24"/>
      <c r="K2828" s="24" t="s">
        <v>2074</v>
      </c>
      <c r="L2828" s="24">
        <v>211.14</v>
      </c>
      <c r="M2828" s="24" t="s">
        <v>83</v>
      </c>
      <c r="N2828" s="24">
        <v>1969</v>
      </c>
      <c r="O2828" s="24"/>
      <c r="P2828" s="24">
        <v>1976</v>
      </c>
      <c r="Q2828" s="24"/>
      <c r="R2828" s="24" t="s">
        <v>2075</v>
      </c>
      <c r="S2828" s="24" t="s">
        <v>2076</v>
      </c>
    </row>
    <row r="2829" spans="1:21" ht="17.25" customHeight="1">
      <c r="A2829" s="24">
        <v>2828</v>
      </c>
      <c r="B2829" s="24" t="s">
        <v>4482</v>
      </c>
      <c r="C2829" s="29">
        <v>-72.25</v>
      </c>
      <c r="D2829" s="29">
        <v>-67.766660000000002</v>
      </c>
      <c r="E2829" s="24"/>
      <c r="F2829" s="24"/>
      <c r="G2829" s="24">
        <v>45</v>
      </c>
      <c r="H2829" s="24"/>
      <c r="I2829" s="24">
        <v>0.55000000000000004</v>
      </c>
      <c r="J2829" s="24"/>
      <c r="K2829" s="24" t="s">
        <v>2074</v>
      </c>
      <c r="L2829" s="24">
        <v>504.9</v>
      </c>
      <c r="M2829" s="24" t="s">
        <v>83</v>
      </c>
      <c r="N2829" s="24">
        <v>1969</v>
      </c>
      <c r="O2829" s="24"/>
      <c r="P2829" s="24">
        <v>1976</v>
      </c>
      <c r="Q2829" s="24"/>
      <c r="R2829" s="24" t="s">
        <v>2075</v>
      </c>
      <c r="S2829" s="24" t="s">
        <v>2076</v>
      </c>
    </row>
    <row r="2830" spans="1:21" ht="17.25" customHeight="1">
      <c r="A2830" s="24">
        <v>2829</v>
      </c>
      <c r="B2830" s="24" t="s">
        <v>4468</v>
      </c>
      <c r="C2830" s="29">
        <v>-72.5</v>
      </c>
      <c r="D2830" s="29">
        <v>-72.833330000000004</v>
      </c>
      <c r="E2830" s="24"/>
      <c r="F2830" s="24"/>
      <c r="G2830" s="24">
        <v>488</v>
      </c>
      <c r="H2830" s="24">
        <v>-13.3</v>
      </c>
      <c r="I2830" s="24">
        <v>0.95</v>
      </c>
      <c r="J2830" s="24"/>
      <c r="K2830" s="24" t="s">
        <v>2074</v>
      </c>
      <c r="L2830" s="24">
        <v>872.1</v>
      </c>
      <c r="M2830" s="24" t="s">
        <v>1823</v>
      </c>
      <c r="N2830" s="24">
        <v>1965</v>
      </c>
      <c r="O2830" s="24"/>
      <c r="P2830" s="24">
        <v>1975</v>
      </c>
      <c r="Q2830" s="24"/>
      <c r="R2830" s="24" t="s">
        <v>2075</v>
      </c>
      <c r="S2830" s="24" t="s">
        <v>2076</v>
      </c>
      <c r="U2830" s="28" t="s">
        <v>4435</v>
      </c>
    </row>
    <row r="2831" spans="1:21" ht="17.25" customHeight="1">
      <c r="A2831" s="24">
        <v>2830</v>
      </c>
      <c r="B2831" s="24" t="s">
        <v>2082</v>
      </c>
      <c r="C2831" s="29">
        <v>-72.783333333333303</v>
      </c>
      <c r="D2831" s="29">
        <v>-64.5</v>
      </c>
      <c r="E2831" s="24"/>
      <c r="F2831" s="24"/>
      <c r="G2831" s="24">
        <v>1797</v>
      </c>
      <c r="H2831" s="24">
        <v>-21.8</v>
      </c>
      <c r="I2831" s="24">
        <v>0.56999999999999995</v>
      </c>
      <c r="J2831" s="24"/>
      <c r="K2831" s="24" t="s">
        <v>2074</v>
      </c>
      <c r="L2831" s="24">
        <v>523.26</v>
      </c>
      <c r="M2831" s="24" t="s">
        <v>1823</v>
      </c>
      <c r="N2831" s="24">
        <v>1965</v>
      </c>
      <c r="O2831" s="24"/>
      <c r="P2831" s="24">
        <v>1975</v>
      </c>
      <c r="Q2831" s="24"/>
      <c r="R2831" s="24" t="s">
        <v>2075</v>
      </c>
      <c r="S2831" s="24" t="s">
        <v>2076</v>
      </c>
      <c r="U2831" s="28" t="s">
        <v>4435</v>
      </c>
    </row>
    <row r="2832" spans="1:21" ht="17.25" customHeight="1">
      <c r="A2832" s="24">
        <v>2831</v>
      </c>
      <c r="B2832" s="24" t="s">
        <v>4469</v>
      </c>
      <c r="C2832" s="29">
        <v>-72.933329999999998</v>
      </c>
      <c r="D2832" s="29">
        <v>-75.25</v>
      </c>
      <c r="E2832" s="24"/>
      <c r="F2832" s="24"/>
      <c r="G2832" s="24">
        <v>539</v>
      </c>
      <c r="H2832" s="24">
        <v>-13.3</v>
      </c>
      <c r="I2832" s="24">
        <v>1.25</v>
      </c>
      <c r="J2832" s="24"/>
      <c r="K2832" s="24" t="s">
        <v>2074</v>
      </c>
      <c r="L2832" s="24">
        <v>1147.5</v>
      </c>
      <c r="M2832" s="24" t="s">
        <v>1823</v>
      </c>
      <c r="N2832" s="24">
        <v>1965</v>
      </c>
      <c r="O2832" s="24"/>
      <c r="P2832" s="24">
        <v>1975</v>
      </c>
      <c r="Q2832" s="24"/>
      <c r="R2832" s="24" t="s">
        <v>2075</v>
      </c>
      <c r="S2832" s="24" t="s">
        <v>2076</v>
      </c>
      <c r="U2832" s="28" t="s">
        <v>4435</v>
      </c>
    </row>
    <row r="2833" spans="1:21" ht="17.25" customHeight="1">
      <c r="A2833" s="24">
        <v>2832</v>
      </c>
      <c r="B2833" s="24" t="s">
        <v>4470</v>
      </c>
      <c r="C2833" s="29">
        <v>-72.983329999999995</v>
      </c>
      <c r="D2833" s="29">
        <v>-74.75</v>
      </c>
      <c r="E2833" s="24"/>
      <c r="F2833" s="24"/>
      <c r="G2833" s="24">
        <v>408</v>
      </c>
      <c r="H2833" s="24">
        <v>-12.5</v>
      </c>
      <c r="I2833" s="24">
        <v>1.29</v>
      </c>
      <c r="J2833" s="24"/>
      <c r="K2833" s="24" t="s">
        <v>2074</v>
      </c>
      <c r="L2833" s="24">
        <v>1184.22</v>
      </c>
      <c r="M2833" s="24" t="s">
        <v>1823</v>
      </c>
      <c r="N2833" s="24">
        <v>1965</v>
      </c>
      <c r="O2833" s="24"/>
      <c r="P2833" s="24">
        <v>1975</v>
      </c>
      <c r="Q2833" s="24"/>
      <c r="R2833" s="24" t="s">
        <v>2075</v>
      </c>
      <c r="S2833" s="24" t="s">
        <v>2076</v>
      </c>
      <c r="U2833" s="28" t="s">
        <v>4435</v>
      </c>
    </row>
    <row r="2834" spans="1:21" ht="17.25" customHeight="1">
      <c r="A2834" s="24">
        <v>2833</v>
      </c>
      <c r="B2834" s="24" t="s">
        <v>4471</v>
      </c>
      <c r="C2834" s="29">
        <v>-73.533330000000007</v>
      </c>
      <c r="D2834" s="29">
        <v>-68.616659999999996</v>
      </c>
      <c r="E2834" s="24"/>
      <c r="F2834" s="24"/>
      <c r="G2834" s="24">
        <v>1045</v>
      </c>
      <c r="H2834" s="24">
        <v>-16</v>
      </c>
      <c r="I2834" s="24">
        <v>0.42</v>
      </c>
      <c r="J2834" s="24"/>
      <c r="K2834" s="24" t="s">
        <v>2074</v>
      </c>
      <c r="L2834" s="24">
        <v>385.56</v>
      </c>
      <c r="M2834" s="24" t="s">
        <v>2083</v>
      </c>
      <c r="N2834" s="24">
        <v>1900</v>
      </c>
      <c r="O2834" s="24"/>
      <c r="P2834" s="24">
        <v>1960</v>
      </c>
      <c r="Q2834" s="24"/>
      <c r="R2834" s="24" t="s">
        <v>2075</v>
      </c>
      <c r="S2834" s="24" t="s">
        <v>2076</v>
      </c>
      <c r="U2834" s="28" t="s">
        <v>4435</v>
      </c>
    </row>
    <row r="2835" spans="1:21" ht="17.25" customHeight="1">
      <c r="A2835" s="24">
        <v>2834</v>
      </c>
      <c r="B2835" s="24" t="s">
        <v>2084</v>
      </c>
      <c r="C2835" s="29">
        <v>-73.7</v>
      </c>
      <c r="D2835" s="29">
        <v>-64.783333333333303</v>
      </c>
      <c r="E2835" s="24"/>
      <c r="F2835" s="24"/>
      <c r="G2835" s="24">
        <v>2007</v>
      </c>
      <c r="H2835" s="24">
        <v>-23.8</v>
      </c>
      <c r="I2835" s="24">
        <v>0.47</v>
      </c>
      <c r="J2835" s="24"/>
      <c r="K2835" s="24" t="s">
        <v>2074</v>
      </c>
      <c r="L2835" s="24">
        <v>431.46</v>
      </c>
      <c r="M2835" s="24" t="s">
        <v>1823</v>
      </c>
      <c r="N2835" s="24">
        <v>1965</v>
      </c>
      <c r="O2835" s="24"/>
      <c r="P2835" s="24">
        <v>1975</v>
      </c>
      <c r="Q2835" s="24"/>
      <c r="R2835" s="24" t="s">
        <v>2075</v>
      </c>
      <c r="S2835" s="24" t="s">
        <v>2076</v>
      </c>
      <c r="U2835" s="28" t="s">
        <v>4435</v>
      </c>
    </row>
    <row r="2836" spans="1:21" ht="17.25" customHeight="1">
      <c r="A2836" s="24">
        <v>2835</v>
      </c>
      <c r="B2836" s="24" t="s">
        <v>4472</v>
      </c>
      <c r="C2836" s="29">
        <v>-73.716660000000005</v>
      </c>
      <c r="D2836" s="29">
        <v>-67.266660000000002</v>
      </c>
      <c r="E2836" s="24"/>
      <c r="F2836" s="24"/>
      <c r="G2836" s="24">
        <v>1575</v>
      </c>
      <c r="H2836" s="24">
        <v>-20</v>
      </c>
      <c r="I2836" s="24">
        <v>0.52</v>
      </c>
      <c r="J2836" s="24"/>
      <c r="K2836" s="24" t="s">
        <v>2074</v>
      </c>
      <c r="L2836" s="24">
        <v>477.36</v>
      </c>
      <c r="M2836" s="24" t="s">
        <v>2083</v>
      </c>
      <c r="N2836" s="24">
        <v>1900</v>
      </c>
      <c r="O2836" s="24"/>
      <c r="P2836" s="24">
        <v>1960</v>
      </c>
      <c r="Q2836" s="24"/>
      <c r="R2836" s="24" t="s">
        <v>2075</v>
      </c>
      <c r="S2836" s="24" t="s">
        <v>2076</v>
      </c>
      <c r="U2836" s="28" t="s">
        <v>4435</v>
      </c>
    </row>
    <row r="2837" spans="1:21" ht="17.25" customHeight="1">
      <c r="A2837" s="24">
        <v>2836</v>
      </c>
      <c r="B2837" s="24" t="s">
        <v>4473</v>
      </c>
      <c r="C2837" s="29">
        <v>-73.900000000000006</v>
      </c>
      <c r="D2837" s="29">
        <v>-69.433329999999998</v>
      </c>
      <c r="E2837" s="24"/>
      <c r="F2837" s="24"/>
      <c r="G2837" s="24">
        <v>1215</v>
      </c>
      <c r="H2837" s="24">
        <v>-18</v>
      </c>
      <c r="I2837" s="24">
        <v>0.41</v>
      </c>
      <c r="J2837" s="24"/>
      <c r="K2837" s="24" t="s">
        <v>2074</v>
      </c>
      <c r="L2837" s="24">
        <v>376.38</v>
      </c>
      <c r="M2837" s="24" t="s">
        <v>2083</v>
      </c>
      <c r="N2837" s="24">
        <v>1900</v>
      </c>
      <c r="O2837" s="24"/>
      <c r="P2837" s="24">
        <v>1960</v>
      </c>
      <c r="Q2837" s="24"/>
      <c r="R2837" s="24" t="s">
        <v>2075</v>
      </c>
      <c r="S2837" s="24" t="s">
        <v>2076</v>
      </c>
      <c r="U2837" s="28" t="s">
        <v>4435</v>
      </c>
    </row>
    <row r="2838" spans="1:21" ht="17.25" customHeight="1">
      <c r="A2838" s="24">
        <v>2837</v>
      </c>
      <c r="B2838" s="24" t="s">
        <v>2085</v>
      </c>
      <c r="C2838" s="29">
        <v>-74.016666666666694</v>
      </c>
      <c r="D2838" s="29">
        <v>-70.633333333333297</v>
      </c>
      <c r="E2838" s="24"/>
      <c r="F2838" s="24"/>
      <c r="G2838" s="24">
        <v>1140</v>
      </c>
      <c r="H2838" s="24">
        <v>-17.3</v>
      </c>
      <c r="I2838" s="24">
        <v>0.97</v>
      </c>
      <c r="J2838" s="24"/>
      <c r="K2838" s="24" t="s">
        <v>2074</v>
      </c>
      <c r="L2838" s="24">
        <v>890.46</v>
      </c>
      <c r="M2838" s="24" t="s">
        <v>1823</v>
      </c>
      <c r="N2838" s="24">
        <v>1965</v>
      </c>
      <c r="O2838" s="24"/>
      <c r="P2838" s="24">
        <v>1975</v>
      </c>
      <c r="Q2838" s="24"/>
      <c r="R2838" s="24" t="s">
        <v>2075</v>
      </c>
      <c r="S2838" s="24" t="s">
        <v>2076</v>
      </c>
      <c r="U2838" s="28" t="s">
        <v>4435</v>
      </c>
    </row>
    <row r="2839" spans="1:21" ht="17.25" customHeight="1">
      <c r="A2839" s="24">
        <v>2838</v>
      </c>
      <c r="B2839" s="24" t="s">
        <v>4474</v>
      </c>
      <c r="C2839" s="29">
        <v>-74.066659999999999</v>
      </c>
      <c r="D2839" s="29">
        <v>-66.583330000000004</v>
      </c>
      <c r="E2839" s="24"/>
      <c r="F2839" s="24"/>
      <c r="G2839" s="24">
        <v>2120</v>
      </c>
      <c r="H2839" s="24">
        <v>-24.6</v>
      </c>
      <c r="I2839" s="24">
        <v>0.57999999999999996</v>
      </c>
      <c r="J2839" s="24"/>
      <c r="K2839" s="24" t="s">
        <v>2074</v>
      </c>
      <c r="L2839" s="24">
        <v>532.44000000000005</v>
      </c>
      <c r="M2839" s="24" t="s">
        <v>2083</v>
      </c>
      <c r="N2839" s="24">
        <v>1900</v>
      </c>
      <c r="O2839" s="24"/>
      <c r="P2839" s="24">
        <v>1960</v>
      </c>
      <c r="Q2839" s="24"/>
      <c r="R2839" s="24" t="s">
        <v>2075</v>
      </c>
      <c r="S2839" s="24" t="s">
        <v>2076</v>
      </c>
      <c r="U2839" s="28" t="s">
        <v>4435</v>
      </c>
    </row>
    <row r="2840" spans="1:21" ht="17.25" customHeight="1">
      <c r="A2840" s="24">
        <v>2839</v>
      </c>
      <c r="B2840" s="24" t="s">
        <v>4475</v>
      </c>
      <c r="C2840" s="29">
        <v>-74.266660000000002</v>
      </c>
      <c r="D2840" s="29">
        <v>-70.166666000000006</v>
      </c>
      <c r="E2840" s="24"/>
      <c r="F2840" s="24"/>
      <c r="G2840" s="24">
        <v>1434</v>
      </c>
      <c r="H2840" s="24">
        <v>-20</v>
      </c>
      <c r="I2840" s="24">
        <v>0.42</v>
      </c>
      <c r="J2840" s="24"/>
      <c r="K2840" s="24" t="s">
        <v>2074</v>
      </c>
      <c r="L2840" s="24">
        <v>385.56</v>
      </c>
      <c r="M2840" s="24" t="s">
        <v>2083</v>
      </c>
      <c r="N2840" s="24">
        <v>1900</v>
      </c>
      <c r="O2840" s="24"/>
      <c r="P2840" s="24">
        <v>1960</v>
      </c>
      <c r="Q2840" s="24"/>
      <c r="R2840" s="24" t="s">
        <v>2075</v>
      </c>
      <c r="S2840" s="24" t="s">
        <v>2076</v>
      </c>
      <c r="U2840" s="28" t="s">
        <v>4435</v>
      </c>
    </row>
    <row r="2841" spans="1:21" ht="17.25" customHeight="1">
      <c r="A2841" s="24">
        <v>2840</v>
      </c>
      <c r="B2841" s="24" t="s">
        <v>4476</v>
      </c>
      <c r="C2841" s="29">
        <v>-74.45</v>
      </c>
      <c r="D2841" s="29">
        <v>-67.133330000000001</v>
      </c>
      <c r="E2841" s="24"/>
      <c r="F2841" s="24"/>
      <c r="G2841" s="24">
        <v>2150</v>
      </c>
      <c r="H2841" s="24">
        <v>-25.4</v>
      </c>
      <c r="I2841" s="24">
        <v>0.42</v>
      </c>
      <c r="J2841" s="24"/>
      <c r="K2841" s="24" t="s">
        <v>2074</v>
      </c>
      <c r="L2841" s="24">
        <v>385.56</v>
      </c>
      <c r="M2841" s="24" t="s">
        <v>2083</v>
      </c>
      <c r="N2841" s="24">
        <v>1900</v>
      </c>
      <c r="O2841" s="24"/>
      <c r="P2841" s="24">
        <v>1960</v>
      </c>
      <c r="Q2841" s="24"/>
      <c r="R2841" s="24" t="s">
        <v>2075</v>
      </c>
      <c r="S2841" s="24" t="s">
        <v>2076</v>
      </c>
      <c r="U2841" s="28" t="s">
        <v>4435</v>
      </c>
    </row>
    <row r="2842" spans="1:21" ht="17.25" customHeight="1">
      <c r="A2842" s="24">
        <v>2841</v>
      </c>
      <c r="B2842" s="24" t="s">
        <v>4477</v>
      </c>
      <c r="C2842" s="29">
        <v>-74.633332999999993</v>
      </c>
      <c r="D2842" s="29">
        <v>-71.05</v>
      </c>
      <c r="E2842" s="24"/>
      <c r="F2842" s="24"/>
      <c r="G2842" s="24">
        <v>1802</v>
      </c>
      <c r="H2842" s="24">
        <v>-23.1</v>
      </c>
      <c r="I2842" s="24">
        <v>0.4</v>
      </c>
      <c r="J2842" s="24"/>
      <c r="K2842" s="24" t="s">
        <v>2074</v>
      </c>
      <c r="L2842" s="24">
        <v>367.2</v>
      </c>
      <c r="M2842" s="24" t="s">
        <v>2083</v>
      </c>
      <c r="N2842" s="24">
        <v>1900</v>
      </c>
      <c r="O2842" s="24"/>
      <c r="P2842" s="24">
        <v>1960</v>
      </c>
      <c r="Q2842" s="24"/>
      <c r="R2842" s="24" t="s">
        <v>2075</v>
      </c>
      <c r="S2842" s="24" t="s">
        <v>2076</v>
      </c>
      <c r="U2842" s="28" t="s">
        <v>4435</v>
      </c>
    </row>
    <row r="2843" spans="1:21" ht="17.25" customHeight="1">
      <c r="A2843" s="24">
        <v>2842</v>
      </c>
      <c r="B2843" s="31" t="s">
        <v>2086</v>
      </c>
      <c r="C2843" s="34">
        <v>-66.7</v>
      </c>
      <c r="D2843" s="34">
        <v>139.78</v>
      </c>
      <c r="E2843" s="24"/>
      <c r="F2843" s="31"/>
      <c r="G2843" s="31">
        <v>246</v>
      </c>
      <c r="H2843" s="36">
        <v>-15.3</v>
      </c>
      <c r="I2843" s="35"/>
      <c r="J2843" s="31"/>
      <c r="K2843" s="31"/>
      <c r="L2843" s="35">
        <v>350</v>
      </c>
      <c r="M2843" s="31"/>
      <c r="N2843" s="31"/>
      <c r="O2843" s="31"/>
      <c r="P2843" s="31"/>
      <c r="Q2843" s="24"/>
      <c r="R2843" s="31" t="s">
        <v>2087</v>
      </c>
      <c r="S2843" s="24"/>
    </row>
    <row r="2844" spans="1:21" ht="17.25" customHeight="1">
      <c r="A2844" s="24">
        <v>2843</v>
      </c>
      <c r="B2844" s="31" t="s">
        <v>1885</v>
      </c>
      <c r="C2844" s="34">
        <v>-66.73</v>
      </c>
      <c r="D2844" s="34">
        <v>139.62</v>
      </c>
      <c r="E2844" s="24"/>
      <c r="F2844" s="35"/>
      <c r="G2844" s="31">
        <v>556</v>
      </c>
      <c r="H2844" s="36">
        <v>-17.5</v>
      </c>
      <c r="I2844" s="35"/>
      <c r="J2844" s="31"/>
      <c r="K2844" s="31"/>
      <c r="L2844" s="35">
        <v>440</v>
      </c>
      <c r="M2844" s="31"/>
      <c r="N2844" s="31"/>
      <c r="O2844" s="31"/>
      <c r="P2844" s="31"/>
      <c r="Q2844" s="24"/>
      <c r="R2844" s="31" t="s">
        <v>2087</v>
      </c>
      <c r="S2844" s="24"/>
    </row>
    <row r="2845" spans="1:21" ht="17.25" customHeight="1">
      <c r="A2845" s="24">
        <v>2844</v>
      </c>
      <c r="B2845" s="31" t="s">
        <v>2088</v>
      </c>
      <c r="C2845" s="34">
        <v>-66.77</v>
      </c>
      <c r="D2845" s="34">
        <v>139.55000000000001</v>
      </c>
      <c r="E2845" s="24"/>
      <c r="F2845" s="35"/>
      <c r="G2845" s="31">
        <v>589</v>
      </c>
      <c r="H2845" s="36">
        <v>-17.899999999999999</v>
      </c>
      <c r="I2845" s="35"/>
      <c r="J2845" s="31"/>
      <c r="K2845" s="31"/>
      <c r="L2845" s="35">
        <v>275</v>
      </c>
      <c r="M2845" s="31"/>
      <c r="N2845" s="31"/>
      <c r="O2845" s="31"/>
      <c r="P2845" s="31"/>
      <c r="Q2845" s="24"/>
      <c r="R2845" s="31" t="s">
        <v>2087</v>
      </c>
      <c r="S2845" s="24"/>
    </row>
    <row r="2846" spans="1:21" ht="17.25" customHeight="1">
      <c r="A2846" s="24">
        <v>2845</v>
      </c>
      <c r="B2846" s="31" t="s">
        <v>1889</v>
      </c>
      <c r="C2846" s="34">
        <v>-66.8</v>
      </c>
      <c r="D2846" s="34">
        <v>139.43</v>
      </c>
      <c r="E2846" s="24"/>
      <c r="F2846" s="35"/>
      <c r="G2846" s="31">
        <v>690</v>
      </c>
      <c r="H2846" s="36" t="s">
        <v>2089</v>
      </c>
      <c r="I2846" s="35"/>
      <c r="J2846" s="31"/>
      <c r="K2846" s="31"/>
      <c r="L2846" s="35">
        <v>139</v>
      </c>
      <c r="M2846" s="31"/>
      <c r="N2846" s="31"/>
      <c r="O2846" s="31"/>
      <c r="P2846" s="31"/>
      <c r="Q2846" s="24"/>
      <c r="R2846" s="31" t="s">
        <v>2087</v>
      </c>
      <c r="S2846" s="24"/>
    </row>
    <row r="2847" spans="1:21" ht="17.25" customHeight="1">
      <c r="A2847" s="24">
        <v>2846</v>
      </c>
      <c r="B2847" s="31" t="s">
        <v>1970</v>
      </c>
      <c r="C2847" s="34">
        <v>-67.06</v>
      </c>
      <c r="D2847" s="34">
        <v>139.01</v>
      </c>
      <c r="E2847" s="24"/>
      <c r="F2847" s="35">
        <v>63</v>
      </c>
      <c r="G2847" s="31">
        <v>1143</v>
      </c>
      <c r="H2847" s="36">
        <v>-22.6</v>
      </c>
      <c r="I2847" s="35"/>
      <c r="J2847" s="31"/>
      <c r="K2847" s="31"/>
      <c r="L2847" s="35">
        <v>240</v>
      </c>
      <c r="M2847" s="31"/>
      <c r="N2847" s="31"/>
      <c r="O2847" s="31"/>
      <c r="P2847" s="31"/>
      <c r="Q2847" s="24"/>
      <c r="R2847" s="31" t="s">
        <v>2087</v>
      </c>
      <c r="S2847" s="24"/>
    </row>
    <row r="2848" spans="1:21" ht="17.25" customHeight="1">
      <c r="A2848" s="24">
        <v>2847</v>
      </c>
      <c r="B2848" s="31" t="s">
        <v>1971</v>
      </c>
      <c r="C2848" s="34">
        <v>-67.349999999999994</v>
      </c>
      <c r="D2848" s="34">
        <v>139.19999999999999</v>
      </c>
      <c r="E2848" s="24"/>
      <c r="F2848" s="35"/>
      <c r="G2848" s="31">
        <v>1353</v>
      </c>
      <c r="H2848" s="36">
        <v>-24</v>
      </c>
      <c r="I2848" s="35">
        <v>42</v>
      </c>
      <c r="J2848" s="31"/>
      <c r="K2848" s="31" t="s">
        <v>255</v>
      </c>
      <c r="L2848" s="31">
        <v>420</v>
      </c>
      <c r="M2848" s="31"/>
      <c r="N2848" s="31"/>
      <c r="O2848" s="31"/>
      <c r="P2848" s="31"/>
      <c r="Q2848" s="24"/>
      <c r="R2848" s="31" t="s">
        <v>2087</v>
      </c>
      <c r="S2848" s="24"/>
    </row>
    <row r="2849" spans="1:19" ht="17.25" customHeight="1">
      <c r="A2849" s="24">
        <v>2848</v>
      </c>
      <c r="B2849" s="31" t="s">
        <v>2090</v>
      </c>
      <c r="C2849" s="34">
        <v>-68.25</v>
      </c>
      <c r="D2849" s="34">
        <v>94.08</v>
      </c>
      <c r="E2849" s="29"/>
      <c r="F2849" s="31"/>
      <c r="G2849" s="31">
        <v>1970</v>
      </c>
      <c r="H2849" s="31">
        <v>-29</v>
      </c>
      <c r="I2849" s="31">
        <v>27.2</v>
      </c>
      <c r="J2849" s="31"/>
      <c r="K2849" s="31" t="s">
        <v>546</v>
      </c>
      <c r="L2849" s="31">
        <v>272</v>
      </c>
      <c r="M2849" s="31" t="s">
        <v>165</v>
      </c>
      <c r="N2849" s="31">
        <v>1955</v>
      </c>
      <c r="O2849" s="24"/>
      <c r="P2849" s="31">
        <v>1990</v>
      </c>
      <c r="Q2849" s="24"/>
      <c r="R2849" s="31" t="s">
        <v>2087</v>
      </c>
      <c r="S2849" s="24"/>
    </row>
    <row r="2850" spans="1:19" ht="17.25" customHeight="1">
      <c r="A2850" s="24">
        <v>2849</v>
      </c>
      <c r="B2850" s="31" t="s">
        <v>2091</v>
      </c>
      <c r="C2850" s="34">
        <v>-68.77</v>
      </c>
      <c r="D2850" s="34">
        <v>94.47</v>
      </c>
      <c r="E2850" s="24"/>
      <c r="F2850" s="31"/>
      <c r="G2850" s="31">
        <v>2280</v>
      </c>
      <c r="H2850" s="31">
        <v>-33</v>
      </c>
      <c r="I2850" s="31">
        <v>6.9</v>
      </c>
      <c r="J2850" s="31"/>
      <c r="K2850" s="31" t="s">
        <v>546</v>
      </c>
      <c r="L2850" s="31">
        <v>69</v>
      </c>
      <c r="M2850" s="31" t="s">
        <v>165</v>
      </c>
      <c r="N2850" s="31">
        <v>1955</v>
      </c>
      <c r="O2850" s="24"/>
      <c r="P2850" s="31">
        <v>1990</v>
      </c>
      <c r="Q2850" s="24"/>
      <c r="R2850" s="31" t="s">
        <v>2087</v>
      </c>
      <c r="S2850" s="24"/>
    </row>
    <row r="2851" spans="1:19" ht="17.25" customHeight="1">
      <c r="A2851" s="24">
        <v>2850</v>
      </c>
      <c r="B2851" s="31" t="s">
        <v>2092</v>
      </c>
      <c r="C2851" s="34">
        <v>-69.3</v>
      </c>
      <c r="D2851" s="34">
        <v>95.02</v>
      </c>
      <c r="E2851" s="24"/>
      <c r="F2851" s="31"/>
      <c r="G2851" s="31">
        <v>2560</v>
      </c>
      <c r="H2851" s="31">
        <v>-37</v>
      </c>
      <c r="I2851" s="31">
        <v>14</v>
      </c>
      <c r="J2851" s="31"/>
      <c r="K2851" s="31" t="s">
        <v>546</v>
      </c>
      <c r="L2851" s="31">
        <v>140</v>
      </c>
      <c r="M2851" s="31" t="s">
        <v>165</v>
      </c>
      <c r="N2851" s="31">
        <v>1955</v>
      </c>
      <c r="O2851" s="24"/>
      <c r="P2851" s="31">
        <v>1990</v>
      </c>
      <c r="Q2851" s="24"/>
      <c r="R2851" s="31" t="s">
        <v>2087</v>
      </c>
      <c r="S2851" s="24"/>
    </row>
    <row r="2852" spans="1:19" ht="17.25" customHeight="1">
      <c r="A2852" s="24">
        <v>2851</v>
      </c>
      <c r="B2852" s="31" t="s">
        <v>2093</v>
      </c>
      <c r="C2852" s="34">
        <v>-76.640333333333302</v>
      </c>
      <c r="D2852" s="34">
        <v>147.35681666666699</v>
      </c>
      <c r="E2852" s="24"/>
      <c r="F2852" s="35"/>
      <c r="G2852" s="31">
        <v>2477</v>
      </c>
      <c r="H2852" s="36"/>
      <c r="I2852" s="35">
        <v>25</v>
      </c>
      <c r="J2852" s="31">
        <v>2</v>
      </c>
      <c r="K2852" s="31" t="s">
        <v>290</v>
      </c>
      <c r="L2852" s="31">
        <v>25</v>
      </c>
      <c r="M2852" s="31" t="s">
        <v>165</v>
      </c>
      <c r="N2852" s="31">
        <v>1965</v>
      </c>
      <c r="O2852" s="31"/>
      <c r="P2852" s="31">
        <v>2000</v>
      </c>
      <c r="Q2852" s="24"/>
      <c r="R2852" s="31" t="s">
        <v>2087</v>
      </c>
      <c r="S2852" s="24"/>
    </row>
    <row r="2853" spans="1:19" ht="17.25" customHeight="1">
      <c r="A2853" s="24">
        <v>2852</v>
      </c>
      <c r="B2853" s="31" t="s">
        <v>2094</v>
      </c>
      <c r="C2853" s="34">
        <v>-76.874799999999993</v>
      </c>
      <c r="D2853" s="34">
        <v>141.909333333333</v>
      </c>
      <c r="E2853" s="24"/>
      <c r="F2853" s="35"/>
      <c r="G2853" s="31">
        <v>2626</v>
      </c>
      <c r="H2853" s="36"/>
      <c r="I2853" s="35">
        <v>17</v>
      </c>
      <c r="J2853" s="31">
        <v>1</v>
      </c>
      <c r="K2853" s="31" t="s">
        <v>290</v>
      </c>
      <c r="L2853" s="31">
        <v>17</v>
      </c>
      <c r="M2853" s="31" t="s">
        <v>165</v>
      </c>
      <c r="N2853" s="31">
        <v>1965</v>
      </c>
      <c r="O2853" s="31"/>
      <c r="P2853" s="31">
        <v>2000</v>
      </c>
      <c r="Q2853" s="24"/>
      <c r="R2853" s="31" t="s">
        <v>2087</v>
      </c>
      <c r="S2853" s="24"/>
    </row>
    <row r="2854" spans="1:19" ht="17.25" customHeight="1">
      <c r="A2854" s="24">
        <v>2853</v>
      </c>
      <c r="B2854" s="31" t="s">
        <v>279</v>
      </c>
      <c r="C2854" s="34">
        <v>-77.200133333333298</v>
      </c>
      <c r="D2854" s="34">
        <v>155.4913</v>
      </c>
      <c r="E2854" s="24"/>
      <c r="F2854" s="35"/>
      <c r="G2854" s="31">
        <v>2492</v>
      </c>
      <c r="H2854" s="36"/>
      <c r="I2854" s="35">
        <v>20</v>
      </c>
      <c r="J2854" s="31">
        <v>2</v>
      </c>
      <c r="K2854" s="31" t="s">
        <v>290</v>
      </c>
      <c r="L2854" s="31">
        <v>20</v>
      </c>
      <c r="M2854" s="31" t="s">
        <v>165</v>
      </c>
      <c r="N2854" s="31">
        <v>1965</v>
      </c>
      <c r="O2854" s="31"/>
      <c r="P2854" s="31">
        <v>2000</v>
      </c>
      <c r="Q2854" s="24"/>
      <c r="R2854" s="31" t="s">
        <v>2087</v>
      </c>
      <c r="S2854" s="24"/>
    </row>
    <row r="2855" spans="1:19" ht="17.25" customHeight="1">
      <c r="A2855" s="24">
        <v>2854</v>
      </c>
      <c r="B2855" s="31" t="s">
        <v>2095</v>
      </c>
      <c r="C2855" s="34">
        <v>-77.535349999999994</v>
      </c>
      <c r="D2855" s="34">
        <v>137.02353333333301</v>
      </c>
      <c r="E2855" s="24"/>
      <c r="F2855" s="35"/>
      <c r="G2855" s="31">
        <v>2640</v>
      </c>
      <c r="H2855" s="36"/>
      <c r="I2855" s="35">
        <v>19</v>
      </c>
      <c r="J2855" s="31">
        <v>1</v>
      </c>
      <c r="K2855" s="31" t="s">
        <v>290</v>
      </c>
      <c r="L2855" s="31">
        <v>19</v>
      </c>
      <c r="M2855" s="31" t="s">
        <v>165</v>
      </c>
      <c r="N2855" s="31">
        <v>1965</v>
      </c>
      <c r="O2855" s="31"/>
      <c r="P2855" s="31">
        <v>2000</v>
      </c>
      <c r="Q2855" s="24"/>
      <c r="R2855" s="31" t="s">
        <v>2087</v>
      </c>
      <c r="S2855" s="24"/>
    </row>
    <row r="2856" spans="1:19" ht="17.25" customHeight="1">
      <c r="A2856" s="24">
        <v>2855</v>
      </c>
      <c r="B2856" s="31" t="s">
        <v>1937</v>
      </c>
      <c r="C2856" s="34">
        <v>-67.58</v>
      </c>
      <c r="D2856" s="34">
        <v>93.7</v>
      </c>
      <c r="E2856" s="24"/>
      <c r="F2856" s="31">
        <v>104</v>
      </c>
      <c r="G2856" s="31">
        <v>1351</v>
      </c>
      <c r="H2856" s="31"/>
      <c r="I2856" s="31">
        <v>31.3</v>
      </c>
      <c r="J2856" s="35"/>
      <c r="K2856" s="31" t="s">
        <v>546</v>
      </c>
      <c r="L2856" s="31">
        <v>313</v>
      </c>
      <c r="M2856" s="31" t="s">
        <v>165</v>
      </c>
      <c r="N2856" s="31">
        <v>1955</v>
      </c>
      <c r="O2856" s="24"/>
      <c r="P2856" s="31">
        <v>1990</v>
      </c>
      <c r="Q2856" s="24"/>
      <c r="R2856" s="31" t="s">
        <v>2096</v>
      </c>
      <c r="S2856" s="24"/>
    </row>
    <row r="2857" spans="1:19" ht="17.25" customHeight="1">
      <c r="A2857" s="24">
        <v>2856</v>
      </c>
      <c r="B2857" s="31" t="s">
        <v>2097</v>
      </c>
      <c r="C2857" s="34">
        <v>-72.22</v>
      </c>
      <c r="D2857" s="34">
        <v>96.62</v>
      </c>
      <c r="E2857" s="24"/>
      <c r="F2857" s="31">
        <v>774</v>
      </c>
      <c r="G2857" s="31">
        <v>3421</v>
      </c>
      <c r="H2857" s="31"/>
      <c r="I2857" s="31">
        <v>6.8</v>
      </c>
      <c r="J2857" s="35"/>
      <c r="K2857" s="31" t="s">
        <v>546</v>
      </c>
      <c r="L2857" s="31">
        <v>68</v>
      </c>
      <c r="M2857" s="31" t="s">
        <v>165</v>
      </c>
      <c r="N2857" s="31">
        <v>1955</v>
      </c>
      <c r="O2857" s="24"/>
      <c r="P2857" s="31">
        <v>1985</v>
      </c>
      <c r="Q2857" s="24"/>
      <c r="R2857" s="31" t="s">
        <v>2096</v>
      </c>
      <c r="S2857" s="24"/>
    </row>
    <row r="2858" spans="1:19" ht="17.25" customHeight="1">
      <c r="A2858" s="24">
        <v>2857</v>
      </c>
      <c r="B2858" s="31" t="s">
        <v>2098</v>
      </c>
      <c r="C2858" s="34">
        <v>-73.25</v>
      </c>
      <c r="D2858" s="34">
        <v>97.07</v>
      </c>
      <c r="E2858" s="24"/>
      <c r="F2858" s="31">
        <v>657</v>
      </c>
      <c r="G2858" s="31">
        <v>3270</v>
      </c>
      <c r="H2858" s="31"/>
      <c r="I2858" s="31">
        <v>8.4</v>
      </c>
      <c r="J2858" s="35"/>
      <c r="K2858" s="31" t="s">
        <v>546</v>
      </c>
      <c r="L2858" s="31">
        <v>84</v>
      </c>
      <c r="M2858" s="31" t="s">
        <v>165</v>
      </c>
      <c r="N2858" s="31">
        <v>1955</v>
      </c>
      <c r="O2858" s="24"/>
      <c r="P2858" s="31">
        <v>1985</v>
      </c>
      <c r="Q2858" s="24"/>
      <c r="R2858" s="31" t="s">
        <v>2096</v>
      </c>
      <c r="S2858" s="24"/>
    </row>
    <row r="2859" spans="1:19" ht="17.25" customHeight="1">
      <c r="A2859" s="24">
        <v>2858</v>
      </c>
      <c r="B2859" s="31" t="s">
        <v>1742</v>
      </c>
      <c r="C2859" s="34">
        <v>-74.099999999999994</v>
      </c>
      <c r="D2859" s="34">
        <v>97.5</v>
      </c>
      <c r="E2859" s="24"/>
      <c r="F2859" s="31">
        <v>870</v>
      </c>
      <c r="G2859" s="31">
        <v>3498</v>
      </c>
      <c r="H2859" s="31">
        <v>-53.9</v>
      </c>
      <c r="I2859" s="31">
        <v>6.4</v>
      </c>
      <c r="J2859" s="35"/>
      <c r="K2859" s="31" t="s">
        <v>546</v>
      </c>
      <c r="L2859" s="31">
        <v>64</v>
      </c>
      <c r="M2859" s="31" t="s">
        <v>165</v>
      </c>
      <c r="N2859" s="31">
        <v>1955</v>
      </c>
      <c r="O2859" s="24"/>
      <c r="P2859" s="31">
        <v>1985</v>
      </c>
      <c r="Q2859" s="24"/>
      <c r="R2859" s="31" t="s">
        <v>2096</v>
      </c>
      <c r="S2859" s="24"/>
    </row>
    <row r="2860" spans="1:19" ht="17.25" customHeight="1">
      <c r="A2860" s="24">
        <v>2859</v>
      </c>
      <c r="B2860" s="31" t="s">
        <v>2099</v>
      </c>
      <c r="C2860" s="34">
        <v>-76.92</v>
      </c>
      <c r="D2860" s="34">
        <v>95.17</v>
      </c>
      <c r="E2860" s="24"/>
      <c r="F2860" s="31"/>
      <c r="G2860" s="31">
        <v>3400</v>
      </c>
      <c r="H2860" s="31"/>
      <c r="I2860" s="31">
        <v>3.3</v>
      </c>
      <c r="J2860" s="31"/>
      <c r="K2860" s="31" t="s">
        <v>546</v>
      </c>
      <c r="L2860" s="31">
        <v>33</v>
      </c>
      <c r="M2860" s="31" t="s">
        <v>165</v>
      </c>
      <c r="N2860" s="31">
        <v>1955</v>
      </c>
      <c r="O2860" s="24"/>
      <c r="P2860" s="31">
        <v>1988</v>
      </c>
      <c r="Q2860" s="24"/>
      <c r="R2860" s="31" t="s">
        <v>2096</v>
      </c>
      <c r="S2860" s="24"/>
    </row>
    <row r="2861" spans="1:19" ht="17.25" customHeight="1">
      <c r="A2861" s="24">
        <v>2860</v>
      </c>
      <c r="B2861" s="31" t="s">
        <v>2100</v>
      </c>
      <c r="C2861" s="34">
        <v>-78.45</v>
      </c>
      <c r="D2861" s="34">
        <v>106.84</v>
      </c>
      <c r="E2861" s="24"/>
      <c r="F2861" s="31"/>
      <c r="G2861" s="31">
        <v>3470</v>
      </c>
      <c r="H2861" s="31">
        <v>-55.4</v>
      </c>
      <c r="I2861" s="31">
        <v>2.19</v>
      </c>
      <c r="J2861" s="31"/>
      <c r="K2861" s="31" t="s">
        <v>546</v>
      </c>
      <c r="L2861" s="31">
        <v>21.9</v>
      </c>
      <c r="M2861" s="31" t="s">
        <v>165</v>
      </c>
      <c r="N2861" s="31">
        <v>1955</v>
      </c>
      <c r="O2861" s="31"/>
      <c r="P2861" s="31">
        <v>1985</v>
      </c>
      <c r="Q2861" s="24"/>
      <c r="R2861" s="31" t="s">
        <v>2096</v>
      </c>
      <c r="S2861" s="24"/>
    </row>
    <row r="2862" spans="1:19" ht="17.25" customHeight="1">
      <c r="A2862" s="24">
        <v>2861</v>
      </c>
      <c r="B2862" s="31" t="s">
        <v>2086</v>
      </c>
      <c r="C2862" s="34">
        <v>-66.7</v>
      </c>
      <c r="D2862" s="34">
        <v>139.78</v>
      </c>
      <c r="E2862" s="24"/>
      <c r="F2862" s="35">
        <v>6</v>
      </c>
      <c r="G2862" s="31">
        <v>293</v>
      </c>
      <c r="H2862" s="36">
        <v>-15.2</v>
      </c>
      <c r="I2862" s="35">
        <v>41.7</v>
      </c>
      <c r="J2862" s="31"/>
      <c r="K2862" s="31" t="s">
        <v>255</v>
      </c>
      <c r="L2862" s="35">
        <v>417</v>
      </c>
      <c r="M2862" s="31" t="s">
        <v>165</v>
      </c>
      <c r="N2862" s="31">
        <v>1965</v>
      </c>
      <c r="O2862" s="31"/>
      <c r="P2862" s="31">
        <v>1977</v>
      </c>
      <c r="Q2862" s="24"/>
      <c r="R2862" s="31" t="s">
        <v>2101</v>
      </c>
      <c r="S2862" s="24"/>
    </row>
    <row r="2863" spans="1:19" ht="17.25" customHeight="1">
      <c r="A2863" s="24">
        <v>2862</v>
      </c>
      <c r="B2863" s="31" t="s">
        <v>1969</v>
      </c>
      <c r="C2863" s="34">
        <v>-66.900000000000006</v>
      </c>
      <c r="D2863" s="34">
        <v>139.19999999999999</v>
      </c>
      <c r="E2863" s="24"/>
      <c r="F2863" s="35"/>
      <c r="G2863" s="31">
        <v>975</v>
      </c>
      <c r="H2863" s="36">
        <v>-19.8</v>
      </c>
      <c r="I2863" s="35">
        <v>56.6</v>
      </c>
      <c r="J2863" s="31"/>
      <c r="K2863" s="31" t="s">
        <v>255</v>
      </c>
      <c r="L2863" s="31">
        <v>566</v>
      </c>
      <c r="M2863" s="31" t="s">
        <v>165</v>
      </c>
      <c r="N2863" s="31">
        <v>1965</v>
      </c>
      <c r="O2863" s="31"/>
      <c r="P2863" s="31">
        <v>1976</v>
      </c>
      <c r="Q2863" s="24"/>
      <c r="R2863" s="31" t="s">
        <v>2101</v>
      </c>
      <c r="S2863" s="24"/>
    </row>
    <row r="2864" spans="1:19" ht="17.25" customHeight="1">
      <c r="A2864" s="24">
        <v>2863</v>
      </c>
      <c r="B2864" s="31" t="s">
        <v>1890</v>
      </c>
      <c r="C2864" s="34">
        <v>-66.9833</v>
      </c>
      <c r="D2864" s="34">
        <v>139.11667</v>
      </c>
      <c r="E2864" s="24"/>
      <c r="F2864" s="35">
        <v>53</v>
      </c>
      <c r="G2864" s="31">
        <v>1093</v>
      </c>
      <c r="H2864" s="36">
        <v>-22</v>
      </c>
      <c r="I2864" s="35">
        <v>29.7</v>
      </c>
      <c r="J2864" s="31"/>
      <c r="K2864" s="31" t="s">
        <v>255</v>
      </c>
      <c r="L2864" s="31">
        <v>297</v>
      </c>
      <c r="M2864" s="31" t="s">
        <v>165</v>
      </c>
      <c r="N2864" s="31">
        <v>1955</v>
      </c>
      <c r="O2864" s="31"/>
      <c r="P2864" s="31">
        <v>1976</v>
      </c>
      <c r="Q2864" s="24"/>
      <c r="R2864" s="31" t="s">
        <v>2101</v>
      </c>
      <c r="S2864" s="24"/>
    </row>
    <row r="2865" spans="1:19" ht="17.25" customHeight="1">
      <c r="A2865" s="24">
        <v>2864</v>
      </c>
      <c r="B2865" s="31" t="s">
        <v>1970</v>
      </c>
      <c r="C2865" s="34">
        <v>-67.06</v>
      </c>
      <c r="D2865" s="34">
        <v>139.01</v>
      </c>
      <c r="E2865" s="24"/>
      <c r="F2865" s="35">
        <v>63</v>
      </c>
      <c r="G2865" s="31">
        <v>1208</v>
      </c>
      <c r="H2865" s="36">
        <v>-22.4</v>
      </c>
      <c r="I2865" s="35">
        <v>23</v>
      </c>
      <c r="J2865" s="31"/>
      <c r="K2865" s="31" t="s">
        <v>255</v>
      </c>
      <c r="L2865" s="35">
        <v>235</v>
      </c>
      <c r="M2865" s="31" t="s">
        <v>165</v>
      </c>
      <c r="N2865" s="31">
        <v>1955</v>
      </c>
      <c r="O2865" s="31"/>
      <c r="P2865" s="31">
        <v>1976</v>
      </c>
      <c r="Q2865" s="24"/>
      <c r="R2865" s="31" t="s">
        <v>2101</v>
      </c>
      <c r="S2865" s="24"/>
    </row>
    <row r="2866" spans="1:19" ht="17.25" customHeight="1">
      <c r="A2866" s="24">
        <v>2865</v>
      </c>
      <c r="B2866" s="31" t="s">
        <v>1971</v>
      </c>
      <c r="C2866" s="34">
        <v>-67.349999999999994</v>
      </c>
      <c r="D2866" s="34">
        <v>139.19999999999999</v>
      </c>
      <c r="E2866" s="24"/>
      <c r="F2866" s="35">
        <v>83</v>
      </c>
      <c r="G2866" s="31">
        <v>1408</v>
      </c>
      <c r="H2866" s="36">
        <v>-24</v>
      </c>
      <c r="I2866" s="35">
        <v>43.8</v>
      </c>
      <c r="J2866" s="31"/>
      <c r="K2866" s="31" t="s">
        <v>255</v>
      </c>
      <c r="L2866" s="35">
        <v>438</v>
      </c>
      <c r="M2866" s="31" t="s">
        <v>165</v>
      </c>
      <c r="N2866" s="31">
        <v>1955</v>
      </c>
      <c r="O2866" s="31"/>
      <c r="P2866" s="31">
        <v>1973</v>
      </c>
      <c r="Q2866" s="24"/>
      <c r="R2866" s="31" t="s">
        <v>2101</v>
      </c>
      <c r="S2866" s="24"/>
    </row>
    <row r="2867" spans="1:19" ht="17.25" customHeight="1">
      <c r="A2867" s="24">
        <v>2866</v>
      </c>
      <c r="B2867" s="31" t="s">
        <v>1972</v>
      </c>
      <c r="C2867" s="34">
        <v>-67.383330000000001</v>
      </c>
      <c r="D2867" s="34">
        <v>138.63333</v>
      </c>
      <c r="E2867" s="24"/>
      <c r="F2867" s="35"/>
      <c r="G2867" s="31">
        <v>1550</v>
      </c>
      <c r="H2867" s="36">
        <v>-25.4</v>
      </c>
      <c r="I2867" s="35">
        <v>27</v>
      </c>
      <c r="J2867" s="31"/>
      <c r="K2867" s="31" t="s">
        <v>255</v>
      </c>
      <c r="L2867" s="31">
        <v>269.8</v>
      </c>
      <c r="M2867" s="31" t="s">
        <v>165</v>
      </c>
      <c r="N2867" s="31">
        <v>1955</v>
      </c>
      <c r="O2867" s="31"/>
      <c r="P2867" s="31">
        <v>1976</v>
      </c>
      <c r="Q2867" s="24"/>
      <c r="R2867" s="31" t="s">
        <v>2101</v>
      </c>
      <c r="S2867" s="24"/>
    </row>
    <row r="2868" spans="1:19" ht="17.25" customHeight="1">
      <c r="A2868" s="24">
        <v>2867</v>
      </c>
      <c r="B2868" s="31" t="s">
        <v>1975</v>
      </c>
      <c r="C2868" s="34">
        <v>-67.866669999999999</v>
      </c>
      <c r="D2868" s="34">
        <v>138</v>
      </c>
      <c r="E2868" s="24"/>
      <c r="F2868" s="35">
        <v>163</v>
      </c>
      <c r="G2868" s="31">
        <v>1906</v>
      </c>
      <c r="H2868" s="36">
        <v>-29.8</v>
      </c>
      <c r="I2868" s="35">
        <v>35</v>
      </c>
      <c r="J2868" s="31"/>
      <c r="K2868" s="31" t="s">
        <v>255</v>
      </c>
      <c r="L2868" s="31">
        <v>354.5</v>
      </c>
      <c r="M2868" s="31" t="s">
        <v>165</v>
      </c>
      <c r="N2868" s="31">
        <v>1955</v>
      </c>
      <c r="O2868" s="31"/>
      <c r="P2868" s="31">
        <v>1976</v>
      </c>
      <c r="Q2868" s="24"/>
      <c r="R2868" s="31" t="s">
        <v>2101</v>
      </c>
      <c r="S2868" s="24"/>
    </row>
    <row r="2869" spans="1:19" ht="17.25" customHeight="1">
      <c r="A2869" s="24">
        <v>2868</v>
      </c>
      <c r="B2869" s="31" t="s">
        <v>1892</v>
      </c>
      <c r="C2869" s="34">
        <v>-68.016670000000005</v>
      </c>
      <c r="D2869" s="34">
        <v>137.78333000000001</v>
      </c>
      <c r="E2869" s="24"/>
      <c r="F2869" s="35">
        <v>183</v>
      </c>
      <c r="G2869" s="31">
        <v>1999</v>
      </c>
      <c r="H2869" s="36">
        <v>-31.1</v>
      </c>
      <c r="I2869" s="35">
        <v>3</v>
      </c>
      <c r="J2869" s="31"/>
      <c r="K2869" s="31" t="s">
        <v>255</v>
      </c>
      <c r="L2869" s="31">
        <v>30.24</v>
      </c>
      <c r="M2869" s="31" t="s">
        <v>165</v>
      </c>
      <c r="N2869" s="31">
        <v>1955</v>
      </c>
      <c r="O2869" s="31"/>
      <c r="P2869" s="31">
        <v>1976</v>
      </c>
      <c r="Q2869" s="24"/>
      <c r="R2869" s="31" t="s">
        <v>2101</v>
      </c>
      <c r="S2869" s="24"/>
    </row>
    <row r="2870" spans="1:19" ht="17.25" customHeight="1">
      <c r="A2870" s="24">
        <v>2869</v>
      </c>
      <c r="B2870" s="31" t="s">
        <v>1976</v>
      </c>
      <c r="C2870" s="34">
        <v>-68.183300000000003</v>
      </c>
      <c r="D2870" s="34">
        <v>137.55000000000001</v>
      </c>
      <c r="E2870" s="24"/>
      <c r="F2870" s="35"/>
      <c r="G2870" s="31"/>
      <c r="H2870" s="36"/>
      <c r="I2870" s="35">
        <v>34</v>
      </c>
      <c r="J2870" s="31"/>
      <c r="K2870" s="31" t="s">
        <v>255</v>
      </c>
      <c r="L2870" s="31">
        <v>340</v>
      </c>
      <c r="M2870" s="31" t="s">
        <v>165</v>
      </c>
      <c r="N2870" s="31">
        <v>1965</v>
      </c>
      <c r="O2870" s="31"/>
      <c r="P2870" s="31">
        <v>1976</v>
      </c>
      <c r="Q2870" s="24"/>
      <c r="R2870" s="31" t="s">
        <v>2101</v>
      </c>
      <c r="S2870" s="24"/>
    </row>
    <row r="2871" spans="1:19" ht="17.25" customHeight="1">
      <c r="A2871" s="24">
        <v>2870</v>
      </c>
      <c r="B2871" s="31" t="s">
        <v>1895</v>
      </c>
      <c r="C2871" s="34">
        <v>-68.349999999999994</v>
      </c>
      <c r="D2871" s="34">
        <v>137.30000000000001</v>
      </c>
      <c r="E2871" s="24"/>
      <c r="F2871" s="35">
        <v>223</v>
      </c>
      <c r="G2871" s="31">
        <v>2221</v>
      </c>
      <c r="H2871" s="36">
        <v>-34.299999999999997</v>
      </c>
      <c r="I2871" s="35">
        <v>27.5</v>
      </c>
      <c r="J2871" s="31"/>
      <c r="K2871" s="31" t="s">
        <v>255</v>
      </c>
      <c r="L2871" s="31">
        <v>275</v>
      </c>
      <c r="M2871" s="31" t="s">
        <v>165</v>
      </c>
      <c r="N2871" s="31">
        <v>1955</v>
      </c>
      <c r="O2871" s="31"/>
      <c r="P2871" s="31">
        <v>1965</v>
      </c>
      <c r="Q2871" s="24"/>
      <c r="R2871" s="31" t="s">
        <v>2101</v>
      </c>
      <c r="S2871" s="24"/>
    </row>
    <row r="2872" spans="1:19" ht="17.25" customHeight="1">
      <c r="A2872" s="24">
        <v>2871</v>
      </c>
      <c r="B2872" s="31" t="s">
        <v>1895</v>
      </c>
      <c r="C2872" s="34">
        <v>-68.349999999999994</v>
      </c>
      <c r="D2872" s="34">
        <v>137.30000000000001</v>
      </c>
      <c r="E2872" s="24"/>
      <c r="F2872" s="35">
        <v>223</v>
      </c>
      <c r="G2872" s="31">
        <v>2221</v>
      </c>
      <c r="H2872" s="36">
        <v>-34.299999999999997</v>
      </c>
      <c r="I2872" s="35">
        <v>32</v>
      </c>
      <c r="J2872" s="31"/>
      <c r="K2872" s="31" t="s">
        <v>255</v>
      </c>
      <c r="L2872" s="31">
        <v>320</v>
      </c>
      <c r="M2872" s="31" t="s">
        <v>165</v>
      </c>
      <c r="N2872" s="31">
        <v>1965</v>
      </c>
      <c r="O2872" s="31"/>
      <c r="P2872" s="31">
        <v>1976</v>
      </c>
      <c r="Q2872" s="24"/>
      <c r="R2872" s="31" t="s">
        <v>2101</v>
      </c>
      <c r="S2872" s="24"/>
    </row>
    <row r="2873" spans="1:19" ht="17.25" customHeight="1">
      <c r="A2873" s="24">
        <v>2872</v>
      </c>
      <c r="B2873" s="31" t="s">
        <v>1977</v>
      </c>
      <c r="C2873" s="34">
        <v>-68.45</v>
      </c>
      <c r="D2873" s="34">
        <v>137.19999999999999</v>
      </c>
      <c r="E2873" s="24"/>
      <c r="F2873" s="35">
        <v>233</v>
      </c>
      <c r="G2873" s="31">
        <v>2276</v>
      </c>
      <c r="H2873" s="36">
        <v>-36.299999999999997</v>
      </c>
      <c r="I2873" s="35">
        <v>2.6</v>
      </c>
      <c r="J2873" s="31"/>
      <c r="K2873" s="31" t="s">
        <v>255</v>
      </c>
      <c r="L2873" s="35">
        <v>258</v>
      </c>
      <c r="M2873" s="31" t="s">
        <v>165</v>
      </c>
      <c r="N2873" s="31">
        <v>1955</v>
      </c>
      <c r="O2873" s="31"/>
      <c r="P2873" s="31">
        <v>1976</v>
      </c>
      <c r="Q2873" s="24"/>
      <c r="R2873" s="31" t="s">
        <v>2101</v>
      </c>
      <c r="S2873" s="24"/>
    </row>
    <row r="2874" spans="1:19" ht="17.25" customHeight="1">
      <c r="A2874" s="24">
        <v>2873</v>
      </c>
      <c r="B2874" s="31" t="s">
        <v>396</v>
      </c>
      <c r="C2874" s="34">
        <v>-74.025333333333293</v>
      </c>
      <c r="D2874" s="34">
        <v>155.95949999999999</v>
      </c>
      <c r="E2874" s="24"/>
      <c r="F2874" s="35"/>
      <c r="G2874" s="31">
        <v>2069</v>
      </c>
      <c r="H2874" s="36">
        <v>-41.8</v>
      </c>
      <c r="I2874" s="35">
        <v>98</v>
      </c>
      <c r="J2874" s="35">
        <v>4.9000000000000004</v>
      </c>
      <c r="K2874" s="31" t="s">
        <v>290</v>
      </c>
      <c r="L2874" s="31">
        <v>98</v>
      </c>
      <c r="M2874" s="31" t="s">
        <v>110</v>
      </c>
      <c r="N2874" s="31">
        <v>1816</v>
      </c>
      <c r="O2874" s="31"/>
      <c r="P2874" s="31">
        <v>1998</v>
      </c>
      <c r="Q2874" s="24"/>
      <c r="R2874" s="31" t="s">
        <v>2102</v>
      </c>
      <c r="S2874" s="24"/>
    </row>
    <row r="2875" spans="1:19" ht="17.25" customHeight="1">
      <c r="A2875" s="24">
        <v>2874</v>
      </c>
      <c r="B2875" s="31" t="s">
        <v>435</v>
      </c>
      <c r="C2875" s="34">
        <v>-74.646000000000001</v>
      </c>
      <c r="D2875" s="34">
        <v>140.47683333333299</v>
      </c>
      <c r="E2875" s="24"/>
      <c r="F2875" s="35"/>
      <c r="G2875" s="31">
        <v>2482</v>
      </c>
      <c r="H2875" s="36">
        <v>-48.4</v>
      </c>
      <c r="I2875" s="35">
        <v>24</v>
      </c>
      <c r="J2875" s="35">
        <v>1.4</v>
      </c>
      <c r="K2875" s="31" t="s">
        <v>290</v>
      </c>
      <c r="L2875" s="31">
        <v>24</v>
      </c>
      <c r="M2875" s="31" t="s">
        <v>110</v>
      </c>
      <c r="N2875" s="31">
        <v>1816</v>
      </c>
      <c r="O2875" s="31"/>
      <c r="P2875" s="31">
        <v>1998</v>
      </c>
      <c r="Q2875" s="24"/>
      <c r="R2875" s="31" t="s">
        <v>2102</v>
      </c>
      <c r="S2875" s="24"/>
    </row>
    <row r="2876" spans="1:19" ht="17.25" customHeight="1">
      <c r="A2876" s="24">
        <v>2875</v>
      </c>
      <c r="B2876" s="31" t="s">
        <v>404</v>
      </c>
      <c r="C2876" s="34">
        <v>-74.804666666666705</v>
      </c>
      <c r="D2876" s="34">
        <v>151.26900000000001</v>
      </c>
      <c r="E2876" s="24"/>
      <c r="F2876" s="35"/>
      <c r="G2876" s="31">
        <v>2278</v>
      </c>
      <c r="H2876" s="36">
        <v>-44.5</v>
      </c>
      <c r="I2876" s="35">
        <v>17</v>
      </c>
      <c r="J2876" s="35">
        <v>0.8</v>
      </c>
      <c r="K2876" s="31" t="s">
        <v>290</v>
      </c>
      <c r="L2876" s="31">
        <v>17</v>
      </c>
      <c r="M2876" s="31" t="s">
        <v>110</v>
      </c>
      <c r="N2876" s="31">
        <v>1816</v>
      </c>
      <c r="O2876" s="31"/>
      <c r="P2876" s="31">
        <v>1998</v>
      </c>
      <c r="Q2876" s="24"/>
      <c r="R2876" s="31" t="s">
        <v>2102</v>
      </c>
      <c r="S2876" s="24"/>
    </row>
    <row r="2877" spans="1:19" ht="17.25" customHeight="1">
      <c r="A2877" s="24">
        <v>2876</v>
      </c>
      <c r="B2877" s="31" t="s">
        <v>412</v>
      </c>
      <c r="C2877" s="34">
        <v>-75.0088333333333</v>
      </c>
      <c r="D2877" s="34">
        <v>123.604333333333</v>
      </c>
      <c r="E2877" s="24"/>
      <c r="F2877" s="35"/>
      <c r="G2877" s="31">
        <v>3233</v>
      </c>
      <c r="H2877" s="36">
        <v>-55</v>
      </c>
      <c r="I2877" s="35">
        <v>25</v>
      </c>
      <c r="J2877" s="35">
        <v>1.3</v>
      </c>
      <c r="K2877" s="31" t="s">
        <v>290</v>
      </c>
      <c r="L2877" s="35">
        <v>25</v>
      </c>
      <c r="M2877" s="31" t="s">
        <v>110</v>
      </c>
      <c r="N2877" s="31">
        <v>1816</v>
      </c>
      <c r="O2877" s="31"/>
      <c r="P2877" s="31">
        <v>1998</v>
      </c>
      <c r="Q2877" s="24"/>
      <c r="R2877" s="31" t="s">
        <v>2102</v>
      </c>
      <c r="S2877" s="24"/>
    </row>
    <row r="2878" spans="1:19" ht="17.25" customHeight="1">
      <c r="A2878" s="24">
        <v>2877</v>
      </c>
      <c r="B2878" s="31" t="s">
        <v>414</v>
      </c>
      <c r="C2878" s="34">
        <v>-75.0476666666667</v>
      </c>
      <c r="D2878" s="34">
        <v>123.0325</v>
      </c>
      <c r="E2878" s="24"/>
      <c r="F2878" s="35"/>
      <c r="G2878" s="31">
        <v>3230</v>
      </c>
      <c r="H2878" s="36">
        <v>-55</v>
      </c>
      <c r="I2878" s="35">
        <v>25</v>
      </c>
      <c r="J2878" s="35">
        <v>1.3</v>
      </c>
      <c r="K2878" s="31" t="s">
        <v>290</v>
      </c>
      <c r="L2878" s="35">
        <v>25</v>
      </c>
      <c r="M2878" s="31" t="s">
        <v>110</v>
      </c>
      <c r="N2878" s="31">
        <v>1816</v>
      </c>
      <c r="O2878" s="31"/>
      <c r="P2878" s="31">
        <v>1998</v>
      </c>
      <c r="Q2878" s="24"/>
      <c r="R2878" s="31" t="s">
        <v>2102</v>
      </c>
      <c r="S2878" s="24"/>
    </row>
    <row r="2879" spans="1:19" ht="17.25" customHeight="1">
      <c r="A2879" s="24">
        <v>2878</v>
      </c>
      <c r="B2879" s="31" t="s">
        <v>2103</v>
      </c>
      <c r="C2879" s="34">
        <v>-75.100999999999999</v>
      </c>
      <c r="D2879" s="34">
        <v>123.347666666667</v>
      </c>
      <c r="E2879" s="24"/>
      <c r="F2879" s="35"/>
      <c r="G2879" s="31">
        <v>3233</v>
      </c>
      <c r="H2879" s="36">
        <v>-54.5</v>
      </c>
      <c r="I2879" s="35">
        <v>24</v>
      </c>
      <c r="J2879" s="35">
        <v>1.2</v>
      </c>
      <c r="K2879" s="31" t="s">
        <v>290</v>
      </c>
      <c r="L2879" s="35">
        <v>24</v>
      </c>
      <c r="M2879" s="31" t="s">
        <v>110</v>
      </c>
      <c r="N2879" s="31">
        <v>1816</v>
      </c>
      <c r="O2879" s="31"/>
      <c r="P2879" s="31">
        <v>1998</v>
      </c>
      <c r="Q2879" s="24"/>
      <c r="R2879" s="31" t="s">
        <v>2102</v>
      </c>
      <c r="S2879" s="24"/>
    </row>
    <row r="2880" spans="1:19" ht="17.25" customHeight="1">
      <c r="A2880" s="24">
        <v>2879</v>
      </c>
      <c r="B2880" s="31" t="s">
        <v>416</v>
      </c>
      <c r="C2880" s="34">
        <v>-75.122</v>
      </c>
      <c r="D2880" s="34">
        <v>123.312</v>
      </c>
      <c r="E2880" s="24"/>
      <c r="F2880" s="35"/>
      <c r="G2880" s="31">
        <v>3233</v>
      </c>
      <c r="H2880" s="36">
        <v>-55</v>
      </c>
      <c r="I2880" s="35">
        <v>27</v>
      </c>
      <c r="J2880" s="35">
        <v>1.4</v>
      </c>
      <c r="K2880" s="31" t="s">
        <v>290</v>
      </c>
      <c r="L2880" s="35">
        <v>27</v>
      </c>
      <c r="M2880" s="31" t="s">
        <v>110</v>
      </c>
      <c r="N2880" s="31">
        <v>1816</v>
      </c>
      <c r="O2880" s="31"/>
      <c r="P2880" s="31">
        <v>1998</v>
      </c>
      <c r="Q2880" s="24"/>
      <c r="R2880" s="31" t="s">
        <v>2102</v>
      </c>
      <c r="S2880" s="24"/>
    </row>
    <row r="2881" spans="1:21" ht="17.25" customHeight="1">
      <c r="A2881" s="24">
        <v>2880</v>
      </c>
      <c r="B2881" s="31" t="s">
        <v>418</v>
      </c>
      <c r="C2881" s="34">
        <v>-75.154833333333301</v>
      </c>
      <c r="D2881" s="34">
        <v>123.7585</v>
      </c>
      <c r="E2881" s="24"/>
      <c r="F2881" s="35"/>
      <c r="G2881" s="31">
        <v>3229</v>
      </c>
      <c r="H2881" s="36">
        <v>-55</v>
      </c>
      <c r="I2881" s="35">
        <v>25</v>
      </c>
      <c r="J2881" s="35">
        <v>1.3</v>
      </c>
      <c r="K2881" s="31" t="s">
        <v>290</v>
      </c>
      <c r="L2881" s="35">
        <v>25</v>
      </c>
      <c r="M2881" s="31" t="s">
        <v>110</v>
      </c>
      <c r="N2881" s="31">
        <v>1816</v>
      </c>
      <c r="O2881" s="31"/>
      <c r="P2881" s="31">
        <v>1998</v>
      </c>
      <c r="Q2881" s="24"/>
      <c r="R2881" s="31" t="s">
        <v>2102</v>
      </c>
      <c r="S2881" s="24"/>
    </row>
    <row r="2882" spans="1:21" ht="17.25" customHeight="1">
      <c r="A2882" s="24">
        <v>2881</v>
      </c>
      <c r="B2882" s="31" t="s">
        <v>419</v>
      </c>
      <c r="C2882" s="34">
        <v>-75.194666666666706</v>
      </c>
      <c r="D2882" s="34">
        <v>123.1855</v>
      </c>
      <c r="E2882" s="24"/>
      <c r="F2882" s="35"/>
      <c r="G2882" s="31">
        <v>3233</v>
      </c>
      <c r="H2882" s="36">
        <v>-55</v>
      </c>
      <c r="I2882" s="35">
        <v>26</v>
      </c>
      <c r="J2882" s="35">
        <v>1.3</v>
      </c>
      <c r="K2882" s="31" t="s">
        <v>290</v>
      </c>
      <c r="L2882" s="35">
        <v>26</v>
      </c>
      <c r="M2882" s="31" t="s">
        <v>110</v>
      </c>
      <c r="N2882" s="31">
        <v>1816</v>
      </c>
      <c r="O2882" s="31"/>
      <c r="P2882" s="31">
        <v>1998</v>
      </c>
      <c r="Q2882" s="24"/>
      <c r="R2882" s="31" t="s">
        <v>2102</v>
      </c>
      <c r="S2882" s="24"/>
    </row>
    <row r="2883" spans="1:21" ht="17.25" customHeight="1">
      <c r="A2883" s="24">
        <v>2882</v>
      </c>
      <c r="B2883" s="31" t="s">
        <v>426</v>
      </c>
      <c r="C2883" s="34">
        <v>-75.447500000000005</v>
      </c>
      <c r="D2883" s="34">
        <v>129.80883333333301</v>
      </c>
      <c r="E2883" s="24"/>
      <c r="F2883" s="35"/>
      <c r="G2883" s="31">
        <v>3027</v>
      </c>
      <c r="H2883" s="36">
        <v>-51</v>
      </c>
      <c r="I2883" s="35">
        <v>36</v>
      </c>
      <c r="J2883" s="35">
        <v>1.8</v>
      </c>
      <c r="K2883" s="31" t="s">
        <v>290</v>
      </c>
      <c r="L2883" s="31">
        <v>36</v>
      </c>
      <c r="M2883" s="31" t="s">
        <v>110</v>
      </c>
      <c r="N2883" s="31">
        <v>1816</v>
      </c>
      <c r="O2883" s="31"/>
      <c r="P2883" s="35">
        <v>1998</v>
      </c>
      <c r="Q2883" s="24"/>
      <c r="R2883" s="31" t="s">
        <v>2102</v>
      </c>
      <c r="S2883" s="24"/>
    </row>
    <row r="2884" spans="1:21" ht="17.25" customHeight="1">
      <c r="A2884" s="24">
        <v>2883</v>
      </c>
      <c r="B2884" s="31" t="s">
        <v>428</v>
      </c>
      <c r="C2884" s="34">
        <v>-75.536000000000001</v>
      </c>
      <c r="D2884" s="34">
        <v>145.85716666666701</v>
      </c>
      <c r="E2884" s="24"/>
      <c r="F2884" s="35"/>
      <c r="G2884" s="31">
        <v>2452</v>
      </c>
      <c r="H2884" s="36">
        <v>-47.8</v>
      </c>
      <c r="I2884" s="35">
        <v>36</v>
      </c>
      <c r="J2884" s="35">
        <v>1.8</v>
      </c>
      <c r="K2884" s="31" t="s">
        <v>290</v>
      </c>
      <c r="L2884" s="31">
        <v>36</v>
      </c>
      <c r="M2884" s="31" t="s">
        <v>110</v>
      </c>
      <c r="N2884" s="31">
        <v>1816</v>
      </c>
      <c r="O2884" s="31"/>
      <c r="P2884" s="31">
        <v>1998</v>
      </c>
      <c r="Q2884" s="24"/>
      <c r="R2884" s="31" t="s">
        <v>2102</v>
      </c>
      <c r="S2884" s="24"/>
    </row>
    <row r="2885" spans="1:21" ht="17.25" customHeight="1">
      <c r="A2885" s="24">
        <v>2884</v>
      </c>
      <c r="B2885" s="31" t="s">
        <v>431</v>
      </c>
      <c r="C2885" s="34">
        <v>-75.597999999999999</v>
      </c>
      <c r="D2885" s="34">
        <v>135.83150000000001</v>
      </c>
      <c r="E2885" s="24"/>
      <c r="F2885" s="35"/>
      <c r="G2885" s="31">
        <v>2793</v>
      </c>
      <c r="H2885" s="36">
        <v>-50.5</v>
      </c>
      <c r="I2885" s="35">
        <v>22</v>
      </c>
      <c r="J2885" s="35">
        <v>1.1000000000000001</v>
      </c>
      <c r="K2885" s="31" t="s">
        <v>290</v>
      </c>
      <c r="L2885" s="31">
        <v>22</v>
      </c>
      <c r="M2885" s="31" t="s">
        <v>110</v>
      </c>
      <c r="N2885" s="31">
        <v>1816</v>
      </c>
      <c r="O2885" s="31"/>
      <c r="P2885" s="31">
        <v>1998</v>
      </c>
      <c r="Q2885" s="24"/>
      <c r="R2885" s="31" t="s">
        <v>2102</v>
      </c>
      <c r="S2885" s="24"/>
    </row>
    <row r="2886" spans="1:21" ht="17.25" customHeight="1">
      <c r="A2886" s="24">
        <v>2885</v>
      </c>
      <c r="B2886" s="31" t="s">
        <v>434</v>
      </c>
      <c r="C2886" s="34">
        <v>-75.622166666666701</v>
      </c>
      <c r="D2886" s="34">
        <v>140.630666666667</v>
      </c>
      <c r="E2886" s="24"/>
      <c r="F2886" s="35"/>
      <c r="G2886" s="31">
        <v>2479</v>
      </c>
      <c r="H2886" s="36">
        <v>-48.4</v>
      </c>
      <c r="I2886" s="35">
        <v>20</v>
      </c>
      <c r="J2886" s="35">
        <v>1</v>
      </c>
      <c r="K2886" s="31" t="s">
        <v>290</v>
      </c>
      <c r="L2886" s="31">
        <v>20</v>
      </c>
      <c r="M2886" s="31" t="s">
        <v>110</v>
      </c>
      <c r="N2886" s="31">
        <v>1816</v>
      </c>
      <c r="O2886" s="31"/>
      <c r="P2886" s="31">
        <v>1998</v>
      </c>
      <c r="Q2886" s="24"/>
      <c r="R2886" s="31" t="s">
        <v>2102</v>
      </c>
      <c r="S2886" s="24"/>
    </row>
    <row r="2887" spans="1:21" ht="17.25" customHeight="1">
      <c r="A2887" s="24">
        <v>2886</v>
      </c>
      <c r="B2887" s="31" t="s">
        <v>324</v>
      </c>
      <c r="C2887" s="41">
        <v>-70.834999999999994</v>
      </c>
      <c r="D2887" s="41">
        <v>77.075000000000003</v>
      </c>
      <c r="E2887" s="31"/>
      <c r="F2887" s="31">
        <v>160</v>
      </c>
      <c r="G2887" s="31">
        <v>1850</v>
      </c>
      <c r="H2887" s="31"/>
      <c r="I2887" s="41">
        <v>0.68</v>
      </c>
      <c r="J2887" s="31"/>
      <c r="K2887" s="31" t="s">
        <v>2104</v>
      </c>
      <c r="L2887" s="31">
        <v>260</v>
      </c>
      <c r="M2887" s="31" t="s">
        <v>4464</v>
      </c>
      <c r="N2887" s="31">
        <v>2002</v>
      </c>
      <c r="O2887" s="31">
        <v>1</v>
      </c>
      <c r="P2887" s="31">
        <v>2003</v>
      </c>
      <c r="Q2887" s="31">
        <v>3</v>
      </c>
      <c r="R2887" s="31" t="s">
        <v>2106</v>
      </c>
      <c r="S2887" s="31" t="s">
        <v>2107</v>
      </c>
      <c r="U2887" s="28" t="s">
        <v>4465</v>
      </c>
    </row>
    <row r="2888" spans="1:21" ht="17.25" customHeight="1">
      <c r="A2888" s="24">
        <v>2887</v>
      </c>
      <c r="B2888" s="31" t="s">
        <v>324</v>
      </c>
      <c r="C2888" s="41">
        <v>-70.834999999999994</v>
      </c>
      <c r="D2888" s="41">
        <v>77.075000000000003</v>
      </c>
      <c r="E2888" s="31"/>
      <c r="F2888" s="31">
        <v>160</v>
      </c>
      <c r="G2888" s="31">
        <v>1850</v>
      </c>
      <c r="H2888" s="31"/>
      <c r="I2888" s="41">
        <v>0.28000000000000003</v>
      </c>
      <c r="J2888" s="31"/>
      <c r="K2888" s="31" t="s">
        <v>2108</v>
      </c>
      <c r="L2888" s="31">
        <v>280</v>
      </c>
      <c r="M2888" s="31" t="s">
        <v>128</v>
      </c>
      <c r="N2888" s="31">
        <v>1999</v>
      </c>
      <c r="O2888" s="31">
        <v>1</v>
      </c>
      <c r="P2888" s="31">
        <v>2001</v>
      </c>
      <c r="Q2888" s="31"/>
      <c r="R2888" s="31" t="s">
        <v>2106</v>
      </c>
      <c r="S2888" s="31" t="s">
        <v>2107</v>
      </c>
    </row>
    <row r="2889" spans="1:21" ht="17.25" customHeight="1">
      <c r="A2889" s="24">
        <v>2888</v>
      </c>
      <c r="B2889" s="31" t="s">
        <v>307</v>
      </c>
      <c r="C2889" s="41">
        <v>-69.349999999999994</v>
      </c>
      <c r="D2889" s="41">
        <v>110.85</v>
      </c>
      <c r="E2889" s="31"/>
      <c r="F2889" s="31"/>
      <c r="G2889" s="31">
        <v>2307</v>
      </c>
      <c r="H2889" s="31"/>
      <c r="I2889" s="41">
        <v>306.10000000000002</v>
      </c>
      <c r="J2889" s="31"/>
      <c r="K2889" s="31" t="s">
        <v>132</v>
      </c>
      <c r="L2889" s="31">
        <v>306.10000000000002</v>
      </c>
      <c r="M2889" s="31"/>
      <c r="N2889" s="31">
        <v>1950</v>
      </c>
      <c r="O2889" s="31"/>
      <c r="P2889" s="31">
        <v>1981</v>
      </c>
      <c r="Q2889" s="31"/>
      <c r="R2889" s="31" t="s">
        <v>2109</v>
      </c>
      <c r="S2889" s="31" t="s">
        <v>2110</v>
      </c>
    </row>
    <row r="2890" spans="1:21" ht="17.25" customHeight="1">
      <c r="A2890" s="24">
        <v>2889</v>
      </c>
      <c r="B2890" s="31">
        <v>272</v>
      </c>
      <c r="C2890" s="34">
        <v>-66.849999999999994</v>
      </c>
      <c r="D2890" s="34">
        <v>139.31666000000001</v>
      </c>
      <c r="E2890" s="24"/>
      <c r="F2890" s="35"/>
      <c r="G2890" s="31"/>
      <c r="H2890" s="36"/>
      <c r="I2890" s="35">
        <v>40</v>
      </c>
      <c r="J2890" s="31"/>
      <c r="K2890" s="31" t="s">
        <v>109</v>
      </c>
      <c r="L2890" s="31">
        <v>400</v>
      </c>
      <c r="M2890" s="31"/>
      <c r="N2890" s="31"/>
      <c r="O2890" s="31"/>
      <c r="P2890" s="31"/>
      <c r="Q2890" s="24"/>
      <c r="R2890" s="31" t="s">
        <v>2111</v>
      </c>
      <c r="S2890" s="24"/>
    </row>
    <row r="2891" spans="1:21" ht="17.25" customHeight="1">
      <c r="A2891" s="24">
        <v>2890</v>
      </c>
      <c r="B2891" s="31">
        <v>271</v>
      </c>
      <c r="C2891" s="34">
        <v>-67.716660000000005</v>
      </c>
      <c r="D2891" s="34">
        <v>138.15</v>
      </c>
      <c r="E2891" s="24"/>
      <c r="F2891" s="35"/>
      <c r="G2891" s="31"/>
      <c r="H2891" s="36"/>
      <c r="I2891" s="35">
        <v>30</v>
      </c>
      <c r="J2891" s="31"/>
      <c r="K2891" s="31" t="s">
        <v>109</v>
      </c>
      <c r="L2891" s="31">
        <v>300</v>
      </c>
      <c r="M2891" s="31"/>
      <c r="N2891" s="31"/>
      <c r="O2891" s="31"/>
      <c r="P2891" s="31"/>
      <c r="Q2891" s="24"/>
      <c r="R2891" s="31" t="s">
        <v>2111</v>
      </c>
      <c r="S2891" s="24"/>
    </row>
    <row r="2892" spans="1:21" ht="17.25" customHeight="1">
      <c r="A2892" s="24">
        <v>2891</v>
      </c>
      <c r="B2892" s="31">
        <v>270</v>
      </c>
      <c r="C2892" s="34">
        <v>-69.316659999999999</v>
      </c>
      <c r="D2892" s="34">
        <v>135.69999999999999</v>
      </c>
      <c r="E2892" s="24"/>
      <c r="F2892" s="35"/>
      <c r="G2892" s="31"/>
      <c r="H2892" s="36"/>
      <c r="I2892" s="35">
        <v>20</v>
      </c>
      <c r="J2892" s="31"/>
      <c r="K2892" s="31" t="s">
        <v>109</v>
      </c>
      <c r="L2892" s="31">
        <v>200</v>
      </c>
      <c r="M2892" s="31"/>
      <c r="N2892" s="31"/>
      <c r="O2892" s="31"/>
      <c r="P2892" s="31"/>
      <c r="Q2892" s="24"/>
      <c r="R2892" s="31" t="s">
        <v>2111</v>
      </c>
      <c r="S2892" s="24"/>
    </row>
    <row r="2893" spans="1:21" ht="17.25" customHeight="1">
      <c r="A2893" s="24">
        <v>2892</v>
      </c>
      <c r="B2893" s="31">
        <v>269</v>
      </c>
      <c r="C2893" s="34">
        <v>-70.7</v>
      </c>
      <c r="D2893" s="34">
        <v>133.5</v>
      </c>
      <c r="E2893" s="24"/>
      <c r="F2893" s="35"/>
      <c r="G2893" s="31"/>
      <c r="H2893" s="36"/>
      <c r="I2893" s="35">
        <v>15</v>
      </c>
      <c r="J2893" s="31"/>
      <c r="K2893" s="31" t="s">
        <v>109</v>
      </c>
      <c r="L2893" s="31">
        <v>150</v>
      </c>
      <c r="M2893" s="31"/>
      <c r="N2893" s="31"/>
      <c r="O2893" s="31"/>
      <c r="P2893" s="31"/>
      <c r="Q2893" s="24"/>
      <c r="R2893" s="31" t="s">
        <v>2111</v>
      </c>
      <c r="S2893" s="24"/>
    </row>
    <row r="2894" spans="1:21" ht="17.25" customHeight="1">
      <c r="A2894" s="24">
        <v>2893</v>
      </c>
      <c r="B2894" s="31">
        <v>268</v>
      </c>
      <c r="C2894" s="34">
        <v>-72.333330000000004</v>
      </c>
      <c r="D2894" s="34">
        <v>130.5</v>
      </c>
      <c r="E2894" s="24"/>
      <c r="F2894" s="35"/>
      <c r="G2894" s="31"/>
      <c r="H2894" s="36"/>
      <c r="I2894" s="35">
        <v>10</v>
      </c>
      <c r="J2894" s="31"/>
      <c r="K2894" s="31" t="s">
        <v>109</v>
      </c>
      <c r="L2894" s="31">
        <v>100</v>
      </c>
      <c r="M2894" s="31"/>
      <c r="N2894" s="31"/>
      <c r="O2894" s="31"/>
      <c r="P2894" s="31"/>
      <c r="Q2894" s="24"/>
      <c r="R2894" s="31" t="s">
        <v>2111</v>
      </c>
      <c r="S2894" s="24"/>
    </row>
    <row r="2895" spans="1:21" ht="17.25" customHeight="1">
      <c r="A2895" s="24">
        <v>2894</v>
      </c>
      <c r="B2895" s="24" t="s">
        <v>2112</v>
      </c>
      <c r="C2895" s="24">
        <v>-71.900000000000006</v>
      </c>
      <c r="D2895" s="42">
        <v>3.0833333333333299</v>
      </c>
      <c r="E2895" s="24"/>
      <c r="F2895" s="24"/>
      <c r="G2895" s="24">
        <v>1420</v>
      </c>
      <c r="H2895" s="33">
        <v>-22.1</v>
      </c>
      <c r="I2895" s="43">
        <v>158</v>
      </c>
      <c r="J2895" s="43"/>
      <c r="K2895" s="24" t="s">
        <v>2113</v>
      </c>
      <c r="L2895" s="43">
        <v>158</v>
      </c>
      <c r="M2895" s="24" t="s">
        <v>1758</v>
      </c>
      <c r="N2895" s="24">
        <v>1997</v>
      </c>
      <c r="O2895" s="24">
        <v>1</v>
      </c>
      <c r="P2895" s="24">
        <v>1999</v>
      </c>
      <c r="Q2895" s="24">
        <v>12</v>
      </c>
      <c r="R2895" s="24" t="s">
        <v>2115</v>
      </c>
      <c r="S2895" s="31" t="s">
        <v>2116</v>
      </c>
      <c r="U2895" s="28" t="s">
        <v>4391</v>
      </c>
    </row>
    <row r="2896" spans="1:21" ht="17.25" customHeight="1">
      <c r="A2896" s="24">
        <v>2895</v>
      </c>
      <c r="B2896" s="24" t="s">
        <v>2117</v>
      </c>
      <c r="C2896" s="42">
        <v>-72.251166666666705</v>
      </c>
      <c r="D2896" s="42">
        <v>2.89116666666667</v>
      </c>
      <c r="E2896" s="24"/>
      <c r="F2896" s="24"/>
      <c r="G2896" s="24">
        <v>2400</v>
      </c>
      <c r="H2896" s="33">
        <v>-27.3</v>
      </c>
      <c r="I2896" s="43">
        <v>71</v>
      </c>
      <c r="J2896" s="43"/>
      <c r="K2896" s="24" t="s">
        <v>2113</v>
      </c>
      <c r="L2896" s="43">
        <v>71</v>
      </c>
      <c r="M2896" s="24" t="s">
        <v>1758</v>
      </c>
      <c r="N2896" s="24">
        <v>1997</v>
      </c>
      <c r="O2896" s="24">
        <v>1</v>
      </c>
      <c r="P2896" s="24">
        <v>1999</v>
      </c>
      <c r="Q2896" s="24">
        <v>12</v>
      </c>
      <c r="R2896" s="24" t="s">
        <v>2115</v>
      </c>
      <c r="S2896" s="31" t="s">
        <v>2116</v>
      </c>
      <c r="U2896" s="28" t="s">
        <v>4392</v>
      </c>
    </row>
    <row r="2897" spans="1:21" ht="17.25" customHeight="1">
      <c r="A2897" s="24">
        <v>2896</v>
      </c>
      <c r="B2897" s="24" t="s">
        <v>2118</v>
      </c>
      <c r="C2897" s="42">
        <v>-72.752666666666698</v>
      </c>
      <c r="D2897" s="42">
        <v>-15.4988333333333</v>
      </c>
      <c r="E2897" s="24"/>
      <c r="F2897" s="24"/>
      <c r="G2897" s="24">
        <v>34</v>
      </c>
      <c r="H2897" s="33">
        <v>-19.3</v>
      </c>
      <c r="I2897" s="43">
        <v>412</v>
      </c>
      <c r="J2897" s="43"/>
      <c r="K2897" s="24" t="s">
        <v>2113</v>
      </c>
      <c r="L2897" s="43">
        <v>412</v>
      </c>
      <c r="M2897" s="24" t="s">
        <v>1758</v>
      </c>
      <c r="N2897" s="24">
        <v>1998</v>
      </c>
      <c r="O2897" s="24">
        <v>1</v>
      </c>
      <c r="P2897" s="24">
        <v>1999</v>
      </c>
      <c r="Q2897" s="24">
        <v>12</v>
      </c>
      <c r="R2897" s="24" t="s">
        <v>2115</v>
      </c>
      <c r="S2897" s="31" t="s">
        <v>2116</v>
      </c>
      <c r="U2897" s="28" t="s">
        <v>4393</v>
      </c>
    </row>
    <row r="2898" spans="1:21" ht="17.25" customHeight="1">
      <c r="A2898" s="24">
        <v>2897</v>
      </c>
      <c r="B2898" s="24" t="s">
        <v>2119</v>
      </c>
      <c r="C2898" s="42">
        <v>-73.105333333333306</v>
      </c>
      <c r="D2898" s="42">
        <v>-13.164666666666699</v>
      </c>
      <c r="E2898" s="24"/>
      <c r="F2898" s="24"/>
      <c r="G2898" s="24">
        <v>363</v>
      </c>
      <c r="H2898" s="33">
        <v>-16.399999999999999</v>
      </c>
      <c r="I2898" s="43">
        <v>207</v>
      </c>
      <c r="J2898" s="43"/>
      <c r="K2898" s="24" t="s">
        <v>2113</v>
      </c>
      <c r="L2898" s="43">
        <v>207</v>
      </c>
      <c r="M2898" s="24" t="s">
        <v>1758</v>
      </c>
      <c r="N2898" s="24">
        <v>1998</v>
      </c>
      <c r="O2898" s="24">
        <v>1</v>
      </c>
      <c r="P2898" s="24">
        <v>1999</v>
      </c>
      <c r="Q2898" s="24">
        <v>12</v>
      </c>
      <c r="R2898" s="24" t="s">
        <v>2115</v>
      </c>
      <c r="S2898" s="31" t="s">
        <v>2116</v>
      </c>
      <c r="U2898" s="28" t="s">
        <v>4394</v>
      </c>
    </row>
    <row r="2899" spans="1:21" ht="17.25" customHeight="1">
      <c r="A2899" s="24">
        <v>2898</v>
      </c>
      <c r="B2899" s="24" t="s">
        <v>2120</v>
      </c>
      <c r="C2899" s="42">
        <v>-74.481499999999997</v>
      </c>
      <c r="D2899" s="42">
        <v>-11.516833333333301</v>
      </c>
      <c r="E2899" s="24"/>
      <c r="F2899" s="24"/>
      <c r="G2899" s="24">
        <v>1160</v>
      </c>
      <c r="H2899" s="33">
        <v>-20.100000000000001</v>
      </c>
      <c r="I2899" s="43">
        <v>270</v>
      </c>
      <c r="J2899" s="43"/>
      <c r="K2899" s="24" t="s">
        <v>2113</v>
      </c>
      <c r="L2899" s="43">
        <v>270</v>
      </c>
      <c r="M2899" s="24" t="s">
        <v>1758</v>
      </c>
      <c r="N2899" s="24">
        <v>1998</v>
      </c>
      <c r="O2899" s="24">
        <v>1</v>
      </c>
      <c r="P2899" s="24">
        <v>1999</v>
      </c>
      <c r="Q2899" s="24">
        <v>12</v>
      </c>
      <c r="R2899" s="24" t="s">
        <v>2115</v>
      </c>
      <c r="S2899" s="31" t="s">
        <v>2116</v>
      </c>
      <c r="U2899" s="28" t="s">
        <v>4395</v>
      </c>
    </row>
    <row r="2900" spans="1:21" ht="17.25" customHeight="1">
      <c r="A2900" s="24">
        <v>2899</v>
      </c>
      <c r="B2900" s="24" t="s">
        <v>2121</v>
      </c>
      <c r="C2900" s="42">
        <v>-75.002499999999998</v>
      </c>
      <c r="D2900" s="42">
        <v>7.3333333333333297E-3</v>
      </c>
      <c r="E2900" s="24"/>
      <c r="F2900" s="24"/>
      <c r="G2900" s="24">
        <v>2892</v>
      </c>
      <c r="H2900" s="33">
        <v>-45.7</v>
      </c>
      <c r="I2900" s="43">
        <v>88</v>
      </c>
      <c r="J2900" s="43"/>
      <c r="K2900" s="24" t="s">
        <v>2113</v>
      </c>
      <c r="L2900" s="43">
        <v>88</v>
      </c>
      <c r="M2900" s="24" t="s">
        <v>1758</v>
      </c>
      <c r="N2900" s="24">
        <v>1998</v>
      </c>
      <c r="O2900" s="24">
        <v>1</v>
      </c>
      <c r="P2900" s="24">
        <v>1999</v>
      </c>
      <c r="Q2900" s="24">
        <v>12</v>
      </c>
      <c r="R2900" s="24" t="s">
        <v>2115</v>
      </c>
      <c r="S2900" s="31" t="s">
        <v>2116</v>
      </c>
      <c r="U2900" s="28" t="s">
        <v>4396</v>
      </c>
    </row>
    <row r="2901" spans="1:21" ht="17.25" customHeight="1">
      <c r="A2901" s="24">
        <v>2900</v>
      </c>
      <c r="B2901" s="24" t="s">
        <v>2122</v>
      </c>
      <c r="C2901" s="42">
        <v>-76.000333333333302</v>
      </c>
      <c r="D2901" s="42">
        <v>-8.0504999999999995</v>
      </c>
      <c r="E2901" s="24"/>
      <c r="F2901" s="24"/>
      <c r="G2901" s="24">
        <v>2399</v>
      </c>
      <c r="H2901" s="33">
        <v>-38</v>
      </c>
      <c r="I2901" s="43">
        <v>76</v>
      </c>
      <c r="J2901" s="43"/>
      <c r="K2901" s="24" t="s">
        <v>2113</v>
      </c>
      <c r="L2901" s="43">
        <v>76</v>
      </c>
      <c r="M2901" s="24" t="s">
        <v>1758</v>
      </c>
      <c r="N2901" s="24">
        <v>1998</v>
      </c>
      <c r="O2901" s="24">
        <v>1</v>
      </c>
      <c r="P2901" s="24">
        <v>1999</v>
      </c>
      <c r="Q2901" s="24">
        <v>12</v>
      </c>
      <c r="R2901" s="24" t="s">
        <v>2115</v>
      </c>
      <c r="S2901" s="31" t="s">
        <v>2116</v>
      </c>
      <c r="U2901" s="28" t="s">
        <v>4397</v>
      </c>
    </row>
    <row r="2902" spans="1:21" ht="17.25" customHeight="1">
      <c r="A2902" s="24">
        <v>2901</v>
      </c>
      <c r="B2902" s="31"/>
      <c r="C2902" s="31">
        <v>-71.5</v>
      </c>
      <c r="D2902" s="31">
        <v>-61</v>
      </c>
      <c r="E2902" s="31"/>
      <c r="F2902" s="31"/>
      <c r="G2902" s="31"/>
      <c r="H2902" s="31"/>
      <c r="I2902" s="31">
        <v>304</v>
      </c>
      <c r="J2902" s="31"/>
      <c r="K2902" s="31" t="s">
        <v>82</v>
      </c>
      <c r="L2902" s="31">
        <v>304</v>
      </c>
      <c r="M2902" s="31"/>
      <c r="N2902" s="31"/>
      <c r="O2902" s="31"/>
      <c r="P2902" s="31"/>
      <c r="Q2902" s="31"/>
      <c r="R2902" s="31" t="s">
        <v>2123</v>
      </c>
      <c r="S2902" s="31" t="s">
        <v>237</v>
      </c>
    </row>
    <row r="2903" spans="1:21" ht="17.25" customHeight="1">
      <c r="A2903" s="24">
        <v>2902</v>
      </c>
      <c r="B2903" s="31"/>
      <c r="C2903" s="31">
        <v>-75.599999999999994</v>
      </c>
      <c r="D2903" s="31">
        <v>-58.5</v>
      </c>
      <c r="E2903" s="31"/>
      <c r="F2903" s="31"/>
      <c r="G2903" s="31"/>
      <c r="H2903" s="31"/>
      <c r="I2903" s="31">
        <v>304</v>
      </c>
      <c r="J2903" s="31"/>
      <c r="K2903" s="31" t="s">
        <v>82</v>
      </c>
      <c r="L2903" s="31">
        <v>304</v>
      </c>
      <c r="M2903" s="31"/>
      <c r="N2903" s="31"/>
      <c r="O2903" s="31"/>
      <c r="P2903" s="31"/>
      <c r="Q2903" s="31"/>
      <c r="R2903" s="31" t="s">
        <v>2123</v>
      </c>
      <c r="S2903" s="31" t="s">
        <v>237</v>
      </c>
    </row>
    <row r="2904" spans="1:21" ht="17.25" customHeight="1">
      <c r="A2904" s="24">
        <v>2903</v>
      </c>
      <c r="B2904" s="31"/>
      <c r="C2904" s="31">
        <v>-76.5</v>
      </c>
      <c r="D2904" s="31">
        <v>-53.5</v>
      </c>
      <c r="E2904" s="31"/>
      <c r="F2904" s="31"/>
      <c r="G2904" s="31"/>
      <c r="H2904" s="31"/>
      <c r="I2904" s="31">
        <v>245</v>
      </c>
      <c r="J2904" s="31"/>
      <c r="K2904" s="31" t="s">
        <v>82</v>
      </c>
      <c r="L2904" s="31">
        <v>245</v>
      </c>
      <c r="M2904" s="31"/>
      <c r="N2904" s="31"/>
      <c r="O2904" s="31"/>
      <c r="P2904" s="31"/>
      <c r="Q2904" s="31"/>
      <c r="R2904" s="31" t="s">
        <v>2123</v>
      </c>
      <c r="S2904" s="31" t="s">
        <v>237</v>
      </c>
    </row>
    <row r="2905" spans="1:21" ht="17.25" customHeight="1">
      <c r="A2905" s="24">
        <v>2904</v>
      </c>
      <c r="B2905" s="31"/>
      <c r="C2905" s="31">
        <v>-77</v>
      </c>
      <c r="D2905" s="31">
        <v>-51</v>
      </c>
      <c r="E2905" s="31"/>
      <c r="F2905" s="31"/>
      <c r="G2905" s="31"/>
      <c r="H2905" s="31"/>
      <c r="I2905" s="31">
        <v>222</v>
      </c>
      <c r="J2905" s="31"/>
      <c r="K2905" s="31" t="s">
        <v>82</v>
      </c>
      <c r="L2905" s="31">
        <v>222</v>
      </c>
      <c r="M2905" s="31"/>
      <c r="N2905" s="31"/>
      <c r="O2905" s="31"/>
      <c r="P2905" s="31"/>
      <c r="Q2905" s="31"/>
      <c r="R2905" s="31" t="s">
        <v>2123</v>
      </c>
      <c r="S2905" s="31" t="s">
        <v>237</v>
      </c>
    </row>
    <row r="2906" spans="1:21" ht="17.25" customHeight="1">
      <c r="A2906" s="24">
        <v>2905</v>
      </c>
      <c r="B2906" s="31"/>
      <c r="C2906" s="31">
        <v>-77.099999999999994</v>
      </c>
      <c r="D2906" s="31">
        <v>-50.5</v>
      </c>
      <c r="E2906" s="31"/>
      <c r="F2906" s="31"/>
      <c r="G2906" s="31"/>
      <c r="H2906" s="31"/>
      <c r="I2906" s="31">
        <v>217</v>
      </c>
      <c r="J2906" s="31"/>
      <c r="K2906" s="31" t="s">
        <v>82</v>
      </c>
      <c r="L2906" s="31">
        <v>217</v>
      </c>
      <c r="M2906" s="31"/>
      <c r="N2906" s="31"/>
      <c r="O2906" s="31"/>
      <c r="P2906" s="31"/>
      <c r="Q2906" s="31"/>
      <c r="R2906" s="31" t="s">
        <v>2123</v>
      </c>
      <c r="S2906" s="31" t="s">
        <v>237</v>
      </c>
    </row>
    <row r="2907" spans="1:21" ht="17.25" customHeight="1">
      <c r="A2907" s="24">
        <v>2906</v>
      </c>
      <c r="B2907" s="31"/>
      <c r="C2907" s="31">
        <v>-78.599999999999994</v>
      </c>
      <c r="D2907" s="31">
        <v>-55.4</v>
      </c>
      <c r="E2907" s="31"/>
      <c r="F2907" s="31"/>
      <c r="G2907" s="31"/>
      <c r="H2907" s="31"/>
      <c r="I2907" s="31">
        <v>153</v>
      </c>
      <c r="J2907" s="31"/>
      <c r="K2907" s="31" t="s">
        <v>82</v>
      </c>
      <c r="L2907" s="31">
        <v>153</v>
      </c>
      <c r="M2907" s="31"/>
      <c r="N2907" s="31"/>
      <c r="O2907" s="31"/>
      <c r="P2907" s="31"/>
      <c r="Q2907" s="31"/>
      <c r="R2907" s="31" t="s">
        <v>2123</v>
      </c>
      <c r="S2907" s="31" t="s">
        <v>237</v>
      </c>
    </row>
    <row r="2908" spans="1:21" ht="17.25" customHeight="1">
      <c r="A2908" s="24">
        <v>2907</v>
      </c>
      <c r="B2908" s="31" t="s">
        <v>2124</v>
      </c>
      <c r="C2908" s="41">
        <v>-70.616666666666703</v>
      </c>
      <c r="D2908" s="41">
        <v>-8.3666666666666707</v>
      </c>
      <c r="E2908" s="31" t="s">
        <v>172</v>
      </c>
      <c r="F2908" s="31"/>
      <c r="G2908" s="31"/>
      <c r="H2908" s="31">
        <v>-17</v>
      </c>
      <c r="I2908" s="41">
        <v>34</v>
      </c>
      <c r="J2908" s="31"/>
      <c r="K2908" s="31" t="s">
        <v>243</v>
      </c>
      <c r="L2908" s="31">
        <v>340</v>
      </c>
      <c r="M2908" s="31" t="s">
        <v>1817</v>
      </c>
      <c r="N2908" s="31">
        <v>1977</v>
      </c>
      <c r="O2908" s="31"/>
      <c r="P2908" s="31">
        <v>1981</v>
      </c>
      <c r="Q2908" s="31"/>
      <c r="R2908" s="31" t="s">
        <v>2125</v>
      </c>
      <c r="S2908" s="31" t="s">
        <v>2126</v>
      </c>
    </row>
    <row r="2909" spans="1:21" ht="17.25" customHeight="1">
      <c r="A2909" s="24">
        <v>2908</v>
      </c>
      <c r="B2909" s="31" t="s">
        <v>2127</v>
      </c>
      <c r="C2909" s="31">
        <v>-77.569999999999993</v>
      </c>
      <c r="D2909" s="31">
        <v>-50.65</v>
      </c>
      <c r="E2909" s="31" t="s">
        <v>172</v>
      </c>
      <c r="F2909" s="31"/>
      <c r="G2909" s="31"/>
      <c r="H2909" s="31">
        <v>-25</v>
      </c>
      <c r="I2909" s="41">
        <v>22</v>
      </c>
      <c r="J2909" s="31"/>
      <c r="K2909" s="31" t="s">
        <v>243</v>
      </c>
      <c r="L2909" s="31">
        <v>220</v>
      </c>
      <c r="M2909" s="31" t="s">
        <v>1817</v>
      </c>
      <c r="N2909" s="31">
        <v>1979</v>
      </c>
      <c r="O2909" s="31"/>
      <c r="P2909" s="31">
        <v>1983</v>
      </c>
      <c r="Q2909" s="31"/>
      <c r="R2909" s="31" t="s">
        <v>2125</v>
      </c>
      <c r="S2909" s="31" t="s">
        <v>2126</v>
      </c>
    </row>
    <row r="2910" spans="1:21" ht="17.25" customHeight="1">
      <c r="A2910" s="24">
        <v>2909</v>
      </c>
      <c r="B2910" s="31" t="s">
        <v>2128</v>
      </c>
      <c r="C2910" s="41">
        <v>-78.63</v>
      </c>
      <c r="D2910" s="41">
        <v>-55.2</v>
      </c>
      <c r="E2910" s="31" t="s">
        <v>172</v>
      </c>
      <c r="F2910" s="31"/>
      <c r="G2910" s="31"/>
      <c r="H2910" s="31">
        <v>-26.9</v>
      </c>
      <c r="I2910" s="41">
        <v>15</v>
      </c>
      <c r="J2910" s="31"/>
      <c r="K2910" s="31" t="s">
        <v>243</v>
      </c>
      <c r="L2910" s="31">
        <v>150</v>
      </c>
      <c r="M2910" s="31" t="s">
        <v>1817</v>
      </c>
      <c r="N2910" s="31">
        <v>1979</v>
      </c>
      <c r="O2910" s="31"/>
      <c r="P2910" s="31">
        <v>1983</v>
      </c>
      <c r="Q2910" s="31"/>
      <c r="R2910" s="31" t="s">
        <v>2125</v>
      </c>
      <c r="S2910" s="31" t="s">
        <v>2126</v>
      </c>
    </row>
    <row r="2911" spans="1:21" ht="17.25" customHeight="1">
      <c r="A2911" s="24">
        <v>2910</v>
      </c>
      <c r="B2911" s="47" t="s">
        <v>2129</v>
      </c>
      <c r="C2911" s="48">
        <v>-70.616659999999996</v>
      </c>
      <c r="D2911" s="48">
        <v>-8.3666599999999995</v>
      </c>
      <c r="E2911" s="47"/>
      <c r="F2911" s="47">
        <v>3</v>
      </c>
      <c r="G2911" s="47"/>
      <c r="H2911" s="49"/>
      <c r="I2911" s="49">
        <v>32</v>
      </c>
      <c r="J2911" s="47"/>
      <c r="K2911" s="47" t="s">
        <v>164</v>
      </c>
      <c r="L2911" s="47">
        <v>320</v>
      </c>
      <c r="M2911" s="47" t="s">
        <v>319</v>
      </c>
      <c r="N2911" s="47">
        <v>1964</v>
      </c>
      <c r="O2911" s="47">
        <v>1</v>
      </c>
      <c r="P2911" s="47">
        <v>1979</v>
      </c>
      <c r="Q2911" s="47">
        <v>1</v>
      </c>
      <c r="R2911" s="47" t="s">
        <v>2130</v>
      </c>
      <c r="S2911" s="47" t="s">
        <v>2131</v>
      </c>
    </row>
    <row r="2912" spans="1:21" ht="17.25" customHeight="1">
      <c r="A2912" s="24">
        <v>2911</v>
      </c>
      <c r="B2912" s="47" t="s">
        <v>2132</v>
      </c>
      <c r="C2912" s="48">
        <v>-77.133330000000001</v>
      </c>
      <c r="D2912" s="48">
        <v>-50.633330000000001</v>
      </c>
      <c r="E2912" s="47"/>
      <c r="F2912" s="47">
        <v>20</v>
      </c>
      <c r="G2912" s="47"/>
      <c r="H2912" s="49"/>
      <c r="I2912" s="49">
        <v>22</v>
      </c>
      <c r="J2912" s="47"/>
      <c r="K2912" s="47" t="s">
        <v>164</v>
      </c>
      <c r="L2912" s="47">
        <v>220</v>
      </c>
      <c r="M2912" s="47" t="s">
        <v>2133</v>
      </c>
      <c r="N2912" s="47">
        <v>1960</v>
      </c>
      <c r="O2912" s="47">
        <v>1</v>
      </c>
      <c r="P2912" s="47">
        <v>1980</v>
      </c>
      <c r="Q2912" s="47">
        <v>1</v>
      </c>
      <c r="R2912" s="47" t="s">
        <v>2130</v>
      </c>
      <c r="S2912" s="47" t="s">
        <v>2131</v>
      </c>
    </row>
    <row r="2913" spans="1:19" ht="17.25" customHeight="1">
      <c r="A2913" s="24">
        <v>2912</v>
      </c>
      <c r="B2913" s="31" t="s">
        <v>2134</v>
      </c>
      <c r="C2913" s="31">
        <v>-76.533333333333303</v>
      </c>
      <c r="D2913" s="31">
        <v>77.016666666666694</v>
      </c>
      <c r="E2913" s="31"/>
      <c r="F2913" s="31">
        <v>820</v>
      </c>
      <c r="G2913" s="31">
        <v>2850</v>
      </c>
      <c r="H2913" s="31"/>
      <c r="I2913" s="31">
        <v>70</v>
      </c>
      <c r="J2913" s="31"/>
      <c r="K2913" s="31" t="s">
        <v>132</v>
      </c>
      <c r="L2913" s="31">
        <v>70</v>
      </c>
      <c r="M2913" s="31" t="s">
        <v>2135</v>
      </c>
      <c r="N2913" s="31">
        <v>1983</v>
      </c>
      <c r="O2913" s="31"/>
      <c r="P2913" s="31">
        <v>1999</v>
      </c>
      <c r="Q2913" s="31">
        <v>1</v>
      </c>
      <c r="R2913" s="31" t="s">
        <v>2136</v>
      </c>
      <c r="S2913" s="31" t="s">
        <v>2137</v>
      </c>
    </row>
    <row r="2914" spans="1:19" ht="17.25" customHeight="1">
      <c r="A2914" s="24">
        <v>2913</v>
      </c>
      <c r="B2914" s="31" t="s">
        <v>329</v>
      </c>
      <c r="C2914" s="31">
        <v>-78.3333333333333</v>
      </c>
      <c r="D2914" s="31">
        <v>77</v>
      </c>
      <c r="E2914" s="31"/>
      <c r="F2914" s="31">
        <v>1022</v>
      </c>
      <c r="G2914" s="31">
        <v>3380</v>
      </c>
      <c r="H2914" s="31"/>
      <c r="I2914" s="31">
        <v>76</v>
      </c>
      <c r="J2914" s="31"/>
      <c r="K2914" s="31" t="s">
        <v>132</v>
      </c>
      <c r="L2914" s="31">
        <v>76</v>
      </c>
      <c r="M2914" s="31" t="s">
        <v>2135</v>
      </c>
      <c r="N2914" s="31">
        <v>1986</v>
      </c>
      <c r="O2914" s="31"/>
      <c r="P2914" s="31">
        <v>1999</v>
      </c>
      <c r="Q2914" s="31">
        <v>1</v>
      </c>
      <c r="R2914" s="31" t="s">
        <v>2136</v>
      </c>
      <c r="S2914" s="31" t="s">
        <v>2137</v>
      </c>
    </row>
    <row r="2915" spans="1:19" ht="17.25" customHeight="1">
      <c r="A2915" s="24">
        <v>2914</v>
      </c>
      <c r="B2915" s="31" t="s">
        <v>330</v>
      </c>
      <c r="C2915" s="31">
        <v>-79</v>
      </c>
      <c r="D2915" s="31">
        <v>77</v>
      </c>
      <c r="E2915" s="31"/>
      <c r="F2915" s="31">
        <v>1097</v>
      </c>
      <c r="G2915" s="31">
        <v>3760</v>
      </c>
      <c r="H2915" s="31"/>
      <c r="I2915" s="31">
        <v>60</v>
      </c>
      <c r="J2915" s="31"/>
      <c r="K2915" s="31" t="s">
        <v>132</v>
      </c>
      <c r="L2915" s="31">
        <v>60</v>
      </c>
      <c r="M2915" s="31" t="s">
        <v>2135</v>
      </c>
      <c r="N2915" s="31">
        <v>1974</v>
      </c>
      <c r="O2915" s="31"/>
      <c r="P2915" s="31">
        <v>1999</v>
      </c>
      <c r="Q2915" s="31">
        <v>1</v>
      </c>
      <c r="R2915" s="31" t="s">
        <v>2136</v>
      </c>
      <c r="S2915" s="31" t="s">
        <v>2137</v>
      </c>
    </row>
    <row r="2916" spans="1:19" ht="17.25" customHeight="1">
      <c r="A2916" s="24">
        <v>2915</v>
      </c>
      <c r="B2916" s="24" t="s">
        <v>2138</v>
      </c>
      <c r="C2916" s="29">
        <v>-70.599999999999994</v>
      </c>
      <c r="D2916" s="29">
        <v>-8.3666666666666707</v>
      </c>
      <c r="E2916" s="24"/>
      <c r="F2916" s="24"/>
      <c r="G2916" s="24"/>
      <c r="H2916" s="33"/>
      <c r="I2916" s="30"/>
      <c r="J2916" s="30"/>
      <c r="K2916" s="24" t="s">
        <v>132</v>
      </c>
      <c r="L2916" s="24">
        <v>335</v>
      </c>
      <c r="M2916" s="24" t="s">
        <v>2139</v>
      </c>
      <c r="N2916" s="24">
        <v>1972</v>
      </c>
      <c r="O2916" s="24"/>
      <c r="P2916" s="24">
        <v>1986</v>
      </c>
      <c r="Q2916" s="24"/>
      <c r="R2916" s="24" t="s">
        <v>2140</v>
      </c>
      <c r="S2916" s="24" t="s">
        <v>2141</v>
      </c>
    </row>
    <row r="2917" spans="1:19" ht="17.25" customHeight="1">
      <c r="A2917" s="24">
        <v>2916</v>
      </c>
      <c r="B2917" s="24" t="s">
        <v>2142</v>
      </c>
      <c r="C2917" s="29">
        <v>-70.933333333333294</v>
      </c>
      <c r="D2917" s="29">
        <v>-7.4</v>
      </c>
      <c r="E2917" s="24"/>
      <c r="F2917" s="24"/>
      <c r="G2917" s="24"/>
      <c r="H2917" s="33"/>
      <c r="I2917" s="30"/>
      <c r="J2917" s="30"/>
      <c r="K2917" s="24" t="s">
        <v>132</v>
      </c>
      <c r="L2917" s="24">
        <v>173</v>
      </c>
      <c r="M2917" s="24" t="s">
        <v>2133</v>
      </c>
      <c r="N2917" s="24">
        <v>1964</v>
      </c>
      <c r="O2917" s="24"/>
      <c r="P2917" s="24">
        <v>1995</v>
      </c>
      <c r="Q2917" s="24"/>
      <c r="R2917" s="24" t="s">
        <v>2140</v>
      </c>
      <c r="S2917" s="24" t="s">
        <v>2141</v>
      </c>
    </row>
    <row r="2918" spans="1:19" ht="17.25" customHeight="1">
      <c r="A2918" s="24">
        <v>2917</v>
      </c>
      <c r="B2918" s="24" t="s">
        <v>2143</v>
      </c>
      <c r="C2918" s="29">
        <v>-71.25</v>
      </c>
      <c r="D2918" s="29">
        <v>-8.65</v>
      </c>
      <c r="E2918" s="24"/>
      <c r="F2918" s="24"/>
      <c r="G2918" s="24"/>
      <c r="H2918" s="33"/>
      <c r="I2918" s="30"/>
      <c r="J2918" s="30"/>
      <c r="K2918" s="24" t="s">
        <v>132</v>
      </c>
      <c r="L2918" s="24">
        <v>295</v>
      </c>
      <c r="M2918" s="24" t="s">
        <v>2139</v>
      </c>
      <c r="N2918" s="24">
        <v>1979</v>
      </c>
      <c r="O2918" s="24"/>
      <c r="P2918" s="24">
        <v>1986</v>
      </c>
      <c r="Q2918" s="24"/>
      <c r="R2918" s="24" t="s">
        <v>2140</v>
      </c>
      <c r="S2918" s="24" t="s">
        <v>2141</v>
      </c>
    </row>
    <row r="2919" spans="1:19" ht="17.25" customHeight="1">
      <c r="A2919" s="24">
        <v>2918</v>
      </c>
      <c r="B2919" s="24" t="s">
        <v>2144</v>
      </c>
      <c r="C2919" s="29">
        <v>-74.150000000000006</v>
      </c>
      <c r="D2919" s="29">
        <v>-9.68333333333333</v>
      </c>
      <c r="E2919" s="24"/>
      <c r="F2919" s="24"/>
      <c r="G2919" s="24"/>
      <c r="H2919" s="33"/>
      <c r="I2919" s="30"/>
      <c r="J2919" s="42"/>
      <c r="K2919" s="24" t="s">
        <v>132</v>
      </c>
      <c r="L2919" s="24">
        <v>183</v>
      </c>
      <c r="M2919" s="24" t="s">
        <v>2145</v>
      </c>
      <c r="N2919" s="24">
        <v>1975</v>
      </c>
      <c r="O2919" s="24"/>
      <c r="P2919" s="24">
        <v>2004</v>
      </c>
      <c r="Q2919" s="24"/>
      <c r="R2919" s="24" t="s">
        <v>2140</v>
      </c>
      <c r="S2919" s="24" t="s">
        <v>2141</v>
      </c>
    </row>
    <row r="2920" spans="1:19" ht="17.25" customHeight="1">
      <c r="A2920" s="24">
        <v>2919</v>
      </c>
      <c r="B2920" s="24" t="s">
        <v>2146</v>
      </c>
      <c r="C2920" s="29">
        <v>-74.1666666666667</v>
      </c>
      <c r="D2920" s="29">
        <v>0.36666666666666697</v>
      </c>
      <c r="E2920" s="24"/>
      <c r="F2920" s="24"/>
      <c r="G2920" s="24"/>
      <c r="H2920" s="33"/>
      <c r="I2920" s="30"/>
      <c r="J2920" s="30"/>
      <c r="K2920" s="24" t="s">
        <v>132</v>
      </c>
      <c r="L2920" s="24">
        <v>116</v>
      </c>
      <c r="M2920" s="24" t="s">
        <v>165</v>
      </c>
      <c r="N2920" s="24">
        <v>1965</v>
      </c>
      <c r="O2920" s="24"/>
      <c r="P2920" s="24">
        <v>1993</v>
      </c>
      <c r="Q2920" s="24"/>
      <c r="R2920" s="24" t="s">
        <v>2140</v>
      </c>
      <c r="S2920" s="24" t="s">
        <v>2141</v>
      </c>
    </row>
    <row r="2921" spans="1:19" ht="17.25" customHeight="1">
      <c r="A2921" s="24">
        <v>2920</v>
      </c>
      <c r="B2921" s="24" t="s">
        <v>2147</v>
      </c>
      <c r="C2921" s="29">
        <v>-74.45</v>
      </c>
      <c r="D2921" s="29">
        <v>-9.4499999999999993</v>
      </c>
      <c r="E2921" s="24"/>
      <c r="F2921" s="24"/>
      <c r="G2921" s="24"/>
      <c r="H2921" s="33"/>
      <c r="I2921" s="30"/>
      <c r="J2921" s="30"/>
      <c r="K2921" s="24" t="s">
        <v>132</v>
      </c>
      <c r="L2921" s="24">
        <v>169</v>
      </c>
      <c r="M2921" s="24" t="s">
        <v>1855</v>
      </c>
      <c r="N2921" s="24">
        <v>1958</v>
      </c>
      <c r="O2921" s="24"/>
      <c r="P2921" s="24">
        <v>1999</v>
      </c>
      <c r="Q2921" s="24"/>
      <c r="R2921" s="24" t="s">
        <v>2140</v>
      </c>
      <c r="S2921" s="24" t="s">
        <v>2141</v>
      </c>
    </row>
    <row r="2922" spans="1:19" ht="17.25" customHeight="1">
      <c r="A2922" s="24">
        <v>2921</v>
      </c>
      <c r="B2922" s="24" t="s">
        <v>2148</v>
      </c>
      <c r="C2922" s="29">
        <v>-74.8333333333333</v>
      </c>
      <c r="D2922" s="29">
        <v>1.6666666666666701E-2</v>
      </c>
      <c r="E2922" s="24"/>
      <c r="F2922" s="24"/>
      <c r="G2922" s="24"/>
      <c r="H2922" s="33"/>
      <c r="I2922" s="30"/>
      <c r="J2922" s="30"/>
      <c r="K2922" s="24" t="s">
        <v>132</v>
      </c>
      <c r="L2922" s="24">
        <v>80</v>
      </c>
      <c r="M2922" s="24" t="s">
        <v>1855</v>
      </c>
      <c r="N2922" s="24">
        <v>1931</v>
      </c>
      <c r="O2922" s="24"/>
      <c r="P2922" s="24">
        <v>1999</v>
      </c>
      <c r="Q2922" s="24"/>
      <c r="R2922" s="24" t="s">
        <v>2140</v>
      </c>
      <c r="S2922" s="24" t="s">
        <v>2141</v>
      </c>
    </row>
    <row r="2923" spans="1:19" ht="17.25" customHeight="1">
      <c r="A2923" s="24">
        <v>2922</v>
      </c>
      <c r="B2923" s="24" t="s">
        <v>2149</v>
      </c>
      <c r="C2923" s="29">
        <v>-75.05</v>
      </c>
      <c r="D2923" s="29">
        <v>0.7</v>
      </c>
      <c r="E2923" s="24"/>
      <c r="F2923" s="24"/>
      <c r="G2923" s="24"/>
      <c r="H2923" s="33"/>
      <c r="I2923" s="30"/>
      <c r="J2923" s="30"/>
      <c r="K2923" s="24" t="s">
        <v>132</v>
      </c>
      <c r="L2923" s="24">
        <v>68</v>
      </c>
      <c r="M2923" s="24" t="s">
        <v>1855</v>
      </c>
      <c r="N2923" s="24">
        <v>1935</v>
      </c>
      <c r="O2923" s="24"/>
      <c r="P2923" s="24">
        <v>1999</v>
      </c>
      <c r="Q2923" s="24"/>
      <c r="R2923" s="24" t="s">
        <v>2140</v>
      </c>
      <c r="S2923" s="24" t="s">
        <v>2141</v>
      </c>
    </row>
    <row r="2924" spans="1:19" ht="17.25" customHeight="1">
      <c r="A2924" s="24">
        <v>2923</v>
      </c>
      <c r="B2924" s="24" t="s">
        <v>2150</v>
      </c>
      <c r="C2924" s="29">
        <v>-76.316666666666706</v>
      </c>
      <c r="D2924" s="29">
        <v>-6.0833333333333304</v>
      </c>
      <c r="E2924" s="24"/>
      <c r="F2924" s="24"/>
      <c r="G2924" s="24"/>
      <c r="H2924" s="33"/>
      <c r="I2924" s="30"/>
      <c r="J2924" s="30"/>
      <c r="K2924" s="24" t="s">
        <v>132</v>
      </c>
      <c r="L2924" s="24">
        <v>71</v>
      </c>
      <c r="M2924" s="24" t="s">
        <v>165</v>
      </c>
      <c r="N2924" s="24">
        <v>1955</v>
      </c>
      <c r="O2924" s="24"/>
      <c r="P2924" s="24">
        <v>1993</v>
      </c>
      <c r="Q2924" s="24"/>
      <c r="R2924" s="24" t="s">
        <v>2140</v>
      </c>
      <c r="S2924" s="24" t="s">
        <v>2141</v>
      </c>
    </row>
    <row r="2925" spans="1:19" ht="17.25" customHeight="1">
      <c r="A2925" s="24">
        <v>2924</v>
      </c>
      <c r="B2925" s="24" t="s">
        <v>226</v>
      </c>
      <c r="C2925" s="29">
        <v>-77</v>
      </c>
      <c r="D2925" s="29">
        <v>-10.55</v>
      </c>
      <c r="E2925" s="24"/>
      <c r="F2925" s="24"/>
      <c r="G2925" s="24"/>
      <c r="H2925" s="33"/>
      <c r="I2925" s="30"/>
      <c r="J2925" s="43"/>
      <c r="K2925" s="24" t="s">
        <v>132</v>
      </c>
      <c r="L2925" s="24">
        <v>69</v>
      </c>
      <c r="M2925" s="24" t="s">
        <v>165</v>
      </c>
      <c r="N2925" s="24">
        <v>1955</v>
      </c>
      <c r="O2925" s="24"/>
      <c r="P2925" s="24">
        <v>1997</v>
      </c>
      <c r="Q2925" s="24"/>
      <c r="R2925" s="24" t="s">
        <v>2140</v>
      </c>
      <c r="S2925" s="24" t="s">
        <v>2141</v>
      </c>
    </row>
    <row r="2926" spans="1:19" ht="17.25" customHeight="1">
      <c r="A2926" s="24">
        <v>2925</v>
      </c>
      <c r="B2926" s="24" t="s">
        <v>227</v>
      </c>
      <c r="C2926" s="29">
        <v>-77.016666666666694</v>
      </c>
      <c r="D2926" s="29">
        <v>-6.6666666666666696</v>
      </c>
      <c r="E2926" s="24"/>
      <c r="F2926" s="24"/>
      <c r="G2926" s="24"/>
      <c r="H2926" s="33"/>
      <c r="I2926" s="30"/>
      <c r="J2926" s="43"/>
      <c r="K2926" s="24" t="s">
        <v>132</v>
      </c>
      <c r="L2926" s="24">
        <v>68</v>
      </c>
      <c r="M2926" s="24" t="s">
        <v>165</v>
      </c>
      <c r="N2926" s="24">
        <v>1955</v>
      </c>
      <c r="O2926" s="24"/>
      <c r="P2926" s="24">
        <v>1997</v>
      </c>
      <c r="Q2926" s="24"/>
      <c r="R2926" s="24" t="s">
        <v>2140</v>
      </c>
      <c r="S2926" s="24" t="s">
        <v>2141</v>
      </c>
    </row>
    <row r="2927" spans="1:19" ht="17.25" customHeight="1">
      <c r="A2927" s="24">
        <v>2926</v>
      </c>
      <c r="B2927" s="24" t="s">
        <v>232</v>
      </c>
      <c r="C2927" s="29">
        <v>-77.016666666666694</v>
      </c>
      <c r="D2927" s="29">
        <v>-10.4333333333333</v>
      </c>
      <c r="E2927" s="24"/>
      <c r="F2927" s="24"/>
      <c r="G2927" s="24"/>
      <c r="H2927" s="33"/>
      <c r="I2927" s="30"/>
      <c r="J2927" s="43"/>
      <c r="K2927" s="24" t="s">
        <v>132</v>
      </c>
      <c r="L2927" s="24">
        <v>70</v>
      </c>
      <c r="M2927" s="24" t="s">
        <v>165</v>
      </c>
      <c r="N2927" s="24">
        <v>1816</v>
      </c>
      <c r="O2927" s="24"/>
      <c r="P2927" s="24">
        <v>1997</v>
      </c>
      <c r="Q2927" s="24"/>
      <c r="R2927" s="24" t="s">
        <v>2140</v>
      </c>
      <c r="S2927" s="24" t="s">
        <v>2141</v>
      </c>
    </row>
    <row r="2928" spans="1:19" ht="17.25" customHeight="1">
      <c r="A2928" s="24">
        <v>2927</v>
      </c>
      <c r="B2928" s="24" t="s">
        <v>228</v>
      </c>
      <c r="C2928" s="29">
        <v>-77.05</v>
      </c>
      <c r="D2928" s="29">
        <v>-10.3333333333333</v>
      </c>
      <c r="E2928" s="24"/>
      <c r="F2928" s="24"/>
      <c r="G2928" s="24"/>
      <c r="H2928" s="33"/>
      <c r="I2928" s="30"/>
      <c r="J2928" s="43"/>
      <c r="K2928" s="24" t="s">
        <v>132</v>
      </c>
      <c r="L2928" s="24">
        <v>63</v>
      </c>
      <c r="M2928" s="24" t="s">
        <v>165</v>
      </c>
      <c r="N2928" s="24">
        <v>1955</v>
      </c>
      <c r="O2928" s="24"/>
      <c r="P2928" s="24">
        <v>1997</v>
      </c>
      <c r="Q2928" s="24"/>
      <c r="R2928" s="24" t="s">
        <v>2140</v>
      </c>
      <c r="S2928" s="24" t="s">
        <v>2141</v>
      </c>
    </row>
    <row r="2929" spans="1:21" ht="17.25" customHeight="1">
      <c r="A2929" s="24">
        <v>2928</v>
      </c>
      <c r="B2929" s="24">
        <v>1</v>
      </c>
      <c r="C2929" s="29">
        <v>-84.816659999999999</v>
      </c>
      <c r="D2929" s="29">
        <v>-135</v>
      </c>
      <c r="E2929" s="24" t="s">
        <v>172</v>
      </c>
      <c r="F2929" s="24"/>
      <c r="G2929" s="24"/>
      <c r="H2929" s="33"/>
      <c r="I2929" s="30">
        <v>10.4</v>
      </c>
      <c r="J2929" s="43"/>
      <c r="K2929" s="24" t="s">
        <v>316</v>
      </c>
      <c r="L2929" s="24">
        <v>104</v>
      </c>
      <c r="M2929" s="24" t="s">
        <v>2151</v>
      </c>
      <c r="N2929" s="24">
        <v>1955</v>
      </c>
      <c r="O2929" s="24"/>
      <c r="P2929" s="24">
        <v>1957</v>
      </c>
      <c r="Q2929" s="24"/>
      <c r="R2929" s="24" t="s">
        <v>2152</v>
      </c>
      <c r="S2929" s="24" t="s">
        <v>2153</v>
      </c>
      <c r="U2929" s="28" t="s">
        <v>4398</v>
      </c>
    </row>
    <row r="2930" spans="1:21" ht="17.25" customHeight="1">
      <c r="A2930" s="24">
        <v>2929</v>
      </c>
      <c r="B2930" s="24">
        <v>570</v>
      </c>
      <c r="C2930" s="29">
        <v>-84.316659999999999</v>
      </c>
      <c r="D2930" s="29">
        <v>-91.75</v>
      </c>
      <c r="E2930" s="24" t="s">
        <v>172</v>
      </c>
      <c r="F2930" s="24"/>
      <c r="G2930" s="24"/>
      <c r="H2930" s="33"/>
      <c r="I2930" s="30">
        <v>12.3</v>
      </c>
      <c r="J2930" s="43"/>
      <c r="K2930" s="24" t="s">
        <v>316</v>
      </c>
      <c r="L2930" s="24">
        <v>123</v>
      </c>
      <c r="M2930" s="24" t="s">
        <v>2151</v>
      </c>
      <c r="N2930" s="24">
        <v>1955</v>
      </c>
      <c r="O2930" s="24"/>
      <c r="P2930" s="24">
        <v>1957</v>
      </c>
      <c r="Q2930" s="24"/>
      <c r="R2930" s="24" t="s">
        <v>2152</v>
      </c>
      <c r="S2930" s="24" t="s">
        <v>2153</v>
      </c>
      <c r="U2930" s="28" t="s">
        <v>4398</v>
      </c>
    </row>
    <row r="2931" spans="1:21" ht="17.25" customHeight="1">
      <c r="A2931" s="24">
        <v>2930</v>
      </c>
      <c r="B2931" s="24">
        <v>2</v>
      </c>
      <c r="C2931" s="29">
        <v>-84.183329999999998</v>
      </c>
      <c r="D2931" s="29">
        <v>-131</v>
      </c>
      <c r="E2931" s="24" t="s">
        <v>172</v>
      </c>
      <c r="F2931" s="24"/>
      <c r="G2931" s="24"/>
      <c r="H2931" s="33"/>
      <c r="I2931" s="30">
        <v>11.9</v>
      </c>
      <c r="J2931" s="43"/>
      <c r="K2931" s="24" t="s">
        <v>316</v>
      </c>
      <c r="L2931" s="24">
        <v>119</v>
      </c>
      <c r="M2931" s="24" t="s">
        <v>2151</v>
      </c>
      <c r="N2931" s="24">
        <v>1955</v>
      </c>
      <c r="O2931" s="24"/>
      <c r="P2931" s="24">
        <v>1957</v>
      </c>
      <c r="Q2931" s="24"/>
      <c r="R2931" s="24" t="s">
        <v>2152</v>
      </c>
      <c r="S2931" s="24" t="s">
        <v>2153</v>
      </c>
      <c r="U2931" s="28" t="s">
        <v>4398</v>
      </c>
    </row>
    <row r="2932" spans="1:21" ht="17.25" customHeight="1">
      <c r="A2932" s="24">
        <v>2931</v>
      </c>
      <c r="B2932" s="24">
        <v>606</v>
      </c>
      <c r="C2932" s="29">
        <v>-83.733329999999995</v>
      </c>
      <c r="D2932" s="29">
        <v>-95</v>
      </c>
      <c r="E2932" s="24" t="s">
        <v>172</v>
      </c>
      <c r="F2932" s="24"/>
      <c r="G2932" s="24"/>
      <c r="H2932" s="33"/>
      <c r="I2932" s="30">
        <v>12.3</v>
      </c>
      <c r="J2932" s="43"/>
      <c r="K2932" s="24" t="s">
        <v>316</v>
      </c>
      <c r="L2932" s="24">
        <v>123</v>
      </c>
      <c r="M2932" s="24" t="s">
        <v>2151</v>
      </c>
      <c r="N2932" s="24">
        <v>1955</v>
      </c>
      <c r="O2932" s="24"/>
      <c r="P2932" s="24">
        <v>1957</v>
      </c>
      <c r="Q2932" s="24"/>
      <c r="R2932" s="24" t="s">
        <v>2152</v>
      </c>
      <c r="S2932" s="24" t="s">
        <v>2153</v>
      </c>
      <c r="U2932" s="28" t="s">
        <v>4398</v>
      </c>
    </row>
    <row r="2933" spans="1:21" ht="17.25" customHeight="1">
      <c r="A2933" s="24">
        <v>2932</v>
      </c>
      <c r="B2933" s="24">
        <v>642</v>
      </c>
      <c r="C2933" s="29">
        <v>-83.183329999999998</v>
      </c>
      <c r="D2933" s="29">
        <v>-98.75</v>
      </c>
      <c r="E2933" s="24" t="s">
        <v>172</v>
      </c>
      <c r="F2933" s="24"/>
      <c r="G2933" s="24"/>
      <c r="H2933" s="33"/>
      <c r="I2933" s="30">
        <v>12.3</v>
      </c>
      <c r="J2933" s="43"/>
      <c r="K2933" s="24" t="s">
        <v>316</v>
      </c>
      <c r="L2933" s="24">
        <v>123</v>
      </c>
      <c r="M2933" s="24" t="s">
        <v>2151</v>
      </c>
      <c r="N2933" s="24">
        <v>1955</v>
      </c>
      <c r="O2933" s="24"/>
      <c r="P2933" s="24">
        <v>1957</v>
      </c>
      <c r="Q2933" s="24"/>
      <c r="R2933" s="24" t="s">
        <v>2152</v>
      </c>
      <c r="S2933" s="24" t="s">
        <v>2153</v>
      </c>
      <c r="U2933" s="28" t="s">
        <v>4398</v>
      </c>
    </row>
    <row r="2934" spans="1:21" ht="17.25" customHeight="1">
      <c r="A2934" s="24">
        <v>2933</v>
      </c>
      <c r="B2934" s="24">
        <v>3</v>
      </c>
      <c r="C2934" s="29">
        <v>-83</v>
      </c>
      <c r="D2934" s="29">
        <v>-130.5</v>
      </c>
      <c r="E2934" s="24" t="s">
        <v>172</v>
      </c>
      <c r="F2934" s="24"/>
      <c r="G2934" s="24"/>
      <c r="H2934" s="33"/>
      <c r="I2934" s="30">
        <v>9.5</v>
      </c>
      <c r="J2934" s="43"/>
      <c r="K2934" s="24" t="s">
        <v>316</v>
      </c>
      <c r="L2934" s="24">
        <v>95</v>
      </c>
      <c r="M2934" s="24" t="s">
        <v>2151</v>
      </c>
      <c r="N2934" s="24">
        <v>1955</v>
      </c>
      <c r="O2934" s="24"/>
      <c r="P2934" s="24">
        <v>1957</v>
      </c>
      <c r="Q2934" s="24"/>
      <c r="R2934" s="24" t="s">
        <v>2152</v>
      </c>
      <c r="S2934" s="24" t="s">
        <v>2153</v>
      </c>
      <c r="U2934" s="28" t="s">
        <v>4399</v>
      </c>
    </row>
    <row r="2935" spans="1:21" ht="17.25" customHeight="1">
      <c r="A2935" s="24">
        <v>2934</v>
      </c>
      <c r="B2935" s="24">
        <v>4</v>
      </c>
      <c r="C2935" s="29">
        <v>-82.366659999999996</v>
      </c>
      <c r="D2935" s="29">
        <v>-131.16666000000001</v>
      </c>
      <c r="E2935" s="24" t="s">
        <v>172</v>
      </c>
      <c r="F2935" s="24"/>
      <c r="G2935" s="24"/>
      <c r="H2935" s="33"/>
      <c r="I2935" s="30">
        <v>12.3</v>
      </c>
      <c r="J2935" s="43"/>
      <c r="K2935" s="24" t="s">
        <v>316</v>
      </c>
      <c r="L2935" s="24">
        <v>123</v>
      </c>
      <c r="M2935" s="24" t="s">
        <v>2151</v>
      </c>
      <c r="N2935" s="24">
        <v>1955</v>
      </c>
      <c r="O2935" s="24"/>
      <c r="P2935" s="24">
        <v>1957</v>
      </c>
      <c r="Q2935" s="24"/>
      <c r="R2935" s="24" t="s">
        <v>2152</v>
      </c>
      <c r="S2935" s="24" t="s">
        <v>2153</v>
      </c>
      <c r="U2935" s="28" t="s">
        <v>4398</v>
      </c>
    </row>
    <row r="2936" spans="1:21" ht="17.25" customHeight="1">
      <c r="A2936" s="24">
        <v>2935</v>
      </c>
      <c r="B2936" s="24">
        <v>5</v>
      </c>
      <c r="C2936" s="29">
        <v>-80.95</v>
      </c>
      <c r="D2936" s="29">
        <v>-129.83332999999999</v>
      </c>
      <c r="E2936" s="24" t="s">
        <v>172</v>
      </c>
      <c r="F2936" s="24"/>
      <c r="G2936" s="24"/>
      <c r="H2936" s="33"/>
      <c r="I2936" s="30">
        <v>11.9</v>
      </c>
      <c r="J2936" s="43"/>
      <c r="K2936" s="24" t="s">
        <v>316</v>
      </c>
      <c r="L2936" s="24">
        <v>119</v>
      </c>
      <c r="M2936" s="24" t="s">
        <v>2151</v>
      </c>
      <c r="N2936" s="24">
        <v>1955</v>
      </c>
      <c r="O2936" s="24"/>
      <c r="P2936" s="24">
        <v>1957</v>
      </c>
      <c r="Q2936" s="24"/>
      <c r="R2936" s="24" t="s">
        <v>2152</v>
      </c>
      <c r="S2936" s="24" t="s">
        <v>2153</v>
      </c>
      <c r="U2936" s="28" t="s">
        <v>4398</v>
      </c>
    </row>
    <row r="2937" spans="1:21" ht="17.25" customHeight="1">
      <c r="A2937" s="24">
        <v>2936</v>
      </c>
      <c r="B2937" s="24">
        <v>798</v>
      </c>
      <c r="C2937" s="29">
        <v>-80.583330000000004</v>
      </c>
      <c r="D2937" s="29">
        <v>-98</v>
      </c>
      <c r="E2937" s="24" t="s">
        <v>172</v>
      </c>
      <c r="F2937" s="24"/>
      <c r="G2937" s="24"/>
      <c r="H2937" s="33"/>
      <c r="I2937" s="30">
        <v>18.899999999999999</v>
      </c>
      <c r="J2937" s="43"/>
      <c r="K2937" s="24" t="s">
        <v>316</v>
      </c>
      <c r="L2937" s="24">
        <v>189</v>
      </c>
      <c r="M2937" s="24" t="s">
        <v>2151</v>
      </c>
      <c r="N2937" s="24">
        <v>1955</v>
      </c>
      <c r="O2937" s="24"/>
      <c r="P2937" s="24">
        <v>1957</v>
      </c>
      <c r="Q2937" s="24"/>
      <c r="R2937" s="24" t="s">
        <v>2152</v>
      </c>
      <c r="S2937" s="24" t="s">
        <v>2153</v>
      </c>
      <c r="U2937" s="28" t="s">
        <v>4398</v>
      </c>
    </row>
    <row r="2938" spans="1:21" ht="17.25" customHeight="1">
      <c r="A2938" s="24">
        <v>2937</v>
      </c>
      <c r="B2938" s="24">
        <v>768</v>
      </c>
      <c r="C2938" s="29">
        <v>-80.45</v>
      </c>
      <c r="D2938" s="29">
        <v>-95</v>
      </c>
      <c r="E2938" s="24" t="s">
        <v>172</v>
      </c>
      <c r="F2938" s="24"/>
      <c r="G2938" s="24"/>
      <c r="H2938" s="33"/>
      <c r="I2938" s="30">
        <v>17.100000000000001</v>
      </c>
      <c r="J2938" s="43"/>
      <c r="K2938" s="24" t="s">
        <v>316</v>
      </c>
      <c r="L2938" s="24">
        <v>171</v>
      </c>
      <c r="M2938" s="24" t="s">
        <v>2151</v>
      </c>
      <c r="N2938" s="24">
        <v>1955</v>
      </c>
      <c r="O2938" s="24"/>
      <c r="P2938" s="24">
        <v>1957</v>
      </c>
      <c r="Q2938" s="24"/>
      <c r="R2938" s="24" t="s">
        <v>2152</v>
      </c>
      <c r="S2938" s="24" t="s">
        <v>2153</v>
      </c>
      <c r="U2938" s="28" t="s">
        <v>4398</v>
      </c>
    </row>
    <row r="2939" spans="1:21" ht="17.25" customHeight="1">
      <c r="A2939" s="24">
        <v>2938</v>
      </c>
      <c r="B2939" s="24">
        <v>738</v>
      </c>
      <c r="C2939" s="29">
        <v>-80.183329999999998</v>
      </c>
      <c r="D2939" s="29">
        <v>-93</v>
      </c>
      <c r="E2939" s="24" t="s">
        <v>172</v>
      </c>
      <c r="F2939" s="24"/>
      <c r="G2939" s="24"/>
      <c r="H2939" s="33"/>
      <c r="I2939" s="30">
        <v>22.2</v>
      </c>
      <c r="J2939" s="43"/>
      <c r="K2939" s="24" t="s">
        <v>316</v>
      </c>
      <c r="L2939" s="24">
        <v>222</v>
      </c>
      <c r="M2939" s="24" t="s">
        <v>2151</v>
      </c>
      <c r="N2939" s="24">
        <v>1955</v>
      </c>
      <c r="O2939" s="24"/>
      <c r="P2939" s="24">
        <v>1957</v>
      </c>
      <c r="Q2939" s="24"/>
      <c r="R2939" s="24" t="s">
        <v>2152</v>
      </c>
      <c r="S2939" s="24" t="s">
        <v>2153</v>
      </c>
      <c r="U2939" s="28" t="s">
        <v>4398</v>
      </c>
    </row>
    <row r="2940" spans="1:21" ht="17.25" customHeight="1">
      <c r="A2940" s="24">
        <v>2939</v>
      </c>
      <c r="B2940" s="24">
        <v>6</v>
      </c>
      <c r="C2940" s="29">
        <v>-79.55</v>
      </c>
      <c r="D2940" s="29">
        <v>-130.83332999999999</v>
      </c>
      <c r="E2940" s="24" t="s">
        <v>172</v>
      </c>
      <c r="F2940" s="24"/>
      <c r="G2940" s="24"/>
      <c r="H2940" s="33"/>
      <c r="I2940" s="30">
        <v>12.3</v>
      </c>
      <c r="J2940" s="43"/>
      <c r="K2940" s="24" t="s">
        <v>316</v>
      </c>
      <c r="L2940" s="24">
        <v>123</v>
      </c>
      <c r="M2940" s="24" t="s">
        <v>2151</v>
      </c>
      <c r="N2940" s="24">
        <v>1955</v>
      </c>
      <c r="O2940" s="24"/>
      <c r="P2940" s="24">
        <v>1957</v>
      </c>
      <c r="Q2940" s="24"/>
      <c r="R2940" s="24" t="s">
        <v>2152</v>
      </c>
      <c r="S2940" s="24" t="s">
        <v>2153</v>
      </c>
      <c r="U2940" s="28" t="s">
        <v>4398</v>
      </c>
    </row>
    <row r="2941" spans="1:21" ht="17.25" customHeight="1">
      <c r="A2941" s="24">
        <v>2940</v>
      </c>
      <c r="B2941" s="24">
        <v>500</v>
      </c>
      <c r="C2941" s="29">
        <v>-78.733329999999995</v>
      </c>
      <c r="D2941" s="29">
        <v>-129</v>
      </c>
      <c r="E2941" s="24" t="s">
        <v>172</v>
      </c>
      <c r="F2941" s="24"/>
      <c r="G2941" s="24"/>
      <c r="H2941" s="33"/>
      <c r="I2941" s="30">
        <v>11.3</v>
      </c>
      <c r="J2941" s="43"/>
      <c r="K2941" s="24" t="s">
        <v>316</v>
      </c>
      <c r="L2941" s="24">
        <v>113</v>
      </c>
      <c r="M2941" s="24" t="s">
        <v>2151</v>
      </c>
      <c r="N2941" s="24">
        <v>1955</v>
      </c>
      <c r="O2941" s="24"/>
      <c r="P2941" s="24">
        <v>1957</v>
      </c>
      <c r="Q2941" s="24"/>
      <c r="R2941" s="24" t="s">
        <v>2152</v>
      </c>
      <c r="S2941" s="24" t="s">
        <v>2153</v>
      </c>
      <c r="U2941" s="28" t="s">
        <v>4398</v>
      </c>
    </row>
    <row r="2942" spans="1:21" ht="17.25" customHeight="1">
      <c r="A2942" s="24">
        <v>2941</v>
      </c>
      <c r="B2942" s="24">
        <v>450</v>
      </c>
      <c r="C2942" s="29">
        <v>-78.55</v>
      </c>
      <c r="D2942" s="29">
        <v>-132.5</v>
      </c>
      <c r="E2942" s="24" t="s">
        <v>172</v>
      </c>
      <c r="F2942" s="24"/>
      <c r="G2942" s="24"/>
      <c r="H2942" s="33"/>
      <c r="I2942" s="30">
        <v>12.3</v>
      </c>
      <c r="J2942" s="43"/>
      <c r="K2942" s="24" t="s">
        <v>316</v>
      </c>
      <c r="L2942" s="24">
        <v>123</v>
      </c>
      <c r="M2942" s="24" t="s">
        <v>2151</v>
      </c>
      <c r="N2942" s="24">
        <v>1955</v>
      </c>
      <c r="O2942" s="24"/>
      <c r="P2942" s="24">
        <v>1957</v>
      </c>
      <c r="Q2942" s="24"/>
      <c r="R2942" s="24" t="s">
        <v>2152</v>
      </c>
      <c r="S2942" s="24" t="s">
        <v>2153</v>
      </c>
      <c r="U2942" s="28" t="s">
        <v>4398</v>
      </c>
    </row>
    <row r="2943" spans="1:21" ht="17.25" customHeight="1">
      <c r="A2943" s="24">
        <v>2942</v>
      </c>
      <c r="B2943" s="24">
        <v>7</v>
      </c>
      <c r="C2943" s="29">
        <v>-78</v>
      </c>
      <c r="D2943" s="29">
        <v>-130.33332999999999</v>
      </c>
      <c r="E2943" s="24" t="s">
        <v>172</v>
      </c>
      <c r="F2943" s="24"/>
      <c r="G2943" s="24"/>
      <c r="H2943" s="33"/>
      <c r="I2943" s="30">
        <v>13.2</v>
      </c>
      <c r="J2943" s="43"/>
      <c r="K2943" s="24" t="s">
        <v>316</v>
      </c>
      <c r="L2943" s="24">
        <v>132</v>
      </c>
      <c r="M2943" s="24" t="s">
        <v>2151</v>
      </c>
      <c r="N2943" s="24">
        <v>1955</v>
      </c>
      <c r="O2943" s="24"/>
      <c r="P2943" s="24">
        <v>1957</v>
      </c>
      <c r="Q2943" s="24"/>
      <c r="R2943" s="24" t="s">
        <v>2152</v>
      </c>
      <c r="S2943" s="24" t="s">
        <v>2153</v>
      </c>
      <c r="U2943" s="28" t="s">
        <v>4398</v>
      </c>
    </row>
    <row r="2944" spans="1:21" ht="17.25" customHeight="1">
      <c r="A2944" s="24">
        <v>2943</v>
      </c>
      <c r="B2944" s="24">
        <v>510</v>
      </c>
      <c r="C2944" s="29">
        <v>-77.733329999999995</v>
      </c>
      <c r="D2944" s="29">
        <v>-93.833330000000004</v>
      </c>
      <c r="E2944" s="24" t="s">
        <v>172</v>
      </c>
      <c r="F2944" s="24"/>
      <c r="G2944" s="24"/>
      <c r="H2944" s="33"/>
      <c r="I2944" s="30">
        <v>36.4</v>
      </c>
      <c r="J2944" s="43"/>
      <c r="K2944" s="24" t="s">
        <v>316</v>
      </c>
      <c r="L2944" s="24">
        <v>364</v>
      </c>
      <c r="M2944" s="24" t="s">
        <v>2151</v>
      </c>
      <c r="N2944" s="24">
        <v>1955</v>
      </c>
      <c r="O2944" s="24"/>
      <c r="P2944" s="24">
        <v>1957</v>
      </c>
      <c r="Q2944" s="24"/>
      <c r="R2944" s="24" t="s">
        <v>2152</v>
      </c>
      <c r="S2944" s="24" t="s">
        <v>2153</v>
      </c>
      <c r="U2944" s="28" t="s">
        <v>4398</v>
      </c>
    </row>
    <row r="2945" spans="1:21" ht="17.25" customHeight="1">
      <c r="A2945" s="24">
        <v>2944</v>
      </c>
      <c r="B2945" s="24">
        <v>480</v>
      </c>
      <c r="C2945" s="29">
        <v>-77.5</v>
      </c>
      <c r="D2945" s="29">
        <v>-95.25</v>
      </c>
      <c r="E2945" s="24" t="s">
        <v>172</v>
      </c>
      <c r="F2945" s="24"/>
      <c r="G2945" s="24"/>
      <c r="H2945" s="33"/>
      <c r="I2945" s="30">
        <v>39.700000000000003</v>
      </c>
      <c r="J2945" s="43"/>
      <c r="K2945" s="24" t="s">
        <v>316</v>
      </c>
      <c r="L2945" s="24">
        <v>397</v>
      </c>
      <c r="M2945" s="24" t="s">
        <v>2151</v>
      </c>
      <c r="N2945" s="24">
        <v>1955</v>
      </c>
      <c r="O2945" s="24"/>
      <c r="P2945" s="24">
        <v>1957</v>
      </c>
      <c r="Q2945" s="24"/>
      <c r="R2945" s="24" t="s">
        <v>2152</v>
      </c>
      <c r="S2945" s="24" t="s">
        <v>2153</v>
      </c>
      <c r="U2945" s="28" t="s">
        <v>4398</v>
      </c>
    </row>
    <row r="2946" spans="1:21" ht="17.25" customHeight="1">
      <c r="A2946" s="24">
        <v>2945</v>
      </c>
      <c r="B2946" s="24">
        <v>450</v>
      </c>
      <c r="C2946" s="29">
        <v>-77.266660000000002</v>
      </c>
      <c r="D2946" s="29">
        <v>-97.75</v>
      </c>
      <c r="E2946" s="24" t="s">
        <v>172</v>
      </c>
      <c r="F2946" s="24"/>
      <c r="G2946" s="24"/>
      <c r="H2946" s="33"/>
      <c r="I2946" s="30">
        <v>39.700000000000003</v>
      </c>
      <c r="J2946" s="43"/>
      <c r="K2946" s="24" t="s">
        <v>316</v>
      </c>
      <c r="L2946" s="24">
        <v>397</v>
      </c>
      <c r="M2946" s="24" t="s">
        <v>2151</v>
      </c>
      <c r="N2946" s="24">
        <v>1955</v>
      </c>
      <c r="O2946" s="24"/>
      <c r="P2946" s="24">
        <v>1957</v>
      </c>
      <c r="Q2946" s="24"/>
      <c r="R2946" s="24" t="s">
        <v>2152</v>
      </c>
      <c r="S2946" s="24" t="s">
        <v>2153</v>
      </c>
      <c r="U2946" s="28" t="s">
        <v>4398</v>
      </c>
    </row>
    <row r="2947" spans="1:21" ht="17.25" customHeight="1">
      <c r="A2947" s="24">
        <v>2946</v>
      </c>
      <c r="B2947" s="24">
        <v>19</v>
      </c>
      <c r="C2947" s="29">
        <v>-76.316659999999999</v>
      </c>
      <c r="D2947" s="29">
        <v>-132.33332999999999</v>
      </c>
      <c r="E2947" s="24" t="s">
        <v>172</v>
      </c>
      <c r="F2947" s="24"/>
      <c r="G2947" s="24"/>
      <c r="H2947" s="33"/>
      <c r="I2947" s="30">
        <v>22.2</v>
      </c>
      <c r="J2947" s="43"/>
      <c r="K2947" s="24" t="s">
        <v>316</v>
      </c>
      <c r="L2947" s="24">
        <v>222</v>
      </c>
      <c r="M2947" s="24" t="s">
        <v>2151</v>
      </c>
      <c r="N2947" s="24">
        <v>1955</v>
      </c>
      <c r="O2947" s="24"/>
      <c r="P2947" s="24">
        <v>1957</v>
      </c>
      <c r="Q2947" s="24"/>
      <c r="R2947" s="24" t="s">
        <v>2152</v>
      </c>
      <c r="S2947" s="24" t="s">
        <v>2153</v>
      </c>
      <c r="U2947" s="28" t="s">
        <v>4398</v>
      </c>
    </row>
    <row r="2948" spans="1:21" ht="17.25" customHeight="1">
      <c r="A2948" s="24">
        <v>2947</v>
      </c>
      <c r="B2948" s="24">
        <v>18</v>
      </c>
      <c r="C2948" s="29">
        <v>-75.95</v>
      </c>
      <c r="D2948" s="29">
        <v>-129.83332999999999</v>
      </c>
      <c r="E2948" s="24" t="s">
        <v>172</v>
      </c>
      <c r="F2948" s="24"/>
      <c r="G2948" s="24"/>
      <c r="H2948" s="33"/>
      <c r="I2948" s="30">
        <v>24.1</v>
      </c>
      <c r="J2948" s="43"/>
      <c r="K2948" s="24" t="s">
        <v>316</v>
      </c>
      <c r="L2948" s="24">
        <v>241</v>
      </c>
      <c r="M2948" s="24" t="s">
        <v>2151</v>
      </c>
      <c r="N2948" s="24">
        <v>1955</v>
      </c>
      <c r="O2948" s="24"/>
      <c r="P2948" s="24">
        <v>1957</v>
      </c>
      <c r="Q2948" s="24"/>
      <c r="R2948" s="24" t="s">
        <v>2152</v>
      </c>
      <c r="S2948" s="24" t="s">
        <v>2153</v>
      </c>
      <c r="U2948" s="28" t="s">
        <v>4400</v>
      </c>
    </row>
    <row r="2949" spans="1:21" ht="17.25" customHeight="1">
      <c r="A2949" s="24">
        <v>2948</v>
      </c>
      <c r="B2949" s="24" t="s">
        <v>2154</v>
      </c>
      <c r="C2949" s="42">
        <v>-74.2</v>
      </c>
      <c r="D2949" s="42">
        <v>34.979999999999997</v>
      </c>
      <c r="E2949" s="29"/>
      <c r="F2949" s="24"/>
      <c r="G2949" s="24"/>
      <c r="H2949" s="33"/>
      <c r="I2949" s="42">
        <v>0.06</v>
      </c>
      <c r="J2949" s="43"/>
      <c r="K2949" s="24" t="s">
        <v>1845</v>
      </c>
      <c r="L2949" s="24">
        <v>60</v>
      </c>
      <c r="M2949" s="24"/>
      <c r="N2949" s="24"/>
      <c r="O2949" s="24"/>
      <c r="P2949" s="24"/>
      <c r="Q2949" s="24"/>
      <c r="R2949" s="24" t="s">
        <v>2155</v>
      </c>
      <c r="S2949" s="24" t="s">
        <v>2156</v>
      </c>
      <c r="U2949" s="28" t="s">
        <v>4401</v>
      </c>
    </row>
    <row r="2950" spans="1:21" ht="17.25" customHeight="1">
      <c r="A2950" s="24">
        <v>2949</v>
      </c>
      <c r="B2950" s="24" t="s">
        <v>2157</v>
      </c>
      <c r="C2950" s="24">
        <v>-69.025000000000006</v>
      </c>
      <c r="D2950" s="24">
        <v>40.134999999999998</v>
      </c>
      <c r="E2950" s="24"/>
      <c r="F2950" s="24"/>
      <c r="G2950" s="24">
        <v>618</v>
      </c>
      <c r="H2950" s="33"/>
      <c r="I2950" s="30">
        <v>465</v>
      </c>
      <c r="J2950" s="43">
        <v>163</v>
      </c>
      <c r="K2950" s="24" t="s">
        <v>132</v>
      </c>
      <c r="L2950" s="43">
        <v>465</v>
      </c>
      <c r="M2950" s="24" t="s">
        <v>1817</v>
      </c>
      <c r="N2950" s="24">
        <v>1942</v>
      </c>
      <c r="O2950" s="24"/>
      <c r="P2950" s="24">
        <v>1980</v>
      </c>
      <c r="Q2950" s="24"/>
      <c r="R2950" s="24" t="s">
        <v>2158</v>
      </c>
      <c r="S2950" s="24" t="s">
        <v>2159</v>
      </c>
    </row>
    <row r="2951" spans="1:21" ht="17.25" customHeight="1">
      <c r="A2951" s="24">
        <v>2950</v>
      </c>
      <c r="B2951" s="24" t="s">
        <v>2160</v>
      </c>
      <c r="C2951" s="24">
        <v>-69.590599999999995</v>
      </c>
      <c r="D2951" s="24">
        <v>47.836100000000002</v>
      </c>
      <c r="E2951" s="24"/>
      <c r="F2951" s="24"/>
      <c r="G2951" s="24">
        <v>2165</v>
      </c>
      <c r="H2951" s="33"/>
      <c r="I2951" s="30">
        <v>308</v>
      </c>
      <c r="J2951" s="43">
        <v>97</v>
      </c>
      <c r="K2951" s="24" t="s">
        <v>132</v>
      </c>
      <c r="L2951" s="43">
        <v>308</v>
      </c>
      <c r="M2951" s="24" t="s">
        <v>1817</v>
      </c>
      <c r="N2951" s="24">
        <v>1920</v>
      </c>
      <c r="O2951" s="24"/>
      <c r="P2951" s="24">
        <v>1980</v>
      </c>
      <c r="Q2951" s="24"/>
      <c r="R2951" s="24" t="s">
        <v>2158</v>
      </c>
      <c r="S2951" s="24" t="s">
        <v>2159</v>
      </c>
      <c r="U2951" s="28" t="s">
        <v>4402</v>
      </c>
    </row>
    <row r="2952" spans="1:21" ht="17.25" customHeight="1">
      <c r="A2952" s="24">
        <v>2951</v>
      </c>
      <c r="B2952" s="31" t="s">
        <v>2160</v>
      </c>
      <c r="C2952" s="41">
        <v>-69.5833333333333</v>
      </c>
      <c r="D2952" s="41">
        <v>48.8333333333333</v>
      </c>
      <c r="E2952" s="31"/>
      <c r="F2952" s="31"/>
      <c r="G2952" s="31">
        <v>2165</v>
      </c>
      <c r="H2952" s="31"/>
      <c r="I2952" s="41">
        <v>327.60000000000002</v>
      </c>
      <c r="J2952" s="31"/>
      <c r="K2952" s="31" t="s">
        <v>132</v>
      </c>
      <c r="L2952" s="31">
        <v>327.60000000000002</v>
      </c>
      <c r="M2952" s="31"/>
      <c r="N2952" s="31">
        <v>1920</v>
      </c>
      <c r="O2952" s="31"/>
      <c r="P2952" s="31">
        <v>1980</v>
      </c>
      <c r="Q2952" s="31"/>
      <c r="R2952" s="31" t="s">
        <v>2161</v>
      </c>
      <c r="S2952" s="31" t="s">
        <v>2110</v>
      </c>
    </row>
    <row r="2953" spans="1:21" ht="17.25" customHeight="1">
      <c r="A2953" s="24">
        <v>2952</v>
      </c>
      <c r="B2953" s="31" t="s">
        <v>2162</v>
      </c>
      <c r="C2953" s="34">
        <v>-65.533330000000007</v>
      </c>
      <c r="D2953" s="34">
        <v>96.5</v>
      </c>
      <c r="E2953" s="24"/>
      <c r="F2953" s="31"/>
      <c r="G2953" s="31">
        <v>45</v>
      </c>
      <c r="H2953" s="31"/>
      <c r="I2953" s="31">
        <v>84</v>
      </c>
      <c r="J2953" s="31"/>
      <c r="K2953" s="31" t="s">
        <v>546</v>
      </c>
      <c r="L2953" s="35">
        <v>84</v>
      </c>
      <c r="M2953" s="31" t="s">
        <v>319</v>
      </c>
      <c r="N2953" s="31">
        <v>1978</v>
      </c>
      <c r="O2953" s="24"/>
      <c r="P2953" s="31">
        <v>1978</v>
      </c>
      <c r="Q2953" s="24"/>
      <c r="R2953" s="31" t="s">
        <v>2163</v>
      </c>
      <c r="S2953" s="24"/>
    </row>
    <row r="2954" spans="1:21" ht="17.25" customHeight="1">
      <c r="A2954" s="24">
        <v>2953</v>
      </c>
      <c r="B2954" s="31" t="s">
        <v>2164</v>
      </c>
      <c r="C2954" s="34">
        <v>-66.910979999999995</v>
      </c>
      <c r="D2954" s="34">
        <v>91.753839999999997</v>
      </c>
      <c r="E2954" s="24"/>
      <c r="F2954" s="31"/>
      <c r="G2954" s="31">
        <v>974</v>
      </c>
      <c r="H2954" s="31"/>
      <c r="I2954" s="31">
        <v>461</v>
      </c>
      <c r="J2954" s="31">
        <v>122</v>
      </c>
      <c r="K2954" s="31" t="s">
        <v>304</v>
      </c>
      <c r="L2954" s="31">
        <v>461</v>
      </c>
      <c r="M2954" s="31" t="s">
        <v>2165</v>
      </c>
      <c r="N2954" s="31">
        <v>1993</v>
      </c>
      <c r="O2954" s="24"/>
      <c r="P2954" s="31">
        <v>1998</v>
      </c>
      <c r="Q2954" s="24"/>
      <c r="R2954" s="31" t="s">
        <v>2163</v>
      </c>
      <c r="S2954" s="24"/>
    </row>
    <row r="2955" spans="1:21" ht="17.25" customHeight="1">
      <c r="A2955" s="24">
        <v>2954</v>
      </c>
      <c r="B2955" s="31" t="s">
        <v>2166</v>
      </c>
      <c r="C2955" s="34">
        <v>-67.518020000000007</v>
      </c>
      <c r="D2955" s="34">
        <v>92.185509999999994</v>
      </c>
      <c r="E2955" s="24"/>
      <c r="F2955" s="31"/>
      <c r="G2955" s="31">
        <v>1538</v>
      </c>
      <c r="H2955" s="31"/>
      <c r="I2955" s="31">
        <v>238</v>
      </c>
      <c r="J2955" s="31">
        <v>32</v>
      </c>
      <c r="K2955" s="31" t="s">
        <v>304</v>
      </c>
      <c r="L2955" s="31">
        <v>238</v>
      </c>
      <c r="M2955" s="31" t="s">
        <v>2165</v>
      </c>
      <c r="N2955" s="31">
        <v>1988</v>
      </c>
      <c r="O2955" s="24"/>
      <c r="P2955" s="31">
        <v>1998</v>
      </c>
      <c r="Q2955" s="24"/>
      <c r="R2955" s="31" t="s">
        <v>2163</v>
      </c>
      <c r="S2955" s="24"/>
    </row>
    <row r="2956" spans="1:21" ht="17.25" customHeight="1">
      <c r="A2956" s="24">
        <v>2955</v>
      </c>
      <c r="B2956" s="31" t="s">
        <v>2167</v>
      </c>
      <c r="C2956" s="34">
        <v>-68.000600000000006</v>
      </c>
      <c r="D2956" s="34">
        <v>92.557630000000003</v>
      </c>
      <c r="E2956" s="24"/>
      <c r="F2956" s="31"/>
      <c r="G2956" s="31">
        <v>1812</v>
      </c>
      <c r="H2956" s="31"/>
      <c r="I2956" s="31">
        <v>324</v>
      </c>
      <c r="J2956" s="31">
        <v>35</v>
      </c>
      <c r="K2956" s="31" t="s">
        <v>304</v>
      </c>
      <c r="L2956" s="31">
        <v>324</v>
      </c>
      <c r="M2956" s="31" t="s">
        <v>2165</v>
      </c>
      <c r="N2956" s="31">
        <v>1991</v>
      </c>
      <c r="O2956" s="24"/>
      <c r="P2956" s="31">
        <v>1998</v>
      </c>
      <c r="Q2956" s="24"/>
      <c r="R2956" s="31" t="s">
        <v>2163</v>
      </c>
      <c r="S2956" s="24"/>
    </row>
    <row r="2957" spans="1:21" ht="17.25" customHeight="1">
      <c r="A2957" s="24">
        <v>2956</v>
      </c>
      <c r="B2957" s="31" t="s">
        <v>2168</v>
      </c>
      <c r="C2957" s="34">
        <v>-68.427030000000002</v>
      </c>
      <c r="D2957" s="34">
        <v>92.868260000000006</v>
      </c>
      <c r="E2957" s="24"/>
      <c r="F2957" s="31"/>
      <c r="G2957" s="31">
        <v>2067</v>
      </c>
      <c r="H2957" s="31"/>
      <c r="I2957" s="31">
        <v>261</v>
      </c>
      <c r="J2957" s="31">
        <v>30</v>
      </c>
      <c r="K2957" s="31" t="s">
        <v>304</v>
      </c>
      <c r="L2957" s="31">
        <v>261</v>
      </c>
      <c r="M2957" s="31" t="s">
        <v>2165</v>
      </c>
      <c r="N2957" s="31">
        <v>1988</v>
      </c>
      <c r="O2957" s="24"/>
      <c r="P2957" s="31">
        <v>1997</v>
      </c>
      <c r="Q2957" s="24"/>
      <c r="R2957" s="31" t="s">
        <v>2163</v>
      </c>
      <c r="S2957" s="24"/>
    </row>
    <row r="2958" spans="1:21" ht="17.25" customHeight="1">
      <c r="A2958" s="24">
        <v>2957</v>
      </c>
      <c r="B2958" s="31" t="s">
        <v>2169</v>
      </c>
      <c r="C2958" s="34">
        <v>-67.010419999999996</v>
      </c>
      <c r="D2958" s="34">
        <v>93.292590000000004</v>
      </c>
      <c r="E2958" s="24"/>
      <c r="F2958" s="31"/>
      <c r="G2958" s="31">
        <v>912</v>
      </c>
      <c r="H2958" s="31"/>
      <c r="I2958" s="31">
        <v>420</v>
      </c>
      <c r="J2958" s="35">
        <v>84</v>
      </c>
      <c r="K2958" s="31" t="s">
        <v>304</v>
      </c>
      <c r="L2958" s="31">
        <v>420</v>
      </c>
      <c r="M2958" s="31" t="s">
        <v>2170</v>
      </c>
      <c r="N2958" s="31">
        <v>1976</v>
      </c>
      <c r="O2958" s="24"/>
      <c r="P2958" s="31">
        <v>1977</v>
      </c>
      <c r="Q2958" s="24"/>
      <c r="R2958" s="31" t="s">
        <v>2171</v>
      </c>
      <c r="S2958" s="24"/>
    </row>
    <row r="2959" spans="1:21" ht="17.25" customHeight="1">
      <c r="A2959" s="24">
        <v>2958</v>
      </c>
      <c r="B2959" s="31" t="s">
        <v>2172</v>
      </c>
      <c r="C2959" s="34">
        <v>-67.428449999999998</v>
      </c>
      <c r="D2959" s="34">
        <v>93.384429999999995</v>
      </c>
      <c r="E2959" s="24"/>
      <c r="F2959" s="31"/>
      <c r="G2959" s="31">
        <v>1455</v>
      </c>
      <c r="H2959" s="31"/>
      <c r="I2959" s="31">
        <v>270</v>
      </c>
      <c r="J2959" s="35">
        <v>54</v>
      </c>
      <c r="K2959" s="31" t="s">
        <v>304</v>
      </c>
      <c r="L2959" s="31">
        <v>270</v>
      </c>
      <c r="M2959" s="31" t="s">
        <v>2170</v>
      </c>
      <c r="N2959" s="31">
        <v>1976</v>
      </c>
      <c r="O2959" s="24"/>
      <c r="P2959" s="31">
        <v>1977</v>
      </c>
      <c r="Q2959" s="24"/>
      <c r="R2959" s="31" t="s">
        <v>2171</v>
      </c>
      <c r="S2959" s="24"/>
    </row>
    <row r="2960" spans="1:21" ht="17.25" customHeight="1">
      <c r="A2960" s="24">
        <v>2959</v>
      </c>
      <c r="B2960" s="31" t="s">
        <v>2173</v>
      </c>
      <c r="C2960" s="34">
        <v>-67.860020000000006</v>
      </c>
      <c r="D2960" s="34">
        <v>93.750349999999997</v>
      </c>
      <c r="E2960" s="29"/>
      <c r="F2960" s="31"/>
      <c r="G2960" s="31">
        <v>1758</v>
      </c>
      <c r="H2960" s="31"/>
      <c r="I2960" s="31">
        <v>230</v>
      </c>
      <c r="J2960" s="35">
        <v>46</v>
      </c>
      <c r="K2960" s="31" t="s">
        <v>304</v>
      </c>
      <c r="L2960" s="31">
        <v>230</v>
      </c>
      <c r="M2960" s="31" t="s">
        <v>2170</v>
      </c>
      <c r="N2960" s="31">
        <v>1976</v>
      </c>
      <c r="O2960" s="24"/>
      <c r="P2960" s="31">
        <v>1977</v>
      </c>
      <c r="Q2960" s="24"/>
      <c r="R2960" s="31" t="s">
        <v>2171</v>
      </c>
      <c r="S2960" s="24"/>
    </row>
    <row r="2961" spans="1:21" ht="17.25" customHeight="1">
      <c r="A2961" s="24">
        <v>2960</v>
      </c>
      <c r="B2961" s="24" t="s">
        <v>2174</v>
      </c>
      <c r="C2961" s="29">
        <v>-70.616666666666703</v>
      </c>
      <c r="D2961" s="29">
        <v>-8.3666666666666707</v>
      </c>
      <c r="E2961" s="24"/>
      <c r="F2961" s="24"/>
      <c r="G2961" s="24"/>
      <c r="H2961" s="24"/>
      <c r="I2961" s="24"/>
      <c r="J2961" s="24"/>
      <c r="K2961" s="24"/>
      <c r="L2961" s="24">
        <v>353</v>
      </c>
      <c r="M2961" s="24" t="s">
        <v>2175</v>
      </c>
      <c r="N2961" s="24">
        <v>1892</v>
      </c>
      <c r="O2961" s="24"/>
      <c r="P2961" s="24">
        <v>1981</v>
      </c>
      <c r="Q2961" s="24"/>
      <c r="R2961" s="24" t="s">
        <v>2176</v>
      </c>
      <c r="S2961" s="24" t="s">
        <v>2177</v>
      </c>
      <c r="U2961" s="28" t="s">
        <v>4281</v>
      </c>
    </row>
    <row r="2962" spans="1:21" ht="17.25" customHeight="1">
      <c r="A2962" s="24">
        <v>2961</v>
      </c>
      <c r="B2962" s="24" t="s">
        <v>272</v>
      </c>
      <c r="C2962" s="32">
        <v>-75.9166666666667</v>
      </c>
      <c r="D2962" s="32">
        <v>-83.9166666666667</v>
      </c>
      <c r="E2962" s="24"/>
      <c r="F2962" s="24"/>
      <c r="G2962" s="24"/>
      <c r="H2962" s="30">
        <v>-24</v>
      </c>
      <c r="I2962" s="30">
        <v>0.5</v>
      </c>
      <c r="J2962" s="31"/>
      <c r="K2962" s="43" t="s">
        <v>78</v>
      </c>
      <c r="L2962" s="24">
        <v>500</v>
      </c>
      <c r="M2962" s="24" t="s">
        <v>2178</v>
      </c>
      <c r="N2962" s="24">
        <v>1800</v>
      </c>
      <c r="O2962" s="24"/>
      <c r="P2962" s="24">
        <v>1983</v>
      </c>
      <c r="Q2962" s="24"/>
      <c r="R2962" s="24" t="s">
        <v>2179</v>
      </c>
      <c r="S2962" s="24" t="s">
        <v>2180</v>
      </c>
      <c r="U2962" s="28" t="s">
        <v>4434</v>
      </c>
    </row>
    <row r="2963" spans="1:21" ht="17.25" customHeight="1">
      <c r="A2963" s="24">
        <v>2962</v>
      </c>
      <c r="B2963" s="24" t="s">
        <v>247</v>
      </c>
      <c r="C2963" s="24">
        <v>-66.5</v>
      </c>
      <c r="D2963" s="24">
        <v>112.333333333333</v>
      </c>
      <c r="E2963" s="24"/>
      <c r="F2963" s="24"/>
      <c r="G2963" s="24">
        <v>1176</v>
      </c>
      <c r="H2963" s="24"/>
      <c r="I2963" s="30">
        <v>15</v>
      </c>
      <c r="J2963" s="24"/>
      <c r="K2963" s="24" t="s">
        <v>243</v>
      </c>
      <c r="L2963" s="24">
        <v>150</v>
      </c>
      <c r="M2963" s="24" t="s">
        <v>319</v>
      </c>
      <c r="N2963" s="24">
        <v>1956</v>
      </c>
      <c r="O2963" s="24"/>
      <c r="P2963" s="24">
        <v>1958</v>
      </c>
      <c r="Q2963" s="24"/>
      <c r="R2963" s="24" t="s">
        <v>2181</v>
      </c>
      <c r="S2963" s="24" t="s">
        <v>249</v>
      </c>
    </row>
    <row r="2964" spans="1:21" ht="17.25" customHeight="1">
      <c r="A2964" s="24">
        <v>2963</v>
      </c>
      <c r="B2964" s="24" t="s">
        <v>247</v>
      </c>
      <c r="C2964" s="24">
        <v>-66.5</v>
      </c>
      <c r="D2964" s="24">
        <v>112.333333333333</v>
      </c>
      <c r="E2964" s="24"/>
      <c r="F2964" s="24"/>
      <c r="G2964" s="24">
        <v>1176</v>
      </c>
      <c r="H2964" s="24"/>
      <c r="I2964" s="30">
        <v>13</v>
      </c>
      <c r="J2964" s="24"/>
      <c r="K2964" s="24" t="s">
        <v>243</v>
      </c>
      <c r="L2964" s="24">
        <v>130</v>
      </c>
      <c r="M2964" s="24" t="s">
        <v>244</v>
      </c>
      <c r="N2964" s="24">
        <v>1956</v>
      </c>
      <c r="O2964" s="24"/>
      <c r="P2964" s="24">
        <v>1958</v>
      </c>
      <c r="Q2964" s="24"/>
      <c r="R2964" s="24" t="s">
        <v>2181</v>
      </c>
      <c r="S2964" s="24" t="s">
        <v>249</v>
      </c>
    </row>
    <row r="2965" spans="1:21" ht="17.25" customHeight="1">
      <c r="A2965" s="24">
        <v>2964</v>
      </c>
      <c r="B2965" s="24" t="s">
        <v>536</v>
      </c>
      <c r="C2965" s="24">
        <v>-79.983333333333306</v>
      </c>
      <c r="D2965" s="24">
        <v>-120.01666666666701</v>
      </c>
      <c r="E2965" s="24"/>
      <c r="F2965" s="24"/>
      <c r="G2965" s="24">
        <v>1515</v>
      </c>
      <c r="H2965" s="24"/>
      <c r="I2965" s="30">
        <v>36</v>
      </c>
      <c r="J2965" s="24"/>
      <c r="K2965" s="24" t="s">
        <v>243</v>
      </c>
      <c r="L2965" s="24">
        <v>360</v>
      </c>
      <c r="M2965" s="24" t="s">
        <v>319</v>
      </c>
      <c r="N2965" s="24"/>
      <c r="O2965" s="24"/>
      <c r="P2965" s="24"/>
      <c r="Q2965" s="24"/>
      <c r="R2965" s="24" t="s">
        <v>2181</v>
      </c>
      <c r="S2965" s="24" t="s">
        <v>249</v>
      </c>
      <c r="U2965" s="28" t="s">
        <v>4307</v>
      </c>
    </row>
    <row r="2966" spans="1:21" ht="17.25" customHeight="1">
      <c r="A2966" s="24">
        <v>2965</v>
      </c>
      <c r="B2966" s="24" t="s">
        <v>536</v>
      </c>
      <c r="C2966" s="24">
        <v>-79.983333333333306</v>
      </c>
      <c r="D2966" s="24">
        <v>-120.01666666666701</v>
      </c>
      <c r="E2966" s="24"/>
      <c r="F2966" s="24"/>
      <c r="G2966" s="24">
        <v>1515</v>
      </c>
      <c r="H2966" s="24"/>
      <c r="I2966" s="30">
        <v>27</v>
      </c>
      <c r="J2966" s="24"/>
      <c r="K2966" s="24" t="s">
        <v>243</v>
      </c>
      <c r="L2966" s="24">
        <v>270</v>
      </c>
      <c r="M2966" s="24" t="s">
        <v>244</v>
      </c>
      <c r="N2966" s="24"/>
      <c r="O2966" s="24"/>
      <c r="P2966" s="24"/>
      <c r="Q2966" s="24"/>
      <c r="R2966" s="24" t="s">
        <v>2181</v>
      </c>
      <c r="S2966" s="24" t="s">
        <v>249</v>
      </c>
      <c r="U2966" s="28" t="s">
        <v>4403</v>
      </c>
    </row>
    <row r="2967" spans="1:21" ht="17.25" customHeight="1">
      <c r="A2967" s="24">
        <v>2966</v>
      </c>
      <c r="B2967" s="24" t="s">
        <v>436</v>
      </c>
      <c r="C2967" s="24">
        <v>-90</v>
      </c>
      <c r="D2967" s="24">
        <v>0</v>
      </c>
      <c r="E2967" s="24"/>
      <c r="F2967" s="24"/>
      <c r="G2967" s="24">
        <v>2880</v>
      </c>
      <c r="H2967" s="24"/>
      <c r="I2967" s="30">
        <v>15</v>
      </c>
      <c r="J2967" s="24"/>
      <c r="K2967" s="24" t="s">
        <v>243</v>
      </c>
      <c r="L2967" s="24">
        <v>150</v>
      </c>
      <c r="M2967" s="24" t="s">
        <v>319</v>
      </c>
      <c r="N2967" s="24">
        <v>1957</v>
      </c>
      <c r="O2967" s="24"/>
      <c r="P2967" s="24">
        <v>1958</v>
      </c>
      <c r="Q2967" s="24"/>
      <c r="R2967" s="24" t="s">
        <v>2181</v>
      </c>
      <c r="S2967" s="24" t="s">
        <v>249</v>
      </c>
    </row>
    <row r="2968" spans="1:21" ht="17.25" customHeight="1">
      <c r="A2968" s="24">
        <v>2967</v>
      </c>
      <c r="B2968" s="24" t="s">
        <v>436</v>
      </c>
      <c r="C2968" s="24">
        <v>-90</v>
      </c>
      <c r="D2968" s="24">
        <v>0</v>
      </c>
      <c r="E2968" s="24"/>
      <c r="F2968" s="24"/>
      <c r="G2968" s="24">
        <v>2880</v>
      </c>
      <c r="H2968" s="24"/>
      <c r="I2968" s="30">
        <v>7</v>
      </c>
      <c r="J2968" s="24"/>
      <c r="K2968" s="24" t="s">
        <v>243</v>
      </c>
      <c r="L2968" s="24">
        <v>70</v>
      </c>
      <c r="M2968" s="24" t="s">
        <v>244</v>
      </c>
      <c r="N2968" s="24">
        <v>1954</v>
      </c>
      <c r="O2968" s="24"/>
      <c r="P2968" s="24">
        <v>1958</v>
      </c>
      <c r="Q2968" s="24"/>
      <c r="R2968" s="24" t="s">
        <v>2181</v>
      </c>
      <c r="S2968" s="24" t="s">
        <v>249</v>
      </c>
    </row>
    <row r="2969" spans="1:21" ht="17.25" customHeight="1">
      <c r="A2969" s="24">
        <v>2968</v>
      </c>
      <c r="B2969" s="24" t="s">
        <v>2182</v>
      </c>
      <c r="C2969" s="24">
        <v>-73.486666666666693</v>
      </c>
      <c r="D2969" s="24">
        <v>-94.408333333333303</v>
      </c>
      <c r="E2969" s="24"/>
      <c r="F2969" s="24"/>
      <c r="G2969" s="24">
        <v>558</v>
      </c>
      <c r="H2969" s="24">
        <v>-14.8</v>
      </c>
      <c r="I2969" s="30">
        <v>96.5</v>
      </c>
      <c r="J2969" s="24"/>
      <c r="K2969" s="24" t="s">
        <v>1986</v>
      </c>
      <c r="L2969" s="24">
        <v>965</v>
      </c>
      <c r="M2969" s="24" t="s">
        <v>244</v>
      </c>
      <c r="N2969" s="24">
        <v>1960</v>
      </c>
      <c r="O2969" s="24"/>
      <c r="P2969" s="24">
        <v>1961</v>
      </c>
      <c r="Q2969" s="24">
        <v>2</v>
      </c>
      <c r="R2969" s="24" t="s">
        <v>2183</v>
      </c>
      <c r="S2969" s="24" t="s">
        <v>2184</v>
      </c>
      <c r="U2969" s="28" t="s">
        <v>4404</v>
      </c>
    </row>
    <row r="2970" spans="1:21" ht="17.25" customHeight="1">
      <c r="A2970" s="24">
        <v>2969</v>
      </c>
      <c r="B2970" s="24" t="s">
        <v>2185</v>
      </c>
      <c r="C2970" s="24">
        <v>-73.533333333333303</v>
      </c>
      <c r="D2970" s="24">
        <v>-68.616666666666703</v>
      </c>
      <c r="E2970" s="24"/>
      <c r="F2970" s="24"/>
      <c r="G2970" s="24">
        <v>1045</v>
      </c>
      <c r="H2970" s="24">
        <v>-16</v>
      </c>
      <c r="I2970" s="30">
        <v>44.4</v>
      </c>
      <c r="J2970" s="24"/>
      <c r="K2970" s="24" t="s">
        <v>2186</v>
      </c>
      <c r="L2970" s="24">
        <v>444</v>
      </c>
      <c r="M2970" s="24" t="s">
        <v>244</v>
      </c>
      <c r="N2970" s="24">
        <v>1960</v>
      </c>
      <c r="O2970" s="24">
        <v>1</v>
      </c>
      <c r="P2970" s="24">
        <v>1961</v>
      </c>
      <c r="Q2970" s="24">
        <v>1</v>
      </c>
      <c r="R2970" s="24" t="s">
        <v>2183</v>
      </c>
      <c r="S2970" s="24" t="s">
        <v>2184</v>
      </c>
      <c r="U2970" s="28" t="s">
        <v>4404</v>
      </c>
    </row>
    <row r="2971" spans="1:21" ht="17.25" customHeight="1">
      <c r="A2971" s="24">
        <v>2970</v>
      </c>
      <c r="B2971" s="24" t="s">
        <v>2187</v>
      </c>
      <c r="C2971" s="24">
        <v>-73.716666666666697</v>
      </c>
      <c r="D2971" s="24">
        <v>-67.266666666666694</v>
      </c>
      <c r="E2971" s="24"/>
      <c r="F2971" s="24"/>
      <c r="G2971" s="24">
        <v>1575</v>
      </c>
      <c r="H2971" s="24">
        <v>-20</v>
      </c>
      <c r="I2971" s="30">
        <v>50</v>
      </c>
      <c r="J2971" s="24"/>
      <c r="K2971" s="24" t="s">
        <v>2186</v>
      </c>
      <c r="L2971" s="24">
        <v>500</v>
      </c>
      <c r="M2971" s="24" t="s">
        <v>244</v>
      </c>
      <c r="N2971" s="24">
        <v>1960</v>
      </c>
      <c r="O2971" s="24">
        <v>1</v>
      </c>
      <c r="P2971" s="24">
        <v>1961</v>
      </c>
      <c r="Q2971" s="24">
        <v>1</v>
      </c>
      <c r="R2971" s="24" t="s">
        <v>2183</v>
      </c>
      <c r="S2971" s="24" t="s">
        <v>2184</v>
      </c>
      <c r="U2971" s="28" t="s">
        <v>4404</v>
      </c>
    </row>
    <row r="2972" spans="1:21" ht="17.25" customHeight="1">
      <c r="A2972" s="24">
        <v>2971</v>
      </c>
      <c r="B2972" s="24" t="s">
        <v>2188</v>
      </c>
      <c r="C2972" s="24">
        <v>-73.836666666666702</v>
      </c>
      <c r="D2972" s="24">
        <v>-93.633333333333297</v>
      </c>
      <c r="E2972" s="24"/>
      <c r="F2972" s="24"/>
      <c r="G2972" s="24">
        <v>1360</v>
      </c>
      <c r="H2972" s="24">
        <v>-21.2</v>
      </c>
      <c r="I2972" s="30" t="s">
        <v>2189</v>
      </c>
      <c r="J2972" s="24"/>
      <c r="K2972" s="24" t="s">
        <v>1986</v>
      </c>
      <c r="L2972" s="24" t="s">
        <v>2189</v>
      </c>
      <c r="M2972" s="24" t="s">
        <v>244</v>
      </c>
      <c r="N2972" s="24"/>
      <c r="O2972" s="24"/>
      <c r="P2972" s="24"/>
      <c r="Q2972" s="24"/>
      <c r="R2972" s="24" t="s">
        <v>2183</v>
      </c>
      <c r="S2972" s="24" t="s">
        <v>2184</v>
      </c>
      <c r="U2972" s="28" t="s">
        <v>4404</v>
      </c>
    </row>
    <row r="2973" spans="1:21" ht="17.25" customHeight="1">
      <c r="A2973" s="24">
        <v>2972</v>
      </c>
      <c r="B2973" s="24" t="s">
        <v>2190</v>
      </c>
      <c r="C2973" s="24">
        <v>-73.900000000000006</v>
      </c>
      <c r="D2973" s="24">
        <v>-69.433333333333294</v>
      </c>
      <c r="E2973" s="24"/>
      <c r="F2973" s="24"/>
      <c r="G2973" s="24">
        <v>1215</v>
      </c>
      <c r="H2973" s="24">
        <v>-18</v>
      </c>
      <c r="I2973" s="30">
        <v>40.799999999999997</v>
      </c>
      <c r="J2973" s="24"/>
      <c r="K2973" s="24" t="s">
        <v>2186</v>
      </c>
      <c r="L2973" s="24">
        <v>408</v>
      </c>
      <c r="M2973" s="24" t="s">
        <v>244</v>
      </c>
      <c r="N2973" s="24">
        <v>1960</v>
      </c>
      <c r="O2973" s="24">
        <v>1</v>
      </c>
      <c r="P2973" s="24">
        <v>1961</v>
      </c>
      <c r="Q2973" s="24">
        <v>1</v>
      </c>
      <c r="R2973" s="24" t="s">
        <v>2183</v>
      </c>
      <c r="S2973" s="24" t="s">
        <v>2184</v>
      </c>
      <c r="U2973" s="28" t="s">
        <v>4404</v>
      </c>
    </row>
    <row r="2974" spans="1:21" ht="17.25" customHeight="1">
      <c r="A2974" s="24">
        <v>2973</v>
      </c>
      <c r="B2974" s="24" t="s">
        <v>2191</v>
      </c>
      <c r="C2974" s="24">
        <v>-73.971666666666707</v>
      </c>
      <c r="D2974" s="24">
        <v>-91.45</v>
      </c>
      <c r="E2974" s="24"/>
      <c r="F2974" s="24"/>
      <c r="G2974" s="24">
        <v>1195</v>
      </c>
      <c r="H2974" s="24">
        <v>-21.6</v>
      </c>
      <c r="I2974" s="30">
        <v>64.400000000000006</v>
      </c>
      <c r="J2974" s="24"/>
      <c r="K2974" s="24" t="s">
        <v>1986</v>
      </c>
      <c r="L2974" s="24">
        <v>644</v>
      </c>
      <c r="M2974" s="24" t="s">
        <v>244</v>
      </c>
      <c r="N2974" s="24">
        <v>1960</v>
      </c>
      <c r="O2974" s="24"/>
      <c r="P2974" s="24">
        <v>1961</v>
      </c>
      <c r="Q2974" s="24">
        <v>2</v>
      </c>
      <c r="R2974" s="24" t="s">
        <v>2183</v>
      </c>
      <c r="S2974" s="24" t="s">
        <v>2184</v>
      </c>
      <c r="U2974" s="28" t="s">
        <v>4404</v>
      </c>
    </row>
    <row r="2975" spans="1:21" ht="17.25" customHeight="1">
      <c r="A2975" s="24">
        <v>2974</v>
      </c>
      <c r="B2975" s="24" t="s">
        <v>2192</v>
      </c>
      <c r="C2975" s="24">
        <v>-74</v>
      </c>
      <c r="D2975" s="24">
        <v>-89.9166666666667</v>
      </c>
      <c r="E2975" s="24"/>
      <c r="F2975" s="24"/>
      <c r="G2975" s="24">
        <v>1214</v>
      </c>
      <c r="H2975" s="24">
        <v>-22.5</v>
      </c>
      <c r="I2975" s="30">
        <v>83.8</v>
      </c>
      <c r="J2975" s="24"/>
      <c r="K2975" s="24" t="s">
        <v>1986</v>
      </c>
      <c r="L2975" s="31">
        <v>838</v>
      </c>
      <c r="M2975" s="24" t="s">
        <v>244</v>
      </c>
      <c r="N2975" s="24">
        <v>1960</v>
      </c>
      <c r="O2975" s="24"/>
      <c r="P2975" s="24">
        <v>1961</v>
      </c>
      <c r="Q2975" s="24">
        <v>2</v>
      </c>
      <c r="R2975" s="24" t="s">
        <v>2183</v>
      </c>
      <c r="S2975" s="24" t="s">
        <v>2184</v>
      </c>
      <c r="U2975" s="28" t="s">
        <v>4404</v>
      </c>
    </row>
    <row r="2976" spans="1:21" ht="17.25" customHeight="1">
      <c r="A2976" s="24">
        <v>2975</v>
      </c>
      <c r="B2976" s="24" t="s">
        <v>2193</v>
      </c>
      <c r="C2976" s="24">
        <v>-74.05</v>
      </c>
      <c r="D2976" s="24">
        <v>-80.533333333333303</v>
      </c>
      <c r="E2976" s="24"/>
      <c r="F2976" s="24"/>
      <c r="G2976" s="24">
        <v>857</v>
      </c>
      <c r="H2976" s="24">
        <v>-22.5</v>
      </c>
      <c r="I2976" s="30">
        <v>60</v>
      </c>
      <c r="J2976" s="24"/>
      <c r="K2976" s="24" t="s">
        <v>2186</v>
      </c>
      <c r="L2976" s="24">
        <v>600</v>
      </c>
      <c r="M2976" s="24" t="s">
        <v>244</v>
      </c>
      <c r="N2976" s="24">
        <v>1960</v>
      </c>
      <c r="O2976" s="24"/>
      <c r="P2976" s="24">
        <v>1961</v>
      </c>
      <c r="Q2976" s="24">
        <v>1</v>
      </c>
      <c r="R2976" s="24" t="s">
        <v>2183</v>
      </c>
      <c r="S2976" s="24" t="s">
        <v>2184</v>
      </c>
      <c r="U2976" s="28" t="s">
        <v>4404</v>
      </c>
    </row>
    <row r="2977" spans="1:21" ht="17.25" customHeight="1">
      <c r="A2977" s="24">
        <v>2976</v>
      </c>
      <c r="B2977" s="24" t="s">
        <v>2194</v>
      </c>
      <c r="C2977" s="24">
        <v>-74.066666666666706</v>
      </c>
      <c r="D2977" s="24">
        <v>-66.5833333333333</v>
      </c>
      <c r="E2977" s="24"/>
      <c r="F2977" s="24"/>
      <c r="G2977" s="24">
        <v>2120</v>
      </c>
      <c r="H2977" s="24">
        <v>-24.6</v>
      </c>
      <c r="I2977" s="30">
        <v>33.1</v>
      </c>
      <c r="J2977" s="24"/>
      <c r="K2977" s="24" t="s">
        <v>2186</v>
      </c>
      <c r="L2977" s="24">
        <v>331</v>
      </c>
      <c r="M2977" s="24" t="s">
        <v>244</v>
      </c>
      <c r="N2977" s="24">
        <v>1960</v>
      </c>
      <c r="O2977" s="24">
        <v>1</v>
      </c>
      <c r="P2977" s="24">
        <v>1961</v>
      </c>
      <c r="Q2977" s="24">
        <v>1</v>
      </c>
      <c r="R2977" s="24" t="s">
        <v>2183</v>
      </c>
      <c r="S2977" s="24" t="s">
        <v>2184</v>
      </c>
      <c r="U2977" s="28" t="s">
        <v>4404</v>
      </c>
    </row>
    <row r="2978" spans="1:21" ht="17.25" customHeight="1">
      <c r="A2978" s="24">
        <v>2977</v>
      </c>
      <c r="B2978" s="24" t="s">
        <v>2195</v>
      </c>
      <c r="C2978" s="24">
        <v>-74.094999999999999</v>
      </c>
      <c r="D2978" s="24">
        <v>-88.483333333333306</v>
      </c>
      <c r="E2978" s="24"/>
      <c r="F2978" s="24"/>
      <c r="G2978" s="24">
        <v>1117</v>
      </c>
      <c r="H2978" s="24"/>
      <c r="I2978" s="30">
        <v>69.599999999999994</v>
      </c>
      <c r="J2978" s="24"/>
      <c r="K2978" s="24" t="s">
        <v>1986</v>
      </c>
      <c r="L2978" s="31">
        <v>696</v>
      </c>
      <c r="M2978" s="24" t="s">
        <v>244</v>
      </c>
      <c r="N2978" s="24">
        <v>1960</v>
      </c>
      <c r="O2978" s="24"/>
      <c r="P2978" s="24">
        <v>1961</v>
      </c>
      <c r="Q2978" s="24">
        <v>2</v>
      </c>
      <c r="R2978" s="24" t="s">
        <v>2183</v>
      </c>
      <c r="S2978" s="24" t="s">
        <v>2184</v>
      </c>
      <c r="U2978" s="28" t="s">
        <v>4404</v>
      </c>
    </row>
    <row r="2979" spans="1:21" ht="17.25" customHeight="1">
      <c r="A2979" s="24">
        <v>2978</v>
      </c>
      <c r="B2979" s="24" t="s">
        <v>2196</v>
      </c>
      <c r="C2979" s="24">
        <v>-74.194999999999993</v>
      </c>
      <c r="D2979" s="24">
        <v>-87.05</v>
      </c>
      <c r="E2979" s="24"/>
      <c r="F2979" s="24"/>
      <c r="G2979" s="24">
        <v>1249</v>
      </c>
      <c r="H2979" s="24"/>
      <c r="I2979" s="31">
        <v>86.9</v>
      </c>
      <c r="J2979" s="31"/>
      <c r="K2979" s="24" t="s">
        <v>1986</v>
      </c>
      <c r="L2979" s="31">
        <v>869</v>
      </c>
      <c r="M2979" s="24" t="s">
        <v>244</v>
      </c>
      <c r="N2979" s="24">
        <v>1960</v>
      </c>
      <c r="O2979" s="24"/>
      <c r="P2979" s="24">
        <v>1961</v>
      </c>
      <c r="Q2979" s="24">
        <v>2</v>
      </c>
      <c r="R2979" s="24" t="s">
        <v>2183</v>
      </c>
      <c r="S2979" s="24" t="s">
        <v>2184</v>
      </c>
      <c r="U2979" s="28" t="s">
        <v>4404</v>
      </c>
    </row>
    <row r="2980" spans="1:21" ht="17.25" customHeight="1">
      <c r="A2980" s="24">
        <v>2979</v>
      </c>
      <c r="B2980" s="24" t="s">
        <v>2197</v>
      </c>
      <c r="C2980" s="24">
        <v>-74.216666666666697</v>
      </c>
      <c r="D2980" s="24">
        <v>-83.25</v>
      </c>
      <c r="E2980" s="24"/>
      <c r="F2980" s="24"/>
      <c r="G2980" s="24">
        <v>928</v>
      </c>
      <c r="H2980" s="24">
        <v>-22.1</v>
      </c>
      <c r="I2980" s="30">
        <v>48</v>
      </c>
      <c r="J2980" s="24"/>
      <c r="K2980" s="24" t="s">
        <v>2186</v>
      </c>
      <c r="L2980" s="24">
        <v>480</v>
      </c>
      <c r="M2980" s="24" t="s">
        <v>244</v>
      </c>
      <c r="N2980" s="24">
        <v>1960</v>
      </c>
      <c r="O2980" s="24"/>
      <c r="P2980" s="24">
        <v>1961</v>
      </c>
      <c r="Q2980" s="24">
        <v>1</v>
      </c>
      <c r="R2980" s="24" t="s">
        <v>2183</v>
      </c>
      <c r="S2980" s="24" t="s">
        <v>2184</v>
      </c>
      <c r="U2980" s="28" t="s">
        <v>4404</v>
      </c>
    </row>
    <row r="2981" spans="1:21" ht="17.25" customHeight="1">
      <c r="A2981" s="24">
        <v>2980</v>
      </c>
      <c r="B2981" s="24" t="s">
        <v>2198</v>
      </c>
      <c r="C2981" s="24">
        <v>-74.266666666666694</v>
      </c>
      <c r="D2981" s="24">
        <v>-70.1666666666667</v>
      </c>
      <c r="E2981" s="24"/>
      <c r="F2981" s="24"/>
      <c r="G2981" s="24">
        <v>1434</v>
      </c>
      <c r="H2981" s="24">
        <v>-20</v>
      </c>
      <c r="I2981" s="30">
        <v>33.799999999999997</v>
      </c>
      <c r="J2981" s="24"/>
      <c r="K2981" s="24" t="s">
        <v>2186</v>
      </c>
      <c r="L2981" s="24">
        <v>338</v>
      </c>
      <c r="M2981" s="24" t="s">
        <v>244</v>
      </c>
      <c r="N2981" s="24">
        <v>1960</v>
      </c>
      <c r="O2981" s="24">
        <v>1</v>
      </c>
      <c r="P2981" s="24">
        <v>1961</v>
      </c>
      <c r="Q2981" s="24">
        <v>1</v>
      </c>
      <c r="R2981" s="24" t="s">
        <v>2183</v>
      </c>
      <c r="S2981" s="24" t="s">
        <v>2184</v>
      </c>
      <c r="U2981" s="28" t="s">
        <v>4404</v>
      </c>
    </row>
    <row r="2982" spans="1:21" ht="17.25" customHeight="1">
      <c r="A2982" s="24">
        <v>2981</v>
      </c>
      <c r="B2982" s="24" t="s">
        <v>2199</v>
      </c>
      <c r="C2982" s="24">
        <v>-74.271666666666704</v>
      </c>
      <c r="D2982" s="24">
        <v>-85.533333333333303</v>
      </c>
      <c r="E2982" s="24"/>
      <c r="F2982" s="24"/>
      <c r="G2982" s="24">
        <v>1164</v>
      </c>
      <c r="H2982" s="24">
        <v>-23.7</v>
      </c>
      <c r="I2982" s="30" t="s">
        <v>2189</v>
      </c>
      <c r="J2982" s="24"/>
      <c r="K2982" s="24" t="s">
        <v>1986</v>
      </c>
      <c r="L2982" s="24" t="s">
        <v>2189</v>
      </c>
      <c r="M2982" s="24" t="s">
        <v>244</v>
      </c>
      <c r="N2982" s="24"/>
      <c r="O2982" s="24"/>
      <c r="P2982" s="24"/>
      <c r="Q2982" s="24"/>
      <c r="R2982" s="24" t="s">
        <v>2183</v>
      </c>
      <c r="S2982" s="24" t="s">
        <v>2184</v>
      </c>
      <c r="U2982" s="28" t="s">
        <v>4404</v>
      </c>
    </row>
    <row r="2983" spans="1:21" ht="17.25" customHeight="1">
      <c r="A2983" s="24">
        <v>2982</v>
      </c>
      <c r="B2983" s="24" t="s">
        <v>2200</v>
      </c>
      <c r="C2983" s="24">
        <v>-74.45</v>
      </c>
      <c r="D2983" s="24">
        <v>-67.133333333333297</v>
      </c>
      <c r="E2983" s="24"/>
      <c r="F2983" s="24"/>
      <c r="G2983" s="24">
        <v>2150</v>
      </c>
      <c r="H2983" s="24">
        <v>-25.4</v>
      </c>
      <c r="I2983" s="30">
        <v>73.400000000000006</v>
      </c>
      <c r="J2983" s="24"/>
      <c r="K2983" s="24" t="s">
        <v>2186</v>
      </c>
      <c r="L2983" s="24">
        <v>734</v>
      </c>
      <c r="M2983" s="24" t="s">
        <v>244</v>
      </c>
      <c r="N2983" s="24">
        <v>1960</v>
      </c>
      <c r="O2983" s="24">
        <v>1</v>
      </c>
      <c r="P2983" s="24">
        <v>1961</v>
      </c>
      <c r="Q2983" s="24">
        <v>1</v>
      </c>
      <c r="R2983" s="24" t="s">
        <v>2183</v>
      </c>
      <c r="S2983" s="24" t="s">
        <v>2184</v>
      </c>
      <c r="U2983" s="28" t="s">
        <v>4404</v>
      </c>
    </row>
    <row r="2984" spans="1:21" ht="17.25" customHeight="1">
      <c r="A2984" s="24">
        <v>2983</v>
      </c>
      <c r="B2984" s="24" t="s">
        <v>2201</v>
      </c>
      <c r="C2984" s="24">
        <v>-74.518333333333302</v>
      </c>
      <c r="D2984" s="24">
        <v>-84.266666666666694</v>
      </c>
      <c r="E2984" s="24"/>
      <c r="F2984" s="24"/>
      <c r="G2984" s="24">
        <v>1134</v>
      </c>
      <c r="H2984" s="24">
        <v>-25</v>
      </c>
      <c r="I2984" s="30">
        <v>50.6</v>
      </c>
      <c r="J2984" s="24"/>
      <c r="K2984" s="24" t="s">
        <v>1986</v>
      </c>
      <c r="L2984" s="24">
        <v>506</v>
      </c>
      <c r="M2984" s="24" t="s">
        <v>244</v>
      </c>
      <c r="N2984" s="24">
        <v>1959</v>
      </c>
      <c r="O2984" s="24"/>
      <c r="P2984" s="24">
        <v>1961</v>
      </c>
      <c r="Q2984" s="24">
        <v>1</v>
      </c>
      <c r="R2984" s="24" t="s">
        <v>2183</v>
      </c>
      <c r="S2984" s="24" t="s">
        <v>2184</v>
      </c>
      <c r="U2984" s="28" t="s">
        <v>4404</v>
      </c>
    </row>
    <row r="2985" spans="1:21" ht="17.25" customHeight="1">
      <c r="A2985" s="24">
        <v>2984</v>
      </c>
      <c r="B2985" s="24" t="s">
        <v>2202</v>
      </c>
      <c r="C2985" s="24">
        <v>-74.633333333333297</v>
      </c>
      <c r="D2985" s="24">
        <v>-71.05</v>
      </c>
      <c r="E2985" s="24"/>
      <c r="F2985" s="24"/>
      <c r="G2985" s="24">
        <v>1802</v>
      </c>
      <c r="H2985" s="24">
        <v>-23.1</v>
      </c>
      <c r="I2985" s="30">
        <v>46.4</v>
      </c>
      <c r="J2985" s="24"/>
      <c r="K2985" s="24" t="s">
        <v>2186</v>
      </c>
      <c r="L2985" s="24">
        <v>464</v>
      </c>
      <c r="M2985" s="24" t="s">
        <v>244</v>
      </c>
      <c r="N2985" s="24">
        <v>1960</v>
      </c>
      <c r="O2985" s="24">
        <v>1</v>
      </c>
      <c r="P2985" s="24">
        <v>1961</v>
      </c>
      <c r="Q2985" s="24">
        <v>1</v>
      </c>
      <c r="R2985" s="24" t="s">
        <v>2183</v>
      </c>
      <c r="S2985" s="24" t="s">
        <v>2184</v>
      </c>
      <c r="U2985" s="28" t="s">
        <v>4404</v>
      </c>
    </row>
    <row r="2986" spans="1:21" ht="17.25" customHeight="1">
      <c r="A2986" s="24">
        <v>2985</v>
      </c>
      <c r="B2986" s="24" t="s">
        <v>2203</v>
      </c>
      <c r="C2986" s="24">
        <v>-74.75</v>
      </c>
      <c r="D2986" s="24">
        <v>-83.016666666666694</v>
      </c>
      <c r="E2986" s="24"/>
      <c r="F2986" s="24"/>
      <c r="G2986" s="24">
        <v>1168</v>
      </c>
      <c r="H2986" s="24">
        <v>-26.6</v>
      </c>
      <c r="I2986" s="30">
        <v>54.8</v>
      </c>
      <c r="J2986" s="24"/>
      <c r="K2986" s="24" t="s">
        <v>1986</v>
      </c>
      <c r="L2986" s="24">
        <v>548</v>
      </c>
      <c r="M2986" s="24" t="s">
        <v>244</v>
      </c>
      <c r="N2986" s="24">
        <v>1960</v>
      </c>
      <c r="O2986" s="24"/>
      <c r="P2986" s="24">
        <v>1961</v>
      </c>
      <c r="Q2986" s="24">
        <v>1</v>
      </c>
      <c r="R2986" s="24" t="s">
        <v>2183</v>
      </c>
      <c r="S2986" s="24" t="s">
        <v>2184</v>
      </c>
      <c r="U2986" s="28" t="s">
        <v>4404</v>
      </c>
    </row>
    <row r="2987" spans="1:21" ht="17.25" customHeight="1">
      <c r="A2987" s="24">
        <v>2986</v>
      </c>
      <c r="B2987" s="24" t="s">
        <v>2204</v>
      </c>
      <c r="C2987" s="24">
        <v>-74.866666666666703</v>
      </c>
      <c r="D2987" s="24">
        <v>-74.466666666666697</v>
      </c>
      <c r="E2987" s="24"/>
      <c r="F2987" s="24"/>
      <c r="G2987" s="24">
        <v>1041</v>
      </c>
      <c r="H2987" s="24">
        <v>-23</v>
      </c>
      <c r="I2987" s="30">
        <v>26.5</v>
      </c>
      <c r="J2987" s="24"/>
      <c r="K2987" s="24" t="s">
        <v>2186</v>
      </c>
      <c r="L2987" s="24">
        <v>265</v>
      </c>
      <c r="M2987" s="24" t="s">
        <v>244</v>
      </c>
      <c r="N2987" s="24">
        <v>1959</v>
      </c>
      <c r="O2987" s="24"/>
      <c r="P2987" s="24">
        <v>1961</v>
      </c>
      <c r="Q2987" s="24">
        <v>1</v>
      </c>
      <c r="R2987" s="24" t="s">
        <v>2183</v>
      </c>
      <c r="S2987" s="24" t="s">
        <v>2184</v>
      </c>
      <c r="U2987" s="28" t="s">
        <v>4404</v>
      </c>
    </row>
    <row r="2988" spans="1:21" ht="17.25" customHeight="1">
      <c r="A2988" s="24">
        <v>2987</v>
      </c>
      <c r="B2988" s="24" t="s">
        <v>2205</v>
      </c>
      <c r="C2988" s="24">
        <v>-74.966666666666697</v>
      </c>
      <c r="D2988" s="24">
        <v>-68.2</v>
      </c>
      <c r="E2988" s="24"/>
      <c r="F2988" s="24"/>
      <c r="G2988" s="24">
        <v>1721</v>
      </c>
      <c r="H2988" s="24">
        <v>-22.8</v>
      </c>
      <c r="I2988" s="30">
        <v>27.6</v>
      </c>
      <c r="J2988" s="24"/>
      <c r="K2988" s="24" t="s">
        <v>2186</v>
      </c>
      <c r="L2988" s="24">
        <v>276</v>
      </c>
      <c r="M2988" s="24" t="s">
        <v>244</v>
      </c>
      <c r="N2988" s="24">
        <v>1959</v>
      </c>
      <c r="O2988" s="24">
        <v>1</v>
      </c>
      <c r="P2988" s="24">
        <v>1961</v>
      </c>
      <c r="Q2988" s="24">
        <v>1</v>
      </c>
      <c r="R2988" s="24" t="s">
        <v>2183</v>
      </c>
      <c r="S2988" s="24" t="s">
        <v>2184</v>
      </c>
      <c r="U2988" s="28" t="s">
        <v>4404</v>
      </c>
    </row>
    <row r="2989" spans="1:21" ht="17.25" customHeight="1">
      <c r="A2989" s="24">
        <v>2988</v>
      </c>
      <c r="B2989" s="24" t="s">
        <v>2206</v>
      </c>
      <c r="C2989" s="24">
        <v>-74.974999999999994</v>
      </c>
      <c r="D2989" s="24">
        <v>-81.683333333333294</v>
      </c>
      <c r="E2989" s="24"/>
      <c r="F2989" s="24"/>
      <c r="G2989" s="24">
        <v>932</v>
      </c>
      <c r="H2989" s="24">
        <v>-25.9</v>
      </c>
      <c r="I2989" s="30">
        <v>49.1</v>
      </c>
      <c r="J2989" s="24"/>
      <c r="K2989" s="24" t="s">
        <v>1986</v>
      </c>
      <c r="L2989" s="24">
        <v>491</v>
      </c>
      <c r="M2989" s="24" t="s">
        <v>244</v>
      </c>
      <c r="N2989" s="24">
        <v>1959</v>
      </c>
      <c r="O2989" s="24"/>
      <c r="P2989" s="24">
        <v>1961</v>
      </c>
      <c r="Q2989" s="24">
        <v>1</v>
      </c>
      <c r="R2989" s="24" t="s">
        <v>2183</v>
      </c>
      <c r="S2989" s="24" t="s">
        <v>2184</v>
      </c>
      <c r="U2989" s="28" t="s">
        <v>4404</v>
      </c>
    </row>
    <row r="2990" spans="1:21" ht="17.25" customHeight="1">
      <c r="A2990" s="24">
        <v>2989</v>
      </c>
      <c r="B2990" s="24" t="s">
        <v>2207</v>
      </c>
      <c r="C2990" s="24">
        <v>-74.974999999999994</v>
      </c>
      <c r="D2990" s="24">
        <v>-81.683333333333294</v>
      </c>
      <c r="E2990" s="24"/>
      <c r="F2990" s="24"/>
      <c r="G2990" s="24">
        <v>932</v>
      </c>
      <c r="H2990" s="24">
        <v>-25.9</v>
      </c>
      <c r="I2990" s="30">
        <v>46.9</v>
      </c>
      <c r="J2990" s="24"/>
      <c r="K2990" s="24" t="s">
        <v>1986</v>
      </c>
      <c r="L2990" s="24">
        <v>469</v>
      </c>
      <c r="M2990" s="24" t="s">
        <v>244</v>
      </c>
      <c r="N2990" s="24">
        <v>1960</v>
      </c>
      <c r="O2990" s="24"/>
      <c r="P2990" s="24">
        <v>1961</v>
      </c>
      <c r="Q2990" s="24">
        <v>1</v>
      </c>
      <c r="R2990" s="24" t="s">
        <v>2183</v>
      </c>
      <c r="S2990" s="24" t="s">
        <v>2184</v>
      </c>
      <c r="U2990" s="28" t="s">
        <v>4404</v>
      </c>
    </row>
    <row r="2991" spans="1:21" ht="17.25" customHeight="1">
      <c r="A2991" s="24">
        <v>2990</v>
      </c>
      <c r="B2991" s="24" t="s">
        <v>2208</v>
      </c>
      <c r="C2991" s="24">
        <v>-74.974999999999994</v>
      </c>
      <c r="D2991" s="24">
        <v>-81.683333333333294</v>
      </c>
      <c r="E2991" s="24"/>
      <c r="F2991" s="24"/>
      <c r="G2991" s="24">
        <v>932</v>
      </c>
      <c r="H2991" s="24">
        <v>-25.9</v>
      </c>
      <c r="I2991" s="30">
        <v>50.9</v>
      </c>
      <c r="J2991" s="24"/>
      <c r="K2991" s="24" t="s">
        <v>1986</v>
      </c>
      <c r="L2991" s="24">
        <v>509</v>
      </c>
      <c r="M2991" s="24" t="s">
        <v>244</v>
      </c>
      <c r="N2991" s="24">
        <v>1960</v>
      </c>
      <c r="O2991" s="24"/>
      <c r="P2991" s="24">
        <v>1961</v>
      </c>
      <c r="Q2991" s="24">
        <v>1</v>
      </c>
      <c r="R2991" s="24" t="s">
        <v>2183</v>
      </c>
      <c r="S2991" s="24" t="s">
        <v>2184</v>
      </c>
      <c r="U2991" s="28" t="s">
        <v>4404</v>
      </c>
    </row>
    <row r="2992" spans="1:21" ht="17.25" customHeight="1">
      <c r="A2992" s="24">
        <v>2991</v>
      </c>
      <c r="B2992" s="24" t="s">
        <v>2209</v>
      </c>
      <c r="C2992" s="24">
        <v>-74.974999999999994</v>
      </c>
      <c r="D2992" s="24">
        <v>-81.683333333333294</v>
      </c>
      <c r="E2992" s="24"/>
      <c r="F2992" s="24"/>
      <c r="G2992" s="24">
        <v>932</v>
      </c>
      <c r="H2992" s="24">
        <v>-25.9</v>
      </c>
      <c r="I2992" s="30">
        <v>57.1</v>
      </c>
      <c r="J2992" s="24"/>
      <c r="K2992" s="24" t="s">
        <v>1986</v>
      </c>
      <c r="L2992" s="24">
        <v>571</v>
      </c>
      <c r="M2992" s="24" t="s">
        <v>244</v>
      </c>
      <c r="N2992" s="24">
        <v>1960</v>
      </c>
      <c r="O2992" s="24"/>
      <c r="P2992" s="24">
        <v>1961</v>
      </c>
      <c r="Q2992" s="24">
        <v>1</v>
      </c>
      <c r="R2992" s="24" t="s">
        <v>2183</v>
      </c>
      <c r="S2992" s="24" t="s">
        <v>2184</v>
      </c>
      <c r="U2992" s="28" t="s">
        <v>4404</v>
      </c>
    </row>
    <row r="2993" spans="1:21" ht="17.25" customHeight="1">
      <c r="A2993" s="24">
        <v>2992</v>
      </c>
      <c r="B2993" s="24" t="s">
        <v>2210</v>
      </c>
      <c r="C2993" s="24">
        <v>-74.983333333333306</v>
      </c>
      <c r="D2993" s="24">
        <v>-73.383333333333297</v>
      </c>
      <c r="E2993" s="24"/>
      <c r="F2993" s="24"/>
      <c r="G2993" s="24">
        <v>1163</v>
      </c>
      <c r="H2993" s="24">
        <v>-22.1</v>
      </c>
      <c r="I2993" s="30">
        <v>25.1</v>
      </c>
      <c r="J2993" s="24"/>
      <c r="K2993" s="24" t="s">
        <v>2186</v>
      </c>
      <c r="L2993" s="24">
        <v>251</v>
      </c>
      <c r="M2993" s="24" t="s">
        <v>244</v>
      </c>
      <c r="N2993" s="24">
        <v>1958</v>
      </c>
      <c r="O2993" s="24"/>
      <c r="P2993" s="24">
        <v>1961</v>
      </c>
      <c r="Q2993" s="24">
        <v>1</v>
      </c>
      <c r="R2993" s="24" t="s">
        <v>2183</v>
      </c>
      <c r="S2993" s="24" t="s">
        <v>2184</v>
      </c>
      <c r="U2993" s="28" t="s">
        <v>4404</v>
      </c>
    </row>
    <row r="2994" spans="1:21" ht="17.25" customHeight="1">
      <c r="A2994" s="24">
        <v>2993</v>
      </c>
      <c r="B2994" s="24" t="s">
        <v>2211</v>
      </c>
      <c r="C2994" s="24">
        <v>-75.126666666666694</v>
      </c>
      <c r="D2994" s="24">
        <v>-83.15</v>
      </c>
      <c r="E2994" s="24"/>
      <c r="F2994" s="24"/>
      <c r="G2994" s="24">
        <v>982</v>
      </c>
      <c r="H2994" s="24">
        <v>-25.4</v>
      </c>
      <c r="I2994" s="30">
        <v>56</v>
      </c>
      <c r="J2994" s="24"/>
      <c r="K2994" s="24" t="s">
        <v>1986</v>
      </c>
      <c r="L2994" s="24">
        <v>560</v>
      </c>
      <c r="M2994" s="24" t="s">
        <v>244</v>
      </c>
      <c r="N2994" s="24">
        <v>1960</v>
      </c>
      <c r="O2994" s="24"/>
      <c r="P2994" s="24">
        <v>1961</v>
      </c>
      <c r="Q2994" s="24">
        <v>1</v>
      </c>
      <c r="R2994" s="24" t="s">
        <v>2183</v>
      </c>
      <c r="S2994" s="24" t="s">
        <v>2184</v>
      </c>
      <c r="U2994" s="28" t="s">
        <v>4404</v>
      </c>
    </row>
    <row r="2995" spans="1:21" ht="17.25" customHeight="1">
      <c r="A2995" s="24">
        <v>2994</v>
      </c>
      <c r="B2995" s="24" t="s">
        <v>2212</v>
      </c>
      <c r="C2995" s="24">
        <v>-75.224999999999994</v>
      </c>
      <c r="D2995" s="24">
        <v>-84.6666666666667</v>
      </c>
      <c r="E2995" s="24"/>
      <c r="F2995" s="24"/>
      <c r="G2995" s="24">
        <v>1077</v>
      </c>
      <c r="H2995" s="24">
        <v>-25.9</v>
      </c>
      <c r="I2995" s="30">
        <v>70.400000000000006</v>
      </c>
      <c r="J2995" s="24"/>
      <c r="K2995" s="24" t="s">
        <v>1986</v>
      </c>
      <c r="L2995" s="24">
        <v>704</v>
      </c>
      <c r="M2995" s="24" t="s">
        <v>244</v>
      </c>
      <c r="N2995" s="24">
        <v>1960</v>
      </c>
      <c r="O2995" s="24"/>
      <c r="P2995" s="24">
        <v>1961</v>
      </c>
      <c r="Q2995" s="24">
        <v>1</v>
      </c>
      <c r="R2995" s="24" t="s">
        <v>2183</v>
      </c>
      <c r="S2995" s="24" t="s">
        <v>2184</v>
      </c>
      <c r="U2995" s="28" t="s">
        <v>4404</v>
      </c>
    </row>
    <row r="2996" spans="1:21" ht="17.25" customHeight="1">
      <c r="A2996" s="24">
        <v>2995</v>
      </c>
      <c r="B2996" s="24" t="s">
        <v>2213</v>
      </c>
      <c r="C2996" s="24">
        <v>-75.25</v>
      </c>
      <c r="D2996" s="24">
        <v>-77.116666666666703</v>
      </c>
      <c r="E2996" s="24"/>
      <c r="F2996" s="24"/>
      <c r="G2996" s="24">
        <v>452</v>
      </c>
      <c r="H2996" s="24">
        <v>-24.8</v>
      </c>
      <c r="I2996" s="30">
        <v>25.1</v>
      </c>
      <c r="J2996" s="24"/>
      <c r="K2996" s="24" t="s">
        <v>2186</v>
      </c>
      <c r="L2996" s="24">
        <v>251</v>
      </c>
      <c r="M2996" s="24" t="s">
        <v>244</v>
      </c>
      <c r="N2996" s="24">
        <v>1957</v>
      </c>
      <c r="O2996" s="24"/>
      <c r="P2996" s="24">
        <v>1961</v>
      </c>
      <c r="Q2996" s="24">
        <v>1</v>
      </c>
      <c r="R2996" s="24" t="s">
        <v>2183</v>
      </c>
      <c r="S2996" s="24" t="s">
        <v>2184</v>
      </c>
      <c r="U2996" s="28" t="s">
        <v>4404</v>
      </c>
    </row>
    <row r="2997" spans="1:21" ht="17.25" customHeight="1">
      <c r="A2997" s="24">
        <v>2996</v>
      </c>
      <c r="B2997" s="24" t="s">
        <v>2214</v>
      </c>
      <c r="C2997" s="24">
        <v>-75.25</v>
      </c>
      <c r="D2997" s="24">
        <v>-87.883333333333297</v>
      </c>
      <c r="E2997" s="24"/>
      <c r="F2997" s="24"/>
      <c r="G2997" s="24">
        <v>1226</v>
      </c>
      <c r="H2997" s="24">
        <v>-26.3</v>
      </c>
      <c r="I2997" s="30">
        <v>44.9</v>
      </c>
      <c r="J2997" s="24"/>
      <c r="K2997" s="24" t="s">
        <v>1986</v>
      </c>
      <c r="L2997" s="24">
        <v>449</v>
      </c>
      <c r="M2997" s="24" t="s">
        <v>244</v>
      </c>
      <c r="N2997" s="24">
        <v>1959</v>
      </c>
      <c r="O2997" s="24"/>
      <c r="P2997" s="24">
        <v>1961</v>
      </c>
      <c r="Q2997" s="24">
        <v>1</v>
      </c>
      <c r="R2997" s="24" t="s">
        <v>2183</v>
      </c>
      <c r="S2997" s="24" t="s">
        <v>2184</v>
      </c>
      <c r="U2997" s="28" t="s">
        <v>4404</v>
      </c>
    </row>
    <row r="2998" spans="1:21" ht="17.25" customHeight="1">
      <c r="A2998" s="24">
        <v>2997</v>
      </c>
      <c r="B2998" s="24" t="s">
        <v>2215</v>
      </c>
      <c r="C2998" s="24">
        <v>-75.266666666666694</v>
      </c>
      <c r="D2998" s="24">
        <v>-70.849999999999994</v>
      </c>
      <c r="E2998" s="24"/>
      <c r="F2998" s="24"/>
      <c r="G2998" s="24">
        <v>1253</v>
      </c>
      <c r="H2998" s="24">
        <v>-21.1</v>
      </c>
      <c r="I2998" s="30">
        <v>27</v>
      </c>
      <c r="J2998" s="24"/>
      <c r="K2998" s="24" t="s">
        <v>2186</v>
      </c>
      <c r="L2998" s="24">
        <v>270</v>
      </c>
      <c r="M2998" s="24" t="s">
        <v>244</v>
      </c>
      <c r="N2998" s="24">
        <v>1959</v>
      </c>
      <c r="O2998" s="24">
        <v>1</v>
      </c>
      <c r="P2998" s="24">
        <v>1961</v>
      </c>
      <c r="Q2998" s="24">
        <v>1</v>
      </c>
      <c r="R2998" s="24" t="s">
        <v>2183</v>
      </c>
      <c r="S2998" s="24" t="s">
        <v>2184</v>
      </c>
      <c r="U2998" s="28" t="s">
        <v>4404</v>
      </c>
    </row>
    <row r="2999" spans="1:21" ht="17.25" customHeight="1">
      <c r="A2999" s="24">
        <v>2998</v>
      </c>
      <c r="B2999" s="70" t="s">
        <v>2216</v>
      </c>
      <c r="C2999" s="70">
        <v>-75.266666666666694</v>
      </c>
      <c r="D2999" s="70">
        <v>-89.5</v>
      </c>
      <c r="E2999" s="70"/>
      <c r="F2999" s="70"/>
      <c r="G2999" s="24">
        <v>1047</v>
      </c>
      <c r="H2999" s="24">
        <v>-24.7</v>
      </c>
      <c r="I2999" s="71">
        <v>73.7</v>
      </c>
      <c r="J2999" s="70"/>
      <c r="K2999" s="24" t="s">
        <v>1986</v>
      </c>
      <c r="L2999" s="70">
        <v>737</v>
      </c>
      <c r="M2999" s="24" t="s">
        <v>244</v>
      </c>
      <c r="N2999" s="70">
        <v>1960</v>
      </c>
      <c r="O2999" s="70"/>
      <c r="P2999" s="24">
        <v>1961</v>
      </c>
      <c r="Q2999" s="24">
        <v>1</v>
      </c>
      <c r="R2999" s="24" t="s">
        <v>2183</v>
      </c>
      <c r="S2999" s="24" t="s">
        <v>2184</v>
      </c>
      <c r="U2999" s="28" t="s">
        <v>4404</v>
      </c>
    </row>
    <row r="3000" spans="1:21" ht="17.25" customHeight="1">
      <c r="A3000" s="24">
        <v>2999</v>
      </c>
      <c r="B3000" s="24" t="s">
        <v>2217</v>
      </c>
      <c r="C3000" s="24">
        <v>-75.28</v>
      </c>
      <c r="D3000" s="24">
        <v>-86.25</v>
      </c>
      <c r="E3000" s="24"/>
      <c r="F3000" s="24"/>
      <c r="G3000" s="24">
        <v>1245</v>
      </c>
      <c r="H3000" s="24">
        <v>-26.8</v>
      </c>
      <c r="I3000" s="30">
        <v>49.1</v>
      </c>
      <c r="J3000" s="24"/>
      <c r="K3000" s="24" t="s">
        <v>1986</v>
      </c>
      <c r="L3000" s="24">
        <v>491</v>
      </c>
      <c r="M3000" s="24" t="s">
        <v>244</v>
      </c>
      <c r="N3000" s="24">
        <v>1959</v>
      </c>
      <c r="O3000" s="24"/>
      <c r="P3000" s="24">
        <v>1961</v>
      </c>
      <c r="Q3000" s="24">
        <v>1</v>
      </c>
      <c r="R3000" s="24" t="s">
        <v>2183</v>
      </c>
      <c r="S3000" s="24" t="s">
        <v>2184</v>
      </c>
      <c r="U3000" s="28" t="s">
        <v>4404</v>
      </c>
    </row>
    <row r="3001" spans="1:21" ht="17.25" customHeight="1">
      <c r="A3001" s="24">
        <v>3000</v>
      </c>
      <c r="B3001" s="24" t="s">
        <v>2218</v>
      </c>
      <c r="C3001" s="24">
        <v>-75.3333333333333</v>
      </c>
      <c r="D3001" s="24">
        <v>-91.133333333333297</v>
      </c>
      <c r="E3001" s="24"/>
      <c r="F3001" s="24"/>
      <c r="G3001" s="70">
        <v>933</v>
      </c>
      <c r="H3001" s="70">
        <v>-24.2</v>
      </c>
      <c r="I3001" s="30">
        <v>36.700000000000003</v>
      </c>
      <c r="J3001" s="24"/>
      <c r="K3001" s="24" t="s">
        <v>1986</v>
      </c>
      <c r="L3001" s="24">
        <v>367</v>
      </c>
      <c r="M3001" s="24" t="s">
        <v>244</v>
      </c>
      <c r="N3001" s="24">
        <v>1958</v>
      </c>
      <c r="O3001" s="24"/>
      <c r="P3001" s="24">
        <v>1961</v>
      </c>
      <c r="Q3001" s="24">
        <v>1</v>
      </c>
      <c r="R3001" s="24" t="s">
        <v>2183</v>
      </c>
      <c r="S3001" s="24" t="s">
        <v>2184</v>
      </c>
      <c r="U3001" s="28" t="s">
        <v>4404</v>
      </c>
    </row>
    <row r="3002" spans="1:21" ht="17.25" customHeight="1">
      <c r="A3002" s="24">
        <v>3001</v>
      </c>
      <c r="B3002" s="24" t="s">
        <v>2219</v>
      </c>
      <c r="C3002" s="24">
        <v>-75.366666666666703</v>
      </c>
      <c r="D3002" s="24">
        <v>-74.933333333333294</v>
      </c>
      <c r="E3002" s="24"/>
      <c r="F3002" s="24"/>
      <c r="G3002" s="24">
        <v>520</v>
      </c>
      <c r="H3002" s="24">
        <v>-23.8</v>
      </c>
      <c r="I3002" s="30">
        <v>35.1</v>
      </c>
      <c r="J3002" s="24"/>
      <c r="K3002" s="24" t="s">
        <v>2186</v>
      </c>
      <c r="L3002" s="24">
        <v>351</v>
      </c>
      <c r="M3002" s="24" t="s">
        <v>244</v>
      </c>
      <c r="N3002" s="24">
        <v>1960</v>
      </c>
      <c r="O3002" s="24">
        <v>1</v>
      </c>
      <c r="P3002" s="24">
        <v>1961</v>
      </c>
      <c r="Q3002" s="24">
        <v>1</v>
      </c>
      <c r="R3002" s="24" t="s">
        <v>2183</v>
      </c>
      <c r="S3002" s="24" t="s">
        <v>2184</v>
      </c>
      <c r="U3002" s="28" t="s">
        <v>4404</v>
      </c>
    </row>
    <row r="3003" spans="1:21" ht="17.25" customHeight="1">
      <c r="A3003" s="24">
        <v>3002</v>
      </c>
      <c r="B3003" s="24" t="s">
        <v>2220</v>
      </c>
      <c r="C3003" s="24">
        <v>-75.383333333333297</v>
      </c>
      <c r="D3003" s="24">
        <v>-92.7</v>
      </c>
      <c r="E3003" s="24"/>
      <c r="F3003" s="24"/>
      <c r="G3003" s="24">
        <v>820</v>
      </c>
      <c r="H3003" s="24">
        <v>-22.8</v>
      </c>
      <c r="I3003" s="30">
        <v>54.8</v>
      </c>
      <c r="J3003" s="24"/>
      <c r="K3003" s="24" t="s">
        <v>1986</v>
      </c>
      <c r="L3003" s="24">
        <v>548</v>
      </c>
      <c r="M3003" s="24" t="s">
        <v>244</v>
      </c>
      <c r="N3003" s="24">
        <v>1960</v>
      </c>
      <c r="O3003" s="24"/>
      <c r="P3003" s="24">
        <v>1961</v>
      </c>
      <c r="Q3003" s="24">
        <v>1</v>
      </c>
      <c r="R3003" s="24" t="s">
        <v>2183</v>
      </c>
      <c r="S3003" s="24" t="s">
        <v>2184</v>
      </c>
      <c r="U3003" s="28" t="s">
        <v>4404</v>
      </c>
    </row>
    <row r="3004" spans="1:21" ht="17.25" customHeight="1">
      <c r="A3004" s="24">
        <v>3003</v>
      </c>
      <c r="B3004" s="24" t="s">
        <v>2221</v>
      </c>
      <c r="C3004" s="24">
        <v>-75.418333333333294</v>
      </c>
      <c r="D3004" s="24">
        <v>-94.3333333333333</v>
      </c>
      <c r="E3004" s="24"/>
      <c r="F3004" s="24"/>
      <c r="G3004" s="24">
        <v>799</v>
      </c>
      <c r="H3004" s="24">
        <v>-23</v>
      </c>
      <c r="I3004" s="30">
        <v>41.7</v>
      </c>
      <c r="J3004" s="24"/>
      <c r="K3004" s="24" t="s">
        <v>1986</v>
      </c>
      <c r="L3004" s="24">
        <v>417</v>
      </c>
      <c r="M3004" s="24" t="s">
        <v>244</v>
      </c>
      <c r="N3004" s="24">
        <v>1960</v>
      </c>
      <c r="O3004" s="24"/>
      <c r="P3004" s="24">
        <v>1961</v>
      </c>
      <c r="Q3004" s="24">
        <v>1</v>
      </c>
      <c r="R3004" s="24" t="s">
        <v>2183</v>
      </c>
      <c r="S3004" s="24" t="s">
        <v>2184</v>
      </c>
      <c r="U3004" s="28" t="s">
        <v>4404</v>
      </c>
    </row>
    <row r="3005" spans="1:21" ht="17.25" customHeight="1">
      <c r="A3005" s="24">
        <v>3004</v>
      </c>
      <c r="B3005" s="24" t="s">
        <v>2222</v>
      </c>
      <c r="C3005" s="24">
        <v>-75.433333333333294</v>
      </c>
      <c r="D3005" s="24">
        <v>-72.366666666666703</v>
      </c>
      <c r="E3005" s="24"/>
      <c r="F3005" s="24"/>
      <c r="G3005" s="24">
        <v>777</v>
      </c>
      <c r="H3005" s="24">
        <v>-22.8</v>
      </c>
      <c r="I3005" s="30">
        <v>20.3</v>
      </c>
      <c r="J3005" s="24"/>
      <c r="K3005" s="24" t="s">
        <v>2186</v>
      </c>
      <c r="L3005" s="24">
        <v>203</v>
      </c>
      <c r="M3005" s="24" t="s">
        <v>244</v>
      </c>
      <c r="N3005" s="24">
        <v>1959</v>
      </c>
      <c r="O3005" s="24">
        <v>1</v>
      </c>
      <c r="P3005" s="24">
        <v>1961</v>
      </c>
      <c r="Q3005" s="24">
        <v>1</v>
      </c>
      <c r="R3005" s="24" t="s">
        <v>2183</v>
      </c>
      <c r="S3005" s="24" t="s">
        <v>2184</v>
      </c>
      <c r="U3005" s="28" t="s">
        <v>4404</v>
      </c>
    </row>
    <row r="3006" spans="1:21" ht="17.25" customHeight="1">
      <c r="A3006" s="24">
        <v>3005</v>
      </c>
      <c r="B3006" s="24" t="s">
        <v>2223</v>
      </c>
      <c r="C3006" s="24">
        <v>-75.444999999999993</v>
      </c>
      <c r="D3006" s="24">
        <v>-95.933333333333294</v>
      </c>
      <c r="E3006" s="24"/>
      <c r="F3006" s="24"/>
      <c r="G3006" s="24">
        <v>738</v>
      </c>
      <c r="H3006" s="24">
        <v>-23</v>
      </c>
      <c r="I3006" s="30">
        <v>32.5</v>
      </c>
      <c r="J3006" s="24"/>
      <c r="K3006" s="24" t="s">
        <v>1986</v>
      </c>
      <c r="L3006" s="24">
        <v>325</v>
      </c>
      <c r="M3006" s="24" t="s">
        <v>244</v>
      </c>
      <c r="N3006" s="24">
        <v>1958</v>
      </c>
      <c r="O3006" s="24"/>
      <c r="P3006" s="24">
        <v>1961</v>
      </c>
      <c r="Q3006" s="24">
        <v>1</v>
      </c>
      <c r="R3006" s="24" t="s">
        <v>2183</v>
      </c>
      <c r="S3006" s="24" t="s">
        <v>2184</v>
      </c>
      <c r="U3006" s="28" t="s">
        <v>4404</v>
      </c>
    </row>
    <row r="3007" spans="1:21" ht="17.25" customHeight="1">
      <c r="A3007" s="24">
        <v>3006</v>
      </c>
      <c r="B3007" s="24" t="s">
        <v>2224</v>
      </c>
      <c r="C3007" s="24">
        <v>-75.444999999999993</v>
      </c>
      <c r="D3007" s="24">
        <v>-95.933333333333294</v>
      </c>
      <c r="E3007" s="24"/>
      <c r="F3007" s="24"/>
      <c r="G3007" s="24">
        <v>738</v>
      </c>
      <c r="H3007" s="24">
        <v>-23</v>
      </c>
      <c r="I3007" s="30">
        <v>38.799999999999997</v>
      </c>
      <c r="J3007" s="24"/>
      <c r="K3007" s="24" t="s">
        <v>1986</v>
      </c>
      <c r="L3007" s="24">
        <v>388</v>
      </c>
      <c r="M3007" s="24" t="s">
        <v>244</v>
      </c>
      <c r="N3007" s="24">
        <v>1958</v>
      </c>
      <c r="O3007" s="24"/>
      <c r="P3007" s="24">
        <v>1961</v>
      </c>
      <c r="Q3007" s="24">
        <v>1</v>
      </c>
      <c r="R3007" s="24" t="s">
        <v>2183</v>
      </c>
      <c r="S3007" s="24" t="s">
        <v>2184</v>
      </c>
      <c r="U3007" s="28" t="s">
        <v>4404</v>
      </c>
    </row>
    <row r="3008" spans="1:21" ht="17.25" customHeight="1">
      <c r="A3008" s="24">
        <v>3007</v>
      </c>
      <c r="B3008" s="24" t="s">
        <v>2225</v>
      </c>
      <c r="C3008" s="24">
        <v>-75.628333333333302</v>
      </c>
      <c r="D3008" s="24">
        <v>-94.5</v>
      </c>
      <c r="E3008" s="24"/>
      <c r="F3008" s="24"/>
      <c r="G3008" s="24">
        <v>777</v>
      </c>
      <c r="H3008" s="24">
        <v>-23.3</v>
      </c>
      <c r="I3008" s="30">
        <v>67.7</v>
      </c>
      <c r="J3008" s="24"/>
      <c r="K3008" s="24" t="s">
        <v>1986</v>
      </c>
      <c r="L3008" s="24">
        <v>677</v>
      </c>
      <c r="M3008" s="24" t="s">
        <v>244</v>
      </c>
      <c r="N3008" s="24">
        <v>1960</v>
      </c>
      <c r="O3008" s="24"/>
      <c r="P3008" s="24">
        <v>1961</v>
      </c>
      <c r="Q3008" s="24">
        <v>1</v>
      </c>
      <c r="R3008" s="24" t="s">
        <v>2183</v>
      </c>
      <c r="S3008" s="24" t="s">
        <v>2184</v>
      </c>
      <c r="U3008" s="28" t="s">
        <v>4404</v>
      </c>
    </row>
    <row r="3009" spans="1:21" ht="17.25" customHeight="1">
      <c r="A3009" s="24">
        <v>3008</v>
      </c>
      <c r="B3009" s="24" t="s">
        <v>2226</v>
      </c>
      <c r="C3009" s="24">
        <v>-75.819999999999993</v>
      </c>
      <c r="D3009" s="24">
        <v>-93.0833333333333</v>
      </c>
      <c r="E3009" s="24"/>
      <c r="F3009" s="24"/>
      <c r="G3009" s="24">
        <v>932</v>
      </c>
      <c r="H3009" s="24">
        <v>-23.7</v>
      </c>
      <c r="I3009" s="30">
        <v>29.1</v>
      </c>
      <c r="J3009" s="24"/>
      <c r="K3009" s="24" t="s">
        <v>1986</v>
      </c>
      <c r="L3009" s="24">
        <v>291</v>
      </c>
      <c r="M3009" s="24" t="s">
        <v>244</v>
      </c>
      <c r="N3009" s="24">
        <v>1958</v>
      </c>
      <c r="O3009" s="24"/>
      <c r="P3009" s="24">
        <v>1961</v>
      </c>
      <c r="Q3009" s="24">
        <v>1</v>
      </c>
      <c r="R3009" s="24" t="s">
        <v>2183</v>
      </c>
      <c r="S3009" s="24" t="s">
        <v>2184</v>
      </c>
      <c r="U3009" s="28" t="s">
        <v>4404</v>
      </c>
    </row>
    <row r="3010" spans="1:21" ht="17.25" customHeight="1">
      <c r="A3010" s="24">
        <v>3009</v>
      </c>
      <c r="B3010" s="24" t="s">
        <v>2227</v>
      </c>
      <c r="C3010" s="24">
        <v>-75.974999999999994</v>
      </c>
      <c r="D3010" s="24">
        <v>-91.466666666666697</v>
      </c>
      <c r="E3010" s="24"/>
      <c r="F3010" s="24"/>
      <c r="G3010" s="24">
        <v>1064</v>
      </c>
      <c r="H3010" s="24">
        <v>-25.4</v>
      </c>
      <c r="I3010" s="30">
        <v>56.4</v>
      </c>
      <c r="J3010" s="24"/>
      <c r="K3010" s="24" t="s">
        <v>1986</v>
      </c>
      <c r="L3010" s="24">
        <v>564</v>
      </c>
      <c r="M3010" s="24" t="s">
        <v>244</v>
      </c>
      <c r="N3010" s="24">
        <v>1960</v>
      </c>
      <c r="O3010" s="24"/>
      <c r="P3010" s="24">
        <v>1961</v>
      </c>
      <c r="Q3010" s="24">
        <v>1</v>
      </c>
      <c r="R3010" s="24" t="s">
        <v>2183</v>
      </c>
      <c r="S3010" s="24" t="s">
        <v>2184</v>
      </c>
      <c r="U3010" s="28" t="s">
        <v>4404</v>
      </c>
    </row>
    <row r="3011" spans="1:21" ht="17.25" customHeight="1">
      <c r="A3011" s="24">
        <v>3010</v>
      </c>
      <c r="B3011" s="24" t="s">
        <v>2228</v>
      </c>
      <c r="C3011" s="24">
        <v>-76.14</v>
      </c>
      <c r="D3011" s="24">
        <v>-88.9</v>
      </c>
      <c r="E3011" s="24"/>
      <c r="F3011" s="24"/>
      <c r="G3011" s="24">
        <v>1226</v>
      </c>
      <c r="H3011" s="24">
        <v>-27</v>
      </c>
      <c r="I3011" s="30">
        <v>57.8</v>
      </c>
      <c r="J3011" s="24"/>
      <c r="K3011" s="24" t="s">
        <v>1986</v>
      </c>
      <c r="L3011" s="24">
        <v>578</v>
      </c>
      <c r="M3011" s="24" t="s">
        <v>244</v>
      </c>
      <c r="N3011" s="24">
        <v>1959</v>
      </c>
      <c r="O3011" s="24"/>
      <c r="P3011" s="24">
        <v>1961</v>
      </c>
      <c r="Q3011" s="24">
        <v>1</v>
      </c>
      <c r="R3011" s="24" t="s">
        <v>2183</v>
      </c>
      <c r="S3011" s="24" t="s">
        <v>2184</v>
      </c>
      <c r="U3011" s="28" t="s">
        <v>4404</v>
      </c>
    </row>
    <row r="3012" spans="1:21" ht="17.25" customHeight="1">
      <c r="A3012" s="24">
        <v>3011</v>
      </c>
      <c r="B3012" s="24" t="s">
        <v>2229</v>
      </c>
      <c r="C3012" s="24">
        <v>-76.295000000000002</v>
      </c>
      <c r="D3012" s="24">
        <v>-88.3</v>
      </c>
      <c r="E3012" s="24"/>
      <c r="F3012" s="24"/>
      <c r="G3012" s="24">
        <v>1256</v>
      </c>
      <c r="H3012" s="24">
        <v>-27.3</v>
      </c>
      <c r="I3012" s="30">
        <v>39.9</v>
      </c>
      <c r="J3012" s="24"/>
      <c r="K3012" s="24" t="s">
        <v>1986</v>
      </c>
      <c r="L3012" s="24">
        <v>399</v>
      </c>
      <c r="M3012" s="24" t="s">
        <v>244</v>
      </c>
      <c r="N3012" s="24">
        <v>1960</v>
      </c>
      <c r="O3012" s="24"/>
      <c r="P3012" s="24">
        <v>1961</v>
      </c>
      <c r="Q3012" s="24">
        <v>1</v>
      </c>
      <c r="R3012" s="24" t="s">
        <v>2183</v>
      </c>
      <c r="S3012" s="24" t="s">
        <v>2184</v>
      </c>
      <c r="U3012" s="28" t="s">
        <v>4404</v>
      </c>
    </row>
    <row r="3013" spans="1:21" ht="17.25" customHeight="1">
      <c r="A3013" s="24">
        <v>3012</v>
      </c>
      <c r="B3013" s="24" t="s">
        <v>2230</v>
      </c>
      <c r="C3013" s="24">
        <v>-76.441666666666706</v>
      </c>
      <c r="D3013" s="24">
        <v>-86.683333333333294</v>
      </c>
      <c r="E3013" s="24"/>
      <c r="F3013" s="24"/>
      <c r="G3013" s="24">
        <v>1132</v>
      </c>
      <c r="H3013" s="24">
        <v>-27.7</v>
      </c>
      <c r="I3013" s="30">
        <v>34.4</v>
      </c>
      <c r="J3013" s="24"/>
      <c r="K3013" s="24" t="s">
        <v>1986</v>
      </c>
      <c r="L3013" s="24">
        <v>344</v>
      </c>
      <c r="M3013" s="24" t="s">
        <v>244</v>
      </c>
      <c r="N3013" s="24">
        <v>1957</v>
      </c>
      <c r="O3013" s="24"/>
      <c r="P3013" s="24">
        <v>1960</v>
      </c>
      <c r="Q3013" s="24">
        <v>12</v>
      </c>
      <c r="R3013" s="24" t="s">
        <v>2183</v>
      </c>
      <c r="S3013" s="24" t="s">
        <v>2184</v>
      </c>
      <c r="U3013" s="28" t="s">
        <v>4404</v>
      </c>
    </row>
    <row r="3014" spans="1:21" ht="17.25" customHeight="1">
      <c r="A3014" s="24">
        <v>3013</v>
      </c>
      <c r="B3014" s="24" t="s">
        <v>2231</v>
      </c>
      <c r="C3014" s="24">
        <v>-76.516666666666694</v>
      </c>
      <c r="D3014" s="24">
        <v>-88.4166666666667</v>
      </c>
      <c r="E3014" s="24"/>
      <c r="F3014" s="24"/>
      <c r="G3014" s="24">
        <v>1277</v>
      </c>
      <c r="H3014" s="24">
        <v>-28.4</v>
      </c>
      <c r="I3014" s="30">
        <v>40.299999999999997</v>
      </c>
      <c r="J3014" s="24"/>
      <c r="K3014" s="24" t="s">
        <v>1986</v>
      </c>
      <c r="L3014" s="24">
        <v>403</v>
      </c>
      <c r="M3014" s="24" t="s">
        <v>244</v>
      </c>
      <c r="N3014" s="24">
        <v>1959</v>
      </c>
      <c r="O3014" s="24"/>
      <c r="P3014" s="24">
        <v>1960</v>
      </c>
      <c r="Q3014" s="24">
        <v>12</v>
      </c>
      <c r="R3014" s="24" t="s">
        <v>2183</v>
      </c>
      <c r="S3014" s="24" t="s">
        <v>2184</v>
      </c>
      <c r="U3014" s="28" t="s">
        <v>4404</v>
      </c>
    </row>
    <row r="3015" spans="1:21" ht="17.25" customHeight="1">
      <c r="A3015" s="24">
        <v>3014</v>
      </c>
      <c r="B3015" s="24" t="s">
        <v>2232</v>
      </c>
      <c r="C3015" s="24">
        <v>-76.5833333333333</v>
      </c>
      <c r="D3015" s="24">
        <v>-90.0833333333333</v>
      </c>
      <c r="E3015" s="24"/>
      <c r="F3015" s="24"/>
      <c r="G3015" s="24">
        <v>1299</v>
      </c>
      <c r="H3015" s="24">
        <v>-28.8</v>
      </c>
      <c r="I3015" s="30">
        <v>51.5</v>
      </c>
      <c r="J3015" s="24"/>
      <c r="K3015" s="24" t="s">
        <v>1986</v>
      </c>
      <c r="L3015" s="24">
        <v>515</v>
      </c>
      <c r="M3015" s="24" t="s">
        <v>244</v>
      </c>
      <c r="N3015" s="24">
        <v>1959</v>
      </c>
      <c r="O3015" s="24"/>
      <c r="P3015" s="24">
        <v>1960</v>
      </c>
      <c r="Q3015" s="24">
        <v>12</v>
      </c>
      <c r="R3015" s="24" t="s">
        <v>2183</v>
      </c>
      <c r="S3015" s="24" t="s">
        <v>2184</v>
      </c>
      <c r="U3015" s="28" t="s">
        <v>4404</v>
      </c>
    </row>
    <row r="3016" spans="1:21" ht="17.25" customHeight="1">
      <c r="A3016" s="24">
        <v>3015</v>
      </c>
      <c r="B3016" s="24" t="s">
        <v>2233</v>
      </c>
      <c r="C3016" s="24">
        <v>-76.650000000000006</v>
      </c>
      <c r="D3016" s="24">
        <v>-91.883333333333297</v>
      </c>
      <c r="E3016" s="24"/>
      <c r="F3016" s="24"/>
      <c r="G3016" s="24">
        <v>1317</v>
      </c>
      <c r="H3016" s="24">
        <v>-28.1</v>
      </c>
      <c r="I3016" s="30">
        <v>41.3</v>
      </c>
      <c r="J3016" s="24"/>
      <c r="K3016" s="24" t="s">
        <v>1986</v>
      </c>
      <c r="L3016" s="24">
        <v>413</v>
      </c>
      <c r="M3016" s="24" t="s">
        <v>244</v>
      </c>
      <c r="N3016" s="24">
        <v>1958</v>
      </c>
      <c r="O3016" s="24"/>
      <c r="P3016" s="24">
        <v>1960</v>
      </c>
      <c r="Q3016" s="24">
        <v>12</v>
      </c>
      <c r="R3016" s="24" t="s">
        <v>2183</v>
      </c>
      <c r="S3016" s="24" t="s">
        <v>2184</v>
      </c>
      <c r="U3016" s="28" t="s">
        <v>4404</v>
      </c>
    </row>
    <row r="3017" spans="1:21" ht="17.25" customHeight="1">
      <c r="A3017" s="24">
        <v>3016</v>
      </c>
      <c r="B3017" s="24" t="s">
        <v>2234</v>
      </c>
      <c r="C3017" s="24">
        <v>-76.685000000000002</v>
      </c>
      <c r="D3017" s="24">
        <v>-93.683333333333294</v>
      </c>
      <c r="E3017" s="24"/>
      <c r="F3017" s="24"/>
      <c r="G3017" s="24">
        <v>1267</v>
      </c>
      <c r="H3017" s="24">
        <v>-27</v>
      </c>
      <c r="I3017" s="30">
        <v>31.9</v>
      </c>
      <c r="J3017" s="24"/>
      <c r="K3017" s="24" t="s">
        <v>1986</v>
      </c>
      <c r="L3017" s="24">
        <v>319</v>
      </c>
      <c r="M3017" s="24" t="s">
        <v>244</v>
      </c>
      <c r="N3017" s="24">
        <v>1958</v>
      </c>
      <c r="O3017" s="24"/>
      <c r="P3017" s="24">
        <v>1960</v>
      </c>
      <c r="Q3017" s="24">
        <v>12</v>
      </c>
      <c r="R3017" s="24" t="s">
        <v>2183</v>
      </c>
      <c r="S3017" s="24" t="s">
        <v>2184</v>
      </c>
      <c r="U3017" s="28" t="s">
        <v>4404</v>
      </c>
    </row>
    <row r="3018" spans="1:21" ht="17.25" customHeight="1">
      <c r="A3018" s="24">
        <v>3017</v>
      </c>
      <c r="B3018" s="24" t="s">
        <v>2235</v>
      </c>
      <c r="C3018" s="24">
        <v>-76.709999999999994</v>
      </c>
      <c r="D3018" s="24">
        <v>-95.516666666666694</v>
      </c>
      <c r="E3018" s="24"/>
      <c r="F3018" s="24"/>
      <c r="G3018" s="24">
        <v>1234</v>
      </c>
      <c r="H3018" s="24">
        <v>-26.3</v>
      </c>
      <c r="I3018" s="30">
        <v>33.1</v>
      </c>
      <c r="J3018" s="24"/>
      <c r="K3018" s="24" t="s">
        <v>1986</v>
      </c>
      <c r="L3018" s="24">
        <v>331</v>
      </c>
      <c r="M3018" s="24" t="s">
        <v>244</v>
      </c>
      <c r="N3018" s="24">
        <v>1957</v>
      </c>
      <c r="O3018" s="24"/>
      <c r="P3018" s="24">
        <v>1960</v>
      </c>
      <c r="Q3018" s="24">
        <v>12</v>
      </c>
      <c r="R3018" s="24" t="s">
        <v>2183</v>
      </c>
      <c r="S3018" s="24" t="s">
        <v>2184</v>
      </c>
      <c r="U3018" s="28" t="s">
        <v>4404</v>
      </c>
    </row>
    <row r="3019" spans="1:21" ht="17.25" customHeight="1">
      <c r="A3019" s="24">
        <v>3018</v>
      </c>
      <c r="B3019" s="24" t="s">
        <v>2236</v>
      </c>
      <c r="C3019" s="24">
        <v>-76.783333333333303</v>
      </c>
      <c r="D3019" s="24">
        <v>-97.283333333333303</v>
      </c>
      <c r="E3019" s="24"/>
      <c r="F3019" s="24"/>
      <c r="G3019" s="24">
        <v>1238</v>
      </c>
      <c r="H3019" s="24">
        <v>-25.5</v>
      </c>
      <c r="I3019" s="30">
        <v>52.5</v>
      </c>
      <c r="J3019" s="24"/>
      <c r="K3019" s="24" t="s">
        <v>1986</v>
      </c>
      <c r="L3019" s="24">
        <v>525</v>
      </c>
      <c r="M3019" s="24" t="s">
        <v>244</v>
      </c>
      <c r="N3019" s="24">
        <v>1959</v>
      </c>
      <c r="O3019" s="24"/>
      <c r="P3019" s="24">
        <v>1960</v>
      </c>
      <c r="Q3019" s="24">
        <v>12</v>
      </c>
      <c r="R3019" s="24" t="s">
        <v>2183</v>
      </c>
      <c r="S3019" s="24" t="s">
        <v>2184</v>
      </c>
      <c r="U3019" s="28" t="s">
        <v>4404</v>
      </c>
    </row>
    <row r="3020" spans="1:21" ht="17.25" customHeight="1">
      <c r="A3020" s="24">
        <v>3019</v>
      </c>
      <c r="B3020" s="24" t="s">
        <v>2237</v>
      </c>
      <c r="C3020" s="24">
        <v>-76.8</v>
      </c>
      <c r="D3020" s="24">
        <v>-99</v>
      </c>
      <c r="E3020" s="24"/>
      <c r="F3020" s="24"/>
      <c r="G3020" s="24">
        <v>1350</v>
      </c>
      <c r="H3020" s="24">
        <v>-25.5</v>
      </c>
      <c r="I3020" s="30">
        <v>55.6</v>
      </c>
      <c r="J3020" s="24"/>
      <c r="K3020" s="24" t="s">
        <v>1986</v>
      </c>
      <c r="L3020" s="24">
        <v>556</v>
      </c>
      <c r="M3020" s="24" t="s">
        <v>244</v>
      </c>
      <c r="N3020" s="24">
        <v>1958</v>
      </c>
      <c r="O3020" s="24"/>
      <c r="P3020" s="24">
        <v>1960</v>
      </c>
      <c r="Q3020" s="24">
        <v>12</v>
      </c>
      <c r="R3020" s="24" t="s">
        <v>2183</v>
      </c>
      <c r="S3020" s="24" t="s">
        <v>2184</v>
      </c>
      <c r="U3020" s="28" t="s">
        <v>4404</v>
      </c>
    </row>
    <row r="3021" spans="1:21" ht="17.25" customHeight="1">
      <c r="A3021" s="24">
        <v>3020</v>
      </c>
      <c r="B3021" s="24" t="s">
        <v>2238</v>
      </c>
      <c r="C3021" s="24">
        <v>-76.849999999999994</v>
      </c>
      <c r="D3021" s="24">
        <v>-100.833333333333</v>
      </c>
      <c r="E3021" s="24"/>
      <c r="F3021" s="24"/>
      <c r="G3021" s="24">
        <v>1334</v>
      </c>
      <c r="H3021" s="24">
        <v>-25.8</v>
      </c>
      <c r="I3021" s="30">
        <v>58.7</v>
      </c>
      <c r="J3021" s="24"/>
      <c r="K3021" s="24" t="s">
        <v>1986</v>
      </c>
      <c r="L3021" s="24">
        <v>587</v>
      </c>
      <c r="M3021" s="24" t="s">
        <v>244</v>
      </c>
      <c r="N3021" s="24">
        <v>1959</v>
      </c>
      <c r="O3021" s="24"/>
      <c r="P3021" s="24">
        <v>1960</v>
      </c>
      <c r="Q3021" s="24">
        <v>12</v>
      </c>
      <c r="R3021" s="24" t="s">
        <v>2183</v>
      </c>
      <c r="S3021" s="24" t="s">
        <v>2184</v>
      </c>
      <c r="U3021" s="28" t="s">
        <v>4404</v>
      </c>
    </row>
    <row r="3022" spans="1:21" ht="17.25" customHeight="1">
      <c r="A3022" s="24">
        <v>3021</v>
      </c>
      <c r="B3022" s="24" t="s">
        <v>2219</v>
      </c>
      <c r="C3022" s="24">
        <v>-76.883333333333297</v>
      </c>
      <c r="D3022" s="24">
        <v>-102.583333333333</v>
      </c>
      <c r="E3022" s="24"/>
      <c r="F3022" s="24"/>
      <c r="G3022" s="24">
        <v>1262</v>
      </c>
      <c r="H3022" s="24">
        <v>-25.8</v>
      </c>
      <c r="I3022" s="30">
        <v>38.200000000000003</v>
      </c>
      <c r="J3022" s="24"/>
      <c r="K3022" s="24" t="s">
        <v>1986</v>
      </c>
      <c r="L3022" s="24">
        <v>382</v>
      </c>
      <c r="M3022" s="24" t="s">
        <v>244</v>
      </c>
      <c r="N3022" s="24">
        <v>1957</v>
      </c>
      <c r="O3022" s="24"/>
      <c r="P3022" s="24">
        <v>1960</v>
      </c>
      <c r="Q3022" s="24">
        <v>12</v>
      </c>
      <c r="R3022" s="24" t="s">
        <v>2183</v>
      </c>
      <c r="S3022" s="24" t="s">
        <v>2184</v>
      </c>
      <c r="U3022" s="28" t="s">
        <v>4404</v>
      </c>
    </row>
    <row r="3023" spans="1:21" ht="17.25" customHeight="1">
      <c r="A3023" s="24">
        <v>3022</v>
      </c>
      <c r="B3023" s="24" t="s">
        <v>2222</v>
      </c>
      <c r="C3023" s="24">
        <v>-77.099999999999994</v>
      </c>
      <c r="D3023" s="24">
        <v>-101.166666666667</v>
      </c>
      <c r="E3023" s="24"/>
      <c r="F3023" s="24"/>
      <c r="G3023" s="24">
        <v>1360</v>
      </c>
      <c r="H3023" s="24">
        <v>-26.9</v>
      </c>
      <c r="I3023" s="30">
        <v>24.6</v>
      </c>
      <c r="J3023" s="24"/>
      <c r="K3023" s="24" t="s">
        <v>1986</v>
      </c>
      <c r="L3023" s="24">
        <v>246</v>
      </c>
      <c r="M3023" s="24" t="s">
        <v>244</v>
      </c>
      <c r="N3023" s="24">
        <v>1957</v>
      </c>
      <c r="O3023" s="24"/>
      <c r="P3023" s="24">
        <v>1960</v>
      </c>
      <c r="Q3023" s="24">
        <v>12</v>
      </c>
      <c r="R3023" s="24" t="s">
        <v>2183</v>
      </c>
      <c r="S3023" s="24" t="s">
        <v>2184</v>
      </c>
      <c r="U3023" s="28" t="s">
        <v>4404</v>
      </c>
    </row>
    <row r="3024" spans="1:21" ht="17.25" customHeight="1">
      <c r="A3024" s="24">
        <v>3023</v>
      </c>
      <c r="B3024" s="24" t="s">
        <v>2215</v>
      </c>
      <c r="C3024" s="24">
        <v>-77.466666666666697</v>
      </c>
      <c r="D3024" s="24">
        <v>-100.45</v>
      </c>
      <c r="E3024" s="24"/>
      <c r="F3024" s="24"/>
      <c r="G3024" s="24">
        <v>1388</v>
      </c>
      <c r="H3024" s="24">
        <v>-27.7</v>
      </c>
      <c r="I3024" s="30">
        <v>35.799999999999997</v>
      </c>
      <c r="J3024" s="24"/>
      <c r="K3024" s="24" t="s">
        <v>1986</v>
      </c>
      <c r="L3024" s="24">
        <v>358</v>
      </c>
      <c r="M3024" s="24" t="s">
        <v>244</v>
      </c>
      <c r="N3024" s="24">
        <v>1957</v>
      </c>
      <c r="O3024" s="24"/>
      <c r="P3024" s="24">
        <v>1960</v>
      </c>
      <c r="Q3024" s="24">
        <v>12</v>
      </c>
      <c r="R3024" s="24" t="s">
        <v>2183</v>
      </c>
      <c r="S3024" s="24" t="s">
        <v>2184</v>
      </c>
      <c r="U3024" s="28" t="s">
        <v>4404</v>
      </c>
    </row>
    <row r="3025" spans="1:21" ht="17.25" customHeight="1">
      <c r="A3025" s="24">
        <v>3024</v>
      </c>
      <c r="B3025" s="24" t="s">
        <v>2205</v>
      </c>
      <c r="C3025" s="24">
        <v>-77.8</v>
      </c>
      <c r="D3025" s="24">
        <v>-101.166666666667</v>
      </c>
      <c r="E3025" s="24"/>
      <c r="F3025" s="24"/>
      <c r="G3025" s="24">
        <v>1445</v>
      </c>
      <c r="H3025" s="24">
        <v>-27.4</v>
      </c>
      <c r="I3025" s="30">
        <v>52.4</v>
      </c>
      <c r="J3025" s="24"/>
      <c r="K3025" s="24" t="s">
        <v>1986</v>
      </c>
      <c r="L3025" s="24">
        <v>524</v>
      </c>
      <c r="M3025" s="24" t="s">
        <v>244</v>
      </c>
      <c r="N3025" s="24">
        <v>1959</v>
      </c>
      <c r="O3025" s="24"/>
      <c r="P3025" s="24">
        <v>1960</v>
      </c>
      <c r="Q3025" s="24">
        <v>12</v>
      </c>
      <c r="R3025" s="24" t="s">
        <v>2183</v>
      </c>
      <c r="S3025" s="24" t="s">
        <v>2184</v>
      </c>
      <c r="U3025" s="28" t="s">
        <v>4404</v>
      </c>
    </row>
    <row r="3026" spans="1:21" ht="17.25" customHeight="1">
      <c r="A3026" s="24">
        <v>3025</v>
      </c>
      <c r="B3026" s="24" t="s">
        <v>2200</v>
      </c>
      <c r="C3026" s="24">
        <v>-78.216666666666697</v>
      </c>
      <c r="D3026" s="24">
        <v>-101.833333333333</v>
      </c>
      <c r="E3026" s="24"/>
      <c r="F3026" s="24"/>
      <c r="G3026" s="24">
        <v>1590</v>
      </c>
      <c r="H3026" s="24">
        <v>-28.1</v>
      </c>
      <c r="I3026" s="30">
        <v>46.1</v>
      </c>
      <c r="J3026" s="24"/>
      <c r="K3026" s="24" t="s">
        <v>1986</v>
      </c>
      <c r="L3026" s="24">
        <v>461</v>
      </c>
      <c r="M3026" s="24" t="s">
        <v>244</v>
      </c>
      <c r="N3026" s="24">
        <v>1958</v>
      </c>
      <c r="O3026" s="24"/>
      <c r="P3026" s="24">
        <v>1960</v>
      </c>
      <c r="Q3026" s="24">
        <v>12</v>
      </c>
      <c r="R3026" s="24" t="s">
        <v>2183</v>
      </c>
      <c r="S3026" s="24" t="s">
        <v>2184</v>
      </c>
      <c r="U3026" s="28" t="s">
        <v>4404</v>
      </c>
    </row>
    <row r="3027" spans="1:21" ht="17.25" customHeight="1">
      <c r="A3027" s="24">
        <v>3026</v>
      </c>
      <c r="B3027" s="24" t="s">
        <v>2194</v>
      </c>
      <c r="C3027" s="24">
        <v>-78.433333333333294</v>
      </c>
      <c r="D3027" s="24">
        <v>-100.083333333333</v>
      </c>
      <c r="E3027" s="24"/>
      <c r="F3027" s="24"/>
      <c r="G3027" s="24">
        <v>1695</v>
      </c>
      <c r="H3027" s="24">
        <v>-29.4</v>
      </c>
      <c r="I3027" s="30">
        <v>33.4</v>
      </c>
      <c r="J3027" s="24"/>
      <c r="K3027" s="24" t="s">
        <v>1986</v>
      </c>
      <c r="L3027" s="24">
        <v>334</v>
      </c>
      <c r="M3027" s="24" t="s">
        <v>244</v>
      </c>
      <c r="N3027" s="24">
        <v>1958</v>
      </c>
      <c r="O3027" s="24"/>
      <c r="P3027" s="24">
        <v>1960</v>
      </c>
      <c r="Q3027" s="24">
        <v>12</v>
      </c>
      <c r="R3027" s="24" t="s">
        <v>2183</v>
      </c>
      <c r="S3027" s="24" t="s">
        <v>2184</v>
      </c>
      <c r="U3027" s="28" t="s">
        <v>4404</v>
      </c>
    </row>
    <row r="3028" spans="1:21" ht="17.25" customHeight="1">
      <c r="A3028" s="24">
        <v>3027</v>
      </c>
      <c r="B3028" s="24" t="s">
        <v>2187</v>
      </c>
      <c r="C3028" s="24">
        <v>-78.651666666666699</v>
      </c>
      <c r="D3028" s="24">
        <v>-98.283333333333303</v>
      </c>
      <c r="E3028" s="24"/>
      <c r="F3028" s="24"/>
      <c r="G3028" s="24">
        <v>1776</v>
      </c>
      <c r="H3028" s="24">
        <v>-30.4</v>
      </c>
      <c r="I3028" s="30">
        <v>33.799999999999997</v>
      </c>
      <c r="J3028" s="24"/>
      <c r="K3028" s="24" t="s">
        <v>1986</v>
      </c>
      <c r="L3028" s="24">
        <v>338</v>
      </c>
      <c r="M3028" s="24" t="s">
        <v>244</v>
      </c>
      <c r="N3028" s="24">
        <v>1957</v>
      </c>
      <c r="O3028" s="24"/>
      <c r="P3028" s="24">
        <v>1960</v>
      </c>
      <c r="Q3028" s="24">
        <v>11</v>
      </c>
      <c r="R3028" s="24" t="s">
        <v>2183</v>
      </c>
      <c r="S3028" s="24" t="s">
        <v>2184</v>
      </c>
      <c r="U3028" s="28" t="s">
        <v>4404</v>
      </c>
    </row>
    <row r="3029" spans="1:21" ht="17.25" customHeight="1">
      <c r="A3029" s="24">
        <v>3028</v>
      </c>
      <c r="B3029" s="24" t="s">
        <v>2185</v>
      </c>
      <c r="C3029" s="24">
        <v>-78.841666666666697</v>
      </c>
      <c r="D3029" s="24">
        <v>-100.183333333333</v>
      </c>
      <c r="E3029" s="24"/>
      <c r="F3029" s="24"/>
      <c r="G3029" s="24">
        <v>1813</v>
      </c>
      <c r="H3029" s="24">
        <v>-31.4</v>
      </c>
      <c r="I3029" s="30">
        <v>32.299999999999997</v>
      </c>
      <c r="J3029" s="24"/>
      <c r="K3029" s="24" t="s">
        <v>1986</v>
      </c>
      <c r="L3029" s="24">
        <v>323</v>
      </c>
      <c r="M3029" s="24" t="s">
        <v>244</v>
      </c>
      <c r="N3029" s="24">
        <v>1958</v>
      </c>
      <c r="O3029" s="24"/>
      <c r="P3029" s="24">
        <v>1960</v>
      </c>
      <c r="Q3029" s="24">
        <v>11</v>
      </c>
      <c r="R3029" s="24" t="s">
        <v>2183</v>
      </c>
      <c r="S3029" s="24" t="s">
        <v>2184</v>
      </c>
      <c r="U3029" s="28" t="s">
        <v>4404</v>
      </c>
    </row>
    <row r="3030" spans="1:21" ht="17.25" customHeight="1">
      <c r="A3030" s="24">
        <v>3029</v>
      </c>
      <c r="B3030" s="24" t="s">
        <v>2190</v>
      </c>
      <c r="C3030" s="24">
        <v>-79.025000000000006</v>
      </c>
      <c r="D3030" s="24">
        <v>-102.033333333333</v>
      </c>
      <c r="E3030" s="24"/>
      <c r="F3030" s="24"/>
      <c r="G3030" s="24">
        <v>1821</v>
      </c>
      <c r="H3030" s="24">
        <v>-30.7</v>
      </c>
      <c r="I3030" s="30">
        <v>23</v>
      </c>
      <c r="J3030" s="24"/>
      <c r="K3030" s="24" t="s">
        <v>1986</v>
      </c>
      <c r="L3030" s="24">
        <v>230</v>
      </c>
      <c r="M3030" s="24" t="s">
        <v>244</v>
      </c>
      <c r="N3030" s="24">
        <v>1955</v>
      </c>
      <c r="O3030" s="24"/>
      <c r="P3030" s="24">
        <v>1960</v>
      </c>
      <c r="Q3030" s="24">
        <v>11</v>
      </c>
      <c r="R3030" s="24" t="s">
        <v>2183</v>
      </c>
      <c r="S3030" s="24" t="s">
        <v>2184</v>
      </c>
      <c r="U3030" s="28" t="s">
        <v>4404</v>
      </c>
    </row>
    <row r="3031" spans="1:21" ht="17.25" customHeight="1">
      <c r="A3031" s="24">
        <v>3030</v>
      </c>
      <c r="B3031" s="24" t="s">
        <v>2198</v>
      </c>
      <c r="C3031" s="24">
        <v>-79.209999999999994</v>
      </c>
      <c r="D3031" s="24">
        <v>-104</v>
      </c>
      <c r="E3031" s="24"/>
      <c r="F3031" s="24"/>
      <c r="G3031" s="24">
        <v>1826</v>
      </c>
      <c r="H3031" s="24"/>
      <c r="I3031" s="30">
        <v>29.5</v>
      </c>
      <c r="J3031" s="24"/>
      <c r="K3031" s="24" t="s">
        <v>1986</v>
      </c>
      <c r="L3031" s="24">
        <v>295</v>
      </c>
      <c r="M3031" s="24" t="s">
        <v>244</v>
      </c>
      <c r="N3031" s="24">
        <v>1958</v>
      </c>
      <c r="O3031" s="24"/>
      <c r="P3031" s="24">
        <v>1960</v>
      </c>
      <c r="Q3031" s="24">
        <v>11</v>
      </c>
      <c r="R3031" s="24" t="s">
        <v>2183</v>
      </c>
      <c r="S3031" s="24" t="s">
        <v>2184</v>
      </c>
      <c r="U3031" s="28" t="s">
        <v>4404</v>
      </c>
    </row>
    <row r="3032" spans="1:21" ht="17.25" customHeight="1">
      <c r="A3032" s="24">
        <v>3031</v>
      </c>
      <c r="B3032" s="24" t="s">
        <v>2202</v>
      </c>
      <c r="C3032" s="24">
        <v>-79.338333333333296</v>
      </c>
      <c r="D3032" s="24">
        <v>-106.116666666667</v>
      </c>
      <c r="E3032" s="24"/>
      <c r="F3032" s="24"/>
      <c r="G3032" s="24">
        <v>1855</v>
      </c>
      <c r="H3032" s="24">
        <v>-31.1</v>
      </c>
      <c r="I3032" s="30">
        <v>19.7</v>
      </c>
      <c r="J3032" s="24"/>
      <c r="K3032" s="24" t="s">
        <v>1986</v>
      </c>
      <c r="L3032" s="24">
        <v>197</v>
      </c>
      <c r="M3032" s="24" t="s">
        <v>244</v>
      </c>
      <c r="N3032" s="24">
        <v>1957</v>
      </c>
      <c r="O3032" s="24"/>
      <c r="P3032" s="24">
        <v>1960</v>
      </c>
      <c r="Q3032" s="24">
        <v>11</v>
      </c>
      <c r="R3032" s="24" t="s">
        <v>2183</v>
      </c>
      <c r="S3032" s="24" t="s">
        <v>2184</v>
      </c>
      <c r="U3032" s="28" t="s">
        <v>4404</v>
      </c>
    </row>
    <row r="3033" spans="1:21" ht="17.25" customHeight="1">
      <c r="A3033" s="24">
        <v>3032</v>
      </c>
      <c r="B3033" s="24" t="s">
        <v>2210</v>
      </c>
      <c r="C3033" s="24">
        <v>-79.498333333333306</v>
      </c>
      <c r="D3033" s="24">
        <v>-108.23333333333299</v>
      </c>
      <c r="E3033" s="24"/>
      <c r="F3033" s="24"/>
      <c r="G3033" s="24">
        <v>1848</v>
      </c>
      <c r="H3033" s="24">
        <v>-30.4</v>
      </c>
      <c r="I3033" s="30">
        <v>16.600000000000001</v>
      </c>
      <c r="J3033" s="24"/>
      <c r="K3033" s="24" t="s">
        <v>1986</v>
      </c>
      <c r="L3033" s="24">
        <v>166</v>
      </c>
      <c r="M3033" s="24" t="s">
        <v>244</v>
      </c>
      <c r="N3033" s="24">
        <v>1953</v>
      </c>
      <c r="O3033" s="24"/>
      <c r="P3033" s="24">
        <v>1960</v>
      </c>
      <c r="Q3033" s="24">
        <v>11</v>
      </c>
      <c r="R3033" s="24" t="s">
        <v>2183</v>
      </c>
      <c r="S3033" s="24" t="s">
        <v>2184</v>
      </c>
      <c r="U3033" s="28" t="s">
        <v>4404</v>
      </c>
    </row>
    <row r="3034" spans="1:21" ht="17.25" customHeight="1">
      <c r="A3034" s="24">
        <v>3033</v>
      </c>
      <c r="B3034" s="24" t="s">
        <v>2204</v>
      </c>
      <c r="C3034" s="24">
        <v>-79.648333333333298</v>
      </c>
      <c r="D3034" s="24">
        <v>-110.183333333333</v>
      </c>
      <c r="E3034" s="24"/>
      <c r="F3034" s="24"/>
      <c r="G3034" s="24">
        <v>1782</v>
      </c>
      <c r="H3034" s="24"/>
      <c r="I3034" s="30">
        <v>16.5</v>
      </c>
      <c r="J3034" s="24"/>
      <c r="K3034" s="24" t="s">
        <v>1986</v>
      </c>
      <c r="L3034" s="24">
        <v>165</v>
      </c>
      <c r="M3034" s="24" t="s">
        <v>244</v>
      </c>
      <c r="N3034" s="24">
        <v>1956</v>
      </c>
      <c r="O3034" s="24"/>
      <c r="P3034" s="24">
        <v>1960</v>
      </c>
      <c r="Q3034" s="24">
        <v>11</v>
      </c>
      <c r="R3034" s="24" t="s">
        <v>2183</v>
      </c>
      <c r="S3034" s="24" t="s">
        <v>2184</v>
      </c>
      <c r="U3034" s="28" t="s">
        <v>4404</v>
      </c>
    </row>
    <row r="3035" spans="1:21" ht="17.25" customHeight="1">
      <c r="A3035" s="24">
        <v>3034</v>
      </c>
      <c r="B3035" s="24" t="s">
        <v>2213</v>
      </c>
      <c r="C3035" s="24">
        <v>-79.805000000000007</v>
      </c>
      <c r="D3035" s="24">
        <v>-112.183333333333</v>
      </c>
      <c r="E3035" s="24"/>
      <c r="F3035" s="24"/>
      <c r="G3035" s="24">
        <v>1729</v>
      </c>
      <c r="H3035" s="24">
        <v>-30.4</v>
      </c>
      <c r="I3035" s="30">
        <v>15.3</v>
      </c>
      <c r="J3035" s="24"/>
      <c r="K3035" s="24" t="s">
        <v>1986</v>
      </c>
      <c r="L3035" s="24">
        <v>153</v>
      </c>
      <c r="M3035" s="24" t="s">
        <v>244</v>
      </c>
      <c r="N3035" s="24">
        <v>1956</v>
      </c>
      <c r="O3035" s="24"/>
      <c r="P3035" s="24">
        <v>1960</v>
      </c>
      <c r="Q3035" s="24">
        <v>11</v>
      </c>
      <c r="R3035" s="24" t="s">
        <v>2183</v>
      </c>
      <c r="S3035" s="24" t="s">
        <v>2184</v>
      </c>
      <c r="U3035" s="28" t="s">
        <v>4404</v>
      </c>
    </row>
    <row r="3036" spans="1:21" ht="17.25" customHeight="1">
      <c r="A3036" s="24">
        <v>3035</v>
      </c>
      <c r="B3036" s="24" t="s">
        <v>2193</v>
      </c>
      <c r="C3036" s="24">
        <v>-79.883333333333297</v>
      </c>
      <c r="D3036" s="24">
        <v>-114.383333333333</v>
      </c>
      <c r="E3036" s="24"/>
      <c r="F3036" s="24"/>
      <c r="G3036" s="24">
        <v>1686</v>
      </c>
      <c r="H3036" s="24">
        <v>-30.2</v>
      </c>
      <c r="I3036" s="30">
        <v>23.7</v>
      </c>
      <c r="J3036" s="24"/>
      <c r="K3036" s="24" t="s">
        <v>1986</v>
      </c>
      <c r="L3036" s="24">
        <v>237</v>
      </c>
      <c r="M3036" s="24" t="s">
        <v>244</v>
      </c>
      <c r="N3036" s="24">
        <v>1957</v>
      </c>
      <c r="O3036" s="24"/>
      <c r="P3036" s="24">
        <v>1960</v>
      </c>
      <c r="Q3036" s="24">
        <v>11</v>
      </c>
      <c r="R3036" s="24" t="s">
        <v>2183</v>
      </c>
      <c r="S3036" s="24" t="s">
        <v>2184</v>
      </c>
      <c r="U3036" s="28" t="s">
        <v>4404</v>
      </c>
    </row>
    <row r="3037" spans="1:21" ht="17.25" customHeight="1">
      <c r="A3037" s="24">
        <v>3036</v>
      </c>
      <c r="B3037" s="24" t="s">
        <v>2197</v>
      </c>
      <c r="C3037" s="24">
        <v>-79.95</v>
      </c>
      <c r="D3037" s="24">
        <v>-116.583333333333</v>
      </c>
      <c r="E3037" s="24"/>
      <c r="F3037" s="24"/>
      <c r="G3037" s="24">
        <v>1631</v>
      </c>
      <c r="H3037" s="24">
        <v>-29.6</v>
      </c>
      <c r="I3037" s="30">
        <v>27.7</v>
      </c>
      <c r="J3037" s="24"/>
      <c r="K3037" s="24" t="s">
        <v>1986</v>
      </c>
      <c r="L3037" s="24">
        <v>277</v>
      </c>
      <c r="M3037" s="24" t="s">
        <v>244</v>
      </c>
      <c r="N3037" s="24">
        <v>1957</v>
      </c>
      <c r="O3037" s="24"/>
      <c r="P3037" s="24">
        <v>1960</v>
      </c>
      <c r="Q3037" s="24">
        <v>11</v>
      </c>
      <c r="R3037" s="24" t="s">
        <v>2183</v>
      </c>
      <c r="S3037" s="24" t="s">
        <v>2184</v>
      </c>
      <c r="U3037" s="28" t="s">
        <v>4404</v>
      </c>
    </row>
    <row r="3038" spans="1:21" ht="17.25" customHeight="1">
      <c r="A3038" s="24">
        <v>3037</v>
      </c>
      <c r="B3038" s="24">
        <v>23</v>
      </c>
      <c r="C3038" s="24">
        <v>-74.55</v>
      </c>
      <c r="D3038" s="24">
        <v>-11.15</v>
      </c>
      <c r="E3038" s="24" t="s">
        <v>172</v>
      </c>
      <c r="F3038" s="24"/>
      <c r="G3038" s="24"/>
      <c r="H3038" s="24"/>
      <c r="I3038" s="30"/>
      <c r="J3038" s="24">
        <v>-98</v>
      </c>
      <c r="K3038" s="24" t="s">
        <v>290</v>
      </c>
      <c r="L3038" s="24">
        <v>-98</v>
      </c>
      <c r="M3038" s="24" t="s">
        <v>83</v>
      </c>
      <c r="N3038" s="24">
        <v>1988</v>
      </c>
      <c r="O3038" s="24"/>
      <c r="P3038" s="24">
        <v>1998</v>
      </c>
      <c r="Q3038" s="24"/>
      <c r="R3038" s="24" t="s">
        <v>2239</v>
      </c>
      <c r="S3038" s="24" t="s">
        <v>2240</v>
      </c>
      <c r="T3038" s="28" t="s">
        <v>4274</v>
      </c>
    </row>
    <row r="3039" spans="1:21" ht="17.25" customHeight="1">
      <c r="A3039" s="24">
        <v>3038</v>
      </c>
      <c r="B3039" s="24">
        <v>5</v>
      </c>
      <c r="C3039" s="24">
        <v>-74.55</v>
      </c>
      <c r="D3039" s="24">
        <v>-11.18</v>
      </c>
      <c r="E3039" s="24" t="s">
        <v>172</v>
      </c>
      <c r="F3039" s="24"/>
      <c r="G3039" s="24"/>
      <c r="H3039" s="24"/>
      <c r="I3039" s="30"/>
      <c r="J3039" s="24">
        <v>-56</v>
      </c>
      <c r="K3039" s="24" t="s">
        <v>290</v>
      </c>
      <c r="L3039" s="24">
        <v>-56</v>
      </c>
      <c r="M3039" s="24" t="s">
        <v>83</v>
      </c>
      <c r="N3039" s="24">
        <v>1988</v>
      </c>
      <c r="O3039" s="24"/>
      <c r="P3039" s="24">
        <v>1998</v>
      </c>
      <c r="Q3039" s="24"/>
      <c r="R3039" s="24" t="s">
        <v>2239</v>
      </c>
      <c r="S3039" s="24" t="s">
        <v>2240</v>
      </c>
    </row>
    <row r="3040" spans="1:21" ht="17.25" customHeight="1">
      <c r="A3040" s="24">
        <v>3039</v>
      </c>
      <c r="B3040" s="24">
        <v>6</v>
      </c>
      <c r="C3040" s="24">
        <v>-74.55</v>
      </c>
      <c r="D3040" s="24">
        <v>-11.18</v>
      </c>
      <c r="E3040" s="24" t="s">
        <v>172</v>
      </c>
      <c r="F3040" s="24"/>
      <c r="G3040" s="24"/>
      <c r="H3040" s="24"/>
      <c r="I3040" s="30"/>
      <c r="J3040" s="24">
        <v>-2</v>
      </c>
      <c r="K3040" s="24" t="s">
        <v>290</v>
      </c>
      <c r="L3040" s="24">
        <v>-2</v>
      </c>
      <c r="M3040" s="24" t="s">
        <v>83</v>
      </c>
      <c r="N3040" s="24">
        <v>1988</v>
      </c>
      <c r="O3040" s="24"/>
      <c r="P3040" s="24">
        <v>2002</v>
      </c>
      <c r="Q3040" s="24"/>
      <c r="R3040" s="24" t="s">
        <v>2239</v>
      </c>
      <c r="S3040" s="24" t="s">
        <v>2240</v>
      </c>
    </row>
    <row r="3041" spans="1:20" ht="17.25" customHeight="1">
      <c r="A3041" s="24">
        <v>3040</v>
      </c>
      <c r="B3041" s="24">
        <v>7</v>
      </c>
      <c r="C3041" s="24">
        <v>-74.55</v>
      </c>
      <c r="D3041" s="24">
        <v>-11.22</v>
      </c>
      <c r="E3041" s="24" t="s">
        <v>172</v>
      </c>
      <c r="F3041" s="24"/>
      <c r="G3041" s="24"/>
      <c r="H3041" s="24"/>
      <c r="I3041" s="30"/>
      <c r="J3041" s="24">
        <v>2</v>
      </c>
      <c r="K3041" s="24" t="s">
        <v>290</v>
      </c>
      <c r="L3041" s="24">
        <v>2</v>
      </c>
      <c r="M3041" s="24" t="s">
        <v>83</v>
      </c>
      <c r="N3041" s="24">
        <v>1988</v>
      </c>
      <c r="O3041" s="24"/>
      <c r="P3041" s="24">
        <v>2002</v>
      </c>
      <c r="Q3041" s="24"/>
      <c r="R3041" s="24" t="s">
        <v>2239</v>
      </c>
      <c r="S3041" s="24" t="s">
        <v>2240</v>
      </c>
    </row>
    <row r="3042" spans="1:20" ht="17.25" customHeight="1">
      <c r="A3042" s="24">
        <v>3041</v>
      </c>
      <c r="B3042" s="24">
        <v>8</v>
      </c>
      <c r="C3042" s="24">
        <v>-74.55</v>
      </c>
      <c r="D3042" s="24">
        <v>-11.25</v>
      </c>
      <c r="E3042" s="24" t="s">
        <v>172</v>
      </c>
      <c r="F3042" s="24"/>
      <c r="G3042" s="24"/>
      <c r="H3042" s="24"/>
      <c r="I3042" s="30"/>
      <c r="J3042" s="24">
        <v>4</v>
      </c>
      <c r="K3042" s="24" t="s">
        <v>290</v>
      </c>
      <c r="L3042" s="24">
        <v>4</v>
      </c>
      <c r="M3042" s="24" t="s">
        <v>83</v>
      </c>
      <c r="N3042" s="24">
        <v>1988</v>
      </c>
      <c r="O3042" s="24"/>
      <c r="P3042" s="24">
        <v>2002</v>
      </c>
      <c r="Q3042" s="24"/>
      <c r="R3042" s="24" t="s">
        <v>2239</v>
      </c>
      <c r="S3042" s="24" t="s">
        <v>2240</v>
      </c>
    </row>
    <row r="3043" spans="1:20" ht="17.25" customHeight="1">
      <c r="A3043" s="24">
        <v>3042</v>
      </c>
      <c r="B3043" s="24">
        <v>9</v>
      </c>
      <c r="C3043" s="24">
        <v>-74.55</v>
      </c>
      <c r="D3043" s="24">
        <v>-11.27</v>
      </c>
      <c r="E3043" s="24" t="s">
        <v>172</v>
      </c>
      <c r="F3043" s="24"/>
      <c r="G3043" s="24"/>
      <c r="H3043" s="24"/>
      <c r="I3043" s="30"/>
      <c r="J3043" s="24">
        <v>27</v>
      </c>
      <c r="K3043" s="24" t="s">
        <v>290</v>
      </c>
      <c r="L3043" s="24">
        <v>27</v>
      </c>
      <c r="M3043" s="24" t="s">
        <v>83</v>
      </c>
      <c r="N3043" s="24">
        <v>1988</v>
      </c>
      <c r="O3043" s="24"/>
      <c r="P3043" s="24">
        <v>1994</v>
      </c>
      <c r="Q3043" s="24"/>
      <c r="R3043" s="24" t="s">
        <v>2239</v>
      </c>
      <c r="S3043" s="24" t="s">
        <v>2240</v>
      </c>
    </row>
    <row r="3044" spans="1:20" ht="17.25" customHeight="1">
      <c r="A3044" s="24">
        <v>3043</v>
      </c>
      <c r="B3044" s="24">
        <v>4</v>
      </c>
      <c r="C3044" s="24">
        <v>-74.56</v>
      </c>
      <c r="D3044" s="24">
        <v>-11.15</v>
      </c>
      <c r="E3044" s="24" t="s">
        <v>172</v>
      </c>
      <c r="F3044" s="24"/>
      <c r="G3044" s="24"/>
      <c r="H3044" s="24"/>
      <c r="I3044" s="30"/>
      <c r="J3044" s="24">
        <v>75</v>
      </c>
      <c r="K3044" s="24" t="s">
        <v>290</v>
      </c>
      <c r="L3044" s="24">
        <v>75</v>
      </c>
      <c r="M3044" s="24" t="s">
        <v>83</v>
      </c>
      <c r="N3044" s="24">
        <v>1988</v>
      </c>
      <c r="O3044" s="24"/>
      <c r="P3044" s="24">
        <v>1994</v>
      </c>
      <c r="Q3044" s="24"/>
      <c r="R3044" s="24" t="s">
        <v>2239</v>
      </c>
      <c r="S3044" s="24" t="s">
        <v>2240</v>
      </c>
    </row>
    <row r="3045" spans="1:20" ht="17.25" customHeight="1">
      <c r="A3045" s="24">
        <v>3044</v>
      </c>
      <c r="B3045" s="24">
        <v>17</v>
      </c>
      <c r="C3045" s="24">
        <v>-74.56</v>
      </c>
      <c r="D3045" s="24">
        <v>-11.19</v>
      </c>
      <c r="E3045" s="24" t="s">
        <v>172</v>
      </c>
      <c r="F3045" s="24"/>
      <c r="G3045" s="24"/>
      <c r="H3045" s="24"/>
      <c r="I3045" s="30"/>
      <c r="J3045" s="24">
        <v>40</v>
      </c>
      <c r="K3045" s="24" t="s">
        <v>290</v>
      </c>
      <c r="L3045" s="24">
        <v>40</v>
      </c>
      <c r="M3045" s="24" t="s">
        <v>83</v>
      </c>
      <c r="N3045" s="24">
        <v>1988</v>
      </c>
      <c r="O3045" s="24"/>
      <c r="P3045" s="24">
        <v>1994</v>
      </c>
      <c r="Q3045" s="24"/>
      <c r="R3045" s="24" t="s">
        <v>2239</v>
      </c>
      <c r="S3045" s="24" t="s">
        <v>2240</v>
      </c>
    </row>
    <row r="3046" spans="1:20" ht="17.25" customHeight="1">
      <c r="A3046" s="24">
        <v>3045</v>
      </c>
      <c r="B3046" s="24">
        <v>10</v>
      </c>
      <c r="C3046" s="24">
        <v>-74.56</v>
      </c>
      <c r="D3046" s="24">
        <v>-11.27</v>
      </c>
      <c r="E3046" s="24" t="s">
        <v>172</v>
      </c>
      <c r="F3046" s="24"/>
      <c r="G3046" s="24"/>
      <c r="H3046" s="24"/>
      <c r="I3046" s="30"/>
      <c r="J3046" s="24">
        <v>8</v>
      </c>
      <c r="K3046" s="24" t="s">
        <v>290</v>
      </c>
      <c r="L3046" s="24">
        <v>8</v>
      </c>
      <c r="M3046" s="24" t="s">
        <v>83</v>
      </c>
      <c r="N3046" s="24">
        <v>1988</v>
      </c>
      <c r="O3046" s="24"/>
      <c r="P3046" s="24">
        <v>1998</v>
      </c>
      <c r="Q3046" s="24"/>
      <c r="R3046" s="24" t="s">
        <v>2239</v>
      </c>
      <c r="S3046" s="24" t="s">
        <v>2240</v>
      </c>
    </row>
    <row r="3047" spans="1:20" ht="17.25" customHeight="1">
      <c r="A3047" s="24">
        <v>3046</v>
      </c>
      <c r="B3047" s="24">
        <v>1</v>
      </c>
      <c r="C3047" s="24">
        <v>-74.569999999999993</v>
      </c>
      <c r="D3047" s="24">
        <v>-11.07</v>
      </c>
      <c r="E3047" s="24" t="s">
        <v>172</v>
      </c>
      <c r="F3047" s="24"/>
      <c r="G3047" s="24"/>
      <c r="H3047" s="24"/>
      <c r="I3047" s="30"/>
      <c r="J3047" s="24">
        <v>-138</v>
      </c>
      <c r="K3047" s="24" t="s">
        <v>290</v>
      </c>
      <c r="L3047" s="24">
        <v>-138</v>
      </c>
      <c r="M3047" s="24" t="s">
        <v>83</v>
      </c>
      <c r="N3047" s="24">
        <v>1988</v>
      </c>
      <c r="O3047" s="24"/>
      <c r="P3047" s="24">
        <v>1994</v>
      </c>
      <c r="Q3047" s="24"/>
      <c r="R3047" s="24" t="s">
        <v>2239</v>
      </c>
      <c r="S3047" s="24" t="s">
        <v>2240</v>
      </c>
      <c r="T3047" s="28" t="s">
        <v>4274</v>
      </c>
    </row>
    <row r="3048" spans="1:20" ht="17.25" customHeight="1">
      <c r="A3048" s="24">
        <v>3047</v>
      </c>
      <c r="B3048" s="24">
        <v>50</v>
      </c>
      <c r="C3048" s="24">
        <v>-74.569999999999993</v>
      </c>
      <c r="D3048" s="24">
        <v>-11.07</v>
      </c>
      <c r="E3048" s="24" t="s">
        <v>172</v>
      </c>
      <c r="F3048" s="24"/>
      <c r="G3048" s="24"/>
      <c r="H3048" s="24"/>
      <c r="I3048" s="30"/>
      <c r="J3048" s="24">
        <v>-82</v>
      </c>
      <c r="K3048" s="24" t="s">
        <v>290</v>
      </c>
      <c r="L3048" s="24">
        <v>-82</v>
      </c>
      <c r="M3048" s="24" t="s">
        <v>83</v>
      </c>
      <c r="N3048" s="24">
        <v>1988</v>
      </c>
      <c r="O3048" s="24"/>
      <c r="P3048" s="24">
        <v>1994</v>
      </c>
      <c r="Q3048" s="24"/>
      <c r="R3048" s="24" t="s">
        <v>2239</v>
      </c>
      <c r="S3048" s="24" t="s">
        <v>2240</v>
      </c>
    </row>
    <row r="3049" spans="1:20" ht="17.25" customHeight="1">
      <c r="A3049" s="24">
        <v>3048</v>
      </c>
      <c r="B3049" s="24">
        <v>21</v>
      </c>
      <c r="C3049" s="24">
        <v>-74.569999999999993</v>
      </c>
      <c r="D3049" s="24">
        <v>-11.09</v>
      </c>
      <c r="E3049" s="24" t="s">
        <v>172</v>
      </c>
      <c r="F3049" s="24"/>
      <c r="G3049" s="24"/>
      <c r="H3049" s="24"/>
      <c r="I3049" s="30"/>
      <c r="J3049" s="24">
        <v>-103</v>
      </c>
      <c r="K3049" s="24" t="s">
        <v>290</v>
      </c>
      <c r="L3049" s="24">
        <v>-103</v>
      </c>
      <c r="M3049" s="24" t="s">
        <v>83</v>
      </c>
      <c r="N3049" s="24">
        <v>1988</v>
      </c>
      <c r="O3049" s="24"/>
      <c r="P3049" s="24">
        <v>1994</v>
      </c>
      <c r="Q3049" s="24"/>
      <c r="R3049" s="24" t="s">
        <v>2239</v>
      </c>
      <c r="S3049" s="24" t="s">
        <v>2240</v>
      </c>
      <c r="T3049" s="28" t="s">
        <v>4274</v>
      </c>
    </row>
    <row r="3050" spans="1:20" ht="17.25" customHeight="1">
      <c r="A3050" s="24">
        <v>3049</v>
      </c>
      <c r="B3050" s="24">
        <v>2</v>
      </c>
      <c r="C3050" s="24">
        <v>-74.569999999999993</v>
      </c>
      <c r="D3050" s="24">
        <v>-11.1</v>
      </c>
      <c r="E3050" s="24" t="s">
        <v>172</v>
      </c>
      <c r="F3050" s="24"/>
      <c r="G3050" s="24"/>
      <c r="H3050" s="24"/>
      <c r="I3050" s="30"/>
      <c r="J3050" s="24">
        <v>-111</v>
      </c>
      <c r="K3050" s="24" t="s">
        <v>290</v>
      </c>
      <c r="L3050" s="24">
        <v>-111</v>
      </c>
      <c r="M3050" s="24" t="s">
        <v>83</v>
      </c>
      <c r="N3050" s="24">
        <v>1988</v>
      </c>
      <c r="O3050" s="24"/>
      <c r="P3050" s="24">
        <v>1994</v>
      </c>
      <c r="Q3050" s="24"/>
      <c r="R3050" s="24" t="s">
        <v>2239</v>
      </c>
      <c r="S3050" s="24" t="s">
        <v>2240</v>
      </c>
      <c r="T3050" s="28" t="s">
        <v>4274</v>
      </c>
    </row>
    <row r="3051" spans="1:20" ht="17.25" customHeight="1">
      <c r="A3051" s="24">
        <v>3050</v>
      </c>
      <c r="B3051" s="24">
        <v>3</v>
      </c>
      <c r="C3051" s="24">
        <v>-74.569999999999993</v>
      </c>
      <c r="D3051" s="24">
        <v>-11.12</v>
      </c>
      <c r="E3051" s="24" t="s">
        <v>172</v>
      </c>
      <c r="F3051" s="24"/>
      <c r="G3051" s="24"/>
      <c r="H3051" s="24"/>
      <c r="I3051" s="30"/>
      <c r="J3051" s="24">
        <v>-55</v>
      </c>
      <c r="K3051" s="24" t="s">
        <v>290</v>
      </c>
      <c r="L3051" s="24">
        <v>-55</v>
      </c>
      <c r="M3051" s="24" t="s">
        <v>83</v>
      </c>
      <c r="N3051" s="24">
        <v>1988</v>
      </c>
      <c r="O3051" s="24"/>
      <c r="P3051" s="24">
        <v>1994</v>
      </c>
      <c r="Q3051" s="24"/>
      <c r="R3051" s="24" t="s">
        <v>2239</v>
      </c>
      <c r="S3051" s="24" t="s">
        <v>2240</v>
      </c>
      <c r="T3051" s="28" t="s">
        <v>4274</v>
      </c>
    </row>
    <row r="3052" spans="1:20" ht="17.25" customHeight="1">
      <c r="A3052" s="24">
        <v>3051</v>
      </c>
      <c r="B3052" s="24">
        <v>25</v>
      </c>
      <c r="C3052" s="24">
        <v>-74.569999999999993</v>
      </c>
      <c r="D3052" s="24">
        <v>-11.14</v>
      </c>
      <c r="E3052" s="24" t="s">
        <v>172</v>
      </c>
      <c r="F3052" s="24"/>
      <c r="G3052" s="24"/>
      <c r="H3052" s="24"/>
      <c r="I3052" s="30"/>
      <c r="J3052" s="24">
        <v>-85</v>
      </c>
      <c r="K3052" s="24" t="s">
        <v>290</v>
      </c>
      <c r="L3052" s="24">
        <v>-85</v>
      </c>
      <c r="M3052" s="24" t="s">
        <v>83</v>
      </c>
      <c r="N3052" s="24">
        <v>1988</v>
      </c>
      <c r="O3052" s="24"/>
      <c r="P3052" s="24">
        <v>1994</v>
      </c>
      <c r="Q3052" s="24"/>
      <c r="R3052" s="24" t="s">
        <v>2239</v>
      </c>
      <c r="S3052" s="24" t="s">
        <v>2240</v>
      </c>
      <c r="T3052" s="28" t="s">
        <v>4274</v>
      </c>
    </row>
    <row r="3053" spans="1:20" ht="17.25" customHeight="1">
      <c r="A3053" s="24">
        <v>3052</v>
      </c>
      <c r="B3053" s="24">
        <v>13</v>
      </c>
      <c r="C3053" s="24">
        <v>-74.569999999999993</v>
      </c>
      <c r="D3053" s="24">
        <v>-11.16</v>
      </c>
      <c r="E3053" s="24" t="s">
        <v>172</v>
      </c>
      <c r="F3053" s="24"/>
      <c r="G3053" s="24"/>
      <c r="H3053" s="24"/>
      <c r="I3053" s="30"/>
      <c r="J3053" s="24">
        <v>-33</v>
      </c>
      <c r="K3053" s="24" t="s">
        <v>290</v>
      </c>
      <c r="L3053" s="24">
        <v>-33</v>
      </c>
      <c r="M3053" s="24" t="s">
        <v>83</v>
      </c>
      <c r="N3053" s="24">
        <v>1988</v>
      </c>
      <c r="O3053" s="24"/>
      <c r="P3053" s="24">
        <v>2002</v>
      </c>
      <c r="Q3053" s="24"/>
      <c r="R3053" s="24" t="s">
        <v>2239</v>
      </c>
      <c r="S3053" s="24" t="s">
        <v>2240</v>
      </c>
      <c r="T3053" s="28" t="s">
        <v>4274</v>
      </c>
    </row>
    <row r="3054" spans="1:20" ht="17.25" customHeight="1">
      <c r="A3054" s="24">
        <v>3053</v>
      </c>
      <c r="B3054" s="24">
        <v>26</v>
      </c>
      <c r="C3054" s="24">
        <v>-74.569999999999993</v>
      </c>
      <c r="D3054" s="24">
        <v>-11.16</v>
      </c>
      <c r="E3054" s="24" t="s">
        <v>172</v>
      </c>
      <c r="F3054" s="24"/>
      <c r="G3054" s="24"/>
      <c r="H3054" s="24"/>
      <c r="I3054" s="30"/>
      <c r="J3054" s="24">
        <v>-6</v>
      </c>
      <c r="K3054" s="24" t="s">
        <v>290</v>
      </c>
      <c r="L3054" s="24">
        <v>-6</v>
      </c>
      <c r="M3054" s="24" t="s">
        <v>83</v>
      </c>
      <c r="N3054" s="24">
        <v>1988</v>
      </c>
      <c r="O3054" s="24"/>
      <c r="P3054" s="24">
        <v>2002</v>
      </c>
      <c r="Q3054" s="24"/>
      <c r="R3054" s="24" t="s">
        <v>2239</v>
      </c>
      <c r="S3054" s="24" t="s">
        <v>2240</v>
      </c>
      <c r="T3054" s="28" t="s">
        <v>4274</v>
      </c>
    </row>
    <row r="3055" spans="1:20" ht="17.25" customHeight="1">
      <c r="A3055" s="24">
        <v>3054</v>
      </c>
      <c r="B3055" s="24">
        <v>12</v>
      </c>
      <c r="C3055" s="24">
        <v>-74.569999999999993</v>
      </c>
      <c r="D3055" s="24">
        <v>-11.19</v>
      </c>
      <c r="E3055" s="24" t="s">
        <v>172</v>
      </c>
      <c r="F3055" s="24"/>
      <c r="G3055" s="24"/>
      <c r="H3055" s="24"/>
      <c r="I3055" s="30"/>
      <c r="J3055" s="24">
        <v>4</v>
      </c>
      <c r="K3055" s="24" t="s">
        <v>290</v>
      </c>
      <c r="L3055" s="24">
        <v>4</v>
      </c>
      <c r="M3055" s="24" t="s">
        <v>83</v>
      </c>
      <c r="N3055" s="24">
        <v>1988</v>
      </c>
      <c r="O3055" s="24"/>
      <c r="P3055" s="24">
        <v>2002</v>
      </c>
      <c r="Q3055" s="24"/>
      <c r="R3055" s="24" t="s">
        <v>2239</v>
      </c>
      <c r="S3055" s="24" t="s">
        <v>2240</v>
      </c>
    </row>
    <row r="3056" spans="1:20" ht="17.25" customHeight="1">
      <c r="A3056" s="24">
        <v>3055</v>
      </c>
      <c r="B3056" s="24">
        <v>24</v>
      </c>
      <c r="C3056" s="24">
        <v>-74.569999999999993</v>
      </c>
      <c r="D3056" s="24">
        <v>-11.19</v>
      </c>
      <c r="E3056" s="24" t="s">
        <v>172</v>
      </c>
      <c r="F3056" s="24"/>
      <c r="G3056" s="24"/>
      <c r="H3056" s="24"/>
      <c r="I3056" s="30"/>
      <c r="J3056" s="24">
        <v>-11</v>
      </c>
      <c r="K3056" s="24" t="s">
        <v>290</v>
      </c>
      <c r="L3056" s="24">
        <v>-11</v>
      </c>
      <c r="M3056" s="24" t="s">
        <v>83</v>
      </c>
      <c r="N3056" s="24">
        <v>1988</v>
      </c>
      <c r="O3056" s="24"/>
      <c r="P3056" s="24">
        <v>2002</v>
      </c>
      <c r="Q3056" s="24"/>
      <c r="R3056" s="24" t="s">
        <v>2239</v>
      </c>
      <c r="S3056" s="24" t="s">
        <v>2240</v>
      </c>
    </row>
    <row r="3057" spans="1:20" ht="17.25" customHeight="1">
      <c r="A3057" s="24">
        <v>3056</v>
      </c>
      <c r="B3057" s="24">
        <v>28</v>
      </c>
      <c r="C3057" s="24">
        <v>-74.569999999999993</v>
      </c>
      <c r="D3057" s="24">
        <v>-11.22</v>
      </c>
      <c r="E3057" s="24" t="s">
        <v>172</v>
      </c>
      <c r="F3057" s="24"/>
      <c r="G3057" s="24"/>
      <c r="H3057" s="24"/>
      <c r="I3057" s="30"/>
      <c r="J3057" s="24">
        <v>45</v>
      </c>
      <c r="K3057" s="24" t="s">
        <v>290</v>
      </c>
      <c r="L3057" s="24">
        <v>45</v>
      </c>
      <c r="M3057" s="24" t="s">
        <v>83</v>
      </c>
      <c r="N3057" s="24">
        <v>1988</v>
      </c>
      <c r="O3057" s="24"/>
      <c r="P3057" s="24">
        <v>1998</v>
      </c>
      <c r="Q3057" s="24"/>
      <c r="R3057" s="24" t="s">
        <v>2239</v>
      </c>
      <c r="S3057" s="24" t="s">
        <v>2240</v>
      </c>
    </row>
    <row r="3058" spans="1:20" ht="17.25" customHeight="1">
      <c r="A3058" s="24">
        <v>3057</v>
      </c>
      <c r="B3058" s="24">
        <v>11</v>
      </c>
      <c r="C3058" s="24">
        <v>-74.569999999999993</v>
      </c>
      <c r="D3058" s="24">
        <v>-11.23</v>
      </c>
      <c r="E3058" s="24" t="s">
        <v>172</v>
      </c>
      <c r="F3058" s="24"/>
      <c r="G3058" s="24"/>
      <c r="H3058" s="24"/>
      <c r="I3058" s="30"/>
      <c r="J3058" s="24">
        <v>-2</v>
      </c>
      <c r="K3058" s="24" t="s">
        <v>290</v>
      </c>
      <c r="L3058" s="24">
        <v>-2</v>
      </c>
      <c r="M3058" s="24" t="s">
        <v>83</v>
      </c>
      <c r="N3058" s="24">
        <v>1988</v>
      </c>
      <c r="O3058" s="24"/>
      <c r="P3058" s="24">
        <v>2002</v>
      </c>
      <c r="Q3058" s="24"/>
      <c r="R3058" s="24" t="s">
        <v>2239</v>
      </c>
      <c r="S3058" s="24" t="s">
        <v>2240</v>
      </c>
    </row>
    <row r="3059" spans="1:20" ht="17.25" customHeight="1">
      <c r="A3059" s="24">
        <v>3058</v>
      </c>
      <c r="B3059" s="24">
        <v>14</v>
      </c>
      <c r="C3059" s="24">
        <v>-74.569999999999993</v>
      </c>
      <c r="D3059" s="24">
        <v>-11.24</v>
      </c>
      <c r="E3059" s="24" t="s">
        <v>172</v>
      </c>
      <c r="F3059" s="24"/>
      <c r="G3059" s="24"/>
      <c r="H3059" s="24"/>
      <c r="I3059" s="30"/>
      <c r="J3059" s="24">
        <v>-21</v>
      </c>
      <c r="K3059" s="24" t="s">
        <v>290</v>
      </c>
      <c r="L3059" s="24">
        <v>-21</v>
      </c>
      <c r="M3059" s="24" t="s">
        <v>83</v>
      </c>
      <c r="N3059" s="24">
        <v>1988</v>
      </c>
      <c r="O3059" s="24"/>
      <c r="P3059" s="24">
        <v>2002</v>
      </c>
      <c r="Q3059" s="24"/>
      <c r="R3059" s="24" t="s">
        <v>2239</v>
      </c>
      <c r="S3059" s="24" t="s">
        <v>2240</v>
      </c>
      <c r="T3059" s="28" t="s">
        <v>4274</v>
      </c>
    </row>
    <row r="3060" spans="1:20" ht="17.25" customHeight="1">
      <c r="A3060" s="24">
        <v>3059</v>
      </c>
      <c r="B3060" s="24">
        <v>15</v>
      </c>
      <c r="C3060" s="24">
        <v>-74.58</v>
      </c>
      <c r="D3060" s="24">
        <v>-11.11</v>
      </c>
      <c r="E3060" s="24" t="s">
        <v>172</v>
      </c>
      <c r="F3060" s="24"/>
      <c r="G3060" s="24"/>
      <c r="H3060" s="24"/>
      <c r="I3060" s="30"/>
      <c r="J3060" s="24">
        <v>-100</v>
      </c>
      <c r="K3060" s="24" t="s">
        <v>290</v>
      </c>
      <c r="L3060" s="24">
        <v>-100</v>
      </c>
      <c r="M3060" s="24" t="s">
        <v>83</v>
      </c>
      <c r="N3060" s="24">
        <v>1988</v>
      </c>
      <c r="O3060" s="24"/>
      <c r="P3060" s="24">
        <v>1994</v>
      </c>
      <c r="Q3060" s="24"/>
      <c r="R3060" s="24" t="s">
        <v>2239</v>
      </c>
      <c r="S3060" s="24" t="s">
        <v>2240</v>
      </c>
      <c r="T3060" s="28" t="s">
        <v>4274</v>
      </c>
    </row>
    <row r="3061" spans="1:20" ht="17.25" customHeight="1">
      <c r="A3061" s="24">
        <v>3060</v>
      </c>
      <c r="B3061" s="24">
        <v>16</v>
      </c>
      <c r="C3061" s="24">
        <v>-74.58</v>
      </c>
      <c r="D3061" s="24">
        <v>-11.12</v>
      </c>
      <c r="E3061" s="24" t="s">
        <v>172</v>
      </c>
      <c r="F3061" s="24"/>
      <c r="G3061" s="24"/>
      <c r="H3061" s="24"/>
      <c r="I3061" s="30"/>
      <c r="J3061" s="24">
        <v>-17</v>
      </c>
      <c r="K3061" s="24" t="s">
        <v>290</v>
      </c>
      <c r="L3061" s="24">
        <v>-17</v>
      </c>
      <c r="M3061" s="24" t="s">
        <v>83</v>
      </c>
      <c r="N3061" s="24">
        <v>1988</v>
      </c>
      <c r="O3061" s="24"/>
      <c r="P3061" s="24">
        <v>1994</v>
      </c>
      <c r="Q3061" s="24"/>
      <c r="R3061" s="24" t="s">
        <v>2239</v>
      </c>
      <c r="S3061" s="24" t="s">
        <v>2240</v>
      </c>
    </row>
    <row r="3062" spans="1:20" ht="17.25" customHeight="1">
      <c r="A3062" s="24">
        <v>3061</v>
      </c>
      <c r="B3062" s="24">
        <v>18</v>
      </c>
      <c r="C3062" s="24">
        <v>-74.58</v>
      </c>
      <c r="D3062" s="24">
        <v>-11.14</v>
      </c>
      <c r="E3062" s="24" t="s">
        <v>172</v>
      </c>
      <c r="F3062" s="24"/>
      <c r="G3062" s="24"/>
      <c r="H3062" s="24"/>
      <c r="I3062" s="30"/>
      <c r="J3062" s="24">
        <v>-65</v>
      </c>
      <c r="K3062" s="24" t="s">
        <v>290</v>
      </c>
      <c r="L3062" s="24">
        <v>-65</v>
      </c>
      <c r="M3062" s="24" t="s">
        <v>83</v>
      </c>
      <c r="N3062" s="24">
        <v>1988</v>
      </c>
      <c r="O3062" s="24"/>
      <c r="P3062" s="24">
        <v>1994</v>
      </c>
      <c r="Q3062" s="24"/>
      <c r="R3062" s="24" t="s">
        <v>2239</v>
      </c>
      <c r="S3062" s="24" t="s">
        <v>2240</v>
      </c>
      <c r="T3062" s="28" t="s">
        <v>4274</v>
      </c>
    </row>
    <row r="3063" spans="1:20" ht="17.25" customHeight="1">
      <c r="A3063" s="24">
        <v>3062</v>
      </c>
      <c r="B3063" s="24">
        <v>27</v>
      </c>
      <c r="C3063" s="24">
        <v>-74.58</v>
      </c>
      <c r="D3063" s="24">
        <v>-11.21</v>
      </c>
      <c r="E3063" s="24" t="s">
        <v>172</v>
      </c>
      <c r="F3063" s="24"/>
      <c r="G3063" s="24"/>
      <c r="H3063" s="24"/>
      <c r="I3063" s="30"/>
      <c r="J3063" s="24">
        <v>14</v>
      </c>
      <c r="K3063" s="24" t="s">
        <v>290</v>
      </c>
      <c r="L3063" s="24">
        <v>14</v>
      </c>
      <c r="M3063" s="24" t="s">
        <v>83</v>
      </c>
      <c r="N3063" s="24">
        <v>1988</v>
      </c>
      <c r="O3063" s="24"/>
      <c r="P3063" s="24">
        <v>2002</v>
      </c>
      <c r="Q3063" s="24"/>
      <c r="R3063" s="24" t="s">
        <v>2239</v>
      </c>
      <c r="S3063" s="24" t="s">
        <v>2240</v>
      </c>
    </row>
    <row r="3064" spans="1:20" ht="17.25" customHeight="1">
      <c r="A3064" s="24">
        <v>3063</v>
      </c>
      <c r="B3064" s="24" t="s">
        <v>2164</v>
      </c>
      <c r="C3064" s="31">
        <v>-66.910979999999995</v>
      </c>
      <c r="D3064" s="31">
        <v>91.753839999999997</v>
      </c>
      <c r="E3064" s="24"/>
      <c r="F3064" s="24"/>
      <c r="G3064" s="31">
        <v>974</v>
      </c>
      <c r="H3064" s="24"/>
      <c r="I3064" s="31">
        <v>461</v>
      </c>
      <c r="J3064" s="24">
        <v>122</v>
      </c>
      <c r="K3064" s="24" t="s">
        <v>269</v>
      </c>
      <c r="L3064" s="31">
        <v>461</v>
      </c>
      <c r="M3064" s="24" t="s">
        <v>2241</v>
      </c>
      <c r="N3064" s="24">
        <v>1993</v>
      </c>
      <c r="O3064" s="24"/>
      <c r="P3064" s="24">
        <v>1998</v>
      </c>
      <c r="Q3064" s="24">
        <v>12</v>
      </c>
      <c r="R3064" s="24" t="s">
        <v>2242</v>
      </c>
      <c r="S3064" s="24" t="s">
        <v>2243</v>
      </c>
    </row>
    <row r="3065" spans="1:20" ht="17.25" customHeight="1">
      <c r="A3065" s="24">
        <v>3064</v>
      </c>
      <c r="B3065" s="24" t="s">
        <v>2244</v>
      </c>
      <c r="C3065" s="31">
        <v>-67.232129999999998</v>
      </c>
      <c r="D3065" s="31">
        <v>88.244990000000001</v>
      </c>
      <c r="E3065" s="24"/>
      <c r="F3065" s="24"/>
      <c r="G3065" s="31">
        <v>825</v>
      </c>
      <c r="H3065" s="24"/>
      <c r="I3065" s="31">
        <v>442</v>
      </c>
      <c r="J3065" s="24">
        <v>51</v>
      </c>
      <c r="K3065" s="24" t="s">
        <v>269</v>
      </c>
      <c r="L3065" s="31">
        <v>442</v>
      </c>
      <c r="M3065" s="24" t="s">
        <v>2241</v>
      </c>
      <c r="N3065" s="24">
        <v>1993</v>
      </c>
      <c r="O3065" s="24"/>
      <c r="P3065" s="24">
        <v>1998</v>
      </c>
      <c r="Q3065" s="24">
        <v>1</v>
      </c>
      <c r="R3065" s="24" t="s">
        <v>2242</v>
      </c>
      <c r="S3065" s="24" t="s">
        <v>2243</v>
      </c>
    </row>
    <row r="3066" spans="1:20" ht="17.25" customHeight="1">
      <c r="A3066" s="24">
        <v>3065</v>
      </c>
      <c r="B3066" s="24" t="s">
        <v>2166</v>
      </c>
      <c r="C3066" s="31">
        <v>-67.518020000000007</v>
      </c>
      <c r="D3066" s="31">
        <v>92.185509999999994</v>
      </c>
      <c r="E3066" s="24"/>
      <c r="F3066" s="24"/>
      <c r="G3066" s="31">
        <v>1538</v>
      </c>
      <c r="H3066" s="24"/>
      <c r="I3066" s="31">
        <v>238</v>
      </c>
      <c r="J3066" s="24">
        <v>32</v>
      </c>
      <c r="K3066" s="24" t="s">
        <v>269</v>
      </c>
      <c r="L3066" s="31">
        <v>238</v>
      </c>
      <c r="M3066" s="24" t="s">
        <v>2241</v>
      </c>
      <c r="N3066" s="24">
        <v>1988</v>
      </c>
      <c r="O3066" s="24"/>
      <c r="P3066" s="24">
        <v>1998</v>
      </c>
      <c r="Q3066" s="24">
        <v>12</v>
      </c>
      <c r="R3066" s="24" t="s">
        <v>2242</v>
      </c>
      <c r="S3066" s="24" t="s">
        <v>2243</v>
      </c>
    </row>
    <row r="3067" spans="1:20" ht="17.25" customHeight="1">
      <c r="A3067" s="24">
        <v>3066</v>
      </c>
      <c r="B3067" s="24" t="s">
        <v>2245</v>
      </c>
      <c r="C3067" s="31">
        <v>-67.724130000000002</v>
      </c>
      <c r="D3067" s="31">
        <v>83.658559999999994</v>
      </c>
      <c r="E3067" s="24"/>
      <c r="F3067" s="24"/>
      <c r="G3067" s="31">
        <v>482</v>
      </c>
      <c r="H3067" s="24"/>
      <c r="I3067" s="31">
        <v>368</v>
      </c>
      <c r="J3067" s="24">
        <v>70</v>
      </c>
      <c r="K3067" s="24" t="s">
        <v>269</v>
      </c>
      <c r="L3067" s="31">
        <v>368</v>
      </c>
      <c r="M3067" s="24" t="s">
        <v>2241</v>
      </c>
      <c r="N3067" s="24">
        <v>1995</v>
      </c>
      <c r="O3067" s="24"/>
      <c r="P3067" s="24">
        <v>1998</v>
      </c>
      <c r="Q3067" s="24">
        <v>1</v>
      </c>
      <c r="R3067" s="24" t="s">
        <v>2242</v>
      </c>
      <c r="S3067" s="24" t="s">
        <v>2243</v>
      </c>
    </row>
    <row r="3068" spans="1:20" ht="17.25" customHeight="1">
      <c r="A3068" s="24">
        <v>3067</v>
      </c>
      <c r="B3068" s="24" t="s">
        <v>2246</v>
      </c>
      <c r="C3068" s="31">
        <v>-67.91095</v>
      </c>
      <c r="D3068" s="31">
        <v>88.345690000000005</v>
      </c>
      <c r="E3068" s="24"/>
      <c r="F3068" s="24"/>
      <c r="G3068" s="31">
        <v>1394</v>
      </c>
      <c r="H3068" s="24"/>
      <c r="I3068" s="31">
        <v>383</v>
      </c>
      <c r="J3068" s="24">
        <v>56</v>
      </c>
      <c r="K3068" s="24" t="s">
        <v>269</v>
      </c>
      <c r="L3068" s="31">
        <v>383</v>
      </c>
      <c r="M3068" s="24" t="s">
        <v>2241</v>
      </c>
      <c r="N3068" s="24">
        <v>1992</v>
      </c>
      <c r="O3068" s="24"/>
      <c r="P3068" s="24">
        <v>1998</v>
      </c>
      <c r="Q3068" s="24">
        <v>1</v>
      </c>
      <c r="R3068" s="24" t="s">
        <v>2242</v>
      </c>
      <c r="S3068" s="24" t="s">
        <v>2243</v>
      </c>
    </row>
    <row r="3069" spans="1:20" ht="17.25" customHeight="1">
      <c r="A3069" s="24">
        <v>3068</v>
      </c>
      <c r="B3069" s="24" t="s">
        <v>2167</v>
      </c>
      <c r="C3069" s="31">
        <v>-68.000600000000006</v>
      </c>
      <c r="D3069" s="31">
        <v>92.557632999999996</v>
      </c>
      <c r="E3069" s="24"/>
      <c r="F3069" s="24"/>
      <c r="G3069" s="31">
        <v>1812</v>
      </c>
      <c r="H3069" s="24"/>
      <c r="I3069" s="31">
        <v>324</v>
      </c>
      <c r="J3069" s="24">
        <v>35</v>
      </c>
      <c r="K3069" s="24" t="s">
        <v>269</v>
      </c>
      <c r="L3069" s="31">
        <v>324</v>
      </c>
      <c r="M3069" s="24" t="s">
        <v>2241</v>
      </c>
      <c r="N3069" s="24">
        <v>1991</v>
      </c>
      <c r="O3069" s="24"/>
      <c r="P3069" s="24">
        <v>1998</v>
      </c>
      <c r="Q3069" s="24">
        <v>12</v>
      </c>
      <c r="R3069" s="24" t="s">
        <v>2242</v>
      </c>
      <c r="S3069" s="24" t="s">
        <v>2243</v>
      </c>
    </row>
    <row r="3070" spans="1:20" ht="17.25" customHeight="1">
      <c r="A3070" s="24">
        <v>3069</v>
      </c>
      <c r="B3070" s="24" t="s">
        <v>2247</v>
      </c>
      <c r="C3070" s="31">
        <v>-68.003820000000005</v>
      </c>
      <c r="D3070" s="31">
        <v>81.00394</v>
      </c>
      <c r="E3070" s="24"/>
      <c r="F3070" s="24"/>
      <c r="G3070" s="31">
        <v>598</v>
      </c>
      <c r="H3070" s="24"/>
      <c r="I3070" s="31">
        <v>267</v>
      </c>
      <c r="J3070" s="24">
        <v>38</v>
      </c>
      <c r="K3070" s="24" t="s">
        <v>269</v>
      </c>
      <c r="L3070" s="31">
        <v>267</v>
      </c>
      <c r="M3070" s="24" t="s">
        <v>2241</v>
      </c>
      <c r="N3070" s="24">
        <v>1990</v>
      </c>
      <c r="O3070" s="24"/>
      <c r="P3070" s="24">
        <v>1998</v>
      </c>
      <c r="Q3070" s="24">
        <v>1</v>
      </c>
      <c r="R3070" s="24" t="s">
        <v>2242</v>
      </c>
      <c r="S3070" s="24" t="s">
        <v>2243</v>
      </c>
    </row>
    <row r="3071" spans="1:20" ht="17.25" customHeight="1">
      <c r="A3071" s="24">
        <v>3070</v>
      </c>
      <c r="B3071" s="24" t="s">
        <v>2248</v>
      </c>
      <c r="C3071" s="31">
        <v>-68.005470000000003</v>
      </c>
      <c r="D3071" s="31">
        <v>83.649079999999998</v>
      </c>
      <c r="E3071" s="24"/>
      <c r="F3071" s="24"/>
      <c r="G3071" s="31">
        <v>966</v>
      </c>
      <c r="H3071" s="24"/>
      <c r="I3071" s="31">
        <v>244</v>
      </c>
      <c r="J3071" s="24">
        <v>18</v>
      </c>
      <c r="K3071" s="24" t="s">
        <v>269</v>
      </c>
      <c r="L3071" s="31">
        <v>244</v>
      </c>
      <c r="M3071" s="24" t="s">
        <v>2241</v>
      </c>
      <c r="N3071" s="24">
        <v>1989</v>
      </c>
      <c r="O3071" s="24"/>
      <c r="P3071" s="24">
        <v>1998</v>
      </c>
      <c r="Q3071" s="24">
        <v>1</v>
      </c>
      <c r="R3071" s="24" t="s">
        <v>2242</v>
      </c>
      <c r="S3071" s="24" t="s">
        <v>2243</v>
      </c>
    </row>
    <row r="3072" spans="1:20" ht="17.25" customHeight="1">
      <c r="A3072" s="24">
        <v>3071</v>
      </c>
      <c r="B3072" s="24" t="s">
        <v>2249</v>
      </c>
      <c r="C3072" s="31">
        <v>-68.350170000000006</v>
      </c>
      <c r="D3072" s="31">
        <v>83.998310000000004</v>
      </c>
      <c r="E3072" s="24"/>
      <c r="F3072" s="24"/>
      <c r="G3072" s="31">
        <v>1411</v>
      </c>
      <c r="H3072" s="24"/>
      <c r="I3072" s="31">
        <v>408</v>
      </c>
      <c r="J3072" s="24">
        <v>60</v>
      </c>
      <c r="K3072" s="24" t="s">
        <v>269</v>
      </c>
      <c r="L3072" s="31">
        <v>408</v>
      </c>
      <c r="M3072" s="24" t="s">
        <v>2241</v>
      </c>
      <c r="N3072" s="24">
        <v>1993</v>
      </c>
      <c r="O3072" s="24"/>
      <c r="P3072" s="24">
        <v>1998</v>
      </c>
      <c r="Q3072" s="24">
        <v>12</v>
      </c>
      <c r="R3072" s="24" t="s">
        <v>2242</v>
      </c>
      <c r="S3072" s="24" t="s">
        <v>2243</v>
      </c>
    </row>
    <row r="3073" spans="1:19" ht="17.25" customHeight="1">
      <c r="A3073" s="24">
        <v>3072</v>
      </c>
      <c r="B3073" s="24" t="s">
        <v>2250</v>
      </c>
      <c r="C3073" s="31">
        <v>-68.38879</v>
      </c>
      <c r="D3073" s="31">
        <v>88.603409999999997</v>
      </c>
      <c r="E3073" s="24"/>
      <c r="F3073" s="24"/>
      <c r="G3073" s="31">
        <v>1721</v>
      </c>
      <c r="H3073" s="24"/>
      <c r="I3073" s="31">
        <v>242</v>
      </c>
      <c r="J3073" s="24">
        <v>26</v>
      </c>
      <c r="K3073" s="24" t="s">
        <v>269</v>
      </c>
      <c r="L3073" s="31">
        <v>242</v>
      </c>
      <c r="M3073" s="24" t="s">
        <v>2241</v>
      </c>
      <c r="N3073" s="24">
        <v>1989</v>
      </c>
      <c r="O3073" s="24"/>
      <c r="P3073" s="24">
        <v>1998</v>
      </c>
      <c r="Q3073" s="24">
        <v>1</v>
      </c>
      <c r="R3073" s="24" t="s">
        <v>2242</v>
      </c>
      <c r="S3073" s="24" t="s">
        <v>2243</v>
      </c>
    </row>
    <row r="3074" spans="1:19" ht="17.25" customHeight="1">
      <c r="A3074" s="24">
        <v>3073</v>
      </c>
      <c r="B3074" s="24" t="s">
        <v>2168</v>
      </c>
      <c r="C3074" s="31">
        <v>-68.427030000000002</v>
      </c>
      <c r="D3074" s="31">
        <v>92.868266000000006</v>
      </c>
      <c r="E3074" s="24"/>
      <c r="F3074" s="24"/>
      <c r="G3074" s="31">
        <v>2067</v>
      </c>
      <c r="H3074" s="24"/>
      <c r="I3074" s="31">
        <v>261</v>
      </c>
      <c r="J3074" s="24">
        <v>30</v>
      </c>
      <c r="K3074" s="24" t="s">
        <v>269</v>
      </c>
      <c r="L3074" s="31">
        <v>261</v>
      </c>
      <c r="M3074" s="24" t="s">
        <v>2241</v>
      </c>
      <c r="N3074" s="24">
        <v>1988</v>
      </c>
      <c r="O3074" s="24"/>
      <c r="P3074" s="24">
        <v>1998</v>
      </c>
      <c r="Q3074" s="24">
        <v>1</v>
      </c>
      <c r="R3074" s="24" t="s">
        <v>2242</v>
      </c>
      <c r="S3074" s="24" t="s">
        <v>2243</v>
      </c>
    </row>
    <row r="3075" spans="1:19" ht="17.25" customHeight="1">
      <c r="A3075" s="24">
        <v>3074</v>
      </c>
      <c r="B3075" s="24" t="s">
        <v>2251</v>
      </c>
      <c r="C3075" s="31">
        <v>-68.778000000000006</v>
      </c>
      <c r="D3075" s="31">
        <v>84.3</v>
      </c>
      <c r="E3075" s="24"/>
      <c r="F3075" s="24"/>
      <c r="G3075" s="31">
        <v>1800</v>
      </c>
      <c r="H3075" s="24"/>
      <c r="I3075" s="31">
        <v>225</v>
      </c>
      <c r="J3075" s="24">
        <v>20</v>
      </c>
      <c r="K3075" s="24" t="s">
        <v>269</v>
      </c>
      <c r="L3075" s="31">
        <v>225</v>
      </c>
      <c r="M3075" s="24" t="s">
        <v>2241</v>
      </c>
      <c r="N3075" s="24">
        <v>1985</v>
      </c>
      <c r="O3075" s="24"/>
      <c r="P3075" s="24">
        <v>1998</v>
      </c>
      <c r="Q3075" s="24">
        <v>12</v>
      </c>
      <c r="R3075" s="24" t="s">
        <v>2242</v>
      </c>
      <c r="S3075" s="24" t="s">
        <v>2243</v>
      </c>
    </row>
    <row r="3076" spans="1:19" ht="17.25" customHeight="1">
      <c r="A3076" s="24">
        <v>3075</v>
      </c>
      <c r="B3076" s="24" t="s">
        <v>2252</v>
      </c>
      <c r="C3076" s="31">
        <v>-68.834400000000002</v>
      </c>
      <c r="D3076" s="31">
        <v>88.934100000000001</v>
      </c>
      <c r="E3076" s="24"/>
      <c r="F3076" s="24"/>
      <c r="G3076" s="31">
        <v>2036</v>
      </c>
      <c r="H3076" s="24"/>
      <c r="I3076" s="31">
        <v>315</v>
      </c>
      <c r="J3076" s="24">
        <v>33</v>
      </c>
      <c r="K3076" s="24" t="s">
        <v>269</v>
      </c>
      <c r="L3076" s="31">
        <v>315</v>
      </c>
      <c r="M3076" s="24" t="s">
        <v>2241</v>
      </c>
      <c r="N3076" s="24">
        <v>1988</v>
      </c>
      <c r="O3076" s="24"/>
      <c r="P3076" s="24">
        <v>1998</v>
      </c>
      <c r="Q3076" s="24">
        <v>1</v>
      </c>
      <c r="R3076" s="24" t="s">
        <v>2242</v>
      </c>
      <c r="S3076" s="24" t="s">
        <v>2243</v>
      </c>
    </row>
    <row r="3077" spans="1:19" ht="17.25" customHeight="1">
      <c r="A3077" s="24">
        <v>3076</v>
      </c>
      <c r="B3077" s="24" t="s">
        <v>2253</v>
      </c>
      <c r="C3077" s="31">
        <v>-68.910319999999999</v>
      </c>
      <c r="D3077" s="31">
        <v>78.849909999999994</v>
      </c>
      <c r="E3077" s="24"/>
      <c r="F3077" s="24"/>
      <c r="G3077" s="31">
        <v>915</v>
      </c>
      <c r="H3077" s="24"/>
      <c r="I3077" s="31">
        <v>330</v>
      </c>
      <c r="J3077" s="24">
        <v>44</v>
      </c>
      <c r="K3077" s="24" t="s">
        <v>269</v>
      </c>
      <c r="L3077" s="31">
        <v>330</v>
      </c>
      <c r="M3077" s="24" t="s">
        <v>2241</v>
      </c>
      <c r="N3077" s="24">
        <v>1990</v>
      </c>
      <c r="O3077" s="24"/>
      <c r="P3077" s="24">
        <v>1998</v>
      </c>
      <c r="Q3077" s="24">
        <v>12</v>
      </c>
      <c r="R3077" s="24" t="s">
        <v>2242</v>
      </c>
      <c r="S3077" s="24" t="s">
        <v>2243</v>
      </c>
    </row>
    <row r="3078" spans="1:19" ht="17.25" customHeight="1">
      <c r="A3078" s="24">
        <v>3077</v>
      </c>
      <c r="B3078" s="24" t="s">
        <v>2254</v>
      </c>
      <c r="C3078" s="31">
        <v>-68.972740000000002</v>
      </c>
      <c r="D3078" s="31">
        <v>87.290450000000007</v>
      </c>
      <c r="E3078" s="24"/>
      <c r="F3078" s="24"/>
      <c r="G3078" s="31">
        <v>2034</v>
      </c>
      <c r="H3078" s="24"/>
      <c r="I3078" s="31">
        <v>329</v>
      </c>
      <c r="J3078" s="24">
        <v>44</v>
      </c>
      <c r="K3078" s="24" t="s">
        <v>269</v>
      </c>
      <c r="L3078" s="31">
        <v>329</v>
      </c>
      <c r="M3078" s="24" t="s">
        <v>2241</v>
      </c>
      <c r="N3078" s="24">
        <v>1990</v>
      </c>
      <c r="O3078" s="24"/>
      <c r="P3078" s="24">
        <v>1998</v>
      </c>
      <c r="Q3078" s="24">
        <v>1</v>
      </c>
      <c r="R3078" s="24" t="s">
        <v>2242</v>
      </c>
      <c r="S3078" s="24" t="s">
        <v>2243</v>
      </c>
    </row>
    <row r="3079" spans="1:19" ht="17.25" customHeight="1">
      <c r="A3079" s="24">
        <v>3078</v>
      </c>
      <c r="B3079" s="24" t="s">
        <v>2255</v>
      </c>
      <c r="C3079" s="31">
        <v>-69.130970000000005</v>
      </c>
      <c r="D3079" s="31">
        <v>85.998530000000002</v>
      </c>
      <c r="E3079" s="24"/>
      <c r="F3079" s="24"/>
      <c r="G3079" s="31">
        <v>2064</v>
      </c>
      <c r="H3079" s="24"/>
      <c r="I3079" s="31">
        <v>255</v>
      </c>
      <c r="J3079" s="24">
        <v>24</v>
      </c>
      <c r="K3079" s="24" t="s">
        <v>269</v>
      </c>
      <c r="L3079" s="31">
        <v>255</v>
      </c>
      <c r="M3079" s="24" t="s">
        <v>2241</v>
      </c>
      <c r="N3079" s="24">
        <v>1979</v>
      </c>
      <c r="O3079" s="24"/>
      <c r="P3079" s="24">
        <v>1998</v>
      </c>
      <c r="Q3079" s="24">
        <v>12</v>
      </c>
      <c r="R3079" s="24" t="s">
        <v>2242</v>
      </c>
      <c r="S3079" s="24" t="s">
        <v>2243</v>
      </c>
    </row>
    <row r="3080" spans="1:19" ht="17.25" customHeight="1">
      <c r="A3080" s="24">
        <v>3079</v>
      </c>
      <c r="B3080" s="24" t="s">
        <v>2256</v>
      </c>
      <c r="C3080" s="31">
        <v>-69.202939999999998</v>
      </c>
      <c r="D3080" s="31">
        <v>79.789100000000005</v>
      </c>
      <c r="E3080" s="24"/>
      <c r="F3080" s="24"/>
      <c r="G3080" s="31">
        <v>1430</v>
      </c>
      <c r="H3080" s="24"/>
      <c r="I3080" s="31">
        <v>274</v>
      </c>
      <c r="J3080" s="24">
        <v>42</v>
      </c>
      <c r="K3080" s="24" t="s">
        <v>269</v>
      </c>
      <c r="L3080" s="31">
        <v>274</v>
      </c>
      <c r="M3080" s="24" t="s">
        <v>2241</v>
      </c>
      <c r="N3080" s="24">
        <v>1990</v>
      </c>
      <c r="O3080" s="24"/>
      <c r="P3080" s="24">
        <v>1998</v>
      </c>
      <c r="Q3080" s="24">
        <v>12</v>
      </c>
      <c r="R3080" s="24" t="s">
        <v>2242</v>
      </c>
      <c r="S3080" s="24" t="s">
        <v>2243</v>
      </c>
    </row>
    <row r="3081" spans="1:19" ht="17.25" customHeight="1">
      <c r="A3081" s="24">
        <v>3080</v>
      </c>
      <c r="B3081" s="24" t="s">
        <v>2257</v>
      </c>
      <c r="C3081" s="31">
        <v>-69.278760000000005</v>
      </c>
      <c r="D3081" s="31">
        <v>84.564589999999995</v>
      </c>
      <c r="E3081" s="24"/>
      <c r="F3081" s="24"/>
      <c r="G3081" s="31">
        <v>2034</v>
      </c>
      <c r="H3081" s="24"/>
      <c r="I3081" s="31">
        <v>461</v>
      </c>
      <c r="J3081" s="24">
        <v>58</v>
      </c>
      <c r="K3081" s="24" t="s">
        <v>269</v>
      </c>
      <c r="L3081" s="31">
        <v>461</v>
      </c>
      <c r="M3081" s="24" t="s">
        <v>2241</v>
      </c>
      <c r="N3081" s="24">
        <v>1992</v>
      </c>
      <c r="O3081" s="24"/>
      <c r="P3081" s="24">
        <v>1998</v>
      </c>
      <c r="Q3081" s="24">
        <v>1</v>
      </c>
      <c r="R3081" s="24" t="s">
        <v>2242</v>
      </c>
      <c r="S3081" s="24" t="s">
        <v>2243</v>
      </c>
    </row>
    <row r="3082" spans="1:19" ht="17.25" customHeight="1">
      <c r="A3082" s="24">
        <v>3081</v>
      </c>
      <c r="B3082" s="24" t="s">
        <v>2258</v>
      </c>
      <c r="C3082" s="31">
        <v>-69.499679999999998</v>
      </c>
      <c r="D3082" s="31">
        <v>80.749039999999994</v>
      </c>
      <c r="E3082" s="24"/>
      <c r="F3082" s="24"/>
      <c r="G3082" s="31">
        <v>1747</v>
      </c>
      <c r="H3082" s="24"/>
      <c r="I3082" s="31">
        <v>251</v>
      </c>
      <c r="J3082" s="24">
        <v>21</v>
      </c>
      <c r="K3082" s="24" t="s">
        <v>269</v>
      </c>
      <c r="L3082" s="31">
        <v>251</v>
      </c>
      <c r="M3082" s="24" t="s">
        <v>2241</v>
      </c>
      <c r="N3082" s="24">
        <v>1989</v>
      </c>
      <c r="O3082" s="24"/>
      <c r="P3082" s="24">
        <v>1998</v>
      </c>
      <c r="Q3082" s="24">
        <v>12</v>
      </c>
      <c r="R3082" s="24" t="s">
        <v>2242</v>
      </c>
      <c r="S3082" s="24" t="s">
        <v>2243</v>
      </c>
    </row>
    <row r="3083" spans="1:19" ht="17.25" customHeight="1">
      <c r="A3083" s="24">
        <v>3082</v>
      </c>
      <c r="B3083" s="24" t="s">
        <v>2259</v>
      </c>
      <c r="C3083" s="31">
        <v>-69.682400000000001</v>
      </c>
      <c r="D3083" s="31">
        <v>81.416399999999996</v>
      </c>
      <c r="E3083" s="24"/>
      <c r="F3083" s="24"/>
      <c r="G3083" s="31">
        <v>1955</v>
      </c>
      <c r="H3083" s="24"/>
      <c r="I3083" s="31">
        <v>352</v>
      </c>
      <c r="J3083" s="24">
        <v>49</v>
      </c>
      <c r="K3083" s="24" t="s">
        <v>269</v>
      </c>
      <c r="L3083" s="31">
        <v>352</v>
      </c>
      <c r="M3083" s="24" t="s">
        <v>2241</v>
      </c>
      <c r="N3083" s="24">
        <v>1991</v>
      </c>
      <c r="O3083" s="24"/>
      <c r="P3083" s="24">
        <v>1998</v>
      </c>
      <c r="Q3083" s="24">
        <v>1</v>
      </c>
      <c r="R3083" s="24" t="s">
        <v>2242</v>
      </c>
      <c r="S3083" s="24" t="s">
        <v>2243</v>
      </c>
    </row>
    <row r="3084" spans="1:19" ht="17.25" customHeight="1">
      <c r="A3084" s="24">
        <v>3083</v>
      </c>
      <c r="B3084" s="24" t="s">
        <v>2260</v>
      </c>
      <c r="C3084" s="31">
        <v>-70.445400000000006</v>
      </c>
      <c r="D3084" s="31">
        <v>79.316689999999994</v>
      </c>
      <c r="E3084" s="24"/>
      <c r="F3084" s="24"/>
      <c r="G3084" s="31">
        <v>2027</v>
      </c>
      <c r="H3084" s="24"/>
      <c r="I3084" s="31">
        <v>197</v>
      </c>
      <c r="J3084" s="24">
        <v>38</v>
      </c>
      <c r="K3084" s="24" t="s">
        <v>269</v>
      </c>
      <c r="L3084" s="31">
        <v>197</v>
      </c>
      <c r="M3084" s="24" t="s">
        <v>2241</v>
      </c>
      <c r="N3084" s="24">
        <v>1988</v>
      </c>
      <c r="O3084" s="24"/>
      <c r="P3084" s="24">
        <v>1998</v>
      </c>
      <c r="Q3084" s="24">
        <v>1</v>
      </c>
      <c r="R3084" s="24" t="s">
        <v>2242</v>
      </c>
      <c r="S3084" s="24" t="s">
        <v>2243</v>
      </c>
    </row>
    <row r="3085" spans="1:19" ht="17.25" customHeight="1">
      <c r="A3085" s="24">
        <v>3084</v>
      </c>
      <c r="B3085" s="31" t="s">
        <v>391</v>
      </c>
      <c r="C3085" s="41">
        <v>-72.366666666666703</v>
      </c>
      <c r="D3085" s="41">
        <v>158.75</v>
      </c>
      <c r="E3085" s="31"/>
      <c r="F3085" s="31">
        <v>250</v>
      </c>
      <c r="G3085" s="31">
        <v>2246</v>
      </c>
      <c r="H3085" s="31">
        <v>-38.1</v>
      </c>
      <c r="I3085" s="41">
        <v>105</v>
      </c>
      <c r="J3085" s="31"/>
      <c r="K3085" s="31" t="s">
        <v>82</v>
      </c>
      <c r="L3085" s="31">
        <v>105</v>
      </c>
      <c r="M3085" s="31" t="s">
        <v>2261</v>
      </c>
      <c r="N3085" s="31">
        <v>1899</v>
      </c>
      <c r="O3085" s="31"/>
      <c r="P3085" s="31">
        <v>1996</v>
      </c>
      <c r="Q3085" s="31"/>
      <c r="R3085" s="31" t="s">
        <v>2262</v>
      </c>
      <c r="S3085" s="31" t="s">
        <v>2263</v>
      </c>
    </row>
    <row r="3086" spans="1:19" ht="17.25" customHeight="1">
      <c r="A3086" s="24">
        <v>3085</v>
      </c>
      <c r="B3086" s="31" t="s">
        <v>391</v>
      </c>
      <c r="C3086" s="31">
        <v>-72.37</v>
      </c>
      <c r="D3086" s="31">
        <v>158.75</v>
      </c>
      <c r="E3086" s="31"/>
      <c r="F3086" s="31"/>
      <c r="G3086" s="31">
        <v>2246</v>
      </c>
      <c r="H3086" s="31">
        <v>-38.1</v>
      </c>
      <c r="I3086" s="31"/>
      <c r="J3086" s="31"/>
      <c r="K3086" s="31"/>
      <c r="L3086" s="31">
        <v>105</v>
      </c>
      <c r="M3086" s="31" t="s">
        <v>165</v>
      </c>
      <c r="N3086" s="31"/>
      <c r="O3086" s="31"/>
      <c r="P3086" s="31"/>
      <c r="Q3086" s="31"/>
      <c r="R3086" s="31" t="s">
        <v>2262</v>
      </c>
      <c r="S3086" s="31" t="s">
        <v>2263</v>
      </c>
    </row>
    <row r="3087" spans="1:19" ht="17.25" customHeight="1">
      <c r="A3087" s="24">
        <v>3086</v>
      </c>
      <c r="B3087" s="31" t="s">
        <v>297</v>
      </c>
      <c r="C3087" s="31">
        <v>-72.77</v>
      </c>
      <c r="D3087" s="31">
        <v>159.08000000000001</v>
      </c>
      <c r="E3087" s="31"/>
      <c r="F3087" s="31"/>
      <c r="G3087" s="31">
        <v>2316</v>
      </c>
      <c r="H3087" s="31">
        <v>-41.5</v>
      </c>
      <c r="I3087" s="31"/>
      <c r="J3087" s="31">
        <v>112</v>
      </c>
      <c r="K3087" s="31"/>
      <c r="L3087" s="31">
        <v>86.6</v>
      </c>
      <c r="M3087" s="31" t="s">
        <v>165</v>
      </c>
      <c r="N3087" s="31"/>
      <c r="O3087" s="31"/>
      <c r="P3087" s="31"/>
      <c r="Q3087" s="31"/>
      <c r="R3087" s="31" t="s">
        <v>2262</v>
      </c>
      <c r="S3087" s="31" t="s">
        <v>2263</v>
      </c>
    </row>
    <row r="3088" spans="1:19" ht="17.25" customHeight="1">
      <c r="A3088" s="24">
        <v>3087</v>
      </c>
      <c r="B3088" s="31" t="s">
        <v>297</v>
      </c>
      <c r="C3088" s="31">
        <v>-72.77</v>
      </c>
      <c r="D3088" s="31">
        <v>159.08000000000001</v>
      </c>
      <c r="E3088" s="31"/>
      <c r="F3088" s="31"/>
      <c r="G3088" s="31">
        <v>2316</v>
      </c>
      <c r="H3088" s="31">
        <v>-41.5</v>
      </c>
      <c r="I3088" s="31"/>
      <c r="J3088" s="31"/>
      <c r="K3088" s="31"/>
      <c r="L3088" s="31">
        <v>112</v>
      </c>
      <c r="M3088" s="31" t="s">
        <v>128</v>
      </c>
      <c r="N3088" s="31">
        <v>2002</v>
      </c>
      <c r="O3088" s="31"/>
      <c r="P3088" s="31">
        <v>2003</v>
      </c>
      <c r="Q3088" s="31"/>
      <c r="R3088" s="31" t="s">
        <v>2262</v>
      </c>
      <c r="S3088" s="31" t="s">
        <v>2263</v>
      </c>
    </row>
    <row r="3089" spans="1:21" ht="17.25" customHeight="1">
      <c r="A3089" s="24">
        <v>3088</v>
      </c>
      <c r="B3089" s="31" t="s">
        <v>392</v>
      </c>
      <c r="C3089" s="41">
        <v>-72.8</v>
      </c>
      <c r="D3089" s="41">
        <v>159.1</v>
      </c>
      <c r="E3089" s="31"/>
      <c r="F3089" s="31">
        <v>250</v>
      </c>
      <c r="G3089" s="31">
        <v>2316</v>
      </c>
      <c r="H3089" s="31">
        <v>-41</v>
      </c>
      <c r="I3089" s="41">
        <v>86.2</v>
      </c>
      <c r="J3089" s="31"/>
      <c r="K3089" s="31" t="s">
        <v>82</v>
      </c>
      <c r="L3089" s="41">
        <v>86.2</v>
      </c>
      <c r="M3089" s="31" t="s">
        <v>2264</v>
      </c>
      <c r="N3089" s="31">
        <v>1964</v>
      </c>
      <c r="O3089" s="31"/>
      <c r="P3089" s="31">
        <v>1996</v>
      </c>
      <c r="Q3089" s="31"/>
      <c r="R3089" s="31" t="s">
        <v>2262</v>
      </c>
      <c r="S3089" s="31" t="s">
        <v>2263</v>
      </c>
    </row>
    <row r="3090" spans="1:21" ht="17.25" customHeight="1">
      <c r="A3090" s="24">
        <v>3089</v>
      </c>
      <c r="B3090" s="31" t="s">
        <v>392</v>
      </c>
      <c r="C3090" s="41">
        <v>-72.8</v>
      </c>
      <c r="D3090" s="41">
        <v>159.1</v>
      </c>
      <c r="E3090" s="31"/>
      <c r="F3090" s="31">
        <v>250</v>
      </c>
      <c r="G3090" s="31">
        <v>2316</v>
      </c>
      <c r="H3090" s="31">
        <v>-41</v>
      </c>
      <c r="I3090" s="41">
        <v>86</v>
      </c>
      <c r="J3090" s="31"/>
      <c r="K3090" s="31" t="s">
        <v>82</v>
      </c>
      <c r="L3090" s="31">
        <v>86</v>
      </c>
      <c r="M3090" s="31" t="s">
        <v>128</v>
      </c>
      <c r="N3090" s="31">
        <v>1996</v>
      </c>
      <c r="O3090" s="31"/>
      <c r="P3090" s="31">
        <v>1996</v>
      </c>
      <c r="Q3090" s="31"/>
      <c r="R3090" s="31" t="s">
        <v>2262</v>
      </c>
      <c r="S3090" s="31" t="s">
        <v>2263</v>
      </c>
    </row>
    <row r="3091" spans="1:21" ht="17.25" customHeight="1">
      <c r="A3091" s="24">
        <v>3090</v>
      </c>
      <c r="B3091" s="24" t="s">
        <v>1777</v>
      </c>
      <c r="C3091" s="24">
        <v>-73.099999999999994</v>
      </c>
      <c r="D3091" s="24">
        <v>165.46666666666701</v>
      </c>
      <c r="E3091" s="24"/>
      <c r="F3091" s="24">
        <v>100</v>
      </c>
      <c r="G3091" s="24">
        <v>2960</v>
      </c>
      <c r="H3091" s="24"/>
      <c r="I3091" s="30">
        <v>119</v>
      </c>
      <c r="J3091" s="24"/>
      <c r="K3091" s="24" t="s">
        <v>132</v>
      </c>
      <c r="L3091" s="24">
        <v>119</v>
      </c>
      <c r="M3091" s="24"/>
      <c r="N3091" s="24">
        <v>1770</v>
      </c>
      <c r="O3091" s="24"/>
      <c r="P3091" s="24">
        <v>1995</v>
      </c>
      <c r="Q3091" s="24"/>
      <c r="R3091" s="24" t="s">
        <v>2265</v>
      </c>
      <c r="S3091" s="24" t="s">
        <v>2266</v>
      </c>
      <c r="U3091" s="28" t="s">
        <v>4405</v>
      </c>
    </row>
    <row r="3092" spans="1:21" ht="17.25" customHeight="1">
      <c r="A3092" s="24">
        <v>3091</v>
      </c>
      <c r="B3092" s="24" t="s">
        <v>1777</v>
      </c>
      <c r="C3092" s="24">
        <v>-73.099999999999994</v>
      </c>
      <c r="D3092" s="24">
        <v>165.46666666666701</v>
      </c>
      <c r="E3092" s="24"/>
      <c r="F3092" s="24">
        <v>100</v>
      </c>
      <c r="G3092" s="24">
        <v>2960</v>
      </c>
      <c r="H3092" s="24"/>
      <c r="I3092" s="30">
        <v>129</v>
      </c>
      <c r="J3092" s="24"/>
      <c r="K3092" s="24" t="s">
        <v>132</v>
      </c>
      <c r="L3092" s="24">
        <v>129</v>
      </c>
      <c r="M3092" s="24" t="s">
        <v>2267</v>
      </c>
      <c r="N3092" s="24">
        <v>1966</v>
      </c>
      <c r="O3092" s="24"/>
      <c r="P3092" s="24">
        <v>1992</v>
      </c>
      <c r="Q3092" s="24"/>
      <c r="R3092" s="24" t="s">
        <v>2265</v>
      </c>
      <c r="S3092" s="24" t="s">
        <v>2266</v>
      </c>
      <c r="U3092" s="28" t="s">
        <v>4405</v>
      </c>
    </row>
    <row r="3093" spans="1:21" ht="17.25" customHeight="1">
      <c r="A3093" s="24">
        <v>3092</v>
      </c>
      <c r="B3093" s="24" t="s">
        <v>1777</v>
      </c>
      <c r="C3093" s="24">
        <v>-73.099999999999994</v>
      </c>
      <c r="D3093" s="24">
        <v>165.46666666666701</v>
      </c>
      <c r="E3093" s="24"/>
      <c r="F3093" s="24">
        <v>100</v>
      </c>
      <c r="G3093" s="24">
        <v>2960</v>
      </c>
      <c r="H3093" s="24"/>
      <c r="I3093" s="30">
        <v>112</v>
      </c>
      <c r="J3093" s="24"/>
      <c r="K3093" s="24" t="s">
        <v>132</v>
      </c>
      <c r="L3093" s="24">
        <v>112</v>
      </c>
      <c r="M3093" s="24" t="s">
        <v>79</v>
      </c>
      <c r="N3093" s="24">
        <v>1937</v>
      </c>
      <c r="O3093" s="24"/>
      <c r="P3093" s="24">
        <v>1965</v>
      </c>
      <c r="Q3093" s="24"/>
      <c r="R3093" s="24" t="s">
        <v>2265</v>
      </c>
      <c r="S3093" s="24" t="s">
        <v>2266</v>
      </c>
      <c r="U3093" s="28" t="s">
        <v>4405</v>
      </c>
    </row>
    <row r="3094" spans="1:21" ht="17.25" customHeight="1">
      <c r="A3094" s="24">
        <v>3093</v>
      </c>
      <c r="B3094" s="24" t="s">
        <v>1777</v>
      </c>
      <c r="C3094" s="24">
        <v>-73.116666666666703</v>
      </c>
      <c r="D3094" s="24">
        <v>164.96666666666701</v>
      </c>
      <c r="E3094" s="24"/>
      <c r="F3094" s="24"/>
      <c r="G3094" s="24">
        <v>3000</v>
      </c>
      <c r="H3094" s="24">
        <v>-34</v>
      </c>
      <c r="I3094" s="30">
        <v>159</v>
      </c>
      <c r="J3094" s="24"/>
      <c r="K3094" s="24" t="s">
        <v>269</v>
      </c>
      <c r="L3094" s="24">
        <v>159</v>
      </c>
      <c r="M3094" s="24" t="s">
        <v>300</v>
      </c>
      <c r="N3094" s="24">
        <v>1972</v>
      </c>
      <c r="O3094" s="24">
        <v>1</v>
      </c>
      <c r="P3094" s="24">
        <v>1992</v>
      </c>
      <c r="Q3094" s="24">
        <v>1</v>
      </c>
      <c r="R3094" s="24" t="s">
        <v>2268</v>
      </c>
      <c r="S3094" s="24" t="s">
        <v>271</v>
      </c>
    </row>
    <row r="3095" spans="1:21" ht="17.25" customHeight="1">
      <c r="A3095" s="24">
        <v>3094</v>
      </c>
      <c r="B3095" s="24" t="s">
        <v>2269</v>
      </c>
      <c r="C3095" s="24">
        <v>-73.9166666666667</v>
      </c>
      <c r="D3095" s="24">
        <v>163.75</v>
      </c>
      <c r="E3095" s="24"/>
      <c r="F3095" s="24"/>
      <c r="G3095" s="24">
        <v>1800</v>
      </c>
      <c r="H3095" s="24">
        <v>-29</v>
      </c>
      <c r="I3095" s="30">
        <v>203</v>
      </c>
      <c r="J3095" s="24"/>
      <c r="K3095" s="24" t="s">
        <v>269</v>
      </c>
      <c r="L3095" s="24">
        <v>203</v>
      </c>
      <c r="M3095" s="24" t="s">
        <v>300</v>
      </c>
      <c r="N3095" s="24">
        <v>1971</v>
      </c>
      <c r="O3095" s="24">
        <v>1</v>
      </c>
      <c r="P3095" s="24">
        <v>1991</v>
      </c>
      <c r="Q3095" s="24">
        <v>1</v>
      </c>
      <c r="R3095" s="24" t="s">
        <v>2268</v>
      </c>
      <c r="S3095" s="24" t="s">
        <v>271</v>
      </c>
    </row>
    <row r="3096" spans="1:21" ht="17.25" customHeight="1">
      <c r="A3096" s="24">
        <v>3095</v>
      </c>
      <c r="B3096" s="24" t="s">
        <v>2270</v>
      </c>
      <c r="C3096" s="24">
        <v>-74.599999999999994</v>
      </c>
      <c r="D3096" s="24">
        <v>163.05000000000001</v>
      </c>
      <c r="E3096" s="24"/>
      <c r="F3096" s="24"/>
      <c r="G3096" s="24">
        <v>650</v>
      </c>
      <c r="H3096" s="24">
        <v>-20.8</v>
      </c>
      <c r="I3096" s="30">
        <v>260</v>
      </c>
      <c r="J3096" s="24"/>
      <c r="K3096" s="24" t="s">
        <v>269</v>
      </c>
      <c r="L3096" s="24">
        <v>260</v>
      </c>
      <c r="M3096" s="24" t="s">
        <v>300</v>
      </c>
      <c r="N3096" s="24">
        <v>1980</v>
      </c>
      <c r="O3096" s="24">
        <v>1</v>
      </c>
      <c r="P3096" s="24">
        <v>1989</v>
      </c>
      <c r="Q3096" s="24">
        <v>1</v>
      </c>
      <c r="R3096" s="24" t="s">
        <v>2268</v>
      </c>
      <c r="S3096" s="24" t="s">
        <v>271</v>
      </c>
    </row>
    <row r="3097" spans="1:21" ht="17.25" customHeight="1">
      <c r="A3097" s="24">
        <v>3096</v>
      </c>
      <c r="B3097" s="24" t="s">
        <v>2271</v>
      </c>
      <c r="C3097" s="24">
        <v>-73.633333333333297</v>
      </c>
      <c r="D3097" s="24">
        <v>160.15</v>
      </c>
      <c r="E3097" s="24"/>
      <c r="F3097" s="24"/>
      <c r="G3097" s="24">
        <v>1980</v>
      </c>
      <c r="H3097" s="24">
        <v>-35.1</v>
      </c>
      <c r="I3097" s="30">
        <v>146</v>
      </c>
      <c r="J3097" s="24"/>
      <c r="K3097" s="24" t="s">
        <v>269</v>
      </c>
      <c r="L3097" s="24">
        <v>146</v>
      </c>
      <c r="M3097" s="24" t="s">
        <v>83</v>
      </c>
      <c r="N3097" s="24"/>
      <c r="O3097" s="24"/>
      <c r="P3097" s="24"/>
      <c r="Q3097" s="24"/>
      <c r="R3097" s="24" t="s">
        <v>2272</v>
      </c>
      <c r="S3097" s="24" t="s">
        <v>271</v>
      </c>
      <c r="U3097" s="28" t="s">
        <v>4295</v>
      </c>
    </row>
    <row r="3098" spans="1:21" ht="17.25" customHeight="1">
      <c r="A3098" s="24">
        <v>3097</v>
      </c>
      <c r="B3098" s="24">
        <v>531</v>
      </c>
      <c r="C3098" s="24">
        <v>-71.116666666666703</v>
      </c>
      <c r="D3098" s="24">
        <v>139.183333333333</v>
      </c>
      <c r="E3098" s="24"/>
      <c r="F3098" s="24"/>
      <c r="G3098" s="24">
        <v>2513</v>
      </c>
      <c r="H3098" s="24"/>
      <c r="I3098" s="30">
        <v>14.8</v>
      </c>
      <c r="J3098" s="24"/>
      <c r="K3098" s="24" t="s">
        <v>2273</v>
      </c>
      <c r="L3098" s="24">
        <v>148</v>
      </c>
      <c r="M3098" s="24" t="s">
        <v>83</v>
      </c>
      <c r="N3098" s="24">
        <v>1952</v>
      </c>
      <c r="O3098" s="24"/>
      <c r="P3098" s="24">
        <v>1960</v>
      </c>
      <c r="Q3098" s="24">
        <v>1</v>
      </c>
      <c r="R3098" s="24" t="s">
        <v>2274</v>
      </c>
      <c r="S3098" s="24" t="s">
        <v>2275</v>
      </c>
    </row>
    <row r="3099" spans="1:21" ht="17.25" customHeight="1">
      <c r="A3099" s="24">
        <v>3098</v>
      </c>
      <c r="B3099" s="24">
        <v>527</v>
      </c>
      <c r="C3099" s="24">
        <v>-71.8333333333333</v>
      </c>
      <c r="D3099" s="24">
        <v>140.25</v>
      </c>
      <c r="E3099" s="24"/>
      <c r="F3099" s="24"/>
      <c r="G3099" s="24">
        <v>2467</v>
      </c>
      <c r="H3099" s="24">
        <v>-44.2</v>
      </c>
      <c r="I3099" s="30">
        <v>14.6</v>
      </c>
      <c r="J3099" s="24"/>
      <c r="K3099" s="24" t="s">
        <v>2273</v>
      </c>
      <c r="L3099" s="24">
        <v>146</v>
      </c>
      <c r="M3099" s="24" t="s">
        <v>83</v>
      </c>
      <c r="N3099" s="24">
        <v>1951</v>
      </c>
      <c r="O3099" s="24"/>
      <c r="P3099" s="24">
        <v>1960</v>
      </c>
      <c r="Q3099" s="24">
        <v>1</v>
      </c>
      <c r="R3099" s="24" t="s">
        <v>2274</v>
      </c>
      <c r="S3099" s="24" t="s">
        <v>2275</v>
      </c>
    </row>
    <row r="3100" spans="1:21" ht="17.25" customHeight="1">
      <c r="A3100" s="24">
        <v>3099</v>
      </c>
      <c r="B3100" s="24">
        <v>536</v>
      </c>
      <c r="C3100" s="24">
        <v>-72.099999999999994</v>
      </c>
      <c r="D3100" s="24">
        <v>143.19999999999999</v>
      </c>
      <c r="E3100" s="24"/>
      <c r="F3100" s="24"/>
      <c r="G3100" s="24">
        <v>2356</v>
      </c>
      <c r="H3100" s="24"/>
      <c r="I3100" s="30">
        <v>17.8</v>
      </c>
      <c r="J3100" s="24"/>
      <c r="K3100" s="24" t="s">
        <v>2273</v>
      </c>
      <c r="L3100" s="24">
        <v>178</v>
      </c>
      <c r="M3100" s="24" t="s">
        <v>83</v>
      </c>
      <c r="N3100" s="24">
        <v>1954</v>
      </c>
      <c r="O3100" s="24"/>
      <c r="P3100" s="24">
        <v>1960</v>
      </c>
      <c r="Q3100" s="24">
        <v>1</v>
      </c>
      <c r="R3100" s="24" t="s">
        <v>2274</v>
      </c>
      <c r="S3100" s="24" t="s">
        <v>2275</v>
      </c>
    </row>
    <row r="3101" spans="1:21" ht="17.25" customHeight="1">
      <c r="A3101" s="24">
        <v>3100</v>
      </c>
      <c r="B3101" s="24">
        <v>544</v>
      </c>
      <c r="C3101" s="24">
        <v>-72.133333333333297</v>
      </c>
      <c r="D3101" s="24">
        <v>148.19999999999999</v>
      </c>
      <c r="E3101" s="24"/>
      <c r="F3101" s="24"/>
      <c r="G3101" s="24">
        <v>2216</v>
      </c>
      <c r="H3101" s="24">
        <v>-41.5</v>
      </c>
      <c r="I3101" s="30">
        <v>18.3</v>
      </c>
      <c r="J3101" s="24"/>
      <c r="K3101" s="24" t="s">
        <v>2273</v>
      </c>
      <c r="L3101" s="24">
        <v>183</v>
      </c>
      <c r="M3101" s="24" t="s">
        <v>83</v>
      </c>
      <c r="N3101" s="24">
        <v>1953</v>
      </c>
      <c r="O3101" s="24"/>
      <c r="P3101" s="24">
        <v>1960</v>
      </c>
      <c r="Q3101" s="24">
        <v>1</v>
      </c>
      <c r="R3101" s="24" t="s">
        <v>2274</v>
      </c>
      <c r="S3101" s="24" t="s">
        <v>2275</v>
      </c>
    </row>
    <row r="3102" spans="1:21" ht="17.25" customHeight="1">
      <c r="A3102" s="24">
        <v>3101</v>
      </c>
      <c r="B3102" s="24">
        <v>540</v>
      </c>
      <c r="C3102" s="24">
        <v>-72.133333333333297</v>
      </c>
      <c r="D3102" s="24">
        <v>145.88333333333301</v>
      </c>
      <c r="E3102" s="24"/>
      <c r="F3102" s="24"/>
      <c r="G3102" s="24">
        <v>2287</v>
      </c>
      <c r="H3102" s="24">
        <v>-42.3</v>
      </c>
      <c r="I3102" s="30">
        <v>20.7</v>
      </c>
      <c r="J3102" s="24"/>
      <c r="K3102" s="24" t="s">
        <v>2273</v>
      </c>
      <c r="L3102" s="24">
        <v>207</v>
      </c>
      <c r="M3102" s="24" t="s">
        <v>83</v>
      </c>
      <c r="N3102" s="24">
        <v>1954</v>
      </c>
      <c r="O3102" s="24"/>
      <c r="P3102" s="24">
        <v>1960</v>
      </c>
      <c r="Q3102" s="24">
        <v>1</v>
      </c>
      <c r="R3102" s="24" t="s">
        <v>2274</v>
      </c>
      <c r="S3102" s="24" t="s">
        <v>2275</v>
      </c>
    </row>
    <row r="3103" spans="1:21" ht="17.25" customHeight="1">
      <c r="A3103" s="24">
        <v>3102</v>
      </c>
      <c r="B3103" s="24">
        <v>548</v>
      </c>
      <c r="C3103" s="24">
        <v>-72.2</v>
      </c>
      <c r="D3103" s="24">
        <v>151.23333333333301</v>
      </c>
      <c r="E3103" s="24"/>
      <c r="F3103" s="24"/>
      <c r="G3103" s="24">
        <v>2205</v>
      </c>
      <c r="H3103" s="24">
        <v>-41</v>
      </c>
      <c r="I3103" s="30">
        <v>19.3</v>
      </c>
      <c r="J3103" s="24"/>
      <c r="K3103" s="24" t="s">
        <v>2273</v>
      </c>
      <c r="L3103" s="24">
        <v>193</v>
      </c>
      <c r="M3103" s="24" t="s">
        <v>83</v>
      </c>
      <c r="N3103" s="24">
        <v>1953</v>
      </c>
      <c r="O3103" s="24"/>
      <c r="P3103" s="24">
        <v>1960</v>
      </c>
      <c r="Q3103" s="24">
        <v>1</v>
      </c>
      <c r="R3103" s="24" t="s">
        <v>2274</v>
      </c>
      <c r="S3103" s="24" t="s">
        <v>2275</v>
      </c>
    </row>
    <row r="3104" spans="1:21" ht="17.25" customHeight="1">
      <c r="A3104" s="24">
        <v>3103</v>
      </c>
      <c r="B3104" s="24">
        <v>550</v>
      </c>
      <c r="C3104" s="24">
        <v>-72.233333333333306</v>
      </c>
      <c r="D3104" s="24">
        <v>153.80000000000001</v>
      </c>
      <c r="E3104" s="24"/>
      <c r="F3104" s="24"/>
      <c r="G3104" s="24">
        <v>2220</v>
      </c>
      <c r="H3104" s="24">
        <v>-40.9</v>
      </c>
      <c r="I3104" s="30">
        <v>19.3</v>
      </c>
      <c r="J3104" s="24"/>
      <c r="K3104" s="24" t="s">
        <v>2273</v>
      </c>
      <c r="L3104" s="24">
        <v>193</v>
      </c>
      <c r="M3104" s="24" t="s">
        <v>83</v>
      </c>
      <c r="N3104" s="24">
        <v>1954</v>
      </c>
      <c r="O3104" s="24"/>
      <c r="P3104" s="24">
        <v>1960</v>
      </c>
      <c r="Q3104" s="24">
        <v>1</v>
      </c>
      <c r="R3104" s="24" t="s">
        <v>2274</v>
      </c>
      <c r="S3104" s="24" t="s">
        <v>2275</v>
      </c>
    </row>
    <row r="3105" spans="1:21" ht="17.25" customHeight="1">
      <c r="A3105" s="24">
        <v>3104</v>
      </c>
      <c r="B3105" s="24">
        <v>553</v>
      </c>
      <c r="C3105" s="24">
        <v>-72.283333333333303</v>
      </c>
      <c r="D3105" s="24">
        <v>156.36666666666699</v>
      </c>
      <c r="E3105" s="24"/>
      <c r="F3105" s="24"/>
      <c r="G3105" s="24">
        <v>2262</v>
      </c>
      <c r="H3105" s="24">
        <v>-39.6</v>
      </c>
      <c r="I3105" s="30">
        <v>17.8</v>
      </c>
      <c r="J3105" s="24"/>
      <c r="K3105" s="24" t="s">
        <v>2273</v>
      </c>
      <c r="L3105" s="24">
        <v>178</v>
      </c>
      <c r="M3105" s="24" t="s">
        <v>83</v>
      </c>
      <c r="N3105" s="24">
        <v>1953</v>
      </c>
      <c r="O3105" s="24"/>
      <c r="P3105" s="24">
        <v>1960</v>
      </c>
      <c r="Q3105" s="24">
        <v>1</v>
      </c>
      <c r="R3105" s="24" t="s">
        <v>2274</v>
      </c>
      <c r="S3105" s="24" t="s">
        <v>2275</v>
      </c>
    </row>
    <row r="3106" spans="1:21" ht="17.25" customHeight="1">
      <c r="A3106" s="24">
        <v>3105</v>
      </c>
      <c r="B3106" s="24">
        <v>556</v>
      </c>
      <c r="C3106" s="24">
        <v>-72.366666666666703</v>
      </c>
      <c r="D3106" s="24">
        <v>158.75</v>
      </c>
      <c r="E3106" s="24"/>
      <c r="F3106" s="24"/>
      <c r="G3106" s="24">
        <v>2331</v>
      </c>
      <c r="H3106" s="24">
        <v>-38.4</v>
      </c>
      <c r="I3106" s="30">
        <v>15.1</v>
      </c>
      <c r="J3106" s="24"/>
      <c r="K3106" s="24" t="s">
        <v>2273</v>
      </c>
      <c r="L3106" s="24">
        <v>151</v>
      </c>
      <c r="M3106" s="24" t="s">
        <v>83</v>
      </c>
      <c r="N3106" s="24">
        <v>1952</v>
      </c>
      <c r="O3106" s="24"/>
      <c r="P3106" s="24">
        <v>1960</v>
      </c>
      <c r="Q3106" s="24">
        <v>1</v>
      </c>
      <c r="R3106" s="24" t="s">
        <v>2274</v>
      </c>
      <c r="S3106" s="24" t="s">
        <v>2275</v>
      </c>
    </row>
    <row r="3107" spans="1:21" ht="17.25" customHeight="1">
      <c r="A3107" s="24">
        <v>3106</v>
      </c>
      <c r="B3107" s="24">
        <v>524</v>
      </c>
      <c r="C3107" s="24">
        <v>-72.466666666666697</v>
      </c>
      <c r="D3107" s="24">
        <v>141.35</v>
      </c>
      <c r="E3107" s="24"/>
      <c r="F3107" s="24"/>
      <c r="G3107" s="24">
        <v>2498</v>
      </c>
      <c r="H3107" s="24">
        <v>-44</v>
      </c>
      <c r="I3107" s="30">
        <v>17.100000000000001</v>
      </c>
      <c r="J3107" s="24"/>
      <c r="K3107" s="24" t="s">
        <v>2273</v>
      </c>
      <c r="L3107" s="24">
        <v>171</v>
      </c>
      <c r="M3107" s="24" t="s">
        <v>83</v>
      </c>
      <c r="N3107" s="24">
        <v>1954</v>
      </c>
      <c r="O3107" s="24"/>
      <c r="P3107" s="24">
        <v>1960</v>
      </c>
      <c r="Q3107" s="24">
        <v>1</v>
      </c>
      <c r="R3107" s="24" t="s">
        <v>2274</v>
      </c>
      <c r="S3107" s="24" t="s">
        <v>2275</v>
      </c>
    </row>
    <row r="3108" spans="1:21" ht="17.25" customHeight="1">
      <c r="A3108" s="24">
        <v>3107</v>
      </c>
      <c r="B3108" s="24">
        <v>559</v>
      </c>
      <c r="C3108" s="24">
        <v>-72.633333333333297</v>
      </c>
      <c r="D3108" s="24">
        <v>161.53333333333299</v>
      </c>
      <c r="E3108" s="24"/>
      <c r="F3108" s="24"/>
      <c r="G3108" s="24">
        <v>1720</v>
      </c>
      <c r="H3108" s="24"/>
      <c r="I3108" s="30">
        <v>16.3</v>
      </c>
      <c r="J3108" s="24"/>
      <c r="K3108" s="24" t="s">
        <v>2273</v>
      </c>
      <c r="L3108" s="24">
        <v>163</v>
      </c>
      <c r="M3108" s="24" t="s">
        <v>83</v>
      </c>
      <c r="N3108" s="24">
        <v>1955</v>
      </c>
      <c r="O3108" s="24"/>
      <c r="P3108" s="24">
        <v>1960</v>
      </c>
      <c r="Q3108" s="24">
        <v>1</v>
      </c>
      <c r="R3108" s="24" t="s">
        <v>2274</v>
      </c>
      <c r="S3108" s="24" t="s">
        <v>2275</v>
      </c>
    </row>
    <row r="3109" spans="1:21" ht="17.25" customHeight="1">
      <c r="A3109" s="24">
        <v>3108</v>
      </c>
      <c r="B3109" s="24">
        <v>521</v>
      </c>
      <c r="C3109" s="24">
        <v>-73.116666666666703</v>
      </c>
      <c r="D3109" s="24">
        <v>142.5</v>
      </c>
      <c r="E3109" s="24"/>
      <c r="F3109" s="24"/>
      <c r="G3109" s="24">
        <v>2516</v>
      </c>
      <c r="H3109" s="24">
        <v>-46.5</v>
      </c>
      <c r="I3109" s="30">
        <v>11.7</v>
      </c>
      <c r="J3109" s="24"/>
      <c r="K3109" s="24" t="s">
        <v>2273</v>
      </c>
      <c r="L3109" s="24">
        <v>117</v>
      </c>
      <c r="M3109" s="24" t="s">
        <v>83</v>
      </c>
      <c r="N3109" s="24">
        <v>1951</v>
      </c>
      <c r="O3109" s="24"/>
      <c r="P3109" s="24">
        <v>1960</v>
      </c>
      <c r="Q3109" s="24">
        <v>1</v>
      </c>
      <c r="R3109" s="24" t="s">
        <v>2274</v>
      </c>
      <c r="S3109" s="24" t="s">
        <v>2275</v>
      </c>
    </row>
    <row r="3110" spans="1:21" ht="17.25" customHeight="1">
      <c r="A3110" s="24">
        <v>3109</v>
      </c>
      <c r="B3110" s="24">
        <v>519</v>
      </c>
      <c r="C3110" s="24">
        <v>-73.733333333333306</v>
      </c>
      <c r="D3110" s="24">
        <v>143.46666666666701</v>
      </c>
      <c r="E3110" s="24"/>
      <c r="F3110" s="24"/>
      <c r="G3110" s="24">
        <v>2541</v>
      </c>
      <c r="H3110" s="24"/>
      <c r="I3110" s="30">
        <v>14.8</v>
      </c>
      <c r="J3110" s="24"/>
      <c r="K3110" s="24" t="s">
        <v>2273</v>
      </c>
      <c r="L3110" s="24">
        <v>148</v>
      </c>
      <c r="M3110" s="24" t="s">
        <v>83</v>
      </c>
      <c r="N3110" s="24">
        <v>1952</v>
      </c>
      <c r="O3110" s="24"/>
      <c r="P3110" s="24">
        <v>1960</v>
      </c>
      <c r="Q3110" s="24">
        <v>1</v>
      </c>
      <c r="R3110" s="24" t="s">
        <v>2274</v>
      </c>
      <c r="S3110" s="24" t="s">
        <v>2275</v>
      </c>
    </row>
    <row r="3111" spans="1:21" ht="17.25" customHeight="1">
      <c r="A3111" s="24">
        <v>3110</v>
      </c>
      <c r="B3111" s="24">
        <v>515</v>
      </c>
      <c r="C3111" s="24">
        <v>-74.45</v>
      </c>
      <c r="D3111" s="24">
        <v>144.25</v>
      </c>
      <c r="E3111" s="24"/>
      <c r="F3111" s="24"/>
      <c r="G3111" s="24">
        <v>2591</v>
      </c>
      <c r="H3111" s="24"/>
      <c r="I3111" s="30">
        <v>20.5</v>
      </c>
      <c r="J3111" s="24"/>
      <c r="K3111" s="24" t="s">
        <v>2273</v>
      </c>
      <c r="L3111" s="24">
        <v>205</v>
      </c>
      <c r="M3111" s="24" t="s">
        <v>83</v>
      </c>
      <c r="N3111" s="24">
        <v>1954</v>
      </c>
      <c r="O3111" s="24"/>
      <c r="P3111" s="24">
        <v>1960</v>
      </c>
      <c r="Q3111" s="24">
        <v>1</v>
      </c>
      <c r="R3111" s="24" t="s">
        <v>2274</v>
      </c>
      <c r="S3111" s="24" t="s">
        <v>2275</v>
      </c>
    </row>
    <row r="3112" spans="1:21" ht="17.25" customHeight="1">
      <c r="A3112" s="24">
        <v>3111</v>
      </c>
      <c r="B3112" s="24">
        <v>512</v>
      </c>
      <c r="C3112" s="24">
        <v>-75.2</v>
      </c>
      <c r="D3112" s="24">
        <v>146.816666666667</v>
      </c>
      <c r="E3112" s="24"/>
      <c r="F3112" s="24"/>
      <c r="G3112" s="24">
        <v>2520</v>
      </c>
      <c r="H3112" s="24">
        <v>-47.4</v>
      </c>
      <c r="I3112" s="30">
        <v>10.1</v>
      </c>
      <c r="J3112" s="24"/>
      <c r="K3112" s="24" t="s">
        <v>2273</v>
      </c>
      <c r="L3112" s="24">
        <v>101</v>
      </c>
      <c r="M3112" s="24" t="s">
        <v>83</v>
      </c>
      <c r="N3112" s="24">
        <v>1957</v>
      </c>
      <c r="O3112" s="24"/>
      <c r="P3112" s="24">
        <v>1960</v>
      </c>
      <c r="Q3112" s="24">
        <v>1</v>
      </c>
      <c r="R3112" s="24" t="s">
        <v>2274</v>
      </c>
      <c r="S3112" s="24" t="s">
        <v>2275</v>
      </c>
    </row>
    <row r="3113" spans="1:21" ht="17.25" customHeight="1">
      <c r="A3113" s="24">
        <v>3112</v>
      </c>
      <c r="B3113" s="24">
        <v>510</v>
      </c>
      <c r="C3113" s="24">
        <v>-75.783333333333303</v>
      </c>
      <c r="D3113" s="24">
        <v>148.44999999999999</v>
      </c>
      <c r="E3113" s="24"/>
      <c r="F3113" s="24"/>
      <c r="G3113" s="24">
        <v>2490</v>
      </c>
      <c r="H3113" s="24">
        <v>-47.2</v>
      </c>
      <c r="I3113" s="30">
        <v>13.2</v>
      </c>
      <c r="J3113" s="24"/>
      <c r="K3113" s="24" t="s">
        <v>2273</v>
      </c>
      <c r="L3113" s="24">
        <v>132</v>
      </c>
      <c r="M3113" s="24" t="s">
        <v>83</v>
      </c>
      <c r="N3113" s="24">
        <v>1953</v>
      </c>
      <c r="O3113" s="24"/>
      <c r="P3113" s="24">
        <v>1960</v>
      </c>
      <c r="Q3113" s="24">
        <v>1</v>
      </c>
      <c r="R3113" s="24" t="s">
        <v>2274</v>
      </c>
      <c r="S3113" s="24" t="s">
        <v>2275</v>
      </c>
    </row>
    <row r="3114" spans="1:21" ht="17.25" customHeight="1">
      <c r="A3114" s="24">
        <v>3113</v>
      </c>
      <c r="B3114" s="24">
        <v>507</v>
      </c>
      <c r="C3114" s="24">
        <v>-76.45</v>
      </c>
      <c r="D3114" s="24">
        <v>150.4</v>
      </c>
      <c r="E3114" s="24"/>
      <c r="F3114" s="24"/>
      <c r="G3114" s="24">
        <v>2479</v>
      </c>
      <c r="H3114" s="24"/>
      <c r="I3114" s="30">
        <v>7.1</v>
      </c>
      <c r="J3114" s="24"/>
      <c r="K3114" s="24" t="s">
        <v>2273</v>
      </c>
      <c r="L3114" s="24">
        <v>71</v>
      </c>
      <c r="M3114" s="24" t="s">
        <v>83</v>
      </c>
      <c r="N3114" s="24">
        <v>1957</v>
      </c>
      <c r="O3114" s="24"/>
      <c r="P3114" s="24">
        <v>1960</v>
      </c>
      <c r="Q3114" s="24">
        <v>1</v>
      </c>
      <c r="R3114" s="24" t="s">
        <v>2274</v>
      </c>
      <c r="S3114" s="24" t="s">
        <v>2275</v>
      </c>
    </row>
    <row r="3115" spans="1:21" ht="17.25" customHeight="1">
      <c r="A3115" s="24">
        <v>3114</v>
      </c>
      <c r="B3115" s="24">
        <v>504</v>
      </c>
      <c r="C3115" s="24">
        <v>-77.033333333333303</v>
      </c>
      <c r="D3115" s="24">
        <v>152.316666666667</v>
      </c>
      <c r="E3115" s="24"/>
      <c r="F3115" s="24"/>
      <c r="G3115" s="24">
        <v>2437</v>
      </c>
      <c r="H3115" s="24"/>
      <c r="I3115" s="30">
        <v>16.2</v>
      </c>
      <c r="J3115" s="24"/>
      <c r="K3115" s="24" t="s">
        <v>2273</v>
      </c>
      <c r="L3115" s="24">
        <v>162</v>
      </c>
      <c r="M3115" s="24" t="s">
        <v>83</v>
      </c>
      <c r="N3115" s="24">
        <v>1959</v>
      </c>
      <c r="O3115" s="24"/>
      <c r="P3115" s="24">
        <v>1960</v>
      </c>
      <c r="Q3115" s="24">
        <v>1</v>
      </c>
      <c r="R3115" s="24" t="s">
        <v>2274</v>
      </c>
      <c r="S3115" s="24" t="s">
        <v>2275</v>
      </c>
    </row>
    <row r="3116" spans="1:21" ht="17.25" customHeight="1">
      <c r="A3116" s="24">
        <v>3115</v>
      </c>
      <c r="B3116" s="24">
        <v>502</v>
      </c>
      <c r="C3116" s="24">
        <v>-77.466666666666697</v>
      </c>
      <c r="D3116" s="24">
        <v>153.1</v>
      </c>
      <c r="E3116" s="24"/>
      <c r="F3116" s="24"/>
      <c r="G3116" s="24">
        <v>2371</v>
      </c>
      <c r="H3116" s="24"/>
      <c r="I3116" s="30">
        <v>13.9</v>
      </c>
      <c r="J3116" s="24"/>
      <c r="K3116" s="24" t="s">
        <v>2273</v>
      </c>
      <c r="L3116" s="24">
        <v>139</v>
      </c>
      <c r="M3116" s="24" t="s">
        <v>83</v>
      </c>
      <c r="N3116" s="24">
        <v>1958</v>
      </c>
      <c r="O3116" s="24"/>
      <c r="P3116" s="24">
        <v>1960</v>
      </c>
      <c r="Q3116" s="24">
        <v>1</v>
      </c>
      <c r="R3116" s="24" t="s">
        <v>2274</v>
      </c>
      <c r="S3116" s="24" t="s">
        <v>2275</v>
      </c>
    </row>
    <row r="3117" spans="1:21" ht="17.25" customHeight="1">
      <c r="A3117" s="24">
        <v>3116</v>
      </c>
      <c r="B3117" s="24" t="s">
        <v>2276</v>
      </c>
      <c r="C3117" s="42">
        <v>-69.77</v>
      </c>
      <c r="D3117" s="42">
        <v>42.45</v>
      </c>
      <c r="E3117" s="24"/>
      <c r="F3117" s="24"/>
      <c r="G3117" s="24"/>
      <c r="H3117" s="33"/>
      <c r="I3117" s="42">
        <v>0.11</v>
      </c>
      <c r="J3117" s="43"/>
      <c r="K3117" s="24" t="s">
        <v>1845</v>
      </c>
      <c r="L3117" s="24">
        <v>110</v>
      </c>
      <c r="M3117" s="24" t="s">
        <v>83</v>
      </c>
      <c r="N3117" s="24"/>
      <c r="O3117" s="24"/>
      <c r="P3117" s="24"/>
      <c r="Q3117" s="24"/>
      <c r="R3117" s="24" t="s">
        <v>2277</v>
      </c>
      <c r="S3117" s="24" t="s">
        <v>2156</v>
      </c>
      <c r="U3117" s="28" t="s">
        <v>4406</v>
      </c>
    </row>
    <row r="3118" spans="1:21" ht="17.25" customHeight="1">
      <c r="A3118" s="24">
        <v>3117</v>
      </c>
      <c r="B3118" s="24" t="s">
        <v>2278</v>
      </c>
      <c r="C3118" s="30">
        <v>-69.037000000000006</v>
      </c>
      <c r="D3118" s="30">
        <v>40.450000000000003</v>
      </c>
      <c r="E3118" s="24"/>
      <c r="F3118" s="24"/>
      <c r="G3118" s="24">
        <v>844</v>
      </c>
      <c r="H3118" s="33"/>
      <c r="I3118" s="43">
        <v>240</v>
      </c>
      <c r="J3118" s="43"/>
      <c r="K3118" s="24" t="s">
        <v>2279</v>
      </c>
      <c r="L3118" s="24">
        <v>240</v>
      </c>
      <c r="M3118" s="24" t="s">
        <v>165</v>
      </c>
      <c r="N3118" s="24">
        <v>1955</v>
      </c>
      <c r="O3118" s="24"/>
      <c r="P3118" s="24">
        <v>1985</v>
      </c>
      <c r="Q3118" s="24">
        <v>12</v>
      </c>
      <c r="R3118" s="24" t="s">
        <v>2280</v>
      </c>
      <c r="S3118" s="24" t="s">
        <v>2281</v>
      </c>
      <c r="U3118" s="28" t="s">
        <v>4407</v>
      </c>
    </row>
    <row r="3119" spans="1:21" ht="17.25" customHeight="1">
      <c r="A3119" s="24">
        <v>3118</v>
      </c>
      <c r="B3119" s="24" t="s">
        <v>2282</v>
      </c>
      <c r="C3119" s="30">
        <v>-69.876999999999995</v>
      </c>
      <c r="D3119" s="30">
        <v>42.718000000000004</v>
      </c>
      <c r="E3119" s="24"/>
      <c r="F3119" s="24"/>
      <c r="G3119" s="24">
        <v>1748</v>
      </c>
      <c r="H3119" s="33"/>
      <c r="I3119" s="43">
        <v>122</v>
      </c>
      <c r="J3119" s="43"/>
      <c r="K3119" s="24" t="s">
        <v>2279</v>
      </c>
      <c r="L3119" s="24">
        <v>122</v>
      </c>
      <c r="M3119" s="24" t="s">
        <v>165</v>
      </c>
      <c r="N3119" s="24">
        <v>1955</v>
      </c>
      <c r="O3119" s="24"/>
      <c r="P3119" s="24">
        <v>1985</v>
      </c>
      <c r="Q3119" s="24">
        <v>5</v>
      </c>
      <c r="R3119" s="24" t="s">
        <v>2280</v>
      </c>
      <c r="S3119" s="24" t="s">
        <v>2281</v>
      </c>
      <c r="U3119" s="28" t="s">
        <v>4407</v>
      </c>
    </row>
    <row r="3120" spans="1:21" ht="17.25" customHeight="1">
      <c r="A3120" s="24">
        <v>3119</v>
      </c>
      <c r="B3120" s="24" t="s">
        <v>2283</v>
      </c>
      <c r="C3120" s="30">
        <v>-70.796000000000006</v>
      </c>
      <c r="D3120" s="30">
        <v>44.66</v>
      </c>
      <c r="E3120" s="24"/>
      <c r="F3120" s="24"/>
      <c r="G3120" s="24">
        <v>2337</v>
      </c>
      <c r="H3120" s="33"/>
      <c r="I3120" s="43">
        <v>72</v>
      </c>
      <c r="J3120" s="43"/>
      <c r="K3120" s="24" t="s">
        <v>2279</v>
      </c>
      <c r="L3120" s="24">
        <v>72</v>
      </c>
      <c r="M3120" s="24" t="s">
        <v>165</v>
      </c>
      <c r="N3120" s="24">
        <v>1955</v>
      </c>
      <c r="O3120" s="24"/>
      <c r="P3120" s="24">
        <v>1985</v>
      </c>
      <c r="Q3120" s="24">
        <v>12</v>
      </c>
      <c r="R3120" s="24" t="s">
        <v>2280</v>
      </c>
      <c r="S3120" s="24" t="s">
        <v>2281</v>
      </c>
      <c r="U3120" s="28" t="s">
        <v>4407</v>
      </c>
    </row>
    <row r="3121" spans="1:21" ht="17.25" customHeight="1">
      <c r="A3121" s="24">
        <v>3120</v>
      </c>
      <c r="B3121" s="24" t="s">
        <v>2284</v>
      </c>
      <c r="C3121" s="30">
        <v>-70.941000000000003</v>
      </c>
      <c r="D3121" s="30">
        <v>45.148000000000003</v>
      </c>
      <c r="E3121" s="24"/>
      <c r="F3121" s="24"/>
      <c r="G3121" s="24">
        <v>2417</v>
      </c>
      <c r="H3121" s="33"/>
      <c r="I3121" s="43">
        <v>138</v>
      </c>
      <c r="J3121" s="43"/>
      <c r="K3121" s="24" t="s">
        <v>2279</v>
      </c>
      <c r="L3121" s="24">
        <v>138</v>
      </c>
      <c r="M3121" s="24" t="s">
        <v>165</v>
      </c>
      <c r="N3121" s="24">
        <v>1955</v>
      </c>
      <c r="O3121" s="24"/>
      <c r="P3121" s="24">
        <v>1988</v>
      </c>
      <c r="Q3121" s="24">
        <v>12</v>
      </c>
      <c r="R3121" s="24" t="s">
        <v>2280</v>
      </c>
      <c r="S3121" s="24" t="s">
        <v>2281</v>
      </c>
      <c r="U3121" s="28" t="s">
        <v>4407</v>
      </c>
    </row>
    <row r="3122" spans="1:21" ht="17.25" customHeight="1">
      <c r="A3122" s="24">
        <v>3121</v>
      </c>
      <c r="B3122" s="24" t="s">
        <v>2285</v>
      </c>
      <c r="C3122" s="30">
        <v>-71.210999999999999</v>
      </c>
      <c r="D3122" s="30">
        <v>44.506999999999998</v>
      </c>
      <c r="E3122" s="24"/>
      <c r="F3122" s="24"/>
      <c r="G3122" s="24">
        <v>2439</v>
      </c>
      <c r="H3122" s="33"/>
      <c r="I3122" s="43">
        <v>85</v>
      </c>
      <c r="J3122" s="43"/>
      <c r="K3122" s="24" t="s">
        <v>2279</v>
      </c>
      <c r="L3122" s="24">
        <v>85</v>
      </c>
      <c r="M3122" s="24" t="s">
        <v>165</v>
      </c>
      <c r="N3122" s="24">
        <v>1955</v>
      </c>
      <c r="O3122" s="24"/>
      <c r="P3122" s="24">
        <v>1988</v>
      </c>
      <c r="Q3122" s="24">
        <v>11</v>
      </c>
      <c r="R3122" s="24" t="s">
        <v>2280</v>
      </c>
      <c r="S3122" s="24" t="s">
        <v>2281</v>
      </c>
      <c r="U3122" s="28" t="s">
        <v>4407</v>
      </c>
    </row>
    <row r="3123" spans="1:21" ht="17.25" customHeight="1">
      <c r="A3123" s="24">
        <v>3122</v>
      </c>
      <c r="B3123" s="24" t="s">
        <v>2286</v>
      </c>
      <c r="C3123" s="30">
        <v>-71.423000000000002</v>
      </c>
      <c r="D3123" s="30">
        <v>46.953000000000003</v>
      </c>
      <c r="E3123" s="24"/>
      <c r="F3123" s="24"/>
      <c r="G3123" s="24">
        <v>2699</v>
      </c>
      <c r="H3123" s="33"/>
      <c r="I3123" s="43">
        <v>121</v>
      </c>
      <c r="J3123" s="43"/>
      <c r="K3123" s="24" t="s">
        <v>2279</v>
      </c>
      <c r="L3123" s="24">
        <v>121</v>
      </c>
      <c r="M3123" s="24" t="s">
        <v>165</v>
      </c>
      <c r="N3123" s="24">
        <v>1955</v>
      </c>
      <c r="O3123" s="24"/>
      <c r="P3123" s="24">
        <v>1988</v>
      </c>
      <c r="Q3123" s="24">
        <v>12</v>
      </c>
      <c r="R3123" s="24" t="s">
        <v>2280</v>
      </c>
      <c r="S3123" s="24" t="s">
        <v>2281</v>
      </c>
      <c r="U3123" s="28" t="s">
        <v>4407</v>
      </c>
    </row>
    <row r="3124" spans="1:21" ht="17.25" customHeight="1">
      <c r="A3124" s="24">
        <v>3123</v>
      </c>
      <c r="B3124" s="24" t="s">
        <v>2287</v>
      </c>
      <c r="C3124" s="30">
        <v>-75.003</v>
      </c>
      <c r="D3124" s="30">
        <v>31.489000000000001</v>
      </c>
      <c r="E3124" s="29"/>
      <c r="F3124" s="24"/>
      <c r="G3124" s="24">
        <v>3414</v>
      </c>
      <c r="H3124" s="33"/>
      <c r="I3124" s="43">
        <v>68</v>
      </c>
      <c r="J3124" s="43"/>
      <c r="K3124" s="24" t="s">
        <v>2279</v>
      </c>
      <c r="L3124" s="24">
        <v>68</v>
      </c>
      <c r="M3124" s="24" t="s">
        <v>165</v>
      </c>
      <c r="N3124" s="24">
        <v>1955</v>
      </c>
      <c r="O3124" s="24"/>
      <c r="P3124" s="24">
        <v>1985</v>
      </c>
      <c r="Q3124" s="24">
        <v>12</v>
      </c>
      <c r="R3124" s="24" t="s">
        <v>2280</v>
      </c>
      <c r="S3124" s="24" t="s">
        <v>2281</v>
      </c>
      <c r="U3124" s="28" t="s">
        <v>4407</v>
      </c>
    </row>
    <row r="3125" spans="1:21" ht="17.25" customHeight="1">
      <c r="A3125" s="24">
        <v>3124</v>
      </c>
      <c r="B3125" s="24" t="s">
        <v>2288</v>
      </c>
      <c r="C3125" s="30">
        <v>-76.003</v>
      </c>
      <c r="D3125" s="30">
        <v>31.388000000000002</v>
      </c>
      <c r="E3125" s="29"/>
      <c r="F3125" s="24"/>
      <c r="G3125" s="24">
        <v>3648</v>
      </c>
      <c r="H3125" s="33"/>
      <c r="I3125" s="43">
        <v>35</v>
      </c>
      <c r="J3125" s="43"/>
      <c r="K3125" s="24" t="s">
        <v>2279</v>
      </c>
      <c r="L3125" s="24">
        <v>35</v>
      </c>
      <c r="M3125" s="24" t="s">
        <v>165</v>
      </c>
      <c r="N3125" s="24">
        <v>1955</v>
      </c>
      <c r="O3125" s="24"/>
      <c r="P3125" s="24">
        <v>1985</v>
      </c>
      <c r="Q3125" s="24">
        <v>12</v>
      </c>
      <c r="R3125" s="24" t="s">
        <v>2280</v>
      </c>
      <c r="S3125" s="24" t="s">
        <v>2281</v>
      </c>
      <c r="U3125" s="28" t="s">
        <v>4407</v>
      </c>
    </row>
    <row r="3126" spans="1:21" ht="17.25" customHeight="1">
      <c r="A3126" s="24">
        <v>3125</v>
      </c>
      <c r="B3126" s="24" t="s">
        <v>2289</v>
      </c>
      <c r="C3126" s="30">
        <v>-77</v>
      </c>
      <c r="D3126" s="30">
        <v>35</v>
      </c>
      <c r="E3126" s="29"/>
      <c r="F3126" s="24"/>
      <c r="G3126" s="24">
        <v>3761</v>
      </c>
      <c r="H3126" s="33"/>
      <c r="I3126" s="43">
        <v>33</v>
      </c>
      <c r="J3126" s="43"/>
      <c r="K3126" s="24" t="s">
        <v>2279</v>
      </c>
      <c r="L3126" s="24">
        <v>33</v>
      </c>
      <c r="M3126" s="24" t="s">
        <v>397</v>
      </c>
      <c r="N3126" s="24"/>
      <c r="O3126" s="24"/>
      <c r="P3126" s="24">
        <v>1985</v>
      </c>
      <c r="Q3126" s="24">
        <v>12</v>
      </c>
      <c r="R3126" s="24" t="s">
        <v>2280</v>
      </c>
      <c r="S3126" s="24" t="s">
        <v>2281</v>
      </c>
    </row>
    <row r="3127" spans="1:21" ht="17.25" customHeight="1">
      <c r="A3127" s="24">
        <v>3126</v>
      </c>
      <c r="B3127" s="24">
        <v>124</v>
      </c>
      <c r="C3127" s="24">
        <v>-87.144999999999996</v>
      </c>
      <c r="D3127" s="24">
        <v>-112.1</v>
      </c>
      <c r="E3127" s="24"/>
      <c r="F3127" s="24"/>
      <c r="G3127" s="24">
        <v>2619</v>
      </c>
      <c r="H3127" s="24">
        <v>-43</v>
      </c>
      <c r="I3127" s="30">
        <v>10</v>
      </c>
      <c r="J3127" s="24"/>
      <c r="K3127" s="24" t="s">
        <v>243</v>
      </c>
      <c r="L3127" s="24">
        <v>100</v>
      </c>
      <c r="M3127" s="24" t="s">
        <v>244</v>
      </c>
      <c r="N3127" s="24">
        <v>1956</v>
      </c>
      <c r="O3127" s="24"/>
      <c r="P3127" s="24">
        <v>1963</v>
      </c>
      <c r="Q3127" s="24"/>
      <c r="R3127" s="24" t="s">
        <v>2290</v>
      </c>
      <c r="S3127" s="24" t="s">
        <v>2291</v>
      </c>
    </row>
    <row r="3128" spans="1:21" ht="17.25" customHeight="1">
      <c r="A3128" s="24">
        <v>3127</v>
      </c>
      <c r="B3128" s="24">
        <v>123</v>
      </c>
      <c r="C3128" s="24">
        <v>-87.251666666666694</v>
      </c>
      <c r="D3128" s="24">
        <v>-121.5</v>
      </c>
      <c r="E3128" s="24"/>
      <c r="F3128" s="24"/>
      <c r="G3128" s="24">
        <v>2645</v>
      </c>
      <c r="H3128" s="24">
        <v>-41.4</v>
      </c>
      <c r="I3128" s="30">
        <v>10.199999999999999</v>
      </c>
      <c r="J3128" s="24"/>
      <c r="K3128" s="24" t="s">
        <v>243</v>
      </c>
      <c r="L3128" s="24">
        <v>102</v>
      </c>
      <c r="M3128" s="24" t="s">
        <v>244</v>
      </c>
      <c r="N3128" s="24">
        <v>1958</v>
      </c>
      <c r="O3128" s="24"/>
      <c r="P3128" s="24">
        <v>1963</v>
      </c>
      <c r="Q3128" s="24"/>
      <c r="R3128" s="24" t="s">
        <v>2290</v>
      </c>
      <c r="S3128" s="24" t="s">
        <v>2291</v>
      </c>
    </row>
    <row r="3129" spans="1:21" ht="17.25" customHeight="1">
      <c r="A3129" s="24">
        <v>3128</v>
      </c>
      <c r="B3129" s="24">
        <v>122</v>
      </c>
      <c r="C3129" s="24">
        <v>-87.55</v>
      </c>
      <c r="D3129" s="24">
        <v>-122</v>
      </c>
      <c r="E3129" s="24"/>
      <c r="F3129" s="24"/>
      <c r="G3129" s="24">
        <v>2749</v>
      </c>
      <c r="H3129" s="24">
        <v>-44.1</v>
      </c>
      <c r="I3129" s="30">
        <v>10.8</v>
      </c>
      <c r="J3129" s="24"/>
      <c r="K3129" s="24" t="s">
        <v>243</v>
      </c>
      <c r="L3129" s="24">
        <v>108</v>
      </c>
      <c r="M3129" s="24" t="s">
        <v>244</v>
      </c>
      <c r="N3129" s="24">
        <v>1956</v>
      </c>
      <c r="O3129" s="24"/>
      <c r="P3129" s="24">
        <v>1963</v>
      </c>
      <c r="Q3129" s="24"/>
      <c r="R3129" s="24" t="s">
        <v>2290</v>
      </c>
      <c r="S3129" s="24" t="s">
        <v>2291</v>
      </c>
    </row>
    <row r="3130" spans="1:21" ht="17.25" customHeight="1">
      <c r="A3130" s="24">
        <v>3129</v>
      </c>
      <c r="B3130" s="24">
        <v>125</v>
      </c>
      <c r="C3130" s="24">
        <v>-87.761666666666699</v>
      </c>
      <c r="D3130" s="24">
        <v>-113.4</v>
      </c>
      <c r="E3130" s="24"/>
      <c r="F3130" s="24"/>
      <c r="G3130" s="24">
        <v>2790</v>
      </c>
      <c r="H3130" s="24">
        <v>-45.9</v>
      </c>
      <c r="I3130" s="30">
        <v>9.5</v>
      </c>
      <c r="J3130" s="24"/>
      <c r="K3130" s="24" t="s">
        <v>243</v>
      </c>
      <c r="L3130" s="24">
        <v>95</v>
      </c>
      <c r="M3130" s="24" t="s">
        <v>244</v>
      </c>
      <c r="N3130" s="24">
        <v>1956</v>
      </c>
      <c r="O3130" s="24"/>
      <c r="P3130" s="24">
        <v>1963</v>
      </c>
      <c r="Q3130" s="24"/>
      <c r="R3130" s="24" t="s">
        <v>2290</v>
      </c>
      <c r="S3130" s="24" t="s">
        <v>2291</v>
      </c>
    </row>
    <row r="3131" spans="1:21" ht="17.25" customHeight="1">
      <c r="A3131" s="24">
        <v>3130</v>
      </c>
      <c r="B3131" s="24">
        <v>121</v>
      </c>
      <c r="C3131" s="24">
        <v>-87.9166666666667</v>
      </c>
      <c r="D3131" s="24">
        <v>-126.2</v>
      </c>
      <c r="E3131" s="24"/>
      <c r="F3131" s="24"/>
      <c r="G3131" s="24">
        <v>2840</v>
      </c>
      <c r="H3131" s="24">
        <v>-46.2</v>
      </c>
      <c r="I3131" s="30">
        <v>8.8000000000000007</v>
      </c>
      <c r="J3131" s="24"/>
      <c r="K3131" s="24" t="s">
        <v>243</v>
      </c>
      <c r="L3131" s="24">
        <v>88</v>
      </c>
      <c r="M3131" s="24" t="s">
        <v>244</v>
      </c>
      <c r="N3131" s="24">
        <v>1956</v>
      </c>
      <c r="O3131" s="24"/>
      <c r="P3131" s="24">
        <v>1963</v>
      </c>
      <c r="Q3131" s="24"/>
      <c r="R3131" s="24" t="s">
        <v>2290</v>
      </c>
      <c r="S3131" s="24" t="s">
        <v>2291</v>
      </c>
    </row>
    <row r="3132" spans="1:21" ht="17.25" customHeight="1">
      <c r="A3132" s="24">
        <v>3131</v>
      </c>
      <c r="B3132" s="24">
        <v>120</v>
      </c>
      <c r="C3132" s="24">
        <v>-87.926666666666705</v>
      </c>
      <c r="D3132" s="24">
        <v>-139.1</v>
      </c>
      <c r="E3132" s="24"/>
      <c r="F3132" s="24"/>
      <c r="G3132" s="24">
        <v>2835</v>
      </c>
      <c r="H3132" s="24">
        <v>-45.4</v>
      </c>
      <c r="I3132" s="30">
        <v>10.4</v>
      </c>
      <c r="J3132" s="24"/>
      <c r="K3132" s="24" t="s">
        <v>243</v>
      </c>
      <c r="L3132" s="24">
        <v>104</v>
      </c>
      <c r="M3132" s="24" t="s">
        <v>244</v>
      </c>
      <c r="N3132" s="24">
        <v>1956</v>
      </c>
      <c r="O3132" s="24"/>
      <c r="P3132" s="24">
        <v>1963</v>
      </c>
      <c r="Q3132" s="24"/>
      <c r="R3132" s="24" t="s">
        <v>2290</v>
      </c>
      <c r="S3132" s="24" t="s">
        <v>2291</v>
      </c>
    </row>
    <row r="3133" spans="1:21" ht="17.25" customHeight="1">
      <c r="A3133" s="24">
        <v>3132</v>
      </c>
      <c r="B3133" s="24">
        <v>119</v>
      </c>
      <c r="C3133" s="24">
        <v>-87.96</v>
      </c>
      <c r="D3133" s="24">
        <v>-153</v>
      </c>
      <c r="E3133" s="24"/>
      <c r="F3133" s="24"/>
      <c r="G3133" s="24">
        <v>3002</v>
      </c>
      <c r="H3133" s="24">
        <v>-44.9</v>
      </c>
      <c r="I3133" s="30">
        <v>9.6999999999999993</v>
      </c>
      <c r="J3133" s="24"/>
      <c r="K3133" s="24" t="s">
        <v>243</v>
      </c>
      <c r="L3133" s="24">
        <v>97</v>
      </c>
      <c r="M3133" s="24" t="s">
        <v>244</v>
      </c>
      <c r="N3133" s="24">
        <v>1955</v>
      </c>
      <c r="O3133" s="24"/>
      <c r="P3133" s="24">
        <v>1963</v>
      </c>
      <c r="Q3133" s="24"/>
      <c r="R3133" s="24" t="s">
        <v>2290</v>
      </c>
      <c r="S3133" s="24" t="s">
        <v>2291</v>
      </c>
    </row>
    <row r="3134" spans="1:21" ht="17.25" customHeight="1">
      <c r="A3134" s="24">
        <v>3133</v>
      </c>
      <c r="B3134" s="24">
        <v>134</v>
      </c>
      <c r="C3134" s="24">
        <v>-87.98</v>
      </c>
      <c r="D3134" s="24">
        <v>-56.2</v>
      </c>
      <c r="E3134" s="24"/>
      <c r="F3134" s="24"/>
      <c r="G3134" s="24">
        <v>2517</v>
      </c>
      <c r="H3134" s="24">
        <v>-47.1</v>
      </c>
      <c r="I3134" s="30">
        <v>8.1</v>
      </c>
      <c r="J3134" s="24"/>
      <c r="K3134" s="24" t="s">
        <v>243</v>
      </c>
      <c r="L3134" s="24">
        <v>81</v>
      </c>
      <c r="M3134" s="24" t="s">
        <v>244</v>
      </c>
      <c r="N3134" s="24">
        <v>1955</v>
      </c>
      <c r="O3134" s="24"/>
      <c r="P3134" s="24">
        <v>1963</v>
      </c>
      <c r="Q3134" s="24"/>
      <c r="R3134" s="24" t="s">
        <v>2290</v>
      </c>
      <c r="S3134" s="24" t="s">
        <v>2291</v>
      </c>
    </row>
    <row r="3135" spans="1:21" ht="17.25" customHeight="1">
      <c r="A3135" s="24">
        <v>3134</v>
      </c>
      <c r="B3135" s="24">
        <v>132</v>
      </c>
      <c r="C3135" s="24">
        <v>-88.015000000000001</v>
      </c>
      <c r="D3135" s="24">
        <v>-83.2</v>
      </c>
      <c r="E3135" s="24"/>
      <c r="F3135" s="24"/>
      <c r="G3135" s="24">
        <v>2586</v>
      </c>
      <c r="H3135" s="24">
        <v>-46.3</v>
      </c>
      <c r="I3135" s="30">
        <v>8.5</v>
      </c>
      <c r="J3135" s="24"/>
      <c r="K3135" s="24" t="s">
        <v>243</v>
      </c>
      <c r="L3135" s="24">
        <v>85</v>
      </c>
      <c r="M3135" s="24" t="s">
        <v>244</v>
      </c>
      <c r="N3135" s="24">
        <v>1956</v>
      </c>
      <c r="O3135" s="24"/>
      <c r="P3135" s="24">
        <v>1963</v>
      </c>
      <c r="Q3135" s="24"/>
      <c r="R3135" s="24" t="s">
        <v>2290</v>
      </c>
      <c r="S3135" s="24" t="s">
        <v>2291</v>
      </c>
    </row>
    <row r="3136" spans="1:21" ht="17.25" customHeight="1">
      <c r="A3136" s="24">
        <v>3135</v>
      </c>
      <c r="B3136" s="24">
        <v>118</v>
      </c>
      <c r="C3136" s="24">
        <v>-88.07</v>
      </c>
      <c r="D3136" s="24">
        <v>-163.5</v>
      </c>
      <c r="E3136" s="24"/>
      <c r="F3136" s="24"/>
      <c r="G3136" s="24">
        <v>3136</v>
      </c>
      <c r="H3136" s="24">
        <v>-48.1</v>
      </c>
      <c r="I3136" s="30">
        <v>8.1999999999999993</v>
      </c>
      <c r="J3136" s="24"/>
      <c r="K3136" s="24" t="s">
        <v>243</v>
      </c>
      <c r="L3136" s="24">
        <v>82</v>
      </c>
      <c r="M3136" s="24" t="s">
        <v>244</v>
      </c>
      <c r="N3136" s="24">
        <v>1955</v>
      </c>
      <c r="O3136" s="24"/>
      <c r="P3136" s="24">
        <v>1963</v>
      </c>
      <c r="Q3136" s="24"/>
      <c r="R3136" s="24" t="s">
        <v>2290</v>
      </c>
      <c r="S3136" s="24" t="s">
        <v>2291</v>
      </c>
    </row>
    <row r="3137" spans="1:21" ht="17.25" customHeight="1">
      <c r="A3137" s="24">
        <v>3136</v>
      </c>
      <c r="B3137" s="24">
        <v>133</v>
      </c>
      <c r="C3137" s="24">
        <v>-88.114999999999995</v>
      </c>
      <c r="D3137" s="24">
        <v>-69.7</v>
      </c>
      <c r="E3137" s="24"/>
      <c r="F3137" s="24"/>
      <c r="G3137" s="24">
        <v>2578</v>
      </c>
      <c r="H3137" s="24">
        <v>-47.1</v>
      </c>
      <c r="I3137" s="30">
        <v>9.5</v>
      </c>
      <c r="J3137" s="24"/>
      <c r="K3137" s="24" t="s">
        <v>243</v>
      </c>
      <c r="L3137" s="24">
        <v>95</v>
      </c>
      <c r="M3137" s="24" t="s">
        <v>244</v>
      </c>
      <c r="N3137" s="24">
        <v>1956</v>
      </c>
      <c r="O3137" s="24"/>
      <c r="P3137" s="24">
        <v>1963</v>
      </c>
      <c r="Q3137" s="24"/>
      <c r="R3137" s="24" t="s">
        <v>2290</v>
      </c>
      <c r="S3137" s="24" t="s">
        <v>2291</v>
      </c>
    </row>
    <row r="3138" spans="1:21" ht="17.25" customHeight="1">
      <c r="A3138" s="24">
        <v>3137</v>
      </c>
      <c r="B3138" s="24">
        <v>126</v>
      </c>
      <c r="C3138" s="24">
        <v>-88.368333333333297</v>
      </c>
      <c r="D3138" s="24">
        <v>-114</v>
      </c>
      <c r="E3138" s="24"/>
      <c r="F3138" s="24"/>
      <c r="G3138" s="24">
        <v>2841</v>
      </c>
      <c r="H3138" s="24">
        <v>-49</v>
      </c>
      <c r="I3138" s="30">
        <v>8.6</v>
      </c>
      <c r="J3138" s="24"/>
      <c r="K3138" s="24" t="s">
        <v>243</v>
      </c>
      <c r="L3138" s="24">
        <v>86</v>
      </c>
      <c r="M3138" s="24" t="s">
        <v>244</v>
      </c>
      <c r="N3138" s="24">
        <v>1955</v>
      </c>
      <c r="O3138" s="24"/>
      <c r="P3138" s="24">
        <v>1963</v>
      </c>
      <c r="Q3138" s="24"/>
      <c r="R3138" s="24" t="s">
        <v>2290</v>
      </c>
      <c r="S3138" s="24" t="s">
        <v>2291</v>
      </c>
    </row>
    <row r="3139" spans="1:21" ht="17.25" customHeight="1">
      <c r="A3139" s="24">
        <v>3138</v>
      </c>
      <c r="B3139" s="24">
        <v>117</v>
      </c>
      <c r="C3139" s="24">
        <v>-88.448333333333295</v>
      </c>
      <c r="D3139" s="24">
        <v>-140.4</v>
      </c>
      <c r="E3139" s="24"/>
      <c r="F3139" s="24"/>
      <c r="G3139" s="24">
        <v>2955</v>
      </c>
      <c r="H3139" s="24">
        <v>-48.6</v>
      </c>
      <c r="I3139" s="30">
        <v>7.2</v>
      </c>
      <c r="J3139" s="24"/>
      <c r="K3139" s="24" t="s">
        <v>243</v>
      </c>
      <c r="L3139" s="24">
        <v>72</v>
      </c>
      <c r="M3139" s="24" t="s">
        <v>244</v>
      </c>
      <c r="N3139" s="24">
        <v>1953</v>
      </c>
      <c r="O3139" s="24"/>
      <c r="P3139" s="24">
        <v>1963</v>
      </c>
      <c r="Q3139" s="24"/>
      <c r="R3139" s="24" t="s">
        <v>2290</v>
      </c>
      <c r="S3139" s="24" t="s">
        <v>2291</v>
      </c>
    </row>
    <row r="3140" spans="1:21" ht="17.25" customHeight="1">
      <c r="A3140" s="24">
        <v>3139</v>
      </c>
      <c r="B3140" s="24">
        <v>135</v>
      </c>
      <c r="C3140" s="24">
        <v>-88.536666666666704</v>
      </c>
      <c r="D3140" s="24">
        <v>-48.9</v>
      </c>
      <c r="E3140" s="24"/>
      <c r="F3140" s="24"/>
      <c r="G3140" s="24">
        <v>2611</v>
      </c>
      <c r="H3140" s="24">
        <v>-49.1</v>
      </c>
      <c r="I3140" s="30">
        <v>7.5</v>
      </c>
      <c r="J3140" s="24"/>
      <c r="K3140" s="24" t="s">
        <v>243</v>
      </c>
      <c r="L3140" s="24">
        <v>75</v>
      </c>
      <c r="M3140" s="24" t="s">
        <v>244</v>
      </c>
      <c r="N3140" s="24">
        <v>1954</v>
      </c>
      <c r="O3140" s="24"/>
      <c r="P3140" s="24">
        <v>1963</v>
      </c>
      <c r="Q3140" s="24"/>
      <c r="R3140" s="24" t="s">
        <v>2290</v>
      </c>
      <c r="S3140" s="24" t="s">
        <v>2291</v>
      </c>
    </row>
    <row r="3141" spans="1:21" ht="17.25" customHeight="1">
      <c r="A3141" s="24">
        <v>3140</v>
      </c>
      <c r="B3141" s="24">
        <v>136</v>
      </c>
      <c r="C3141" s="24">
        <v>-88.95</v>
      </c>
      <c r="D3141" s="24">
        <v>-38.5</v>
      </c>
      <c r="E3141" s="24"/>
      <c r="F3141" s="24"/>
      <c r="G3141" s="24">
        <v>2651</v>
      </c>
      <c r="H3141" s="24">
        <v>-49.3</v>
      </c>
      <c r="I3141" s="30">
        <v>7.3</v>
      </c>
      <c r="J3141" s="24"/>
      <c r="K3141" s="24" t="s">
        <v>243</v>
      </c>
      <c r="L3141" s="24">
        <v>73</v>
      </c>
      <c r="M3141" s="24" t="s">
        <v>244</v>
      </c>
      <c r="N3141" s="24">
        <v>1954</v>
      </c>
      <c r="O3141" s="24"/>
      <c r="P3141" s="24">
        <v>1963</v>
      </c>
      <c r="Q3141" s="24"/>
      <c r="R3141" s="24" t="s">
        <v>2290</v>
      </c>
      <c r="S3141" s="24" t="s">
        <v>2291</v>
      </c>
    </row>
    <row r="3142" spans="1:21" ht="17.25" customHeight="1">
      <c r="A3142" s="24">
        <v>3141</v>
      </c>
      <c r="B3142" s="24">
        <v>116</v>
      </c>
      <c r="C3142" s="24">
        <v>-88.966666666666697</v>
      </c>
      <c r="D3142" s="24">
        <v>-140</v>
      </c>
      <c r="E3142" s="24"/>
      <c r="F3142" s="24"/>
      <c r="G3142" s="24">
        <v>2912</v>
      </c>
      <c r="H3142" s="24">
        <v>-51.4</v>
      </c>
      <c r="I3142" s="30">
        <v>6.8</v>
      </c>
      <c r="J3142" s="24"/>
      <c r="K3142" s="24" t="s">
        <v>243</v>
      </c>
      <c r="L3142" s="24">
        <v>68</v>
      </c>
      <c r="M3142" s="24" t="s">
        <v>244</v>
      </c>
      <c r="N3142" s="24">
        <v>1954</v>
      </c>
      <c r="O3142" s="24"/>
      <c r="P3142" s="24">
        <v>1963</v>
      </c>
      <c r="Q3142" s="24"/>
      <c r="R3142" s="24" t="s">
        <v>2290</v>
      </c>
      <c r="S3142" s="24" t="s">
        <v>2291</v>
      </c>
    </row>
    <row r="3143" spans="1:21" ht="17.25" customHeight="1">
      <c r="A3143" s="24">
        <v>3142</v>
      </c>
      <c r="B3143" s="24">
        <v>130</v>
      </c>
      <c r="C3143" s="24">
        <v>-89.036666666666704</v>
      </c>
      <c r="D3143" s="24">
        <v>-87.1</v>
      </c>
      <c r="E3143" s="24"/>
      <c r="F3143" s="24"/>
      <c r="G3143" s="24">
        <v>2730</v>
      </c>
      <c r="H3143" s="24">
        <v>-50.7</v>
      </c>
      <c r="I3143" s="30">
        <v>7.6</v>
      </c>
      <c r="J3143" s="24"/>
      <c r="K3143" s="24" t="s">
        <v>243</v>
      </c>
      <c r="L3143" s="24">
        <v>76</v>
      </c>
      <c r="M3143" s="24" t="s">
        <v>244</v>
      </c>
      <c r="N3143" s="24">
        <v>1954</v>
      </c>
      <c r="O3143" s="24"/>
      <c r="P3143" s="24">
        <v>1963</v>
      </c>
      <c r="Q3143" s="24"/>
      <c r="R3143" s="24" t="s">
        <v>2290</v>
      </c>
      <c r="S3143" s="24" t="s">
        <v>2291</v>
      </c>
    </row>
    <row r="3144" spans="1:21" ht="17.25" customHeight="1">
      <c r="A3144" s="24">
        <v>3143</v>
      </c>
      <c r="B3144" s="24">
        <v>127</v>
      </c>
      <c r="C3144" s="24">
        <v>-89.111666666666693</v>
      </c>
      <c r="D3144" s="24">
        <v>-114.9</v>
      </c>
      <c r="E3144" s="24"/>
      <c r="F3144" s="24"/>
      <c r="G3144" s="24">
        <v>2815</v>
      </c>
      <c r="H3144" s="24">
        <v>-51.3</v>
      </c>
      <c r="I3144" s="30">
        <v>7.2</v>
      </c>
      <c r="J3144" s="24"/>
      <c r="K3144" s="24" t="s">
        <v>243</v>
      </c>
      <c r="L3144" s="24">
        <v>72</v>
      </c>
      <c r="M3144" s="24" t="s">
        <v>244</v>
      </c>
      <c r="N3144" s="24">
        <v>1954</v>
      </c>
      <c r="O3144" s="24"/>
      <c r="P3144" s="24">
        <v>1963</v>
      </c>
      <c r="Q3144" s="24"/>
      <c r="R3144" s="24" t="s">
        <v>2290</v>
      </c>
      <c r="S3144" s="24" t="s">
        <v>2291</v>
      </c>
    </row>
    <row r="3145" spans="1:21" ht="17.25" customHeight="1">
      <c r="A3145" s="24">
        <v>3144</v>
      </c>
      <c r="B3145" s="24">
        <v>137</v>
      </c>
      <c r="C3145" s="24">
        <v>-89.3</v>
      </c>
      <c r="D3145" s="24">
        <v>-14.8</v>
      </c>
      <c r="E3145" s="24"/>
      <c r="F3145" s="24"/>
      <c r="G3145" s="24">
        <v>2713</v>
      </c>
      <c r="H3145" s="24">
        <v>-50.5</v>
      </c>
      <c r="I3145" s="30">
        <v>6.8</v>
      </c>
      <c r="J3145" s="24"/>
      <c r="K3145" s="24" t="s">
        <v>243</v>
      </c>
      <c r="L3145" s="24">
        <v>68</v>
      </c>
      <c r="M3145" s="24" t="s">
        <v>244</v>
      </c>
      <c r="N3145" s="24">
        <v>1953</v>
      </c>
      <c r="O3145" s="24"/>
      <c r="P3145" s="24">
        <v>1963</v>
      </c>
      <c r="Q3145" s="24"/>
      <c r="R3145" s="24" t="s">
        <v>2290</v>
      </c>
      <c r="S3145" s="24" t="s">
        <v>2291</v>
      </c>
    </row>
    <row r="3146" spans="1:21" ht="17.25" customHeight="1">
      <c r="A3146" s="24">
        <v>3145</v>
      </c>
      <c r="B3146" s="24">
        <v>115</v>
      </c>
      <c r="C3146" s="24">
        <v>-89.635000000000005</v>
      </c>
      <c r="D3146" s="24">
        <v>-141.4</v>
      </c>
      <c r="E3146" s="24"/>
      <c r="F3146" s="24"/>
      <c r="G3146" s="24">
        <v>2812</v>
      </c>
      <c r="H3146" s="24">
        <v>-52.2</v>
      </c>
      <c r="I3146" s="30">
        <v>7.5</v>
      </c>
      <c r="J3146" s="24"/>
      <c r="K3146" s="24" t="s">
        <v>243</v>
      </c>
      <c r="L3146" s="24">
        <v>75</v>
      </c>
      <c r="M3146" s="24" t="s">
        <v>244</v>
      </c>
      <c r="N3146" s="24">
        <v>1956</v>
      </c>
      <c r="O3146" s="24"/>
      <c r="P3146" s="24">
        <v>1963</v>
      </c>
      <c r="Q3146" s="24"/>
      <c r="R3146" s="24" t="s">
        <v>2290</v>
      </c>
      <c r="S3146" s="24" t="s">
        <v>2291</v>
      </c>
    </row>
    <row r="3147" spans="1:21" ht="17.25" customHeight="1">
      <c r="A3147" s="24">
        <v>3146</v>
      </c>
      <c r="B3147" s="24">
        <v>114</v>
      </c>
      <c r="C3147" s="24">
        <v>-90</v>
      </c>
      <c r="D3147" s="24">
        <v>0</v>
      </c>
      <c r="E3147" s="24"/>
      <c r="F3147" s="24"/>
      <c r="G3147" s="24">
        <v>2800</v>
      </c>
      <c r="H3147" s="24">
        <v>-50.7</v>
      </c>
      <c r="I3147" s="30">
        <v>6.8</v>
      </c>
      <c r="J3147" s="24"/>
      <c r="K3147" s="24" t="s">
        <v>243</v>
      </c>
      <c r="L3147" s="24">
        <v>68</v>
      </c>
      <c r="M3147" s="24" t="s">
        <v>244</v>
      </c>
      <c r="N3147" s="24">
        <v>1954</v>
      </c>
      <c r="O3147" s="24"/>
      <c r="P3147" s="24">
        <v>1963</v>
      </c>
      <c r="Q3147" s="24"/>
      <c r="R3147" s="24" t="s">
        <v>2290</v>
      </c>
      <c r="S3147" s="24" t="s">
        <v>2291</v>
      </c>
    </row>
    <row r="3148" spans="1:21" ht="17.25" customHeight="1">
      <c r="A3148" s="24">
        <v>3147</v>
      </c>
      <c r="B3148" s="24" t="s">
        <v>2292</v>
      </c>
      <c r="C3148" s="24">
        <v>-73.983333333333306</v>
      </c>
      <c r="D3148" s="24">
        <v>-70.599999999999994</v>
      </c>
      <c r="E3148" s="24"/>
      <c r="F3148" s="24"/>
      <c r="G3148" s="24">
        <v>1400</v>
      </c>
      <c r="H3148" s="24"/>
      <c r="I3148" s="30">
        <v>1.1000000000000001</v>
      </c>
      <c r="J3148" s="24"/>
      <c r="K3148" s="24" t="s">
        <v>2293</v>
      </c>
      <c r="L3148" s="24">
        <v>1100</v>
      </c>
      <c r="M3148" s="24" t="s">
        <v>110</v>
      </c>
      <c r="N3148" s="24">
        <v>1997</v>
      </c>
      <c r="O3148" s="24"/>
      <c r="P3148" s="24">
        <v>2006</v>
      </c>
      <c r="Q3148" s="24"/>
      <c r="R3148" s="24" t="s">
        <v>2294</v>
      </c>
      <c r="S3148" s="24" t="s">
        <v>2295</v>
      </c>
    </row>
    <row r="3149" spans="1:21" ht="17.25" customHeight="1">
      <c r="A3149" s="24">
        <v>3148</v>
      </c>
      <c r="B3149" s="24" t="s">
        <v>2296</v>
      </c>
      <c r="C3149" s="24">
        <v>-77.656666666666695</v>
      </c>
      <c r="D3149" s="31">
        <v>174.07083333333301</v>
      </c>
      <c r="E3149" s="24"/>
      <c r="F3149" s="24"/>
      <c r="G3149" s="24"/>
      <c r="H3149" s="24">
        <v>-25.1</v>
      </c>
      <c r="I3149" s="30">
        <v>0.26</v>
      </c>
      <c r="J3149" s="24"/>
      <c r="K3149" s="24" t="s">
        <v>2297</v>
      </c>
      <c r="L3149" s="24">
        <v>238.42</v>
      </c>
      <c r="M3149" s="24" t="s">
        <v>128</v>
      </c>
      <c r="N3149" s="24">
        <v>1976</v>
      </c>
      <c r="O3149" s="24"/>
      <c r="P3149" s="24">
        <v>1977</v>
      </c>
      <c r="Q3149" s="24"/>
      <c r="R3149" s="24" t="s">
        <v>2298</v>
      </c>
      <c r="S3149" s="24" t="s">
        <v>2299</v>
      </c>
      <c r="U3149" s="28" t="s">
        <v>4408</v>
      </c>
    </row>
    <row r="3150" spans="1:21" ht="17.25" customHeight="1">
      <c r="A3150" s="24">
        <v>3149</v>
      </c>
      <c r="B3150" s="24" t="s">
        <v>2300</v>
      </c>
      <c r="C3150" s="24">
        <v>-77.932222222222194</v>
      </c>
      <c r="D3150" s="31">
        <v>175.197222222222</v>
      </c>
      <c r="E3150" s="24"/>
      <c r="F3150" s="24"/>
      <c r="G3150" s="24"/>
      <c r="H3150" s="24"/>
      <c r="I3150" s="30">
        <v>0.26</v>
      </c>
      <c r="J3150" s="24"/>
      <c r="K3150" s="24" t="s">
        <v>2297</v>
      </c>
      <c r="L3150" s="24">
        <v>238.42</v>
      </c>
      <c r="M3150" s="24" t="s">
        <v>128</v>
      </c>
      <c r="N3150" s="24">
        <v>1976</v>
      </c>
      <c r="O3150" s="24"/>
      <c r="P3150" s="24">
        <v>1977</v>
      </c>
      <c r="Q3150" s="24"/>
      <c r="R3150" s="24" t="s">
        <v>2298</v>
      </c>
      <c r="S3150" s="24" t="s">
        <v>2299</v>
      </c>
      <c r="U3150" s="28" t="s">
        <v>4408</v>
      </c>
    </row>
    <row r="3151" spans="1:21" ht="17.25" customHeight="1">
      <c r="A3151" s="24">
        <v>3150</v>
      </c>
      <c r="B3151" s="24" t="s">
        <v>2301</v>
      </c>
      <c r="C3151" s="24">
        <v>-77.982500000000002</v>
      </c>
      <c r="D3151" s="31">
        <v>177.662222222222</v>
      </c>
      <c r="E3151" s="24"/>
      <c r="F3151" s="24"/>
      <c r="G3151" s="24"/>
      <c r="H3151" s="24"/>
      <c r="I3151" s="30">
        <v>0.19</v>
      </c>
      <c r="J3151" s="24"/>
      <c r="K3151" s="24" t="s">
        <v>2297</v>
      </c>
      <c r="L3151" s="24">
        <v>174.23</v>
      </c>
      <c r="M3151" s="24" t="s">
        <v>128</v>
      </c>
      <c r="N3151" s="24">
        <v>1976</v>
      </c>
      <c r="O3151" s="24"/>
      <c r="P3151" s="24">
        <v>1977</v>
      </c>
      <c r="Q3151" s="24"/>
      <c r="R3151" s="24" t="s">
        <v>2298</v>
      </c>
      <c r="S3151" s="24" t="s">
        <v>2299</v>
      </c>
      <c r="U3151" s="28" t="s">
        <v>4408</v>
      </c>
    </row>
    <row r="3152" spans="1:21" ht="17.25" customHeight="1">
      <c r="A3152" s="24">
        <v>3151</v>
      </c>
      <c r="B3152" s="24" t="s">
        <v>2302</v>
      </c>
      <c r="C3152" s="24">
        <v>-78.334999999999994</v>
      </c>
      <c r="D3152" s="24">
        <v>-159.15</v>
      </c>
      <c r="E3152" s="24"/>
      <c r="F3152" s="24"/>
      <c r="G3152" s="24"/>
      <c r="H3152" s="24"/>
      <c r="I3152" s="30">
        <v>0.31</v>
      </c>
      <c r="J3152" s="24"/>
      <c r="K3152" s="24" t="s">
        <v>2297</v>
      </c>
      <c r="L3152" s="24">
        <v>284.27</v>
      </c>
      <c r="M3152" s="24" t="s">
        <v>128</v>
      </c>
      <c r="N3152" s="24">
        <v>1973</v>
      </c>
      <c r="O3152" s="24"/>
      <c r="P3152" s="24">
        <v>1975</v>
      </c>
      <c r="Q3152" s="24"/>
      <c r="R3152" s="24" t="s">
        <v>2298</v>
      </c>
      <c r="S3152" s="24" t="s">
        <v>2299</v>
      </c>
      <c r="U3152" s="28" t="s">
        <v>4408</v>
      </c>
    </row>
    <row r="3153" spans="1:21" ht="17.25" customHeight="1">
      <c r="A3153" s="24">
        <v>3152</v>
      </c>
      <c r="B3153" s="24" t="s">
        <v>2303</v>
      </c>
      <c r="C3153" s="24">
        <v>-78.4177777777778</v>
      </c>
      <c r="D3153" s="24">
        <v>-172.60305555555601</v>
      </c>
      <c r="E3153" s="24"/>
      <c r="F3153" s="24"/>
      <c r="G3153" s="24"/>
      <c r="H3153" s="24"/>
      <c r="I3153" s="30">
        <v>0.27</v>
      </c>
      <c r="J3153" s="24"/>
      <c r="K3153" s="24" t="s">
        <v>2297</v>
      </c>
      <c r="L3153" s="24">
        <v>247.59</v>
      </c>
      <c r="M3153" s="24" t="s">
        <v>128</v>
      </c>
      <c r="N3153" s="24">
        <v>1976</v>
      </c>
      <c r="O3153" s="24"/>
      <c r="P3153" s="24">
        <v>1977</v>
      </c>
      <c r="Q3153" s="24"/>
      <c r="R3153" s="24" t="s">
        <v>2298</v>
      </c>
      <c r="S3153" s="24" t="s">
        <v>2299</v>
      </c>
      <c r="U3153" s="28" t="s">
        <v>4408</v>
      </c>
    </row>
    <row r="3154" spans="1:21" ht="17.25" customHeight="1">
      <c r="A3154" s="24">
        <v>3153</v>
      </c>
      <c r="B3154" s="24" t="s">
        <v>2304</v>
      </c>
      <c r="C3154" s="24">
        <v>-78.418611111111105</v>
      </c>
      <c r="D3154" s="24">
        <v>-175.296388888889</v>
      </c>
      <c r="E3154" s="24"/>
      <c r="F3154" s="24"/>
      <c r="G3154" s="24"/>
      <c r="H3154" s="24">
        <v>-26</v>
      </c>
      <c r="I3154" s="30">
        <v>0.21</v>
      </c>
      <c r="J3154" s="24"/>
      <c r="K3154" s="24" t="s">
        <v>2297</v>
      </c>
      <c r="L3154" s="24">
        <v>192.57</v>
      </c>
      <c r="M3154" s="24" t="s">
        <v>128</v>
      </c>
      <c r="N3154" s="24">
        <v>1976</v>
      </c>
      <c r="O3154" s="24"/>
      <c r="P3154" s="24">
        <v>1977</v>
      </c>
      <c r="Q3154" s="24"/>
      <c r="R3154" s="24" t="s">
        <v>2298</v>
      </c>
      <c r="S3154" s="24" t="s">
        <v>2299</v>
      </c>
      <c r="U3154" s="28" t="s">
        <v>4408</v>
      </c>
    </row>
    <row r="3155" spans="1:21" ht="17.25" customHeight="1">
      <c r="A3155" s="24">
        <v>3154</v>
      </c>
      <c r="B3155" s="24" t="s">
        <v>2305</v>
      </c>
      <c r="C3155" s="24">
        <v>-78.446944444444497</v>
      </c>
      <c r="D3155" s="24">
        <v>174.91249999999999</v>
      </c>
      <c r="E3155" s="24"/>
      <c r="F3155" s="24"/>
      <c r="G3155" s="24"/>
      <c r="H3155" s="24"/>
      <c r="I3155" s="30">
        <v>0.17</v>
      </c>
      <c r="J3155" s="24"/>
      <c r="K3155" s="24" t="s">
        <v>2297</v>
      </c>
      <c r="L3155" s="24">
        <v>155.88999999999999</v>
      </c>
      <c r="M3155" s="24" t="s">
        <v>128</v>
      </c>
      <c r="N3155" s="24">
        <v>1976</v>
      </c>
      <c r="O3155" s="24"/>
      <c r="P3155" s="24">
        <v>1977</v>
      </c>
      <c r="Q3155" s="24"/>
      <c r="R3155" s="24" t="s">
        <v>2298</v>
      </c>
      <c r="S3155" s="24" t="s">
        <v>2299</v>
      </c>
      <c r="U3155" s="28" t="s">
        <v>4408</v>
      </c>
    </row>
    <row r="3156" spans="1:21" ht="17.25" customHeight="1">
      <c r="A3156" s="24">
        <v>3155</v>
      </c>
      <c r="B3156" s="24" t="s">
        <v>2306</v>
      </c>
      <c r="C3156" s="24">
        <v>-78.4791666666667</v>
      </c>
      <c r="D3156" s="24">
        <v>-177.68833333333299</v>
      </c>
      <c r="E3156" s="24"/>
      <c r="F3156" s="24"/>
      <c r="G3156" s="24"/>
      <c r="H3156" s="24"/>
      <c r="I3156" s="30">
        <v>0.18</v>
      </c>
      <c r="J3156" s="24"/>
      <c r="K3156" s="24" t="s">
        <v>2297</v>
      </c>
      <c r="L3156" s="24">
        <v>165.06</v>
      </c>
      <c r="M3156" s="24" t="s">
        <v>128</v>
      </c>
      <c r="N3156" s="24">
        <v>1976</v>
      </c>
      <c r="O3156" s="24"/>
      <c r="P3156" s="24">
        <v>1977</v>
      </c>
      <c r="Q3156" s="24"/>
      <c r="R3156" s="24" t="s">
        <v>2298</v>
      </c>
      <c r="S3156" s="24" t="s">
        <v>2299</v>
      </c>
      <c r="U3156" s="28" t="s">
        <v>4408</v>
      </c>
    </row>
    <row r="3157" spans="1:21" ht="17.25" customHeight="1">
      <c r="A3157" s="24">
        <v>3156</v>
      </c>
      <c r="B3157" s="24" t="s">
        <v>2307</v>
      </c>
      <c r="C3157" s="24">
        <v>-78.4802777777778</v>
      </c>
      <c r="D3157" s="24">
        <v>179.83472222222201</v>
      </c>
      <c r="E3157" s="24"/>
      <c r="F3157" s="24"/>
      <c r="G3157" s="24"/>
      <c r="H3157" s="24">
        <v>-26.3</v>
      </c>
      <c r="I3157" s="30">
        <v>0.16</v>
      </c>
      <c r="J3157" s="24"/>
      <c r="K3157" s="24" t="s">
        <v>2297</v>
      </c>
      <c r="L3157" s="24">
        <v>146.72</v>
      </c>
      <c r="M3157" s="24" t="s">
        <v>128</v>
      </c>
      <c r="N3157" s="24">
        <v>1976</v>
      </c>
      <c r="O3157" s="24"/>
      <c r="P3157" s="24">
        <v>1977</v>
      </c>
      <c r="Q3157" s="24"/>
      <c r="R3157" s="24" t="s">
        <v>2298</v>
      </c>
      <c r="S3157" s="24" t="s">
        <v>2299</v>
      </c>
      <c r="U3157" s="28" t="s">
        <v>4408</v>
      </c>
    </row>
    <row r="3158" spans="1:21" ht="17.25" customHeight="1">
      <c r="A3158" s="24">
        <v>3157</v>
      </c>
      <c r="B3158" s="24" t="s">
        <v>2308</v>
      </c>
      <c r="C3158" s="24">
        <v>-78.482500000000002</v>
      </c>
      <c r="D3158" s="24">
        <v>177.490277777778</v>
      </c>
      <c r="E3158" s="24"/>
      <c r="F3158" s="24"/>
      <c r="G3158" s="24"/>
      <c r="H3158" s="24">
        <v>-26.4</v>
      </c>
      <c r="I3158" s="30">
        <v>0.16</v>
      </c>
      <c r="J3158" s="24"/>
      <c r="K3158" s="24" t="s">
        <v>2297</v>
      </c>
      <c r="L3158" s="24">
        <v>146.72</v>
      </c>
      <c r="M3158" s="24" t="s">
        <v>128</v>
      </c>
      <c r="N3158" s="24">
        <v>1976</v>
      </c>
      <c r="O3158" s="24"/>
      <c r="P3158" s="24">
        <v>1977</v>
      </c>
      <c r="Q3158" s="24"/>
      <c r="R3158" s="24" t="s">
        <v>2298</v>
      </c>
      <c r="S3158" s="24" t="s">
        <v>2299</v>
      </c>
      <c r="U3158" s="28" t="s">
        <v>4408</v>
      </c>
    </row>
    <row r="3159" spans="1:21" ht="17.25" customHeight="1">
      <c r="A3159" s="24">
        <v>3158</v>
      </c>
      <c r="B3159" s="24" t="s">
        <v>2309</v>
      </c>
      <c r="C3159" s="24">
        <v>-78.600277777777805</v>
      </c>
      <c r="D3159" s="24">
        <v>-162.15777777777799</v>
      </c>
      <c r="E3159" s="24"/>
      <c r="F3159" s="24"/>
      <c r="G3159" s="24"/>
      <c r="H3159" s="24">
        <v>-24.5</v>
      </c>
      <c r="I3159" s="30">
        <v>0.25</v>
      </c>
      <c r="J3159" s="24"/>
      <c r="K3159" s="24" t="s">
        <v>2297</v>
      </c>
      <c r="L3159" s="24">
        <v>229.25</v>
      </c>
      <c r="M3159" s="24" t="s">
        <v>128</v>
      </c>
      <c r="N3159" s="24">
        <v>1973</v>
      </c>
      <c r="O3159" s="24"/>
      <c r="P3159" s="24">
        <v>1975</v>
      </c>
      <c r="Q3159" s="24"/>
      <c r="R3159" s="24" t="s">
        <v>2298</v>
      </c>
      <c r="S3159" s="24" t="s">
        <v>2299</v>
      </c>
      <c r="U3159" s="28" t="s">
        <v>4408</v>
      </c>
    </row>
    <row r="3160" spans="1:21" ht="17.25" customHeight="1">
      <c r="A3160" s="24">
        <v>3159</v>
      </c>
      <c r="B3160" s="24" t="s">
        <v>2310</v>
      </c>
      <c r="C3160" s="24">
        <v>-78.6111111111111</v>
      </c>
      <c r="D3160" s="24">
        <v>-165.21638888888901</v>
      </c>
      <c r="E3160" s="24"/>
      <c r="F3160" s="24"/>
      <c r="G3160" s="24"/>
      <c r="H3160" s="24"/>
      <c r="I3160" s="30">
        <v>0.27</v>
      </c>
      <c r="J3160" s="24"/>
      <c r="K3160" s="24" t="s">
        <v>2297</v>
      </c>
      <c r="L3160" s="24">
        <v>247.59</v>
      </c>
      <c r="M3160" s="24" t="s">
        <v>128</v>
      </c>
      <c r="N3160" s="24">
        <v>1976</v>
      </c>
      <c r="O3160" s="24"/>
      <c r="P3160" s="24">
        <v>1977</v>
      </c>
      <c r="Q3160" s="24"/>
      <c r="R3160" s="24" t="s">
        <v>2298</v>
      </c>
      <c r="S3160" s="24" t="s">
        <v>2299</v>
      </c>
      <c r="U3160" s="28" t="s">
        <v>4408</v>
      </c>
    </row>
    <row r="3161" spans="1:21" ht="17.25" customHeight="1">
      <c r="A3161" s="24">
        <v>3160</v>
      </c>
      <c r="B3161" s="24" t="s">
        <v>282</v>
      </c>
      <c r="C3161" s="24">
        <v>-78.738333333333301</v>
      </c>
      <c r="D3161" s="24">
        <v>-158.02500000000001</v>
      </c>
      <c r="E3161" s="24"/>
      <c r="F3161" s="24"/>
      <c r="G3161" s="24"/>
      <c r="H3161" s="24"/>
      <c r="I3161" s="30">
        <v>0.23</v>
      </c>
      <c r="J3161" s="24"/>
      <c r="K3161" s="24" t="s">
        <v>2297</v>
      </c>
      <c r="L3161" s="24">
        <v>210.91</v>
      </c>
      <c r="M3161" s="24" t="s">
        <v>128</v>
      </c>
      <c r="N3161" s="24">
        <v>1973</v>
      </c>
      <c r="O3161" s="24"/>
      <c r="P3161" s="24">
        <v>1975</v>
      </c>
      <c r="Q3161" s="24"/>
      <c r="R3161" s="24" t="s">
        <v>2298</v>
      </c>
      <c r="S3161" s="24" t="s">
        <v>2299</v>
      </c>
      <c r="U3161" s="28" t="s">
        <v>4408</v>
      </c>
    </row>
    <row r="3162" spans="1:21" ht="17.25" customHeight="1">
      <c r="A3162" s="24">
        <v>3161</v>
      </c>
      <c r="B3162" s="24" t="s">
        <v>2311</v>
      </c>
      <c r="C3162" s="24">
        <v>-78.739999999999995</v>
      </c>
      <c r="D3162" s="24">
        <v>-155.558333333333</v>
      </c>
      <c r="E3162" s="24"/>
      <c r="F3162" s="24"/>
      <c r="G3162" s="24"/>
      <c r="H3162" s="24"/>
      <c r="I3162" s="30">
        <v>0.16</v>
      </c>
      <c r="J3162" s="24"/>
      <c r="K3162" s="24" t="s">
        <v>2297</v>
      </c>
      <c r="L3162" s="24">
        <v>146.72</v>
      </c>
      <c r="M3162" s="24" t="s">
        <v>128</v>
      </c>
      <c r="N3162" s="24">
        <v>1973</v>
      </c>
      <c r="O3162" s="24"/>
      <c r="P3162" s="24">
        <v>1975</v>
      </c>
      <c r="Q3162" s="24"/>
      <c r="R3162" s="24" t="s">
        <v>2298</v>
      </c>
      <c r="S3162" s="24" t="s">
        <v>2299</v>
      </c>
      <c r="U3162" s="28" t="s">
        <v>4408</v>
      </c>
    </row>
    <row r="3163" spans="1:21" ht="17.25" customHeight="1">
      <c r="A3163" s="24">
        <v>3162</v>
      </c>
      <c r="B3163" s="24" t="s">
        <v>280</v>
      </c>
      <c r="C3163" s="24">
        <v>-78.759444444444398</v>
      </c>
      <c r="D3163" s="24">
        <v>-159.88833333333301</v>
      </c>
      <c r="E3163" s="24"/>
      <c r="F3163" s="24"/>
      <c r="G3163" s="24"/>
      <c r="H3163" s="24">
        <v>-24.6</v>
      </c>
      <c r="I3163" s="30">
        <v>0.27</v>
      </c>
      <c r="J3163" s="24"/>
      <c r="K3163" s="24" t="s">
        <v>2297</v>
      </c>
      <c r="L3163" s="24">
        <v>247.59</v>
      </c>
      <c r="M3163" s="24" t="s">
        <v>128</v>
      </c>
      <c r="N3163" s="24">
        <v>1973</v>
      </c>
      <c r="O3163" s="24"/>
      <c r="P3163" s="24">
        <v>1975</v>
      </c>
      <c r="Q3163" s="24"/>
      <c r="R3163" s="24" t="s">
        <v>2298</v>
      </c>
      <c r="S3163" s="24" t="s">
        <v>2299</v>
      </c>
      <c r="U3163" s="28" t="s">
        <v>4408</v>
      </c>
    </row>
    <row r="3164" spans="1:21" ht="17.25" customHeight="1">
      <c r="A3164" s="24">
        <v>3163</v>
      </c>
      <c r="B3164" s="24" t="s">
        <v>2312</v>
      </c>
      <c r="C3164" s="24">
        <v>-78.784166666666707</v>
      </c>
      <c r="D3164" s="24">
        <v>-169.88555555555601</v>
      </c>
      <c r="E3164" s="24"/>
      <c r="F3164" s="24"/>
      <c r="G3164" s="24"/>
      <c r="H3164" s="24"/>
      <c r="I3164" s="30">
        <v>0.16</v>
      </c>
      <c r="J3164" s="24"/>
      <c r="K3164" s="24" t="s">
        <v>2297</v>
      </c>
      <c r="L3164" s="24">
        <v>146.72</v>
      </c>
      <c r="M3164" s="24" t="s">
        <v>128</v>
      </c>
      <c r="N3164" s="24">
        <v>1976</v>
      </c>
      <c r="O3164" s="24"/>
      <c r="P3164" s="24">
        <v>1977</v>
      </c>
      <c r="Q3164" s="24"/>
      <c r="R3164" s="24" t="s">
        <v>2298</v>
      </c>
      <c r="S3164" s="24" t="s">
        <v>2299</v>
      </c>
      <c r="U3164" s="28" t="s">
        <v>4408</v>
      </c>
    </row>
    <row r="3165" spans="1:21" ht="17.25" customHeight="1">
      <c r="A3165" s="24">
        <v>3164</v>
      </c>
      <c r="B3165" s="24" t="s">
        <v>2313</v>
      </c>
      <c r="C3165" s="24">
        <v>-78.808888888888902</v>
      </c>
      <c r="D3165" s="24">
        <v>-167.39083333333301</v>
      </c>
      <c r="E3165" s="24"/>
      <c r="F3165" s="24"/>
      <c r="G3165" s="24"/>
      <c r="H3165" s="24">
        <v>-26.3</v>
      </c>
      <c r="I3165" s="30">
        <v>0.21</v>
      </c>
      <c r="J3165" s="24"/>
      <c r="K3165" s="24" t="s">
        <v>2297</v>
      </c>
      <c r="L3165" s="24">
        <v>192.57</v>
      </c>
      <c r="M3165" s="24" t="s">
        <v>128</v>
      </c>
      <c r="N3165" s="24">
        <v>1976</v>
      </c>
      <c r="O3165" s="24"/>
      <c r="P3165" s="24">
        <v>1977</v>
      </c>
      <c r="Q3165" s="24"/>
      <c r="R3165" s="24" t="s">
        <v>2298</v>
      </c>
      <c r="S3165" s="24" t="s">
        <v>2299</v>
      </c>
      <c r="U3165" s="28" t="s">
        <v>4408</v>
      </c>
    </row>
    <row r="3166" spans="1:21" ht="17.25" customHeight="1">
      <c r="A3166" s="24">
        <v>3165</v>
      </c>
      <c r="B3166" s="24" t="s">
        <v>2314</v>
      </c>
      <c r="C3166" s="24">
        <v>-78.906944444444505</v>
      </c>
      <c r="D3166" s="24">
        <v>-172.414444444444</v>
      </c>
      <c r="E3166" s="24"/>
      <c r="F3166" s="24"/>
      <c r="G3166" s="24"/>
      <c r="H3166" s="24">
        <v>-26.5</v>
      </c>
      <c r="I3166" s="30">
        <v>0.18</v>
      </c>
      <c r="J3166" s="24"/>
      <c r="K3166" s="24" t="s">
        <v>2297</v>
      </c>
      <c r="L3166" s="24">
        <v>165.06</v>
      </c>
      <c r="M3166" s="24" t="s">
        <v>128</v>
      </c>
      <c r="N3166" s="24">
        <v>1976</v>
      </c>
      <c r="O3166" s="24"/>
      <c r="P3166" s="24">
        <v>1977</v>
      </c>
      <c r="Q3166" s="24"/>
      <c r="R3166" s="24" t="s">
        <v>2298</v>
      </c>
      <c r="S3166" s="24" t="s">
        <v>2299</v>
      </c>
      <c r="U3166" s="28" t="s">
        <v>4408</v>
      </c>
    </row>
    <row r="3167" spans="1:21" ht="17.25" customHeight="1">
      <c r="A3167" s="24">
        <v>3166</v>
      </c>
      <c r="B3167" s="24" t="s">
        <v>2315</v>
      </c>
      <c r="C3167" s="24">
        <v>-78.9433333333333</v>
      </c>
      <c r="D3167" s="24">
        <v>174.84083333333299</v>
      </c>
      <c r="E3167" s="24"/>
      <c r="F3167" s="24"/>
      <c r="G3167" s="24"/>
      <c r="H3167" s="24">
        <v>-27</v>
      </c>
      <c r="I3167" s="30">
        <v>0.14000000000000001</v>
      </c>
      <c r="J3167" s="24"/>
      <c r="K3167" s="24" t="s">
        <v>2297</v>
      </c>
      <c r="L3167" s="24">
        <v>128.38</v>
      </c>
      <c r="M3167" s="24" t="s">
        <v>128</v>
      </c>
      <c r="N3167" s="24">
        <v>1976</v>
      </c>
      <c r="O3167" s="24"/>
      <c r="P3167" s="24">
        <v>1977</v>
      </c>
      <c r="Q3167" s="24"/>
      <c r="R3167" s="24" t="s">
        <v>2298</v>
      </c>
      <c r="S3167" s="24" t="s">
        <v>2299</v>
      </c>
      <c r="U3167" s="28" t="s">
        <v>4408</v>
      </c>
    </row>
    <row r="3168" spans="1:21" ht="17.25" customHeight="1">
      <c r="A3168" s="24">
        <v>3167</v>
      </c>
      <c r="B3168" s="24" t="s">
        <v>2316</v>
      </c>
      <c r="C3168" s="24">
        <v>-78.957499999999996</v>
      </c>
      <c r="D3168" s="24">
        <v>179.92250000000001</v>
      </c>
      <c r="E3168" s="24"/>
      <c r="F3168" s="24"/>
      <c r="G3168" s="24"/>
      <c r="H3168" s="24">
        <v>-27.1</v>
      </c>
      <c r="I3168" s="30">
        <v>0.16</v>
      </c>
      <c r="J3168" s="24"/>
      <c r="K3168" s="24" t="s">
        <v>2297</v>
      </c>
      <c r="L3168" s="24">
        <v>146.72</v>
      </c>
      <c r="M3168" s="24" t="s">
        <v>128</v>
      </c>
      <c r="N3168" s="24">
        <v>1976</v>
      </c>
      <c r="O3168" s="24"/>
      <c r="P3168" s="24">
        <v>1977</v>
      </c>
      <c r="Q3168" s="24"/>
      <c r="R3168" s="24" t="s">
        <v>2298</v>
      </c>
      <c r="S3168" s="24" t="s">
        <v>2299</v>
      </c>
      <c r="U3168" s="28" t="s">
        <v>4408</v>
      </c>
    </row>
    <row r="3169" spans="1:21" ht="17.25" customHeight="1">
      <c r="A3169" s="24">
        <v>3168</v>
      </c>
      <c r="B3169" s="24" t="s">
        <v>2317</v>
      </c>
      <c r="C3169" s="24">
        <v>-78.959166666666704</v>
      </c>
      <c r="D3169" s="24">
        <v>-174.853888888889</v>
      </c>
      <c r="E3169" s="24"/>
      <c r="F3169" s="24"/>
      <c r="G3169" s="24"/>
      <c r="H3169" s="24"/>
      <c r="I3169" s="30">
        <v>0.17</v>
      </c>
      <c r="J3169" s="24"/>
      <c r="K3169" s="24" t="s">
        <v>2297</v>
      </c>
      <c r="L3169" s="24">
        <v>155.88999999999999</v>
      </c>
      <c r="M3169" s="24" t="s">
        <v>128</v>
      </c>
      <c r="N3169" s="24">
        <v>1976</v>
      </c>
      <c r="O3169" s="24"/>
      <c r="P3169" s="24">
        <v>1977</v>
      </c>
      <c r="Q3169" s="24"/>
      <c r="R3169" s="24" t="s">
        <v>2298</v>
      </c>
      <c r="S3169" s="24" t="s">
        <v>2299</v>
      </c>
      <c r="U3169" s="28" t="s">
        <v>4408</v>
      </c>
    </row>
    <row r="3170" spans="1:21" ht="17.25" customHeight="1">
      <c r="A3170" s="24">
        <v>3169</v>
      </c>
      <c r="B3170" s="24" t="s">
        <v>2318</v>
      </c>
      <c r="C3170" s="24">
        <v>-78.989444444444402</v>
      </c>
      <c r="D3170" s="24">
        <v>-177.74722222222201</v>
      </c>
      <c r="E3170" s="24"/>
      <c r="F3170" s="24"/>
      <c r="G3170" s="24"/>
      <c r="H3170" s="24"/>
      <c r="I3170" s="30">
        <v>0.15</v>
      </c>
      <c r="J3170" s="24"/>
      <c r="K3170" s="24" t="s">
        <v>2297</v>
      </c>
      <c r="L3170" s="24">
        <v>137.55000000000001</v>
      </c>
      <c r="M3170" s="24" t="s">
        <v>128</v>
      </c>
      <c r="N3170" s="24">
        <v>1976</v>
      </c>
      <c r="O3170" s="24"/>
      <c r="P3170" s="24">
        <v>1977</v>
      </c>
      <c r="Q3170" s="24"/>
      <c r="R3170" s="24" t="s">
        <v>2298</v>
      </c>
      <c r="S3170" s="24" t="s">
        <v>2299</v>
      </c>
      <c r="U3170" s="28" t="s">
        <v>4408</v>
      </c>
    </row>
    <row r="3171" spans="1:21" ht="17.25" customHeight="1">
      <c r="A3171" s="24">
        <v>3170</v>
      </c>
      <c r="B3171" s="24" t="s">
        <v>2319</v>
      </c>
      <c r="C3171" s="24">
        <v>-78.991666666666703</v>
      </c>
      <c r="D3171" s="24">
        <v>177.28638888888901</v>
      </c>
      <c r="E3171" s="24"/>
      <c r="F3171" s="24"/>
      <c r="G3171" s="24"/>
      <c r="H3171" s="24"/>
      <c r="I3171" s="30">
        <v>0.12</v>
      </c>
      <c r="J3171" s="24"/>
      <c r="K3171" s="24" t="s">
        <v>2297</v>
      </c>
      <c r="L3171" s="24">
        <v>110.04</v>
      </c>
      <c r="M3171" s="24" t="s">
        <v>128</v>
      </c>
      <c r="N3171" s="24">
        <v>1976</v>
      </c>
      <c r="O3171" s="24"/>
      <c r="P3171" s="24">
        <v>1977</v>
      </c>
      <c r="Q3171" s="24"/>
      <c r="R3171" s="24" t="s">
        <v>2298</v>
      </c>
      <c r="S3171" s="24" t="s">
        <v>2299</v>
      </c>
      <c r="U3171" s="28" t="s">
        <v>4408</v>
      </c>
    </row>
    <row r="3172" spans="1:21" ht="17.25" customHeight="1">
      <c r="A3172" s="24">
        <v>3171</v>
      </c>
      <c r="B3172" s="24" t="s">
        <v>2320</v>
      </c>
      <c r="C3172" s="24">
        <v>-79.136944444444495</v>
      </c>
      <c r="D3172" s="24">
        <v>179.92250000000001</v>
      </c>
      <c r="E3172" s="24"/>
      <c r="F3172" s="24"/>
      <c r="G3172" s="24"/>
      <c r="H3172" s="24">
        <v>-27.2</v>
      </c>
      <c r="I3172" s="30">
        <v>0.13</v>
      </c>
      <c r="J3172" s="24"/>
      <c r="K3172" s="24" t="s">
        <v>2297</v>
      </c>
      <c r="L3172" s="24">
        <v>119.21</v>
      </c>
      <c r="M3172" s="24" t="s">
        <v>128</v>
      </c>
      <c r="N3172" s="24">
        <v>1976</v>
      </c>
      <c r="O3172" s="24"/>
      <c r="P3172" s="24">
        <v>1977</v>
      </c>
      <c r="Q3172" s="24"/>
      <c r="R3172" s="24" t="s">
        <v>2298</v>
      </c>
      <c r="S3172" s="24" t="s">
        <v>2299</v>
      </c>
      <c r="U3172" s="28" t="s">
        <v>4408</v>
      </c>
    </row>
    <row r="3173" spans="1:21" ht="17.25" customHeight="1">
      <c r="A3173" s="24">
        <v>3172</v>
      </c>
      <c r="B3173" s="24">
        <v>4</v>
      </c>
      <c r="C3173" s="24">
        <v>-79.173333333333304</v>
      </c>
      <c r="D3173" s="24">
        <v>-155.441666666667</v>
      </c>
      <c r="E3173" s="24"/>
      <c r="F3173" s="24"/>
      <c r="G3173" s="24"/>
      <c r="H3173" s="24"/>
      <c r="I3173" s="30">
        <v>0.16</v>
      </c>
      <c r="J3173" s="24"/>
      <c r="K3173" s="24" t="s">
        <v>2297</v>
      </c>
      <c r="L3173" s="24">
        <v>146.72</v>
      </c>
      <c r="M3173" s="24" t="s">
        <v>128</v>
      </c>
      <c r="N3173" s="24">
        <v>1973</v>
      </c>
      <c r="O3173" s="24"/>
      <c r="P3173" s="24">
        <v>1975</v>
      </c>
      <c r="Q3173" s="24"/>
      <c r="R3173" s="24" t="s">
        <v>2298</v>
      </c>
      <c r="S3173" s="24" t="s">
        <v>2299</v>
      </c>
      <c r="U3173" s="28" t="s">
        <v>4408</v>
      </c>
    </row>
    <row r="3174" spans="1:21" ht="17.25" customHeight="1">
      <c r="A3174" s="24">
        <v>3173</v>
      </c>
      <c r="B3174" s="24">
        <v>5</v>
      </c>
      <c r="C3174" s="24">
        <v>-79.190277777777794</v>
      </c>
      <c r="D3174" s="24">
        <v>-157.40944444444401</v>
      </c>
      <c r="E3174" s="24"/>
      <c r="F3174" s="24"/>
      <c r="G3174" s="24"/>
      <c r="H3174" s="24"/>
      <c r="I3174" s="30">
        <v>0.2</v>
      </c>
      <c r="J3174" s="24"/>
      <c r="K3174" s="24" t="s">
        <v>2297</v>
      </c>
      <c r="L3174" s="24">
        <v>183.4</v>
      </c>
      <c r="M3174" s="24" t="s">
        <v>128</v>
      </c>
      <c r="N3174" s="24">
        <v>1973</v>
      </c>
      <c r="O3174" s="24"/>
      <c r="P3174" s="24">
        <v>1975</v>
      </c>
      <c r="Q3174" s="24"/>
      <c r="R3174" s="24" t="s">
        <v>2298</v>
      </c>
      <c r="S3174" s="24" t="s">
        <v>2299</v>
      </c>
      <c r="U3174" s="28" t="s">
        <v>4408</v>
      </c>
    </row>
    <row r="3175" spans="1:21" ht="17.25" customHeight="1">
      <c r="A3175" s="24">
        <v>3174</v>
      </c>
      <c r="B3175" s="24">
        <v>6</v>
      </c>
      <c r="C3175" s="24">
        <v>-79.226666666666702</v>
      </c>
      <c r="D3175" s="24">
        <v>-159.416666666667</v>
      </c>
      <c r="E3175" s="24"/>
      <c r="F3175" s="24"/>
      <c r="G3175" s="24"/>
      <c r="H3175" s="24"/>
      <c r="I3175" s="30">
        <v>0.23</v>
      </c>
      <c r="J3175" s="24"/>
      <c r="K3175" s="24" t="s">
        <v>2297</v>
      </c>
      <c r="L3175" s="24">
        <v>210.91</v>
      </c>
      <c r="M3175" s="24" t="s">
        <v>128</v>
      </c>
      <c r="N3175" s="24">
        <v>1973</v>
      </c>
      <c r="O3175" s="24"/>
      <c r="P3175" s="24">
        <v>1975</v>
      </c>
      <c r="Q3175" s="24"/>
      <c r="R3175" s="24" t="s">
        <v>2298</v>
      </c>
      <c r="S3175" s="24" t="s">
        <v>2299</v>
      </c>
      <c r="U3175" s="28" t="s">
        <v>4408</v>
      </c>
    </row>
    <row r="3176" spans="1:21" ht="17.25" customHeight="1">
      <c r="A3176" s="24">
        <v>3175</v>
      </c>
      <c r="B3176" s="24" t="s">
        <v>279</v>
      </c>
      <c r="C3176" s="24">
        <v>-79.233333333333306</v>
      </c>
      <c r="D3176" s="24">
        <v>-167.21666666666701</v>
      </c>
      <c r="E3176" s="24"/>
      <c r="F3176" s="24"/>
      <c r="G3176" s="24"/>
      <c r="H3176" s="24"/>
      <c r="I3176" s="30">
        <v>0.18</v>
      </c>
      <c r="J3176" s="24"/>
      <c r="K3176" s="24" t="s">
        <v>2297</v>
      </c>
      <c r="L3176" s="24">
        <v>165.06</v>
      </c>
      <c r="M3176" s="24" t="s">
        <v>128</v>
      </c>
      <c r="N3176" s="24">
        <v>1976</v>
      </c>
      <c r="O3176" s="24"/>
      <c r="P3176" s="24">
        <v>1977</v>
      </c>
      <c r="Q3176" s="24"/>
      <c r="R3176" s="24" t="s">
        <v>2298</v>
      </c>
      <c r="S3176" s="24" t="s">
        <v>2299</v>
      </c>
      <c r="U3176" s="28" t="s">
        <v>4408</v>
      </c>
    </row>
    <row r="3177" spans="1:21" ht="17.25" customHeight="1">
      <c r="A3177" s="24">
        <v>3176</v>
      </c>
      <c r="B3177" s="24" t="s">
        <v>283</v>
      </c>
      <c r="C3177" s="24">
        <v>-79.294444444444395</v>
      </c>
      <c r="D3177" s="24">
        <v>-169.36250000000001</v>
      </c>
      <c r="E3177" s="24"/>
      <c r="F3177" s="24"/>
      <c r="G3177" s="24"/>
      <c r="H3177" s="24">
        <v>-27.4</v>
      </c>
      <c r="I3177" s="30">
        <v>0.19</v>
      </c>
      <c r="J3177" s="24"/>
      <c r="K3177" s="24" t="s">
        <v>2297</v>
      </c>
      <c r="L3177" s="24">
        <v>174.23</v>
      </c>
      <c r="M3177" s="24" t="s">
        <v>128</v>
      </c>
      <c r="N3177" s="24">
        <v>1976</v>
      </c>
      <c r="O3177" s="24"/>
      <c r="P3177" s="24">
        <v>1977</v>
      </c>
      <c r="Q3177" s="24"/>
      <c r="R3177" s="24" t="s">
        <v>2298</v>
      </c>
      <c r="S3177" s="24" t="s">
        <v>2299</v>
      </c>
      <c r="U3177" s="28" t="s">
        <v>4408</v>
      </c>
    </row>
    <row r="3178" spans="1:21" ht="17.25" customHeight="1">
      <c r="A3178" s="24">
        <v>3177</v>
      </c>
      <c r="B3178" s="24" t="s">
        <v>281</v>
      </c>
      <c r="C3178" s="24">
        <v>-79.310277777777799</v>
      </c>
      <c r="D3178" s="24">
        <v>-164.708333333333</v>
      </c>
      <c r="E3178" s="24"/>
      <c r="F3178" s="24"/>
      <c r="G3178" s="24"/>
      <c r="H3178" s="24">
        <v>-27</v>
      </c>
      <c r="I3178" s="30">
        <v>0.13</v>
      </c>
      <c r="J3178" s="24"/>
      <c r="K3178" s="24" t="s">
        <v>2297</v>
      </c>
      <c r="L3178" s="24">
        <v>119.21</v>
      </c>
      <c r="M3178" s="24" t="s">
        <v>128</v>
      </c>
      <c r="N3178" s="24">
        <v>1976</v>
      </c>
      <c r="O3178" s="24"/>
      <c r="P3178" s="24">
        <v>1977</v>
      </c>
      <c r="Q3178" s="24"/>
      <c r="R3178" s="24" t="s">
        <v>2298</v>
      </c>
      <c r="S3178" s="24" t="s">
        <v>2299</v>
      </c>
      <c r="U3178" s="28" t="s">
        <v>4408</v>
      </c>
    </row>
    <row r="3179" spans="1:21" ht="17.25" customHeight="1">
      <c r="A3179" s="24">
        <v>3178</v>
      </c>
      <c r="B3179" s="24" t="s">
        <v>2321</v>
      </c>
      <c r="C3179" s="24">
        <v>-79.317222222222199</v>
      </c>
      <c r="D3179" s="24">
        <v>169.42916666666699</v>
      </c>
      <c r="E3179" s="24"/>
      <c r="F3179" s="24"/>
      <c r="G3179" s="24"/>
      <c r="H3179" s="24">
        <v>-27.3</v>
      </c>
      <c r="I3179" s="30">
        <v>0.16</v>
      </c>
      <c r="J3179" s="24"/>
      <c r="K3179" s="24" t="s">
        <v>2297</v>
      </c>
      <c r="L3179" s="24">
        <v>146.72</v>
      </c>
      <c r="M3179" s="24" t="s">
        <v>128</v>
      </c>
      <c r="N3179" s="24">
        <v>1976</v>
      </c>
      <c r="O3179" s="24"/>
      <c r="P3179" s="24">
        <v>1977</v>
      </c>
      <c r="Q3179" s="24"/>
      <c r="R3179" s="24" t="s">
        <v>2298</v>
      </c>
      <c r="S3179" s="24" t="s">
        <v>2299</v>
      </c>
      <c r="U3179" s="28" t="s">
        <v>4408</v>
      </c>
    </row>
    <row r="3180" spans="1:21" ht="17.25" customHeight="1">
      <c r="A3180" s="24">
        <v>3179</v>
      </c>
      <c r="B3180" s="24" t="s">
        <v>2093</v>
      </c>
      <c r="C3180" s="24">
        <v>-79.371666666666698</v>
      </c>
      <c r="D3180" s="24">
        <v>-171.82</v>
      </c>
      <c r="E3180" s="24"/>
      <c r="F3180" s="24"/>
      <c r="G3180" s="24"/>
      <c r="H3180" s="24"/>
      <c r="I3180" s="30">
        <v>0.15</v>
      </c>
      <c r="J3180" s="24"/>
      <c r="K3180" s="24" t="s">
        <v>2297</v>
      </c>
      <c r="L3180" s="24">
        <v>137.55000000000001</v>
      </c>
      <c r="M3180" s="24" t="s">
        <v>128</v>
      </c>
      <c r="N3180" s="24">
        <v>1976</v>
      </c>
      <c r="O3180" s="24"/>
      <c r="P3180" s="24">
        <v>1977</v>
      </c>
      <c r="Q3180" s="24"/>
      <c r="R3180" s="24" t="s">
        <v>2298</v>
      </c>
      <c r="S3180" s="24" t="s">
        <v>2299</v>
      </c>
      <c r="U3180" s="28" t="s">
        <v>4408</v>
      </c>
    </row>
    <row r="3181" spans="1:21" ht="17.25" customHeight="1">
      <c r="A3181" s="24">
        <v>3180</v>
      </c>
      <c r="B3181" s="24" t="s">
        <v>2322</v>
      </c>
      <c r="C3181" s="24">
        <v>-79.4294444444444</v>
      </c>
      <c r="D3181" s="24">
        <v>171.99194444444399</v>
      </c>
      <c r="E3181" s="24"/>
      <c r="F3181" s="24"/>
      <c r="G3181" s="24"/>
      <c r="H3181" s="24">
        <v>-26.3</v>
      </c>
      <c r="I3181" s="30">
        <v>0.14000000000000001</v>
      </c>
      <c r="J3181" s="24"/>
      <c r="K3181" s="24" t="s">
        <v>2297</v>
      </c>
      <c r="L3181" s="24">
        <v>128.38</v>
      </c>
      <c r="M3181" s="24" t="s">
        <v>128</v>
      </c>
      <c r="N3181" s="24">
        <v>1976</v>
      </c>
      <c r="O3181" s="24"/>
      <c r="P3181" s="24">
        <v>1977</v>
      </c>
      <c r="Q3181" s="24"/>
      <c r="R3181" s="24" t="s">
        <v>2298</v>
      </c>
      <c r="S3181" s="24" t="s">
        <v>2299</v>
      </c>
      <c r="U3181" s="28" t="s">
        <v>4408</v>
      </c>
    </row>
    <row r="3182" spans="1:21" ht="17.25" customHeight="1">
      <c r="A3182" s="24">
        <v>3181</v>
      </c>
      <c r="B3182" s="24" t="s">
        <v>2094</v>
      </c>
      <c r="C3182" s="24">
        <v>-79.434444444444495</v>
      </c>
      <c r="D3182" s="24">
        <v>-174.80944444444401</v>
      </c>
      <c r="E3182" s="24"/>
      <c r="F3182" s="24"/>
      <c r="G3182" s="24"/>
      <c r="H3182" s="24"/>
      <c r="I3182" s="30">
        <v>0.18</v>
      </c>
      <c r="J3182" s="24"/>
      <c r="K3182" s="24" t="s">
        <v>2297</v>
      </c>
      <c r="L3182" s="24">
        <v>165.06</v>
      </c>
      <c r="M3182" s="24" t="s">
        <v>128</v>
      </c>
      <c r="N3182" s="24">
        <v>1976</v>
      </c>
      <c r="O3182" s="24"/>
      <c r="P3182" s="24">
        <v>1977</v>
      </c>
      <c r="Q3182" s="24"/>
      <c r="R3182" s="24" t="s">
        <v>2298</v>
      </c>
      <c r="S3182" s="24" t="s">
        <v>2299</v>
      </c>
      <c r="U3182" s="28" t="s">
        <v>4408</v>
      </c>
    </row>
    <row r="3183" spans="1:21" ht="17.25" customHeight="1">
      <c r="A3183" s="24">
        <v>3182</v>
      </c>
      <c r="B3183" s="24" t="s">
        <v>2323</v>
      </c>
      <c r="C3183" s="24">
        <v>-79.455277777777795</v>
      </c>
      <c r="D3183" s="24">
        <v>174.60583333333301</v>
      </c>
      <c r="E3183" s="24"/>
      <c r="F3183" s="24"/>
      <c r="G3183" s="24"/>
      <c r="H3183" s="24"/>
      <c r="I3183" s="30">
        <v>0.1</v>
      </c>
      <c r="J3183" s="24"/>
      <c r="K3183" s="24" t="s">
        <v>2297</v>
      </c>
      <c r="L3183" s="24">
        <v>91.7</v>
      </c>
      <c r="M3183" s="24" t="s">
        <v>128</v>
      </c>
      <c r="N3183" s="24">
        <v>1976</v>
      </c>
      <c r="O3183" s="24"/>
      <c r="P3183" s="24">
        <v>1977</v>
      </c>
      <c r="Q3183" s="24"/>
      <c r="R3183" s="24" t="s">
        <v>2298</v>
      </c>
      <c r="S3183" s="24" t="s">
        <v>2299</v>
      </c>
      <c r="U3183" s="28" t="s">
        <v>4408</v>
      </c>
    </row>
    <row r="3184" spans="1:21" ht="17.25" customHeight="1">
      <c r="A3184" s="24">
        <v>3183</v>
      </c>
      <c r="B3184" s="24" t="s">
        <v>2095</v>
      </c>
      <c r="C3184" s="24">
        <v>-79.471111111111099</v>
      </c>
      <c r="D3184" s="24">
        <v>-177.305277777778</v>
      </c>
      <c r="E3184" s="24"/>
      <c r="F3184" s="24"/>
      <c r="G3184" s="24"/>
      <c r="H3184" s="24"/>
      <c r="I3184" s="30">
        <v>0.15</v>
      </c>
      <c r="J3184" s="24"/>
      <c r="K3184" s="24" t="s">
        <v>2297</v>
      </c>
      <c r="L3184" s="24">
        <v>137.55000000000001</v>
      </c>
      <c r="M3184" s="24" t="s">
        <v>128</v>
      </c>
      <c r="N3184" s="24">
        <v>1976</v>
      </c>
      <c r="O3184" s="24"/>
      <c r="P3184" s="24">
        <v>1977</v>
      </c>
      <c r="Q3184" s="24"/>
      <c r="R3184" s="24" t="s">
        <v>2298</v>
      </c>
      <c r="S3184" s="24" t="s">
        <v>2299</v>
      </c>
      <c r="U3184" s="28" t="s">
        <v>4408</v>
      </c>
    </row>
    <row r="3185" spans="1:21" ht="17.25" customHeight="1">
      <c r="A3185" s="24">
        <v>3184</v>
      </c>
      <c r="B3185" s="24" t="s">
        <v>2324</v>
      </c>
      <c r="C3185" s="24">
        <v>-79.474999999999994</v>
      </c>
      <c r="D3185" s="24">
        <v>177.469722222222</v>
      </c>
      <c r="E3185" s="24"/>
      <c r="F3185" s="24"/>
      <c r="G3185" s="24"/>
      <c r="H3185" s="24"/>
      <c r="I3185" s="30">
        <v>0.1</v>
      </c>
      <c r="J3185" s="24"/>
      <c r="K3185" s="24" t="s">
        <v>2297</v>
      </c>
      <c r="L3185" s="24">
        <v>91.7</v>
      </c>
      <c r="M3185" s="24" t="s">
        <v>128</v>
      </c>
      <c r="N3185" s="24">
        <v>1976</v>
      </c>
      <c r="O3185" s="24"/>
      <c r="P3185" s="24">
        <v>1977</v>
      </c>
      <c r="Q3185" s="24"/>
      <c r="R3185" s="24" t="s">
        <v>2298</v>
      </c>
      <c r="S3185" s="24" t="s">
        <v>2299</v>
      </c>
      <c r="U3185" s="28" t="s">
        <v>4408</v>
      </c>
    </row>
    <row r="3186" spans="1:21" ht="17.25" customHeight="1">
      <c r="A3186" s="24">
        <v>3185</v>
      </c>
      <c r="B3186" s="24" t="s">
        <v>2325</v>
      </c>
      <c r="C3186" s="24">
        <v>-79.480555555555597</v>
      </c>
      <c r="D3186" s="24">
        <v>-154.67444444444399</v>
      </c>
      <c r="E3186" s="24"/>
      <c r="F3186" s="24"/>
      <c r="G3186" s="24"/>
      <c r="H3186" s="24"/>
      <c r="I3186" s="30">
        <v>0.16</v>
      </c>
      <c r="J3186" s="24"/>
      <c r="K3186" s="24" t="s">
        <v>2297</v>
      </c>
      <c r="L3186" s="24">
        <v>146.72</v>
      </c>
      <c r="M3186" s="24" t="s">
        <v>128</v>
      </c>
      <c r="N3186" s="24">
        <v>1973</v>
      </c>
      <c r="O3186" s="24"/>
      <c r="P3186" s="24">
        <v>1975</v>
      </c>
      <c r="Q3186" s="24"/>
      <c r="R3186" s="24" t="s">
        <v>2298</v>
      </c>
      <c r="S3186" s="24" t="s">
        <v>2299</v>
      </c>
      <c r="U3186" s="28" t="s">
        <v>4408</v>
      </c>
    </row>
    <row r="3187" spans="1:21" ht="17.25" customHeight="1">
      <c r="A3187" s="24">
        <v>3186</v>
      </c>
      <c r="B3187" s="24" t="s">
        <v>2326</v>
      </c>
      <c r="C3187" s="24">
        <v>-79.513611111111103</v>
      </c>
      <c r="D3187" s="24">
        <v>179.93555555555599</v>
      </c>
      <c r="E3187" s="24"/>
      <c r="F3187" s="24"/>
      <c r="G3187" s="24"/>
      <c r="H3187" s="24"/>
      <c r="I3187" s="30">
        <v>0.11</v>
      </c>
      <c r="J3187" s="24"/>
      <c r="K3187" s="24" t="s">
        <v>2297</v>
      </c>
      <c r="L3187" s="24">
        <v>100.87</v>
      </c>
      <c r="M3187" s="24" t="s">
        <v>128</v>
      </c>
      <c r="N3187" s="24">
        <v>1976</v>
      </c>
      <c r="O3187" s="24"/>
      <c r="P3187" s="24">
        <v>1977</v>
      </c>
      <c r="Q3187" s="24"/>
      <c r="R3187" s="24" t="s">
        <v>2298</v>
      </c>
      <c r="S3187" s="24" t="s">
        <v>2299</v>
      </c>
      <c r="U3187" s="28" t="s">
        <v>4408</v>
      </c>
    </row>
    <row r="3188" spans="1:21" ht="17.25" customHeight="1">
      <c r="A3188" s="24">
        <v>3187</v>
      </c>
      <c r="B3188" s="24">
        <v>7</v>
      </c>
      <c r="C3188" s="24">
        <v>-79.601666666666702</v>
      </c>
      <c r="D3188" s="24">
        <v>-163.69999999999999</v>
      </c>
      <c r="E3188" s="24"/>
      <c r="F3188" s="24"/>
      <c r="G3188" s="24"/>
      <c r="H3188" s="24"/>
      <c r="I3188" s="30">
        <v>0.13</v>
      </c>
      <c r="J3188" s="24"/>
      <c r="K3188" s="24" t="s">
        <v>2297</v>
      </c>
      <c r="L3188" s="24">
        <v>119.21</v>
      </c>
      <c r="M3188" s="24" t="s">
        <v>128</v>
      </c>
      <c r="N3188" s="24">
        <v>1973</v>
      </c>
      <c r="O3188" s="24"/>
      <c r="P3188" s="24">
        <v>1975</v>
      </c>
      <c r="Q3188" s="24"/>
      <c r="R3188" s="24" t="s">
        <v>2298</v>
      </c>
      <c r="S3188" s="24" t="s">
        <v>2299</v>
      </c>
      <c r="U3188" s="28" t="s">
        <v>4408</v>
      </c>
    </row>
    <row r="3189" spans="1:21" ht="17.25" customHeight="1">
      <c r="A3189" s="24">
        <v>3188</v>
      </c>
      <c r="B3189" s="24" t="s">
        <v>233</v>
      </c>
      <c r="C3189" s="24">
        <v>-79.67</v>
      </c>
      <c r="D3189" s="24">
        <v>-150.61666666666699</v>
      </c>
      <c r="E3189" s="24"/>
      <c r="F3189" s="24"/>
      <c r="G3189" s="24"/>
      <c r="H3189" s="24">
        <v>-25.2</v>
      </c>
      <c r="I3189" s="30">
        <v>0.1</v>
      </c>
      <c r="J3189" s="24"/>
      <c r="K3189" s="24" t="s">
        <v>2297</v>
      </c>
      <c r="L3189" s="24">
        <v>91.7</v>
      </c>
      <c r="M3189" s="24" t="s">
        <v>128</v>
      </c>
      <c r="N3189" s="24">
        <v>1973</v>
      </c>
      <c r="O3189" s="24"/>
      <c r="P3189" s="24">
        <v>1975</v>
      </c>
      <c r="Q3189" s="24"/>
      <c r="R3189" s="24" t="s">
        <v>2298</v>
      </c>
      <c r="S3189" s="24" t="s">
        <v>2299</v>
      </c>
      <c r="U3189" s="28" t="s">
        <v>4408</v>
      </c>
    </row>
    <row r="3190" spans="1:21" ht="17.25" customHeight="1">
      <c r="A3190" s="24">
        <v>3189</v>
      </c>
      <c r="B3190" s="24">
        <v>8</v>
      </c>
      <c r="C3190" s="24">
        <v>-79.686666666666696</v>
      </c>
      <c r="D3190" s="24">
        <v>-165.941666666667</v>
      </c>
      <c r="E3190" s="24"/>
      <c r="F3190" s="24"/>
      <c r="G3190" s="24"/>
      <c r="H3190" s="24"/>
      <c r="I3190" s="30">
        <v>0.16</v>
      </c>
      <c r="J3190" s="24"/>
      <c r="K3190" s="24" t="s">
        <v>2297</v>
      </c>
      <c r="L3190" s="24">
        <v>146.72</v>
      </c>
      <c r="M3190" s="24" t="s">
        <v>128</v>
      </c>
      <c r="N3190" s="24">
        <v>1973</v>
      </c>
      <c r="O3190" s="24"/>
      <c r="P3190" s="24">
        <v>1975</v>
      </c>
      <c r="Q3190" s="24"/>
      <c r="R3190" s="24" t="s">
        <v>2298</v>
      </c>
      <c r="S3190" s="24" t="s">
        <v>2299</v>
      </c>
      <c r="U3190" s="28" t="s">
        <v>4408</v>
      </c>
    </row>
    <row r="3191" spans="1:21" ht="17.25" customHeight="1">
      <c r="A3191" s="24">
        <v>3190</v>
      </c>
      <c r="B3191" s="24">
        <v>17</v>
      </c>
      <c r="C3191" s="24">
        <v>-79.734999999999999</v>
      </c>
      <c r="D3191" s="24">
        <v>168.8</v>
      </c>
      <c r="E3191" s="24"/>
      <c r="F3191" s="24"/>
      <c r="G3191" s="24"/>
      <c r="H3191" s="24"/>
      <c r="I3191" s="30">
        <v>0.12</v>
      </c>
      <c r="J3191" s="24"/>
      <c r="K3191" s="24" t="s">
        <v>2297</v>
      </c>
      <c r="L3191" s="24">
        <v>110.04</v>
      </c>
      <c r="M3191" s="24" t="s">
        <v>128</v>
      </c>
      <c r="N3191" s="24">
        <v>1976</v>
      </c>
      <c r="O3191" s="24"/>
      <c r="P3191" s="24">
        <v>1977</v>
      </c>
      <c r="Q3191" s="24"/>
      <c r="R3191" s="24" t="s">
        <v>2298</v>
      </c>
      <c r="S3191" s="24" t="s">
        <v>2299</v>
      </c>
      <c r="U3191" s="28" t="s">
        <v>4408</v>
      </c>
    </row>
    <row r="3192" spans="1:21" ht="17.25" customHeight="1">
      <c r="A3192" s="24">
        <v>3191</v>
      </c>
      <c r="B3192" s="24" t="s">
        <v>2327</v>
      </c>
      <c r="C3192" s="24">
        <v>-79.751666666666694</v>
      </c>
      <c r="D3192" s="24">
        <v>-157.28333333333299</v>
      </c>
      <c r="E3192" s="24"/>
      <c r="F3192" s="24"/>
      <c r="G3192" s="24"/>
      <c r="H3192" s="24"/>
      <c r="I3192" s="30">
        <v>0.15</v>
      </c>
      <c r="J3192" s="24"/>
      <c r="K3192" s="24" t="s">
        <v>2297</v>
      </c>
      <c r="L3192" s="24">
        <v>137.55000000000001</v>
      </c>
      <c r="M3192" s="24" t="s">
        <v>128</v>
      </c>
      <c r="N3192" s="24">
        <v>1973</v>
      </c>
      <c r="O3192" s="24"/>
      <c r="P3192" s="24">
        <v>1975</v>
      </c>
      <c r="Q3192" s="24"/>
      <c r="R3192" s="24" t="s">
        <v>2298</v>
      </c>
      <c r="S3192" s="24" t="s">
        <v>2299</v>
      </c>
      <c r="U3192" s="28" t="s">
        <v>4408</v>
      </c>
    </row>
    <row r="3193" spans="1:21" ht="17.25" customHeight="1">
      <c r="A3193" s="24">
        <v>3192</v>
      </c>
      <c r="B3193" s="24">
        <v>9</v>
      </c>
      <c r="C3193" s="24">
        <v>-79.793333333333294</v>
      </c>
      <c r="D3193" s="24">
        <v>-168.57499999999999</v>
      </c>
      <c r="E3193" s="24"/>
      <c r="F3193" s="24"/>
      <c r="G3193" s="24"/>
      <c r="H3193" s="24"/>
      <c r="I3193" s="30">
        <v>0.15</v>
      </c>
      <c r="J3193" s="24"/>
      <c r="K3193" s="24" t="s">
        <v>2297</v>
      </c>
      <c r="L3193" s="24">
        <v>137.55000000000001</v>
      </c>
      <c r="M3193" s="24" t="s">
        <v>128</v>
      </c>
      <c r="N3193" s="24">
        <v>1973</v>
      </c>
      <c r="O3193" s="24"/>
      <c r="P3193" s="24">
        <v>1975</v>
      </c>
      <c r="Q3193" s="24"/>
      <c r="R3193" s="24" t="s">
        <v>2298</v>
      </c>
      <c r="S3193" s="24" t="s">
        <v>2299</v>
      </c>
      <c r="U3193" s="28" t="s">
        <v>4408</v>
      </c>
    </row>
    <row r="3194" spans="1:21" ht="17.25" customHeight="1">
      <c r="A3194" s="24">
        <v>3193</v>
      </c>
      <c r="B3194" s="24">
        <v>16</v>
      </c>
      <c r="C3194" s="24">
        <v>-79.935833333333306</v>
      </c>
      <c r="D3194" s="24">
        <v>171.636944444444</v>
      </c>
      <c r="E3194" s="24"/>
      <c r="F3194" s="24"/>
      <c r="G3194" s="24"/>
      <c r="H3194" s="24">
        <v>-26.6</v>
      </c>
      <c r="I3194" s="30">
        <v>0.16</v>
      </c>
      <c r="J3194" s="24"/>
      <c r="K3194" s="24" t="s">
        <v>2297</v>
      </c>
      <c r="L3194" s="24">
        <v>146.72</v>
      </c>
      <c r="M3194" s="24" t="s">
        <v>128</v>
      </c>
      <c r="N3194" s="24">
        <v>1976</v>
      </c>
      <c r="O3194" s="24"/>
      <c r="P3194" s="24">
        <v>1977</v>
      </c>
      <c r="Q3194" s="24"/>
      <c r="R3194" s="24" t="s">
        <v>2298</v>
      </c>
      <c r="S3194" s="24" t="s">
        <v>2299</v>
      </c>
      <c r="U3194" s="28" t="s">
        <v>4408</v>
      </c>
    </row>
    <row r="3195" spans="1:21" ht="17.25" customHeight="1">
      <c r="A3195" s="24">
        <v>3194</v>
      </c>
      <c r="B3195" s="24" t="s">
        <v>2328</v>
      </c>
      <c r="C3195" s="24">
        <v>-79.938333333333304</v>
      </c>
      <c r="D3195" s="24">
        <v>-158.80000000000001</v>
      </c>
      <c r="E3195" s="24"/>
      <c r="F3195" s="24"/>
      <c r="G3195" s="24"/>
      <c r="H3195" s="24"/>
      <c r="I3195" s="30">
        <v>0.16</v>
      </c>
      <c r="J3195" s="24"/>
      <c r="K3195" s="24" t="s">
        <v>2297</v>
      </c>
      <c r="L3195" s="24">
        <v>146.72</v>
      </c>
      <c r="M3195" s="24" t="s">
        <v>128</v>
      </c>
      <c r="N3195" s="24">
        <v>1973</v>
      </c>
      <c r="O3195" s="24"/>
      <c r="P3195" s="24">
        <v>1975</v>
      </c>
      <c r="Q3195" s="24"/>
      <c r="R3195" s="24" t="s">
        <v>2298</v>
      </c>
      <c r="S3195" s="24" t="s">
        <v>2299</v>
      </c>
      <c r="U3195" s="28" t="s">
        <v>4408</v>
      </c>
    </row>
    <row r="3196" spans="1:21" ht="17.25" customHeight="1">
      <c r="A3196" s="24">
        <v>3195</v>
      </c>
      <c r="B3196" s="24">
        <v>13</v>
      </c>
      <c r="C3196" s="24">
        <v>-79.9513888888889</v>
      </c>
      <c r="D3196" s="24">
        <v>179.95027777777801</v>
      </c>
      <c r="E3196" s="24"/>
      <c r="F3196" s="24"/>
      <c r="G3196" s="24"/>
      <c r="H3196" s="24"/>
      <c r="I3196" s="30">
        <v>0.1</v>
      </c>
      <c r="J3196" s="24"/>
      <c r="K3196" s="24" t="s">
        <v>2297</v>
      </c>
      <c r="L3196" s="24">
        <v>91.7</v>
      </c>
      <c r="M3196" s="24" t="s">
        <v>128</v>
      </c>
      <c r="N3196" s="24">
        <v>1976</v>
      </c>
      <c r="O3196" s="24"/>
      <c r="P3196" s="24">
        <v>1977</v>
      </c>
      <c r="Q3196" s="24"/>
      <c r="R3196" s="24" t="s">
        <v>2298</v>
      </c>
      <c r="S3196" s="24" t="s">
        <v>2299</v>
      </c>
      <c r="U3196" s="28" t="s">
        <v>4408</v>
      </c>
    </row>
    <row r="3197" spans="1:21" ht="17.25" customHeight="1">
      <c r="A3197" s="24">
        <v>3196</v>
      </c>
      <c r="B3197" s="24">
        <v>15</v>
      </c>
      <c r="C3197" s="24">
        <v>-79.969722222222202</v>
      </c>
      <c r="D3197" s="24">
        <v>174.164722222222</v>
      </c>
      <c r="E3197" s="24"/>
      <c r="F3197" s="24"/>
      <c r="G3197" s="24"/>
      <c r="H3197" s="24"/>
      <c r="I3197" s="30">
        <v>0.11</v>
      </c>
      <c r="J3197" s="24"/>
      <c r="K3197" s="24" t="s">
        <v>2297</v>
      </c>
      <c r="L3197" s="24">
        <v>100.87</v>
      </c>
      <c r="M3197" s="24" t="s">
        <v>128</v>
      </c>
      <c r="N3197" s="24">
        <v>1976</v>
      </c>
      <c r="O3197" s="24"/>
      <c r="P3197" s="24">
        <v>1977</v>
      </c>
      <c r="Q3197" s="24"/>
      <c r="R3197" s="24" t="s">
        <v>2298</v>
      </c>
      <c r="S3197" s="24" t="s">
        <v>2299</v>
      </c>
      <c r="U3197" s="28" t="s">
        <v>4408</v>
      </c>
    </row>
    <row r="3198" spans="1:21" ht="17.25" customHeight="1">
      <c r="A3198" s="24">
        <v>3197</v>
      </c>
      <c r="B3198" s="24">
        <v>12</v>
      </c>
      <c r="C3198" s="24">
        <v>-79.976111111111095</v>
      </c>
      <c r="D3198" s="24">
        <v>-177.21416666666701</v>
      </c>
      <c r="E3198" s="24"/>
      <c r="F3198" s="24"/>
      <c r="G3198" s="24"/>
      <c r="H3198" s="24">
        <v>-27.5</v>
      </c>
      <c r="I3198" s="30">
        <v>0.11</v>
      </c>
      <c r="J3198" s="24"/>
      <c r="K3198" s="24" t="s">
        <v>2297</v>
      </c>
      <c r="L3198" s="24">
        <v>100.87</v>
      </c>
      <c r="M3198" s="24" t="s">
        <v>128</v>
      </c>
      <c r="N3198" s="24">
        <v>1976</v>
      </c>
      <c r="O3198" s="24"/>
      <c r="P3198" s="24">
        <v>1977</v>
      </c>
      <c r="Q3198" s="24"/>
      <c r="R3198" s="24" t="s">
        <v>2298</v>
      </c>
      <c r="S3198" s="24" t="s">
        <v>2299</v>
      </c>
      <c r="U3198" s="28" t="s">
        <v>4408</v>
      </c>
    </row>
    <row r="3199" spans="1:21" ht="17.25" customHeight="1">
      <c r="A3199" s="24">
        <v>3198</v>
      </c>
      <c r="B3199" s="24">
        <v>14</v>
      </c>
      <c r="C3199" s="24">
        <v>-79.983333333333306</v>
      </c>
      <c r="D3199" s="24">
        <v>177.10083333333299</v>
      </c>
      <c r="E3199" s="24"/>
      <c r="F3199" s="24"/>
      <c r="G3199" s="24"/>
      <c r="H3199" s="24">
        <v>-27.1</v>
      </c>
      <c r="I3199" s="30">
        <v>0.13</v>
      </c>
      <c r="J3199" s="24"/>
      <c r="K3199" s="24" t="s">
        <v>2297</v>
      </c>
      <c r="L3199" s="24">
        <v>119.21</v>
      </c>
      <c r="M3199" s="24" t="s">
        <v>128</v>
      </c>
      <c r="N3199" s="24">
        <v>1976</v>
      </c>
      <c r="O3199" s="24"/>
      <c r="P3199" s="24">
        <v>1977</v>
      </c>
      <c r="Q3199" s="24"/>
      <c r="R3199" s="24" t="s">
        <v>2298</v>
      </c>
      <c r="S3199" s="24" t="s">
        <v>2299</v>
      </c>
      <c r="U3199" s="28" t="s">
        <v>4408</v>
      </c>
    </row>
    <row r="3200" spans="1:21" ht="17.25" customHeight="1">
      <c r="A3200" s="24">
        <v>3199</v>
      </c>
      <c r="B3200" s="24" t="s">
        <v>231</v>
      </c>
      <c r="C3200" s="24">
        <v>-79.990833333333299</v>
      </c>
      <c r="D3200" s="24">
        <v>-152.104444444444</v>
      </c>
      <c r="E3200" s="24"/>
      <c r="F3200" s="24"/>
      <c r="G3200" s="24"/>
      <c r="H3200" s="24">
        <v>-26.1</v>
      </c>
      <c r="I3200" s="30">
        <v>0.11</v>
      </c>
      <c r="J3200" s="24"/>
      <c r="K3200" s="24" t="s">
        <v>2297</v>
      </c>
      <c r="L3200" s="24">
        <v>100.87</v>
      </c>
      <c r="M3200" s="24" t="s">
        <v>128</v>
      </c>
      <c r="N3200" s="24">
        <v>1973</v>
      </c>
      <c r="O3200" s="24"/>
      <c r="P3200" s="24">
        <v>1975</v>
      </c>
      <c r="Q3200" s="24"/>
      <c r="R3200" s="24" t="s">
        <v>2298</v>
      </c>
      <c r="S3200" s="24" t="s">
        <v>2299</v>
      </c>
      <c r="U3200" s="28" t="s">
        <v>4408</v>
      </c>
    </row>
    <row r="3201" spans="1:21" ht="17.25" customHeight="1">
      <c r="A3201" s="24">
        <v>3200</v>
      </c>
      <c r="B3201" s="24" t="s">
        <v>2329</v>
      </c>
      <c r="C3201" s="24">
        <v>-80.004999999999995</v>
      </c>
      <c r="D3201" s="24">
        <v>-162.48333333333301</v>
      </c>
      <c r="E3201" s="24"/>
      <c r="F3201" s="24"/>
      <c r="G3201" s="24"/>
      <c r="H3201" s="24"/>
      <c r="I3201" s="30">
        <v>0.13</v>
      </c>
      <c r="J3201" s="24"/>
      <c r="K3201" s="24" t="s">
        <v>2297</v>
      </c>
      <c r="L3201" s="24">
        <v>119.21</v>
      </c>
      <c r="M3201" s="24" t="s">
        <v>128</v>
      </c>
      <c r="N3201" s="24">
        <v>1973</v>
      </c>
      <c r="O3201" s="24"/>
      <c r="P3201" s="24">
        <v>1975</v>
      </c>
      <c r="Q3201" s="24"/>
      <c r="R3201" s="24" t="s">
        <v>2298</v>
      </c>
      <c r="S3201" s="24" t="s">
        <v>2299</v>
      </c>
      <c r="U3201" s="28" t="s">
        <v>4408</v>
      </c>
    </row>
    <row r="3202" spans="1:21" ht="17.25" customHeight="1">
      <c r="A3202" s="24">
        <v>3201</v>
      </c>
      <c r="B3202" s="24" t="s">
        <v>2330</v>
      </c>
      <c r="C3202" s="24">
        <v>-80.015583333333296</v>
      </c>
      <c r="D3202" s="24">
        <v>-177.01666666666699</v>
      </c>
      <c r="E3202" s="24"/>
      <c r="F3202" s="24"/>
      <c r="G3202" s="24"/>
      <c r="H3202" s="24"/>
      <c r="I3202" s="30">
        <v>0.14000000000000001</v>
      </c>
      <c r="J3202" s="24"/>
      <c r="K3202" s="24" t="s">
        <v>2297</v>
      </c>
      <c r="L3202" s="24">
        <v>128.38</v>
      </c>
      <c r="M3202" s="24" t="s">
        <v>128</v>
      </c>
      <c r="N3202" s="24">
        <v>1976</v>
      </c>
      <c r="O3202" s="24"/>
      <c r="P3202" s="24">
        <v>1977</v>
      </c>
      <c r="Q3202" s="24"/>
      <c r="R3202" s="24" t="s">
        <v>2298</v>
      </c>
      <c r="S3202" s="24" t="s">
        <v>2299</v>
      </c>
      <c r="U3202" s="28" t="s">
        <v>4408</v>
      </c>
    </row>
    <row r="3203" spans="1:21" ht="17.25" customHeight="1">
      <c r="A3203" s="24">
        <v>3202</v>
      </c>
      <c r="B3203" s="24" t="s">
        <v>2331</v>
      </c>
      <c r="C3203" s="24">
        <v>-80.110277777777796</v>
      </c>
      <c r="D3203" s="24">
        <v>165.24472222222201</v>
      </c>
      <c r="E3203" s="24"/>
      <c r="F3203" s="24"/>
      <c r="G3203" s="24"/>
      <c r="H3203" s="24">
        <v>-25.7</v>
      </c>
      <c r="I3203" s="30">
        <v>0.17</v>
      </c>
      <c r="J3203" s="24"/>
      <c r="K3203" s="24" t="s">
        <v>2297</v>
      </c>
      <c r="L3203" s="24">
        <v>155.88999999999999</v>
      </c>
      <c r="M3203" s="24" t="s">
        <v>128</v>
      </c>
      <c r="N3203" s="24">
        <v>1976</v>
      </c>
      <c r="O3203" s="24"/>
      <c r="P3203" s="24">
        <v>1977</v>
      </c>
      <c r="Q3203" s="24"/>
      <c r="R3203" s="24" t="s">
        <v>2298</v>
      </c>
      <c r="S3203" s="24" t="s">
        <v>2299</v>
      </c>
      <c r="U3203" s="28" t="s">
        <v>4408</v>
      </c>
    </row>
    <row r="3204" spans="1:21" ht="17.25" customHeight="1">
      <c r="A3204" s="24">
        <v>3203</v>
      </c>
      <c r="B3204" s="24" t="s">
        <v>226</v>
      </c>
      <c r="C3204" s="24">
        <v>-80.176666666666705</v>
      </c>
      <c r="D3204" s="24">
        <v>-156</v>
      </c>
      <c r="E3204" s="24"/>
      <c r="F3204" s="24"/>
      <c r="G3204" s="24"/>
      <c r="H3204" s="24"/>
      <c r="I3204" s="30">
        <v>0.13</v>
      </c>
      <c r="J3204" s="24"/>
      <c r="K3204" s="24" t="s">
        <v>2297</v>
      </c>
      <c r="L3204" s="24">
        <v>119.21</v>
      </c>
      <c r="M3204" s="24" t="s">
        <v>128</v>
      </c>
      <c r="N3204" s="24">
        <v>1973</v>
      </c>
      <c r="O3204" s="24"/>
      <c r="P3204" s="24">
        <v>1975</v>
      </c>
      <c r="Q3204" s="24"/>
      <c r="R3204" s="24" t="s">
        <v>2298</v>
      </c>
      <c r="S3204" s="24" t="s">
        <v>2299</v>
      </c>
      <c r="U3204" s="28" t="s">
        <v>4408</v>
      </c>
    </row>
    <row r="3205" spans="1:21" ht="17.25" customHeight="1">
      <c r="A3205" s="24">
        <v>3204</v>
      </c>
      <c r="B3205" s="24" t="s">
        <v>2332</v>
      </c>
      <c r="C3205" s="24">
        <v>-80.188333333333304</v>
      </c>
      <c r="D3205" s="24">
        <v>-165.20777777777801</v>
      </c>
      <c r="E3205" s="24"/>
      <c r="F3205" s="24"/>
      <c r="G3205" s="24"/>
      <c r="H3205" s="24">
        <v>-27.1</v>
      </c>
      <c r="I3205" s="30">
        <v>0.15</v>
      </c>
      <c r="J3205" s="24"/>
      <c r="K3205" s="24" t="s">
        <v>2297</v>
      </c>
      <c r="L3205" s="24">
        <v>137.55000000000001</v>
      </c>
      <c r="M3205" s="24" t="s">
        <v>128</v>
      </c>
      <c r="N3205" s="24">
        <v>1973</v>
      </c>
      <c r="O3205" s="24"/>
      <c r="P3205" s="24">
        <v>1975</v>
      </c>
      <c r="Q3205" s="24"/>
      <c r="R3205" s="24" t="s">
        <v>2298</v>
      </c>
      <c r="S3205" s="24" t="s">
        <v>2299</v>
      </c>
      <c r="U3205" s="28" t="s">
        <v>4408</v>
      </c>
    </row>
    <row r="3206" spans="1:21" ht="17.25" customHeight="1">
      <c r="A3206" s="24">
        <v>3205</v>
      </c>
      <c r="B3206" s="24" t="s">
        <v>2333</v>
      </c>
      <c r="C3206" s="24">
        <v>-80.191666666666706</v>
      </c>
      <c r="D3206" s="24">
        <v>-161.56138888888901</v>
      </c>
      <c r="E3206" s="24"/>
      <c r="F3206" s="24"/>
      <c r="G3206" s="24"/>
      <c r="H3206" s="24">
        <v>-27.5</v>
      </c>
      <c r="I3206" s="30">
        <v>0.15</v>
      </c>
      <c r="J3206" s="24"/>
      <c r="K3206" s="24" t="s">
        <v>2297</v>
      </c>
      <c r="L3206" s="24">
        <v>137.55000000000001</v>
      </c>
      <c r="M3206" s="24" t="s">
        <v>128</v>
      </c>
      <c r="N3206" s="24">
        <v>1973</v>
      </c>
      <c r="O3206" s="24"/>
      <c r="P3206" s="24">
        <v>1974</v>
      </c>
      <c r="Q3206" s="24"/>
      <c r="R3206" s="24" t="s">
        <v>2298</v>
      </c>
      <c r="S3206" s="24" t="s">
        <v>2299</v>
      </c>
      <c r="U3206" s="28" t="s">
        <v>4408</v>
      </c>
    </row>
    <row r="3207" spans="1:21" ht="17.25" customHeight="1">
      <c r="A3207" s="24">
        <v>3206</v>
      </c>
      <c r="B3207" s="24" t="s">
        <v>227</v>
      </c>
      <c r="C3207" s="24">
        <v>-80.321666666666701</v>
      </c>
      <c r="D3207" s="24">
        <v>-158.666666666667</v>
      </c>
      <c r="E3207" s="24"/>
      <c r="F3207" s="24"/>
      <c r="G3207" s="24"/>
      <c r="H3207" s="24">
        <v>-27.1</v>
      </c>
      <c r="I3207" s="30">
        <v>0.12</v>
      </c>
      <c r="J3207" s="24"/>
      <c r="K3207" s="24" t="s">
        <v>2297</v>
      </c>
      <c r="L3207" s="24">
        <v>110.04</v>
      </c>
      <c r="M3207" s="24" t="s">
        <v>128</v>
      </c>
      <c r="N3207" s="24">
        <v>1973</v>
      </c>
      <c r="O3207" s="24"/>
      <c r="P3207" s="24">
        <v>1975</v>
      </c>
      <c r="Q3207" s="24"/>
      <c r="R3207" s="24" t="s">
        <v>2298</v>
      </c>
      <c r="S3207" s="24" t="s">
        <v>2299</v>
      </c>
      <c r="U3207" s="28" t="s">
        <v>4408</v>
      </c>
    </row>
    <row r="3208" spans="1:21" ht="17.25" customHeight="1">
      <c r="A3208" s="24">
        <v>3207</v>
      </c>
      <c r="B3208" s="24" t="s">
        <v>2334</v>
      </c>
      <c r="C3208" s="24">
        <v>-80.368333333333297</v>
      </c>
      <c r="D3208" s="24">
        <v>-170.25833333333301</v>
      </c>
      <c r="E3208" s="24"/>
      <c r="F3208" s="24"/>
      <c r="G3208" s="24"/>
      <c r="H3208" s="24"/>
      <c r="I3208" s="30">
        <v>0.12</v>
      </c>
      <c r="J3208" s="24"/>
      <c r="K3208" s="24" t="s">
        <v>2297</v>
      </c>
      <c r="L3208" s="24">
        <v>110.04</v>
      </c>
      <c r="M3208" s="24" t="s">
        <v>128</v>
      </c>
      <c r="N3208" s="24">
        <v>1973</v>
      </c>
      <c r="O3208" s="24"/>
      <c r="P3208" s="24">
        <v>1975</v>
      </c>
      <c r="Q3208" s="24"/>
      <c r="R3208" s="24" t="s">
        <v>2298</v>
      </c>
      <c r="S3208" s="24" t="s">
        <v>2299</v>
      </c>
      <c r="U3208" s="28" t="s">
        <v>4408</v>
      </c>
    </row>
    <row r="3209" spans="1:21" ht="17.25" customHeight="1">
      <c r="A3209" s="24">
        <v>3208</v>
      </c>
      <c r="B3209" s="24" t="s">
        <v>2335</v>
      </c>
      <c r="C3209" s="24">
        <v>-80.383888888888904</v>
      </c>
      <c r="D3209" s="24">
        <v>170.95027777777801</v>
      </c>
      <c r="E3209" s="24"/>
      <c r="F3209" s="24"/>
      <c r="G3209" s="24"/>
      <c r="H3209" s="24">
        <v>-26.4</v>
      </c>
      <c r="I3209" s="30">
        <v>0.13</v>
      </c>
      <c r="J3209" s="24"/>
      <c r="K3209" s="24" t="s">
        <v>2297</v>
      </c>
      <c r="L3209" s="24">
        <v>119.21</v>
      </c>
      <c r="M3209" s="24" t="s">
        <v>128</v>
      </c>
      <c r="N3209" s="24">
        <v>1976</v>
      </c>
      <c r="O3209" s="24"/>
      <c r="P3209" s="24">
        <v>1977</v>
      </c>
      <c r="Q3209" s="24"/>
      <c r="R3209" s="24" t="s">
        <v>2298</v>
      </c>
      <c r="S3209" s="24" t="s">
        <v>2299</v>
      </c>
      <c r="U3209" s="28" t="s">
        <v>4408</v>
      </c>
    </row>
    <row r="3210" spans="1:21" ht="17.25" customHeight="1">
      <c r="A3210" s="24">
        <v>3209</v>
      </c>
      <c r="B3210" s="24" t="s">
        <v>2336</v>
      </c>
      <c r="C3210" s="24">
        <v>-80.436666666666696</v>
      </c>
      <c r="D3210" s="24">
        <v>-152.041666666667</v>
      </c>
      <c r="E3210" s="24"/>
      <c r="F3210" s="24"/>
      <c r="G3210" s="24"/>
      <c r="H3210" s="24"/>
      <c r="I3210" s="30">
        <v>0.12</v>
      </c>
      <c r="J3210" s="24"/>
      <c r="K3210" s="24" t="s">
        <v>2297</v>
      </c>
      <c r="L3210" s="24">
        <v>110.04</v>
      </c>
      <c r="M3210" s="24" t="s">
        <v>128</v>
      </c>
      <c r="N3210" s="24">
        <v>1974</v>
      </c>
      <c r="O3210" s="24"/>
      <c r="P3210" s="24">
        <v>1975</v>
      </c>
      <c r="Q3210" s="24"/>
      <c r="R3210" s="24" t="s">
        <v>2298</v>
      </c>
      <c r="S3210" s="24" t="s">
        <v>2299</v>
      </c>
      <c r="U3210" s="28" t="s">
        <v>4408</v>
      </c>
    </row>
    <row r="3211" spans="1:21" ht="17.25" customHeight="1">
      <c r="A3211" s="24">
        <v>3210</v>
      </c>
      <c r="B3211" s="24" t="s">
        <v>2337</v>
      </c>
      <c r="C3211" s="24">
        <v>-80.44</v>
      </c>
      <c r="D3211" s="24">
        <v>176.3</v>
      </c>
      <c r="E3211" s="24"/>
      <c r="F3211" s="24"/>
      <c r="G3211" s="24"/>
      <c r="H3211" s="24"/>
      <c r="I3211" s="30">
        <v>0.08</v>
      </c>
      <c r="J3211" s="24"/>
      <c r="K3211" s="24" t="s">
        <v>2297</v>
      </c>
      <c r="L3211" s="24">
        <v>73.36</v>
      </c>
      <c r="M3211" s="24" t="s">
        <v>128</v>
      </c>
      <c r="N3211" s="24">
        <v>1976</v>
      </c>
      <c r="O3211" s="24"/>
      <c r="P3211" s="24">
        <v>1977</v>
      </c>
      <c r="Q3211" s="24"/>
      <c r="R3211" s="24" t="s">
        <v>2298</v>
      </c>
      <c r="S3211" s="24" t="s">
        <v>2299</v>
      </c>
      <c r="U3211" s="28" t="s">
        <v>4408</v>
      </c>
    </row>
    <row r="3212" spans="1:21" ht="17.25" customHeight="1">
      <c r="A3212" s="24">
        <v>3211</v>
      </c>
      <c r="B3212" s="24" t="s">
        <v>2338</v>
      </c>
      <c r="C3212" s="24">
        <v>-80.461111111111094</v>
      </c>
      <c r="D3212" s="24">
        <v>179.64972222222201</v>
      </c>
      <c r="E3212" s="24"/>
      <c r="F3212" s="24"/>
      <c r="G3212" s="24"/>
      <c r="H3212" s="24">
        <v>-27.1</v>
      </c>
      <c r="I3212" s="30">
        <v>0.06</v>
      </c>
      <c r="J3212" s="24"/>
      <c r="K3212" s="24" t="s">
        <v>2297</v>
      </c>
      <c r="L3212" s="24">
        <v>55.02</v>
      </c>
      <c r="M3212" s="24" t="s">
        <v>128</v>
      </c>
      <c r="N3212" s="24">
        <v>1976</v>
      </c>
      <c r="O3212" s="24"/>
      <c r="P3212" s="24">
        <v>1977</v>
      </c>
      <c r="Q3212" s="24"/>
      <c r="R3212" s="24" t="s">
        <v>2298</v>
      </c>
      <c r="S3212" s="24" t="s">
        <v>2299</v>
      </c>
      <c r="U3212" s="28" t="s">
        <v>4408</v>
      </c>
    </row>
    <row r="3213" spans="1:21" ht="17.25" customHeight="1">
      <c r="A3213" s="24">
        <v>3212</v>
      </c>
      <c r="B3213" s="24" t="s">
        <v>2339</v>
      </c>
      <c r="C3213" s="24">
        <v>-80.486666666666693</v>
      </c>
      <c r="D3213" s="24">
        <v>-173.9</v>
      </c>
      <c r="E3213" s="24"/>
      <c r="F3213" s="24"/>
      <c r="G3213" s="24"/>
      <c r="H3213" s="24">
        <v>-27.6</v>
      </c>
      <c r="I3213" s="30">
        <v>0.11</v>
      </c>
      <c r="J3213" s="24"/>
      <c r="K3213" s="24" t="s">
        <v>2297</v>
      </c>
      <c r="L3213" s="24">
        <v>100.87</v>
      </c>
      <c r="M3213" s="24" t="s">
        <v>128</v>
      </c>
      <c r="N3213" s="24">
        <v>1976</v>
      </c>
      <c r="O3213" s="24"/>
      <c r="P3213" s="24">
        <v>1977</v>
      </c>
      <c r="Q3213" s="24"/>
      <c r="R3213" s="24" t="s">
        <v>2298</v>
      </c>
      <c r="S3213" s="24" t="s">
        <v>2299</v>
      </c>
      <c r="U3213" s="28" t="s">
        <v>4408</v>
      </c>
    </row>
    <row r="3214" spans="1:21" ht="17.25" customHeight="1">
      <c r="A3214" s="24">
        <v>3213</v>
      </c>
      <c r="B3214" s="24" t="s">
        <v>2340</v>
      </c>
      <c r="C3214" s="24">
        <v>-80.515000000000001</v>
      </c>
      <c r="D3214" s="24">
        <v>-161.52500000000001</v>
      </c>
      <c r="E3214" s="24"/>
      <c r="F3214" s="24"/>
      <c r="G3214" s="24"/>
      <c r="H3214" s="24"/>
      <c r="I3214" s="30">
        <v>0.13</v>
      </c>
      <c r="J3214" s="24"/>
      <c r="K3214" s="24" t="s">
        <v>2297</v>
      </c>
      <c r="L3214" s="24">
        <v>119.21</v>
      </c>
      <c r="M3214" s="24" t="s">
        <v>128</v>
      </c>
      <c r="N3214" s="24">
        <v>1973</v>
      </c>
      <c r="O3214" s="24"/>
      <c r="P3214" s="24">
        <v>1975</v>
      </c>
      <c r="Q3214" s="24"/>
      <c r="R3214" s="24" t="s">
        <v>2298</v>
      </c>
      <c r="S3214" s="24" t="s">
        <v>2299</v>
      </c>
      <c r="U3214" s="28" t="s">
        <v>4408</v>
      </c>
    </row>
    <row r="3215" spans="1:21" ht="17.25" customHeight="1">
      <c r="A3215" s="24">
        <v>3214</v>
      </c>
      <c r="B3215" s="24" t="s">
        <v>2341</v>
      </c>
      <c r="C3215" s="24">
        <v>-80.581666666666706</v>
      </c>
      <c r="D3215" s="24">
        <v>-160</v>
      </c>
      <c r="E3215" s="24"/>
      <c r="F3215" s="24"/>
      <c r="G3215" s="24"/>
      <c r="H3215" s="24"/>
      <c r="I3215" s="30">
        <v>0.12</v>
      </c>
      <c r="J3215" s="24"/>
      <c r="K3215" s="24" t="s">
        <v>2297</v>
      </c>
      <c r="L3215" s="24">
        <v>110.04</v>
      </c>
      <c r="M3215" s="24" t="s">
        <v>128</v>
      </c>
      <c r="N3215" s="24">
        <v>1973</v>
      </c>
      <c r="O3215" s="24"/>
      <c r="P3215" s="24">
        <v>1975</v>
      </c>
      <c r="Q3215" s="24"/>
      <c r="R3215" s="24" t="s">
        <v>2298</v>
      </c>
      <c r="S3215" s="24" t="s">
        <v>2299</v>
      </c>
      <c r="U3215" s="28" t="s">
        <v>4408</v>
      </c>
    </row>
    <row r="3216" spans="1:21" ht="17.25" customHeight="1">
      <c r="A3216" s="24">
        <v>3215</v>
      </c>
      <c r="B3216" s="24" t="s">
        <v>2342</v>
      </c>
      <c r="C3216" s="24">
        <v>-80.584999999999994</v>
      </c>
      <c r="D3216" s="24">
        <v>-176.90638888888901</v>
      </c>
      <c r="E3216" s="24"/>
      <c r="F3216" s="24"/>
      <c r="G3216" s="24"/>
      <c r="H3216" s="24">
        <v>-27.6</v>
      </c>
      <c r="I3216" s="30">
        <v>0.1</v>
      </c>
      <c r="J3216" s="24"/>
      <c r="K3216" s="24" t="s">
        <v>2297</v>
      </c>
      <c r="L3216" s="24">
        <v>91.7</v>
      </c>
      <c r="M3216" s="24" t="s">
        <v>128</v>
      </c>
      <c r="N3216" s="24">
        <v>1976</v>
      </c>
      <c r="O3216" s="24"/>
      <c r="P3216" s="24">
        <v>1977</v>
      </c>
      <c r="Q3216" s="24"/>
      <c r="R3216" s="24" t="s">
        <v>2298</v>
      </c>
      <c r="S3216" s="24" t="s">
        <v>2299</v>
      </c>
      <c r="U3216" s="28" t="s">
        <v>4408</v>
      </c>
    </row>
    <row r="3217" spans="1:21" ht="17.25" customHeight="1">
      <c r="A3217" s="24">
        <v>3216</v>
      </c>
      <c r="B3217" s="24" t="s">
        <v>2343</v>
      </c>
      <c r="C3217" s="24">
        <v>-80.599999999999994</v>
      </c>
      <c r="D3217" s="24">
        <v>-154.691666666667</v>
      </c>
      <c r="E3217" s="24"/>
      <c r="F3217" s="24"/>
      <c r="G3217" s="24"/>
      <c r="H3217" s="24">
        <v>-27.2</v>
      </c>
      <c r="I3217" s="30">
        <v>0.1</v>
      </c>
      <c r="J3217" s="24"/>
      <c r="K3217" s="24" t="s">
        <v>2297</v>
      </c>
      <c r="L3217" s="24">
        <v>91.7</v>
      </c>
      <c r="M3217" s="24" t="s">
        <v>128</v>
      </c>
      <c r="N3217" s="24">
        <v>1973</v>
      </c>
      <c r="O3217" s="24"/>
      <c r="P3217" s="24">
        <v>1975</v>
      </c>
      <c r="Q3217" s="24"/>
      <c r="R3217" s="24" t="s">
        <v>2298</v>
      </c>
      <c r="S3217" s="24" t="s">
        <v>2299</v>
      </c>
      <c r="U3217" s="28" t="s">
        <v>4408</v>
      </c>
    </row>
    <row r="3218" spans="1:21" ht="17.25" customHeight="1">
      <c r="A3218" s="24">
        <v>3217</v>
      </c>
      <c r="B3218" s="24" t="s">
        <v>2344</v>
      </c>
      <c r="C3218" s="24">
        <v>-80.646666666666704</v>
      </c>
      <c r="D3218" s="24">
        <v>-164.35</v>
      </c>
      <c r="E3218" s="24"/>
      <c r="F3218" s="24"/>
      <c r="G3218" s="24"/>
      <c r="H3218" s="24"/>
      <c r="I3218" s="30">
        <v>0.12</v>
      </c>
      <c r="J3218" s="24"/>
      <c r="K3218" s="24" t="s">
        <v>2297</v>
      </c>
      <c r="L3218" s="24">
        <v>110.04</v>
      </c>
      <c r="M3218" s="24" t="s">
        <v>128</v>
      </c>
      <c r="N3218" s="24">
        <v>1973</v>
      </c>
      <c r="O3218" s="24"/>
      <c r="P3218" s="24">
        <v>1975</v>
      </c>
      <c r="Q3218" s="24"/>
      <c r="R3218" s="24" t="s">
        <v>2298</v>
      </c>
      <c r="S3218" s="24" t="s">
        <v>2299</v>
      </c>
      <c r="U3218" s="28" t="s">
        <v>4408</v>
      </c>
    </row>
    <row r="3219" spans="1:21" ht="17.25" customHeight="1">
      <c r="A3219" s="24">
        <v>3218</v>
      </c>
      <c r="B3219" s="24" t="s">
        <v>2345</v>
      </c>
      <c r="C3219" s="24">
        <v>-80.750277777777796</v>
      </c>
      <c r="D3219" s="24">
        <v>167.393055555556</v>
      </c>
      <c r="E3219" s="24"/>
      <c r="F3219" s="24"/>
      <c r="G3219" s="24"/>
      <c r="H3219" s="24">
        <v>-26.2</v>
      </c>
      <c r="I3219" s="30">
        <v>0.19</v>
      </c>
      <c r="J3219" s="24"/>
      <c r="K3219" s="24" t="s">
        <v>2297</v>
      </c>
      <c r="L3219" s="24">
        <v>174.23</v>
      </c>
      <c r="M3219" s="24" t="s">
        <v>128</v>
      </c>
      <c r="N3219" s="24">
        <v>1976</v>
      </c>
      <c r="O3219" s="24"/>
      <c r="P3219" s="24">
        <v>1977</v>
      </c>
      <c r="Q3219" s="24"/>
      <c r="R3219" s="24" t="s">
        <v>2298</v>
      </c>
      <c r="S3219" s="24" t="s">
        <v>2299</v>
      </c>
      <c r="U3219" s="28" t="s">
        <v>4408</v>
      </c>
    </row>
    <row r="3220" spans="1:21" ht="17.25" customHeight="1">
      <c r="A3220" s="24">
        <v>3219</v>
      </c>
      <c r="B3220" s="24" t="s">
        <v>2346</v>
      </c>
      <c r="C3220" s="24">
        <v>-80.758333333333297</v>
      </c>
      <c r="D3220" s="24">
        <v>-167.433333333333</v>
      </c>
      <c r="E3220" s="24"/>
      <c r="F3220" s="24"/>
      <c r="G3220" s="24"/>
      <c r="H3220" s="24"/>
      <c r="I3220" s="30">
        <v>0.12</v>
      </c>
      <c r="J3220" s="24"/>
      <c r="K3220" s="24" t="s">
        <v>2297</v>
      </c>
      <c r="L3220" s="24">
        <v>110.04</v>
      </c>
      <c r="M3220" s="24" t="s">
        <v>128</v>
      </c>
      <c r="N3220" s="24">
        <v>1973</v>
      </c>
      <c r="O3220" s="24"/>
      <c r="P3220" s="24">
        <v>1975</v>
      </c>
      <c r="Q3220" s="24"/>
      <c r="R3220" s="24" t="s">
        <v>2298</v>
      </c>
      <c r="S3220" s="24" t="s">
        <v>2299</v>
      </c>
      <c r="U3220" s="28" t="s">
        <v>4408</v>
      </c>
    </row>
    <row r="3221" spans="1:21" ht="17.25" customHeight="1">
      <c r="A3221" s="24">
        <v>3220</v>
      </c>
      <c r="B3221" s="24" t="s">
        <v>196</v>
      </c>
      <c r="C3221" s="24">
        <v>-80.781388888888898</v>
      </c>
      <c r="D3221" s="24">
        <v>-151.881666666667</v>
      </c>
      <c r="E3221" s="24"/>
      <c r="F3221" s="24"/>
      <c r="G3221" s="24"/>
      <c r="H3221" s="24">
        <v>-27.2</v>
      </c>
      <c r="I3221" s="30">
        <v>0.1</v>
      </c>
      <c r="J3221" s="24"/>
      <c r="K3221" s="24" t="s">
        <v>2297</v>
      </c>
      <c r="L3221" s="24">
        <v>91.7</v>
      </c>
      <c r="M3221" s="24" t="s">
        <v>128</v>
      </c>
      <c r="N3221" s="24">
        <v>1973</v>
      </c>
      <c r="O3221" s="24"/>
      <c r="P3221" s="24">
        <v>1975</v>
      </c>
      <c r="Q3221" s="24"/>
      <c r="R3221" s="24" t="s">
        <v>2298</v>
      </c>
      <c r="S3221" s="24" t="s">
        <v>2299</v>
      </c>
      <c r="U3221" s="28" t="s">
        <v>4408</v>
      </c>
    </row>
    <row r="3222" spans="1:21" ht="17.25" customHeight="1">
      <c r="A3222" s="24">
        <v>3221</v>
      </c>
      <c r="B3222" s="24" t="s">
        <v>2347</v>
      </c>
      <c r="C3222" s="24">
        <v>-80.816666666666706</v>
      </c>
      <c r="D3222" s="24">
        <v>-157.52500000000001</v>
      </c>
      <c r="E3222" s="24"/>
      <c r="F3222" s="24"/>
      <c r="G3222" s="24"/>
      <c r="H3222" s="24"/>
      <c r="I3222" s="30">
        <v>0.11</v>
      </c>
      <c r="J3222" s="24"/>
      <c r="K3222" s="24" t="s">
        <v>2297</v>
      </c>
      <c r="L3222" s="24">
        <v>100.87</v>
      </c>
      <c r="M3222" s="24" t="s">
        <v>128</v>
      </c>
      <c r="N3222" s="24">
        <v>1973</v>
      </c>
      <c r="O3222" s="24"/>
      <c r="P3222" s="24">
        <v>1975</v>
      </c>
      <c r="Q3222" s="24"/>
      <c r="R3222" s="24" t="s">
        <v>2298</v>
      </c>
      <c r="S3222" s="24" t="s">
        <v>2299</v>
      </c>
      <c r="U3222" s="28" t="s">
        <v>4408</v>
      </c>
    </row>
    <row r="3223" spans="1:21" ht="17.25" customHeight="1">
      <c r="A3223" s="24">
        <v>3222</v>
      </c>
      <c r="B3223" s="24" t="s">
        <v>2348</v>
      </c>
      <c r="C3223" s="24">
        <v>-80.866666666666703</v>
      </c>
      <c r="D3223" s="24">
        <v>-164.7</v>
      </c>
      <c r="E3223" s="24"/>
      <c r="F3223" s="24"/>
      <c r="G3223" s="24"/>
      <c r="H3223" s="24"/>
      <c r="I3223" s="30">
        <v>0.08</v>
      </c>
      <c r="J3223" s="24"/>
      <c r="K3223" s="24" t="s">
        <v>2297</v>
      </c>
      <c r="L3223" s="24">
        <v>73.36</v>
      </c>
      <c r="M3223" s="24" t="s">
        <v>128</v>
      </c>
      <c r="N3223" s="24">
        <v>1973</v>
      </c>
      <c r="O3223" s="24"/>
      <c r="P3223" s="24">
        <v>1974</v>
      </c>
      <c r="Q3223" s="24"/>
      <c r="R3223" s="24" t="s">
        <v>2298</v>
      </c>
      <c r="S3223" s="24" t="s">
        <v>2299</v>
      </c>
      <c r="U3223" s="28" t="s">
        <v>4408</v>
      </c>
    </row>
    <row r="3224" spans="1:21" ht="17.25" customHeight="1">
      <c r="A3224" s="24">
        <v>3223</v>
      </c>
      <c r="B3224" s="24" t="s">
        <v>2349</v>
      </c>
      <c r="C3224" s="24">
        <v>-80.899444444444498</v>
      </c>
      <c r="D3224" s="24">
        <v>173.73305555555601</v>
      </c>
      <c r="E3224" s="24"/>
      <c r="F3224" s="24"/>
      <c r="G3224" s="24"/>
      <c r="H3224" s="24"/>
      <c r="I3224" s="30">
        <v>0.2</v>
      </c>
      <c r="J3224" s="24"/>
      <c r="K3224" s="24" t="s">
        <v>2297</v>
      </c>
      <c r="L3224" s="24">
        <v>183.4</v>
      </c>
      <c r="M3224" s="24" t="s">
        <v>128</v>
      </c>
      <c r="N3224" s="24">
        <v>1976</v>
      </c>
      <c r="O3224" s="24"/>
      <c r="P3224" s="24">
        <v>1977</v>
      </c>
      <c r="Q3224" s="24"/>
      <c r="R3224" s="24" t="s">
        <v>2298</v>
      </c>
      <c r="S3224" s="24" t="s">
        <v>2299</v>
      </c>
      <c r="U3224" s="28" t="s">
        <v>4408</v>
      </c>
    </row>
    <row r="3225" spans="1:21" ht="17.25" customHeight="1">
      <c r="A3225" s="24">
        <v>3224</v>
      </c>
      <c r="B3225" s="24" t="s">
        <v>2350</v>
      </c>
      <c r="C3225" s="24">
        <v>-80.951111111111103</v>
      </c>
      <c r="D3225" s="24">
        <v>179.833055555556</v>
      </c>
      <c r="E3225" s="24"/>
      <c r="F3225" s="24"/>
      <c r="G3225" s="24"/>
      <c r="H3225" s="24">
        <v>-27.2</v>
      </c>
      <c r="I3225" s="30">
        <v>0.12</v>
      </c>
      <c r="J3225" s="24"/>
      <c r="K3225" s="24" t="s">
        <v>2297</v>
      </c>
      <c r="L3225" s="24">
        <v>110.04</v>
      </c>
      <c r="M3225" s="24" t="s">
        <v>128</v>
      </c>
      <c r="N3225" s="24">
        <v>1976</v>
      </c>
      <c r="O3225" s="24"/>
      <c r="P3225" s="24">
        <v>1977</v>
      </c>
      <c r="Q3225" s="24"/>
      <c r="R3225" s="24" t="s">
        <v>2298</v>
      </c>
      <c r="S3225" s="24" t="s">
        <v>2299</v>
      </c>
      <c r="U3225" s="28" t="s">
        <v>4408</v>
      </c>
    </row>
    <row r="3226" spans="1:21" ht="17.25" customHeight="1">
      <c r="A3226" s="24">
        <v>3225</v>
      </c>
      <c r="B3226" s="24" t="s">
        <v>2351</v>
      </c>
      <c r="C3226" s="24">
        <v>-80.957777777777807</v>
      </c>
      <c r="D3226" s="24">
        <v>161.210277777778</v>
      </c>
      <c r="E3226" s="24"/>
      <c r="F3226" s="24"/>
      <c r="G3226" s="24"/>
      <c r="H3226" s="24">
        <v>-25.8</v>
      </c>
      <c r="I3226" s="30">
        <v>0.21</v>
      </c>
      <c r="J3226" s="24"/>
      <c r="K3226" s="24" t="s">
        <v>2297</v>
      </c>
      <c r="L3226" s="24">
        <v>192.57</v>
      </c>
      <c r="M3226" s="24" t="s">
        <v>128</v>
      </c>
      <c r="N3226" s="24">
        <v>1976</v>
      </c>
      <c r="O3226" s="24"/>
      <c r="P3226" s="24">
        <v>1977</v>
      </c>
      <c r="Q3226" s="24"/>
      <c r="R3226" s="24" t="s">
        <v>2298</v>
      </c>
      <c r="S3226" s="24" t="s">
        <v>2299</v>
      </c>
      <c r="U3226" s="28" t="s">
        <v>4408</v>
      </c>
    </row>
    <row r="3227" spans="1:21" ht="17.25" customHeight="1">
      <c r="A3227" s="24">
        <v>3226</v>
      </c>
      <c r="B3227" s="24" t="s">
        <v>2352</v>
      </c>
      <c r="C3227" s="24">
        <v>-80.981666666666698</v>
      </c>
      <c r="D3227" s="24">
        <v>-160.458333333333</v>
      </c>
      <c r="E3227" s="24"/>
      <c r="F3227" s="24"/>
      <c r="G3227" s="24"/>
      <c r="H3227" s="24">
        <v>-28.4</v>
      </c>
      <c r="I3227" s="30">
        <v>0.11</v>
      </c>
      <c r="J3227" s="24"/>
      <c r="K3227" s="24" t="s">
        <v>2297</v>
      </c>
      <c r="L3227" s="24">
        <v>100.87</v>
      </c>
      <c r="M3227" s="24" t="s">
        <v>128</v>
      </c>
      <c r="N3227" s="24">
        <v>1973</v>
      </c>
      <c r="O3227" s="24"/>
      <c r="P3227" s="24">
        <v>1975</v>
      </c>
      <c r="Q3227" s="24"/>
      <c r="R3227" s="24" t="s">
        <v>2298</v>
      </c>
      <c r="S3227" s="24" t="s">
        <v>2299</v>
      </c>
      <c r="U3227" s="28" t="s">
        <v>4408</v>
      </c>
    </row>
    <row r="3228" spans="1:21" ht="17.25" customHeight="1">
      <c r="A3228" s="24">
        <v>3227</v>
      </c>
      <c r="B3228" s="24" t="s">
        <v>2353</v>
      </c>
      <c r="C3228" s="24">
        <v>-80.996666666666698</v>
      </c>
      <c r="D3228" s="24">
        <v>-168.99388888888899</v>
      </c>
      <c r="E3228" s="24"/>
      <c r="F3228" s="24"/>
      <c r="G3228" s="24"/>
      <c r="H3228" s="24">
        <v>-27.7</v>
      </c>
      <c r="I3228" s="30">
        <v>0.12</v>
      </c>
      <c r="J3228" s="24"/>
      <c r="K3228" s="24" t="s">
        <v>2297</v>
      </c>
      <c r="L3228" s="24">
        <v>110.04</v>
      </c>
      <c r="M3228" s="24" t="s">
        <v>128</v>
      </c>
      <c r="N3228" s="24">
        <v>1973</v>
      </c>
      <c r="O3228" s="24"/>
      <c r="P3228" s="24">
        <v>1975</v>
      </c>
      <c r="Q3228" s="24"/>
      <c r="R3228" s="24" t="s">
        <v>2298</v>
      </c>
      <c r="S3228" s="24" t="s">
        <v>2299</v>
      </c>
      <c r="U3228" s="28" t="s">
        <v>4408</v>
      </c>
    </row>
    <row r="3229" spans="1:21" ht="17.25" customHeight="1">
      <c r="A3229" s="24">
        <v>3228</v>
      </c>
      <c r="B3229" s="24" t="s">
        <v>2354</v>
      </c>
      <c r="C3229" s="24">
        <v>-81.073333333333295</v>
      </c>
      <c r="D3229" s="24">
        <v>-153.44999999999999</v>
      </c>
      <c r="E3229" s="24"/>
      <c r="F3229" s="24"/>
      <c r="G3229" s="24"/>
      <c r="H3229" s="24"/>
      <c r="I3229" s="30">
        <v>0.12</v>
      </c>
      <c r="J3229" s="24"/>
      <c r="K3229" s="24" t="s">
        <v>2297</v>
      </c>
      <c r="L3229" s="24">
        <v>110.04</v>
      </c>
      <c r="M3229" s="24" t="s">
        <v>128</v>
      </c>
      <c r="N3229" s="24">
        <v>1973</v>
      </c>
      <c r="O3229" s="24"/>
      <c r="P3229" s="24">
        <v>1975</v>
      </c>
      <c r="Q3229" s="24"/>
      <c r="R3229" s="24" t="s">
        <v>2298</v>
      </c>
      <c r="S3229" s="24" t="s">
        <v>2299</v>
      </c>
      <c r="U3229" s="28" t="s">
        <v>4408</v>
      </c>
    </row>
    <row r="3230" spans="1:21" ht="17.25" customHeight="1">
      <c r="A3230" s="24">
        <v>3229</v>
      </c>
      <c r="B3230" s="24" t="s">
        <v>2355</v>
      </c>
      <c r="C3230" s="24">
        <v>-81.130277777777806</v>
      </c>
      <c r="D3230" s="24">
        <v>163.44111111111101</v>
      </c>
      <c r="E3230" s="24"/>
      <c r="F3230" s="24"/>
      <c r="G3230" s="24"/>
      <c r="H3230" s="24">
        <v>-25.9</v>
      </c>
      <c r="I3230" s="30">
        <v>0.17</v>
      </c>
      <c r="J3230" s="24"/>
      <c r="K3230" s="24" t="s">
        <v>2297</v>
      </c>
      <c r="L3230" s="24">
        <v>155.88999999999999</v>
      </c>
      <c r="M3230" s="24" t="s">
        <v>128</v>
      </c>
      <c r="N3230" s="24">
        <v>1976</v>
      </c>
      <c r="O3230" s="24"/>
      <c r="P3230" s="24">
        <v>1977</v>
      </c>
      <c r="Q3230" s="24"/>
      <c r="R3230" s="24" t="s">
        <v>2298</v>
      </c>
      <c r="S3230" s="24" t="s">
        <v>2299</v>
      </c>
      <c r="U3230" s="28" t="s">
        <v>4408</v>
      </c>
    </row>
    <row r="3231" spans="1:21" ht="17.25" customHeight="1">
      <c r="A3231" s="24">
        <v>3230</v>
      </c>
      <c r="B3231" s="24" t="s">
        <v>2356</v>
      </c>
      <c r="C3231" s="24">
        <v>-81.281111111111102</v>
      </c>
      <c r="D3231" s="24">
        <v>166.98527777777801</v>
      </c>
      <c r="E3231" s="24"/>
      <c r="F3231" s="24"/>
      <c r="G3231" s="24"/>
      <c r="H3231" s="24">
        <v>-25.8</v>
      </c>
      <c r="I3231" s="30">
        <v>0.16</v>
      </c>
      <c r="J3231" s="24"/>
      <c r="K3231" s="24" t="s">
        <v>2297</v>
      </c>
      <c r="L3231" s="24">
        <v>146.72</v>
      </c>
      <c r="M3231" s="24" t="s">
        <v>128</v>
      </c>
      <c r="N3231" s="24">
        <v>1976</v>
      </c>
      <c r="O3231" s="24"/>
      <c r="P3231" s="24">
        <v>1977</v>
      </c>
      <c r="Q3231" s="24"/>
      <c r="R3231" s="24" t="s">
        <v>2298</v>
      </c>
      <c r="S3231" s="24" t="s">
        <v>2299</v>
      </c>
      <c r="U3231" s="28" t="s">
        <v>4408</v>
      </c>
    </row>
    <row r="3232" spans="1:21" ht="17.25" customHeight="1">
      <c r="A3232" s="24">
        <v>3231</v>
      </c>
      <c r="B3232" s="24" t="s">
        <v>2357</v>
      </c>
      <c r="C3232" s="24">
        <v>-81.284166666666707</v>
      </c>
      <c r="D3232" s="24">
        <v>-166.99805555555599</v>
      </c>
      <c r="E3232" s="24"/>
      <c r="F3232" s="24"/>
      <c r="G3232" s="24"/>
      <c r="H3232" s="24"/>
      <c r="I3232" s="30">
        <v>0.1</v>
      </c>
      <c r="J3232" s="24"/>
      <c r="K3232" s="24" t="s">
        <v>2297</v>
      </c>
      <c r="L3232" s="24">
        <v>91.7</v>
      </c>
      <c r="M3232" s="24" t="s">
        <v>128</v>
      </c>
      <c r="N3232" s="24">
        <v>1973</v>
      </c>
      <c r="O3232" s="24"/>
      <c r="P3232" s="24">
        <v>1974</v>
      </c>
      <c r="Q3232" s="24"/>
      <c r="R3232" s="24" t="s">
        <v>2298</v>
      </c>
      <c r="S3232" s="24" t="s">
        <v>2299</v>
      </c>
      <c r="U3232" s="28" t="s">
        <v>4408</v>
      </c>
    </row>
    <row r="3233" spans="1:21" ht="17.25" customHeight="1">
      <c r="A3233" s="24">
        <v>3232</v>
      </c>
      <c r="B3233" s="24" t="s">
        <v>2358</v>
      </c>
      <c r="C3233" s="24">
        <v>-81.313333333333304</v>
      </c>
      <c r="D3233" s="24">
        <v>-156.27500000000001</v>
      </c>
      <c r="E3233" s="24"/>
      <c r="F3233" s="24"/>
      <c r="G3233" s="24"/>
      <c r="H3233" s="24"/>
      <c r="I3233" s="30">
        <v>0.13</v>
      </c>
      <c r="J3233" s="24"/>
      <c r="K3233" s="24" t="s">
        <v>2297</v>
      </c>
      <c r="L3233" s="24">
        <v>119.21</v>
      </c>
      <c r="M3233" s="24" t="s">
        <v>128</v>
      </c>
      <c r="N3233" s="24">
        <v>1973</v>
      </c>
      <c r="O3233" s="24"/>
      <c r="P3233" s="24">
        <v>1975</v>
      </c>
      <c r="Q3233" s="24"/>
      <c r="R3233" s="24" t="s">
        <v>2298</v>
      </c>
      <c r="S3233" s="24" t="s">
        <v>2299</v>
      </c>
      <c r="U3233" s="28" t="s">
        <v>4408</v>
      </c>
    </row>
    <row r="3234" spans="1:21" ht="17.25" customHeight="1">
      <c r="A3234" s="24">
        <v>3233</v>
      </c>
      <c r="B3234" s="24" t="s">
        <v>2359</v>
      </c>
      <c r="C3234" s="24">
        <v>-81.314444444444405</v>
      </c>
      <c r="D3234" s="24">
        <v>170.08916666666701</v>
      </c>
      <c r="E3234" s="24"/>
      <c r="F3234" s="24"/>
      <c r="G3234" s="24"/>
      <c r="H3234" s="24">
        <v>-26.2</v>
      </c>
      <c r="I3234" s="30">
        <v>0.16</v>
      </c>
      <c r="J3234" s="24"/>
      <c r="K3234" s="24" t="s">
        <v>2297</v>
      </c>
      <c r="L3234" s="24">
        <v>146.72</v>
      </c>
      <c r="M3234" s="24" t="s">
        <v>128</v>
      </c>
      <c r="N3234" s="24">
        <v>1976</v>
      </c>
      <c r="O3234" s="24"/>
      <c r="P3234" s="24">
        <v>1977</v>
      </c>
      <c r="Q3234" s="24"/>
      <c r="R3234" s="24" t="s">
        <v>2298</v>
      </c>
      <c r="S3234" s="24" t="s">
        <v>2299</v>
      </c>
      <c r="U3234" s="28" t="s">
        <v>4408</v>
      </c>
    </row>
    <row r="3235" spans="1:21" ht="17.25" customHeight="1">
      <c r="A3235" s="24">
        <v>3234</v>
      </c>
      <c r="B3235" s="24" t="s">
        <v>2360</v>
      </c>
      <c r="C3235" s="24">
        <v>-81.351666666666702</v>
      </c>
      <c r="D3235" s="24">
        <v>-160.38333333333301</v>
      </c>
      <c r="E3235" s="24"/>
      <c r="F3235" s="24"/>
      <c r="G3235" s="24"/>
      <c r="H3235" s="24"/>
      <c r="I3235" s="30">
        <v>0.09</v>
      </c>
      <c r="J3235" s="24"/>
      <c r="K3235" s="24" t="s">
        <v>2297</v>
      </c>
      <c r="L3235" s="24">
        <v>82.53</v>
      </c>
      <c r="M3235" s="24" t="s">
        <v>128</v>
      </c>
      <c r="N3235" s="24">
        <v>1973</v>
      </c>
      <c r="O3235" s="24"/>
      <c r="P3235" s="24">
        <v>1974</v>
      </c>
      <c r="Q3235" s="24"/>
      <c r="R3235" s="24" t="s">
        <v>2298</v>
      </c>
      <c r="S3235" s="24" t="s">
        <v>2299</v>
      </c>
      <c r="U3235" s="28" t="s">
        <v>4408</v>
      </c>
    </row>
    <row r="3236" spans="1:21" ht="17.25" customHeight="1">
      <c r="A3236" s="24">
        <v>3235</v>
      </c>
      <c r="B3236" s="24" t="s">
        <v>2361</v>
      </c>
      <c r="C3236" s="24">
        <v>-81.386666666666699</v>
      </c>
      <c r="D3236" s="24">
        <v>-170.458333333333</v>
      </c>
      <c r="E3236" s="24"/>
      <c r="F3236" s="24"/>
      <c r="G3236" s="24"/>
      <c r="H3236" s="24"/>
      <c r="I3236" s="30">
        <v>0.1</v>
      </c>
      <c r="J3236" s="24"/>
      <c r="K3236" s="24" t="s">
        <v>2297</v>
      </c>
      <c r="L3236" s="24">
        <v>91.7</v>
      </c>
      <c r="M3236" s="24" t="s">
        <v>128</v>
      </c>
      <c r="N3236" s="24">
        <v>1973</v>
      </c>
      <c r="O3236" s="24"/>
      <c r="P3236" s="24">
        <v>1974</v>
      </c>
      <c r="Q3236" s="24"/>
      <c r="R3236" s="24" t="s">
        <v>2298</v>
      </c>
      <c r="S3236" s="24" t="s">
        <v>2299</v>
      </c>
      <c r="U3236" s="28" t="s">
        <v>4408</v>
      </c>
    </row>
    <row r="3237" spans="1:21" ht="17.25" customHeight="1">
      <c r="A3237" s="24">
        <v>3236</v>
      </c>
      <c r="B3237" s="24" t="s">
        <v>2362</v>
      </c>
      <c r="C3237" s="24">
        <v>-81.460277777777804</v>
      </c>
      <c r="D3237" s="24">
        <v>-176.78194444444401</v>
      </c>
      <c r="E3237" s="24"/>
      <c r="F3237" s="24"/>
      <c r="G3237" s="24"/>
      <c r="H3237" s="24">
        <v>-27.4</v>
      </c>
      <c r="I3237" s="30">
        <v>0.1</v>
      </c>
      <c r="J3237" s="24"/>
      <c r="K3237" s="24" t="s">
        <v>2297</v>
      </c>
      <c r="L3237" s="24">
        <v>91.7</v>
      </c>
      <c r="M3237" s="24" t="s">
        <v>128</v>
      </c>
      <c r="N3237" s="24">
        <v>1976</v>
      </c>
      <c r="O3237" s="24"/>
      <c r="P3237" s="24">
        <v>1977</v>
      </c>
      <c r="Q3237" s="24"/>
      <c r="R3237" s="24" t="s">
        <v>2298</v>
      </c>
      <c r="S3237" s="24" t="s">
        <v>2299</v>
      </c>
      <c r="U3237" s="28" t="s">
        <v>4408</v>
      </c>
    </row>
    <row r="3238" spans="1:21" ht="17.25" customHeight="1">
      <c r="A3238" s="24">
        <v>3237</v>
      </c>
      <c r="B3238" s="24" t="s">
        <v>2363</v>
      </c>
      <c r="C3238" s="24">
        <v>-81.473888888888894</v>
      </c>
      <c r="D3238" s="24">
        <v>-174.05444444444399</v>
      </c>
      <c r="E3238" s="24"/>
      <c r="F3238" s="24"/>
      <c r="G3238" s="24"/>
      <c r="H3238" s="24"/>
      <c r="I3238" s="30">
        <v>0.12</v>
      </c>
      <c r="J3238" s="24"/>
      <c r="K3238" s="24" t="s">
        <v>2297</v>
      </c>
      <c r="L3238" s="24">
        <v>110.04</v>
      </c>
      <c r="M3238" s="24" t="s">
        <v>128</v>
      </c>
      <c r="N3238" s="24">
        <v>1973</v>
      </c>
      <c r="O3238" s="24"/>
      <c r="P3238" s="24">
        <v>1974</v>
      </c>
      <c r="Q3238" s="24"/>
      <c r="R3238" s="24" t="s">
        <v>2298</v>
      </c>
      <c r="S3238" s="24" t="s">
        <v>2299</v>
      </c>
      <c r="U3238" s="28" t="s">
        <v>4408</v>
      </c>
    </row>
    <row r="3239" spans="1:21" ht="17.25" customHeight="1">
      <c r="A3239" s="24">
        <v>3238</v>
      </c>
      <c r="B3239" s="24" t="s">
        <v>2364</v>
      </c>
      <c r="C3239" s="24">
        <v>-81.486666666666693</v>
      </c>
      <c r="D3239" s="24">
        <v>179.89250000000001</v>
      </c>
      <c r="E3239" s="24"/>
      <c r="F3239" s="24"/>
      <c r="G3239" s="24"/>
      <c r="H3239" s="24">
        <v>-26.7</v>
      </c>
      <c r="I3239" s="30">
        <v>0.08</v>
      </c>
      <c r="J3239" s="24"/>
      <c r="K3239" s="24" t="s">
        <v>2297</v>
      </c>
      <c r="L3239" s="24">
        <v>73.36</v>
      </c>
      <c r="M3239" s="24" t="s">
        <v>128</v>
      </c>
      <c r="N3239" s="24">
        <v>1976</v>
      </c>
      <c r="O3239" s="24"/>
      <c r="P3239" s="24">
        <v>1977</v>
      </c>
      <c r="Q3239" s="24"/>
      <c r="R3239" s="24" t="s">
        <v>2298</v>
      </c>
      <c r="S3239" s="24" t="s">
        <v>2299</v>
      </c>
      <c r="U3239" s="28" t="s">
        <v>4408</v>
      </c>
    </row>
    <row r="3240" spans="1:21" ht="17.25" customHeight="1">
      <c r="A3240" s="24">
        <v>3239</v>
      </c>
      <c r="B3240" s="24" t="s">
        <v>2365</v>
      </c>
      <c r="C3240" s="24">
        <v>-81.577222222222204</v>
      </c>
      <c r="D3240" s="24">
        <v>-151.72999999999999</v>
      </c>
      <c r="E3240" s="24"/>
      <c r="F3240" s="24"/>
      <c r="G3240" s="24"/>
      <c r="H3240" s="24">
        <v>-24.5</v>
      </c>
      <c r="I3240" s="30">
        <v>0.12</v>
      </c>
      <c r="J3240" s="24"/>
      <c r="K3240" s="24" t="s">
        <v>2297</v>
      </c>
      <c r="L3240" s="24">
        <v>110.04</v>
      </c>
      <c r="M3240" s="24" t="s">
        <v>128</v>
      </c>
      <c r="N3240" s="24">
        <v>1973</v>
      </c>
      <c r="O3240" s="24"/>
      <c r="P3240" s="24">
        <v>1975</v>
      </c>
      <c r="Q3240" s="24"/>
      <c r="R3240" s="24" t="s">
        <v>2298</v>
      </c>
      <c r="S3240" s="24" t="s">
        <v>2299</v>
      </c>
      <c r="U3240" s="28" t="s">
        <v>4408</v>
      </c>
    </row>
    <row r="3241" spans="1:21" ht="17.25" customHeight="1">
      <c r="A3241" s="24">
        <v>3240</v>
      </c>
      <c r="B3241" s="24" t="s">
        <v>2366</v>
      </c>
      <c r="C3241" s="24">
        <v>-81.598611111111097</v>
      </c>
      <c r="D3241" s="24">
        <v>162.68611111111099</v>
      </c>
      <c r="E3241" s="24"/>
      <c r="F3241" s="24"/>
      <c r="G3241" s="24"/>
      <c r="H3241" s="24">
        <v>-25</v>
      </c>
      <c r="I3241" s="30">
        <v>0.09</v>
      </c>
      <c r="J3241" s="24"/>
      <c r="K3241" s="24" t="s">
        <v>2297</v>
      </c>
      <c r="L3241" s="24">
        <v>82.53</v>
      </c>
      <c r="M3241" s="24" t="s">
        <v>128</v>
      </c>
      <c r="N3241" s="24">
        <v>1976</v>
      </c>
      <c r="O3241" s="24"/>
      <c r="P3241" s="24">
        <v>1977</v>
      </c>
      <c r="Q3241" s="24"/>
      <c r="R3241" s="24" t="s">
        <v>2298</v>
      </c>
      <c r="S3241" s="24" t="s">
        <v>2299</v>
      </c>
      <c r="U3241" s="28" t="s">
        <v>4408</v>
      </c>
    </row>
    <row r="3242" spans="1:21" ht="17.25" customHeight="1">
      <c r="A3242" s="24">
        <v>3241</v>
      </c>
      <c r="B3242" s="24" t="s">
        <v>2367</v>
      </c>
      <c r="C3242" s="24">
        <v>-81.608333333333306</v>
      </c>
      <c r="D3242" s="24">
        <v>-163.26666666666699</v>
      </c>
      <c r="E3242" s="24"/>
      <c r="F3242" s="24"/>
      <c r="G3242" s="24"/>
      <c r="H3242" s="24">
        <v>-27.7</v>
      </c>
      <c r="I3242" s="30">
        <v>0.11</v>
      </c>
      <c r="J3242" s="24"/>
      <c r="K3242" s="24" t="s">
        <v>2297</v>
      </c>
      <c r="L3242" s="24">
        <v>100.87</v>
      </c>
      <c r="M3242" s="24" t="s">
        <v>128</v>
      </c>
      <c r="N3242" s="24">
        <v>1973</v>
      </c>
      <c r="O3242" s="24"/>
      <c r="P3242" s="24">
        <v>1974</v>
      </c>
      <c r="Q3242" s="24"/>
      <c r="R3242" s="24" t="s">
        <v>2298</v>
      </c>
      <c r="S3242" s="24" t="s">
        <v>2299</v>
      </c>
      <c r="U3242" s="28" t="s">
        <v>4408</v>
      </c>
    </row>
    <row r="3243" spans="1:21" ht="17.25" customHeight="1">
      <c r="A3243" s="24">
        <v>3242</v>
      </c>
      <c r="B3243" s="24" t="s">
        <v>2368</v>
      </c>
      <c r="C3243" s="24">
        <v>-81.714444444444496</v>
      </c>
      <c r="D3243" s="24">
        <v>165.9025</v>
      </c>
      <c r="E3243" s="24"/>
      <c r="F3243" s="24"/>
      <c r="G3243" s="24"/>
      <c r="H3243" s="24">
        <v>-25</v>
      </c>
      <c r="I3243" s="30">
        <v>0.15</v>
      </c>
      <c r="J3243" s="24"/>
      <c r="K3243" s="24" t="s">
        <v>2297</v>
      </c>
      <c r="L3243" s="24">
        <v>137.55000000000001</v>
      </c>
      <c r="M3243" s="24" t="s">
        <v>128</v>
      </c>
      <c r="N3243" s="24">
        <v>1976</v>
      </c>
      <c r="O3243" s="24"/>
      <c r="P3243" s="24">
        <v>1977</v>
      </c>
      <c r="Q3243" s="24"/>
      <c r="R3243" s="24" t="s">
        <v>2298</v>
      </c>
      <c r="S3243" s="24" t="s">
        <v>2299</v>
      </c>
      <c r="U3243" s="28" t="s">
        <v>4408</v>
      </c>
    </row>
    <row r="3244" spans="1:21" ht="17.25" customHeight="1">
      <c r="A3244" s="24">
        <v>3243</v>
      </c>
      <c r="B3244" s="24" t="s">
        <v>2369</v>
      </c>
      <c r="C3244" s="24">
        <v>-81.788333333333298</v>
      </c>
      <c r="D3244" s="24">
        <v>-166.15833333333299</v>
      </c>
      <c r="E3244" s="24"/>
      <c r="F3244" s="24"/>
      <c r="G3244" s="24"/>
      <c r="H3244" s="24"/>
      <c r="I3244" s="30">
        <v>0.09</v>
      </c>
      <c r="J3244" s="24"/>
      <c r="K3244" s="24" t="s">
        <v>2297</v>
      </c>
      <c r="L3244" s="24">
        <v>82.53</v>
      </c>
      <c r="M3244" s="24" t="s">
        <v>128</v>
      </c>
      <c r="N3244" s="24">
        <v>1973</v>
      </c>
      <c r="O3244" s="24"/>
      <c r="P3244" s="24">
        <v>1974</v>
      </c>
      <c r="Q3244" s="24"/>
      <c r="R3244" s="24" t="s">
        <v>2298</v>
      </c>
      <c r="S3244" s="24" t="s">
        <v>2299</v>
      </c>
      <c r="U3244" s="28" t="s">
        <v>4408</v>
      </c>
    </row>
    <row r="3245" spans="1:21" ht="17.25" customHeight="1">
      <c r="A3245" s="24">
        <v>3244</v>
      </c>
      <c r="B3245" s="24" t="s">
        <v>2370</v>
      </c>
      <c r="C3245" s="24">
        <v>-81.849999999999994</v>
      </c>
      <c r="D3245" s="24">
        <v>168.98333333333301</v>
      </c>
      <c r="E3245" s="24"/>
      <c r="F3245" s="24"/>
      <c r="G3245" s="24"/>
      <c r="H3245" s="24"/>
      <c r="I3245" s="30">
        <v>0.18</v>
      </c>
      <c r="J3245" s="24"/>
      <c r="K3245" s="24" t="s">
        <v>2297</v>
      </c>
      <c r="L3245" s="24">
        <v>165.06</v>
      </c>
      <c r="M3245" s="24" t="s">
        <v>128</v>
      </c>
      <c r="N3245" s="24">
        <v>1976</v>
      </c>
      <c r="O3245" s="24"/>
      <c r="P3245" s="24">
        <v>1977</v>
      </c>
      <c r="Q3245" s="24"/>
      <c r="R3245" s="24" t="s">
        <v>2298</v>
      </c>
      <c r="S3245" s="24" t="s">
        <v>2299</v>
      </c>
      <c r="U3245" s="28" t="s">
        <v>4408</v>
      </c>
    </row>
    <row r="3246" spans="1:21" ht="17.25" customHeight="1">
      <c r="A3246" s="24">
        <v>3245</v>
      </c>
      <c r="B3246" s="24" t="s">
        <v>2371</v>
      </c>
      <c r="C3246" s="24">
        <v>-81.863333333333301</v>
      </c>
      <c r="D3246" s="24">
        <v>173.64916666666701</v>
      </c>
      <c r="E3246" s="24"/>
      <c r="F3246" s="24"/>
      <c r="G3246" s="24"/>
      <c r="H3246" s="24">
        <v>-26.1</v>
      </c>
      <c r="I3246" s="30">
        <v>0.14000000000000001</v>
      </c>
      <c r="J3246" s="24"/>
      <c r="K3246" s="24" t="s">
        <v>2297</v>
      </c>
      <c r="L3246" s="24">
        <v>128.38</v>
      </c>
      <c r="M3246" s="24" t="s">
        <v>128</v>
      </c>
      <c r="N3246" s="24">
        <v>1976</v>
      </c>
      <c r="O3246" s="24"/>
      <c r="P3246" s="24">
        <v>1977</v>
      </c>
      <c r="Q3246" s="24"/>
      <c r="R3246" s="24" t="s">
        <v>2298</v>
      </c>
      <c r="S3246" s="24" t="s">
        <v>2299</v>
      </c>
      <c r="U3246" s="28" t="s">
        <v>4408</v>
      </c>
    </row>
    <row r="3247" spans="1:21" ht="17.25" customHeight="1">
      <c r="A3247" s="24">
        <v>3246</v>
      </c>
      <c r="B3247" s="24" t="s">
        <v>2372</v>
      </c>
      <c r="C3247" s="24">
        <v>-81.899722222222195</v>
      </c>
      <c r="D3247" s="24">
        <v>-169.82749999999999</v>
      </c>
      <c r="E3247" s="24"/>
      <c r="F3247" s="24"/>
      <c r="G3247" s="24"/>
      <c r="H3247" s="24">
        <v>-27</v>
      </c>
      <c r="I3247" s="30">
        <v>0.12</v>
      </c>
      <c r="J3247" s="24"/>
      <c r="K3247" s="24" t="s">
        <v>2297</v>
      </c>
      <c r="L3247" s="24">
        <v>110.04</v>
      </c>
      <c r="M3247" s="24" t="s">
        <v>128</v>
      </c>
      <c r="N3247" s="24">
        <v>1973</v>
      </c>
      <c r="O3247" s="24"/>
      <c r="P3247" s="24">
        <v>1974</v>
      </c>
      <c r="Q3247" s="24"/>
      <c r="R3247" s="24" t="s">
        <v>2298</v>
      </c>
      <c r="S3247" s="24" t="s">
        <v>2299</v>
      </c>
      <c r="U3247" s="28" t="s">
        <v>4408</v>
      </c>
    </row>
    <row r="3248" spans="1:21" ht="17.25" customHeight="1">
      <c r="A3248" s="24">
        <v>3247</v>
      </c>
      <c r="B3248" s="24" t="s">
        <v>2373</v>
      </c>
      <c r="C3248" s="24">
        <v>-81.933333333333294</v>
      </c>
      <c r="D3248" s="24">
        <v>176.04249999999999</v>
      </c>
      <c r="E3248" s="24"/>
      <c r="F3248" s="24"/>
      <c r="G3248" s="24"/>
      <c r="H3248" s="24">
        <v>-26.3</v>
      </c>
      <c r="I3248" s="30">
        <v>0.13</v>
      </c>
      <c r="J3248" s="24"/>
      <c r="K3248" s="24" t="s">
        <v>2297</v>
      </c>
      <c r="L3248" s="24">
        <v>119.21</v>
      </c>
      <c r="M3248" s="24" t="s">
        <v>128</v>
      </c>
      <c r="N3248" s="24">
        <v>1976</v>
      </c>
      <c r="O3248" s="24"/>
      <c r="P3248" s="24">
        <v>1977</v>
      </c>
      <c r="Q3248" s="24"/>
      <c r="R3248" s="24" t="s">
        <v>2298</v>
      </c>
      <c r="S3248" s="24" t="s">
        <v>2299</v>
      </c>
      <c r="U3248" s="28" t="s">
        <v>4408</v>
      </c>
    </row>
    <row r="3249" spans="1:21" ht="17.25" customHeight="1">
      <c r="A3249" s="24">
        <v>3248</v>
      </c>
      <c r="B3249" s="24" t="s">
        <v>2374</v>
      </c>
      <c r="C3249" s="24">
        <v>-81.9444444444444</v>
      </c>
      <c r="D3249" s="24">
        <v>-173.231388888889</v>
      </c>
      <c r="E3249" s="24"/>
      <c r="F3249" s="24"/>
      <c r="G3249" s="24"/>
      <c r="H3249" s="24">
        <v>-26.6</v>
      </c>
      <c r="I3249" s="30">
        <v>0.15</v>
      </c>
      <c r="J3249" s="24"/>
      <c r="K3249" s="24" t="s">
        <v>2297</v>
      </c>
      <c r="L3249" s="24">
        <v>137.55000000000001</v>
      </c>
      <c r="M3249" s="24" t="s">
        <v>128</v>
      </c>
      <c r="N3249" s="24">
        <v>1973</v>
      </c>
      <c r="O3249" s="24"/>
      <c r="P3249" s="24">
        <v>1974</v>
      </c>
      <c r="Q3249" s="24"/>
      <c r="R3249" s="24" t="s">
        <v>2298</v>
      </c>
      <c r="S3249" s="24" t="s">
        <v>2299</v>
      </c>
      <c r="U3249" s="28" t="s">
        <v>4408</v>
      </c>
    </row>
    <row r="3250" spans="1:21" ht="17.25" customHeight="1">
      <c r="A3250" s="24">
        <v>3249</v>
      </c>
      <c r="B3250" s="24" t="s">
        <v>2375</v>
      </c>
      <c r="C3250" s="24">
        <v>-81.944722222222197</v>
      </c>
      <c r="D3250" s="24">
        <v>-158.57749999999999</v>
      </c>
      <c r="E3250" s="24"/>
      <c r="F3250" s="24"/>
      <c r="G3250" s="24"/>
      <c r="H3250" s="24">
        <v>-28.5</v>
      </c>
      <c r="I3250" s="30">
        <v>0.09</v>
      </c>
      <c r="J3250" s="24"/>
      <c r="K3250" s="24" t="s">
        <v>2297</v>
      </c>
      <c r="L3250" s="24">
        <v>82.53</v>
      </c>
      <c r="M3250" s="24" t="s">
        <v>128</v>
      </c>
      <c r="N3250" s="24">
        <v>1973</v>
      </c>
      <c r="O3250" s="24"/>
      <c r="P3250" s="24">
        <v>1974</v>
      </c>
      <c r="Q3250" s="24"/>
      <c r="R3250" s="24" t="s">
        <v>2298</v>
      </c>
      <c r="S3250" s="24" t="s">
        <v>2299</v>
      </c>
      <c r="U3250" s="28" t="s">
        <v>4408</v>
      </c>
    </row>
    <row r="3251" spans="1:21" ht="17.25" customHeight="1">
      <c r="A3251" s="24">
        <v>3250</v>
      </c>
      <c r="B3251" s="24" t="s">
        <v>2376</v>
      </c>
      <c r="C3251" s="24">
        <v>-81.996388888888902</v>
      </c>
      <c r="D3251" s="24">
        <v>-179.79722222222199</v>
      </c>
      <c r="E3251" s="24"/>
      <c r="F3251" s="24"/>
      <c r="G3251" s="24"/>
      <c r="H3251" s="24">
        <v>-26.4</v>
      </c>
      <c r="I3251" s="30">
        <v>0.11</v>
      </c>
      <c r="J3251" s="24"/>
      <c r="K3251" s="24" t="s">
        <v>2297</v>
      </c>
      <c r="L3251" s="24" t="s">
        <v>2377</v>
      </c>
      <c r="M3251" s="24" t="s">
        <v>128</v>
      </c>
      <c r="N3251" s="24">
        <v>1976</v>
      </c>
      <c r="O3251" s="24"/>
      <c r="P3251" s="24">
        <v>1977</v>
      </c>
      <c r="Q3251" s="24"/>
      <c r="R3251" s="24" t="s">
        <v>2298</v>
      </c>
      <c r="S3251" s="24" t="s">
        <v>2299</v>
      </c>
      <c r="U3251" s="28" t="s">
        <v>4408</v>
      </c>
    </row>
    <row r="3252" spans="1:21" ht="17.25" customHeight="1">
      <c r="A3252" s="24">
        <v>3251</v>
      </c>
      <c r="B3252" s="24" t="s">
        <v>2378</v>
      </c>
      <c r="C3252" s="24">
        <v>-82.025555555555599</v>
      </c>
      <c r="D3252" s="24">
        <v>-176.76527777777801</v>
      </c>
      <c r="E3252" s="24"/>
      <c r="F3252" s="24"/>
      <c r="G3252" s="24"/>
      <c r="H3252" s="24">
        <v>-26.4</v>
      </c>
      <c r="I3252" s="30">
        <v>0.15</v>
      </c>
      <c r="J3252" s="24"/>
      <c r="K3252" s="24" t="s">
        <v>2297</v>
      </c>
      <c r="L3252" s="24">
        <v>137.55000000000001</v>
      </c>
      <c r="M3252" s="24" t="s">
        <v>128</v>
      </c>
      <c r="N3252" s="24">
        <v>1973</v>
      </c>
      <c r="O3252" s="24"/>
      <c r="P3252" s="24">
        <v>1974</v>
      </c>
      <c r="Q3252" s="24"/>
      <c r="R3252" s="24" t="s">
        <v>2298</v>
      </c>
      <c r="S3252" s="24" t="s">
        <v>2299</v>
      </c>
      <c r="U3252" s="28" t="s">
        <v>4408</v>
      </c>
    </row>
    <row r="3253" spans="1:21" ht="17.25" customHeight="1">
      <c r="A3253" s="24">
        <v>3252</v>
      </c>
      <c r="B3253" s="24" t="s">
        <v>2379</v>
      </c>
      <c r="C3253" s="24">
        <v>-82.077500000000001</v>
      </c>
      <c r="D3253" s="24">
        <v>-153.66777777777801</v>
      </c>
      <c r="E3253" s="24"/>
      <c r="F3253" s="24"/>
      <c r="G3253" s="24"/>
      <c r="H3253" s="24">
        <v>-27</v>
      </c>
      <c r="I3253" s="30">
        <v>0.1</v>
      </c>
      <c r="J3253" s="24"/>
      <c r="K3253" s="24" t="s">
        <v>2297</v>
      </c>
      <c r="L3253" s="24">
        <v>91.7</v>
      </c>
      <c r="M3253" s="24" t="s">
        <v>128</v>
      </c>
      <c r="N3253" s="24">
        <v>1973</v>
      </c>
      <c r="O3253" s="24"/>
      <c r="P3253" s="24">
        <v>1974</v>
      </c>
      <c r="Q3253" s="24"/>
      <c r="R3253" s="24" t="s">
        <v>2298</v>
      </c>
      <c r="S3253" s="24" t="s">
        <v>2299</v>
      </c>
      <c r="U3253" s="28" t="s">
        <v>4408</v>
      </c>
    </row>
    <row r="3254" spans="1:21" ht="17.25" customHeight="1">
      <c r="A3254" s="24">
        <v>3253</v>
      </c>
      <c r="B3254" s="24" t="s">
        <v>1785</v>
      </c>
      <c r="C3254" s="24">
        <v>-82.15</v>
      </c>
      <c r="D3254" s="24">
        <v>166.38333333333301</v>
      </c>
      <c r="E3254" s="24"/>
      <c r="F3254" s="24"/>
      <c r="G3254" s="24"/>
      <c r="H3254" s="24"/>
      <c r="I3254" s="30">
        <v>0.26</v>
      </c>
      <c r="J3254" s="24"/>
      <c r="K3254" s="24" t="s">
        <v>2297</v>
      </c>
      <c r="L3254" s="24">
        <v>238.42</v>
      </c>
      <c r="M3254" s="24"/>
      <c r="N3254" s="24"/>
      <c r="O3254" s="24"/>
      <c r="P3254" s="24">
        <v>1960</v>
      </c>
      <c r="Q3254" s="24"/>
      <c r="R3254" s="24" t="s">
        <v>2298</v>
      </c>
      <c r="S3254" s="24" t="s">
        <v>2299</v>
      </c>
      <c r="U3254" s="28" t="s">
        <v>4409</v>
      </c>
    </row>
    <row r="3255" spans="1:21" ht="17.25" customHeight="1">
      <c r="A3255" s="24">
        <v>3254</v>
      </c>
      <c r="B3255" s="24" t="s">
        <v>1784</v>
      </c>
      <c r="C3255" s="24">
        <v>-82.2</v>
      </c>
      <c r="D3255" s="24">
        <v>164.98333333333301</v>
      </c>
      <c r="E3255" s="24"/>
      <c r="F3255" s="24"/>
      <c r="G3255" s="24"/>
      <c r="H3255" s="24"/>
      <c r="I3255" s="30">
        <v>0.05</v>
      </c>
      <c r="J3255" s="24"/>
      <c r="K3255" s="24" t="s">
        <v>2297</v>
      </c>
      <c r="L3255" s="24">
        <v>45.85</v>
      </c>
      <c r="M3255" s="24"/>
      <c r="N3255" s="24"/>
      <c r="O3255" s="24"/>
      <c r="P3255" s="24">
        <v>1960</v>
      </c>
      <c r="Q3255" s="24"/>
      <c r="R3255" s="24" t="s">
        <v>2298</v>
      </c>
      <c r="S3255" s="24" t="s">
        <v>2299</v>
      </c>
      <c r="U3255" s="28" t="s">
        <v>4409</v>
      </c>
    </row>
    <row r="3256" spans="1:21" ht="17.25" customHeight="1">
      <c r="A3256" s="24">
        <v>3255</v>
      </c>
      <c r="B3256" s="24" t="s">
        <v>2380</v>
      </c>
      <c r="C3256" s="24">
        <v>-82.233611111111102</v>
      </c>
      <c r="D3256" s="24">
        <v>-165.04722222222199</v>
      </c>
      <c r="E3256" s="24"/>
      <c r="F3256" s="24"/>
      <c r="G3256" s="24"/>
      <c r="H3256" s="24">
        <v>-27.7</v>
      </c>
      <c r="I3256" s="30">
        <v>0.08</v>
      </c>
      <c r="J3256" s="24"/>
      <c r="K3256" s="24" t="s">
        <v>2297</v>
      </c>
      <c r="L3256" s="24">
        <v>73.36</v>
      </c>
      <c r="M3256" s="24" t="s">
        <v>128</v>
      </c>
      <c r="N3256" s="24">
        <v>1973</v>
      </c>
      <c r="O3256" s="24"/>
      <c r="P3256" s="24">
        <v>1974</v>
      </c>
      <c r="Q3256" s="24"/>
      <c r="R3256" s="24" t="s">
        <v>2298</v>
      </c>
      <c r="S3256" s="24" t="s">
        <v>2299</v>
      </c>
      <c r="U3256" s="28" t="s">
        <v>4408</v>
      </c>
    </row>
    <row r="3257" spans="1:21" ht="17.25" customHeight="1">
      <c r="A3257" s="24">
        <v>3256</v>
      </c>
      <c r="B3257" s="24" t="s">
        <v>2381</v>
      </c>
      <c r="C3257" s="24">
        <v>-82.26</v>
      </c>
      <c r="D3257" s="24">
        <v>-163.28333333333299</v>
      </c>
      <c r="E3257" s="24"/>
      <c r="F3257" s="24"/>
      <c r="G3257" s="24"/>
      <c r="H3257" s="24"/>
      <c r="I3257" s="30">
        <v>0.09</v>
      </c>
      <c r="J3257" s="24"/>
      <c r="K3257" s="24" t="s">
        <v>2297</v>
      </c>
      <c r="L3257" s="24">
        <v>82.53</v>
      </c>
      <c r="M3257" s="24" t="s">
        <v>128</v>
      </c>
      <c r="N3257" s="24">
        <v>1973</v>
      </c>
      <c r="O3257" s="24"/>
      <c r="P3257" s="24">
        <v>1974</v>
      </c>
      <c r="Q3257" s="24"/>
      <c r="R3257" s="24" t="s">
        <v>2298</v>
      </c>
      <c r="S3257" s="24" t="s">
        <v>2299</v>
      </c>
      <c r="U3257" s="28" t="s">
        <v>4408</v>
      </c>
    </row>
    <row r="3258" spans="1:21" ht="17.25" customHeight="1">
      <c r="A3258" s="24">
        <v>3257</v>
      </c>
      <c r="B3258" s="24" t="s">
        <v>2382</v>
      </c>
      <c r="C3258" s="24">
        <v>-82.356666666666698</v>
      </c>
      <c r="D3258" s="24">
        <v>-156.53333333333299</v>
      </c>
      <c r="E3258" s="24"/>
      <c r="F3258" s="24"/>
      <c r="G3258" s="24"/>
      <c r="H3258" s="24"/>
      <c r="I3258" s="30">
        <v>7.0000000000000007E-2</v>
      </c>
      <c r="J3258" s="24"/>
      <c r="K3258" s="24" t="s">
        <v>2297</v>
      </c>
      <c r="L3258" s="24">
        <v>64.19</v>
      </c>
      <c r="M3258" s="24" t="s">
        <v>128</v>
      </c>
      <c r="N3258" s="24">
        <v>1973</v>
      </c>
      <c r="O3258" s="24"/>
      <c r="P3258" s="24">
        <v>1974</v>
      </c>
      <c r="Q3258" s="24"/>
      <c r="R3258" s="24" t="s">
        <v>2298</v>
      </c>
      <c r="S3258" s="24" t="s">
        <v>2299</v>
      </c>
      <c r="U3258" s="28" t="s">
        <v>4408</v>
      </c>
    </row>
    <row r="3259" spans="1:21" ht="17.25" customHeight="1">
      <c r="A3259" s="24">
        <v>3258</v>
      </c>
      <c r="B3259" s="24" t="s">
        <v>2383</v>
      </c>
      <c r="C3259" s="24">
        <v>-82.363333333333301</v>
      </c>
      <c r="D3259" s="24">
        <v>168.44777777777799</v>
      </c>
      <c r="E3259" s="24"/>
      <c r="F3259" s="24"/>
      <c r="G3259" s="24"/>
      <c r="H3259" s="24">
        <v>-25.5</v>
      </c>
      <c r="I3259" s="30">
        <v>0.19</v>
      </c>
      <c r="J3259" s="24"/>
      <c r="K3259" s="24" t="s">
        <v>2297</v>
      </c>
      <c r="L3259" s="24">
        <v>174.23</v>
      </c>
      <c r="M3259" s="24" t="s">
        <v>128</v>
      </c>
      <c r="N3259" s="24">
        <v>1976</v>
      </c>
      <c r="O3259" s="24"/>
      <c r="P3259" s="24">
        <v>1977</v>
      </c>
      <c r="Q3259" s="24"/>
      <c r="R3259" s="24" t="s">
        <v>2298</v>
      </c>
      <c r="S3259" s="24" t="s">
        <v>2299</v>
      </c>
      <c r="U3259" s="28" t="s">
        <v>4408</v>
      </c>
    </row>
    <row r="3260" spans="1:21" ht="17.25" customHeight="1">
      <c r="A3260" s="24">
        <v>3259</v>
      </c>
      <c r="B3260" s="24" t="s">
        <v>2384</v>
      </c>
      <c r="C3260" s="24">
        <v>-82.373333333333306</v>
      </c>
      <c r="D3260" s="24">
        <v>179.7</v>
      </c>
      <c r="E3260" s="24"/>
      <c r="F3260" s="24"/>
      <c r="G3260" s="24"/>
      <c r="H3260" s="24"/>
      <c r="I3260" s="30">
        <v>0.14000000000000001</v>
      </c>
      <c r="J3260" s="24"/>
      <c r="K3260" s="24" t="s">
        <v>2297</v>
      </c>
      <c r="L3260" s="24">
        <v>128.38</v>
      </c>
      <c r="M3260" s="24" t="s">
        <v>128</v>
      </c>
      <c r="N3260" s="24">
        <v>1976</v>
      </c>
      <c r="O3260" s="24"/>
      <c r="P3260" s="24">
        <v>1977</v>
      </c>
      <c r="Q3260" s="24"/>
      <c r="R3260" s="24" t="s">
        <v>2298</v>
      </c>
      <c r="S3260" s="24" t="s">
        <v>2299</v>
      </c>
      <c r="U3260" s="28" t="s">
        <v>4408</v>
      </c>
    </row>
    <row r="3261" spans="1:21" ht="17.25" customHeight="1">
      <c r="A3261" s="24">
        <v>3260</v>
      </c>
      <c r="B3261" s="24" t="s">
        <v>2385</v>
      </c>
      <c r="C3261" s="24">
        <v>-82.374444444444407</v>
      </c>
      <c r="D3261" s="24">
        <v>-168.645555555556</v>
      </c>
      <c r="E3261" s="24"/>
      <c r="F3261" s="24"/>
      <c r="G3261" s="24"/>
      <c r="H3261" s="24">
        <v>-27.6</v>
      </c>
      <c r="I3261" s="30">
        <v>0.09</v>
      </c>
      <c r="J3261" s="24"/>
      <c r="K3261" s="24" t="s">
        <v>2297</v>
      </c>
      <c r="L3261" s="24">
        <v>82.53</v>
      </c>
      <c r="M3261" s="24" t="s">
        <v>128</v>
      </c>
      <c r="N3261" s="24">
        <v>1973</v>
      </c>
      <c r="O3261" s="24"/>
      <c r="P3261" s="24">
        <v>1974</v>
      </c>
      <c r="Q3261" s="24"/>
      <c r="R3261" s="24" t="s">
        <v>2298</v>
      </c>
      <c r="S3261" s="24" t="s">
        <v>2299</v>
      </c>
      <c r="U3261" s="28" t="s">
        <v>4408</v>
      </c>
    </row>
    <row r="3262" spans="1:21" ht="17.25" customHeight="1">
      <c r="A3262" s="24">
        <v>3261</v>
      </c>
      <c r="B3262" s="24" t="s">
        <v>2386</v>
      </c>
      <c r="C3262" s="24">
        <v>-82.393333333333302</v>
      </c>
      <c r="D3262" s="24">
        <v>172.933333333333</v>
      </c>
      <c r="E3262" s="24"/>
      <c r="F3262" s="24"/>
      <c r="G3262" s="24"/>
      <c r="H3262" s="24"/>
      <c r="I3262" s="30">
        <v>0.12</v>
      </c>
      <c r="J3262" s="24"/>
      <c r="K3262" s="24" t="s">
        <v>2297</v>
      </c>
      <c r="L3262" s="24">
        <v>110.04</v>
      </c>
      <c r="M3262" s="24" t="s">
        <v>128</v>
      </c>
      <c r="N3262" s="24">
        <v>1976</v>
      </c>
      <c r="O3262" s="24"/>
      <c r="P3262" s="24">
        <v>1977</v>
      </c>
      <c r="Q3262" s="24"/>
      <c r="R3262" s="24" t="s">
        <v>2298</v>
      </c>
      <c r="S3262" s="24" t="s">
        <v>2299</v>
      </c>
      <c r="U3262" s="28" t="s">
        <v>4408</v>
      </c>
    </row>
    <row r="3263" spans="1:21" ht="17.25" customHeight="1">
      <c r="A3263" s="24">
        <v>3262</v>
      </c>
      <c r="B3263" s="24" t="s">
        <v>2387</v>
      </c>
      <c r="C3263" s="24">
        <v>-82.451944444444507</v>
      </c>
      <c r="D3263" s="24">
        <v>176.50583333333299</v>
      </c>
      <c r="E3263" s="24"/>
      <c r="F3263" s="24"/>
      <c r="G3263" s="24"/>
      <c r="H3263" s="24">
        <v>-25.4</v>
      </c>
      <c r="I3263" s="30">
        <v>0.15</v>
      </c>
      <c r="J3263" s="24"/>
      <c r="K3263" s="24" t="s">
        <v>2297</v>
      </c>
      <c r="L3263" s="24">
        <v>137.55000000000001</v>
      </c>
      <c r="M3263" s="24" t="s">
        <v>128</v>
      </c>
      <c r="N3263" s="24">
        <v>1976</v>
      </c>
      <c r="O3263" s="24"/>
      <c r="P3263" s="24">
        <v>1977</v>
      </c>
      <c r="Q3263" s="24"/>
      <c r="R3263" s="24" t="s">
        <v>2298</v>
      </c>
      <c r="S3263" s="24" t="s">
        <v>2299</v>
      </c>
      <c r="U3263" s="28" t="s">
        <v>4408</v>
      </c>
    </row>
    <row r="3264" spans="1:21" ht="17.25" customHeight="1">
      <c r="A3264" s="24">
        <v>3263</v>
      </c>
      <c r="B3264" s="24" t="s">
        <v>2388</v>
      </c>
      <c r="C3264" s="24">
        <v>-82.461111111111094</v>
      </c>
      <c r="D3264" s="24">
        <v>-172.523055555556</v>
      </c>
      <c r="E3264" s="24"/>
      <c r="F3264" s="24"/>
      <c r="G3264" s="24"/>
      <c r="H3264" s="24">
        <v>-25.9</v>
      </c>
      <c r="I3264" s="30">
        <v>0.13</v>
      </c>
      <c r="J3264" s="24"/>
      <c r="K3264" s="24" t="s">
        <v>2297</v>
      </c>
      <c r="L3264" s="24">
        <v>119.21</v>
      </c>
      <c r="M3264" s="24" t="s">
        <v>128</v>
      </c>
      <c r="N3264" s="24">
        <v>1973</v>
      </c>
      <c r="O3264" s="24"/>
      <c r="P3264" s="24">
        <v>1974</v>
      </c>
      <c r="Q3264" s="24"/>
      <c r="R3264" s="24" t="s">
        <v>2298</v>
      </c>
      <c r="S3264" s="24" t="s">
        <v>2299</v>
      </c>
      <c r="U3264" s="28" t="s">
        <v>4408</v>
      </c>
    </row>
    <row r="3265" spans="1:21" ht="17.25" customHeight="1">
      <c r="A3265" s="24">
        <v>3264</v>
      </c>
      <c r="B3265" s="24" t="s">
        <v>1786</v>
      </c>
      <c r="C3265" s="24">
        <v>-82.566666666666706</v>
      </c>
      <c r="D3265" s="24">
        <v>168.78333333333299</v>
      </c>
      <c r="E3265" s="24"/>
      <c r="F3265" s="24"/>
      <c r="G3265" s="24"/>
      <c r="H3265" s="24"/>
      <c r="I3265" s="30">
        <v>0.28000000000000003</v>
      </c>
      <c r="J3265" s="24"/>
      <c r="K3265" s="24" t="s">
        <v>2297</v>
      </c>
      <c r="L3265" s="24">
        <v>256.76</v>
      </c>
      <c r="M3265" s="24"/>
      <c r="N3265" s="24"/>
      <c r="O3265" s="24"/>
      <c r="P3265" s="24">
        <v>1960</v>
      </c>
      <c r="Q3265" s="24"/>
      <c r="R3265" s="24" t="s">
        <v>2298</v>
      </c>
      <c r="S3265" s="24" t="s">
        <v>2299</v>
      </c>
      <c r="U3265" s="28" t="s">
        <v>4409</v>
      </c>
    </row>
    <row r="3266" spans="1:21" ht="17.25" customHeight="1">
      <c r="A3266" s="24">
        <v>3265</v>
      </c>
      <c r="B3266" s="24" t="s">
        <v>2389</v>
      </c>
      <c r="C3266" s="24">
        <v>-82.57</v>
      </c>
      <c r="D3266" s="24">
        <v>-176.291666666667</v>
      </c>
      <c r="E3266" s="24"/>
      <c r="F3266" s="24"/>
      <c r="G3266" s="24"/>
      <c r="H3266" s="24"/>
      <c r="I3266" s="30">
        <v>0.11</v>
      </c>
      <c r="J3266" s="24"/>
      <c r="K3266" s="24" t="s">
        <v>2297</v>
      </c>
      <c r="L3266" s="24">
        <v>100.87</v>
      </c>
      <c r="M3266" s="24" t="s">
        <v>128</v>
      </c>
      <c r="N3266" s="24">
        <v>1973</v>
      </c>
      <c r="O3266" s="24"/>
      <c r="P3266" s="24">
        <v>1974</v>
      </c>
      <c r="Q3266" s="24"/>
      <c r="R3266" s="24" t="s">
        <v>2298</v>
      </c>
      <c r="S3266" s="24" t="s">
        <v>2299</v>
      </c>
      <c r="U3266" s="28" t="s">
        <v>4408</v>
      </c>
    </row>
    <row r="3267" spans="1:21" ht="17.25" customHeight="1">
      <c r="A3267" s="24">
        <v>3266</v>
      </c>
      <c r="B3267" s="24" t="s">
        <v>2390</v>
      </c>
      <c r="C3267" s="24">
        <v>-82.590555555555596</v>
      </c>
      <c r="D3267" s="24">
        <v>-153.24722222222201</v>
      </c>
      <c r="E3267" s="24"/>
      <c r="F3267" s="24"/>
      <c r="G3267" s="24"/>
      <c r="H3267" s="24">
        <v>-27.3</v>
      </c>
      <c r="I3267" s="30">
        <v>0.05</v>
      </c>
      <c r="J3267" s="24"/>
      <c r="K3267" s="24" t="s">
        <v>2297</v>
      </c>
      <c r="L3267" s="24">
        <v>45.85</v>
      </c>
      <c r="M3267" s="24" t="s">
        <v>128</v>
      </c>
      <c r="N3267" s="24">
        <v>1973</v>
      </c>
      <c r="O3267" s="24"/>
      <c r="P3267" s="24">
        <v>1974</v>
      </c>
      <c r="Q3267" s="24"/>
      <c r="R3267" s="24" t="s">
        <v>2298</v>
      </c>
      <c r="S3267" s="24" t="s">
        <v>2299</v>
      </c>
      <c r="U3267" s="28" t="s">
        <v>4408</v>
      </c>
    </row>
    <row r="3268" spans="1:21" ht="17.25" customHeight="1">
      <c r="A3268" s="24">
        <v>3267</v>
      </c>
      <c r="B3268" s="24" t="s">
        <v>2391</v>
      </c>
      <c r="C3268" s="24">
        <v>-82.734999999999999</v>
      </c>
      <c r="D3268" s="24">
        <v>-161.89166666666699</v>
      </c>
      <c r="E3268" s="24"/>
      <c r="F3268" s="24"/>
      <c r="G3268" s="24"/>
      <c r="H3268" s="24">
        <v>-27.4</v>
      </c>
      <c r="I3268" s="30">
        <v>7.0000000000000007E-2</v>
      </c>
      <c r="J3268" s="24"/>
      <c r="K3268" s="24" t="s">
        <v>2297</v>
      </c>
      <c r="L3268" s="24">
        <v>64.19</v>
      </c>
      <c r="M3268" s="24" t="s">
        <v>128</v>
      </c>
      <c r="N3268" s="24">
        <v>1973</v>
      </c>
      <c r="O3268" s="24"/>
      <c r="P3268" s="24">
        <v>1974</v>
      </c>
      <c r="Q3268" s="24"/>
      <c r="R3268" s="24" t="s">
        <v>2298</v>
      </c>
      <c r="S3268" s="24" t="s">
        <v>2299</v>
      </c>
      <c r="U3268" s="28" t="s">
        <v>4408</v>
      </c>
    </row>
    <row r="3269" spans="1:21" ht="17.25" customHeight="1">
      <c r="A3269" s="24">
        <v>3268</v>
      </c>
      <c r="B3269" s="24" t="s">
        <v>2392</v>
      </c>
      <c r="C3269" s="24">
        <v>-82.738333333333301</v>
      </c>
      <c r="D3269" s="24">
        <v>-164.053055555556</v>
      </c>
      <c r="E3269" s="24"/>
      <c r="F3269" s="24"/>
      <c r="G3269" s="24"/>
      <c r="H3269" s="24">
        <v>-26.7</v>
      </c>
      <c r="I3269" s="30">
        <v>0.03</v>
      </c>
      <c r="J3269" s="24"/>
      <c r="K3269" s="24" t="s">
        <v>2297</v>
      </c>
      <c r="L3269" s="24">
        <v>27.51</v>
      </c>
      <c r="M3269" s="24" t="s">
        <v>128</v>
      </c>
      <c r="N3269" s="24">
        <v>1973</v>
      </c>
      <c r="O3269" s="24"/>
      <c r="P3269" s="24">
        <v>1974</v>
      </c>
      <c r="Q3269" s="24"/>
      <c r="R3269" s="24" t="s">
        <v>2298</v>
      </c>
      <c r="S3269" s="24" t="s">
        <v>2299</v>
      </c>
      <c r="U3269" s="28" t="s">
        <v>4408</v>
      </c>
    </row>
    <row r="3270" spans="1:21" ht="17.25" customHeight="1">
      <c r="A3270" s="24">
        <v>3269</v>
      </c>
      <c r="B3270" s="24" t="s">
        <v>2393</v>
      </c>
      <c r="C3270" s="24">
        <v>-82.759444444444497</v>
      </c>
      <c r="D3270" s="24">
        <v>167.80694444444401</v>
      </c>
      <c r="E3270" s="24"/>
      <c r="F3270" s="24"/>
      <c r="G3270" s="24"/>
      <c r="H3270" s="24">
        <v>-25.5</v>
      </c>
      <c r="I3270" s="30">
        <v>0.16</v>
      </c>
      <c r="J3270" s="24"/>
      <c r="K3270" s="24" t="s">
        <v>2297</v>
      </c>
      <c r="L3270" s="24">
        <v>146.72</v>
      </c>
      <c r="M3270" s="24" t="s">
        <v>128</v>
      </c>
      <c r="N3270" s="24">
        <v>1976</v>
      </c>
      <c r="O3270" s="24"/>
      <c r="P3270" s="24">
        <v>1977</v>
      </c>
      <c r="Q3270" s="24"/>
      <c r="R3270" s="24" t="s">
        <v>2298</v>
      </c>
      <c r="S3270" s="24" t="s">
        <v>2299</v>
      </c>
      <c r="U3270" s="28" t="s">
        <v>4408</v>
      </c>
    </row>
    <row r="3271" spans="1:21" ht="17.25" customHeight="1">
      <c r="A3271" s="24">
        <v>3270</v>
      </c>
      <c r="B3271" s="24" t="s">
        <v>1789</v>
      </c>
      <c r="C3271" s="24">
        <v>-82.8</v>
      </c>
      <c r="D3271" s="24">
        <v>170</v>
      </c>
      <c r="E3271" s="24"/>
      <c r="F3271" s="24"/>
      <c r="G3271" s="24"/>
      <c r="H3271" s="24"/>
      <c r="I3271" s="30">
        <v>0.31</v>
      </c>
      <c r="J3271" s="24"/>
      <c r="K3271" s="24" t="s">
        <v>2297</v>
      </c>
      <c r="L3271" s="24">
        <v>284.27</v>
      </c>
      <c r="M3271" s="24"/>
      <c r="N3271" s="24"/>
      <c r="O3271" s="24"/>
      <c r="P3271" s="24">
        <v>1960</v>
      </c>
      <c r="Q3271" s="24"/>
      <c r="R3271" s="24" t="s">
        <v>2298</v>
      </c>
      <c r="S3271" s="24" t="s">
        <v>2299</v>
      </c>
      <c r="U3271" s="28" t="s">
        <v>4409</v>
      </c>
    </row>
    <row r="3272" spans="1:21" ht="17.25" customHeight="1">
      <c r="A3272" s="24">
        <v>3271</v>
      </c>
      <c r="B3272" s="24" t="s">
        <v>2394</v>
      </c>
      <c r="C3272" s="24">
        <v>-82.8808333333333</v>
      </c>
      <c r="D3272" s="24">
        <v>175.82111111111101</v>
      </c>
      <c r="E3272" s="24"/>
      <c r="F3272" s="24"/>
      <c r="G3272" s="24"/>
      <c r="H3272" s="24">
        <v>-24.8</v>
      </c>
      <c r="I3272" s="30">
        <v>0.16</v>
      </c>
      <c r="J3272" s="24"/>
      <c r="K3272" s="24" t="s">
        <v>2297</v>
      </c>
      <c r="L3272" s="24">
        <v>146.72</v>
      </c>
      <c r="M3272" s="24" t="s">
        <v>128</v>
      </c>
      <c r="N3272" s="24">
        <v>1976</v>
      </c>
      <c r="O3272" s="24"/>
      <c r="P3272" s="24">
        <v>1977</v>
      </c>
      <c r="Q3272" s="24"/>
      <c r="R3272" s="24" t="s">
        <v>2298</v>
      </c>
      <c r="S3272" s="24" t="s">
        <v>2299</v>
      </c>
      <c r="U3272" s="28" t="s">
        <v>4408</v>
      </c>
    </row>
    <row r="3273" spans="1:21" ht="17.25" customHeight="1">
      <c r="A3273" s="24">
        <v>3272</v>
      </c>
      <c r="B3273" s="24" t="s">
        <v>2395</v>
      </c>
      <c r="C3273" s="24">
        <v>-82.881388888888907</v>
      </c>
      <c r="D3273" s="24">
        <v>-154.26722222222199</v>
      </c>
      <c r="E3273" s="24"/>
      <c r="F3273" s="24"/>
      <c r="G3273" s="24"/>
      <c r="H3273" s="24">
        <v>-27.4</v>
      </c>
      <c r="I3273" s="30">
        <v>0.06</v>
      </c>
      <c r="J3273" s="24"/>
      <c r="K3273" s="24" t="s">
        <v>2297</v>
      </c>
      <c r="L3273" s="24">
        <v>55.02</v>
      </c>
      <c r="M3273" s="24" t="s">
        <v>128</v>
      </c>
      <c r="N3273" s="24">
        <v>1973</v>
      </c>
      <c r="O3273" s="24"/>
      <c r="P3273" s="24">
        <v>1974</v>
      </c>
      <c r="Q3273" s="24"/>
      <c r="R3273" s="24" t="s">
        <v>2298</v>
      </c>
      <c r="S3273" s="24" t="s">
        <v>2299</v>
      </c>
      <c r="U3273" s="28" t="s">
        <v>4408</v>
      </c>
    </row>
    <row r="3274" spans="1:21" ht="17.25" customHeight="1">
      <c r="A3274" s="24">
        <v>3273</v>
      </c>
      <c r="B3274" s="24" t="s">
        <v>2396</v>
      </c>
      <c r="C3274" s="24">
        <v>-82.889166666666696</v>
      </c>
      <c r="D3274" s="24">
        <v>171.995277777778</v>
      </c>
      <c r="E3274" s="24"/>
      <c r="F3274" s="24"/>
      <c r="G3274" s="24"/>
      <c r="H3274" s="24">
        <v>-24.9</v>
      </c>
      <c r="I3274" s="30">
        <v>0.22</v>
      </c>
      <c r="J3274" s="24"/>
      <c r="K3274" s="24" t="s">
        <v>2297</v>
      </c>
      <c r="L3274" s="24">
        <v>201.74</v>
      </c>
      <c r="M3274" s="24" t="s">
        <v>128</v>
      </c>
      <c r="N3274" s="24">
        <v>1976</v>
      </c>
      <c r="O3274" s="24"/>
      <c r="P3274" s="24">
        <v>1977</v>
      </c>
      <c r="Q3274" s="24"/>
      <c r="R3274" s="24" t="s">
        <v>2298</v>
      </c>
      <c r="S3274" s="24" t="s">
        <v>2299</v>
      </c>
      <c r="U3274" s="28" t="s">
        <v>4408</v>
      </c>
    </row>
    <row r="3275" spans="1:21" ht="17.25" customHeight="1">
      <c r="A3275" s="24">
        <v>3274</v>
      </c>
      <c r="B3275" s="24" t="s">
        <v>2397</v>
      </c>
      <c r="C3275" s="24">
        <v>-82.89</v>
      </c>
      <c r="D3275" s="24">
        <v>-167.8</v>
      </c>
      <c r="E3275" s="24"/>
      <c r="F3275" s="24"/>
      <c r="G3275" s="24"/>
      <c r="H3275" s="24">
        <v>-26.1</v>
      </c>
      <c r="I3275" s="30">
        <v>0.14000000000000001</v>
      </c>
      <c r="J3275" s="24"/>
      <c r="K3275" s="24" t="s">
        <v>2297</v>
      </c>
      <c r="L3275" s="24">
        <v>128.38</v>
      </c>
      <c r="M3275" s="24" t="s">
        <v>128</v>
      </c>
      <c r="N3275" s="24">
        <v>1973</v>
      </c>
      <c r="O3275" s="24"/>
      <c r="P3275" s="24">
        <v>1974</v>
      </c>
      <c r="Q3275" s="24"/>
      <c r="R3275" s="24" t="s">
        <v>2298</v>
      </c>
      <c r="S3275" s="24" t="s">
        <v>2299</v>
      </c>
      <c r="U3275" s="28" t="s">
        <v>4408</v>
      </c>
    </row>
    <row r="3276" spans="1:21" ht="17.25" customHeight="1">
      <c r="A3276" s="24">
        <v>3275</v>
      </c>
      <c r="B3276" s="24" t="s">
        <v>2398</v>
      </c>
      <c r="C3276" s="24">
        <v>-82.901388888888903</v>
      </c>
      <c r="D3276" s="24">
        <v>-176.52500000000001</v>
      </c>
      <c r="E3276" s="24"/>
      <c r="F3276" s="24"/>
      <c r="G3276" s="24"/>
      <c r="H3276" s="24"/>
      <c r="I3276" s="30">
        <v>0.16</v>
      </c>
      <c r="J3276" s="24"/>
      <c r="K3276" s="24" t="s">
        <v>2297</v>
      </c>
      <c r="L3276" s="24">
        <v>146.72</v>
      </c>
      <c r="M3276" s="24" t="s">
        <v>128</v>
      </c>
      <c r="N3276" s="24">
        <v>1973</v>
      </c>
      <c r="O3276" s="24"/>
      <c r="P3276" s="24">
        <v>1974</v>
      </c>
      <c r="Q3276" s="24"/>
      <c r="R3276" s="24" t="s">
        <v>2298</v>
      </c>
      <c r="S3276" s="24" t="s">
        <v>2299</v>
      </c>
      <c r="U3276" s="28" t="s">
        <v>4408</v>
      </c>
    </row>
    <row r="3277" spans="1:21" ht="17.25" customHeight="1">
      <c r="A3277" s="24">
        <v>3276</v>
      </c>
      <c r="B3277" s="24" t="s">
        <v>2399</v>
      </c>
      <c r="C3277" s="24">
        <v>-82.913333333333298</v>
      </c>
      <c r="D3277" s="24">
        <v>-179.819166666667</v>
      </c>
      <c r="E3277" s="24"/>
      <c r="F3277" s="24"/>
      <c r="G3277" s="24"/>
      <c r="H3277" s="24">
        <v>-25.7</v>
      </c>
      <c r="I3277" s="30">
        <v>0.22</v>
      </c>
      <c r="J3277" s="24"/>
      <c r="K3277" s="24" t="s">
        <v>2297</v>
      </c>
      <c r="L3277" s="24">
        <v>201.74</v>
      </c>
      <c r="M3277" s="24" t="s">
        <v>128</v>
      </c>
      <c r="N3277" s="24">
        <v>1976</v>
      </c>
      <c r="O3277" s="24"/>
      <c r="P3277" s="24">
        <v>1977</v>
      </c>
      <c r="Q3277" s="24"/>
      <c r="R3277" s="24" t="s">
        <v>2298</v>
      </c>
      <c r="S3277" s="24" t="s">
        <v>2299</v>
      </c>
      <c r="U3277" s="28" t="s">
        <v>4408</v>
      </c>
    </row>
    <row r="3278" spans="1:21" ht="17.25" customHeight="1">
      <c r="A3278" s="24">
        <v>3277</v>
      </c>
      <c r="B3278" s="24" t="s">
        <v>2400</v>
      </c>
      <c r="C3278" s="24">
        <v>-82.938333333333304</v>
      </c>
      <c r="D3278" s="24">
        <v>-173.316666666667</v>
      </c>
      <c r="E3278" s="24"/>
      <c r="F3278" s="24"/>
      <c r="G3278" s="24"/>
      <c r="H3278" s="24"/>
      <c r="I3278" s="30">
        <v>0.1</v>
      </c>
      <c r="J3278" s="24"/>
      <c r="K3278" s="24" t="s">
        <v>2297</v>
      </c>
      <c r="L3278" s="24">
        <v>91.7</v>
      </c>
      <c r="M3278" s="24" t="s">
        <v>128</v>
      </c>
      <c r="N3278" s="24">
        <v>1973</v>
      </c>
      <c r="O3278" s="24"/>
      <c r="P3278" s="24">
        <v>1974</v>
      </c>
      <c r="Q3278" s="24"/>
      <c r="R3278" s="24" t="s">
        <v>2298</v>
      </c>
      <c r="S3278" s="24" t="s">
        <v>2299</v>
      </c>
      <c r="U3278" s="28" t="s">
        <v>4408</v>
      </c>
    </row>
    <row r="3279" spans="1:21" ht="17.25" customHeight="1">
      <c r="A3279" s="24">
        <v>3278</v>
      </c>
      <c r="B3279" s="24" t="s">
        <v>2401</v>
      </c>
      <c r="C3279" s="24">
        <v>-82.997222222222206</v>
      </c>
      <c r="D3279" s="24">
        <v>-159.20083333333301</v>
      </c>
      <c r="E3279" s="24"/>
      <c r="F3279" s="24"/>
      <c r="G3279" s="24"/>
      <c r="H3279" s="24">
        <v>-27.8</v>
      </c>
      <c r="I3279" s="30">
        <v>0.06</v>
      </c>
      <c r="J3279" s="24"/>
      <c r="K3279" s="24" t="s">
        <v>2297</v>
      </c>
      <c r="L3279" s="24">
        <v>55.02</v>
      </c>
      <c r="M3279" s="24" t="s">
        <v>128</v>
      </c>
      <c r="N3279" s="24">
        <v>1973</v>
      </c>
      <c r="O3279" s="24"/>
      <c r="P3279" s="24">
        <v>1974</v>
      </c>
      <c r="Q3279" s="24"/>
      <c r="R3279" s="24" t="s">
        <v>2298</v>
      </c>
      <c r="S3279" s="24" t="s">
        <v>2299</v>
      </c>
      <c r="U3279" s="28" t="s">
        <v>4408</v>
      </c>
    </row>
    <row r="3280" spans="1:21" ht="17.25" customHeight="1">
      <c r="A3280" s="24">
        <v>3279</v>
      </c>
      <c r="B3280" s="24" t="s">
        <v>1644</v>
      </c>
      <c r="C3280" s="24">
        <v>-83.183333333333294</v>
      </c>
      <c r="D3280" s="24">
        <v>172.73333333333301</v>
      </c>
      <c r="E3280" s="24"/>
      <c r="F3280" s="24"/>
      <c r="G3280" s="24"/>
      <c r="H3280" s="24"/>
      <c r="I3280" s="30">
        <v>0.19</v>
      </c>
      <c r="J3280" s="24"/>
      <c r="K3280" s="24" t="s">
        <v>2297</v>
      </c>
      <c r="L3280" s="24">
        <v>174.23</v>
      </c>
      <c r="M3280" s="24"/>
      <c r="N3280" s="24"/>
      <c r="O3280" s="24"/>
      <c r="P3280" s="24">
        <v>1960</v>
      </c>
      <c r="Q3280" s="24"/>
      <c r="R3280" s="24" t="s">
        <v>2298</v>
      </c>
      <c r="S3280" s="24" t="s">
        <v>2299</v>
      </c>
      <c r="U3280" s="28" t="s">
        <v>4409</v>
      </c>
    </row>
    <row r="3281" spans="1:21" ht="17.25" customHeight="1">
      <c r="A3281" s="24">
        <v>3280</v>
      </c>
      <c r="B3281" s="24" t="s">
        <v>2402</v>
      </c>
      <c r="C3281" s="24">
        <v>-83.2094444444445</v>
      </c>
      <c r="D3281" s="24">
        <v>-163.476944444444</v>
      </c>
      <c r="E3281" s="24"/>
      <c r="F3281" s="24"/>
      <c r="G3281" s="24"/>
      <c r="H3281" s="24">
        <v>-26.5</v>
      </c>
      <c r="I3281" s="30">
        <v>0.12</v>
      </c>
      <c r="J3281" s="24"/>
      <c r="K3281" s="24" t="s">
        <v>2297</v>
      </c>
      <c r="L3281" s="24">
        <v>110.04</v>
      </c>
      <c r="M3281" s="24" t="s">
        <v>128</v>
      </c>
      <c r="N3281" s="24">
        <v>1973</v>
      </c>
      <c r="O3281" s="24"/>
      <c r="P3281" s="24">
        <v>1974</v>
      </c>
      <c r="Q3281" s="24"/>
      <c r="R3281" s="24" t="s">
        <v>2298</v>
      </c>
      <c r="S3281" s="24" t="s">
        <v>2299</v>
      </c>
      <c r="U3281" s="28" t="s">
        <v>4408</v>
      </c>
    </row>
    <row r="3282" spans="1:21" ht="17.25" customHeight="1">
      <c r="A3282" s="24">
        <v>3281</v>
      </c>
      <c r="B3282" s="24" t="s">
        <v>19</v>
      </c>
      <c r="C3282" s="24">
        <v>-83.283333333333303</v>
      </c>
      <c r="D3282" s="24">
        <v>173.76666666666699</v>
      </c>
      <c r="E3282" s="24"/>
      <c r="F3282" s="24"/>
      <c r="G3282" s="24"/>
      <c r="H3282" s="24"/>
      <c r="I3282" s="30">
        <v>0.25</v>
      </c>
      <c r="J3282" s="24"/>
      <c r="K3282" s="24" t="s">
        <v>2297</v>
      </c>
      <c r="L3282" s="24">
        <v>229.25</v>
      </c>
      <c r="M3282" s="24"/>
      <c r="N3282" s="24"/>
      <c r="O3282" s="24"/>
      <c r="P3282" s="24">
        <v>1960</v>
      </c>
      <c r="Q3282" s="24"/>
      <c r="R3282" s="24" t="s">
        <v>2298</v>
      </c>
      <c r="S3282" s="24" t="s">
        <v>2299</v>
      </c>
      <c r="U3282" s="28" t="s">
        <v>4409</v>
      </c>
    </row>
    <row r="3283" spans="1:21" ht="17.25" customHeight="1">
      <c r="A3283" s="24">
        <v>3282</v>
      </c>
      <c r="B3283" s="24" t="s">
        <v>2403</v>
      </c>
      <c r="C3283" s="24">
        <v>-83.347499999999997</v>
      </c>
      <c r="D3283" s="24">
        <v>-167.42416666666699</v>
      </c>
      <c r="E3283" s="24"/>
      <c r="F3283" s="24"/>
      <c r="G3283" s="24"/>
      <c r="H3283" s="24">
        <v>-25.9</v>
      </c>
      <c r="I3283" s="30">
        <v>0.14000000000000001</v>
      </c>
      <c r="J3283" s="24"/>
      <c r="K3283" s="24" t="s">
        <v>2297</v>
      </c>
      <c r="L3283" s="24">
        <v>128.38</v>
      </c>
      <c r="M3283" s="24" t="s">
        <v>128</v>
      </c>
      <c r="N3283" s="24">
        <v>1973</v>
      </c>
      <c r="O3283" s="24"/>
      <c r="P3283" s="24">
        <v>1974</v>
      </c>
      <c r="Q3283" s="24"/>
      <c r="R3283" s="24" t="s">
        <v>2298</v>
      </c>
      <c r="S3283" s="24" t="s">
        <v>2299</v>
      </c>
      <c r="U3283" s="28" t="s">
        <v>4408</v>
      </c>
    </row>
    <row r="3284" spans="1:21" ht="17.25" customHeight="1">
      <c r="A3284" s="24">
        <v>3283</v>
      </c>
      <c r="B3284" s="24" t="s">
        <v>2404</v>
      </c>
      <c r="C3284" s="24">
        <v>-83.359166666666695</v>
      </c>
      <c r="D3284" s="24">
        <v>-171.23527777777801</v>
      </c>
      <c r="E3284" s="24"/>
      <c r="F3284" s="24"/>
      <c r="G3284" s="24"/>
      <c r="H3284" s="24">
        <v>-26.2</v>
      </c>
      <c r="I3284" s="30">
        <v>0.13</v>
      </c>
      <c r="J3284" s="24"/>
      <c r="K3284" s="24" t="s">
        <v>2297</v>
      </c>
      <c r="L3284" s="24">
        <v>119.21</v>
      </c>
      <c r="M3284" s="24" t="s">
        <v>128</v>
      </c>
      <c r="N3284" s="24">
        <v>1973</v>
      </c>
      <c r="O3284" s="24"/>
      <c r="P3284" s="24">
        <v>1974</v>
      </c>
      <c r="Q3284" s="24"/>
      <c r="R3284" s="24" t="s">
        <v>2298</v>
      </c>
      <c r="S3284" s="24" t="s">
        <v>2299</v>
      </c>
      <c r="U3284" s="28" t="s">
        <v>4408</v>
      </c>
    </row>
    <row r="3285" spans="1:21" ht="17.25" customHeight="1">
      <c r="A3285" s="24">
        <v>3284</v>
      </c>
      <c r="B3285" s="24" t="s">
        <v>1791</v>
      </c>
      <c r="C3285" s="24">
        <v>-83.366666666666703</v>
      </c>
      <c r="D3285" s="24">
        <v>174.25</v>
      </c>
      <c r="E3285" s="24"/>
      <c r="F3285" s="24"/>
      <c r="G3285" s="24"/>
      <c r="H3285" s="24"/>
      <c r="I3285" s="30">
        <v>0.21</v>
      </c>
      <c r="J3285" s="24"/>
      <c r="K3285" s="24" t="s">
        <v>2297</v>
      </c>
      <c r="L3285" s="24">
        <v>192.57</v>
      </c>
      <c r="M3285" s="24"/>
      <c r="N3285" s="24"/>
      <c r="O3285" s="24"/>
      <c r="P3285" s="24">
        <v>1960</v>
      </c>
      <c r="Q3285" s="24"/>
      <c r="R3285" s="24" t="s">
        <v>2298</v>
      </c>
      <c r="S3285" s="24" t="s">
        <v>2299</v>
      </c>
      <c r="U3285" s="28" t="s">
        <v>4409</v>
      </c>
    </row>
    <row r="3286" spans="1:21" ht="17.25" customHeight="1">
      <c r="A3286" s="24">
        <v>3285</v>
      </c>
      <c r="B3286" s="24" t="s">
        <v>2405</v>
      </c>
      <c r="C3286" s="24">
        <v>-83.410555555555604</v>
      </c>
      <c r="D3286" s="24">
        <v>-151.215277777778</v>
      </c>
      <c r="E3286" s="24"/>
      <c r="F3286" s="24"/>
      <c r="G3286" s="24"/>
      <c r="H3286" s="24">
        <v>-25.1</v>
      </c>
      <c r="I3286" s="30">
        <v>0.08</v>
      </c>
      <c r="J3286" s="24"/>
      <c r="K3286" s="24" t="s">
        <v>2297</v>
      </c>
      <c r="L3286" s="24">
        <v>73.36</v>
      </c>
      <c r="M3286" s="24" t="s">
        <v>128</v>
      </c>
      <c r="N3286" s="24">
        <v>1971</v>
      </c>
      <c r="O3286" s="24"/>
      <c r="P3286" s="24">
        <v>1974</v>
      </c>
      <c r="Q3286" s="24"/>
      <c r="R3286" s="24" t="s">
        <v>2298</v>
      </c>
      <c r="S3286" s="24" t="s">
        <v>2299</v>
      </c>
      <c r="U3286" s="28" t="s">
        <v>4408</v>
      </c>
    </row>
    <row r="3287" spans="1:21" ht="17.25" customHeight="1">
      <c r="A3287" s="24">
        <v>3286</v>
      </c>
      <c r="B3287" s="24" t="s">
        <v>2406</v>
      </c>
      <c r="C3287" s="24">
        <v>-83.428333333333299</v>
      </c>
      <c r="D3287" s="24">
        <v>-175.55</v>
      </c>
      <c r="E3287" s="24"/>
      <c r="F3287" s="24"/>
      <c r="G3287" s="24"/>
      <c r="H3287" s="24"/>
      <c r="I3287" s="30">
        <v>0.16</v>
      </c>
      <c r="J3287" s="24"/>
      <c r="K3287" s="24" t="s">
        <v>2297</v>
      </c>
      <c r="L3287" s="24">
        <v>146.72</v>
      </c>
      <c r="M3287" s="24" t="s">
        <v>128</v>
      </c>
      <c r="N3287" s="24">
        <v>1973</v>
      </c>
      <c r="O3287" s="24"/>
      <c r="P3287" s="24">
        <v>1974</v>
      </c>
      <c r="Q3287" s="24"/>
      <c r="R3287" s="24" t="s">
        <v>2298</v>
      </c>
      <c r="S3287" s="24" t="s">
        <v>2299</v>
      </c>
      <c r="U3287" s="28" t="s">
        <v>4408</v>
      </c>
    </row>
    <row r="3288" spans="1:21" ht="17.25" customHeight="1">
      <c r="A3288" s="24">
        <v>3287</v>
      </c>
      <c r="B3288" s="24" t="s">
        <v>2407</v>
      </c>
      <c r="C3288" s="24">
        <v>-83.465000000000003</v>
      </c>
      <c r="D3288" s="24">
        <v>179.768055555556</v>
      </c>
      <c r="E3288" s="24"/>
      <c r="F3288" s="24"/>
      <c r="G3288" s="24"/>
      <c r="H3288" s="24"/>
      <c r="I3288" s="30">
        <v>0.19</v>
      </c>
      <c r="J3288" s="24"/>
      <c r="K3288" s="24" t="s">
        <v>2297</v>
      </c>
      <c r="L3288" s="24">
        <v>174.23</v>
      </c>
      <c r="M3288" s="24" t="s">
        <v>128</v>
      </c>
      <c r="N3288" s="24">
        <v>1976</v>
      </c>
      <c r="O3288" s="24"/>
      <c r="P3288" s="24">
        <v>1977</v>
      </c>
      <c r="Q3288" s="24"/>
      <c r="R3288" s="24" t="s">
        <v>2298</v>
      </c>
      <c r="S3288" s="24" t="s">
        <v>2299</v>
      </c>
      <c r="U3288" s="28" t="s">
        <v>4408</v>
      </c>
    </row>
    <row r="3289" spans="1:21" ht="17.25" customHeight="1">
      <c r="A3289" s="24">
        <v>3288</v>
      </c>
      <c r="B3289" s="24" t="s">
        <v>1787</v>
      </c>
      <c r="C3289" s="24">
        <v>-83.516666666666694</v>
      </c>
      <c r="D3289" s="24">
        <v>176.083333333333</v>
      </c>
      <c r="E3289" s="24"/>
      <c r="F3289" s="24"/>
      <c r="G3289" s="24"/>
      <c r="H3289" s="24"/>
      <c r="I3289" s="30">
        <v>0.31</v>
      </c>
      <c r="J3289" s="24"/>
      <c r="K3289" s="24" t="s">
        <v>2297</v>
      </c>
      <c r="L3289" s="24">
        <v>284.27</v>
      </c>
      <c r="M3289" s="24"/>
      <c r="N3289" s="24"/>
      <c r="O3289" s="24"/>
      <c r="P3289" s="24">
        <v>1960</v>
      </c>
      <c r="Q3289" s="24"/>
      <c r="R3289" s="24" t="s">
        <v>2298</v>
      </c>
      <c r="S3289" s="24" t="s">
        <v>2299</v>
      </c>
      <c r="U3289" s="28" t="s">
        <v>4409</v>
      </c>
    </row>
    <row r="3290" spans="1:21" ht="17.25" customHeight="1">
      <c r="A3290" s="24">
        <v>3289</v>
      </c>
      <c r="B3290" s="24" t="s">
        <v>2408</v>
      </c>
      <c r="C3290" s="24">
        <v>-83.525000000000006</v>
      </c>
      <c r="D3290" s="24">
        <v>173.00749999999999</v>
      </c>
      <c r="E3290" s="24"/>
      <c r="F3290" s="24"/>
      <c r="G3290" s="24"/>
      <c r="H3290" s="24">
        <v>-21.1</v>
      </c>
      <c r="I3290" s="30">
        <v>0.19</v>
      </c>
      <c r="J3290" s="24"/>
      <c r="K3290" s="24" t="s">
        <v>2297</v>
      </c>
      <c r="L3290" s="24">
        <v>174.23</v>
      </c>
      <c r="M3290" s="24" t="s">
        <v>128</v>
      </c>
      <c r="N3290" s="24">
        <v>1976</v>
      </c>
      <c r="O3290" s="24"/>
      <c r="P3290" s="24">
        <v>1977</v>
      </c>
      <c r="Q3290" s="24"/>
      <c r="R3290" s="24" t="s">
        <v>2298</v>
      </c>
      <c r="S3290" s="24" t="s">
        <v>2299</v>
      </c>
      <c r="U3290" s="28" t="s">
        <v>4408</v>
      </c>
    </row>
    <row r="3291" spans="1:21" ht="17.25" customHeight="1">
      <c r="A3291" s="24">
        <v>3290</v>
      </c>
      <c r="B3291" s="24" t="s">
        <v>2409</v>
      </c>
      <c r="C3291" s="24">
        <v>-83.720833333333303</v>
      </c>
      <c r="D3291" s="24">
        <v>-166.520833333333</v>
      </c>
      <c r="E3291" s="24"/>
      <c r="F3291" s="24"/>
      <c r="G3291" s="24"/>
      <c r="H3291" s="24">
        <v>-25.4</v>
      </c>
      <c r="I3291" s="30">
        <v>0.11</v>
      </c>
      <c r="J3291" s="24"/>
      <c r="K3291" s="24" t="s">
        <v>2297</v>
      </c>
      <c r="L3291" s="24">
        <v>100.87</v>
      </c>
      <c r="M3291" s="24" t="s">
        <v>128</v>
      </c>
      <c r="N3291" s="24">
        <v>1973</v>
      </c>
      <c r="O3291" s="24"/>
      <c r="P3291" s="24">
        <v>1974</v>
      </c>
      <c r="Q3291" s="24"/>
      <c r="R3291" s="24" t="s">
        <v>2298</v>
      </c>
      <c r="S3291" s="24" t="s">
        <v>2299</v>
      </c>
      <c r="U3291" s="28" t="s">
        <v>4408</v>
      </c>
    </row>
    <row r="3292" spans="1:21" ht="17.25" customHeight="1">
      <c r="A3292" s="24">
        <v>3291</v>
      </c>
      <c r="B3292" s="24" t="s">
        <v>2410</v>
      </c>
      <c r="C3292" s="24">
        <v>-83.7569444444445</v>
      </c>
      <c r="D3292" s="24">
        <v>176.853888888889</v>
      </c>
      <c r="E3292" s="24"/>
      <c r="F3292" s="24"/>
      <c r="G3292" s="24"/>
      <c r="H3292" s="24">
        <v>-24.6</v>
      </c>
      <c r="I3292" s="30">
        <v>0.3</v>
      </c>
      <c r="J3292" s="24"/>
      <c r="K3292" s="24" t="s">
        <v>2297</v>
      </c>
      <c r="L3292" s="24">
        <v>275.10000000000002</v>
      </c>
      <c r="M3292" s="24" t="s">
        <v>128</v>
      </c>
      <c r="N3292" s="24">
        <v>1973</v>
      </c>
      <c r="O3292" s="24"/>
      <c r="P3292" s="24">
        <v>1974</v>
      </c>
      <c r="Q3292" s="24"/>
      <c r="R3292" s="24" t="s">
        <v>2298</v>
      </c>
      <c r="S3292" s="24" t="s">
        <v>2299</v>
      </c>
      <c r="U3292" s="28" t="s">
        <v>4408</v>
      </c>
    </row>
    <row r="3293" spans="1:21" ht="17.25" customHeight="1">
      <c r="A3293" s="24">
        <v>3292</v>
      </c>
      <c r="B3293" s="24" t="s">
        <v>2411</v>
      </c>
      <c r="C3293" s="24">
        <v>-83.8183333333333</v>
      </c>
      <c r="D3293" s="24">
        <v>-170.51666666666699</v>
      </c>
      <c r="E3293" s="24"/>
      <c r="F3293" s="24"/>
      <c r="G3293" s="24"/>
      <c r="H3293" s="24"/>
      <c r="I3293" s="30">
        <v>0.11</v>
      </c>
      <c r="J3293" s="24"/>
      <c r="K3293" s="24" t="s">
        <v>2297</v>
      </c>
      <c r="L3293" s="24">
        <v>100.87</v>
      </c>
      <c r="M3293" s="24" t="s">
        <v>128</v>
      </c>
      <c r="N3293" s="24">
        <v>1973</v>
      </c>
      <c r="O3293" s="24"/>
      <c r="P3293" s="24">
        <v>1974</v>
      </c>
      <c r="Q3293" s="24"/>
      <c r="R3293" s="24" t="s">
        <v>2298</v>
      </c>
      <c r="S3293" s="24" t="s">
        <v>2299</v>
      </c>
      <c r="U3293" s="28" t="s">
        <v>4408</v>
      </c>
    </row>
    <row r="3294" spans="1:21" ht="17.25" customHeight="1">
      <c r="A3294" s="24">
        <v>3293</v>
      </c>
      <c r="B3294" s="24" t="s">
        <v>2412</v>
      </c>
      <c r="C3294" s="24">
        <v>-83.909444444444503</v>
      </c>
      <c r="D3294" s="24">
        <v>-174.36</v>
      </c>
      <c r="E3294" s="24"/>
      <c r="F3294" s="24"/>
      <c r="G3294" s="24"/>
      <c r="H3294" s="24"/>
      <c r="I3294" s="30">
        <v>0.14000000000000001</v>
      </c>
      <c r="J3294" s="24"/>
      <c r="K3294" s="24" t="s">
        <v>2297</v>
      </c>
      <c r="L3294" s="24">
        <v>128.38</v>
      </c>
      <c r="M3294" s="24" t="s">
        <v>128</v>
      </c>
      <c r="N3294" s="24">
        <v>1973</v>
      </c>
      <c r="O3294" s="24"/>
      <c r="P3294" s="24">
        <v>1974</v>
      </c>
      <c r="Q3294" s="24"/>
      <c r="R3294" s="24" t="s">
        <v>2298</v>
      </c>
      <c r="S3294" s="24" t="s">
        <v>2299</v>
      </c>
      <c r="U3294" s="28" t="s">
        <v>4408</v>
      </c>
    </row>
    <row r="3295" spans="1:21" ht="17.25" customHeight="1">
      <c r="A3295" s="24">
        <v>3294</v>
      </c>
      <c r="B3295" s="24" t="s">
        <v>2413</v>
      </c>
      <c r="C3295" s="24">
        <v>-83.96</v>
      </c>
      <c r="D3295" s="24">
        <v>-179.291666666667</v>
      </c>
      <c r="E3295" s="24"/>
      <c r="F3295" s="24"/>
      <c r="G3295" s="24"/>
      <c r="H3295" s="24"/>
      <c r="I3295" s="30">
        <v>0.26</v>
      </c>
      <c r="J3295" s="24"/>
      <c r="K3295" s="24" t="s">
        <v>2297</v>
      </c>
      <c r="L3295" s="24">
        <v>238.42</v>
      </c>
      <c r="M3295" s="24" t="s">
        <v>128</v>
      </c>
      <c r="N3295" s="24">
        <v>1973</v>
      </c>
      <c r="O3295" s="24"/>
      <c r="P3295" s="24">
        <v>1974</v>
      </c>
      <c r="Q3295" s="24"/>
      <c r="R3295" s="24" t="s">
        <v>2298</v>
      </c>
      <c r="S3295" s="24" t="s">
        <v>2299</v>
      </c>
      <c r="U3295" s="28" t="s">
        <v>4408</v>
      </c>
    </row>
    <row r="3296" spans="1:21" ht="17.25" customHeight="1">
      <c r="A3296" s="24">
        <v>3295</v>
      </c>
      <c r="B3296" s="24" t="s">
        <v>2414</v>
      </c>
      <c r="C3296" s="24">
        <v>-83.978333333333296</v>
      </c>
      <c r="D3296" s="24">
        <v>-157.816666666667</v>
      </c>
      <c r="E3296" s="24"/>
      <c r="F3296" s="24"/>
      <c r="G3296" s="24"/>
      <c r="H3296" s="24"/>
      <c r="I3296" s="30">
        <v>0.06</v>
      </c>
      <c r="J3296" s="24"/>
      <c r="K3296" s="24" t="s">
        <v>2297</v>
      </c>
      <c r="L3296" s="24">
        <v>55.02</v>
      </c>
      <c r="M3296" s="24" t="s">
        <v>128</v>
      </c>
      <c r="N3296" s="24">
        <v>1973</v>
      </c>
      <c r="O3296" s="24"/>
      <c r="P3296" s="24">
        <v>1974</v>
      </c>
      <c r="Q3296" s="24"/>
      <c r="R3296" s="24" t="s">
        <v>2298</v>
      </c>
      <c r="S3296" s="24" t="s">
        <v>2299</v>
      </c>
      <c r="U3296" s="28" t="s">
        <v>4408</v>
      </c>
    </row>
    <row r="3297" spans="1:21" ht="17.25" customHeight="1">
      <c r="A3297" s="24">
        <v>3296</v>
      </c>
      <c r="B3297" s="24" t="s">
        <v>2415</v>
      </c>
      <c r="C3297" s="24">
        <v>-84.119722222222194</v>
      </c>
      <c r="D3297" s="24">
        <v>-162.06444444444401</v>
      </c>
      <c r="E3297" s="24"/>
      <c r="F3297" s="24"/>
      <c r="G3297" s="24"/>
      <c r="H3297" s="24">
        <v>-24.9</v>
      </c>
      <c r="I3297" s="30">
        <v>0.12</v>
      </c>
      <c r="J3297" s="24"/>
      <c r="K3297" s="24" t="s">
        <v>2297</v>
      </c>
      <c r="L3297" s="24">
        <v>110.04</v>
      </c>
      <c r="M3297" s="24" t="s">
        <v>128</v>
      </c>
      <c r="N3297" s="24">
        <v>1973</v>
      </c>
      <c r="O3297" s="24"/>
      <c r="P3297" s="24">
        <v>1974</v>
      </c>
      <c r="Q3297" s="24"/>
      <c r="R3297" s="24" t="s">
        <v>2298</v>
      </c>
      <c r="S3297" s="24" t="s">
        <v>2299</v>
      </c>
      <c r="U3297" s="28" t="s">
        <v>4408</v>
      </c>
    </row>
    <row r="3298" spans="1:21" ht="17.25" customHeight="1">
      <c r="A3298" s="24">
        <v>3297</v>
      </c>
      <c r="B3298" s="24" t="s">
        <v>2416</v>
      </c>
      <c r="C3298" s="24">
        <v>-84.289722222222196</v>
      </c>
      <c r="D3298" s="24">
        <v>-171.374722222222</v>
      </c>
      <c r="E3298" s="24"/>
      <c r="F3298" s="24"/>
      <c r="G3298" s="24"/>
      <c r="H3298" s="24">
        <v>-22.4</v>
      </c>
      <c r="I3298" s="30">
        <v>0.12</v>
      </c>
      <c r="J3298" s="24"/>
      <c r="K3298" s="24" t="s">
        <v>2297</v>
      </c>
      <c r="L3298" s="24">
        <v>110.04</v>
      </c>
      <c r="M3298" s="24" t="s">
        <v>128</v>
      </c>
      <c r="N3298" s="24">
        <v>1973</v>
      </c>
      <c r="O3298" s="24"/>
      <c r="P3298" s="24">
        <v>1974</v>
      </c>
      <c r="Q3298" s="24"/>
      <c r="R3298" s="24" t="s">
        <v>2298</v>
      </c>
      <c r="S3298" s="24" t="s">
        <v>2299</v>
      </c>
      <c r="U3298" s="28" t="s">
        <v>4408</v>
      </c>
    </row>
    <row r="3299" spans="1:21" ht="17.25" customHeight="1">
      <c r="A3299" s="24">
        <v>3298</v>
      </c>
      <c r="B3299" s="24" t="s">
        <v>2417</v>
      </c>
      <c r="C3299" s="24">
        <v>-84.3333333333333</v>
      </c>
      <c r="D3299" s="24">
        <v>-167.041666666667</v>
      </c>
      <c r="E3299" s="24"/>
      <c r="F3299" s="24"/>
      <c r="G3299" s="24"/>
      <c r="H3299" s="24"/>
      <c r="I3299" s="30">
        <v>0.2</v>
      </c>
      <c r="J3299" s="24"/>
      <c r="K3299" s="24" t="s">
        <v>2297</v>
      </c>
      <c r="L3299" s="24">
        <v>183.4</v>
      </c>
      <c r="M3299" s="24" t="s">
        <v>128</v>
      </c>
      <c r="N3299" s="24">
        <v>1973</v>
      </c>
      <c r="O3299" s="24"/>
      <c r="P3299" s="24">
        <v>1974</v>
      </c>
      <c r="Q3299" s="24"/>
      <c r="R3299" s="24" t="s">
        <v>2298</v>
      </c>
      <c r="S3299" s="24" t="s">
        <v>2299</v>
      </c>
      <c r="U3299" s="28" t="s">
        <v>4408</v>
      </c>
    </row>
    <row r="3300" spans="1:21" ht="17.25" customHeight="1">
      <c r="A3300" s="24">
        <v>3299</v>
      </c>
      <c r="B3300" s="24" t="s">
        <v>2418</v>
      </c>
      <c r="C3300" s="24">
        <v>-84.466666666666697</v>
      </c>
      <c r="D3300" s="24">
        <v>-155.46666666666701</v>
      </c>
      <c r="E3300" s="24"/>
      <c r="F3300" s="24"/>
      <c r="G3300" s="24"/>
      <c r="H3300" s="24"/>
      <c r="I3300" s="30">
        <v>0.12</v>
      </c>
      <c r="J3300" s="24"/>
      <c r="K3300" s="24" t="s">
        <v>2297</v>
      </c>
      <c r="L3300" s="24">
        <v>110.04</v>
      </c>
      <c r="M3300" s="24" t="s">
        <v>128</v>
      </c>
      <c r="N3300" s="24">
        <v>1973</v>
      </c>
      <c r="O3300" s="24"/>
      <c r="P3300" s="24">
        <v>1974</v>
      </c>
      <c r="Q3300" s="24"/>
      <c r="R3300" s="24" t="s">
        <v>2298</v>
      </c>
      <c r="S3300" s="24" t="s">
        <v>2299</v>
      </c>
      <c r="U3300" s="28" t="s">
        <v>4408</v>
      </c>
    </row>
    <row r="3301" spans="1:21" ht="17.25" customHeight="1">
      <c r="A3301" s="24">
        <v>3300</v>
      </c>
      <c r="B3301" s="24" t="s">
        <v>2419</v>
      </c>
      <c r="C3301" s="24">
        <v>-84.486666666666693</v>
      </c>
      <c r="D3301" s="24">
        <v>-175.833333333333</v>
      </c>
      <c r="E3301" s="24"/>
      <c r="F3301" s="24"/>
      <c r="G3301" s="24"/>
      <c r="H3301" s="24"/>
      <c r="I3301" s="30">
        <v>0.17</v>
      </c>
      <c r="J3301" s="24"/>
      <c r="K3301" s="24" t="s">
        <v>2297</v>
      </c>
      <c r="L3301" s="24">
        <v>155.88999999999999</v>
      </c>
      <c r="M3301" s="24" t="s">
        <v>128</v>
      </c>
      <c r="N3301" s="24">
        <v>1971</v>
      </c>
      <c r="O3301" s="24"/>
      <c r="P3301" s="24">
        <v>1974</v>
      </c>
      <c r="Q3301" s="24"/>
      <c r="R3301" s="24" t="s">
        <v>2298</v>
      </c>
      <c r="S3301" s="24" t="s">
        <v>2299</v>
      </c>
      <c r="U3301" s="28" t="s">
        <v>4408</v>
      </c>
    </row>
    <row r="3302" spans="1:21" ht="17.25" customHeight="1">
      <c r="A3302" s="24">
        <v>3301</v>
      </c>
      <c r="B3302" s="24" t="s">
        <v>2420</v>
      </c>
      <c r="C3302" s="24">
        <v>-84.584999999999994</v>
      </c>
      <c r="D3302" s="24">
        <v>-159.44999999999999</v>
      </c>
      <c r="E3302" s="24"/>
      <c r="F3302" s="24"/>
      <c r="G3302" s="24"/>
      <c r="H3302" s="24">
        <v>-23.9</v>
      </c>
      <c r="I3302" s="30">
        <v>0.14000000000000001</v>
      </c>
      <c r="J3302" s="24"/>
      <c r="K3302" s="24" t="s">
        <v>2297</v>
      </c>
      <c r="L3302" s="24">
        <v>128.38</v>
      </c>
      <c r="M3302" s="24" t="s">
        <v>128</v>
      </c>
      <c r="N3302" s="24">
        <v>1973</v>
      </c>
      <c r="O3302" s="24"/>
      <c r="P3302" s="24">
        <v>1974</v>
      </c>
      <c r="Q3302" s="24"/>
      <c r="R3302" s="24" t="s">
        <v>2298</v>
      </c>
      <c r="S3302" s="24" t="s">
        <v>2299</v>
      </c>
      <c r="U3302" s="28" t="s">
        <v>4408</v>
      </c>
    </row>
    <row r="3303" spans="1:21" ht="17.25" customHeight="1">
      <c r="A3303" s="24">
        <v>3302</v>
      </c>
      <c r="B3303" s="24" t="s">
        <v>2421</v>
      </c>
      <c r="C3303" s="24">
        <v>-84.6</v>
      </c>
      <c r="D3303" s="24">
        <v>-163.76666666666699</v>
      </c>
      <c r="E3303" s="24"/>
      <c r="F3303" s="24"/>
      <c r="G3303" s="24"/>
      <c r="H3303" s="24">
        <v>-22.5</v>
      </c>
      <c r="I3303" s="30">
        <v>0.18</v>
      </c>
      <c r="J3303" s="24"/>
      <c r="K3303" s="24" t="s">
        <v>2297</v>
      </c>
      <c r="L3303" s="24">
        <v>165.06</v>
      </c>
      <c r="M3303" s="24" t="s">
        <v>128</v>
      </c>
      <c r="N3303" s="24">
        <v>1973</v>
      </c>
      <c r="O3303" s="24"/>
      <c r="P3303" s="24">
        <v>1974</v>
      </c>
      <c r="Q3303" s="24"/>
      <c r="R3303" s="24" t="s">
        <v>2298</v>
      </c>
      <c r="S3303" s="24" t="s">
        <v>2299</v>
      </c>
      <c r="U3303" s="28" t="s">
        <v>4408</v>
      </c>
    </row>
    <row r="3304" spans="1:21" ht="17.25" customHeight="1">
      <c r="A3304" s="24">
        <v>3303</v>
      </c>
      <c r="B3304" s="31" t="s">
        <v>358</v>
      </c>
      <c r="C3304" s="34">
        <v>-78.45</v>
      </c>
      <c r="D3304" s="34">
        <v>106.8</v>
      </c>
      <c r="E3304" s="24"/>
      <c r="F3304" s="31">
        <v>1400</v>
      </c>
      <c r="G3304" s="31">
        <v>3490</v>
      </c>
      <c r="H3304" s="31"/>
      <c r="I3304" s="31">
        <v>33.5</v>
      </c>
      <c r="J3304" s="31"/>
      <c r="K3304" s="31" t="s">
        <v>1721</v>
      </c>
      <c r="L3304" s="31">
        <v>33.5</v>
      </c>
      <c r="M3304" s="31" t="s">
        <v>244</v>
      </c>
      <c r="N3304" s="31">
        <v>1944</v>
      </c>
      <c r="O3304" s="31"/>
      <c r="P3304" s="31">
        <v>1958</v>
      </c>
      <c r="Q3304" s="24"/>
      <c r="R3304" s="31" t="s">
        <v>2422</v>
      </c>
      <c r="S3304" s="24"/>
    </row>
    <row r="3305" spans="1:21" ht="17.25" customHeight="1">
      <c r="A3305" s="24">
        <v>3304</v>
      </c>
      <c r="B3305" s="24"/>
      <c r="C3305" s="24">
        <v>-62.25</v>
      </c>
      <c r="D3305" s="24">
        <v>-58.47</v>
      </c>
      <c r="E3305" s="24"/>
      <c r="F3305" s="24"/>
      <c r="G3305" s="24"/>
      <c r="H3305" s="24"/>
      <c r="I3305" s="24">
        <v>1631</v>
      </c>
      <c r="J3305" s="24"/>
      <c r="K3305" s="46" t="s">
        <v>82</v>
      </c>
      <c r="L3305" s="24">
        <v>1631</v>
      </c>
      <c r="M3305" s="24"/>
      <c r="N3305" s="24">
        <v>1991</v>
      </c>
      <c r="O3305" s="24"/>
      <c r="P3305" s="24">
        <v>1992</v>
      </c>
      <c r="Q3305" s="24"/>
      <c r="R3305" s="24" t="s">
        <v>2423</v>
      </c>
      <c r="S3305" s="24" t="s">
        <v>237</v>
      </c>
      <c r="U3305" s="28" t="s">
        <v>4484</v>
      </c>
    </row>
    <row r="3306" spans="1:21" ht="17.25" customHeight="1">
      <c r="A3306" s="24">
        <v>3305</v>
      </c>
      <c r="B3306" s="24"/>
      <c r="C3306" s="24">
        <v>-65.25</v>
      </c>
      <c r="D3306" s="24">
        <v>-64.27</v>
      </c>
      <c r="E3306" s="24"/>
      <c r="F3306" s="24"/>
      <c r="G3306" s="24"/>
      <c r="H3306" s="24"/>
      <c r="I3306" s="24">
        <v>780</v>
      </c>
      <c r="J3306" s="24"/>
      <c r="K3306" s="46" t="s">
        <v>82</v>
      </c>
      <c r="L3306" s="24">
        <v>780</v>
      </c>
      <c r="M3306" s="24"/>
      <c r="N3306" s="24"/>
      <c r="O3306" s="24"/>
      <c r="P3306" s="24">
        <v>1984</v>
      </c>
      <c r="Q3306" s="24"/>
      <c r="R3306" s="24" t="s">
        <v>2423</v>
      </c>
      <c r="S3306" s="24" t="s">
        <v>237</v>
      </c>
      <c r="U3306" s="28" t="s">
        <v>4484</v>
      </c>
    </row>
    <row r="3307" spans="1:21" ht="17.25" customHeight="1">
      <c r="A3307" s="24">
        <v>3306</v>
      </c>
      <c r="B3307" s="24"/>
      <c r="C3307" s="24">
        <v>-67.2</v>
      </c>
      <c r="D3307" s="24">
        <v>-68.36</v>
      </c>
      <c r="E3307" s="24"/>
      <c r="F3307" s="24"/>
      <c r="G3307" s="24"/>
      <c r="H3307" s="24"/>
      <c r="I3307" s="24">
        <v>500</v>
      </c>
      <c r="J3307" s="24"/>
      <c r="K3307" s="46" t="s">
        <v>82</v>
      </c>
      <c r="L3307" s="24">
        <v>500</v>
      </c>
      <c r="M3307" s="24"/>
      <c r="N3307" s="24"/>
      <c r="O3307" s="24"/>
      <c r="P3307" s="24">
        <v>1984</v>
      </c>
      <c r="Q3307" s="24"/>
      <c r="R3307" s="24" t="s">
        <v>2423</v>
      </c>
      <c r="S3307" s="24" t="s">
        <v>237</v>
      </c>
      <c r="U3307" s="28" t="s">
        <v>4484</v>
      </c>
    </row>
    <row r="3308" spans="1:21" ht="17.25" customHeight="1">
      <c r="A3308" s="24">
        <v>3307</v>
      </c>
      <c r="B3308" s="24"/>
      <c r="C3308" s="24">
        <v>-68.069999999999993</v>
      </c>
      <c r="D3308" s="24">
        <v>-67.08</v>
      </c>
      <c r="E3308" s="24"/>
      <c r="F3308" s="24"/>
      <c r="G3308" s="24"/>
      <c r="H3308" s="24"/>
      <c r="I3308" s="24">
        <v>360</v>
      </c>
      <c r="J3308" s="24"/>
      <c r="K3308" s="46" t="s">
        <v>82</v>
      </c>
      <c r="L3308" s="24">
        <v>360</v>
      </c>
      <c r="M3308" s="24"/>
      <c r="N3308" s="24"/>
      <c r="O3308" s="24"/>
      <c r="P3308" s="24">
        <v>1984</v>
      </c>
      <c r="Q3308" s="24"/>
      <c r="R3308" s="24" t="s">
        <v>2423</v>
      </c>
      <c r="S3308" s="24" t="s">
        <v>237</v>
      </c>
      <c r="U3308" s="28" t="s">
        <v>4484</v>
      </c>
    </row>
    <row r="3309" spans="1:21" ht="17.25" customHeight="1">
      <c r="A3309" s="24">
        <v>3308</v>
      </c>
      <c r="B3309" s="24"/>
      <c r="C3309" s="24">
        <v>-68.180000000000007</v>
      </c>
      <c r="D3309" s="24">
        <v>-67</v>
      </c>
      <c r="E3309" s="24"/>
      <c r="F3309" s="24"/>
      <c r="G3309" s="24"/>
      <c r="H3309" s="24"/>
      <c r="I3309" s="24">
        <v>1057</v>
      </c>
      <c r="J3309" s="24"/>
      <c r="K3309" s="46" t="s">
        <v>82</v>
      </c>
      <c r="L3309" s="24">
        <v>1057</v>
      </c>
      <c r="M3309" s="24" t="s">
        <v>319</v>
      </c>
      <c r="N3309" s="24"/>
      <c r="O3309" s="24"/>
      <c r="P3309" s="24"/>
      <c r="Q3309" s="24"/>
      <c r="R3309" s="24" t="s">
        <v>2423</v>
      </c>
      <c r="S3309" s="24" t="s">
        <v>237</v>
      </c>
    </row>
    <row r="3310" spans="1:21" ht="17.25" customHeight="1">
      <c r="A3310" s="24">
        <v>3309</v>
      </c>
      <c r="B3310" s="24"/>
      <c r="C3310" s="24">
        <v>-70.67</v>
      </c>
      <c r="D3310" s="24">
        <v>-64.78</v>
      </c>
      <c r="E3310" s="24"/>
      <c r="F3310" s="24"/>
      <c r="G3310" s="24"/>
      <c r="H3310" s="24"/>
      <c r="I3310" s="24">
        <v>484</v>
      </c>
      <c r="J3310" s="24"/>
      <c r="K3310" s="46" t="s">
        <v>82</v>
      </c>
      <c r="L3310" s="24">
        <v>484</v>
      </c>
      <c r="M3310" s="24" t="s">
        <v>319</v>
      </c>
      <c r="N3310" s="24">
        <v>1958</v>
      </c>
      <c r="O3310" s="24"/>
      <c r="P3310" s="24">
        <v>1963</v>
      </c>
      <c r="Q3310" s="24"/>
      <c r="R3310" s="24" t="s">
        <v>2423</v>
      </c>
      <c r="S3310" s="24" t="s">
        <v>237</v>
      </c>
    </row>
    <row r="3311" spans="1:21" ht="17.25" customHeight="1">
      <c r="A3311" s="24">
        <v>3310</v>
      </c>
      <c r="B3311" s="24"/>
      <c r="C3311" s="24">
        <v>-72.5</v>
      </c>
      <c r="D3311" s="24">
        <v>-73</v>
      </c>
      <c r="E3311" s="24"/>
      <c r="F3311" s="24"/>
      <c r="G3311" s="24"/>
      <c r="H3311" s="24"/>
      <c r="I3311" s="24">
        <v>600</v>
      </c>
      <c r="J3311" s="24"/>
      <c r="K3311" s="46" t="s">
        <v>82</v>
      </c>
      <c r="L3311" s="24">
        <v>600</v>
      </c>
      <c r="M3311" s="24"/>
      <c r="N3311" s="24"/>
      <c r="O3311" s="24"/>
      <c r="P3311" s="24">
        <v>1984</v>
      </c>
      <c r="Q3311" s="24"/>
      <c r="R3311" s="24" t="s">
        <v>2423</v>
      </c>
      <c r="S3311" s="24" t="s">
        <v>237</v>
      </c>
      <c r="U3311" s="28" t="s">
        <v>4484</v>
      </c>
    </row>
    <row r="3312" spans="1:21" ht="17.25" customHeight="1">
      <c r="A3312" s="24">
        <v>3311</v>
      </c>
      <c r="B3312" s="24"/>
      <c r="C3312" s="24">
        <v>-74.3</v>
      </c>
      <c r="D3312" s="24">
        <v>-60.8</v>
      </c>
      <c r="E3312" s="24"/>
      <c r="F3312" s="24"/>
      <c r="G3312" s="24"/>
      <c r="H3312" s="24"/>
      <c r="I3312" s="24">
        <v>400</v>
      </c>
      <c r="J3312" s="24"/>
      <c r="K3312" s="46" t="s">
        <v>82</v>
      </c>
      <c r="L3312" s="24">
        <v>400</v>
      </c>
      <c r="M3312" s="24"/>
      <c r="N3312" s="24"/>
      <c r="O3312" s="24"/>
      <c r="P3312" s="24">
        <v>1984</v>
      </c>
      <c r="Q3312" s="24"/>
      <c r="R3312" s="24" t="s">
        <v>2423</v>
      </c>
      <c r="S3312" s="24" t="s">
        <v>237</v>
      </c>
      <c r="U3312" s="28" t="s">
        <v>4484</v>
      </c>
    </row>
    <row r="3313" spans="1:21" ht="17.25" customHeight="1">
      <c r="A3313" s="24">
        <v>3312</v>
      </c>
      <c r="B3313" s="24"/>
      <c r="C3313" s="24">
        <v>-75.23</v>
      </c>
      <c r="D3313" s="24">
        <v>-77.17</v>
      </c>
      <c r="E3313" s="24"/>
      <c r="F3313" s="24"/>
      <c r="G3313" s="24"/>
      <c r="H3313" s="24"/>
      <c r="I3313" s="24">
        <v>2860</v>
      </c>
      <c r="J3313" s="24"/>
      <c r="K3313" s="46" t="s">
        <v>82</v>
      </c>
      <c r="L3313" s="24">
        <v>2860</v>
      </c>
      <c r="M3313" s="24"/>
      <c r="N3313" s="24"/>
      <c r="O3313" s="24"/>
      <c r="P3313" s="24"/>
      <c r="Q3313" s="24"/>
      <c r="R3313" s="24" t="s">
        <v>2423</v>
      </c>
      <c r="S3313" s="24" t="s">
        <v>237</v>
      </c>
      <c r="U3313" s="28" t="s">
        <v>4484</v>
      </c>
    </row>
    <row r="3314" spans="1:21" ht="17.25" customHeight="1">
      <c r="A3314" s="24">
        <v>3313</v>
      </c>
      <c r="B3314" s="24"/>
      <c r="C3314" s="24">
        <v>-75.27</v>
      </c>
      <c r="D3314" s="24">
        <v>-70.849999999999994</v>
      </c>
      <c r="E3314" s="24"/>
      <c r="F3314" s="24"/>
      <c r="G3314" s="24"/>
      <c r="H3314" s="24"/>
      <c r="I3314" s="24">
        <v>286</v>
      </c>
      <c r="J3314" s="24"/>
      <c r="K3314" s="46" t="s">
        <v>82</v>
      </c>
      <c r="L3314" s="24">
        <v>286</v>
      </c>
      <c r="M3314" s="24"/>
      <c r="N3314" s="24"/>
      <c r="O3314" s="24"/>
      <c r="P3314" s="24"/>
      <c r="Q3314" s="24"/>
      <c r="R3314" s="24" t="s">
        <v>2423</v>
      </c>
      <c r="S3314" s="24" t="s">
        <v>237</v>
      </c>
      <c r="U3314" s="28" t="s">
        <v>4484</v>
      </c>
    </row>
    <row r="3315" spans="1:21" ht="17.25" customHeight="1">
      <c r="A3315" s="24">
        <v>3314</v>
      </c>
      <c r="B3315" s="24"/>
      <c r="C3315" s="24">
        <v>-75.37</v>
      </c>
      <c r="D3315" s="24">
        <v>-74.930000000000007</v>
      </c>
      <c r="E3315" s="24"/>
      <c r="F3315" s="24"/>
      <c r="G3315" s="24"/>
      <c r="H3315" s="24"/>
      <c r="I3315" s="24">
        <v>326</v>
      </c>
      <c r="J3315" s="24"/>
      <c r="K3315" s="46" t="s">
        <v>82</v>
      </c>
      <c r="L3315" s="24">
        <v>326</v>
      </c>
      <c r="M3315" s="24"/>
      <c r="N3315" s="24"/>
      <c r="O3315" s="24"/>
      <c r="P3315" s="24"/>
      <c r="Q3315" s="24"/>
      <c r="R3315" s="24" t="s">
        <v>2423</v>
      </c>
      <c r="S3315" s="24" t="s">
        <v>237</v>
      </c>
      <c r="U3315" s="28" t="s">
        <v>4484</v>
      </c>
    </row>
    <row r="3316" spans="1:21" ht="17.25" customHeight="1">
      <c r="A3316" s="24">
        <v>3315</v>
      </c>
      <c r="B3316" s="24"/>
      <c r="C3316" s="24">
        <v>-75.430000000000007</v>
      </c>
      <c r="D3316" s="24">
        <v>-72.37</v>
      </c>
      <c r="E3316" s="24"/>
      <c r="F3316" s="24"/>
      <c r="G3316" s="24"/>
      <c r="H3316" s="24"/>
      <c r="I3316" s="24">
        <v>197</v>
      </c>
      <c r="J3316" s="24"/>
      <c r="K3316" s="46" t="s">
        <v>82</v>
      </c>
      <c r="L3316" s="24">
        <v>197</v>
      </c>
      <c r="M3316" s="24"/>
      <c r="N3316" s="24"/>
      <c r="O3316" s="24"/>
      <c r="P3316" s="24"/>
      <c r="Q3316" s="24"/>
      <c r="R3316" s="24" t="s">
        <v>2423</v>
      </c>
      <c r="S3316" s="24" t="s">
        <v>237</v>
      </c>
      <c r="U3316" s="28" t="s">
        <v>4484</v>
      </c>
    </row>
    <row r="3317" spans="1:21" ht="17.25" customHeight="1">
      <c r="A3317" s="24">
        <v>3316</v>
      </c>
      <c r="B3317" s="24"/>
      <c r="C3317" s="24">
        <v>-77.2</v>
      </c>
      <c r="D3317" s="24">
        <v>-52</v>
      </c>
      <c r="E3317" s="24"/>
      <c r="F3317" s="24"/>
      <c r="G3317" s="24"/>
      <c r="H3317" s="24"/>
      <c r="I3317" s="24">
        <v>200</v>
      </c>
      <c r="J3317" s="24"/>
      <c r="K3317" s="46" t="s">
        <v>82</v>
      </c>
      <c r="L3317" s="24">
        <v>200</v>
      </c>
      <c r="M3317" s="24"/>
      <c r="N3317" s="24"/>
      <c r="O3317" s="24"/>
      <c r="P3317" s="24">
        <v>1984</v>
      </c>
      <c r="Q3317" s="24"/>
      <c r="R3317" s="24" t="s">
        <v>2423</v>
      </c>
      <c r="S3317" s="24" t="s">
        <v>237</v>
      </c>
      <c r="U3317" s="28" t="s">
        <v>4484</v>
      </c>
    </row>
    <row r="3318" spans="1:21" ht="17.25" customHeight="1">
      <c r="A3318" s="24">
        <v>3317</v>
      </c>
      <c r="B3318" s="24"/>
      <c r="C3318" s="24">
        <v>-77.7</v>
      </c>
      <c r="D3318" s="24">
        <v>-41.1</v>
      </c>
      <c r="E3318" s="24"/>
      <c r="F3318" s="24"/>
      <c r="G3318" s="24"/>
      <c r="H3318" s="24"/>
      <c r="I3318" s="24">
        <v>230</v>
      </c>
      <c r="J3318" s="24"/>
      <c r="K3318" s="46" t="s">
        <v>82</v>
      </c>
      <c r="L3318" s="24">
        <v>230</v>
      </c>
      <c r="M3318" s="24"/>
      <c r="N3318" s="24"/>
      <c r="O3318" s="24"/>
      <c r="P3318" s="24"/>
      <c r="Q3318" s="24"/>
      <c r="R3318" s="24" t="s">
        <v>2423</v>
      </c>
      <c r="S3318" s="24" t="s">
        <v>237</v>
      </c>
      <c r="U3318" s="28" t="s">
        <v>4484</v>
      </c>
    </row>
    <row r="3319" spans="1:21" ht="17.25" customHeight="1">
      <c r="A3319" s="24">
        <v>3318</v>
      </c>
      <c r="B3319" s="24"/>
      <c r="C3319" s="24">
        <v>-78</v>
      </c>
      <c r="D3319" s="24">
        <v>-47</v>
      </c>
      <c r="E3319" s="24"/>
      <c r="F3319" s="24"/>
      <c r="G3319" s="24"/>
      <c r="H3319" s="24"/>
      <c r="I3319" s="24">
        <v>220</v>
      </c>
      <c r="J3319" s="24"/>
      <c r="K3319" s="46" t="s">
        <v>82</v>
      </c>
      <c r="L3319" s="24">
        <v>220</v>
      </c>
      <c r="M3319" s="24"/>
      <c r="N3319" s="24"/>
      <c r="O3319" s="24"/>
      <c r="P3319" s="24">
        <v>1984</v>
      </c>
      <c r="Q3319" s="24"/>
      <c r="R3319" s="24" t="s">
        <v>2423</v>
      </c>
      <c r="S3319" s="24" t="s">
        <v>237</v>
      </c>
      <c r="U3319" s="28" t="s">
        <v>4484</v>
      </c>
    </row>
    <row r="3320" spans="1:21" ht="17.25" customHeight="1">
      <c r="A3320" s="24">
        <v>3319</v>
      </c>
      <c r="B3320" s="24"/>
      <c r="C3320" s="24">
        <v>-78.2</v>
      </c>
      <c r="D3320" s="24">
        <v>-41</v>
      </c>
      <c r="E3320" s="24"/>
      <c r="F3320" s="24"/>
      <c r="G3320" s="24"/>
      <c r="H3320" s="24"/>
      <c r="I3320" s="24">
        <v>250</v>
      </c>
      <c r="J3320" s="24"/>
      <c r="K3320" s="46" t="s">
        <v>82</v>
      </c>
      <c r="L3320" s="24">
        <v>250</v>
      </c>
      <c r="M3320" s="24"/>
      <c r="N3320" s="24"/>
      <c r="O3320" s="24"/>
      <c r="P3320" s="24">
        <v>1984</v>
      </c>
      <c r="Q3320" s="24"/>
      <c r="R3320" s="24" t="s">
        <v>2423</v>
      </c>
      <c r="S3320" s="24" t="s">
        <v>237</v>
      </c>
      <c r="U3320" s="28" t="s">
        <v>4484</v>
      </c>
    </row>
    <row r="3321" spans="1:21" ht="17.25" customHeight="1">
      <c r="A3321" s="24">
        <v>3320</v>
      </c>
      <c r="B3321" s="24" t="s">
        <v>1644</v>
      </c>
      <c r="C3321" s="24">
        <v>-72.678333333333299</v>
      </c>
      <c r="D3321" s="24">
        <v>3.6627777777777801</v>
      </c>
      <c r="E3321" s="24"/>
      <c r="F3321" s="24"/>
      <c r="G3321" s="24">
        <v>2751</v>
      </c>
      <c r="H3321" s="24">
        <v>-36.9</v>
      </c>
      <c r="I3321" s="30">
        <v>55</v>
      </c>
      <c r="J3321" s="24"/>
      <c r="K3321" s="24" t="s">
        <v>82</v>
      </c>
      <c r="L3321" s="24">
        <v>55</v>
      </c>
      <c r="M3321" s="24" t="s">
        <v>165</v>
      </c>
      <c r="N3321" s="24">
        <v>1955</v>
      </c>
      <c r="O3321" s="24"/>
      <c r="P3321" s="24">
        <v>1997</v>
      </c>
      <c r="Q3321" s="24"/>
      <c r="R3321" s="24" t="s">
        <v>2424</v>
      </c>
      <c r="S3321" s="24" t="s">
        <v>2425</v>
      </c>
    </row>
    <row r="3322" spans="1:21" ht="17.25" customHeight="1">
      <c r="A3322" s="24">
        <v>3321</v>
      </c>
      <c r="B3322" s="24" t="s">
        <v>19</v>
      </c>
      <c r="C3322" s="24">
        <v>-72.861388888888897</v>
      </c>
      <c r="D3322" s="24">
        <v>5.3513888888888896</v>
      </c>
      <c r="E3322" s="24"/>
      <c r="F3322" s="24"/>
      <c r="G3322" s="24">
        <v>2840</v>
      </c>
      <c r="H3322" s="24">
        <v>-38.5</v>
      </c>
      <c r="I3322" s="30">
        <v>23</v>
      </c>
      <c r="J3322" s="24"/>
      <c r="K3322" s="24" t="s">
        <v>82</v>
      </c>
      <c r="L3322" s="24">
        <v>23</v>
      </c>
      <c r="M3322" s="24" t="s">
        <v>165</v>
      </c>
      <c r="N3322" s="24">
        <v>1955</v>
      </c>
      <c r="O3322" s="24"/>
      <c r="P3322" s="24">
        <v>1997</v>
      </c>
      <c r="Q3322" s="24"/>
      <c r="R3322" s="24" t="s">
        <v>2424</v>
      </c>
      <c r="S3322" s="24" t="s">
        <v>2425</v>
      </c>
    </row>
    <row r="3323" spans="1:21" ht="17.25" customHeight="1">
      <c r="A3323" s="24">
        <v>3322</v>
      </c>
      <c r="B3323" s="24" t="s">
        <v>23</v>
      </c>
      <c r="C3323" s="24">
        <v>-74.647222222222197</v>
      </c>
      <c r="D3323" s="24">
        <v>12.7908333333333</v>
      </c>
      <c r="E3323" s="24"/>
      <c r="F3323" s="24"/>
      <c r="G3323" s="24">
        <v>3406</v>
      </c>
      <c r="H3323" s="24">
        <v>-49.3</v>
      </c>
      <c r="I3323" s="30">
        <v>45</v>
      </c>
      <c r="J3323" s="24"/>
      <c r="K3323" s="24" t="s">
        <v>82</v>
      </c>
      <c r="L3323" s="24">
        <v>45</v>
      </c>
      <c r="M3323" s="24" t="s">
        <v>165</v>
      </c>
      <c r="N3323" s="24">
        <v>1955</v>
      </c>
      <c r="O3323" s="24"/>
      <c r="P3323" s="24">
        <v>1997</v>
      </c>
      <c r="Q3323" s="24"/>
      <c r="R3323" s="24" t="s">
        <v>2424</v>
      </c>
      <c r="S3323" s="24" t="s">
        <v>2425</v>
      </c>
    </row>
    <row r="3324" spans="1:21" ht="17.25" customHeight="1">
      <c r="A3324" s="24">
        <v>3323</v>
      </c>
      <c r="B3324" s="24" t="s">
        <v>2426</v>
      </c>
      <c r="C3324" s="24">
        <v>-70.241666666666703</v>
      </c>
      <c r="D3324" s="24">
        <v>4.81111111111111</v>
      </c>
      <c r="E3324" s="24"/>
      <c r="F3324" s="24"/>
      <c r="G3324" s="24">
        <v>63</v>
      </c>
      <c r="H3324" s="24">
        <v>-17.5</v>
      </c>
      <c r="I3324" s="30">
        <v>265</v>
      </c>
      <c r="J3324" s="24"/>
      <c r="K3324" s="24" t="s">
        <v>82</v>
      </c>
      <c r="L3324" s="24">
        <v>265</v>
      </c>
      <c r="M3324" s="24" t="s">
        <v>319</v>
      </c>
      <c r="N3324" s="24">
        <v>1955</v>
      </c>
      <c r="O3324" s="24"/>
      <c r="P3324" s="24">
        <v>1997</v>
      </c>
      <c r="Q3324" s="24"/>
      <c r="R3324" s="24" t="s">
        <v>2427</v>
      </c>
      <c r="S3324" s="24" t="s">
        <v>2425</v>
      </c>
    </row>
    <row r="3325" spans="1:21" ht="17.25" customHeight="1">
      <c r="A3325" s="24">
        <v>3324</v>
      </c>
      <c r="B3325" s="24" t="s">
        <v>2300</v>
      </c>
      <c r="C3325" s="24">
        <v>-71.191666666666706</v>
      </c>
      <c r="D3325" s="24">
        <v>4.5972222222222197</v>
      </c>
      <c r="E3325" s="24"/>
      <c r="F3325" s="24"/>
      <c r="G3325" s="24">
        <v>800</v>
      </c>
      <c r="H3325" s="24">
        <v>-20.3</v>
      </c>
      <c r="I3325" s="30">
        <v>244</v>
      </c>
      <c r="J3325" s="24"/>
      <c r="K3325" s="24" t="s">
        <v>82</v>
      </c>
      <c r="L3325" s="24">
        <v>244</v>
      </c>
      <c r="M3325" s="24" t="s">
        <v>319</v>
      </c>
      <c r="N3325" s="24">
        <v>1965</v>
      </c>
      <c r="O3325" s="24"/>
      <c r="P3325" s="24">
        <v>1997</v>
      </c>
      <c r="Q3325" s="24"/>
      <c r="R3325" s="24" t="s">
        <v>2427</v>
      </c>
      <c r="S3325" s="24" t="s">
        <v>2425</v>
      </c>
    </row>
    <row r="3326" spans="1:21" ht="17.25" customHeight="1">
      <c r="A3326" s="24">
        <v>3325</v>
      </c>
      <c r="B3326" s="24" t="s">
        <v>1785</v>
      </c>
      <c r="C3326" s="24">
        <v>-71.900000000000006</v>
      </c>
      <c r="D3326" s="24">
        <v>3.0833333333333299</v>
      </c>
      <c r="E3326" s="24"/>
      <c r="F3326" s="24"/>
      <c r="G3326" s="24">
        <v>1520</v>
      </c>
      <c r="H3326" s="24">
        <v>-25.6</v>
      </c>
      <c r="I3326" s="30">
        <v>135</v>
      </c>
      <c r="J3326" s="24"/>
      <c r="K3326" s="24" t="s">
        <v>82</v>
      </c>
      <c r="L3326" s="24">
        <v>135</v>
      </c>
      <c r="M3326" s="24" t="s">
        <v>165</v>
      </c>
      <c r="N3326" s="24">
        <v>1965</v>
      </c>
      <c r="O3326" s="24"/>
      <c r="P3326" s="24">
        <v>1997</v>
      </c>
      <c r="Q3326" s="24"/>
      <c r="R3326" s="24" t="s">
        <v>2427</v>
      </c>
      <c r="S3326" s="24" t="s">
        <v>2425</v>
      </c>
    </row>
    <row r="3327" spans="1:21" ht="17.25" customHeight="1">
      <c r="A3327" s="24">
        <v>3326</v>
      </c>
      <c r="B3327" s="24" t="s">
        <v>1784</v>
      </c>
      <c r="C3327" s="24">
        <v>-72.133611111111094</v>
      </c>
      <c r="D3327" s="24">
        <v>3.1752777777777799</v>
      </c>
      <c r="E3327" s="24"/>
      <c r="F3327" s="24"/>
      <c r="G3327" s="24">
        <v>2044</v>
      </c>
      <c r="H3327" s="24">
        <v>-28.1</v>
      </c>
      <c r="I3327" s="30">
        <v>171</v>
      </c>
      <c r="J3327" s="24"/>
      <c r="K3327" s="24" t="s">
        <v>82</v>
      </c>
      <c r="L3327" s="24">
        <v>171</v>
      </c>
      <c r="M3327" s="24" t="s">
        <v>165</v>
      </c>
      <c r="N3327" s="24">
        <v>1965</v>
      </c>
      <c r="O3327" s="24"/>
      <c r="P3327" s="24">
        <v>1997</v>
      </c>
      <c r="Q3327" s="24"/>
      <c r="R3327" s="24" t="s">
        <v>2427</v>
      </c>
      <c r="S3327" s="24" t="s">
        <v>2425</v>
      </c>
    </row>
    <row r="3328" spans="1:21" ht="17.25" customHeight="1">
      <c r="A3328" s="24">
        <v>3327</v>
      </c>
      <c r="B3328" s="24" t="s">
        <v>1786</v>
      </c>
      <c r="C3328" s="24">
        <v>-72.251111111111101</v>
      </c>
      <c r="D3328" s="24">
        <v>2.8911111111111101</v>
      </c>
      <c r="E3328" s="24"/>
      <c r="F3328" s="24"/>
      <c r="G3328" s="24">
        <v>2400</v>
      </c>
      <c r="H3328" s="24">
        <v>-30.3</v>
      </c>
      <c r="I3328" s="30">
        <v>119</v>
      </c>
      <c r="J3328" s="24"/>
      <c r="K3328" s="24" t="s">
        <v>82</v>
      </c>
      <c r="L3328" s="24">
        <v>119</v>
      </c>
      <c r="M3328" s="24" t="s">
        <v>165</v>
      </c>
      <c r="N3328" s="24">
        <v>1955</v>
      </c>
      <c r="O3328" s="24"/>
      <c r="P3328" s="24">
        <v>1997</v>
      </c>
      <c r="Q3328" s="24"/>
      <c r="R3328" s="24" t="s">
        <v>2427</v>
      </c>
      <c r="S3328" s="24" t="s">
        <v>2425</v>
      </c>
    </row>
    <row r="3329" spans="1:21" ht="17.25" customHeight="1">
      <c r="A3329" s="24">
        <v>3328</v>
      </c>
      <c r="B3329" s="24" t="s">
        <v>1789</v>
      </c>
      <c r="C3329" s="24">
        <v>-72.5</v>
      </c>
      <c r="D3329" s="24">
        <v>3</v>
      </c>
      <c r="E3329" s="24"/>
      <c r="F3329" s="24"/>
      <c r="G3329" s="24">
        <v>2610</v>
      </c>
      <c r="H3329" s="24">
        <v>-34.799999999999997</v>
      </c>
      <c r="I3329" s="30">
        <v>112</v>
      </c>
      <c r="J3329" s="24"/>
      <c r="K3329" s="24" t="s">
        <v>82</v>
      </c>
      <c r="L3329" s="24">
        <v>112</v>
      </c>
      <c r="M3329" s="24" t="s">
        <v>165</v>
      </c>
      <c r="N3329" s="24">
        <v>1955</v>
      </c>
      <c r="O3329" s="24"/>
      <c r="P3329" s="24">
        <v>1997</v>
      </c>
      <c r="Q3329" s="24"/>
      <c r="R3329" s="24" t="s">
        <v>2427</v>
      </c>
      <c r="S3329" s="24" t="s">
        <v>2425</v>
      </c>
    </row>
    <row r="3330" spans="1:21" ht="17.25" customHeight="1">
      <c r="A3330" s="24">
        <v>3329</v>
      </c>
      <c r="B3330" s="24" t="s">
        <v>1791</v>
      </c>
      <c r="C3330" s="24">
        <v>-73.040555555555599</v>
      </c>
      <c r="D3330" s="24">
        <v>5.04416666666667</v>
      </c>
      <c r="E3330" s="24"/>
      <c r="F3330" s="24"/>
      <c r="G3330" s="24">
        <v>2929</v>
      </c>
      <c r="H3330" s="24">
        <v>-40.1</v>
      </c>
      <c r="I3330" s="30">
        <v>28</v>
      </c>
      <c r="J3330" s="24"/>
      <c r="K3330" s="24" t="s">
        <v>82</v>
      </c>
      <c r="L3330" s="24">
        <v>28</v>
      </c>
      <c r="M3330" s="24" t="s">
        <v>165</v>
      </c>
      <c r="N3330" s="24">
        <v>1955</v>
      </c>
      <c r="O3330" s="24"/>
      <c r="P3330" s="24">
        <v>1997</v>
      </c>
      <c r="Q3330" s="24"/>
      <c r="R3330" s="24" t="s">
        <v>2427</v>
      </c>
      <c r="S3330" s="24" t="s">
        <v>2425</v>
      </c>
    </row>
    <row r="3331" spans="1:21" ht="17.25" customHeight="1">
      <c r="A3331" s="24">
        <v>3330</v>
      </c>
      <c r="B3331" s="24" t="s">
        <v>1787</v>
      </c>
      <c r="C3331" s="24">
        <v>-73.386388888888902</v>
      </c>
      <c r="D3331" s="24">
        <v>6.46055555555556</v>
      </c>
      <c r="E3331" s="24"/>
      <c r="F3331" s="24"/>
      <c r="G3331" s="24">
        <v>3074</v>
      </c>
      <c r="H3331" s="24">
        <v>-42.7</v>
      </c>
      <c r="I3331" s="30">
        <v>44</v>
      </c>
      <c r="J3331" s="24"/>
      <c r="K3331" s="24" t="s">
        <v>82</v>
      </c>
      <c r="L3331" s="24">
        <v>44</v>
      </c>
      <c r="M3331" s="24" t="s">
        <v>165</v>
      </c>
      <c r="N3331" s="24">
        <v>1955</v>
      </c>
      <c r="O3331" s="24"/>
      <c r="P3331" s="24">
        <v>1997</v>
      </c>
      <c r="Q3331" s="24"/>
      <c r="R3331" s="24" t="s">
        <v>2427</v>
      </c>
      <c r="S3331" s="24" t="s">
        <v>2425</v>
      </c>
    </row>
    <row r="3332" spans="1:21" ht="17.25" customHeight="1">
      <c r="A3332" s="24">
        <v>3331</v>
      </c>
      <c r="B3332" s="24" t="s">
        <v>1790</v>
      </c>
      <c r="C3332" s="24">
        <v>-73.724166666666704</v>
      </c>
      <c r="D3332" s="24">
        <v>7.9405555555555596</v>
      </c>
      <c r="E3332" s="24"/>
      <c r="F3332" s="24"/>
      <c r="G3332" s="24">
        <v>3174</v>
      </c>
      <c r="H3332" s="24">
        <v>-44.6</v>
      </c>
      <c r="I3332" s="30">
        <v>52</v>
      </c>
      <c r="J3332" s="24"/>
      <c r="K3332" s="24" t="s">
        <v>82</v>
      </c>
      <c r="L3332" s="24">
        <v>52</v>
      </c>
      <c r="M3332" s="24" t="s">
        <v>165</v>
      </c>
      <c r="N3332" s="24">
        <v>1955</v>
      </c>
      <c r="O3332" s="24"/>
      <c r="P3332" s="24">
        <v>1997</v>
      </c>
      <c r="Q3332" s="24"/>
      <c r="R3332" s="24" t="s">
        <v>2427</v>
      </c>
      <c r="S3332" s="24" t="s">
        <v>2425</v>
      </c>
    </row>
    <row r="3333" spans="1:21" ht="17.25" customHeight="1">
      <c r="A3333" s="24">
        <v>3332</v>
      </c>
      <c r="B3333" s="24" t="s">
        <v>1792</v>
      </c>
      <c r="C3333" s="24">
        <v>-74.044722222222205</v>
      </c>
      <c r="D3333" s="24">
        <v>9.4916666666666707</v>
      </c>
      <c r="E3333" s="24"/>
      <c r="F3333" s="24"/>
      <c r="G3333" s="24">
        <v>3268</v>
      </c>
      <c r="H3333" s="24">
        <v>-46.3</v>
      </c>
      <c r="I3333" s="30">
        <v>55</v>
      </c>
      <c r="J3333" s="24"/>
      <c r="K3333" s="24" t="s">
        <v>82</v>
      </c>
      <c r="L3333" s="24">
        <v>55</v>
      </c>
      <c r="M3333" s="24" t="s">
        <v>165</v>
      </c>
      <c r="N3333" s="24">
        <v>1955</v>
      </c>
      <c r="O3333" s="24"/>
      <c r="P3333" s="24">
        <v>1997</v>
      </c>
      <c r="Q3333" s="24"/>
      <c r="R3333" s="24" t="s">
        <v>2427</v>
      </c>
      <c r="S3333" s="24" t="s">
        <v>2425</v>
      </c>
    </row>
    <row r="3334" spans="1:21" ht="17.25" customHeight="1">
      <c r="A3334" s="24">
        <v>3333</v>
      </c>
      <c r="B3334" s="24" t="s">
        <v>1793</v>
      </c>
      <c r="C3334" s="24">
        <v>-74.354444444444397</v>
      </c>
      <c r="D3334" s="24">
        <v>11.1036111111111</v>
      </c>
      <c r="E3334" s="24"/>
      <c r="F3334" s="24"/>
      <c r="G3334" s="24">
        <v>3341</v>
      </c>
      <c r="H3334" s="24">
        <v>-47.8</v>
      </c>
      <c r="I3334" s="30">
        <v>45</v>
      </c>
      <c r="J3334" s="24"/>
      <c r="K3334" s="24" t="s">
        <v>82</v>
      </c>
      <c r="L3334" s="24">
        <v>45</v>
      </c>
      <c r="M3334" s="24" t="s">
        <v>165</v>
      </c>
      <c r="N3334" s="24">
        <v>1955</v>
      </c>
      <c r="O3334" s="24"/>
      <c r="P3334" s="24">
        <v>1997</v>
      </c>
      <c r="Q3334" s="24"/>
      <c r="R3334" s="24" t="s">
        <v>2427</v>
      </c>
      <c r="S3334" s="24" t="s">
        <v>2425</v>
      </c>
    </row>
    <row r="3335" spans="1:21" ht="17.25" customHeight="1">
      <c r="A3335" s="24">
        <v>3334</v>
      </c>
      <c r="B3335" s="24" t="s">
        <v>1671</v>
      </c>
      <c r="C3335" s="24">
        <v>-74.999722222222204</v>
      </c>
      <c r="D3335" s="24">
        <v>15.001666666666701</v>
      </c>
      <c r="E3335" s="24"/>
      <c r="F3335" s="24"/>
      <c r="G3335" s="24">
        <v>3453</v>
      </c>
      <c r="H3335" s="24">
        <v>-51.3</v>
      </c>
      <c r="I3335" s="30">
        <v>51</v>
      </c>
      <c r="J3335" s="24"/>
      <c r="K3335" s="24" t="s">
        <v>82</v>
      </c>
      <c r="L3335" s="24">
        <v>51</v>
      </c>
      <c r="M3335" s="24" t="s">
        <v>165</v>
      </c>
      <c r="N3335" s="24">
        <v>1955</v>
      </c>
      <c r="O3335" s="24"/>
      <c r="P3335" s="24">
        <v>1997</v>
      </c>
      <c r="Q3335" s="24"/>
      <c r="R3335" s="24" t="s">
        <v>2427</v>
      </c>
      <c r="S3335" s="24" t="s">
        <v>2425</v>
      </c>
    </row>
    <row r="3336" spans="1:21" ht="17.25" customHeight="1">
      <c r="A3336" s="24">
        <v>3335</v>
      </c>
      <c r="B3336" s="31">
        <v>430</v>
      </c>
      <c r="C3336" s="31">
        <v>-77.2</v>
      </c>
      <c r="D3336" s="31">
        <v>-123</v>
      </c>
      <c r="E3336" s="35"/>
      <c r="F3336" s="24"/>
      <c r="G3336" s="31">
        <v>2100</v>
      </c>
      <c r="H3336" s="31"/>
      <c r="I3336" s="41">
        <v>9.0499999999999997E-2</v>
      </c>
      <c r="J3336" s="24"/>
      <c r="K3336" s="31" t="s">
        <v>2428</v>
      </c>
      <c r="L3336" s="31">
        <v>83.26</v>
      </c>
      <c r="M3336" s="24" t="s">
        <v>165</v>
      </c>
      <c r="N3336" s="31">
        <v>1955</v>
      </c>
      <c r="O3336" s="24"/>
      <c r="P3336" s="31">
        <v>1994</v>
      </c>
      <c r="Q3336" s="24"/>
      <c r="R3336" s="31" t="s">
        <v>2429</v>
      </c>
      <c r="S3336" s="31" t="s">
        <v>2430</v>
      </c>
      <c r="U3336" s="28" t="s">
        <v>4410</v>
      </c>
    </row>
    <row r="3337" spans="1:21" ht="17.25" customHeight="1">
      <c r="A3337" s="24">
        <v>3336</v>
      </c>
      <c r="B3337" s="31">
        <v>410</v>
      </c>
      <c r="C3337" s="31">
        <v>-77.2</v>
      </c>
      <c r="D3337" s="31">
        <v>-130</v>
      </c>
      <c r="E3337" s="35"/>
      <c r="F3337" s="24"/>
      <c r="G3337" s="31">
        <v>2200</v>
      </c>
      <c r="H3337" s="31"/>
      <c r="I3337" s="41">
        <v>0.108</v>
      </c>
      <c r="J3337" s="24"/>
      <c r="K3337" s="31" t="s">
        <v>2428</v>
      </c>
      <c r="L3337" s="31">
        <v>99.36</v>
      </c>
      <c r="M3337" s="24" t="s">
        <v>165</v>
      </c>
      <c r="N3337" s="31">
        <v>1955</v>
      </c>
      <c r="O3337" s="24"/>
      <c r="P3337" s="31">
        <v>1994</v>
      </c>
      <c r="Q3337" s="24"/>
      <c r="R3337" s="31" t="s">
        <v>2429</v>
      </c>
      <c r="S3337" s="31" t="s">
        <v>2430</v>
      </c>
      <c r="U3337" s="28" t="s">
        <v>4410</v>
      </c>
    </row>
    <row r="3338" spans="1:21" ht="17.25" customHeight="1">
      <c r="A3338" s="24">
        <v>3337</v>
      </c>
      <c r="B3338" s="31" t="s">
        <v>2431</v>
      </c>
      <c r="C3338" s="31">
        <v>-77.280378299999995</v>
      </c>
      <c r="D3338" s="31">
        <v>-126.1405805</v>
      </c>
      <c r="E3338" s="35"/>
      <c r="F3338" s="24"/>
      <c r="G3338" s="31">
        <v>1881.42</v>
      </c>
      <c r="H3338" s="31"/>
      <c r="I3338" s="41">
        <v>6.7000000000000004E-2</v>
      </c>
      <c r="J3338" s="24"/>
      <c r="K3338" s="31" t="s">
        <v>2428</v>
      </c>
      <c r="L3338" s="31">
        <v>61.64</v>
      </c>
      <c r="M3338" s="24" t="s">
        <v>165</v>
      </c>
      <c r="N3338" s="31">
        <v>1955</v>
      </c>
      <c r="O3338" s="24"/>
      <c r="P3338" s="31">
        <v>1988</v>
      </c>
      <c r="Q3338" s="24"/>
      <c r="R3338" s="31" t="s">
        <v>2429</v>
      </c>
      <c r="S3338" s="31" t="s">
        <v>2430</v>
      </c>
      <c r="U3338" s="28" t="s">
        <v>4410</v>
      </c>
    </row>
    <row r="3339" spans="1:21" ht="17.25" customHeight="1">
      <c r="A3339" s="24">
        <v>3338</v>
      </c>
      <c r="B3339" s="31">
        <v>412</v>
      </c>
      <c r="C3339" s="31">
        <v>-77.3</v>
      </c>
      <c r="D3339" s="31">
        <v>-136</v>
      </c>
      <c r="E3339" s="35"/>
      <c r="F3339" s="24"/>
      <c r="G3339" s="31">
        <v>1600</v>
      </c>
      <c r="H3339" s="31"/>
      <c r="I3339" s="41">
        <v>0.10299999999999999</v>
      </c>
      <c r="J3339" s="24"/>
      <c r="K3339" s="31" t="s">
        <v>2428</v>
      </c>
      <c r="L3339" s="31">
        <v>94.76</v>
      </c>
      <c r="M3339" s="24" t="s">
        <v>165</v>
      </c>
      <c r="N3339" s="31">
        <v>1955</v>
      </c>
      <c r="O3339" s="24"/>
      <c r="P3339" s="31">
        <v>1994</v>
      </c>
      <c r="Q3339" s="24"/>
      <c r="R3339" s="31" t="s">
        <v>2429</v>
      </c>
      <c r="S3339" s="31" t="s">
        <v>2430</v>
      </c>
      <c r="U3339" s="28" t="s">
        <v>4410</v>
      </c>
    </row>
    <row r="3340" spans="1:21" ht="17.25" customHeight="1">
      <c r="A3340" s="24">
        <v>3339</v>
      </c>
      <c r="B3340" s="31" t="s">
        <v>2432</v>
      </c>
      <c r="C3340" s="31">
        <v>-78.122778499999995</v>
      </c>
      <c r="D3340" s="31">
        <v>-119.1533901</v>
      </c>
      <c r="E3340" s="35"/>
      <c r="F3340" s="24"/>
      <c r="G3340" s="31">
        <v>1694.64</v>
      </c>
      <c r="H3340" s="31"/>
      <c r="I3340" s="41">
        <v>0.219</v>
      </c>
      <c r="J3340" s="24"/>
      <c r="K3340" s="31" t="s">
        <v>2428</v>
      </c>
      <c r="L3340" s="31">
        <v>201.48</v>
      </c>
      <c r="M3340" s="24" t="s">
        <v>165</v>
      </c>
      <c r="N3340" s="31">
        <v>1955</v>
      </c>
      <c r="O3340" s="24"/>
      <c r="P3340" s="31">
        <v>1988</v>
      </c>
      <c r="Q3340" s="24"/>
      <c r="R3340" s="31" t="s">
        <v>2429</v>
      </c>
      <c r="S3340" s="31" t="s">
        <v>2430</v>
      </c>
      <c r="U3340" s="28" t="s">
        <v>4410</v>
      </c>
    </row>
    <row r="3341" spans="1:21" ht="17.25" customHeight="1">
      <c r="A3341" s="24">
        <v>3340</v>
      </c>
      <c r="B3341" s="31" t="s">
        <v>2433</v>
      </c>
      <c r="C3341" s="31">
        <v>-78.201050300000006</v>
      </c>
      <c r="D3341" s="31">
        <v>-125.2308182</v>
      </c>
      <c r="E3341" s="35"/>
      <c r="F3341" s="24"/>
      <c r="G3341" s="31">
        <v>1642.61</v>
      </c>
      <c r="H3341" s="31"/>
      <c r="I3341" s="41">
        <v>0.13</v>
      </c>
      <c r="J3341" s="24"/>
      <c r="K3341" s="31" t="s">
        <v>2428</v>
      </c>
      <c r="L3341" s="31">
        <v>119.6</v>
      </c>
      <c r="M3341" s="24" t="s">
        <v>165</v>
      </c>
      <c r="N3341" s="31">
        <v>1955</v>
      </c>
      <c r="O3341" s="24"/>
      <c r="P3341" s="31">
        <v>1988</v>
      </c>
      <c r="Q3341" s="24"/>
      <c r="R3341" s="31" t="s">
        <v>2429</v>
      </c>
      <c r="S3341" s="31" t="s">
        <v>2430</v>
      </c>
      <c r="U3341" s="28" t="s">
        <v>4410</v>
      </c>
    </row>
    <row r="3342" spans="1:21" ht="17.25" customHeight="1">
      <c r="A3342" s="24">
        <v>3341</v>
      </c>
      <c r="B3342" s="31" t="s">
        <v>2434</v>
      </c>
      <c r="C3342" s="31">
        <v>-78.210026999999997</v>
      </c>
      <c r="D3342" s="31">
        <v>-131.2012904</v>
      </c>
      <c r="E3342" s="35"/>
      <c r="F3342" s="24"/>
      <c r="G3342" s="31">
        <v>1420.25</v>
      </c>
      <c r="H3342" s="31"/>
      <c r="I3342" s="41">
        <v>0.1265</v>
      </c>
      <c r="J3342" s="24"/>
      <c r="K3342" s="31" t="s">
        <v>2428</v>
      </c>
      <c r="L3342" s="31">
        <v>116.38</v>
      </c>
      <c r="M3342" s="24" t="s">
        <v>165</v>
      </c>
      <c r="N3342" s="31">
        <v>1955</v>
      </c>
      <c r="O3342" s="24"/>
      <c r="P3342" s="31">
        <v>1988</v>
      </c>
      <c r="Q3342" s="24"/>
      <c r="R3342" s="31" t="s">
        <v>2429</v>
      </c>
      <c r="S3342" s="31" t="s">
        <v>2430</v>
      </c>
      <c r="U3342" s="28" t="s">
        <v>4410</v>
      </c>
    </row>
    <row r="3343" spans="1:21" ht="17.25" customHeight="1">
      <c r="A3343" s="24">
        <v>3342</v>
      </c>
      <c r="B3343" s="31" t="s">
        <v>2435</v>
      </c>
      <c r="C3343" s="31">
        <v>-79.193951999999996</v>
      </c>
      <c r="D3343" s="31">
        <v>-130.41520059999999</v>
      </c>
      <c r="E3343" s="35"/>
      <c r="F3343" s="24"/>
      <c r="G3343" s="31">
        <v>1134.4100000000001</v>
      </c>
      <c r="H3343" s="31"/>
      <c r="I3343" s="41">
        <v>9.7500000000000003E-2</v>
      </c>
      <c r="J3343" s="24"/>
      <c r="K3343" s="31" t="s">
        <v>2428</v>
      </c>
      <c r="L3343" s="31">
        <v>89.7</v>
      </c>
      <c r="M3343" s="24" t="s">
        <v>165</v>
      </c>
      <c r="N3343" s="31">
        <v>1955</v>
      </c>
      <c r="O3343" s="24"/>
      <c r="P3343" s="31">
        <v>1988</v>
      </c>
      <c r="Q3343" s="24"/>
      <c r="R3343" s="31" t="s">
        <v>2429</v>
      </c>
      <c r="S3343" s="31" t="s">
        <v>2430</v>
      </c>
      <c r="U3343" s="28" t="s">
        <v>4410</v>
      </c>
    </row>
    <row r="3344" spans="1:21" ht="17.25" customHeight="1">
      <c r="A3344" s="24">
        <v>3343</v>
      </c>
      <c r="B3344" s="31" t="s">
        <v>2436</v>
      </c>
      <c r="C3344" s="31">
        <v>-79.281305000000003</v>
      </c>
      <c r="D3344" s="31">
        <v>-123.3405568</v>
      </c>
      <c r="E3344" s="35"/>
      <c r="F3344" s="24"/>
      <c r="G3344" s="31">
        <v>1433.18</v>
      </c>
      <c r="H3344" s="31"/>
      <c r="I3344" s="41">
        <v>0.18149999999999999</v>
      </c>
      <c r="J3344" s="24"/>
      <c r="K3344" s="31" t="s">
        <v>2428</v>
      </c>
      <c r="L3344" s="31">
        <v>166.98</v>
      </c>
      <c r="M3344" s="24" t="s">
        <v>165</v>
      </c>
      <c r="N3344" s="31">
        <v>1955</v>
      </c>
      <c r="O3344" s="24"/>
      <c r="P3344" s="31">
        <v>1988</v>
      </c>
      <c r="Q3344" s="24"/>
      <c r="R3344" s="31" t="s">
        <v>2429</v>
      </c>
      <c r="S3344" s="31" t="s">
        <v>2430</v>
      </c>
      <c r="U3344" s="28" t="s">
        <v>4410</v>
      </c>
    </row>
    <row r="3345" spans="1:21" ht="17.25" customHeight="1">
      <c r="A3345" s="24">
        <v>3344</v>
      </c>
      <c r="B3345" s="31" t="s">
        <v>2437</v>
      </c>
      <c r="C3345" s="31">
        <v>-79.365314799999993</v>
      </c>
      <c r="D3345" s="31">
        <v>-110.39385590000001</v>
      </c>
      <c r="E3345" s="35"/>
      <c r="F3345" s="24"/>
      <c r="G3345" s="31">
        <v>1780.75</v>
      </c>
      <c r="H3345" s="31"/>
      <c r="I3345" s="41">
        <v>2.0549999999999999E-2</v>
      </c>
      <c r="J3345" s="24"/>
      <c r="K3345" s="31" t="s">
        <v>2428</v>
      </c>
      <c r="L3345" s="31">
        <v>189.06</v>
      </c>
      <c r="M3345" s="24" t="s">
        <v>165</v>
      </c>
      <c r="N3345" s="31">
        <v>1955</v>
      </c>
      <c r="O3345" s="24"/>
      <c r="P3345" s="31">
        <v>1988</v>
      </c>
      <c r="Q3345" s="24"/>
      <c r="R3345" s="31" t="s">
        <v>2429</v>
      </c>
      <c r="S3345" s="31" t="s">
        <v>2430</v>
      </c>
      <c r="U3345" s="28" t="s">
        <v>4410</v>
      </c>
    </row>
    <row r="3346" spans="1:21" ht="17.25" customHeight="1">
      <c r="A3346" s="24">
        <v>3345</v>
      </c>
      <c r="B3346" s="31" t="s">
        <v>2438</v>
      </c>
      <c r="C3346" s="31">
        <v>-79.392470500000002</v>
      </c>
      <c r="D3346" s="31">
        <v>-134.3213222</v>
      </c>
      <c r="E3346" s="35"/>
      <c r="F3346" s="24"/>
      <c r="G3346" s="31">
        <v>676.51</v>
      </c>
      <c r="H3346" s="31"/>
      <c r="I3346" s="41">
        <v>0.13800000000000001</v>
      </c>
      <c r="J3346" s="24"/>
      <c r="K3346" s="31" t="s">
        <v>2428</v>
      </c>
      <c r="L3346" s="31">
        <v>126.96</v>
      </c>
      <c r="M3346" s="24" t="s">
        <v>165</v>
      </c>
      <c r="N3346" s="31">
        <v>1955</v>
      </c>
      <c r="O3346" s="24"/>
      <c r="P3346" s="31">
        <v>1988</v>
      </c>
      <c r="Q3346" s="24"/>
      <c r="R3346" s="31" t="s">
        <v>2429</v>
      </c>
      <c r="S3346" s="31" t="s">
        <v>2430</v>
      </c>
      <c r="U3346" s="28" t="s">
        <v>4410</v>
      </c>
    </row>
    <row r="3347" spans="1:21" ht="17.25" customHeight="1">
      <c r="A3347" s="24">
        <v>3346</v>
      </c>
      <c r="B3347" s="31" t="s">
        <v>2439</v>
      </c>
      <c r="C3347" s="31">
        <v>-79.560501599999995</v>
      </c>
      <c r="D3347" s="31">
        <v>-127.18035399999999</v>
      </c>
      <c r="E3347" s="35"/>
      <c r="F3347" s="24"/>
      <c r="G3347" s="31">
        <v>1286.24</v>
      </c>
      <c r="H3347" s="31"/>
      <c r="I3347" s="41">
        <v>0.1245</v>
      </c>
      <c r="J3347" s="24"/>
      <c r="K3347" s="31" t="s">
        <v>2428</v>
      </c>
      <c r="L3347" s="31">
        <v>114.54</v>
      </c>
      <c r="M3347" s="24" t="s">
        <v>165</v>
      </c>
      <c r="N3347" s="31">
        <v>1955</v>
      </c>
      <c r="O3347" s="24"/>
      <c r="P3347" s="31">
        <v>1988</v>
      </c>
      <c r="Q3347" s="24"/>
      <c r="R3347" s="31" t="s">
        <v>2429</v>
      </c>
      <c r="S3347" s="31" t="s">
        <v>2430</v>
      </c>
      <c r="U3347" s="28" t="s">
        <v>4410</v>
      </c>
    </row>
    <row r="3348" spans="1:21" ht="17.25" customHeight="1">
      <c r="A3348" s="24">
        <v>3347</v>
      </c>
      <c r="B3348" s="31" t="s">
        <v>2440</v>
      </c>
      <c r="C3348" s="31">
        <v>-80.004148599999994</v>
      </c>
      <c r="D3348" s="31">
        <v>-119.3028078</v>
      </c>
      <c r="E3348" s="35"/>
      <c r="F3348" s="24"/>
      <c r="G3348" s="31">
        <v>1505.18</v>
      </c>
      <c r="H3348" s="31"/>
      <c r="I3348" s="41">
        <v>0.1285</v>
      </c>
      <c r="J3348" s="24"/>
      <c r="K3348" s="31" t="s">
        <v>2428</v>
      </c>
      <c r="L3348" s="31">
        <v>118.22</v>
      </c>
      <c r="M3348" s="24" t="s">
        <v>165</v>
      </c>
      <c r="N3348" s="31">
        <v>1955</v>
      </c>
      <c r="O3348" s="24"/>
      <c r="P3348" s="31">
        <v>1988</v>
      </c>
      <c r="Q3348" s="24"/>
      <c r="R3348" s="31" t="s">
        <v>2429</v>
      </c>
      <c r="S3348" s="31" t="s">
        <v>2430</v>
      </c>
      <c r="U3348" s="28" t="s">
        <v>4410</v>
      </c>
    </row>
    <row r="3349" spans="1:21" ht="17.25" customHeight="1">
      <c r="A3349" s="24">
        <v>3348</v>
      </c>
      <c r="B3349" s="31" t="s">
        <v>2441</v>
      </c>
      <c r="C3349" s="31">
        <v>-80.161513900000003</v>
      </c>
      <c r="D3349" s="31">
        <v>-130.4308613</v>
      </c>
      <c r="E3349" s="35"/>
      <c r="F3349" s="24"/>
      <c r="G3349" s="31">
        <v>925.4</v>
      </c>
      <c r="H3349" s="31"/>
      <c r="I3349" s="41">
        <v>0.12</v>
      </c>
      <c r="J3349" s="24"/>
      <c r="K3349" s="31" t="s">
        <v>2428</v>
      </c>
      <c r="L3349" s="31">
        <v>110.4</v>
      </c>
      <c r="M3349" s="24" t="s">
        <v>165</v>
      </c>
      <c r="N3349" s="31">
        <v>1955</v>
      </c>
      <c r="O3349" s="24"/>
      <c r="P3349" s="31">
        <v>1988</v>
      </c>
      <c r="Q3349" s="24"/>
      <c r="R3349" s="31" t="s">
        <v>2429</v>
      </c>
      <c r="S3349" s="31" t="s">
        <v>2430</v>
      </c>
      <c r="U3349" s="28" t="s">
        <v>4410</v>
      </c>
    </row>
    <row r="3350" spans="1:21" ht="17.25" customHeight="1">
      <c r="A3350" s="24">
        <v>3349</v>
      </c>
      <c r="B3350" s="31" t="s">
        <v>2442</v>
      </c>
      <c r="C3350" s="31">
        <v>-80.164844099999996</v>
      </c>
      <c r="D3350" s="31">
        <v>-106.2948813</v>
      </c>
      <c r="E3350" s="35"/>
      <c r="F3350" s="24"/>
      <c r="G3350" s="31">
        <v>1919.66</v>
      </c>
      <c r="H3350" s="31"/>
      <c r="I3350" s="41">
        <v>0.221</v>
      </c>
      <c r="J3350" s="24"/>
      <c r="K3350" s="31" t="s">
        <v>2428</v>
      </c>
      <c r="L3350" s="31">
        <v>203.32</v>
      </c>
      <c r="M3350" s="24" t="s">
        <v>165</v>
      </c>
      <c r="N3350" s="31">
        <v>1955</v>
      </c>
      <c r="O3350" s="24"/>
      <c r="P3350" s="31">
        <v>1991</v>
      </c>
      <c r="Q3350" s="24"/>
      <c r="R3350" s="31" t="s">
        <v>2429</v>
      </c>
      <c r="S3350" s="31" t="s">
        <v>2430</v>
      </c>
      <c r="U3350" s="28" t="s">
        <v>4410</v>
      </c>
    </row>
    <row r="3351" spans="1:21" ht="17.25" customHeight="1">
      <c r="A3351" s="24">
        <v>3350</v>
      </c>
      <c r="B3351" s="31" t="s">
        <v>2443</v>
      </c>
      <c r="C3351" s="31">
        <v>-80.181164300000006</v>
      </c>
      <c r="D3351" s="31">
        <v>-113.50078980000001</v>
      </c>
      <c r="E3351" s="35"/>
      <c r="F3351" s="24"/>
      <c r="G3351" s="31">
        <v>1653.09</v>
      </c>
      <c r="H3351" s="31"/>
      <c r="I3351" s="41">
        <v>0.16650000000000001</v>
      </c>
      <c r="J3351" s="24"/>
      <c r="K3351" s="31" t="s">
        <v>2428</v>
      </c>
      <c r="L3351" s="31">
        <v>153.18</v>
      </c>
      <c r="M3351" s="24" t="s">
        <v>165</v>
      </c>
      <c r="N3351" s="31">
        <v>1955</v>
      </c>
      <c r="O3351" s="24"/>
      <c r="P3351" s="31">
        <v>1988</v>
      </c>
      <c r="Q3351" s="24"/>
      <c r="R3351" s="31" t="s">
        <v>2429</v>
      </c>
      <c r="S3351" s="31" t="s">
        <v>2430</v>
      </c>
      <c r="U3351" s="28" t="s">
        <v>4410</v>
      </c>
    </row>
    <row r="3352" spans="1:21" ht="17.25" customHeight="1">
      <c r="A3352" s="24">
        <v>3351</v>
      </c>
      <c r="B3352" s="31" t="s">
        <v>2444</v>
      </c>
      <c r="C3352" s="31">
        <v>-80.285286099999993</v>
      </c>
      <c r="D3352" s="31">
        <v>-134.09407619999999</v>
      </c>
      <c r="E3352" s="35"/>
      <c r="F3352" s="24"/>
      <c r="G3352" s="31">
        <v>661.6</v>
      </c>
      <c r="H3352" s="31"/>
      <c r="I3352" s="41">
        <v>8.6499999999999994E-2</v>
      </c>
      <c r="J3352" s="24"/>
      <c r="K3352" s="31" t="s">
        <v>2428</v>
      </c>
      <c r="L3352" s="31">
        <v>79.58</v>
      </c>
      <c r="M3352" s="24" t="s">
        <v>165</v>
      </c>
      <c r="N3352" s="31">
        <v>1955</v>
      </c>
      <c r="O3352" s="24"/>
      <c r="P3352" s="31">
        <v>1988</v>
      </c>
      <c r="Q3352" s="24"/>
      <c r="R3352" s="31" t="s">
        <v>2429</v>
      </c>
      <c r="S3352" s="31" t="s">
        <v>2430</v>
      </c>
      <c r="U3352" s="28" t="s">
        <v>4410</v>
      </c>
    </row>
    <row r="3353" spans="1:21" ht="17.25" customHeight="1">
      <c r="A3353" s="24">
        <v>3352</v>
      </c>
      <c r="B3353" s="31" t="s">
        <v>2445</v>
      </c>
      <c r="C3353" s="31">
        <v>-80.465499300000005</v>
      </c>
      <c r="D3353" s="31">
        <v>-109.4538426</v>
      </c>
      <c r="E3353" s="35"/>
      <c r="F3353" s="24"/>
      <c r="G3353" s="31">
        <v>1842.19</v>
      </c>
      <c r="H3353" s="31"/>
      <c r="I3353" s="41">
        <v>0.26300000000000001</v>
      </c>
      <c r="J3353" s="24"/>
      <c r="K3353" s="31" t="s">
        <v>2428</v>
      </c>
      <c r="L3353" s="31">
        <v>241.96</v>
      </c>
      <c r="M3353" s="24" t="s">
        <v>165</v>
      </c>
      <c r="N3353" s="31">
        <v>1955</v>
      </c>
      <c r="O3353" s="24"/>
      <c r="P3353" s="31">
        <v>1991</v>
      </c>
      <c r="Q3353" s="24"/>
      <c r="R3353" s="31" t="s">
        <v>2429</v>
      </c>
      <c r="S3353" s="31" t="s">
        <v>2430</v>
      </c>
      <c r="U3353" s="28" t="s">
        <v>4410</v>
      </c>
    </row>
    <row r="3354" spans="1:21" ht="17.25" customHeight="1">
      <c r="A3354" s="24">
        <v>3353</v>
      </c>
      <c r="B3354" s="31" t="s">
        <v>2446</v>
      </c>
      <c r="C3354" s="31">
        <v>-80.554521100000002</v>
      </c>
      <c r="D3354" s="31">
        <v>-127.3937512</v>
      </c>
      <c r="E3354" s="35"/>
      <c r="F3354" s="24"/>
      <c r="G3354" s="31">
        <v>891.04</v>
      </c>
      <c r="H3354" s="31"/>
      <c r="I3354" s="41">
        <v>6.5000000000000002E-2</v>
      </c>
      <c r="J3354" s="24"/>
      <c r="K3354" s="31" t="s">
        <v>2428</v>
      </c>
      <c r="L3354" s="31">
        <v>59.8</v>
      </c>
      <c r="M3354" s="24" t="s">
        <v>165</v>
      </c>
      <c r="N3354" s="31">
        <v>1955</v>
      </c>
      <c r="O3354" s="24"/>
      <c r="P3354" s="31">
        <v>1991</v>
      </c>
      <c r="Q3354" s="24"/>
      <c r="R3354" s="31" t="s">
        <v>2429</v>
      </c>
      <c r="S3354" s="31" t="s">
        <v>2430</v>
      </c>
      <c r="U3354" s="28" t="s">
        <v>4410</v>
      </c>
    </row>
    <row r="3355" spans="1:21" ht="17.25" customHeight="1">
      <c r="A3355" s="24">
        <v>3354</v>
      </c>
      <c r="B3355" s="31">
        <v>456</v>
      </c>
      <c r="C3355" s="31">
        <v>-81.040000000000006</v>
      </c>
      <c r="D3355" s="31">
        <v>-140</v>
      </c>
      <c r="E3355" s="35"/>
      <c r="F3355" s="24"/>
      <c r="G3355" s="31">
        <v>400</v>
      </c>
      <c r="H3355" s="31"/>
      <c r="I3355" s="41">
        <v>0.1105</v>
      </c>
      <c r="J3355" s="24"/>
      <c r="K3355" s="31" t="s">
        <v>2428</v>
      </c>
      <c r="L3355" s="31">
        <v>101.66</v>
      </c>
      <c r="M3355" s="24" t="s">
        <v>165</v>
      </c>
      <c r="N3355" s="31">
        <v>1955</v>
      </c>
      <c r="O3355" s="24"/>
      <c r="P3355" s="31">
        <v>1994</v>
      </c>
      <c r="Q3355" s="24"/>
      <c r="R3355" s="31" t="s">
        <v>2429</v>
      </c>
      <c r="S3355" s="31" t="s">
        <v>2430</v>
      </c>
      <c r="U3355" s="28" t="s">
        <v>4410</v>
      </c>
    </row>
    <row r="3356" spans="1:21" ht="17.25" customHeight="1">
      <c r="A3356" s="24">
        <v>3355</v>
      </c>
      <c r="B3356" s="31" t="s">
        <v>2447</v>
      </c>
      <c r="C3356" s="31">
        <v>-81.091281800000004</v>
      </c>
      <c r="D3356" s="31">
        <v>-112.5948781</v>
      </c>
      <c r="E3356" s="35"/>
      <c r="F3356" s="24"/>
      <c r="G3356" s="31">
        <v>1665.86</v>
      </c>
      <c r="H3356" s="31"/>
      <c r="I3356" s="41">
        <v>0.24149999999999999</v>
      </c>
      <c r="J3356" s="24"/>
      <c r="K3356" s="31" t="s">
        <v>2428</v>
      </c>
      <c r="L3356" s="31">
        <v>222.18</v>
      </c>
      <c r="M3356" s="24" t="s">
        <v>165</v>
      </c>
      <c r="N3356" s="31">
        <v>1955</v>
      </c>
      <c r="O3356" s="24"/>
      <c r="P3356" s="31">
        <v>1991</v>
      </c>
      <c r="Q3356" s="24"/>
      <c r="R3356" s="31" t="s">
        <v>2429</v>
      </c>
      <c r="S3356" s="31" t="s">
        <v>2430</v>
      </c>
      <c r="U3356" s="28" t="s">
        <v>4410</v>
      </c>
    </row>
    <row r="3357" spans="1:21" ht="17.25" customHeight="1">
      <c r="A3357" s="24">
        <v>3356</v>
      </c>
      <c r="B3357" s="31" t="s">
        <v>2448</v>
      </c>
      <c r="C3357" s="31">
        <v>-81.181088500000001</v>
      </c>
      <c r="D3357" s="31">
        <v>-120.0855305</v>
      </c>
      <c r="E3357" s="35"/>
      <c r="F3357" s="24"/>
      <c r="G3357" s="31">
        <v>1216.0999999999999</v>
      </c>
      <c r="H3357" s="31"/>
      <c r="I3357" s="41">
        <v>0.10249999999999999</v>
      </c>
      <c r="J3357" s="24"/>
      <c r="K3357" s="31" t="s">
        <v>2428</v>
      </c>
      <c r="L3357" s="31">
        <v>94.3</v>
      </c>
      <c r="M3357" s="24" t="s">
        <v>165</v>
      </c>
      <c r="N3357" s="31">
        <v>1955</v>
      </c>
      <c r="O3357" s="24"/>
      <c r="P3357" s="31">
        <v>1991</v>
      </c>
      <c r="Q3357" s="24"/>
      <c r="R3357" s="31" t="s">
        <v>2429</v>
      </c>
      <c r="S3357" s="31" t="s">
        <v>2430</v>
      </c>
      <c r="U3357" s="28" t="s">
        <v>4410</v>
      </c>
    </row>
    <row r="3358" spans="1:21" ht="17.25" customHeight="1">
      <c r="A3358" s="24">
        <v>3357</v>
      </c>
      <c r="B3358" s="31" t="s">
        <v>2449</v>
      </c>
      <c r="C3358" s="31">
        <v>-81.203669599999998</v>
      </c>
      <c r="D3358" s="31">
        <v>-107.0025127</v>
      </c>
      <c r="E3358" s="35"/>
      <c r="F3358" s="24"/>
      <c r="G3358" s="31">
        <v>1973.7</v>
      </c>
      <c r="H3358" s="31"/>
      <c r="I3358" s="41">
        <v>0.2185</v>
      </c>
      <c r="J3358" s="24"/>
      <c r="K3358" s="31" t="s">
        <v>2428</v>
      </c>
      <c r="L3358" s="31">
        <v>201.02</v>
      </c>
      <c r="M3358" s="24" t="s">
        <v>165</v>
      </c>
      <c r="N3358" s="31">
        <v>1955</v>
      </c>
      <c r="O3358" s="24"/>
      <c r="P3358" s="31">
        <v>1988</v>
      </c>
      <c r="Q3358" s="24"/>
      <c r="R3358" s="31" t="s">
        <v>2429</v>
      </c>
      <c r="S3358" s="31" t="s">
        <v>2430</v>
      </c>
      <c r="U3358" s="28" t="s">
        <v>4410</v>
      </c>
    </row>
    <row r="3359" spans="1:21" ht="17.25" customHeight="1">
      <c r="A3359" s="24">
        <v>3358</v>
      </c>
      <c r="B3359" s="31" t="s">
        <v>2450</v>
      </c>
      <c r="C3359" s="31">
        <v>-81.323855699999996</v>
      </c>
      <c r="D3359" s="31">
        <v>-146.18063280000001</v>
      </c>
      <c r="E3359" s="35"/>
      <c r="F3359" s="24"/>
      <c r="G3359" s="31">
        <v>469.87</v>
      </c>
      <c r="H3359" s="31"/>
      <c r="I3359" s="41">
        <v>0.1</v>
      </c>
      <c r="J3359" s="24"/>
      <c r="K3359" s="31" t="s">
        <v>2428</v>
      </c>
      <c r="L3359" s="31">
        <v>92</v>
      </c>
      <c r="M3359" s="24" t="s">
        <v>165</v>
      </c>
      <c r="N3359" s="31">
        <v>1955</v>
      </c>
      <c r="O3359" s="24"/>
      <c r="P3359" s="31">
        <v>1983</v>
      </c>
      <c r="Q3359" s="24"/>
      <c r="R3359" s="31" t="s">
        <v>2429</v>
      </c>
      <c r="S3359" s="31" t="s">
        <v>2430</v>
      </c>
      <c r="U3359" s="28" t="s">
        <v>4410</v>
      </c>
    </row>
    <row r="3360" spans="1:21" ht="17.25" customHeight="1">
      <c r="A3360" s="24">
        <v>3359</v>
      </c>
      <c r="B3360" s="31" t="s">
        <v>2451</v>
      </c>
      <c r="C3360" s="31">
        <v>-81.351062200000001</v>
      </c>
      <c r="D3360" s="31">
        <v>-129.20178319999999</v>
      </c>
      <c r="E3360" s="35"/>
      <c r="F3360" s="24"/>
      <c r="G3360" s="31">
        <v>724.7</v>
      </c>
      <c r="H3360" s="31"/>
      <c r="I3360" s="41">
        <v>6.0999999999999999E-2</v>
      </c>
      <c r="J3360" s="24"/>
      <c r="K3360" s="31" t="s">
        <v>2428</v>
      </c>
      <c r="L3360" s="31">
        <v>56.12</v>
      </c>
      <c r="M3360" s="24" t="s">
        <v>165</v>
      </c>
      <c r="N3360" s="31">
        <v>1955</v>
      </c>
      <c r="O3360" s="24"/>
      <c r="P3360" s="31">
        <v>1991</v>
      </c>
      <c r="Q3360" s="24"/>
      <c r="R3360" s="31" t="s">
        <v>2429</v>
      </c>
      <c r="S3360" s="31" t="s">
        <v>2430</v>
      </c>
      <c r="U3360" s="28" t="s">
        <v>4410</v>
      </c>
    </row>
    <row r="3361" spans="1:21" ht="17.25" customHeight="1">
      <c r="A3361" s="24">
        <v>3360</v>
      </c>
      <c r="B3361" s="31" t="s">
        <v>2452</v>
      </c>
      <c r="C3361" s="31">
        <v>-81.4026456</v>
      </c>
      <c r="D3361" s="31">
        <v>-147.40172620000001</v>
      </c>
      <c r="E3361" s="35"/>
      <c r="F3361" s="24"/>
      <c r="G3361" s="31">
        <v>604.04999999999995</v>
      </c>
      <c r="H3361" s="31"/>
      <c r="I3361" s="41">
        <v>0.13200000000000001</v>
      </c>
      <c r="J3361" s="24"/>
      <c r="K3361" s="31" t="s">
        <v>2428</v>
      </c>
      <c r="L3361" s="31">
        <v>121.44</v>
      </c>
      <c r="M3361" s="24" t="s">
        <v>165</v>
      </c>
      <c r="N3361" s="31">
        <v>1955</v>
      </c>
      <c r="O3361" s="24"/>
      <c r="P3361" s="31">
        <v>1983</v>
      </c>
      <c r="Q3361" s="24"/>
      <c r="R3361" s="31" t="s">
        <v>2429</v>
      </c>
      <c r="S3361" s="31" t="s">
        <v>2430</v>
      </c>
      <c r="U3361" s="28" t="s">
        <v>4410</v>
      </c>
    </row>
    <row r="3362" spans="1:21" ht="17.25" customHeight="1">
      <c r="A3362" s="24">
        <v>3361</v>
      </c>
      <c r="B3362" s="31" t="s">
        <v>2453</v>
      </c>
      <c r="C3362" s="31">
        <v>-81.514713700000001</v>
      </c>
      <c r="D3362" s="31">
        <v>-115.4745463</v>
      </c>
      <c r="E3362" s="35"/>
      <c r="F3362" s="24"/>
      <c r="G3362" s="31">
        <v>1297.6400000000001</v>
      </c>
      <c r="H3362" s="31"/>
      <c r="I3362" s="41">
        <v>0.13300000000000001</v>
      </c>
      <c r="J3362" s="24"/>
      <c r="K3362" s="31" t="s">
        <v>2428</v>
      </c>
      <c r="L3362" s="31">
        <v>122.36</v>
      </c>
      <c r="M3362" s="24" t="s">
        <v>165</v>
      </c>
      <c r="N3362" s="31">
        <v>1955</v>
      </c>
      <c r="O3362" s="24"/>
      <c r="P3362" s="31">
        <v>1991</v>
      </c>
      <c r="Q3362" s="24"/>
      <c r="R3362" s="31" t="s">
        <v>2429</v>
      </c>
      <c r="S3362" s="31" t="s">
        <v>2430</v>
      </c>
      <c r="U3362" s="28" t="s">
        <v>4410</v>
      </c>
    </row>
    <row r="3363" spans="1:21" ht="17.25" customHeight="1">
      <c r="A3363" s="24">
        <v>3362</v>
      </c>
      <c r="B3363" s="31" t="s">
        <v>2454</v>
      </c>
      <c r="C3363" s="31">
        <v>-81.550604000000007</v>
      </c>
      <c r="D3363" s="31">
        <v>-146.20218610000001</v>
      </c>
      <c r="E3363" s="35"/>
      <c r="F3363" s="24"/>
      <c r="G3363" s="31">
        <v>450.48</v>
      </c>
      <c r="H3363" s="31"/>
      <c r="I3363" s="41">
        <v>6.7500000000000004E-2</v>
      </c>
      <c r="J3363" s="24"/>
      <c r="K3363" s="31" t="s">
        <v>2428</v>
      </c>
      <c r="L3363" s="31">
        <v>62.1</v>
      </c>
      <c r="M3363" s="24" t="s">
        <v>165</v>
      </c>
      <c r="N3363" s="31">
        <v>1955</v>
      </c>
      <c r="O3363" s="24"/>
      <c r="P3363" s="31">
        <v>1983</v>
      </c>
      <c r="Q3363" s="24"/>
      <c r="R3363" s="31" t="s">
        <v>2429</v>
      </c>
      <c r="S3363" s="31" t="s">
        <v>2430</v>
      </c>
      <c r="U3363" s="28" t="s">
        <v>4410</v>
      </c>
    </row>
    <row r="3364" spans="1:21" ht="17.25" customHeight="1">
      <c r="A3364" s="24">
        <v>3363</v>
      </c>
      <c r="B3364" s="31" t="s">
        <v>2455</v>
      </c>
      <c r="C3364" s="31">
        <v>-81.550633099999999</v>
      </c>
      <c r="D3364" s="31">
        <v>-146.2021398</v>
      </c>
      <c r="E3364" s="35"/>
      <c r="F3364" s="24"/>
      <c r="G3364" s="31">
        <v>456.68</v>
      </c>
      <c r="H3364" s="31"/>
      <c r="I3364" s="41">
        <v>0.1105</v>
      </c>
      <c r="J3364" s="24"/>
      <c r="K3364" s="31" t="s">
        <v>2428</v>
      </c>
      <c r="L3364" s="31">
        <v>101.66</v>
      </c>
      <c r="M3364" s="24" t="s">
        <v>165</v>
      </c>
      <c r="N3364" s="31">
        <v>1955</v>
      </c>
      <c r="O3364" s="24"/>
      <c r="P3364" s="31">
        <v>1988</v>
      </c>
      <c r="Q3364" s="24"/>
      <c r="R3364" s="31" t="s">
        <v>2429</v>
      </c>
      <c r="S3364" s="31" t="s">
        <v>2430</v>
      </c>
      <c r="U3364" s="28" t="s">
        <v>4410</v>
      </c>
    </row>
    <row r="3365" spans="1:21" ht="17.25" customHeight="1">
      <c r="A3365" s="24">
        <v>3364</v>
      </c>
      <c r="B3365" s="31" t="s">
        <v>2456</v>
      </c>
      <c r="C3365" s="31">
        <v>-81.572134300000002</v>
      </c>
      <c r="D3365" s="31">
        <v>-135.3504083</v>
      </c>
      <c r="E3365" s="35"/>
      <c r="F3365" s="24"/>
      <c r="G3365" s="31">
        <v>533.07000000000005</v>
      </c>
      <c r="H3365" s="31"/>
      <c r="I3365" s="41">
        <v>0.105</v>
      </c>
      <c r="J3365" s="24"/>
      <c r="K3365" s="31" t="s">
        <v>2428</v>
      </c>
      <c r="L3365" s="31">
        <v>96.6</v>
      </c>
      <c r="M3365" s="24" t="s">
        <v>165</v>
      </c>
      <c r="N3365" s="31">
        <v>1955</v>
      </c>
      <c r="O3365" s="24"/>
      <c r="P3365" s="31">
        <v>1991</v>
      </c>
      <c r="Q3365" s="24"/>
      <c r="R3365" s="31" t="s">
        <v>2429</v>
      </c>
      <c r="S3365" s="31" t="s">
        <v>2430</v>
      </c>
      <c r="U3365" s="28" t="s">
        <v>4410</v>
      </c>
    </row>
    <row r="3366" spans="1:21" ht="17.25" customHeight="1">
      <c r="A3366" s="24">
        <v>3365</v>
      </c>
      <c r="B3366" s="31" t="s">
        <v>2457</v>
      </c>
      <c r="C3366" s="31">
        <v>-82.071328800000003</v>
      </c>
      <c r="D3366" s="31">
        <v>-128.27407690000001</v>
      </c>
      <c r="E3366" s="35"/>
      <c r="F3366" s="24"/>
      <c r="G3366" s="31">
        <v>728.14</v>
      </c>
      <c r="H3366" s="31"/>
      <c r="I3366" s="41">
        <v>0.11849999999999999</v>
      </c>
      <c r="J3366" s="24"/>
      <c r="K3366" s="31" t="s">
        <v>2428</v>
      </c>
      <c r="L3366" s="31">
        <v>109.02</v>
      </c>
      <c r="M3366" s="24" t="s">
        <v>165</v>
      </c>
      <c r="N3366" s="31">
        <v>1955</v>
      </c>
      <c r="O3366" s="24"/>
      <c r="P3366" s="31">
        <v>1991</v>
      </c>
      <c r="Q3366" s="24"/>
      <c r="R3366" s="31" t="s">
        <v>2429</v>
      </c>
      <c r="S3366" s="31" t="s">
        <v>2430</v>
      </c>
      <c r="U3366" s="28" t="s">
        <v>4410</v>
      </c>
    </row>
    <row r="3367" spans="1:21" ht="17.25" customHeight="1">
      <c r="A3367" s="24">
        <v>3366</v>
      </c>
      <c r="B3367" s="31" t="s">
        <v>2458</v>
      </c>
      <c r="C3367" s="31">
        <v>-82.090832899999995</v>
      </c>
      <c r="D3367" s="31">
        <v>-136.19052629999999</v>
      </c>
      <c r="E3367" s="35"/>
      <c r="F3367" s="24"/>
      <c r="G3367" s="31">
        <v>498.91</v>
      </c>
      <c r="H3367" s="31"/>
      <c r="I3367" s="41">
        <v>0.10249999999999999</v>
      </c>
      <c r="J3367" s="24"/>
      <c r="K3367" s="31" t="s">
        <v>2428</v>
      </c>
      <c r="L3367" s="31">
        <v>94.3</v>
      </c>
      <c r="M3367" s="24" t="s">
        <v>165</v>
      </c>
      <c r="N3367" s="31">
        <v>1955</v>
      </c>
      <c r="O3367" s="24"/>
      <c r="P3367" s="31">
        <v>1988</v>
      </c>
      <c r="Q3367" s="24"/>
      <c r="R3367" s="31" t="s">
        <v>2429</v>
      </c>
      <c r="S3367" s="31" t="s">
        <v>2430</v>
      </c>
      <c r="U3367" s="28" t="s">
        <v>4410</v>
      </c>
    </row>
    <row r="3368" spans="1:21" ht="17.25" customHeight="1">
      <c r="A3368" s="24">
        <v>3367</v>
      </c>
      <c r="B3368" s="31" t="s">
        <v>2459</v>
      </c>
      <c r="C3368" s="31">
        <v>-82.153599999999997</v>
      </c>
      <c r="D3368" s="31">
        <v>-132.00540000000001</v>
      </c>
      <c r="E3368" s="35"/>
      <c r="F3368" s="24"/>
      <c r="G3368" s="31">
        <v>700</v>
      </c>
      <c r="H3368" s="31"/>
      <c r="I3368" s="41">
        <v>9.6000000000000002E-2</v>
      </c>
      <c r="J3368" s="24"/>
      <c r="K3368" s="31" t="s">
        <v>2428</v>
      </c>
      <c r="L3368" s="31">
        <v>88.32</v>
      </c>
      <c r="M3368" s="24" t="s">
        <v>165</v>
      </c>
      <c r="N3368" s="31">
        <v>1955</v>
      </c>
      <c r="O3368" s="24"/>
      <c r="P3368" s="31">
        <v>1988</v>
      </c>
      <c r="Q3368" s="24"/>
      <c r="R3368" s="31" t="s">
        <v>2429</v>
      </c>
      <c r="S3368" s="31" t="s">
        <v>2430</v>
      </c>
      <c r="U3368" s="28" t="s">
        <v>4410</v>
      </c>
    </row>
    <row r="3369" spans="1:21" ht="17.25" customHeight="1">
      <c r="A3369" s="24">
        <v>3368</v>
      </c>
      <c r="B3369" s="31" t="s">
        <v>2460</v>
      </c>
      <c r="C3369" s="31">
        <v>-82.184642400000001</v>
      </c>
      <c r="D3369" s="31">
        <v>-119.4435435</v>
      </c>
      <c r="E3369" s="35"/>
      <c r="F3369" s="24"/>
      <c r="G3369" s="31">
        <v>876.76</v>
      </c>
      <c r="H3369" s="31"/>
      <c r="I3369" s="41">
        <v>0.13950000000000001</v>
      </c>
      <c r="J3369" s="24"/>
      <c r="K3369" s="31" t="s">
        <v>2428</v>
      </c>
      <c r="L3369" s="31">
        <v>128.34</v>
      </c>
      <c r="M3369" s="24" t="s">
        <v>165</v>
      </c>
      <c r="N3369" s="31">
        <v>1955</v>
      </c>
      <c r="O3369" s="24"/>
      <c r="P3369" s="31">
        <v>1991</v>
      </c>
      <c r="Q3369" s="24"/>
      <c r="R3369" s="31" t="s">
        <v>2429</v>
      </c>
      <c r="S3369" s="31" t="s">
        <v>2430</v>
      </c>
      <c r="U3369" s="28" t="s">
        <v>4410</v>
      </c>
    </row>
    <row r="3370" spans="1:21" ht="17.25" customHeight="1">
      <c r="A3370" s="24">
        <v>3369</v>
      </c>
      <c r="B3370" s="31" t="s">
        <v>2461</v>
      </c>
      <c r="C3370" s="31">
        <v>-82.210839699999994</v>
      </c>
      <c r="D3370" s="31">
        <v>-130.47534590000001</v>
      </c>
      <c r="E3370" s="35"/>
      <c r="F3370" s="24"/>
      <c r="G3370" s="31">
        <v>637.94000000000005</v>
      </c>
      <c r="H3370" s="31"/>
      <c r="I3370" s="41">
        <v>9.5000000000000001E-2</v>
      </c>
      <c r="J3370" s="24"/>
      <c r="K3370" s="31" t="s">
        <v>2428</v>
      </c>
      <c r="L3370" s="31">
        <v>87.4</v>
      </c>
      <c r="M3370" s="24" t="s">
        <v>165</v>
      </c>
      <c r="N3370" s="31">
        <v>1955</v>
      </c>
      <c r="O3370" s="24"/>
      <c r="P3370" s="31">
        <v>1991</v>
      </c>
      <c r="Q3370" s="24"/>
      <c r="R3370" s="31" t="s">
        <v>2429</v>
      </c>
      <c r="S3370" s="31" t="s">
        <v>2430</v>
      </c>
      <c r="U3370" s="28" t="s">
        <v>4410</v>
      </c>
    </row>
    <row r="3371" spans="1:21" ht="17.25" customHeight="1">
      <c r="A3371" s="24">
        <v>3370</v>
      </c>
      <c r="B3371" s="31" t="s">
        <v>2462</v>
      </c>
      <c r="C3371" s="31">
        <v>-82.265864699999995</v>
      </c>
      <c r="D3371" s="31">
        <v>-135.30580800000001</v>
      </c>
      <c r="E3371" s="35"/>
      <c r="F3371" s="24"/>
      <c r="G3371" s="31">
        <v>510.54</v>
      </c>
      <c r="H3371" s="31"/>
      <c r="I3371" s="41">
        <v>0.10249999999999999</v>
      </c>
      <c r="J3371" s="24"/>
      <c r="K3371" s="31" t="s">
        <v>2428</v>
      </c>
      <c r="L3371" s="31">
        <v>94.3</v>
      </c>
      <c r="M3371" s="24" t="s">
        <v>165</v>
      </c>
      <c r="N3371" s="31">
        <v>1955</v>
      </c>
      <c r="O3371" s="24"/>
      <c r="P3371" s="31">
        <v>1991</v>
      </c>
      <c r="Q3371" s="24"/>
      <c r="R3371" s="31" t="s">
        <v>2429</v>
      </c>
      <c r="S3371" s="31" t="s">
        <v>2430</v>
      </c>
      <c r="U3371" s="28" t="s">
        <v>4410</v>
      </c>
    </row>
    <row r="3372" spans="1:21" ht="17.25" customHeight="1">
      <c r="A3372" s="24">
        <v>3371</v>
      </c>
      <c r="B3372" s="31" t="s">
        <v>2463</v>
      </c>
      <c r="C3372" s="31">
        <v>-82.363965899999997</v>
      </c>
      <c r="D3372" s="31">
        <v>-137.18273500000001</v>
      </c>
      <c r="E3372" s="35"/>
      <c r="F3372" s="24"/>
      <c r="G3372" s="31">
        <v>465.27</v>
      </c>
      <c r="H3372" s="31"/>
      <c r="I3372" s="41">
        <v>8.5500000000000007E-2</v>
      </c>
      <c r="J3372" s="24"/>
      <c r="K3372" s="31" t="s">
        <v>2428</v>
      </c>
      <c r="L3372" s="31">
        <v>78.66</v>
      </c>
      <c r="M3372" s="24" t="s">
        <v>165</v>
      </c>
      <c r="N3372" s="31">
        <v>1955</v>
      </c>
      <c r="O3372" s="24"/>
      <c r="P3372" s="31">
        <v>1988</v>
      </c>
      <c r="Q3372" s="24"/>
      <c r="R3372" s="31" t="s">
        <v>2429</v>
      </c>
      <c r="S3372" s="31" t="s">
        <v>2430</v>
      </c>
      <c r="U3372" s="28" t="s">
        <v>4410</v>
      </c>
    </row>
    <row r="3373" spans="1:21" ht="17.25" customHeight="1">
      <c r="A3373" s="24">
        <v>3372</v>
      </c>
      <c r="B3373" s="31" t="s">
        <v>2464</v>
      </c>
      <c r="C3373" s="31">
        <v>-82.364680500000006</v>
      </c>
      <c r="D3373" s="31">
        <v>-128.442273</v>
      </c>
      <c r="E3373" s="35"/>
      <c r="F3373" s="24"/>
      <c r="G3373" s="31">
        <v>774.56</v>
      </c>
      <c r="H3373" s="31"/>
      <c r="I3373" s="41">
        <v>0.113</v>
      </c>
      <c r="J3373" s="24"/>
      <c r="K3373" s="31" t="s">
        <v>2428</v>
      </c>
      <c r="L3373" s="31">
        <v>103.96</v>
      </c>
      <c r="M3373" s="24" t="s">
        <v>165</v>
      </c>
      <c r="N3373" s="31">
        <v>1955</v>
      </c>
      <c r="O3373" s="24"/>
      <c r="P3373" s="31">
        <v>1991</v>
      </c>
      <c r="Q3373" s="24"/>
      <c r="R3373" s="31" t="s">
        <v>2429</v>
      </c>
      <c r="S3373" s="31" t="s">
        <v>2430</v>
      </c>
      <c r="U3373" s="28" t="s">
        <v>4410</v>
      </c>
    </row>
    <row r="3374" spans="1:21" ht="17.25" customHeight="1">
      <c r="A3374" s="24">
        <v>3373</v>
      </c>
      <c r="B3374" s="31" t="s">
        <v>2465</v>
      </c>
      <c r="C3374" s="31">
        <v>-82.424598000000003</v>
      </c>
      <c r="D3374" s="31">
        <v>-149.0600948</v>
      </c>
      <c r="E3374" s="35"/>
      <c r="F3374" s="24"/>
      <c r="G3374" s="31">
        <v>123.88</v>
      </c>
      <c r="H3374" s="31"/>
      <c r="I3374" s="41">
        <v>0.109</v>
      </c>
      <c r="J3374" s="24"/>
      <c r="K3374" s="31" t="s">
        <v>2428</v>
      </c>
      <c r="L3374" s="31">
        <v>100.28</v>
      </c>
      <c r="M3374" s="24" t="s">
        <v>165</v>
      </c>
      <c r="N3374" s="31">
        <v>1955</v>
      </c>
      <c r="O3374" s="24"/>
      <c r="P3374" s="31">
        <v>1985</v>
      </c>
      <c r="Q3374" s="24"/>
      <c r="R3374" s="31" t="s">
        <v>2429</v>
      </c>
      <c r="S3374" s="31" t="s">
        <v>2430</v>
      </c>
      <c r="U3374" s="28" t="s">
        <v>4410</v>
      </c>
    </row>
    <row r="3375" spans="1:21" ht="17.25" customHeight="1">
      <c r="A3375" s="24">
        <v>3374</v>
      </c>
      <c r="B3375" s="31" t="s">
        <v>2466</v>
      </c>
      <c r="C3375" s="31">
        <v>-82.441274100000001</v>
      </c>
      <c r="D3375" s="31">
        <v>-121.4225362</v>
      </c>
      <c r="E3375" s="35"/>
      <c r="F3375" s="24"/>
      <c r="G3375" s="31">
        <v>880.6</v>
      </c>
      <c r="H3375" s="31"/>
      <c r="I3375" s="41">
        <v>0.1585</v>
      </c>
      <c r="J3375" s="24"/>
      <c r="K3375" s="31" t="s">
        <v>2428</v>
      </c>
      <c r="L3375" s="31">
        <v>145.82</v>
      </c>
      <c r="M3375" s="24" t="s">
        <v>165</v>
      </c>
      <c r="N3375" s="31">
        <v>1955</v>
      </c>
      <c r="O3375" s="24"/>
      <c r="P3375" s="31">
        <v>1991</v>
      </c>
      <c r="Q3375" s="24"/>
      <c r="R3375" s="31" t="s">
        <v>2429</v>
      </c>
      <c r="S3375" s="31" t="s">
        <v>2430</v>
      </c>
      <c r="U3375" s="28" t="s">
        <v>4410</v>
      </c>
    </row>
    <row r="3376" spans="1:21" ht="17.25" customHeight="1">
      <c r="A3376" s="24">
        <v>3375</v>
      </c>
      <c r="B3376" s="31" t="s">
        <v>2467</v>
      </c>
      <c r="C3376" s="31">
        <v>-82.483053900000002</v>
      </c>
      <c r="D3376" s="31">
        <v>-125.43123370000001</v>
      </c>
      <c r="E3376" s="35"/>
      <c r="F3376" s="24"/>
      <c r="G3376" s="31">
        <v>771.65</v>
      </c>
      <c r="H3376" s="31"/>
      <c r="I3376" s="41">
        <v>0.1145</v>
      </c>
      <c r="J3376" s="24"/>
      <c r="K3376" s="31" t="s">
        <v>2428</v>
      </c>
      <c r="L3376" s="31">
        <v>105.34</v>
      </c>
      <c r="M3376" s="24" t="s">
        <v>165</v>
      </c>
      <c r="N3376" s="31">
        <v>1955</v>
      </c>
      <c r="O3376" s="24"/>
      <c r="P3376" s="31">
        <v>1991</v>
      </c>
      <c r="Q3376" s="24"/>
      <c r="R3376" s="31" t="s">
        <v>2429</v>
      </c>
      <c r="S3376" s="31" t="s">
        <v>2430</v>
      </c>
      <c r="U3376" s="28" t="s">
        <v>4410</v>
      </c>
    </row>
    <row r="3377" spans="1:21" ht="17.25" customHeight="1">
      <c r="A3377" s="24">
        <v>3376</v>
      </c>
      <c r="B3377" s="31" t="s">
        <v>2468</v>
      </c>
      <c r="C3377" s="31">
        <v>-82.4921887</v>
      </c>
      <c r="D3377" s="31">
        <v>-171.10343259999999</v>
      </c>
      <c r="E3377" s="35"/>
      <c r="F3377" s="24"/>
      <c r="G3377" s="31" t="s">
        <v>2469</v>
      </c>
      <c r="H3377" s="31"/>
      <c r="I3377" s="41">
        <v>9.0499999999999997E-2</v>
      </c>
      <c r="J3377" s="24"/>
      <c r="K3377" s="31" t="s">
        <v>2428</v>
      </c>
      <c r="L3377" s="31">
        <v>83.26</v>
      </c>
      <c r="M3377" s="24" t="s">
        <v>165</v>
      </c>
      <c r="N3377" s="31">
        <v>1955</v>
      </c>
      <c r="O3377" s="24"/>
      <c r="P3377" s="31">
        <v>1985</v>
      </c>
      <c r="Q3377" s="24"/>
      <c r="R3377" s="31" t="s">
        <v>2429</v>
      </c>
      <c r="S3377" s="31" t="s">
        <v>2430</v>
      </c>
      <c r="U3377" s="28" t="s">
        <v>4410</v>
      </c>
    </row>
    <row r="3378" spans="1:21" ht="17.25" customHeight="1">
      <c r="A3378" s="24">
        <v>3377</v>
      </c>
      <c r="B3378" s="31" t="s">
        <v>2470</v>
      </c>
      <c r="C3378" s="31">
        <v>-82.511161400000006</v>
      </c>
      <c r="D3378" s="31">
        <v>-131.31407669999999</v>
      </c>
      <c r="E3378" s="35"/>
      <c r="F3378" s="24"/>
      <c r="G3378" s="31">
        <v>555.30999999999995</v>
      </c>
      <c r="H3378" s="31"/>
      <c r="I3378" s="41">
        <v>9.5000000000000001E-2</v>
      </c>
      <c r="J3378" s="24"/>
      <c r="K3378" s="31" t="s">
        <v>2428</v>
      </c>
      <c r="L3378" s="31">
        <v>87.4</v>
      </c>
      <c r="M3378" s="24" t="s">
        <v>165</v>
      </c>
      <c r="N3378" s="31">
        <v>1955</v>
      </c>
      <c r="O3378" s="24"/>
      <c r="P3378" s="31">
        <v>1986</v>
      </c>
      <c r="Q3378" s="24"/>
      <c r="R3378" s="31" t="s">
        <v>2429</v>
      </c>
      <c r="S3378" s="31" t="s">
        <v>2430</v>
      </c>
      <c r="U3378" s="28" t="s">
        <v>4410</v>
      </c>
    </row>
    <row r="3379" spans="1:21" ht="17.25" customHeight="1">
      <c r="A3379" s="24">
        <v>3378</v>
      </c>
      <c r="B3379" s="31" t="s">
        <v>2471</v>
      </c>
      <c r="C3379" s="31">
        <v>-82.5257814</v>
      </c>
      <c r="D3379" s="31">
        <v>-132.3209426</v>
      </c>
      <c r="E3379" s="35"/>
      <c r="F3379" s="24"/>
      <c r="G3379" s="31">
        <v>514.59</v>
      </c>
      <c r="H3379" s="31"/>
      <c r="I3379" s="41">
        <v>6.3E-2</v>
      </c>
      <c r="J3379" s="24"/>
      <c r="K3379" s="31" t="s">
        <v>2428</v>
      </c>
      <c r="L3379" s="31">
        <v>57.96</v>
      </c>
      <c r="M3379" s="24" t="s">
        <v>165</v>
      </c>
      <c r="N3379" s="31">
        <v>1955</v>
      </c>
      <c r="O3379" s="24"/>
      <c r="P3379" s="31">
        <v>1989</v>
      </c>
      <c r="Q3379" s="24"/>
      <c r="R3379" s="31" t="s">
        <v>2429</v>
      </c>
      <c r="S3379" s="31" t="s">
        <v>2430</v>
      </c>
      <c r="U3379" s="28" t="s">
        <v>4410</v>
      </c>
    </row>
    <row r="3380" spans="1:21" ht="17.25" customHeight="1">
      <c r="A3380" s="24">
        <v>3379</v>
      </c>
      <c r="B3380" s="31" t="s">
        <v>2472</v>
      </c>
      <c r="C3380" s="31">
        <v>-82.555791799999994</v>
      </c>
      <c r="D3380" s="31">
        <v>-130.39086660000001</v>
      </c>
      <c r="E3380" s="35"/>
      <c r="F3380" s="24"/>
      <c r="G3380" s="31">
        <v>541.20000000000005</v>
      </c>
      <c r="H3380" s="31"/>
      <c r="I3380" s="41">
        <v>0.1045</v>
      </c>
      <c r="J3380" s="24"/>
      <c r="K3380" s="31" t="s">
        <v>2428</v>
      </c>
      <c r="L3380" s="31">
        <v>96.14</v>
      </c>
      <c r="M3380" s="24" t="s">
        <v>165</v>
      </c>
      <c r="N3380" s="31">
        <v>1955</v>
      </c>
      <c r="O3380" s="24"/>
      <c r="P3380" s="31">
        <v>1985</v>
      </c>
      <c r="Q3380" s="24"/>
      <c r="R3380" s="31" t="s">
        <v>2429</v>
      </c>
      <c r="S3380" s="31" t="s">
        <v>2430</v>
      </c>
      <c r="U3380" s="28" t="s">
        <v>4410</v>
      </c>
    </row>
    <row r="3381" spans="1:21" ht="17.25" customHeight="1">
      <c r="A3381" s="24">
        <v>3380</v>
      </c>
      <c r="B3381" s="31" t="s">
        <v>2473</v>
      </c>
      <c r="C3381" s="31">
        <v>-83.035611900000006</v>
      </c>
      <c r="D3381" s="31">
        <v>-131.35224550000001</v>
      </c>
      <c r="E3381" s="35"/>
      <c r="F3381" s="24"/>
      <c r="G3381" s="31">
        <v>436.12</v>
      </c>
      <c r="H3381" s="31"/>
      <c r="I3381" s="41">
        <v>0.10050000000000001</v>
      </c>
      <c r="J3381" s="24"/>
      <c r="K3381" s="31" t="s">
        <v>2428</v>
      </c>
      <c r="L3381" s="31">
        <v>92.46</v>
      </c>
      <c r="M3381" s="24" t="s">
        <v>165</v>
      </c>
      <c r="N3381" s="31">
        <v>1955</v>
      </c>
      <c r="O3381" s="24"/>
      <c r="P3381" s="31">
        <v>1988</v>
      </c>
      <c r="Q3381" s="24"/>
      <c r="R3381" s="31" t="s">
        <v>2429</v>
      </c>
      <c r="S3381" s="31" t="s">
        <v>2430</v>
      </c>
      <c r="U3381" s="28" t="s">
        <v>4410</v>
      </c>
    </row>
    <row r="3382" spans="1:21" ht="17.25" customHeight="1">
      <c r="A3382" s="24">
        <v>3381</v>
      </c>
      <c r="B3382" s="31" t="s">
        <v>2474</v>
      </c>
      <c r="C3382" s="31">
        <v>-83.060520199999999</v>
      </c>
      <c r="D3382" s="31">
        <v>-122.1601509</v>
      </c>
      <c r="E3382" s="35"/>
      <c r="F3382" s="24"/>
      <c r="G3382" s="31">
        <v>841.23</v>
      </c>
      <c r="H3382" s="31"/>
      <c r="I3382" s="41">
        <v>0.13500000000000001</v>
      </c>
      <c r="J3382" s="24"/>
      <c r="K3382" s="31" t="s">
        <v>2428</v>
      </c>
      <c r="L3382" s="31">
        <v>124.2</v>
      </c>
      <c r="M3382" s="24" t="s">
        <v>165</v>
      </c>
      <c r="N3382" s="31">
        <v>1955</v>
      </c>
      <c r="O3382" s="24"/>
      <c r="P3382" s="31">
        <v>1986</v>
      </c>
      <c r="Q3382" s="24"/>
      <c r="R3382" s="31" t="s">
        <v>2429</v>
      </c>
      <c r="S3382" s="31" t="s">
        <v>2430</v>
      </c>
      <c r="U3382" s="28" t="s">
        <v>4410</v>
      </c>
    </row>
    <row r="3383" spans="1:21" ht="17.25" customHeight="1">
      <c r="A3383" s="24">
        <v>3382</v>
      </c>
      <c r="B3383" s="31" t="s">
        <v>2475</v>
      </c>
      <c r="C3383" s="31">
        <v>-83.104380000000006</v>
      </c>
      <c r="D3383" s="31">
        <v>-132.42444409999999</v>
      </c>
      <c r="E3383" s="35"/>
      <c r="F3383" s="24"/>
      <c r="G3383" s="31">
        <v>431.55</v>
      </c>
      <c r="H3383" s="31"/>
      <c r="I3383" s="41">
        <v>5.0999999999999997E-2</v>
      </c>
      <c r="J3383" s="24"/>
      <c r="K3383" s="31" t="s">
        <v>2428</v>
      </c>
      <c r="L3383" s="31">
        <v>46.92</v>
      </c>
      <c r="M3383" s="24" t="s">
        <v>165</v>
      </c>
      <c r="N3383" s="31">
        <v>1955</v>
      </c>
      <c r="O3383" s="24"/>
      <c r="P3383" s="31">
        <v>1986</v>
      </c>
      <c r="Q3383" s="24"/>
      <c r="R3383" s="31" t="s">
        <v>2429</v>
      </c>
      <c r="S3383" s="31" t="s">
        <v>2430</v>
      </c>
      <c r="U3383" s="28" t="s">
        <v>4410</v>
      </c>
    </row>
    <row r="3384" spans="1:21" ht="17.25" customHeight="1">
      <c r="A3384" s="24">
        <v>3383</v>
      </c>
      <c r="B3384" s="31" t="s">
        <v>2476</v>
      </c>
      <c r="C3384" s="31">
        <v>-83.133688199999995</v>
      </c>
      <c r="D3384" s="31">
        <v>-136.4412973</v>
      </c>
      <c r="E3384" s="35"/>
      <c r="F3384" s="24"/>
      <c r="G3384" s="31">
        <v>389.68</v>
      </c>
      <c r="H3384" s="31"/>
      <c r="I3384" s="41">
        <v>7.0000000000000007E-2</v>
      </c>
      <c r="J3384" s="24"/>
      <c r="K3384" s="31" t="s">
        <v>2428</v>
      </c>
      <c r="L3384" s="31">
        <v>64.400000000000006</v>
      </c>
      <c r="M3384" s="24" t="s">
        <v>165</v>
      </c>
      <c r="N3384" s="31">
        <v>1955</v>
      </c>
      <c r="O3384" s="24"/>
      <c r="P3384" s="31">
        <v>1988</v>
      </c>
      <c r="Q3384" s="24"/>
      <c r="R3384" s="31" t="s">
        <v>2429</v>
      </c>
      <c r="S3384" s="31" t="s">
        <v>2430</v>
      </c>
      <c r="U3384" s="28" t="s">
        <v>4410</v>
      </c>
    </row>
    <row r="3385" spans="1:21" ht="17.25" customHeight="1">
      <c r="A3385" s="24">
        <v>3384</v>
      </c>
      <c r="B3385" s="31" t="s">
        <v>2477</v>
      </c>
      <c r="C3385" s="31">
        <v>-83.135400399999995</v>
      </c>
      <c r="D3385" s="31">
        <v>-130.40112880000001</v>
      </c>
      <c r="E3385" s="35"/>
      <c r="F3385" s="24"/>
      <c r="G3385" s="31">
        <v>498.69</v>
      </c>
      <c r="H3385" s="31"/>
      <c r="I3385" s="41">
        <v>0.11899999999999999</v>
      </c>
      <c r="J3385" s="24"/>
      <c r="K3385" s="31" t="s">
        <v>2428</v>
      </c>
      <c r="L3385" s="31">
        <v>109.48</v>
      </c>
      <c r="M3385" s="24" t="s">
        <v>165</v>
      </c>
      <c r="N3385" s="31">
        <v>1955</v>
      </c>
      <c r="O3385" s="24"/>
      <c r="P3385" s="31">
        <v>1988</v>
      </c>
      <c r="Q3385" s="24"/>
      <c r="R3385" s="31" t="s">
        <v>2429</v>
      </c>
      <c r="S3385" s="31" t="s">
        <v>2430</v>
      </c>
      <c r="U3385" s="28" t="s">
        <v>4410</v>
      </c>
    </row>
    <row r="3386" spans="1:21" ht="17.25" customHeight="1">
      <c r="A3386" s="24">
        <v>3385</v>
      </c>
      <c r="B3386" s="31" t="s">
        <v>2478</v>
      </c>
      <c r="C3386" s="31">
        <v>-83.173364500000005</v>
      </c>
      <c r="D3386" s="31">
        <v>-128.44069780000001</v>
      </c>
      <c r="E3386" s="35"/>
      <c r="F3386" s="24"/>
      <c r="G3386" s="31">
        <v>582.74</v>
      </c>
      <c r="H3386" s="31"/>
      <c r="I3386" s="41">
        <v>0.122</v>
      </c>
      <c r="J3386" s="24"/>
      <c r="K3386" s="31" t="s">
        <v>2428</v>
      </c>
      <c r="L3386" s="31">
        <v>112.24</v>
      </c>
      <c r="M3386" s="24" t="s">
        <v>165</v>
      </c>
      <c r="N3386" s="31">
        <v>1955</v>
      </c>
      <c r="O3386" s="24"/>
      <c r="P3386" s="31">
        <v>1988</v>
      </c>
      <c r="Q3386" s="24"/>
      <c r="R3386" s="31" t="s">
        <v>2429</v>
      </c>
      <c r="S3386" s="31" t="s">
        <v>2430</v>
      </c>
      <c r="U3386" s="28" t="s">
        <v>4410</v>
      </c>
    </row>
    <row r="3387" spans="1:21" ht="17.25" customHeight="1">
      <c r="A3387" s="24">
        <v>3386</v>
      </c>
      <c r="B3387" s="31" t="s">
        <v>2479</v>
      </c>
      <c r="C3387" s="31">
        <v>-83.222513899999996</v>
      </c>
      <c r="D3387" s="31">
        <v>-121.0341488</v>
      </c>
      <c r="E3387" s="35"/>
      <c r="F3387" s="24"/>
      <c r="G3387" s="31">
        <v>964.43</v>
      </c>
      <c r="H3387" s="31"/>
      <c r="I3387" s="41">
        <v>0.1845</v>
      </c>
      <c r="J3387" s="24"/>
      <c r="K3387" s="31" t="s">
        <v>2428</v>
      </c>
      <c r="L3387" s="31">
        <v>169.74</v>
      </c>
      <c r="M3387" s="24" t="s">
        <v>165</v>
      </c>
      <c r="N3387" s="31">
        <v>1955</v>
      </c>
      <c r="O3387" s="24"/>
      <c r="P3387" s="31">
        <v>1986</v>
      </c>
      <c r="Q3387" s="24"/>
      <c r="R3387" s="31" t="s">
        <v>2429</v>
      </c>
      <c r="S3387" s="31" t="s">
        <v>2430</v>
      </c>
      <c r="U3387" s="28" t="s">
        <v>4410</v>
      </c>
    </row>
    <row r="3388" spans="1:21" ht="17.25" customHeight="1">
      <c r="A3388" s="24">
        <v>3387</v>
      </c>
      <c r="B3388" s="31" t="s">
        <v>2480</v>
      </c>
      <c r="C3388" s="31">
        <v>-83.224491</v>
      </c>
      <c r="D3388" s="31">
        <v>-169.3427758</v>
      </c>
      <c r="E3388" s="35"/>
      <c r="F3388" s="24"/>
      <c r="G3388" s="31">
        <v>36.869999999999997</v>
      </c>
      <c r="H3388" s="31"/>
      <c r="I3388" s="41">
        <v>0.112</v>
      </c>
      <c r="J3388" s="24"/>
      <c r="K3388" s="31" t="s">
        <v>2428</v>
      </c>
      <c r="L3388" s="31">
        <v>103.04</v>
      </c>
      <c r="M3388" s="24" t="s">
        <v>165</v>
      </c>
      <c r="N3388" s="31">
        <v>1955</v>
      </c>
      <c r="O3388" s="24"/>
      <c r="P3388" s="31">
        <v>1985</v>
      </c>
      <c r="Q3388" s="24"/>
      <c r="R3388" s="31" t="s">
        <v>2429</v>
      </c>
      <c r="S3388" s="31" t="s">
        <v>2430</v>
      </c>
      <c r="U3388" s="28" t="s">
        <v>4410</v>
      </c>
    </row>
    <row r="3389" spans="1:21" ht="17.25" customHeight="1">
      <c r="A3389" s="24">
        <v>3388</v>
      </c>
      <c r="B3389" s="31" t="s">
        <v>2481</v>
      </c>
      <c r="C3389" s="31">
        <v>-83.240668299999996</v>
      </c>
      <c r="D3389" s="31">
        <v>-141.59563470000001</v>
      </c>
      <c r="E3389" s="35"/>
      <c r="F3389" s="24"/>
      <c r="G3389" s="31">
        <v>310.70999999999998</v>
      </c>
      <c r="H3389" s="31"/>
      <c r="I3389" s="41">
        <v>7.4999999999999997E-2</v>
      </c>
      <c r="J3389" s="24"/>
      <c r="K3389" s="31" t="s">
        <v>2428</v>
      </c>
      <c r="L3389" s="31">
        <v>69</v>
      </c>
      <c r="M3389" s="24" t="s">
        <v>165</v>
      </c>
      <c r="N3389" s="31">
        <v>1955</v>
      </c>
      <c r="O3389" s="24"/>
      <c r="P3389" s="31">
        <v>1988</v>
      </c>
      <c r="Q3389" s="24"/>
      <c r="R3389" s="31" t="s">
        <v>2429</v>
      </c>
      <c r="S3389" s="31" t="s">
        <v>2430</v>
      </c>
      <c r="U3389" s="28" t="s">
        <v>4410</v>
      </c>
    </row>
    <row r="3390" spans="1:21" ht="17.25" customHeight="1">
      <c r="A3390" s="24">
        <v>3389</v>
      </c>
      <c r="B3390" s="31" t="s">
        <v>2482</v>
      </c>
      <c r="C3390" s="31">
        <v>-83.242656199999999</v>
      </c>
      <c r="D3390" s="31">
        <v>-129.38314449999999</v>
      </c>
      <c r="E3390" s="35"/>
      <c r="F3390" s="24"/>
      <c r="G3390" s="31">
        <v>540.1</v>
      </c>
      <c r="H3390" s="31"/>
      <c r="I3390" s="41">
        <v>6.5000000000000002E-2</v>
      </c>
      <c r="J3390" s="24"/>
      <c r="K3390" s="31" t="s">
        <v>2428</v>
      </c>
      <c r="L3390" s="31">
        <v>59.8</v>
      </c>
      <c r="M3390" s="24" t="s">
        <v>165</v>
      </c>
      <c r="N3390" s="31">
        <v>1955</v>
      </c>
      <c r="O3390" s="24"/>
      <c r="P3390" s="31">
        <v>1988</v>
      </c>
      <c r="Q3390" s="24"/>
      <c r="R3390" s="31" t="s">
        <v>2429</v>
      </c>
      <c r="S3390" s="31" t="s">
        <v>2430</v>
      </c>
      <c r="U3390" s="28" t="s">
        <v>4410</v>
      </c>
    </row>
    <row r="3391" spans="1:21" ht="17.25" customHeight="1">
      <c r="A3391" s="24">
        <v>3390</v>
      </c>
      <c r="B3391" s="31" t="s">
        <v>2483</v>
      </c>
      <c r="C3391" s="31">
        <v>-83.243741400000005</v>
      </c>
      <c r="D3391" s="31">
        <v>-136.40579890000001</v>
      </c>
      <c r="E3391" s="35"/>
      <c r="F3391" s="24"/>
      <c r="G3391" s="31">
        <v>365.96</v>
      </c>
      <c r="H3391" s="31"/>
      <c r="I3391" s="41">
        <v>0.1</v>
      </c>
      <c r="J3391" s="24"/>
      <c r="K3391" s="31" t="s">
        <v>2428</v>
      </c>
      <c r="L3391" s="31">
        <v>92</v>
      </c>
      <c r="M3391" s="24" t="s">
        <v>165</v>
      </c>
      <c r="N3391" s="31">
        <v>1955</v>
      </c>
      <c r="O3391" s="24"/>
      <c r="P3391" s="31">
        <v>1988</v>
      </c>
      <c r="Q3391" s="24"/>
      <c r="R3391" s="31" t="s">
        <v>2429</v>
      </c>
      <c r="S3391" s="31" t="s">
        <v>2430</v>
      </c>
      <c r="U3391" s="28" t="s">
        <v>4410</v>
      </c>
    </row>
    <row r="3392" spans="1:21" ht="17.25" customHeight="1">
      <c r="A3392" s="24">
        <v>3391</v>
      </c>
      <c r="B3392" s="31" t="s">
        <v>2484</v>
      </c>
      <c r="C3392" s="31">
        <v>-83.263046000000003</v>
      </c>
      <c r="D3392" s="31">
        <v>-140.40221539999999</v>
      </c>
      <c r="E3392" s="35"/>
      <c r="F3392" s="24"/>
      <c r="G3392" s="31">
        <v>306.14999999999998</v>
      </c>
      <c r="H3392" s="31"/>
      <c r="I3392" s="41">
        <v>9.8500000000000004E-2</v>
      </c>
      <c r="J3392" s="24"/>
      <c r="K3392" s="31" t="s">
        <v>2428</v>
      </c>
      <c r="L3392" s="31">
        <v>90.62</v>
      </c>
      <c r="M3392" s="24" t="s">
        <v>165</v>
      </c>
      <c r="N3392" s="31">
        <v>1955</v>
      </c>
      <c r="O3392" s="24"/>
      <c r="P3392" s="31">
        <v>1988</v>
      </c>
      <c r="Q3392" s="24"/>
      <c r="R3392" s="31" t="s">
        <v>2429</v>
      </c>
      <c r="S3392" s="31" t="s">
        <v>2430</v>
      </c>
      <c r="U3392" s="28" t="s">
        <v>4410</v>
      </c>
    </row>
    <row r="3393" spans="1:21" ht="17.25" customHeight="1">
      <c r="A3393" s="24">
        <v>3392</v>
      </c>
      <c r="B3393" s="31" t="s">
        <v>2485</v>
      </c>
      <c r="C3393" s="31">
        <v>-83.271797000000007</v>
      </c>
      <c r="D3393" s="31">
        <v>-143.54011929999999</v>
      </c>
      <c r="E3393" s="35"/>
      <c r="F3393" s="24"/>
      <c r="G3393" s="31">
        <v>292.26</v>
      </c>
      <c r="H3393" s="31"/>
      <c r="I3393" s="41">
        <v>8.1000000000000003E-2</v>
      </c>
      <c r="J3393" s="24"/>
      <c r="K3393" s="31" t="s">
        <v>2428</v>
      </c>
      <c r="L3393" s="31">
        <v>74.52</v>
      </c>
      <c r="M3393" s="24" t="s">
        <v>165</v>
      </c>
      <c r="N3393" s="31">
        <v>1955</v>
      </c>
      <c r="O3393" s="24"/>
      <c r="P3393" s="31">
        <v>1988</v>
      </c>
      <c r="Q3393" s="24"/>
      <c r="R3393" s="31" t="s">
        <v>2429</v>
      </c>
      <c r="S3393" s="31" t="s">
        <v>2430</v>
      </c>
      <c r="U3393" s="28" t="s">
        <v>4410</v>
      </c>
    </row>
    <row r="3394" spans="1:21" ht="17.25" customHeight="1">
      <c r="A3394" s="24">
        <v>3393</v>
      </c>
      <c r="B3394" s="31" t="s">
        <v>2486</v>
      </c>
      <c r="C3394" s="31">
        <v>-83.332123800000005</v>
      </c>
      <c r="D3394" s="31">
        <v>-136.27027269999999</v>
      </c>
      <c r="E3394" s="35"/>
      <c r="F3394" s="24"/>
      <c r="G3394" s="31">
        <v>391.76</v>
      </c>
      <c r="H3394" s="31"/>
      <c r="I3394" s="41">
        <v>7.85E-2</v>
      </c>
      <c r="J3394" s="24"/>
      <c r="K3394" s="31" t="s">
        <v>2428</v>
      </c>
      <c r="L3394" s="31">
        <v>72.22</v>
      </c>
      <c r="M3394" s="24" t="s">
        <v>165</v>
      </c>
      <c r="N3394" s="31">
        <v>1955</v>
      </c>
      <c r="O3394" s="24"/>
      <c r="P3394" s="31">
        <v>1988</v>
      </c>
      <c r="Q3394" s="24"/>
      <c r="R3394" s="31" t="s">
        <v>2429</v>
      </c>
      <c r="S3394" s="31" t="s">
        <v>2430</v>
      </c>
      <c r="U3394" s="28" t="s">
        <v>4410</v>
      </c>
    </row>
    <row r="3395" spans="1:21" ht="17.25" customHeight="1">
      <c r="A3395" s="24">
        <v>3394</v>
      </c>
      <c r="B3395" s="31" t="s">
        <v>2487</v>
      </c>
      <c r="C3395" s="31">
        <v>-83.332900800000004</v>
      </c>
      <c r="D3395" s="31">
        <v>-109.33577150000001</v>
      </c>
      <c r="E3395" s="35"/>
      <c r="F3395" s="24"/>
      <c r="G3395" s="31">
        <v>1654.64</v>
      </c>
      <c r="H3395" s="31"/>
      <c r="I3395" s="41">
        <v>8.7999999999999995E-2</v>
      </c>
      <c r="J3395" s="24"/>
      <c r="K3395" s="31" t="s">
        <v>2428</v>
      </c>
      <c r="L3395" s="31">
        <v>80.959999999999994</v>
      </c>
      <c r="M3395" s="24" t="s">
        <v>165</v>
      </c>
      <c r="N3395" s="31">
        <v>1955</v>
      </c>
      <c r="O3395" s="24"/>
      <c r="P3395" s="31">
        <v>1991</v>
      </c>
      <c r="Q3395" s="24"/>
      <c r="R3395" s="31" t="s">
        <v>2429</v>
      </c>
      <c r="S3395" s="31" t="s">
        <v>2430</v>
      </c>
      <c r="U3395" s="28" t="s">
        <v>4410</v>
      </c>
    </row>
    <row r="3396" spans="1:21" ht="17.25" customHeight="1">
      <c r="A3396" s="24">
        <v>3395</v>
      </c>
      <c r="B3396" s="31" t="s">
        <v>2488</v>
      </c>
      <c r="C3396" s="31">
        <v>-83.344479199999995</v>
      </c>
      <c r="D3396" s="31">
        <v>-138.05488249999999</v>
      </c>
      <c r="E3396" s="35"/>
      <c r="F3396" s="24"/>
      <c r="G3396" s="31">
        <v>347.15</v>
      </c>
      <c r="H3396" s="31"/>
      <c r="I3396" s="41">
        <v>6.9500000000000006E-2</v>
      </c>
      <c r="J3396" s="24"/>
      <c r="K3396" s="31" t="s">
        <v>2428</v>
      </c>
      <c r="L3396" s="31">
        <v>63.94</v>
      </c>
      <c r="M3396" s="24" t="s">
        <v>165</v>
      </c>
      <c r="N3396" s="31">
        <v>1955</v>
      </c>
      <c r="O3396" s="24"/>
      <c r="P3396" s="31">
        <v>1988</v>
      </c>
      <c r="Q3396" s="24"/>
      <c r="R3396" s="31" t="s">
        <v>2429</v>
      </c>
      <c r="S3396" s="31" t="s">
        <v>2430</v>
      </c>
      <c r="U3396" s="28" t="s">
        <v>4410</v>
      </c>
    </row>
    <row r="3397" spans="1:21" ht="17.25" customHeight="1">
      <c r="A3397" s="24">
        <v>3396</v>
      </c>
      <c r="B3397" s="31" t="s">
        <v>2489</v>
      </c>
      <c r="C3397" s="31">
        <v>-83.350406899999996</v>
      </c>
      <c r="D3397" s="31">
        <v>-146.14382939999999</v>
      </c>
      <c r="E3397" s="35"/>
      <c r="F3397" s="24"/>
      <c r="G3397" s="31">
        <v>231.02</v>
      </c>
      <c r="H3397" s="31"/>
      <c r="I3397" s="41">
        <v>8.1000000000000003E-2</v>
      </c>
      <c r="J3397" s="24"/>
      <c r="K3397" s="31" t="s">
        <v>2428</v>
      </c>
      <c r="L3397" s="31">
        <v>74.52</v>
      </c>
      <c r="M3397" s="24" t="s">
        <v>165</v>
      </c>
      <c r="N3397" s="31">
        <v>1955</v>
      </c>
      <c r="O3397" s="24"/>
      <c r="P3397" s="31">
        <v>1988</v>
      </c>
      <c r="Q3397" s="24"/>
      <c r="R3397" s="31" t="s">
        <v>2429</v>
      </c>
      <c r="S3397" s="31" t="s">
        <v>2430</v>
      </c>
      <c r="U3397" s="28" t="s">
        <v>4410</v>
      </c>
    </row>
    <row r="3398" spans="1:21" ht="17.25" customHeight="1">
      <c r="A3398" s="24">
        <v>3397</v>
      </c>
      <c r="B3398" s="31" t="s">
        <v>2490</v>
      </c>
      <c r="C3398" s="31">
        <v>-83.3543035</v>
      </c>
      <c r="D3398" s="31">
        <v>-131.4708727</v>
      </c>
      <c r="E3398" s="35"/>
      <c r="F3398" s="24"/>
      <c r="G3398" s="31">
        <v>499.99</v>
      </c>
      <c r="H3398" s="31"/>
      <c r="I3398" s="41">
        <v>9.6500000000000002E-2</v>
      </c>
      <c r="J3398" s="24"/>
      <c r="K3398" s="31" t="s">
        <v>2428</v>
      </c>
      <c r="L3398" s="31">
        <v>88.78</v>
      </c>
      <c r="M3398" s="24" t="s">
        <v>165</v>
      </c>
      <c r="N3398" s="31">
        <v>1955</v>
      </c>
      <c r="O3398" s="24"/>
      <c r="P3398" s="31">
        <v>1986</v>
      </c>
      <c r="Q3398" s="24"/>
      <c r="R3398" s="31" t="s">
        <v>2429</v>
      </c>
      <c r="S3398" s="31" t="s">
        <v>2430</v>
      </c>
      <c r="U3398" s="28" t="s">
        <v>4410</v>
      </c>
    </row>
    <row r="3399" spans="1:21" ht="17.25" customHeight="1">
      <c r="A3399" s="24">
        <v>3398</v>
      </c>
      <c r="B3399" s="31" t="s">
        <v>2491</v>
      </c>
      <c r="C3399" s="31">
        <v>-83.384041199999999</v>
      </c>
      <c r="D3399" s="31">
        <v>-139.49373069999999</v>
      </c>
      <c r="E3399" s="35"/>
      <c r="F3399" s="24"/>
      <c r="G3399" s="31">
        <v>298.69</v>
      </c>
      <c r="H3399" s="31"/>
      <c r="I3399" s="41">
        <v>6.6000000000000003E-2</v>
      </c>
      <c r="J3399" s="24"/>
      <c r="K3399" s="31" t="s">
        <v>2428</v>
      </c>
      <c r="L3399" s="31">
        <v>60.72</v>
      </c>
      <c r="M3399" s="24" t="s">
        <v>165</v>
      </c>
      <c r="N3399" s="31">
        <v>1955</v>
      </c>
      <c r="O3399" s="24"/>
      <c r="P3399" s="31">
        <v>1988</v>
      </c>
      <c r="Q3399" s="24"/>
      <c r="R3399" s="31" t="s">
        <v>2429</v>
      </c>
      <c r="S3399" s="31" t="s">
        <v>2430</v>
      </c>
      <c r="U3399" s="28" t="s">
        <v>4410</v>
      </c>
    </row>
    <row r="3400" spans="1:21" ht="17.25" customHeight="1">
      <c r="A3400" s="24">
        <v>3399</v>
      </c>
      <c r="B3400" s="31" t="s">
        <v>2492</v>
      </c>
      <c r="C3400" s="31">
        <v>-83.391743099999999</v>
      </c>
      <c r="D3400" s="31">
        <v>-143.35596860000001</v>
      </c>
      <c r="E3400" s="35"/>
      <c r="F3400" s="24"/>
      <c r="G3400" s="31">
        <v>277.48</v>
      </c>
      <c r="H3400" s="31"/>
      <c r="I3400" s="41">
        <v>9.1999999999999998E-2</v>
      </c>
      <c r="J3400" s="24"/>
      <c r="K3400" s="31" t="s">
        <v>2428</v>
      </c>
      <c r="L3400" s="31">
        <v>84.64</v>
      </c>
      <c r="M3400" s="24" t="s">
        <v>165</v>
      </c>
      <c r="N3400" s="31">
        <v>1955</v>
      </c>
      <c r="O3400" s="24"/>
      <c r="P3400" s="31">
        <v>1984</v>
      </c>
      <c r="Q3400" s="24"/>
      <c r="R3400" s="31" t="s">
        <v>2429</v>
      </c>
      <c r="S3400" s="31" t="s">
        <v>2430</v>
      </c>
      <c r="U3400" s="28" t="s">
        <v>4410</v>
      </c>
    </row>
    <row r="3401" spans="1:21" ht="17.25" customHeight="1">
      <c r="A3401" s="24">
        <v>3400</v>
      </c>
      <c r="B3401" s="31" t="s">
        <v>2493</v>
      </c>
      <c r="C3401" s="31">
        <v>-83.393654600000005</v>
      </c>
      <c r="D3401" s="31">
        <v>-143.34361039999999</v>
      </c>
      <c r="E3401" s="35"/>
      <c r="F3401" s="24"/>
      <c r="G3401" s="31">
        <v>278.45999999999998</v>
      </c>
      <c r="H3401" s="31"/>
      <c r="I3401" s="41">
        <v>8.4500000000000006E-2</v>
      </c>
      <c r="J3401" s="24"/>
      <c r="K3401" s="31" t="s">
        <v>2428</v>
      </c>
      <c r="L3401" s="31">
        <v>77.739999999999995</v>
      </c>
      <c r="M3401" s="24" t="s">
        <v>165</v>
      </c>
      <c r="N3401" s="31">
        <v>1955</v>
      </c>
      <c r="O3401" s="24"/>
      <c r="P3401" s="31">
        <v>1988</v>
      </c>
      <c r="Q3401" s="24"/>
      <c r="R3401" s="31" t="s">
        <v>2429</v>
      </c>
      <c r="S3401" s="31" t="s">
        <v>2430</v>
      </c>
      <c r="U3401" s="28" t="s">
        <v>4410</v>
      </c>
    </row>
    <row r="3402" spans="1:21" ht="17.25" customHeight="1">
      <c r="A3402" s="24">
        <v>3401</v>
      </c>
      <c r="B3402" s="31" t="s">
        <v>2494</v>
      </c>
      <c r="C3402" s="31">
        <v>-83.403095100000002</v>
      </c>
      <c r="D3402" s="31">
        <v>-125.20485720000001</v>
      </c>
      <c r="E3402" s="35"/>
      <c r="F3402" s="24"/>
      <c r="G3402" s="31">
        <v>801.6</v>
      </c>
      <c r="H3402" s="31"/>
      <c r="I3402" s="41">
        <v>9.5500000000000002E-2</v>
      </c>
      <c r="J3402" s="24"/>
      <c r="K3402" s="31" t="s">
        <v>2428</v>
      </c>
      <c r="L3402" s="31">
        <v>87.86</v>
      </c>
      <c r="M3402" s="24" t="s">
        <v>165</v>
      </c>
      <c r="N3402" s="31">
        <v>1955</v>
      </c>
      <c r="O3402" s="24"/>
      <c r="P3402" s="31">
        <v>1991</v>
      </c>
      <c r="Q3402" s="24"/>
      <c r="R3402" s="31" t="s">
        <v>2429</v>
      </c>
      <c r="S3402" s="31" t="s">
        <v>2430</v>
      </c>
      <c r="U3402" s="28" t="s">
        <v>4410</v>
      </c>
    </row>
    <row r="3403" spans="1:21" ht="17.25" customHeight="1">
      <c r="A3403" s="24">
        <v>3402</v>
      </c>
      <c r="B3403" s="31" t="s">
        <v>2495</v>
      </c>
      <c r="C3403" s="31">
        <v>-83.405742599999996</v>
      </c>
      <c r="D3403" s="31">
        <v>-137.59278900000001</v>
      </c>
      <c r="E3403" s="35"/>
      <c r="F3403" s="24"/>
      <c r="G3403" s="31">
        <v>379.81</v>
      </c>
      <c r="H3403" s="31"/>
      <c r="I3403" s="41">
        <v>7.5999999999999998E-2</v>
      </c>
      <c r="J3403" s="24"/>
      <c r="K3403" s="31" t="s">
        <v>2428</v>
      </c>
      <c r="L3403" s="31">
        <v>69.92</v>
      </c>
      <c r="M3403" s="24" t="s">
        <v>165</v>
      </c>
      <c r="N3403" s="31">
        <v>1955</v>
      </c>
      <c r="O3403" s="24"/>
      <c r="P3403" s="31">
        <v>1988</v>
      </c>
      <c r="Q3403" s="24"/>
      <c r="R3403" s="31" t="s">
        <v>2429</v>
      </c>
      <c r="S3403" s="31" t="s">
        <v>2430</v>
      </c>
      <c r="U3403" s="28" t="s">
        <v>4410</v>
      </c>
    </row>
    <row r="3404" spans="1:21" ht="17.25" customHeight="1">
      <c r="A3404" s="24">
        <v>3403</v>
      </c>
      <c r="B3404" s="31" t="s">
        <v>2496</v>
      </c>
      <c r="C3404" s="31">
        <v>-83.410932900000006</v>
      </c>
      <c r="D3404" s="31">
        <v>-136.20184130000001</v>
      </c>
      <c r="E3404" s="35"/>
      <c r="F3404" s="24"/>
      <c r="G3404" s="31">
        <v>400.48</v>
      </c>
      <c r="H3404" s="31"/>
      <c r="I3404" s="41">
        <v>9.2499999999999999E-2</v>
      </c>
      <c r="J3404" s="24"/>
      <c r="K3404" s="31" t="s">
        <v>2428</v>
      </c>
      <c r="L3404" s="31">
        <v>85.1</v>
      </c>
      <c r="M3404" s="24" t="s">
        <v>165</v>
      </c>
      <c r="N3404" s="31">
        <v>1955</v>
      </c>
      <c r="O3404" s="24"/>
      <c r="P3404" s="31">
        <v>1988</v>
      </c>
      <c r="Q3404" s="24"/>
      <c r="R3404" s="31" t="s">
        <v>2429</v>
      </c>
      <c r="S3404" s="31" t="s">
        <v>2430</v>
      </c>
      <c r="U3404" s="28" t="s">
        <v>4410</v>
      </c>
    </row>
    <row r="3405" spans="1:21" ht="17.25" customHeight="1">
      <c r="A3405" s="24">
        <v>3404</v>
      </c>
      <c r="B3405" s="31" t="s">
        <v>2497</v>
      </c>
      <c r="C3405" s="31">
        <v>-83.443062299999994</v>
      </c>
      <c r="D3405" s="31">
        <v>-148.1040563</v>
      </c>
      <c r="E3405" s="35"/>
      <c r="F3405" s="24"/>
      <c r="G3405" s="31">
        <v>186.59</v>
      </c>
      <c r="H3405" s="31"/>
      <c r="I3405" s="41">
        <v>6.4000000000000001E-2</v>
      </c>
      <c r="J3405" s="24"/>
      <c r="K3405" s="31" t="s">
        <v>2428</v>
      </c>
      <c r="L3405" s="31">
        <v>58.88</v>
      </c>
      <c r="M3405" s="24" t="s">
        <v>165</v>
      </c>
      <c r="N3405" s="31">
        <v>1955</v>
      </c>
      <c r="O3405" s="24"/>
      <c r="P3405" s="31">
        <v>1985</v>
      </c>
      <c r="Q3405" s="24"/>
      <c r="R3405" s="31" t="s">
        <v>2429</v>
      </c>
      <c r="S3405" s="31" t="s">
        <v>2430</v>
      </c>
      <c r="U3405" s="28" t="s">
        <v>4410</v>
      </c>
    </row>
    <row r="3406" spans="1:21" ht="17.25" customHeight="1">
      <c r="A3406" s="24">
        <v>3405</v>
      </c>
      <c r="B3406" s="31" t="s">
        <v>2498</v>
      </c>
      <c r="C3406" s="31">
        <v>-83.454220899999996</v>
      </c>
      <c r="D3406" s="31">
        <v>-145.40184360000001</v>
      </c>
      <c r="E3406" s="35"/>
      <c r="F3406" s="24"/>
      <c r="G3406" s="31">
        <v>212.22</v>
      </c>
      <c r="H3406" s="31"/>
      <c r="I3406" s="41">
        <v>4.0500000000000001E-2</v>
      </c>
      <c r="J3406" s="24"/>
      <c r="K3406" s="31" t="s">
        <v>2428</v>
      </c>
      <c r="L3406" s="31">
        <v>37.26</v>
      </c>
      <c r="M3406" s="24" t="s">
        <v>165</v>
      </c>
      <c r="N3406" s="31">
        <v>1955</v>
      </c>
      <c r="O3406" s="24"/>
      <c r="P3406" s="31">
        <v>1988</v>
      </c>
      <c r="Q3406" s="24"/>
      <c r="R3406" s="31" t="s">
        <v>2429</v>
      </c>
      <c r="S3406" s="31" t="s">
        <v>2430</v>
      </c>
      <c r="U3406" s="28" t="s">
        <v>4410</v>
      </c>
    </row>
    <row r="3407" spans="1:21" ht="17.25" customHeight="1">
      <c r="A3407" s="24">
        <v>3406</v>
      </c>
      <c r="B3407" s="31" t="s">
        <v>2499</v>
      </c>
      <c r="C3407" s="31">
        <v>-83.5148236</v>
      </c>
      <c r="D3407" s="31">
        <v>-149.3623101</v>
      </c>
      <c r="E3407" s="35"/>
      <c r="F3407" s="24"/>
      <c r="G3407" s="31">
        <v>150.58000000000001</v>
      </c>
      <c r="H3407" s="31"/>
      <c r="I3407" s="41">
        <v>8.1000000000000003E-2</v>
      </c>
      <c r="J3407" s="24"/>
      <c r="K3407" s="31" t="s">
        <v>2428</v>
      </c>
      <c r="L3407" s="31">
        <v>74.52</v>
      </c>
      <c r="M3407" s="24" t="s">
        <v>165</v>
      </c>
      <c r="N3407" s="31">
        <v>1955</v>
      </c>
      <c r="O3407" s="24"/>
      <c r="P3407" s="31">
        <v>1988</v>
      </c>
      <c r="Q3407" s="24"/>
      <c r="R3407" s="31" t="s">
        <v>2429</v>
      </c>
      <c r="S3407" s="31" t="s">
        <v>2430</v>
      </c>
      <c r="U3407" s="28" t="s">
        <v>4410</v>
      </c>
    </row>
    <row r="3408" spans="1:21" ht="17.25" customHeight="1">
      <c r="A3408" s="24">
        <v>3407</v>
      </c>
      <c r="B3408" s="31" t="s">
        <v>2500</v>
      </c>
      <c r="C3408" s="31">
        <v>-83.521706899999998</v>
      </c>
      <c r="D3408" s="31">
        <v>-137.55060979999999</v>
      </c>
      <c r="E3408" s="35"/>
      <c r="F3408" s="24"/>
      <c r="G3408" s="31">
        <v>352.26</v>
      </c>
      <c r="H3408" s="31"/>
      <c r="I3408" s="41">
        <v>0.10249999999999999</v>
      </c>
      <c r="J3408" s="24"/>
      <c r="K3408" s="31" t="s">
        <v>2428</v>
      </c>
      <c r="L3408" s="31">
        <v>94.3</v>
      </c>
      <c r="M3408" s="24" t="s">
        <v>165</v>
      </c>
      <c r="N3408" s="31">
        <v>1955</v>
      </c>
      <c r="O3408" s="24"/>
      <c r="P3408" s="31">
        <v>1988</v>
      </c>
      <c r="Q3408" s="24"/>
      <c r="R3408" s="31" t="s">
        <v>2429</v>
      </c>
      <c r="S3408" s="31" t="s">
        <v>2430</v>
      </c>
      <c r="U3408" s="28" t="s">
        <v>4410</v>
      </c>
    </row>
    <row r="3409" spans="1:21" ht="17.25" customHeight="1">
      <c r="A3409" s="24">
        <v>3408</v>
      </c>
      <c r="B3409" s="31" t="s">
        <v>2501</v>
      </c>
      <c r="C3409" s="31">
        <v>-83.541417100000004</v>
      </c>
      <c r="D3409" s="31">
        <v>-133.2830046</v>
      </c>
      <c r="E3409" s="35"/>
      <c r="F3409" s="24"/>
      <c r="G3409" s="31">
        <v>487.02</v>
      </c>
      <c r="H3409" s="31"/>
      <c r="I3409" s="41">
        <v>8.1500000000000003E-2</v>
      </c>
      <c r="J3409" s="24"/>
      <c r="K3409" s="31" t="s">
        <v>2428</v>
      </c>
      <c r="L3409" s="31">
        <v>74.98</v>
      </c>
      <c r="M3409" s="24" t="s">
        <v>165</v>
      </c>
      <c r="N3409" s="31">
        <v>1955</v>
      </c>
      <c r="O3409" s="24"/>
      <c r="P3409" s="31">
        <v>1986</v>
      </c>
      <c r="Q3409" s="24"/>
      <c r="R3409" s="31" t="s">
        <v>2429</v>
      </c>
      <c r="S3409" s="31" t="s">
        <v>2430</v>
      </c>
      <c r="U3409" s="28" t="s">
        <v>4410</v>
      </c>
    </row>
    <row r="3410" spans="1:21" ht="17.25" customHeight="1">
      <c r="A3410" s="24">
        <v>3409</v>
      </c>
      <c r="B3410" s="31" t="s">
        <v>2502</v>
      </c>
      <c r="C3410" s="31">
        <v>-83.545351400000001</v>
      </c>
      <c r="D3410" s="31">
        <v>-146.46055380000001</v>
      </c>
      <c r="E3410" s="35"/>
      <c r="F3410" s="24"/>
      <c r="G3410" s="31">
        <v>195.65</v>
      </c>
      <c r="H3410" s="31"/>
      <c r="I3410" s="41">
        <v>6.8000000000000005E-2</v>
      </c>
      <c r="J3410" s="24"/>
      <c r="K3410" s="31" t="s">
        <v>2428</v>
      </c>
      <c r="L3410" s="31">
        <v>62.56</v>
      </c>
      <c r="M3410" s="24" t="s">
        <v>165</v>
      </c>
      <c r="N3410" s="31">
        <v>1955</v>
      </c>
      <c r="O3410" s="24"/>
      <c r="P3410" s="31">
        <v>1985</v>
      </c>
      <c r="Q3410" s="24"/>
      <c r="R3410" s="31" t="s">
        <v>2429</v>
      </c>
      <c r="S3410" s="31" t="s">
        <v>2430</v>
      </c>
      <c r="U3410" s="28" t="s">
        <v>4410</v>
      </c>
    </row>
    <row r="3411" spans="1:21" ht="17.25" customHeight="1">
      <c r="A3411" s="24">
        <v>3410</v>
      </c>
      <c r="B3411" s="31" t="s">
        <v>2503</v>
      </c>
      <c r="C3411" s="31">
        <v>-83.560761200000002</v>
      </c>
      <c r="D3411" s="31">
        <v>-147.5908833</v>
      </c>
      <c r="E3411" s="35"/>
      <c r="F3411" s="24"/>
      <c r="G3411" s="31">
        <v>154.49</v>
      </c>
      <c r="H3411" s="31"/>
      <c r="I3411" s="41">
        <v>0.1135</v>
      </c>
      <c r="J3411" s="24"/>
      <c r="K3411" s="31" t="s">
        <v>2428</v>
      </c>
      <c r="L3411" s="31">
        <v>104.42</v>
      </c>
      <c r="M3411" s="24" t="s">
        <v>165</v>
      </c>
      <c r="N3411" s="31">
        <v>1955</v>
      </c>
      <c r="O3411" s="24"/>
      <c r="P3411" s="31">
        <v>1985</v>
      </c>
      <c r="Q3411" s="24"/>
      <c r="R3411" s="31" t="s">
        <v>2429</v>
      </c>
      <c r="S3411" s="31" t="s">
        <v>2430</v>
      </c>
      <c r="U3411" s="28" t="s">
        <v>4410</v>
      </c>
    </row>
    <row r="3412" spans="1:21" ht="17.25" customHeight="1">
      <c r="A3412" s="24">
        <v>3411</v>
      </c>
      <c r="B3412" s="31" t="s">
        <v>2504</v>
      </c>
      <c r="C3412" s="31">
        <v>-83.563568700000005</v>
      </c>
      <c r="D3412" s="31">
        <v>-142.2457575</v>
      </c>
      <c r="E3412" s="35"/>
      <c r="F3412" s="24"/>
      <c r="G3412" s="31">
        <v>321.79000000000002</v>
      </c>
      <c r="H3412" s="31"/>
      <c r="I3412" s="41">
        <v>9.7000000000000003E-2</v>
      </c>
      <c r="J3412" s="24"/>
      <c r="K3412" s="31" t="s">
        <v>2428</v>
      </c>
      <c r="L3412" s="31">
        <v>89.24</v>
      </c>
      <c r="M3412" s="24" t="s">
        <v>165</v>
      </c>
      <c r="N3412" s="31">
        <v>1955</v>
      </c>
      <c r="O3412" s="24"/>
      <c r="P3412" s="31">
        <v>1985</v>
      </c>
      <c r="Q3412" s="24"/>
      <c r="R3412" s="31" t="s">
        <v>2429</v>
      </c>
      <c r="S3412" s="31" t="s">
        <v>2430</v>
      </c>
      <c r="U3412" s="28" t="s">
        <v>4410</v>
      </c>
    </row>
    <row r="3413" spans="1:21" ht="17.25" customHeight="1">
      <c r="A3413" s="24">
        <v>3412</v>
      </c>
      <c r="B3413" s="31" t="s">
        <v>2505</v>
      </c>
      <c r="C3413" s="31">
        <v>-83.590539300000003</v>
      </c>
      <c r="D3413" s="31">
        <v>-116.28114619999999</v>
      </c>
      <c r="E3413" s="35"/>
      <c r="F3413" s="24"/>
      <c r="G3413" s="31">
        <v>1228.32</v>
      </c>
      <c r="H3413" s="31"/>
      <c r="I3413" s="41">
        <v>8.2500000000000004E-2</v>
      </c>
      <c r="J3413" s="24"/>
      <c r="K3413" s="31" t="s">
        <v>2428</v>
      </c>
      <c r="L3413" s="31">
        <v>75.900000000000006</v>
      </c>
      <c r="M3413" s="24" t="s">
        <v>165</v>
      </c>
      <c r="N3413" s="31">
        <v>1955</v>
      </c>
      <c r="O3413" s="24"/>
      <c r="P3413" s="31">
        <v>1991</v>
      </c>
      <c r="Q3413" s="24"/>
      <c r="R3413" s="31" t="s">
        <v>2429</v>
      </c>
      <c r="S3413" s="31" t="s">
        <v>2430</v>
      </c>
      <c r="U3413" s="28" t="s">
        <v>4410</v>
      </c>
    </row>
    <row r="3414" spans="1:21" ht="17.25" customHeight="1">
      <c r="A3414" s="24">
        <v>3413</v>
      </c>
      <c r="B3414" s="31" t="s">
        <v>2506</v>
      </c>
      <c r="C3414" s="31">
        <v>-84.020935699999995</v>
      </c>
      <c r="D3414" s="31">
        <v>-135.58261719999999</v>
      </c>
      <c r="E3414" s="35"/>
      <c r="F3414" s="24"/>
      <c r="G3414" s="31">
        <v>393.99</v>
      </c>
      <c r="H3414" s="31"/>
      <c r="I3414" s="41">
        <v>9.8000000000000004E-2</v>
      </c>
      <c r="J3414" s="24"/>
      <c r="K3414" s="31" t="s">
        <v>2428</v>
      </c>
      <c r="L3414" s="31">
        <v>90.16</v>
      </c>
      <c r="M3414" s="24" t="s">
        <v>165</v>
      </c>
      <c r="N3414" s="31">
        <v>1955</v>
      </c>
      <c r="O3414" s="24"/>
      <c r="P3414" s="31">
        <v>1988</v>
      </c>
      <c r="Q3414" s="24"/>
      <c r="R3414" s="31" t="s">
        <v>2429</v>
      </c>
      <c r="S3414" s="31" t="s">
        <v>2430</v>
      </c>
      <c r="U3414" s="28" t="s">
        <v>4410</v>
      </c>
    </row>
    <row r="3415" spans="1:21" ht="17.25" customHeight="1">
      <c r="A3415" s="24">
        <v>3414</v>
      </c>
      <c r="B3415" s="31" t="s">
        <v>2507</v>
      </c>
      <c r="C3415" s="31">
        <v>-84.040459908000003</v>
      </c>
      <c r="D3415" s="31">
        <v>-148.09505150000001</v>
      </c>
      <c r="E3415" s="35"/>
      <c r="F3415" s="24"/>
      <c r="G3415" s="31">
        <v>140.97</v>
      </c>
      <c r="H3415" s="31"/>
      <c r="I3415" s="41">
        <v>8.8499999999999995E-2</v>
      </c>
      <c r="J3415" s="24"/>
      <c r="K3415" s="31" t="s">
        <v>2428</v>
      </c>
      <c r="L3415" s="31">
        <v>81.42</v>
      </c>
      <c r="M3415" s="24" t="s">
        <v>165</v>
      </c>
      <c r="N3415" s="31">
        <v>1955</v>
      </c>
      <c r="O3415" s="24"/>
      <c r="P3415" s="31">
        <v>1988</v>
      </c>
      <c r="Q3415" s="24"/>
      <c r="R3415" s="31" t="s">
        <v>2429</v>
      </c>
      <c r="S3415" s="31" t="s">
        <v>2430</v>
      </c>
      <c r="U3415" s="28" t="s">
        <v>4410</v>
      </c>
    </row>
    <row r="3416" spans="1:21" ht="17.25" customHeight="1">
      <c r="A3416" s="24">
        <v>3415</v>
      </c>
      <c r="B3416" s="31" t="s">
        <v>2508</v>
      </c>
      <c r="C3416" s="31">
        <v>-84.044154899999995</v>
      </c>
      <c r="D3416" s="31">
        <v>-144.58038629999999</v>
      </c>
      <c r="E3416" s="35"/>
      <c r="F3416" s="24"/>
      <c r="G3416" s="31">
        <v>150.85</v>
      </c>
      <c r="H3416" s="31"/>
      <c r="I3416" s="41">
        <v>6.8000000000000005E-2</v>
      </c>
      <c r="J3416" s="24"/>
      <c r="K3416" s="31" t="s">
        <v>2428</v>
      </c>
      <c r="L3416" s="31">
        <v>62.56</v>
      </c>
      <c r="M3416" s="24" t="s">
        <v>165</v>
      </c>
      <c r="N3416" s="31">
        <v>1955</v>
      </c>
      <c r="O3416" s="24"/>
      <c r="P3416" s="31">
        <v>1988</v>
      </c>
      <c r="Q3416" s="24"/>
      <c r="R3416" s="31" t="s">
        <v>2429</v>
      </c>
      <c r="S3416" s="31" t="s">
        <v>2430</v>
      </c>
      <c r="U3416" s="28" t="s">
        <v>4410</v>
      </c>
    </row>
    <row r="3417" spans="1:21" ht="17.25" customHeight="1">
      <c r="A3417" s="24">
        <v>3416</v>
      </c>
      <c r="B3417" s="31" t="s">
        <v>2509</v>
      </c>
      <c r="C3417" s="31">
        <v>-84.045330800000002</v>
      </c>
      <c r="D3417" s="31">
        <v>-137.2553657</v>
      </c>
      <c r="E3417" s="35"/>
      <c r="F3417" s="24"/>
      <c r="G3417" s="31">
        <v>367.14</v>
      </c>
      <c r="H3417" s="31"/>
      <c r="I3417" s="41">
        <v>0.1265</v>
      </c>
      <c r="J3417" s="24"/>
      <c r="K3417" s="31" t="s">
        <v>2428</v>
      </c>
      <c r="L3417" s="31">
        <v>116.38</v>
      </c>
      <c r="M3417" s="24" t="s">
        <v>165</v>
      </c>
      <c r="N3417" s="31">
        <v>1955</v>
      </c>
      <c r="O3417" s="24"/>
      <c r="P3417" s="31">
        <v>1988</v>
      </c>
      <c r="Q3417" s="24"/>
      <c r="R3417" s="31" t="s">
        <v>2429</v>
      </c>
      <c r="S3417" s="31" t="s">
        <v>2430</v>
      </c>
      <c r="U3417" s="28" t="s">
        <v>4410</v>
      </c>
    </row>
    <row r="3418" spans="1:21" ht="17.25" customHeight="1">
      <c r="A3418" s="24">
        <v>3417</v>
      </c>
      <c r="B3418" s="31" t="s">
        <v>2510</v>
      </c>
      <c r="C3418" s="31">
        <v>-84.0629445</v>
      </c>
      <c r="D3418" s="31">
        <v>-104.31382929999999</v>
      </c>
      <c r="E3418" s="35"/>
      <c r="F3418" s="24"/>
      <c r="G3418" s="31">
        <v>1994.5</v>
      </c>
      <c r="H3418" s="31"/>
      <c r="I3418" s="41">
        <v>0.1075</v>
      </c>
      <c r="J3418" s="24"/>
      <c r="K3418" s="31" t="s">
        <v>2428</v>
      </c>
      <c r="L3418" s="31">
        <v>98.9</v>
      </c>
      <c r="M3418" s="24" t="s">
        <v>165</v>
      </c>
      <c r="N3418" s="31">
        <v>1955</v>
      </c>
      <c r="O3418" s="24"/>
      <c r="P3418" s="31">
        <v>1991</v>
      </c>
      <c r="Q3418" s="24"/>
      <c r="R3418" s="31" t="s">
        <v>2429</v>
      </c>
      <c r="S3418" s="31" t="s">
        <v>2430</v>
      </c>
      <c r="U3418" s="28" t="s">
        <v>4410</v>
      </c>
    </row>
    <row r="3419" spans="1:21" ht="17.25" customHeight="1">
      <c r="A3419" s="24">
        <v>3418</v>
      </c>
      <c r="B3419" s="31" t="s">
        <v>2511</v>
      </c>
      <c r="C3419" s="31">
        <v>-84.122278100000003</v>
      </c>
      <c r="D3419" s="31">
        <v>-125.1218978</v>
      </c>
      <c r="E3419" s="35"/>
      <c r="F3419" s="24"/>
      <c r="G3419" s="31">
        <v>892.63</v>
      </c>
      <c r="H3419" s="31"/>
      <c r="I3419" s="41">
        <v>0.17499999999999999</v>
      </c>
      <c r="J3419" s="24"/>
      <c r="K3419" s="31" t="s">
        <v>2428</v>
      </c>
      <c r="L3419" s="31">
        <v>161</v>
      </c>
      <c r="M3419" s="24" t="s">
        <v>165</v>
      </c>
      <c r="N3419" s="31">
        <v>1955</v>
      </c>
      <c r="O3419" s="24"/>
      <c r="P3419" s="31">
        <v>1991</v>
      </c>
      <c r="Q3419" s="24"/>
      <c r="R3419" s="31" t="s">
        <v>2429</v>
      </c>
      <c r="S3419" s="31" t="s">
        <v>2430</v>
      </c>
      <c r="U3419" s="28" t="s">
        <v>4410</v>
      </c>
    </row>
    <row r="3420" spans="1:21" ht="17.25" customHeight="1">
      <c r="A3420" s="24">
        <v>3419</v>
      </c>
      <c r="B3420" s="31" t="s">
        <v>2512</v>
      </c>
      <c r="C3420" s="31">
        <v>-84.1410822</v>
      </c>
      <c r="D3420" s="31">
        <v>-146.1147666</v>
      </c>
      <c r="E3420" s="35"/>
      <c r="F3420" s="24"/>
      <c r="G3420" s="31">
        <v>142.11000000000001</v>
      </c>
      <c r="H3420" s="31"/>
      <c r="I3420" s="41">
        <v>0.10100000000000001</v>
      </c>
      <c r="J3420" s="24"/>
      <c r="K3420" s="31" t="s">
        <v>2428</v>
      </c>
      <c r="L3420" s="31">
        <v>92.92</v>
      </c>
      <c r="M3420" s="24" t="s">
        <v>165</v>
      </c>
      <c r="N3420" s="31">
        <v>1955</v>
      </c>
      <c r="O3420" s="24"/>
      <c r="P3420" s="31">
        <v>1985</v>
      </c>
      <c r="Q3420" s="24"/>
      <c r="R3420" s="31" t="s">
        <v>2429</v>
      </c>
      <c r="S3420" s="31" t="s">
        <v>2430</v>
      </c>
      <c r="U3420" s="28" t="s">
        <v>4410</v>
      </c>
    </row>
    <row r="3421" spans="1:21" ht="17.25" customHeight="1">
      <c r="A3421" s="24">
        <v>3420</v>
      </c>
      <c r="B3421" s="31" t="s">
        <v>2513</v>
      </c>
      <c r="C3421" s="31">
        <v>-84.142727199999996</v>
      </c>
      <c r="D3421" s="31">
        <v>-121.2655864</v>
      </c>
      <c r="E3421" s="35"/>
      <c r="F3421" s="24"/>
      <c r="G3421" s="31">
        <v>992.93</v>
      </c>
      <c r="H3421" s="31"/>
      <c r="I3421" s="41">
        <v>0.104</v>
      </c>
      <c r="J3421" s="24"/>
      <c r="K3421" s="31" t="s">
        <v>2428</v>
      </c>
      <c r="L3421" s="31">
        <v>95.68</v>
      </c>
      <c r="M3421" s="24" t="s">
        <v>165</v>
      </c>
      <c r="N3421" s="31">
        <v>1955</v>
      </c>
      <c r="O3421" s="24"/>
      <c r="P3421" s="31">
        <v>1991</v>
      </c>
      <c r="Q3421" s="24"/>
      <c r="R3421" s="31" t="s">
        <v>2429</v>
      </c>
      <c r="S3421" s="31" t="s">
        <v>2430</v>
      </c>
      <c r="U3421" s="28" t="s">
        <v>4410</v>
      </c>
    </row>
    <row r="3422" spans="1:21" ht="17.25" customHeight="1">
      <c r="A3422" s="24">
        <v>3421</v>
      </c>
      <c r="B3422" s="31" t="s">
        <v>2514</v>
      </c>
      <c r="C3422" s="31">
        <v>-84.211261899999997</v>
      </c>
      <c r="D3422" s="31">
        <v>-159.26082149999999</v>
      </c>
      <c r="E3422" s="35"/>
      <c r="F3422" s="24"/>
      <c r="G3422" s="31">
        <v>51.77</v>
      </c>
      <c r="H3422" s="31"/>
      <c r="I3422" s="41">
        <v>0.107</v>
      </c>
      <c r="J3422" s="24"/>
      <c r="K3422" s="31" t="s">
        <v>2428</v>
      </c>
      <c r="L3422" s="31">
        <v>98.44</v>
      </c>
      <c r="M3422" s="24" t="s">
        <v>165</v>
      </c>
      <c r="N3422" s="31">
        <v>1955</v>
      </c>
      <c r="O3422" s="24"/>
      <c r="P3422" s="31">
        <v>1985</v>
      </c>
      <c r="Q3422" s="24"/>
      <c r="R3422" s="31" t="s">
        <v>2429</v>
      </c>
      <c r="S3422" s="31" t="s">
        <v>2430</v>
      </c>
      <c r="U3422" s="28" t="s">
        <v>4410</v>
      </c>
    </row>
    <row r="3423" spans="1:21" ht="17.25" customHeight="1">
      <c r="A3423" s="24">
        <v>3422</v>
      </c>
      <c r="B3423" s="31" t="s">
        <v>2515</v>
      </c>
      <c r="C3423" s="31">
        <v>-84.251629300000005</v>
      </c>
      <c r="D3423" s="31">
        <v>-126.4903898</v>
      </c>
      <c r="E3423" s="35"/>
      <c r="F3423" s="24"/>
      <c r="G3423" s="31">
        <v>885.44</v>
      </c>
      <c r="H3423" s="31"/>
      <c r="I3423" s="41">
        <v>0.13600000000000001</v>
      </c>
      <c r="J3423" s="24"/>
      <c r="K3423" s="31" t="s">
        <v>2428</v>
      </c>
      <c r="L3423" s="31">
        <v>125.12</v>
      </c>
      <c r="M3423" s="24" t="s">
        <v>165</v>
      </c>
      <c r="N3423" s="31">
        <v>1955</v>
      </c>
      <c r="O3423" s="24"/>
      <c r="P3423" s="31">
        <v>1991</v>
      </c>
      <c r="Q3423" s="24"/>
      <c r="R3423" s="31" t="s">
        <v>2429</v>
      </c>
      <c r="S3423" s="31" t="s">
        <v>2430</v>
      </c>
      <c r="U3423" s="28" t="s">
        <v>4410</v>
      </c>
    </row>
    <row r="3424" spans="1:21" ht="17.25" customHeight="1">
      <c r="A3424" s="24">
        <v>3423</v>
      </c>
      <c r="B3424" s="24" t="s">
        <v>2516</v>
      </c>
      <c r="C3424" s="24">
        <v>-68.752777777777794</v>
      </c>
      <c r="D3424" s="24">
        <v>134.914777777778</v>
      </c>
      <c r="E3424" s="24"/>
      <c r="F3424" s="24">
        <v>312</v>
      </c>
      <c r="G3424" s="24">
        <v>2430</v>
      </c>
      <c r="H3424" s="24"/>
      <c r="I3424" s="30">
        <v>248</v>
      </c>
      <c r="J3424" s="24"/>
      <c r="K3424" s="24" t="s">
        <v>269</v>
      </c>
      <c r="L3424" s="24">
        <v>248</v>
      </c>
      <c r="M3424" s="24" t="s">
        <v>165</v>
      </c>
      <c r="N3424" s="24">
        <v>1965</v>
      </c>
      <c r="O3424" s="24"/>
      <c r="P3424" s="24">
        <v>2009</v>
      </c>
      <c r="Q3424" s="24"/>
      <c r="R3424" s="24" t="s">
        <v>2517</v>
      </c>
      <c r="S3424" s="24" t="s">
        <v>2518</v>
      </c>
    </row>
    <row r="3425" spans="1:21" ht="17.25" customHeight="1">
      <c r="A3425" s="24">
        <v>3424</v>
      </c>
      <c r="B3425" s="24" t="s">
        <v>2519</v>
      </c>
      <c r="C3425" s="24">
        <v>-70.142277777777807</v>
      </c>
      <c r="D3425" s="24">
        <v>134.13358333333301</v>
      </c>
      <c r="E3425" s="24"/>
      <c r="F3425" s="24">
        <v>450</v>
      </c>
      <c r="G3425" s="24">
        <v>2630</v>
      </c>
      <c r="H3425" s="24"/>
      <c r="I3425" s="30">
        <v>198</v>
      </c>
      <c r="J3425" s="24"/>
      <c r="K3425" s="24" t="s">
        <v>269</v>
      </c>
      <c r="L3425" s="24">
        <v>198</v>
      </c>
      <c r="M3425" s="24" t="s">
        <v>165</v>
      </c>
      <c r="N3425" s="24">
        <v>1965</v>
      </c>
      <c r="O3425" s="24"/>
      <c r="P3425" s="24">
        <v>2009</v>
      </c>
      <c r="Q3425" s="24"/>
      <c r="R3425" s="24" t="s">
        <v>2517</v>
      </c>
      <c r="S3425" s="24" t="s">
        <v>2518</v>
      </c>
    </row>
    <row r="3426" spans="1:21" ht="17.25" customHeight="1">
      <c r="A3426" s="24">
        <v>3425</v>
      </c>
      <c r="B3426" s="24" t="s">
        <v>2520</v>
      </c>
      <c r="C3426" s="24">
        <v>-71.047333333333299</v>
      </c>
      <c r="D3426" s="24">
        <v>133.02141666666699</v>
      </c>
      <c r="E3426" s="24"/>
      <c r="F3426" s="24">
        <v>559</v>
      </c>
      <c r="G3426" s="24">
        <v>2830</v>
      </c>
      <c r="H3426" s="24"/>
      <c r="I3426" s="30">
        <v>118</v>
      </c>
      <c r="J3426" s="24"/>
      <c r="K3426" s="24" t="s">
        <v>269</v>
      </c>
      <c r="L3426" s="24">
        <v>118</v>
      </c>
      <c r="M3426" s="24" t="s">
        <v>165</v>
      </c>
      <c r="N3426" s="24">
        <v>1955</v>
      </c>
      <c r="O3426" s="24"/>
      <c r="P3426" s="24">
        <v>2009</v>
      </c>
      <c r="Q3426" s="24"/>
      <c r="R3426" s="24" t="s">
        <v>2517</v>
      </c>
      <c r="S3426" s="24" t="s">
        <v>2518</v>
      </c>
    </row>
    <row r="3427" spans="1:21" ht="17.25" customHeight="1">
      <c r="A3427" s="24">
        <v>3426</v>
      </c>
      <c r="B3427" s="24" t="s">
        <v>2521</v>
      </c>
      <c r="C3427" s="24">
        <v>-71.936916666666704</v>
      </c>
      <c r="D3427" s="24">
        <v>131.295083333333</v>
      </c>
      <c r="E3427" s="24"/>
      <c r="F3427" s="24">
        <v>676</v>
      </c>
      <c r="G3427" s="24">
        <v>3030</v>
      </c>
      <c r="H3427" s="24"/>
      <c r="I3427" s="30">
        <v>86</v>
      </c>
      <c r="J3427" s="24"/>
      <c r="K3427" s="24" t="s">
        <v>269</v>
      </c>
      <c r="L3427" s="24">
        <v>86</v>
      </c>
      <c r="M3427" s="24" t="s">
        <v>165</v>
      </c>
      <c r="N3427" s="24">
        <v>1965</v>
      </c>
      <c r="O3427" s="24"/>
      <c r="P3427" s="24">
        <v>2009</v>
      </c>
      <c r="Q3427" s="24"/>
      <c r="R3427" s="24" t="s">
        <v>2517</v>
      </c>
      <c r="S3427" s="24" t="s">
        <v>2518</v>
      </c>
    </row>
    <row r="3428" spans="1:21" ht="17.25" customHeight="1">
      <c r="A3428" s="24">
        <v>3427</v>
      </c>
      <c r="B3428" s="24" t="s">
        <v>2522</v>
      </c>
      <c r="C3428" s="24">
        <v>-72.904777777777795</v>
      </c>
      <c r="D3428" s="24">
        <v>129.17124999999999</v>
      </c>
      <c r="E3428" s="24"/>
      <c r="F3428" s="24">
        <v>805</v>
      </c>
      <c r="G3428" s="24">
        <v>3178</v>
      </c>
      <c r="H3428" s="24"/>
      <c r="I3428" s="30">
        <v>51</v>
      </c>
      <c r="J3428" s="24"/>
      <c r="K3428" s="24" t="s">
        <v>269</v>
      </c>
      <c r="L3428" s="24">
        <v>51</v>
      </c>
      <c r="M3428" s="24" t="s">
        <v>165</v>
      </c>
      <c r="N3428" s="24">
        <v>1955</v>
      </c>
      <c r="O3428" s="24"/>
      <c r="P3428" s="24">
        <v>2009</v>
      </c>
      <c r="Q3428" s="24"/>
      <c r="R3428" s="24" t="s">
        <v>2517</v>
      </c>
      <c r="S3428" s="24" t="s">
        <v>2518</v>
      </c>
    </row>
    <row r="3429" spans="1:21" ht="17.25" customHeight="1">
      <c r="A3429" s="24">
        <v>3428</v>
      </c>
      <c r="B3429" s="24" t="s">
        <v>2523</v>
      </c>
      <c r="C3429" s="24">
        <v>-73.974249999999998</v>
      </c>
      <c r="D3429" s="24">
        <v>126.580833333333</v>
      </c>
      <c r="E3429" s="24"/>
      <c r="F3429" s="24">
        <v>950</v>
      </c>
      <c r="G3429" s="24">
        <v>3204</v>
      </c>
      <c r="H3429" s="24"/>
      <c r="I3429" s="30">
        <v>58</v>
      </c>
      <c r="J3429" s="24"/>
      <c r="K3429" s="24" t="s">
        <v>269</v>
      </c>
      <c r="L3429" s="24">
        <v>58</v>
      </c>
      <c r="M3429" s="24" t="s">
        <v>165</v>
      </c>
      <c r="N3429" s="24">
        <v>1955</v>
      </c>
      <c r="O3429" s="24"/>
      <c r="P3429" s="24">
        <v>2009</v>
      </c>
      <c r="Q3429" s="24"/>
      <c r="R3429" s="24" t="s">
        <v>2517</v>
      </c>
      <c r="S3429" s="24" t="s">
        <v>2518</v>
      </c>
    </row>
    <row r="3430" spans="1:21" ht="17.25" customHeight="1">
      <c r="A3430" s="24">
        <v>3429</v>
      </c>
      <c r="B3430" s="24" t="s">
        <v>2524</v>
      </c>
      <c r="C3430" s="30">
        <v>-78.3</v>
      </c>
      <c r="D3430" s="30">
        <v>-46.283000000000001</v>
      </c>
      <c r="E3430" s="24"/>
      <c r="F3430" s="24">
        <v>50</v>
      </c>
      <c r="G3430" s="24">
        <v>730</v>
      </c>
      <c r="H3430" s="33">
        <v>-22.5</v>
      </c>
      <c r="I3430" s="33">
        <v>26.6</v>
      </c>
      <c r="J3430" s="33"/>
      <c r="K3430" s="24" t="s">
        <v>2525</v>
      </c>
      <c r="L3430" s="24">
        <v>266</v>
      </c>
      <c r="M3430" s="24" t="s">
        <v>2526</v>
      </c>
      <c r="N3430" s="24">
        <v>1969</v>
      </c>
      <c r="O3430" s="24"/>
      <c r="P3430" s="24">
        <v>1989</v>
      </c>
      <c r="Q3430" s="24"/>
      <c r="R3430" s="24" t="s">
        <v>2527</v>
      </c>
      <c r="S3430" s="24" t="s">
        <v>2528</v>
      </c>
      <c r="U3430" s="28" t="s">
        <v>4411</v>
      </c>
    </row>
    <row r="3431" spans="1:21" ht="17.25" customHeight="1">
      <c r="A3431" s="24">
        <v>3430</v>
      </c>
      <c r="B3431" s="24" t="s">
        <v>2529</v>
      </c>
      <c r="C3431" s="30">
        <v>-79.658000000000001</v>
      </c>
      <c r="D3431" s="30">
        <v>-45.616999999999997</v>
      </c>
      <c r="E3431" s="24"/>
      <c r="F3431" s="24">
        <v>150</v>
      </c>
      <c r="G3431" s="24">
        <v>940</v>
      </c>
      <c r="H3431" s="33">
        <v>-24.6</v>
      </c>
      <c r="I3431" s="33">
        <v>17.600000000000001</v>
      </c>
      <c r="J3431" s="30"/>
      <c r="K3431" s="24" t="s">
        <v>2525</v>
      </c>
      <c r="L3431" s="24">
        <v>176</v>
      </c>
      <c r="M3431" s="24" t="s">
        <v>2526</v>
      </c>
      <c r="N3431" s="24">
        <v>1961</v>
      </c>
      <c r="O3431" s="24"/>
      <c r="P3431" s="24">
        <v>1989</v>
      </c>
      <c r="Q3431" s="24"/>
      <c r="R3431" s="24" t="s">
        <v>2527</v>
      </c>
      <c r="S3431" s="24" t="s">
        <v>2528</v>
      </c>
      <c r="U3431" s="28" t="s">
        <v>4412</v>
      </c>
    </row>
    <row r="3432" spans="1:21" ht="17.25" customHeight="1">
      <c r="A3432" s="24">
        <v>3431</v>
      </c>
      <c r="B3432" s="31" t="s">
        <v>2385</v>
      </c>
      <c r="C3432" s="41">
        <v>-81.66</v>
      </c>
      <c r="D3432" s="41">
        <v>-174</v>
      </c>
      <c r="E3432" s="31"/>
      <c r="F3432" s="31"/>
      <c r="G3432" s="31"/>
      <c r="H3432" s="31"/>
      <c r="I3432" s="41">
        <v>94</v>
      </c>
      <c r="J3432" s="31"/>
      <c r="K3432" s="24" t="s">
        <v>269</v>
      </c>
      <c r="L3432" s="41">
        <f>I3432</f>
        <v>94</v>
      </c>
      <c r="M3432" s="31" t="s">
        <v>165</v>
      </c>
      <c r="N3432" s="31">
        <v>1965</v>
      </c>
      <c r="O3432" s="31"/>
      <c r="P3432" s="31">
        <v>1976</v>
      </c>
      <c r="Q3432" s="31"/>
      <c r="R3432" s="31" t="s">
        <v>2530</v>
      </c>
      <c r="S3432" s="31" t="s">
        <v>2531</v>
      </c>
    </row>
    <row r="3433" spans="1:21" ht="17.25" customHeight="1">
      <c r="A3433" s="24">
        <v>3432</v>
      </c>
      <c r="B3433" s="31" t="s">
        <v>2416</v>
      </c>
      <c r="C3433" s="41">
        <v>-83.74</v>
      </c>
      <c r="D3433" s="41">
        <v>-173.1</v>
      </c>
      <c r="E3433" s="31"/>
      <c r="F3433" s="31"/>
      <c r="G3433" s="31"/>
      <c r="H3433" s="31"/>
      <c r="I3433" s="41">
        <v>84</v>
      </c>
      <c r="J3433" s="31"/>
      <c r="K3433" s="24" t="s">
        <v>269</v>
      </c>
      <c r="L3433" s="41">
        <f>I3433</f>
        <v>84</v>
      </c>
      <c r="M3433" s="31" t="s">
        <v>165</v>
      </c>
      <c r="N3433" s="31">
        <v>1965</v>
      </c>
      <c r="O3433" s="31"/>
      <c r="P3433" s="31">
        <v>1976</v>
      </c>
      <c r="Q3433" s="31"/>
      <c r="R3433" s="31" t="s">
        <v>2530</v>
      </c>
      <c r="S3433" s="31" t="s">
        <v>2531</v>
      </c>
    </row>
    <row r="3434" spans="1:21" ht="17.25" customHeight="1">
      <c r="A3434" s="24">
        <v>3433</v>
      </c>
      <c r="B3434" s="31" t="s">
        <v>511</v>
      </c>
      <c r="C3434" s="41">
        <v>-68.650000000000006</v>
      </c>
      <c r="D3434" s="41">
        <v>68.650000000000006</v>
      </c>
      <c r="E3434" s="31"/>
      <c r="F3434" s="31"/>
      <c r="G3434" s="31">
        <v>1830</v>
      </c>
      <c r="H3434" s="31"/>
      <c r="I3434" s="41">
        <v>227.7</v>
      </c>
      <c r="J3434" s="31"/>
      <c r="K3434" s="31" t="s">
        <v>82</v>
      </c>
      <c r="L3434" s="41">
        <v>227.7</v>
      </c>
      <c r="M3434" s="31" t="s">
        <v>2532</v>
      </c>
      <c r="N3434" s="31">
        <v>1942</v>
      </c>
      <c r="O3434" s="31"/>
      <c r="P3434" s="31">
        <v>1992</v>
      </c>
      <c r="Q3434" s="31"/>
      <c r="R3434" s="31" t="s">
        <v>2533</v>
      </c>
      <c r="S3434" s="31" t="s">
        <v>2534</v>
      </c>
    </row>
    <row r="3435" spans="1:21" ht="17.25" customHeight="1">
      <c r="A3435" s="24">
        <v>3434</v>
      </c>
      <c r="B3435" s="31" t="s">
        <v>2535</v>
      </c>
      <c r="C3435" s="41">
        <v>-71.849999999999994</v>
      </c>
      <c r="D3435" s="41">
        <v>77.917000000000002</v>
      </c>
      <c r="E3435" s="31"/>
      <c r="F3435" s="31"/>
      <c r="G3435" s="31">
        <v>2325</v>
      </c>
      <c r="H3435" s="31"/>
      <c r="I3435" s="41">
        <v>130.69999999999999</v>
      </c>
      <c r="J3435" s="31"/>
      <c r="K3435" s="31" t="s">
        <v>82</v>
      </c>
      <c r="L3435" s="41">
        <v>130.69999999999999</v>
      </c>
      <c r="M3435" s="31" t="s">
        <v>2536</v>
      </c>
      <c r="N3435" s="31">
        <v>1751</v>
      </c>
      <c r="O3435" s="31"/>
      <c r="P3435" s="31">
        <v>1996</v>
      </c>
      <c r="Q3435" s="31"/>
      <c r="R3435" s="31" t="s">
        <v>2533</v>
      </c>
      <c r="S3435" s="31" t="s">
        <v>2534</v>
      </c>
    </row>
    <row r="3436" spans="1:21" ht="17.25" customHeight="1">
      <c r="A3436" s="24">
        <v>3435</v>
      </c>
      <c r="B3436" s="31" t="s">
        <v>2537</v>
      </c>
      <c r="C3436" s="41">
        <v>-72.816999999999993</v>
      </c>
      <c r="D3436" s="41">
        <v>57.332999999999998</v>
      </c>
      <c r="E3436" s="31"/>
      <c r="F3436" s="31"/>
      <c r="G3436" s="31">
        <v>2689</v>
      </c>
      <c r="H3436" s="31"/>
      <c r="I3436" s="41">
        <v>125.2</v>
      </c>
      <c r="J3436" s="31"/>
      <c r="K3436" s="31" t="s">
        <v>82</v>
      </c>
      <c r="L3436" s="41">
        <v>125.2</v>
      </c>
      <c r="M3436" s="31" t="s">
        <v>2532</v>
      </c>
      <c r="N3436" s="31">
        <v>1933</v>
      </c>
      <c r="O3436" s="31"/>
      <c r="P3436" s="31">
        <v>1992</v>
      </c>
      <c r="Q3436" s="31"/>
      <c r="R3436" s="31" t="s">
        <v>2533</v>
      </c>
      <c r="S3436" s="31" t="s">
        <v>2534</v>
      </c>
    </row>
    <row r="3437" spans="1:21" ht="17.25" customHeight="1">
      <c r="A3437" s="24">
        <v>3436</v>
      </c>
      <c r="B3437" s="31" t="s">
        <v>1789</v>
      </c>
      <c r="C3437" s="31">
        <v>-81.822090000000003</v>
      </c>
      <c r="D3437" s="31">
        <v>-115.98924</v>
      </c>
      <c r="E3437" s="35"/>
      <c r="F3437" s="31"/>
      <c r="G3437" s="31"/>
      <c r="H3437" s="31"/>
      <c r="I3437" s="35">
        <v>13</v>
      </c>
      <c r="J3437" s="24"/>
      <c r="K3437" s="31" t="s">
        <v>2538</v>
      </c>
      <c r="L3437" s="31">
        <v>118.82</v>
      </c>
      <c r="M3437" s="24" t="s">
        <v>4463</v>
      </c>
      <c r="N3437" s="24">
        <v>1965</v>
      </c>
      <c r="O3437" s="24"/>
      <c r="P3437" s="40"/>
      <c r="Q3437" s="31"/>
      <c r="R3437" s="31" t="s">
        <v>2540</v>
      </c>
      <c r="S3437" s="31" t="s">
        <v>2541</v>
      </c>
      <c r="U3437" s="28" t="s">
        <v>4459</v>
      </c>
    </row>
    <row r="3438" spans="1:21" ht="17.25" customHeight="1">
      <c r="A3438" s="24">
        <v>3437</v>
      </c>
      <c r="B3438" s="31" t="s">
        <v>1795</v>
      </c>
      <c r="C3438" s="31">
        <v>-82.043300000000002</v>
      </c>
      <c r="D3438" s="31">
        <v>-128.24643</v>
      </c>
      <c r="E3438" s="35"/>
      <c r="F3438" s="31"/>
      <c r="G3438" s="31"/>
      <c r="H3438" s="31"/>
      <c r="I3438" s="35">
        <v>12</v>
      </c>
      <c r="J3438" s="24"/>
      <c r="K3438" s="31" t="s">
        <v>2538</v>
      </c>
      <c r="L3438" s="31">
        <v>109.68</v>
      </c>
      <c r="M3438" s="24" t="s">
        <v>4463</v>
      </c>
      <c r="N3438" s="24">
        <v>1965</v>
      </c>
      <c r="O3438" s="24"/>
      <c r="P3438" s="40"/>
      <c r="Q3438" s="31"/>
      <c r="R3438" s="31" t="s">
        <v>2540</v>
      </c>
      <c r="S3438" s="31" t="s">
        <v>2541</v>
      </c>
      <c r="U3438" s="28" t="s">
        <v>4459</v>
      </c>
    </row>
    <row r="3439" spans="1:21" ht="17.25" customHeight="1">
      <c r="A3439" s="24">
        <v>3438</v>
      </c>
      <c r="B3439" s="31" t="s">
        <v>1787</v>
      </c>
      <c r="C3439" s="31">
        <v>-82.289580000000001</v>
      </c>
      <c r="D3439" s="31">
        <v>-119.80418</v>
      </c>
      <c r="E3439" s="35"/>
      <c r="F3439" s="31"/>
      <c r="G3439" s="31"/>
      <c r="H3439" s="31"/>
      <c r="I3439" s="35">
        <v>14</v>
      </c>
      <c r="J3439" s="24"/>
      <c r="K3439" s="31" t="s">
        <v>2538</v>
      </c>
      <c r="L3439" s="31">
        <v>127.96</v>
      </c>
      <c r="M3439" s="24" t="s">
        <v>4463</v>
      </c>
      <c r="N3439" s="24">
        <v>1965</v>
      </c>
      <c r="O3439" s="24"/>
      <c r="P3439" s="40"/>
      <c r="Q3439" s="31"/>
      <c r="R3439" s="31" t="s">
        <v>2540</v>
      </c>
      <c r="S3439" s="31" t="s">
        <v>2541</v>
      </c>
      <c r="U3439" s="28" t="s">
        <v>4459</v>
      </c>
    </row>
    <row r="3440" spans="1:21" ht="17.25" customHeight="1">
      <c r="A3440" s="24">
        <v>3439</v>
      </c>
      <c r="B3440" s="31" t="s">
        <v>2542</v>
      </c>
      <c r="C3440" s="31">
        <v>-82.291830000000004</v>
      </c>
      <c r="D3440" s="31">
        <v>-135.86951999999999</v>
      </c>
      <c r="E3440" s="35"/>
      <c r="F3440" s="31"/>
      <c r="G3440" s="31"/>
      <c r="H3440" s="31"/>
      <c r="I3440" s="35">
        <v>10</v>
      </c>
      <c r="J3440" s="24"/>
      <c r="K3440" s="31" t="s">
        <v>2538</v>
      </c>
      <c r="L3440" s="31">
        <v>91.4</v>
      </c>
      <c r="M3440" s="24" t="s">
        <v>4463</v>
      </c>
      <c r="N3440" s="24">
        <v>1965</v>
      </c>
      <c r="O3440" s="24"/>
      <c r="P3440" s="40"/>
      <c r="Q3440" s="31"/>
      <c r="R3440" s="31" t="s">
        <v>2540</v>
      </c>
      <c r="S3440" s="31" t="s">
        <v>2541</v>
      </c>
      <c r="U3440" s="28" t="s">
        <v>4459</v>
      </c>
    </row>
    <row r="3441" spans="1:21" ht="17.25" customHeight="1">
      <c r="A3441" s="24">
        <v>3440</v>
      </c>
      <c r="B3441" s="31" t="s">
        <v>1671</v>
      </c>
      <c r="C3441" s="31">
        <v>-82.571610000000007</v>
      </c>
      <c r="D3441" s="31">
        <v>-128.67088000000001</v>
      </c>
      <c r="E3441" s="35"/>
      <c r="F3441" s="31"/>
      <c r="G3441" s="31"/>
      <c r="H3441" s="31"/>
      <c r="I3441" s="35">
        <v>11</v>
      </c>
      <c r="J3441" s="24"/>
      <c r="K3441" s="31" t="s">
        <v>2538</v>
      </c>
      <c r="L3441" s="31">
        <v>100.54</v>
      </c>
      <c r="M3441" s="24" t="s">
        <v>4463</v>
      </c>
      <c r="N3441" s="24">
        <v>1965</v>
      </c>
      <c r="O3441" s="24"/>
      <c r="P3441" s="40"/>
      <c r="Q3441" s="31"/>
      <c r="R3441" s="31" t="s">
        <v>2540</v>
      </c>
      <c r="S3441" s="31" t="s">
        <v>2541</v>
      </c>
      <c r="U3441" s="28" t="s">
        <v>4459</v>
      </c>
    </row>
    <row r="3442" spans="1:21" ht="17.25" customHeight="1">
      <c r="A3442" s="24">
        <v>3441</v>
      </c>
      <c r="B3442" s="31" t="s">
        <v>1791</v>
      </c>
      <c r="C3442" s="31">
        <v>-82.711910000000003</v>
      </c>
      <c r="D3442" s="31">
        <v>-121.64538</v>
      </c>
      <c r="E3442" s="35"/>
      <c r="F3442" s="31"/>
      <c r="G3442" s="31"/>
      <c r="H3442" s="31"/>
      <c r="I3442" s="35">
        <v>15</v>
      </c>
      <c r="J3442" s="24"/>
      <c r="K3442" s="31" t="s">
        <v>2538</v>
      </c>
      <c r="L3442" s="31">
        <v>137.1</v>
      </c>
      <c r="M3442" s="24" t="s">
        <v>4463</v>
      </c>
      <c r="N3442" s="24">
        <v>1965</v>
      </c>
      <c r="O3442" s="24"/>
      <c r="P3442" s="40"/>
      <c r="Q3442" s="31"/>
      <c r="R3442" s="31" t="s">
        <v>2540</v>
      </c>
      <c r="S3442" s="31" t="s">
        <v>2541</v>
      </c>
      <c r="U3442" s="28" t="s">
        <v>4459</v>
      </c>
    </row>
    <row r="3443" spans="1:21" ht="17.25" customHeight="1">
      <c r="A3443" s="24">
        <v>3442</v>
      </c>
      <c r="B3443" s="31" t="s">
        <v>2543</v>
      </c>
      <c r="C3443" s="31">
        <v>-82.730840000000001</v>
      </c>
      <c r="D3443" s="31">
        <v>-136.53708</v>
      </c>
      <c r="E3443" s="35"/>
      <c r="F3443" s="31"/>
      <c r="G3443" s="31"/>
      <c r="H3443" s="31"/>
      <c r="I3443" s="35">
        <v>9</v>
      </c>
      <c r="J3443" s="24"/>
      <c r="K3443" s="31" t="s">
        <v>2538</v>
      </c>
      <c r="L3443" s="31">
        <v>82.26</v>
      </c>
      <c r="M3443" s="24" t="s">
        <v>4463</v>
      </c>
      <c r="N3443" s="24">
        <v>1965</v>
      </c>
      <c r="O3443" s="24"/>
      <c r="P3443" s="40"/>
      <c r="Q3443" s="31"/>
      <c r="R3443" s="31" t="s">
        <v>2540</v>
      </c>
      <c r="S3443" s="31" t="s">
        <v>2541</v>
      </c>
      <c r="U3443" s="28" t="s">
        <v>4459</v>
      </c>
    </row>
    <row r="3444" spans="1:21" ht="17.25" customHeight="1">
      <c r="A3444" s="24">
        <v>3443</v>
      </c>
      <c r="B3444" s="31" t="s">
        <v>23</v>
      </c>
      <c r="C3444" s="31">
        <v>-82.751069999999999</v>
      </c>
      <c r="D3444" s="31">
        <v>-125.5039</v>
      </c>
      <c r="E3444" s="35"/>
      <c r="F3444" s="31"/>
      <c r="G3444" s="31"/>
      <c r="H3444" s="31"/>
      <c r="I3444" s="35">
        <v>11</v>
      </c>
      <c r="J3444" s="24"/>
      <c r="K3444" s="31" t="s">
        <v>2538</v>
      </c>
      <c r="L3444" s="31">
        <v>100.54</v>
      </c>
      <c r="M3444" s="24" t="s">
        <v>4463</v>
      </c>
      <c r="N3444" s="24">
        <v>1965</v>
      </c>
      <c r="O3444" s="24"/>
      <c r="P3444" s="40"/>
      <c r="Q3444" s="31"/>
      <c r="R3444" s="31" t="s">
        <v>2540</v>
      </c>
      <c r="S3444" s="31" t="s">
        <v>2541</v>
      </c>
      <c r="U3444" s="28" t="s">
        <v>4459</v>
      </c>
    </row>
    <row r="3445" spans="1:21" ht="17.25" customHeight="1">
      <c r="A3445" s="24">
        <v>3444</v>
      </c>
      <c r="B3445" s="31" t="s">
        <v>2544</v>
      </c>
      <c r="C3445" s="31">
        <v>-82.763300000000001</v>
      </c>
      <c r="D3445" s="31">
        <v>-131.24069</v>
      </c>
      <c r="E3445" s="35"/>
      <c r="F3445" s="31"/>
      <c r="G3445" s="31"/>
      <c r="H3445" s="31"/>
      <c r="I3445" s="35">
        <v>9</v>
      </c>
      <c r="J3445" s="24"/>
      <c r="K3445" s="31" t="s">
        <v>2538</v>
      </c>
      <c r="L3445" s="31">
        <v>82.26</v>
      </c>
      <c r="M3445" s="24" t="s">
        <v>4463</v>
      </c>
      <c r="N3445" s="24">
        <v>1965</v>
      </c>
      <c r="O3445" s="24"/>
      <c r="P3445" s="40"/>
      <c r="Q3445" s="31"/>
      <c r="R3445" s="31" t="s">
        <v>2540</v>
      </c>
      <c r="S3445" s="31" t="s">
        <v>2541</v>
      </c>
      <c r="U3445" s="28" t="s">
        <v>4459</v>
      </c>
    </row>
    <row r="3446" spans="1:21" ht="17.25" customHeight="1">
      <c r="A3446" s="24">
        <v>3445</v>
      </c>
      <c r="B3446" s="31" t="s">
        <v>2545</v>
      </c>
      <c r="C3446" s="31">
        <v>-82.804739999999995</v>
      </c>
      <c r="D3446" s="31">
        <v>-135.15527</v>
      </c>
      <c r="E3446" s="35"/>
      <c r="F3446" s="31"/>
      <c r="G3446" s="31"/>
      <c r="H3446" s="31"/>
      <c r="I3446" s="35">
        <v>10</v>
      </c>
      <c r="J3446" s="24"/>
      <c r="K3446" s="31" t="s">
        <v>2538</v>
      </c>
      <c r="L3446" s="31">
        <v>91.4</v>
      </c>
      <c r="M3446" s="24" t="s">
        <v>4463</v>
      </c>
      <c r="N3446" s="24">
        <v>1965</v>
      </c>
      <c r="O3446" s="24"/>
      <c r="P3446" s="40"/>
      <c r="Q3446" s="31"/>
      <c r="R3446" s="31" t="s">
        <v>2540</v>
      </c>
      <c r="S3446" s="31" t="s">
        <v>2541</v>
      </c>
      <c r="U3446" s="28" t="s">
        <v>4459</v>
      </c>
    </row>
    <row r="3447" spans="1:21" ht="17.25" customHeight="1">
      <c r="A3447" s="24">
        <v>3446</v>
      </c>
      <c r="B3447" s="31" t="s">
        <v>2546</v>
      </c>
      <c r="C3447" s="31">
        <v>-82.829830000000001</v>
      </c>
      <c r="D3447" s="31">
        <v>-134.40216000000001</v>
      </c>
      <c r="E3447" s="35"/>
      <c r="F3447" s="31"/>
      <c r="G3447" s="31"/>
      <c r="H3447" s="31"/>
      <c r="I3447" s="35">
        <v>13</v>
      </c>
      <c r="J3447" s="24"/>
      <c r="K3447" s="31" t="s">
        <v>2538</v>
      </c>
      <c r="L3447" s="31">
        <v>118.82</v>
      </c>
      <c r="M3447" s="24" t="s">
        <v>4463</v>
      </c>
      <c r="N3447" s="24">
        <v>1965</v>
      </c>
      <c r="O3447" s="24"/>
      <c r="P3447" s="40"/>
      <c r="Q3447" s="31"/>
      <c r="R3447" s="31" t="s">
        <v>2540</v>
      </c>
      <c r="S3447" s="31" t="s">
        <v>2541</v>
      </c>
      <c r="U3447" s="28" t="s">
        <v>4459</v>
      </c>
    </row>
    <row r="3448" spans="1:21" ht="17.25" customHeight="1">
      <c r="A3448" s="24">
        <v>3447</v>
      </c>
      <c r="B3448" s="31" t="s">
        <v>2547</v>
      </c>
      <c r="C3448" s="31">
        <v>-82.863079999999997</v>
      </c>
      <c r="D3448" s="31">
        <v>-137.45329000000001</v>
      </c>
      <c r="E3448" s="35"/>
      <c r="F3448" s="31"/>
      <c r="G3448" s="31"/>
      <c r="H3448" s="31"/>
      <c r="I3448" s="35">
        <v>14</v>
      </c>
      <c r="J3448" s="24"/>
      <c r="K3448" s="31" t="s">
        <v>2538</v>
      </c>
      <c r="L3448" s="31">
        <v>127.96</v>
      </c>
      <c r="M3448" s="24" t="s">
        <v>4463</v>
      </c>
      <c r="N3448" s="24">
        <v>1965</v>
      </c>
      <c r="O3448" s="24"/>
      <c r="P3448" s="40"/>
      <c r="Q3448" s="31"/>
      <c r="R3448" s="31" t="s">
        <v>2540</v>
      </c>
      <c r="S3448" s="31" t="s">
        <v>2541</v>
      </c>
      <c r="U3448" s="28" t="s">
        <v>4459</v>
      </c>
    </row>
    <row r="3449" spans="1:21" ht="17.25" customHeight="1">
      <c r="A3449" s="24">
        <v>3448</v>
      </c>
      <c r="B3449" s="31" t="s">
        <v>2548</v>
      </c>
      <c r="C3449" s="31">
        <v>-82.897930000000002</v>
      </c>
      <c r="D3449" s="31">
        <v>-130.32781</v>
      </c>
      <c r="E3449" s="35"/>
      <c r="F3449" s="31"/>
      <c r="G3449" s="31"/>
      <c r="H3449" s="31"/>
      <c r="I3449" s="35">
        <v>10</v>
      </c>
      <c r="J3449" s="24"/>
      <c r="K3449" s="31" t="s">
        <v>2538</v>
      </c>
      <c r="L3449" s="31">
        <v>91.4</v>
      </c>
      <c r="M3449" s="24" t="s">
        <v>4463</v>
      </c>
      <c r="N3449" s="24">
        <v>1965</v>
      </c>
      <c r="O3449" s="24"/>
      <c r="P3449" s="40"/>
      <c r="Q3449" s="31"/>
      <c r="R3449" s="31" t="s">
        <v>2540</v>
      </c>
      <c r="S3449" s="31" t="s">
        <v>2541</v>
      </c>
      <c r="U3449" s="28" t="s">
        <v>4459</v>
      </c>
    </row>
    <row r="3450" spans="1:21" ht="17.25" customHeight="1">
      <c r="A3450" s="24">
        <v>3449</v>
      </c>
      <c r="B3450" s="31" t="s">
        <v>2549</v>
      </c>
      <c r="C3450" s="31">
        <v>-82.926990000000004</v>
      </c>
      <c r="D3450" s="31">
        <v>-135.94782000000001</v>
      </c>
      <c r="E3450" s="35"/>
      <c r="F3450" s="31"/>
      <c r="G3450" s="31"/>
      <c r="H3450" s="31"/>
      <c r="I3450" s="35">
        <v>9</v>
      </c>
      <c r="J3450" s="24"/>
      <c r="K3450" s="31" t="s">
        <v>2538</v>
      </c>
      <c r="L3450" s="31">
        <v>82.26</v>
      </c>
      <c r="M3450" s="24" t="s">
        <v>4463</v>
      </c>
      <c r="N3450" s="24">
        <v>1965</v>
      </c>
      <c r="O3450" s="24"/>
      <c r="P3450" s="40"/>
      <c r="Q3450" s="31"/>
      <c r="R3450" s="31" t="s">
        <v>2540</v>
      </c>
      <c r="S3450" s="31" t="s">
        <v>2541</v>
      </c>
      <c r="U3450" s="28" t="s">
        <v>4459</v>
      </c>
    </row>
    <row r="3451" spans="1:21" ht="17.25" customHeight="1">
      <c r="A3451" s="24">
        <v>3450</v>
      </c>
      <c r="B3451" s="31" t="s">
        <v>2550</v>
      </c>
      <c r="C3451" s="31">
        <v>-83.02619</v>
      </c>
      <c r="D3451" s="31">
        <v>-131.63355000000001</v>
      </c>
      <c r="E3451" s="35"/>
      <c r="F3451" s="31"/>
      <c r="G3451" s="31"/>
      <c r="H3451" s="31"/>
      <c r="I3451" s="35">
        <v>10</v>
      </c>
      <c r="J3451" s="24"/>
      <c r="K3451" s="31" t="s">
        <v>2538</v>
      </c>
      <c r="L3451" s="31">
        <v>91.4</v>
      </c>
      <c r="M3451" s="24" t="s">
        <v>4463</v>
      </c>
      <c r="N3451" s="24">
        <v>1965</v>
      </c>
      <c r="O3451" s="24"/>
      <c r="P3451" s="40"/>
      <c r="Q3451" s="31"/>
      <c r="R3451" s="31" t="s">
        <v>2540</v>
      </c>
      <c r="S3451" s="31" t="s">
        <v>2541</v>
      </c>
      <c r="U3451" s="28" t="s">
        <v>4459</v>
      </c>
    </row>
    <row r="3452" spans="1:21" ht="17.25" customHeight="1">
      <c r="A3452" s="24">
        <v>3451</v>
      </c>
      <c r="B3452" s="31" t="s">
        <v>2551</v>
      </c>
      <c r="C3452" s="31">
        <v>-83.13006</v>
      </c>
      <c r="D3452" s="31">
        <v>-132.72239999999999</v>
      </c>
      <c r="E3452" s="35"/>
      <c r="F3452" s="31"/>
      <c r="G3452" s="31"/>
      <c r="H3452" s="31"/>
      <c r="I3452" s="35">
        <v>10</v>
      </c>
      <c r="J3452" s="24"/>
      <c r="K3452" s="31" t="s">
        <v>2538</v>
      </c>
      <c r="L3452" s="31">
        <v>91.4</v>
      </c>
      <c r="M3452" s="24" t="s">
        <v>4463</v>
      </c>
      <c r="N3452" s="24">
        <v>1965</v>
      </c>
      <c r="O3452" s="24"/>
      <c r="P3452" s="40"/>
      <c r="Q3452" s="31"/>
      <c r="R3452" s="31" t="s">
        <v>2540</v>
      </c>
      <c r="S3452" s="31" t="s">
        <v>2541</v>
      </c>
      <c r="U3452" s="28" t="s">
        <v>4459</v>
      </c>
    </row>
    <row r="3453" spans="1:21" ht="17.25" customHeight="1">
      <c r="A3453" s="24">
        <v>3452</v>
      </c>
      <c r="B3453" s="31" t="s">
        <v>1803</v>
      </c>
      <c r="C3453" s="31">
        <v>-83.16234</v>
      </c>
      <c r="D3453" s="31">
        <v>-130.0916</v>
      </c>
      <c r="E3453" s="35"/>
      <c r="F3453" s="31"/>
      <c r="G3453" s="31"/>
      <c r="H3453" s="31"/>
      <c r="I3453" s="35">
        <v>11</v>
      </c>
      <c r="J3453" s="24"/>
      <c r="K3453" s="31" t="s">
        <v>2538</v>
      </c>
      <c r="L3453" s="31">
        <v>100.54</v>
      </c>
      <c r="M3453" s="24" t="s">
        <v>4463</v>
      </c>
      <c r="N3453" s="24">
        <v>1965</v>
      </c>
      <c r="O3453" s="24"/>
      <c r="P3453" s="40"/>
      <c r="Q3453" s="31"/>
      <c r="R3453" s="31" t="s">
        <v>2540</v>
      </c>
      <c r="S3453" s="31" t="s">
        <v>2541</v>
      </c>
      <c r="U3453" s="28" t="s">
        <v>4459</v>
      </c>
    </row>
    <row r="3454" spans="1:21" ht="17.25" customHeight="1">
      <c r="A3454" s="24">
        <v>3453</v>
      </c>
      <c r="B3454" s="31" t="s">
        <v>2552</v>
      </c>
      <c r="C3454" s="31">
        <v>-83.165980000000005</v>
      </c>
      <c r="D3454" s="31">
        <v>-136.36263</v>
      </c>
      <c r="E3454" s="35"/>
      <c r="F3454" s="31"/>
      <c r="G3454" s="31"/>
      <c r="H3454" s="31"/>
      <c r="I3454" s="35">
        <v>7</v>
      </c>
      <c r="J3454" s="24"/>
      <c r="K3454" s="31" t="s">
        <v>2538</v>
      </c>
      <c r="L3454" s="31">
        <v>63.98</v>
      </c>
      <c r="M3454" s="24" t="s">
        <v>4463</v>
      </c>
      <c r="N3454" s="24">
        <v>1965</v>
      </c>
      <c r="O3454" s="24"/>
      <c r="P3454" s="40"/>
      <c r="Q3454" s="31"/>
      <c r="R3454" s="31" t="s">
        <v>2540</v>
      </c>
      <c r="S3454" s="31" t="s">
        <v>2541</v>
      </c>
      <c r="U3454" s="28" t="s">
        <v>4459</v>
      </c>
    </row>
    <row r="3455" spans="1:21" ht="17.25" customHeight="1">
      <c r="A3455" s="24">
        <v>3454</v>
      </c>
      <c r="B3455" s="31" t="s">
        <v>1790</v>
      </c>
      <c r="C3455" s="31">
        <v>-83.278279999999995</v>
      </c>
      <c r="D3455" s="31">
        <v>-124.29864999999999</v>
      </c>
      <c r="E3455" s="35"/>
      <c r="F3455" s="31"/>
      <c r="G3455" s="31"/>
      <c r="H3455" s="31"/>
      <c r="I3455" s="35">
        <v>12</v>
      </c>
      <c r="J3455" s="24"/>
      <c r="K3455" s="31" t="s">
        <v>2538</v>
      </c>
      <c r="L3455" s="31">
        <v>109.68</v>
      </c>
      <c r="M3455" s="24" t="s">
        <v>4463</v>
      </c>
      <c r="N3455" s="24">
        <v>1965</v>
      </c>
      <c r="O3455" s="24"/>
      <c r="P3455" s="40"/>
      <c r="Q3455" s="31"/>
      <c r="R3455" s="31" t="s">
        <v>2540</v>
      </c>
      <c r="S3455" s="31" t="s">
        <v>2541</v>
      </c>
      <c r="U3455" s="28" t="s">
        <v>4459</v>
      </c>
    </row>
    <row r="3456" spans="1:21" ht="17.25" customHeight="1">
      <c r="A3456" s="24">
        <v>3455</v>
      </c>
      <c r="B3456" s="31" t="s">
        <v>221</v>
      </c>
      <c r="C3456" s="31">
        <v>-83.303420000000003</v>
      </c>
      <c r="D3456" s="31">
        <v>-128.75809000000001</v>
      </c>
      <c r="E3456" s="35"/>
      <c r="F3456" s="31"/>
      <c r="G3456" s="31"/>
      <c r="H3456" s="31"/>
      <c r="I3456" s="35">
        <v>12</v>
      </c>
      <c r="J3456" s="24"/>
      <c r="K3456" s="31" t="s">
        <v>2538</v>
      </c>
      <c r="L3456" s="31">
        <v>109.68</v>
      </c>
      <c r="M3456" s="24" t="s">
        <v>4463</v>
      </c>
      <c r="N3456" s="24">
        <v>1965</v>
      </c>
      <c r="O3456" s="24"/>
      <c r="P3456" s="40"/>
      <c r="Q3456" s="31"/>
      <c r="R3456" s="31" t="s">
        <v>2540</v>
      </c>
      <c r="S3456" s="31" t="s">
        <v>2541</v>
      </c>
      <c r="U3456" s="28" t="s">
        <v>4459</v>
      </c>
    </row>
    <row r="3457" spans="1:21" ht="17.25" customHeight="1">
      <c r="A3457" s="24">
        <v>3456</v>
      </c>
      <c r="B3457" s="31" t="s">
        <v>19</v>
      </c>
      <c r="C3457" s="31">
        <v>-83.371409999999997</v>
      </c>
      <c r="D3457" s="31">
        <v>-121.15456</v>
      </c>
      <c r="E3457" s="35"/>
      <c r="F3457" s="31"/>
      <c r="G3457" s="31"/>
      <c r="H3457" s="31"/>
      <c r="I3457" s="35">
        <v>18</v>
      </c>
      <c r="J3457" s="24"/>
      <c r="K3457" s="31" t="s">
        <v>2538</v>
      </c>
      <c r="L3457" s="31">
        <v>164.52</v>
      </c>
      <c r="M3457" s="24" t="s">
        <v>4463</v>
      </c>
      <c r="N3457" s="24">
        <v>1965</v>
      </c>
      <c r="O3457" s="24"/>
      <c r="P3457" s="40"/>
      <c r="Q3457" s="31"/>
      <c r="R3457" s="31" t="s">
        <v>2540</v>
      </c>
      <c r="S3457" s="31" t="s">
        <v>2541</v>
      </c>
      <c r="U3457" s="28" t="s">
        <v>4459</v>
      </c>
    </row>
    <row r="3458" spans="1:21" ht="17.25" customHeight="1">
      <c r="A3458" s="24">
        <v>3457</v>
      </c>
      <c r="B3458" s="31" t="s">
        <v>1794</v>
      </c>
      <c r="C3458" s="31">
        <v>-83.384330000000006</v>
      </c>
      <c r="D3458" s="31">
        <v>-129.53030000000001</v>
      </c>
      <c r="E3458" s="35"/>
      <c r="F3458" s="31"/>
      <c r="G3458" s="31"/>
      <c r="H3458" s="31"/>
      <c r="I3458" s="35">
        <v>13</v>
      </c>
      <c r="J3458" s="24"/>
      <c r="K3458" s="31" t="s">
        <v>2538</v>
      </c>
      <c r="L3458" s="31">
        <v>118.82</v>
      </c>
      <c r="M3458" s="24" t="s">
        <v>4463</v>
      </c>
      <c r="N3458" s="24">
        <v>1965</v>
      </c>
      <c r="O3458" s="24"/>
      <c r="P3458" s="40"/>
      <c r="Q3458" s="31"/>
      <c r="R3458" s="31" t="s">
        <v>2540</v>
      </c>
      <c r="S3458" s="31" t="s">
        <v>2541</v>
      </c>
      <c r="U3458" s="28" t="s">
        <v>4459</v>
      </c>
    </row>
    <row r="3459" spans="1:21" ht="17.25" customHeight="1">
      <c r="A3459" s="24">
        <v>3458</v>
      </c>
      <c r="B3459" s="31" t="s">
        <v>2553</v>
      </c>
      <c r="C3459" s="31">
        <v>-83.387929999999997</v>
      </c>
      <c r="D3459" s="31">
        <v>-140.13321999999999</v>
      </c>
      <c r="E3459" s="35"/>
      <c r="F3459" s="31"/>
      <c r="G3459" s="31"/>
      <c r="H3459" s="31"/>
      <c r="I3459" s="35">
        <v>10</v>
      </c>
      <c r="J3459" s="24"/>
      <c r="K3459" s="31" t="s">
        <v>2538</v>
      </c>
      <c r="L3459" s="31">
        <v>91.4</v>
      </c>
      <c r="M3459" s="24" t="s">
        <v>4463</v>
      </c>
      <c r="N3459" s="24">
        <v>1965</v>
      </c>
      <c r="O3459" s="24"/>
      <c r="P3459" s="40"/>
      <c r="Q3459" s="31"/>
      <c r="R3459" s="31" t="s">
        <v>2540</v>
      </c>
      <c r="S3459" s="31" t="s">
        <v>2541</v>
      </c>
      <c r="U3459" s="28" t="s">
        <v>4459</v>
      </c>
    </row>
    <row r="3460" spans="1:21" ht="17.25" customHeight="1">
      <c r="A3460" s="24">
        <v>3459</v>
      </c>
      <c r="B3460" s="31" t="s">
        <v>2554</v>
      </c>
      <c r="C3460" s="31">
        <v>-83.444950000000006</v>
      </c>
      <c r="D3460" s="31">
        <v>-137.89929000000001</v>
      </c>
      <c r="E3460" s="35"/>
      <c r="F3460" s="31"/>
      <c r="G3460" s="31"/>
      <c r="H3460" s="31"/>
      <c r="I3460" s="35">
        <v>9</v>
      </c>
      <c r="J3460" s="24"/>
      <c r="K3460" s="31" t="s">
        <v>2538</v>
      </c>
      <c r="L3460" s="31">
        <v>82.26</v>
      </c>
      <c r="M3460" s="24" t="s">
        <v>4463</v>
      </c>
      <c r="N3460" s="24">
        <v>1965</v>
      </c>
      <c r="O3460" s="24"/>
      <c r="P3460" s="40"/>
      <c r="Q3460" s="31"/>
      <c r="R3460" s="31" t="s">
        <v>2540</v>
      </c>
      <c r="S3460" s="31" t="s">
        <v>2541</v>
      </c>
      <c r="U3460" s="28" t="s">
        <v>4459</v>
      </c>
    </row>
    <row r="3461" spans="1:21" ht="17.25" customHeight="1">
      <c r="A3461" s="24">
        <v>3460</v>
      </c>
      <c r="B3461" s="31" t="s">
        <v>2555</v>
      </c>
      <c r="C3461" s="31">
        <v>-83.535780000000003</v>
      </c>
      <c r="D3461" s="31">
        <v>-136.38312999999999</v>
      </c>
      <c r="E3461" s="35"/>
      <c r="F3461" s="31"/>
      <c r="G3461" s="31"/>
      <c r="H3461" s="31"/>
      <c r="I3461" s="35">
        <v>9</v>
      </c>
      <c r="J3461" s="24"/>
      <c r="K3461" s="31" t="s">
        <v>2538</v>
      </c>
      <c r="L3461" s="31">
        <v>82.26</v>
      </c>
      <c r="M3461" s="24" t="s">
        <v>4463</v>
      </c>
      <c r="N3461" s="24">
        <v>1965</v>
      </c>
      <c r="O3461" s="24"/>
      <c r="P3461" s="40"/>
      <c r="Q3461" s="31"/>
      <c r="R3461" s="31" t="s">
        <v>2540</v>
      </c>
      <c r="S3461" s="31" t="s">
        <v>2541</v>
      </c>
      <c r="U3461" s="28" t="s">
        <v>4459</v>
      </c>
    </row>
    <row r="3462" spans="1:21" ht="17.25" customHeight="1">
      <c r="A3462" s="24">
        <v>3461</v>
      </c>
      <c r="B3462" s="31" t="s">
        <v>2556</v>
      </c>
      <c r="C3462" s="31">
        <v>-83.536929999999998</v>
      </c>
      <c r="D3462" s="31">
        <v>-137.70987</v>
      </c>
      <c r="E3462" s="35"/>
      <c r="F3462" s="31"/>
      <c r="G3462" s="31"/>
      <c r="H3462" s="31"/>
      <c r="I3462" s="35">
        <v>7</v>
      </c>
      <c r="J3462" s="24"/>
      <c r="K3462" s="31" t="s">
        <v>2538</v>
      </c>
      <c r="L3462" s="31">
        <v>63.98</v>
      </c>
      <c r="M3462" s="24" t="s">
        <v>4463</v>
      </c>
      <c r="N3462" s="24">
        <v>1965</v>
      </c>
      <c r="O3462" s="24"/>
      <c r="P3462" s="40"/>
      <c r="Q3462" s="31"/>
      <c r="R3462" s="31" t="s">
        <v>2540</v>
      </c>
      <c r="S3462" s="31" t="s">
        <v>2541</v>
      </c>
      <c r="U3462" s="28" t="s">
        <v>4459</v>
      </c>
    </row>
    <row r="3463" spans="1:21" ht="17.25" customHeight="1">
      <c r="A3463" s="24">
        <v>3462</v>
      </c>
      <c r="B3463" s="31" t="s">
        <v>1804</v>
      </c>
      <c r="C3463" s="31">
        <v>-83.58381</v>
      </c>
      <c r="D3463" s="31">
        <v>-131.45625000000001</v>
      </c>
      <c r="E3463" s="35"/>
      <c r="F3463" s="31"/>
      <c r="G3463" s="31"/>
      <c r="H3463" s="31"/>
      <c r="I3463" s="35">
        <v>9</v>
      </c>
      <c r="J3463" s="24"/>
      <c r="K3463" s="31" t="s">
        <v>2538</v>
      </c>
      <c r="L3463" s="31">
        <v>82.26</v>
      </c>
      <c r="M3463" s="24" t="s">
        <v>4463</v>
      </c>
      <c r="N3463" s="24">
        <v>1965</v>
      </c>
      <c r="O3463" s="24"/>
      <c r="P3463" s="40"/>
      <c r="Q3463" s="31"/>
      <c r="R3463" s="31" t="s">
        <v>2540</v>
      </c>
      <c r="S3463" s="31" t="s">
        <v>2541</v>
      </c>
      <c r="U3463" s="28" t="s">
        <v>4459</v>
      </c>
    </row>
    <row r="3464" spans="1:21" ht="17.25" customHeight="1">
      <c r="A3464" s="24">
        <v>3463</v>
      </c>
      <c r="B3464" s="31" t="s">
        <v>2557</v>
      </c>
      <c r="C3464" s="31">
        <v>-83.606279999999998</v>
      </c>
      <c r="D3464" s="31">
        <v>-139.78299000000001</v>
      </c>
      <c r="E3464" s="35"/>
      <c r="F3464" s="31"/>
      <c r="G3464" s="31"/>
      <c r="H3464" s="31"/>
      <c r="I3464" s="35">
        <v>7</v>
      </c>
      <c r="J3464" s="24"/>
      <c r="K3464" s="31" t="s">
        <v>2538</v>
      </c>
      <c r="L3464" s="31">
        <v>63.98</v>
      </c>
      <c r="M3464" s="24" t="s">
        <v>4463</v>
      </c>
      <c r="N3464" s="24">
        <v>1965</v>
      </c>
      <c r="O3464" s="24"/>
      <c r="P3464" s="40"/>
      <c r="Q3464" s="31"/>
      <c r="R3464" s="31" t="s">
        <v>2540</v>
      </c>
      <c r="S3464" s="31" t="s">
        <v>2541</v>
      </c>
      <c r="U3464" s="28" t="s">
        <v>4459</v>
      </c>
    </row>
    <row r="3465" spans="1:21" ht="17.25" customHeight="1">
      <c r="A3465" s="24">
        <v>3464</v>
      </c>
      <c r="B3465" s="31" t="s">
        <v>1784</v>
      </c>
      <c r="C3465" s="31">
        <v>-83.633160000000004</v>
      </c>
      <c r="D3465" s="31">
        <v>-109.92655000000001</v>
      </c>
      <c r="E3465" s="35"/>
      <c r="F3465" s="31"/>
      <c r="G3465" s="31"/>
      <c r="H3465" s="31"/>
      <c r="I3465" s="35">
        <v>18</v>
      </c>
      <c r="J3465" s="24"/>
      <c r="K3465" s="31" t="s">
        <v>2538</v>
      </c>
      <c r="L3465" s="31">
        <v>164.52</v>
      </c>
      <c r="M3465" s="24" t="s">
        <v>4463</v>
      </c>
      <c r="N3465" s="24">
        <v>1965</v>
      </c>
      <c r="O3465" s="24"/>
      <c r="P3465" s="40"/>
      <c r="Q3465" s="31"/>
      <c r="R3465" s="31" t="s">
        <v>2540</v>
      </c>
      <c r="S3465" s="31" t="s">
        <v>2541</v>
      </c>
      <c r="U3465" s="28" t="s">
        <v>4459</v>
      </c>
    </row>
    <row r="3466" spans="1:21" ht="17.25" customHeight="1">
      <c r="A3466" s="24">
        <v>3465</v>
      </c>
      <c r="B3466" s="31" t="s">
        <v>2558</v>
      </c>
      <c r="C3466" s="31">
        <v>-83.633610000000004</v>
      </c>
      <c r="D3466" s="31">
        <v>-142.86530999999999</v>
      </c>
      <c r="E3466" s="35"/>
      <c r="F3466" s="31"/>
      <c r="G3466" s="31"/>
      <c r="H3466" s="31"/>
      <c r="I3466" s="35">
        <v>9</v>
      </c>
      <c r="J3466" s="24"/>
      <c r="K3466" s="31" t="s">
        <v>2538</v>
      </c>
      <c r="L3466" s="31">
        <v>82.26</v>
      </c>
      <c r="M3466" s="24" t="s">
        <v>4463</v>
      </c>
      <c r="N3466" s="24">
        <v>1965</v>
      </c>
      <c r="O3466" s="24"/>
      <c r="P3466" s="40"/>
      <c r="Q3466" s="31"/>
      <c r="R3466" s="31" t="s">
        <v>2540</v>
      </c>
      <c r="S3466" s="31" t="s">
        <v>2541</v>
      </c>
      <c r="U3466" s="28" t="s">
        <v>4459</v>
      </c>
    </row>
    <row r="3467" spans="1:21" ht="17.25" customHeight="1">
      <c r="A3467" s="24">
        <v>3466</v>
      </c>
      <c r="B3467" s="31" t="s">
        <v>1792</v>
      </c>
      <c r="C3467" s="31">
        <v>-83.653049999999993</v>
      </c>
      <c r="D3467" s="31">
        <v>-125.20962</v>
      </c>
      <c r="E3467" s="35"/>
      <c r="F3467" s="31"/>
      <c r="G3467" s="31"/>
      <c r="H3467" s="31"/>
      <c r="I3467" s="35">
        <v>19</v>
      </c>
      <c r="J3467" s="24"/>
      <c r="K3467" s="31" t="s">
        <v>2538</v>
      </c>
      <c r="L3467" s="31">
        <v>173.66</v>
      </c>
      <c r="M3467" s="24" t="s">
        <v>4463</v>
      </c>
      <c r="N3467" s="24">
        <v>1965</v>
      </c>
      <c r="O3467" s="24"/>
      <c r="P3467" s="40"/>
      <c r="Q3467" s="31"/>
      <c r="R3467" s="31" t="s">
        <v>2540</v>
      </c>
      <c r="S3467" s="31" t="s">
        <v>2541</v>
      </c>
      <c r="U3467" s="28" t="s">
        <v>4459</v>
      </c>
    </row>
    <row r="3468" spans="1:21" ht="17.25" customHeight="1">
      <c r="A3468" s="24">
        <v>3467</v>
      </c>
      <c r="B3468" s="31" t="s">
        <v>2559</v>
      </c>
      <c r="C3468" s="31">
        <v>-83.654210000000006</v>
      </c>
      <c r="D3468" s="31">
        <v>-137.64255</v>
      </c>
      <c r="E3468" s="35"/>
      <c r="F3468" s="31"/>
      <c r="G3468" s="31"/>
      <c r="H3468" s="31"/>
      <c r="I3468" s="35">
        <v>8</v>
      </c>
      <c r="J3468" s="24"/>
      <c r="K3468" s="31" t="s">
        <v>2538</v>
      </c>
      <c r="L3468" s="31">
        <v>73.12</v>
      </c>
      <c r="M3468" s="24" t="s">
        <v>4463</v>
      </c>
      <c r="N3468" s="24">
        <v>1965</v>
      </c>
      <c r="O3468" s="24"/>
      <c r="P3468" s="40"/>
      <c r="Q3468" s="31"/>
      <c r="R3468" s="31" t="s">
        <v>2540</v>
      </c>
      <c r="S3468" s="31" t="s">
        <v>2541</v>
      </c>
      <c r="U3468" s="28" t="s">
        <v>4459</v>
      </c>
    </row>
    <row r="3469" spans="1:21" ht="17.25" customHeight="1">
      <c r="A3469" s="24">
        <v>3468</v>
      </c>
      <c r="B3469" s="31" t="s">
        <v>2560</v>
      </c>
      <c r="C3469" s="31">
        <v>-83.666349999999994</v>
      </c>
      <c r="D3469" s="31">
        <v>-136.05873</v>
      </c>
      <c r="E3469" s="35"/>
      <c r="F3469" s="31"/>
      <c r="G3469" s="31"/>
      <c r="H3469" s="31"/>
      <c r="I3469" s="35">
        <v>10</v>
      </c>
      <c r="J3469" s="24"/>
      <c r="K3469" s="31" t="s">
        <v>2538</v>
      </c>
      <c r="L3469" s="31">
        <v>91.4</v>
      </c>
      <c r="M3469" s="24" t="s">
        <v>4463</v>
      </c>
      <c r="N3469" s="24">
        <v>1965</v>
      </c>
      <c r="O3469" s="24"/>
      <c r="P3469" s="40"/>
      <c r="Q3469" s="31"/>
      <c r="R3469" s="31" t="s">
        <v>2540</v>
      </c>
      <c r="S3469" s="31" t="s">
        <v>2541</v>
      </c>
      <c r="U3469" s="28" t="s">
        <v>4459</v>
      </c>
    </row>
    <row r="3470" spans="1:21" ht="17.25" customHeight="1">
      <c r="A3470" s="24">
        <v>3469</v>
      </c>
      <c r="B3470" s="31" t="s">
        <v>2561</v>
      </c>
      <c r="C3470" s="31">
        <v>-83.745450000000005</v>
      </c>
      <c r="D3470" s="31">
        <v>-147.54819000000001</v>
      </c>
      <c r="E3470" s="35"/>
      <c r="F3470" s="31"/>
      <c r="G3470" s="31"/>
      <c r="H3470" s="31"/>
      <c r="I3470" s="35">
        <v>6</v>
      </c>
      <c r="J3470" s="24"/>
      <c r="K3470" s="31" t="s">
        <v>2538</v>
      </c>
      <c r="L3470" s="31">
        <v>54.84</v>
      </c>
      <c r="M3470" s="24" t="s">
        <v>4463</v>
      </c>
      <c r="N3470" s="24">
        <v>1965</v>
      </c>
      <c r="O3470" s="24"/>
      <c r="P3470" s="40"/>
      <c r="Q3470" s="31"/>
      <c r="R3470" s="31" t="s">
        <v>2540</v>
      </c>
      <c r="S3470" s="31" t="s">
        <v>2541</v>
      </c>
      <c r="U3470" s="28" t="s">
        <v>4459</v>
      </c>
    </row>
    <row r="3471" spans="1:21" ht="17.25" customHeight="1">
      <c r="A3471" s="24">
        <v>3470</v>
      </c>
      <c r="B3471" s="31" t="s">
        <v>2562</v>
      </c>
      <c r="C3471" s="31">
        <v>-83.745549999999994</v>
      </c>
      <c r="D3471" s="31">
        <v>-145.11839000000001</v>
      </c>
      <c r="E3471" s="35"/>
      <c r="F3471" s="31"/>
      <c r="G3471" s="31"/>
      <c r="H3471" s="31"/>
      <c r="I3471" s="35">
        <v>8</v>
      </c>
      <c r="J3471" s="24"/>
      <c r="K3471" s="31" t="s">
        <v>2538</v>
      </c>
      <c r="L3471" s="31">
        <v>73.12</v>
      </c>
      <c r="M3471" s="24" t="s">
        <v>4463</v>
      </c>
      <c r="N3471" s="24">
        <v>1965</v>
      </c>
      <c r="O3471" s="24"/>
      <c r="P3471" s="40"/>
      <c r="Q3471" s="31"/>
      <c r="R3471" s="31" t="s">
        <v>2540</v>
      </c>
      <c r="S3471" s="31" t="s">
        <v>2541</v>
      </c>
      <c r="U3471" s="28" t="s">
        <v>4459</v>
      </c>
    </row>
    <row r="3472" spans="1:21" ht="17.25" customHeight="1">
      <c r="A3472" s="24">
        <v>3471</v>
      </c>
      <c r="B3472" s="31" t="s">
        <v>2563</v>
      </c>
      <c r="C3472" s="31">
        <v>-83.830119999999994</v>
      </c>
      <c r="D3472" s="31">
        <v>-137.53675999999999</v>
      </c>
      <c r="E3472" s="35"/>
      <c r="F3472" s="31"/>
      <c r="G3472" s="31"/>
      <c r="H3472" s="31"/>
      <c r="I3472" s="35">
        <v>10</v>
      </c>
      <c r="J3472" s="24"/>
      <c r="K3472" s="31" t="s">
        <v>2538</v>
      </c>
      <c r="L3472" s="31">
        <v>91.4</v>
      </c>
      <c r="M3472" s="24" t="s">
        <v>4463</v>
      </c>
      <c r="N3472" s="24">
        <v>1965</v>
      </c>
      <c r="O3472" s="24"/>
      <c r="P3472" s="40"/>
      <c r="Q3472" s="31"/>
      <c r="R3472" s="31" t="s">
        <v>2540</v>
      </c>
      <c r="S3472" s="31" t="s">
        <v>2541</v>
      </c>
      <c r="U3472" s="28" t="s">
        <v>4459</v>
      </c>
    </row>
    <row r="3473" spans="1:21" ht="17.25" customHeight="1">
      <c r="A3473" s="24">
        <v>3472</v>
      </c>
      <c r="B3473" s="31" t="s">
        <v>2564</v>
      </c>
      <c r="C3473" s="31">
        <v>-83.835819999999998</v>
      </c>
      <c r="D3473" s="31">
        <v>-135.60436999999999</v>
      </c>
      <c r="E3473" s="35"/>
      <c r="F3473" s="31"/>
      <c r="G3473" s="31"/>
      <c r="H3473" s="31"/>
      <c r="I3473" s="35">
        <v>7</v>
      </c>
      <c r="J3473" s="24"/>
      <c r="K3473" s="31" t="s">
        <v>2538</v>
      </c>
      <c r="L3473" s="31">
        <v>63.98</v>
      </c>
      <c r="M3473" s="24" t="s">
        <v>4463</v>
      </c>
      <c r="N3473" s="24">
        <v>1965</v>
      </c>
      <c r="O3473" s="24"/>
      <c r="P3473" s="40"/>
      <c r="Q3473" s="31"/>
      <c r="R3473" s="31" t="s">
        <v>2540</v>
      </c>
      <c r="S3473" s="31" t="s">
        <v>2541</v>
      </c>
      <c r="U3473" s="28" t="s">
        <v>4459</v>
      </c>
    </row>
    <row r="3474" spans="1:21" ht="17.25" customHeight="1">
      <c r="A3474" s="24">
        <v>3473</v>
      </c>
      <c r="B3474" s="31" t="s">
        <v>2565</v>
      </c>
      <c r="C3474" s="31">
        <v>-83.871570000000006</v>
      </c>
      <c r="D3474" s="31">
        <v>-149.62599</v>
      </c>
      <c r="E3474" s="35"/>
      <c r="F3474" s="31"/>
      <c r="G3474" s="31"/>
      <c r="H3474" s="31"/>
      <c r="I3474" s="35">
        <v>6</v>
      </c>
      <c r="J3474" s="24"/>
      <c r="K3474" s="31" t="s">
        <v>2538</v>
      </c>
      <c r="L3474" s="31">
        <v>54.84</v>
      </c>
      <c r="M3474" s="24" t="s">
        <v>4463</v>
      </c>
      <c r="N3474" s="24">
        <v>1965</v>
      </c>
      <c r="O3474" s="24"/>
      <c r="P3474" s="40"/>
      <c r="Q3474" s="31"/>
      <c r="R3474" s="31" t="s">
        <v>2540</v>
      </c>
      <c r="S3474" s="31" t="s">
        <v>2541</v>
      </c>
      <c r="U3474" s="28" t="s">
        <v>4459</v>
      </c>
    </row>
    <row r="3475" spans="1:21" ht="17.25" customHeight="1">
      <c r="A3475" s="24">
        <v>3474</v>
      </c>
      <c r="B3475" s="31" t="s">
        <v>1802</v>
      </c>
      <c r="C3475" s="31">
        <v>-83.885739999999998</v>
      </c>
      <c r="D3475" s="31">
        <v>-133.41562999999999</v>
      </c>
      <c r="E3475" s="35"/>
      <c r="F3475" s="31"/>
      <c r="G3475" s="31"/>
      <c r="H3475" s="31"/>
      <c r="I3475" s="35">
        <v>16</v>
      </c>
      <c r="J3475" s="24"/>
      <c r="K3475" s="31" t="s">
        <v>2538</v>
      </c>
      <c r="L3475" s="31">
        <v>146.24</v>
      </c>
      <c r="M3475" s="24" t="s">
        <v>4463</v>
      </c>
      <c r="N3475" s="24">
        <v>1965</v>
      </c>
      <c r="O3475" s="24"/>
      <c r="P3475" s="40"/>
      <c r="Q3475" s="31"/>
      <c r="R3475" s="31" t="s">
        <v>2540</v>
      </c>
      <c r="S3475" s="31" t="s">
        <v>2541</v>
      </c>
      <c r="U3475" s="28" t="s">
        <v>4459</v>
      </c>
    </row>
    <row r="3476" spans="1:21" ht="17.25" customHeight="1">
      <c r="A3476" s="24">
        <v>3475</v>
      </c>
      <c r="B3476" s="31" t="s">
        <v>2566</v>
      </c>
      <c r="C3476" s="31">
        <v>-83.912360000000007</v>
      </c>
      <c r="D3476" s="31">
        <v>-146.33394000000001</v>
      </c>
      <c r="E3476" s="35"/>
      <c r="F3476" s="31"/>
      <c r="G3476" s="31"/>
      <c r="H3476" s="31"/>
      <c r="I3476" s="35">
        <v>8</v>
      </c>
      <c r="J3476" s="24"/>
      <c r="K3476" s="31" t="s">
        <v>2538</v>
      </c>
      <c r="L3476" s="31">
        <v>73.12</v>
      </c>
      <c r="M3476" s="24" t="s">
        <v>4463</v>
      </c>
      <c r="N3476" s="24">
        <v>1965</v>
      </c>
      <c r="O3476" s="24"/>
      <c r="P3476" s="40"/>
      <c r="Q3476" s="31"/>
      <c r="R3476" s="31" t="s">
        <v>2540</v>
      </c>
      <c r="S3476" s="31" t="s">
        <v>2541</v>
      </c>
      <c r="U3476" s="28" t="s">
        <v>4459</v>
      </c>
    </row>
    <row r="3477" spans="1:21" ht="17.25" customHeight="1">
      <c r="A3477" s="24">
        <v>3476</v>
      </c>
      <c r="B3477" s="31" t="s">
        <v>2567</v>
      </c>
      <c r="C3477" s="31">
        <v>-83.931970000000007</v>
      </c>
      <c r="D3477" s="31">
        <v>-142.14024000000001</v>
      </c>
      <c r="E3477" s="35"/>
      <c r="F3477" s="31"/>
      <c r="G3477" s="31"/>
      <c r="H3477" s="31"/>
      <c r="I3477" s="35">
        <v>5</v>
      </c>
      <c r="J3477" s="24"/>
      <c r="K3477" s="31" t="s">
        <v>2538</v>
      </c>
      <c r="L3477" s="31">
        <v>45.7</v>
      </c>
      <c r="M3477" s="24" t="s">
        <v>4463</v>
      </c>
      <c r="N3477" s="24">
        <v>1965</v>
      </c>
      <c r="O3477" s="24"/>
      <c r="P3477" s="40"/>
      <c r="Q3477" s="31"/>
      <c r="R3477" s="31" t="s">
        <v>2540</v>
      </c>
      <c r="S3477" s="31" t="s">
        <v>2541</v>
      </c>
      <c r="U3477" s="28" t="s">
        <v>4459</v>
      </c>
    </row>
    <row r="3478" spans="1:21" ht="17.25" customHeight="1">
      <c r="A3478" s="24">
        <v>3477</v>
      </c>
      <c r="B3478" s="31" t="s">
        <v>2568</v>
      </c>
      <c r="C3478" s="31">
        <v>-84.001869999999997</v>
      </c>
      <c r="D3478" s="31">
        <v>-144.04366999999999</v>
      </c>
      <c r="E3478" s="35"/>
      <c r="F3478" s="31"/>
      <c r="G3478" s="31"/>
      <c r="H3478" s="31"/>
      <c r="I3478" s="35">
        <v>5</v>
      </c>
      <c r="J3478" s="24"/>
      <c r="K3478" s="31" t="s">
        <v>2538</v>
      </c>
      <c r="L3478" s="31">
        <v>45.7</v>
      </c>
      <c r="M3478" s="24" t="s">
        <v>4463</v>
      </c>
      <c r="N3478" s="24">
        <v>1965</v>
      </c>
      <c r="O3478" s="24"/>
      <c r="P3478" s="40"/>
      <c r="Q3478" s="31"/>
      <c r="R3478" s="31" t="s">
        <v>2540</v>
      </c>
      <c r="S3478" s="31" t="s">
        <v>2541</v>
      </c>
      <c r="U3478" s="28" t="s">
        <v>4459</v>
      </c>
    </row>
    <row r="3479" spans="1:21" ht="17.25" customHeight="1">
      <c r="A3479" s="24">
        <v>3478</v>
      </c>
      <c r="B3479" s="31" t="s">
        <v>1800</v>
      </c>
      <c r="C3479" s="31">
        <v>-84.010800000000003</v>
      </c>
      <c r="D3479" s="31">
        <v>-135.80869000000001</v>
      </c>
      <c r="E3479" s="35"/>
      <c r="F3479" s="31"/>
      <c r="G3479" s="31"/>
      <c r="H3479" s="31"/>
      <c r="I3479" s="35">
        <v>10</v>
      </c>
      <c r="J3479" s="24"/>
      <c r="K3479" s="31" t="s">
        <v>2538</v>
      </c>
      <c r="L3479" s="31">
        <v>91.4</v>
      </c>
      <c r="M3479" s="24" t="s">
        <v>4463</v>
      </c>
      <c r="N3479" s="24">
        <v>1965</v>
      </c>
      <c r="O3479" s="24"/>
      <c r="P3479" s="40"/>
      <c r="Q3479" s="31"/>
      <c r="R3479" s="31" t="s">
        <v>2540</v>
      </c>
      <c r="S3479" s="31" t="s">
        <v>2541</v>
      </c>
      <c r="U3479" s="28" t="s">
        <v>4459</v>
      </c>
    </row>
    <row r="3480" spans="1:21" ht="17.25" customHeight="1">
      <c r="A3480" s="24">
        <v>3479</v>
      </c>
      <c r="B3480" s="31" t="s">
        <v>1786</v>
      </c>
      <c r="C3480" s="31">
        <v>-84.028729999999996</v>
      </c>
      <c r="D3480" s="31">
        <v>-116.72289000000001</v>
      </c>
      <c r="E3480" s="35"/>
      <c r="F3480" s="31"/>
      <c r="G3480" s="31"/>
      <c r="H3480" s="31"/>
      <c r="I3480" s="35">
        <v>16</v>
      </c>
      <c r="J3480" s="24"/>
      <c r="K3480" s="31" t="s">
        <v>2538</v>
      </c>
      <c r="L3480" s="31">
        <v>146.24</v>
      </c>
      <c r="M3480" s="24" t="s">
        <v>4463</v>
      </c>
      <c r="N3480" s="24">
        <v>1965</v>
      </c>
      <c r="O3480" s="24"/>
      <c r="P3480" s="40"/>
      <c r="Q3480" s="31"/>
      <c r="R3480" s="31" t="s">
        <v>2540</v>
      </c>
      <c r="S3480" s="31" t="s">
        <v>2541</v>
      </c>
      <c r="U3480" s="28" t="s">
        <v>4459</v>
      </c>
    </row>
    <row r="3481" spans="1:21" ht="17.25" customHeight="1">
      <c r="A3481" s="24">
        <v>3480</v>
      </c>
      <c r="B3481" s="31" t="s">
        <v>1801</v>
      </c>
      <c r="C3481" s="31">
        <v>-84.058459999999997</v>
      </c>
      <c r="D3481" s="31">
        <v>-137.32068000000001</v>
      </c>
      <c r="E3481" s="35"/>
      <c r="F3481" s="31"/>
      <c r="G3481" s="31"/>
      <c r="H3481" s="31"/>
      <c r="I3481" s="35">
        <v>13</v>
      </c>
      <c r="J3481" s="24"/>
      <c r="K3481" s="31" t="s">
        <v>2538</v>
      </c>
      <c r="L3481" s="31">
        <v>118.82</v>
      </c>
      <c r="M3481" s="24" t="s">
        <v>4463</v>
      </c>
      <c r="N3481" s="24">
        <v>1965</v>
      </c>
      <c r="O3481" s="24"/>
      <c r="P3481" s="40"/>
      <c r="Q3481" s="31"/>
      <c r="R3481" s="31" t="s">
        <v>2540</v>
      </c>
      <c r="S3481" s="31" t="s">
        <v>2541</v>
      </c>
      <c r="U3481" s="28" t="s">
        <v>4459</v>
      </c>
    </row>
    <row r="3482" spans="1:21" ht="17.25" customHeight="1">
      <c r="A3482" s="24">
        <v>3481</v>
      </c>
      <c r="B3482" s="31" t="s">
        <v>2569</v>
      </c>
      <c r="C3482" s="31">
        <v>-84.071380000000005</v>
      </c>
      <c r="D3482" s="31">
        <v>-147.54244</v>
      </c>
      <c r="E3482" s="35"/>
      <c r="F3482" s="31"/>
      <c r="G3482" s="31"/>
      <c r="H3482" s="31"/>
      <c r="I3482" s="35">
        <v>9</v>
      </c>
      <c r="J3482" s="24"/>
      <c r="K3482" s="31" t="s">
        <v>2538</v>
      </c>
      <c r="L3482" s="31">
        <v>82.26</v>
      </c>
      <c r="M3482" s="24" t="s">
        <v>4463</v>
      </c>
      <c r="N3482" s="24">
        <v>1965</v>
      </c>
      <c r="O3482" s="24"/>
      <c r="P3482" s="40"/>
      <c r="Q3482" s="31"/>
      <c r="R3482" s="31" t="s">
        <v>2540</v>
      </c>
      <c r="S3482" s="31" t="s">
        <v>2541</v>
      </c>
      <c r="U3482" s="28" t="s">
        <v>4459</v>
      </c>
    </row>
    <row r="3483" spans="1:21" ht="17.25" customHeight="1">
      <c r="A3483" s="24">
        <v>3482</v>
      </c>
      <c r="B3483" s="31" t="s">
        <v>2570</v>
      </c>
      <c r="C3483" s="31">
        <v>-84.075599999999994</v>
      </c>
      <c r="D3483" s="31">
        <v>-144.73113000000001</v>
      </c>
      <c r="E3483" s="35"/>
      <c r="F3483" s="31"/>
      <c r="G3483" s="31"/>
      <c r="H3483" s="31"/>
      <c r="I3483" s="35">
        <v>9</v>
      </c>
      <c r="J3483" s="24"/>
      <c r="K3483" s="31" t="s">
        <v>2538</v>
      </c>
      <c r="L3483" s="31">
        <v>82.26</v>
      </c>
      <c r="M3483" s="24" t="s">
        <v>4463</v>
      </c>
      <c r="N3483" s="24">
        <v>1965</v>
      </c>
      <c r="O3483" s="24"/>
      <c r="P3483" s="40"/>
      <c r="Q3483" s="31"/>
      <c r="R3483" s="31" t="s">
        <v>2540</v>
      </c>
      <c r="S3483" s="31" t="s">
        <v>2541</v>
      </c>
      <c r="U3483" s="28" t="s">
        <v>4459</v>
      </c>
    </row>
    <row r="3484" spans="1:21" ht="17.25" customHeight="1">
      <c r="A3484" s="24">
        <v>3483</v>
      </c>
      <c r="B3484" s="31" t="s">
        <v>1785</v>
      </c>
      <c r="C3484" s="31">
        <v>-84.182320000000004</v>
      </c>
      <c r="D3484" s="31">
        <v>-105.02477</v>
      </c>
      <c r="E3484" s="35"/>
      <c r="F3484" s="31"/>
      <c r="G3484" s="31"/>
      <c r="H3484" s="31"/>
      <c r="I3484" s="35">
        <v>20</v>
      </c>
      <c r="J3484" s="24"/>
      <c r="K3484" s="31" t="s">
        <v>2538</v>
      </c>
      <c r="L3484" s="31">
        <v>182.8</v>
      </c>
      <c r="M3484" s="24" t="s">
        <v>4463</v>
      </c>
      <c r="N3484" s="24">
        <v>1965</v>
      </c>
      <c r="O3484" s="24"/>
      <c r="P3484" s="40"/>
      <c r="Q3484" s="31"/>
      <c r="R3484" s="31" t="s">
        <v>2540</v>
      </c>
      <c r="S3484" s="31" t="s">
        <v>2541</v>
      </c>
      <c r="U3484" s="28" t="s">
        <v>4459</v>
      </c>
    </row>
    <row r="3485" spans="1:21" ht="17.25" customHeight="1">
      <c r="A3485" s="24">
        <v>3484</v>
      </c>
      <c r="B3485" s="31" t="s">
        <v>1793</v>
      </c>
      <c r="C3485" s="31">
        <v>-84.238849999999999</v>
      </c>
      <c r="D3485" s="31">
        <v>-125.18683</v>
      </c>
      <c r="E3485" s="35"/>
      <c r="F3485" s="31"/>
      <c r="G3485" s="31"/>
      <c r="H3485" s="31"/>
      <c r="I3485" s="35">
        <v>19</v>
      </c>
      <c r="J3485" s="24"/>
      <c r="K3485" s="31" t="s">
        <v>2538</v>
      </c>
      <c r="L3485" s="31">
        <v>173.66</v>
      </c>
      <c r="M3485" s="24" t="s">
        <v>4463</v>
      </c>
      <c r="N3485" s="24">
        <v>1965</v>
      </c>
      <c r="O3485" s="24"/>
      <c r="P3485" s="40"/>
      <c r="Q3485" s="31"/>
      <c r="R3485" s="31" t="s">
        <v>2540</v>
      </c>
      <c r="S3485" s="31" t="s">
        <v>2541</v>
      </c>
      <c r="U3485" s="28" t="s">
        <v>4459</v>
      </c>
    </row>
    <row r="3486" spans="1:21" ht="17.25" customHeight="1">
      <c r="A3486" s="24">
        <v>3485</v>
      </c>
      <c r="B3486" s="31" t="s">
        <v>2571</v>
      </c>
      <c r="C3486" s="31">
        <v>-84.245739999999998</v>
      </c>
      <c r="D3486" s="31">
        <v>-145.87818999999999</v>
      </c>
      <c r="E3486" s="35"/>
      <c r="F3486" s="31"/>
      <c r="G3486" s="31"/>
      <c r="H3486" s="31"/>
      <c r="I3486" s="35">
        <v>9</v>
      </c>
      <c r="J3486" s="24"/>
      <c r="K3486" s="31" t="s">
        <v>2538</v>
      </c>
      <c r="L3486" s="31">
        <v>82.26</v>
      </c>
      <c r="M3486" s="24" t="s">
        <v>4463</v>
      </c>
      <c r="N3486" s="24">
        <v>1965</v>
      </c>
      <c r="O3486" s="24"/>
      <c r="P3486" s="40"/>
      <c r="Q3486" s="31"/>
      <c r="R3486" s="31" t="s">
        <v>2540</v>
      </c>
      <c r="S3486" s="31" t="s">
        <v>2541</v>
      </c>
      <c r="U3486" s="28" t="s">
        <v>4459</v>
      </c>
    </row>
    <row r="3487" spans="1:21" ht="17.25" customHeight="1">
      <c r="A3487" s="24">
        <v>3486</v>
      </c>
      <c r="B3487" s="31" t="s">
        <v>1644</v>
      </c>
      <c r="C3487" s="31">
        <v>-84.295169999999999</v>
      </c>
      <c r="D3487" s="31">
        <v>-121.48649</v>
      </c>
      <c r="E3487" s="35"/>
      <c r="F3487" s="31"/>
      <c r="G3487" s="31"/>
      <c r="H3487" s="31"/>
      <c r="I3487" s="35">
        <v>22</v>
      </c>
      <c r="J3487" s="24"/>
      <c r="K3487" s="31" t="s">
        <v>2538</v>
      </c>
      <c r="L3487" s="31">
        <v>201.08</v>
      </c>
      <c r="M3487" s="24" t="s">
        <v>4463</v>
      </c>
      <c r="N3487" s="24">
        <v>1965</v>
      </c>
      <c r="O3487" s="24"/>
      <c r="P3487" s="40"/>
      <c r="Q3487" s="31"/>
      <c r="R3487" s="31" t="s">
        <v>2540</v>
      </c>
      <c r="S3487" s="31" t="s">
        <v>2541</v>
      </c>
      <c r="U3487" s="28" t="s">
        <v>4459</v>
      </c>
    </row>
    <row r="3488" spans="1:21" ht="17.25" customHeight="1">
      <c r="A3488" s="24">
        <v>3487</v>
      </c>
      <c r="B3488" s="31" t="s">
        <v>1798</v>
      </c>
      <c r="C3488" s="31">
        <v>-84.507840000000002</v>
      </c>
      <c r="D3488" s="31">
        <v>-132.96428</v>
      </c>
      <c r="E3488" s="35"/>
      <c r="F3488" s="31"/>
      <c r="G3488" s="31"/>
      <c r="H3488" s="31"/>
      <c r="I3488" s="35">
        <v>8</v>
      </c>
      <c r="J3488" s="24"/>
      <c r="K3488" s="31" t="s">
        <v>2538</v>
      </c>
      <c r="L3488" s="31">
        <v>73.12</v>
      </c>
      <c r="M3488" s="24" t="s">
        <v>4463</v>
      </c>
      <c r="N3488" s="24">
        <v>1965</v>
      </c>
      <c r="O3488" s="24"/>
      <c r="P3488" s="40"/>
      <c r="Q3488" s="31"/>
      <c r="R3488" s="31" t="s">
        <v>2540</v>
      </c>
      <c r="S3488" s="31" t="s">
        <v>2541</v>
      </c>
      <c r="U3488" s="28" t="s">
        <v>4459</v>
      </c>
    </row>
    <row r="3489" spans="1:21" ht="17.25" customHeight="1">
      <c r="A3489" s="24">
        <v>3488</v>
      </c>
      <c r="B3489" s="31" t="s">
        <v>1799</v>
      </c>
      <c r="C3489" s="31">
        <v>-84.509770000000003</v>
      </c>
      <c r="D3489" s="31">
        <v>-133.64252999999999</v>
      </c>
      <c r="E3489" s="35"/>
      <c r="F3489" s="31"/>
      <c r="G3489" s="31"/>
      <c r="H3489" s="31"/>
      <c r="I3489" s="35">
        <v>8</v>
      </c>
      <c r="J3489" s="24"/>
      <c r="K3489" s="31" t="s">
        <v>2538</v>
      </c>
      <c r="L3489" s="31">
        <v>73.12</v>
      </c>
      <c r="M3489" s="24" t="s">
        <v>4463</v>
      </c>
      <c r="N3489" s="24">
        <v>1965</v>
      </c>
      <c r="O3489" s="24"/>
      <c r="P3489" s="40"/>
      <c r="Q3489" s="31"/>
      <c r="R3489" s="31" t="s">
        <v>2540</v>
      </c>
      <c r="S3489" s="31" t="s">
        <v>2541</v>
      </c>
      <c r="U3489" s="28" t="s">
        <v>4459</v>
      </c>
    </row>
    <row r="3490" spans="1:21" ht="17.25" customHeight="1">
      <c r="A3490" s="24">
        <v>3489</v>
      </c>
      <c r="B3490" s="31" t="s">
        <v>1797</v>
      </c>
      <c r="C3490" s="31">
        <v>-84.537030000000001</v>
      </c>
      <c r="D3490" s="31">
        <v>-134.45435000000001</v>
      </c>
      <c r="E3490" s="35"/>
      <c r="F3490" s="31"/>
      <c r="G3490" s="31"/>
      <c r="H3490" s="31"/>
      <c r="I3490" s="35">
        <v>8</v>
      </c>
      <c r="J3490" s="24"/>
      <c r="K3490" s="31" t="s">
        <v>2538</v>
      </c>
      <c r="L3490" s="31">
        <v>73.12</v>
      </c>
      <c r="M3490" s="24" t="s">
        <v>4463</v>
      </c>
      <c r="N3490" s="24">
        <v>1965</v>
      </c>
      <c r="O3490" s="24"/>
      <c r="P3490" s="40"/>
      <c r="Q3490" s="31"/>
      <c r="R3490" s="31" t="s">
        <v>2540</v>
      </c>
      <c r="S3490" s="31" t="s">
        <v>2541</v>
      </c>
      <c r="U3490" s="28" t="s">
        <v>4459</v>
      </c>
    </row>
    <row r="3491" spans="1:21" ht="17.25" customHeight="1">
      <c r="A3491" s="24">
        <v>3490</v>
      </c>
      <c r="B3491" s="31" t="s">
        <v>1796</v>
      </c>
      <c r="C3491" s="31">
        <v>-84.543459999999996</v>
      </c>
      <c r="D3491" s="31">
        <v>-135.61458999999999</v>
      </c>
      <c r="E3491" s="35"/>
      <c r="F3491" s="31"/>
      <c r="G3491" s="31"/>
      <c r="H3491" s="31"/>
      <c r="I3491" s="35">
        <v>6</v>
      </c>
      <c r="J3491" s="24"/>
      <c r="K3491" s="31" t="s">
        <v>2538</v>
      </c>
      <c r="L3491" s="31">
        <v>54.84</v>
      </c>
      <c r="M3491" s="24" t="s">
        <v>4463</v>
      </c>
      <c r="N3491" s="24">
        <v>1965</v>
      </c>
      <c r="O3491" s="24"/>
      <c r="P3491" s="40"/>
      <c r="Q3491" s="31"/>
      <c r="R3491" s="31" t="s">
        <v>2540</v>
      </c>
      <c r="S3491" s="31" t="s">
        <v>2541</v>
      </c>
      <c r="U3491" s="28" t="s">
        <v>4459</v>
      </c>
    </row>
    <row r="3492" spans="1:21" ht="17.25" customHeight="1">
      <c r="A3492" s="24">
        <v>3491</v>
      </c>
      <c r="B3492" s="24" t="s">
        <v>2572</v>
      </c>
      <c r="C3492" s="29">
        <v>-77.566666666666706</v>
      </c>
      <c r="D3492" s="29">
        <v>-25.366666666666699</v>
      </c>
      <c r="E3492" s="24"/>
      <c r="F3492" s="24">
        <v>200</v>
      </c>
      <c r="G3492" s="24">
        <v>1420</v>
      </c>
      <c r="H3492" s="24"/>
      <c r="I3492" s="24"/>
      <c r="J3492" s="24"/>
      <c r="K3492" s="24"/>
      <c r="L3492" s="24">
        <v>56</v>
      </c>
      <c r="M3492" s="24" t="s">
        <v>165</v>
      </c>
      <c r="N3492" s="24">
        <v>1954</v>
      </c>
      <c r="O3492" s="24"/>
      <c r="P3492" s="24">
        <v>1964</v>
      </c>
      <c r="Q3492" s="24"/>
      <c r="R3492" s="24" t="s">
        <v>2573</v>
      </c>
      <c r="S3492" s="24" t="s">
        <v>2574</v>
      </c>
      <c r="U3492" s="28" t="s">
        <v>4413</v>
      </c>
    </row>
    <row r="3493" spans="1:21" ht="17.25" customHeight="1">
      <c r="A3493" s="24">
        <v>3492</v>
      </c>
      <c r="B3493" s="31" t="s">
        <v>511</v>
      </c>
      <c r="C3493" s="41">
        <v>-68.650000000000006</v>
      </c>
      <c r="D3493" s="41">
        <v>60.25</v>
      </c>
      <c r="E3493" s="31"/>
      <c r="F3493" s="31"/>
      <c r="G3493" s="31">
        <v>1830</v>
      </c>
      <c r="H3493" s="31"/>
      <c r="I3493" s="41">
        <v>277.7</v>
      </c>
      <c r="J3493" s="31"/>
      <c r="K3493" s="31" t="s">
        <v>132</v>
      </c>
      <c r="L3493" s="31">
        <v>277.7</v>
      </c>
      <c r="M3493" s="31" t="s">
        <v>2532</v>
      </c>
      <c r="N3493" s="31">
        <v>1937</v>
      </c>
      <c r="O3493" s="31"/>
      <c r="P3493" s="31">
        <v>1992</v>
      </c>
      <c r="Q3493" s="31"/>
      <c r="R3493" s="31" t="s">
        <v>2575</v>
      </c>
      <c r="S3493" s="31" t="s">
        <v>2110</v>
      </c>
    </row>
    <row r="3494" spans="1:21" ht="17.25" customHeight="1">
      <c r="A3494" s="24">
        <v>3493</v>
      </c>
      <c r="B3494" s="31" t="s">
        <v>2535</v>
      </c>
      <c r="C3494" s="41">
        <v>-71.883333333333297</v>
      </c>
      <c r="D3494" s="41">
        <v>12.4333333333333</v>
      </c>
      <c r="E3494" s="31"/>
      <c r="F3494" s="31"/>
      <c r="G3494" s="31">
        <v>2325</v>
      </c>
      <c r="H3494" s="31"/>
      <c r="I3494" s="41">
        <v>131.4</v>
      </c>
      <c r="J3494" s="31"/>
      <c r="K3494" s="31" t="s">
        <v>132</v>
      </c>
      <c r="L3494" s="31">
        <v>131.4</v>
      </c>
      <c r="M3494" s="31" t="s">
        <v>300</v>
      </c>
      <c r="N3494" s="31">
        <v>1940</v>
      </c>
      <c r="O3494" s="31"/>
      <c r="P3494" s="31">
        <v>1996</v>
      </c>
      <c r="Q3494" s="31"/>
      <c r="R3494" s="31" t="s">
        <v>2575</v>
      </c>
      <c r="S3494" s="31" t="s">
        <v>2110</v>
      </c>
    </row>
    <row r="3495" spans="1:21" ht="17.25" customHeight="1">
      <c r="A3495" s="24">
        <v>3494</v>
      </c>
      <c r="B3495" s="31" t="s">
        <v>2537</v>
      </c>
      <c r="C3495" s="41">
        <v>-72.816666666666706</v>
      </c>
      <c r="D3495" s="41">
        <v>57.3333333333333</v>
      </c>
      <c r="E3495" s="31"/>
      <c r="F3495" s="31"/>
      <c r="G3495" s="31">
        <v>2689</v>
      </c>
      <c r="H3495" s="31"/>
      <c r="I3495" s="41">
        <v>123</v>
      </c>
      <c r="J3495" s="31"/>
      <c r="K3495" s="31" t="s">
        <v>132</v>
      </c>
      <c r="L3495" s="31">
        <v>123</v>
      </c>
      <c r="M3495" s="31" t="s">
        <v>2532</v>
      </c>
      <c r="N3495" s="31">
        <v>1933</v>
      </c>
      <c r="O3495" s="31"/>
      <c r="P3495" s="31">
        <v>1993</v>
      </c>
      <c r="Q3495" s="31"/>
      <c r="R3495" s="31" t="s">
        <v>2575</v>
      </c>
      <c r="S3495" s="31" t="s">
        <v>2110</v>
      </c>
    </row>
    <row r="3496" spans="1:21" ht="17.25" customHeight="1">
      <c r="A3496" s="24">
        <v>3495</v>
      </c>
      <c r="B3496" s="31" t="s">
        <v>2576</v>
      </c>
      <c r="C3496" s="41">
        <v>-73.366666666666703</v>
      </c>
      <c r="D3496" s="41">
        <v>77.016666666666694</v>
      </c>
      <c r="E3496" s="31"/>
      <c r="F3496" s="31"/>
      <c r="G3496" s="31">
        <v>2577</v>
      </c>
      <c r="H3496" s="31"/>
      <c r="I3496" s="41">
        <v>153.30000000000001</v>
      </c>
      <c r="J3496" s="31"/>
      <c r="K3496" s="31" t="s">
        <v>132</v>
      </c>
      <c r="L3496" s="31">
        <v>153.30000000000001</v>
      </c>
      <c r="M3496" s="31" t="s">
        <v>300</v>
      </c>
      <c r="N3496" s="31">
        <v>1940</v>
      </c>
      <c r="O3496" s="31"/>
      <c r="P3496" s="31">
        <v>1997</v>
      </c>
      <c r="Q3496" s="31"/>
      <c r="R3496" s="31" t="s">
        <v>2575</v>
      </c>
      <c r="S3496" s="31" t="s">
        <v>2110</v>
      </c>
      <c r="U3496" s="28" t="s">
        <v>4414</v>
      </c>
    </row>
    <row r="3497" spans="1:21" ht="17.25" customHeight="1">
      <c r="A3497" s="24">
        <v>3496</v>
      </c>
      <c r="B3497" s="31" t="s">
        <v>2577</v>
      </c>
      <c r="C3497" s="34">
        <v>-66.8</v>
      </c>
      <c r="D3497" s="34">
        <v>140</v>
      </c>
      <c r="E3497" s="24"/>
      <c r="F3497" s="35"/>
      <c r="G3497" s="31">
        <v>400</v>
      </c>
      <c r="H3497" s="36">
        <v>-15</v>
      </c>
      <c r="I3497" s="35"/>
      <c r="J3497" s="31"/>
      <c r="K3497" s="31"/>
      <c r="L3497" s="31">
        <v>460</v>
      </c>
      <c r="M3497" s="31" t="s">
        <v>1967</v>
      </c>
      <c r="N3497" s="31"/>
      <c r="O3497" s="31"/>
      <c r="P3497" s="31"/>
      <c r="Q3497" s="24"/>
      <c r="R3497" s="31" t="s">
        <v>2578</v>
      </c>
      <c r="S3497" s="24"/>
    </row>
    <row r="3498" spans="1:21" ht="17.25" customHeight="1">
      <c r="A3498" s="24">
        <v>3497</v>
      </c>
      <c r="B3498" s="31" t="s">
        <v>2579</v>
      </c>
      <c r="C3498" s="34">
        <v>-67</v>
      </c>
      <c r="D3498" s="34">
        <v>139.30000000000001</v>
      </c>
      <c r="E3498" s="24"/>
      <c r="F3498" s="35"/>
      <c r="G3498" s="31">
        <v>1100</v>
      </c>
      <c r="H3498" s="36">
        <v>-18</v>
      </c>
      <c r="I3498" s="35"/>
      <c r="J3498" s="31"/>
      <c r="K3498" s="31"/>
      <c r="L3498" s="31">
        <v>460</v>
      </c>
      <c r="M3498" s="31" t="s">
        <v>1967</v>
      </c>
      <c r="N3498" s="31"/>
      <c r="O3498" s="31"/>
      <c r="P3498" s="31"/>
      <c r="Q3498" s="24"/>
      <c r="R3498" s="31" t="s">
        <v>2578</v>
      </c>
      <c r="S3498" s="24"/>
    </row>
    <row r="3499" spans="1:21" ht="17.25" customHeight="1">
      <c r="A3499" s="24">
        <v>3498</v>
      </c>
      <c r="B3499" s="31" t="s">
        <v>2580</v>
      </c>
      <c r="C3499" s="34">
        <v>-67</v>
      </c>
      <c r="D3499" s="34">
        <v>113.1</v>
      </c>
      <c r="E3499" s="24"/>
      <c r="F3499" s="31"/>
      <c r="G3499" s="31">
        <v>1050</v>
      </c>
      <c r="H3499" s="31">
        <v>-18</v>
      </c>
      <c r="I3499" s="31">
        <v>590</v>
      </c>
      <c r="J3499" s="31"/>
      <c r="K3499" s="31" t="s">
        <v>304</v>
      </c>
      <c r="L3499" s="31">
        <v>590</v>
      </c>
      <c r="M3499" s="31" t="s">
        <v>1967</v>
      </c>
      <c r="N3499" s="31"/>
      <c r="O3499" s="31"/>
      <c r="P3499" s="31"/>
      <c r="Q3499" s="24"/>
      <c r="R3499" s="31" t="s">
        <v>2578</v>
      </c>
      <c r="S3499" s="24"/>
    </row>
    <row r="3500" spans="1:21" ht="17.25" customHeight="1">
      <c r="A3500" s="24">
        <v>3499</v>
      </c>
      <c r="B3500" s="31" t="s">
        <v>2581</v>
      </c>
      <c r="C3500" s="34">
        <v>-67</v>
      </c>
      <c r="D3500" s="34">
        <v>93.1</v>
      </c>
      <c r="E3500" s="24"/>
      <c r="F3500" s="31"/>
      <c r="G3500" s="31">
        <v>900</v>
      </c>
      <c r="H3500" s="31">
        <v>-16</v>
      </c>
      <c r="I3500" s="31">
        <v>515</v>
      </c>
      <c r="J3500" s="31"/>
      <c r="K3500" s="31" t="s">
        <v>304</v>
      </c>
      <c r="L3500" s="31">
        <v>515</v>
      </c>
      <c r="M3500" s="31" t="s">
        <v>1741</v>
      </c>
      <c r="N3500" s="31"/>
      <c r="O3500" s="24"/>
      <c r="P3500" s="31"/>
      <c r="Q3500" s="24"/>
      <c r="R3500" s="31" t="s">
        <v>2578</v>
      </c>
      <c r="S3500" s="24"/>
    </row>
    <row r="3501" spans="1:21" ht="17.25" customHeight="1">
      <c r="A3501" s="24">
        <v>3500</v>
      </c>
      <c r="B3501" s="31" t="s">
        <v>2579</v>
      </c>
      <c r="C3501" s="34">
        <v>-67.099999999999994</v>
      </c>
      <c r="D3501" s="34">
        <v>139.4</v>
      </c>
      <c r="E3501" s="24"/>
      <c r="F3501" s="35"/>
      <c r="G3501" s="31">
        <v>1000</v>
      </c>
      <c r="H3501" s="36">
        <v>-18</v>
      </c>
      <c r="I3501" s="35"/>
      <c r="J3501" s="31"/>
      <c r="K3501" s="31"/>
      <c r="L3501" s="31">
        <v>490</v>
      </c>
      <c r="M3501" s="31" t="s">
        <v>1967</v>
      </c>
      <c r="N3501" s="31"/>
      <c r="O3501" s="31"/>
      <c r="P3501" s="31"/>
      <c r="Q3501" s="24"/>
      <c r="R3501" s="31" t="s">
        <v>2578</v>
      </c>
      <c r="S3501" s="24"/>
    </row>
    <row r="3502" spans="1:21" ht="17.25" customHeight="1">
      <c r="A3502" s="24">
        <v>3501</v>
      </c>
      <c r="B3502" s="31" t="s">
        <v>2579</v>
      </c>
      <c r="C3502" s="34">
        <v>-67.400000000000006</v>
      </c>
      <c r="D3502" s="34">
        <v>139</v>
      </c>
      <c r="E3502" s="24"/>
      <c r="F3502" s="35"/>
      <c r="G3502" s="31">
        <v>1950</v>
      </c>
      <c r="H3502" s="36">
        <v>-23</v>
      </c>
      <c r="I3502" s="35"/>
      <c r="J3502" s="31"/>
      <c r="K3502" s="31"/>
      <c r="L3502" s="31">
        <v>250</v>
      </c>
      <c r="M3502" s="31" t="s">
        <v>1967</v>
      </c>
      <c r="N3502" s="31"/>
      <c r="O3502" s="31"/>
      <c r="P3502" s="31"/>
      <c r="Q3502" s="24"/>
      <c r="R3502" s="31" t="s">
        <v>2578</v>
      </c>
      <c r="S3502" s="24"/>
    </row>
    <row r="3503" spans="1:21" ht="17.25" customHeight="1">
      <c r="A3503" s="24">
        <v>3502</v>
      </c>
      <c r="B3503" s="31" t="s">
        <v>2580</v>
      </c>
      <c r="C3503" s="34">
        <v>-67.5</v>
      </c>
      <c r="D3503" s="34">
        <v>112.8</v>
      </c>
      <c r="E3503" s="24"/>
      <c r="F3503" s="31"/>
      <c r="G3503" s="31">
        <v>700</v>
      </c>
      <c r="H3503" s="31">
        <v>-20</v>
      </c>
      <c r="I3503" s="31">
        <v>460</v>
      </c>
      <c r="J3503" s="31"/>
      <c r="K3503" s="31" t="s">
        <v>304</v>
      </c>
      <c r="L3503" s="31">
        <v>460</v>
      </c>
      <c r="M3503" s="31" t="s">
        <v>1967</v>
      </c>
      <c r="N3503" s="31"/>
      <c r="O3503" s="31"/>
      <c r="P3503" s="31"/>
      <c r="Q3503" s="24"/>
      <c r="R3503" s="31" t="s">
        <v>2578</v>
      </c>
      <c r="S3503" s="24"/>
    </row>
    <row r="3504" spans="1:21" ht="17.25" customHeight="1">
      <c r="A3504" s="24">
        <v>3503</v>
      </c>
      <c r="B3504" s="31" t="s">
        <v>2579</v>
      </c>
      <c r="C3504" s="34">
        <v>-67.599999999999994</v>
      </c>
      <c r="D3504" s="34">
        <v>139.5</v>
      </c>
      <c r="E3504" s="24"/>
      <c r="F3504" s="35"/>
      <c r="G3504" s="31">
        <v>1500</v>
      </c>
      <c r="H3504" s="36">
        <v>-25</v>
      </c>
      <c r="I3504" s="35"/>
      <c r="J3504" s="31"/>
      <c r="K3504" s="31"/>
      <c r="L3504" s="31">
        <v>320</v>
      </c>
      <c r="M3504" s="31" t="s">
        <v>1967</v>
      </c>
      <c r="N3504" s="31"/>
      <c r="O3504" s="31"/>
      <c r="P3504" s="31"/>
      <c r="Q3504" s="24"/>
      <c r="R3504" s="31" t="s">
        <v>2578</v>
      </c>
      <c r="S3504" s="24"/>
    </row>
    <row r="3505" spans="1:19" ht="17.25" customHeight="1">
      <c r="A3505" s="24">
        <v>3504</v>
      </c>
      <c r="B3505" s="31" t="s">
        <v>2580</v>
      </c>
      <c r="C3505" s="34">
        <v>-67.599999999999994</v>
      </c>
      <c r="D3505" s="34">
        <v>112.5</v>
      </c>
      <c r="E3505" s="24"/>
      <c r="F3505" s="31"/>
      <c r="G3505" s="31">
        <v>700</v>
      </c>
      <c r="H3505" s="31">
        <v>-20</v>
      </c>
      <c r="I3505" s="31">
        <v>610</v>
      </c>
      <c r="J3505" s="31"/>
      <c r="K3505" s="31" t="s">
        <v>304</v>
      </c>
      <c r="L3505" s="31">
        <v>610</v>
      </c>
      <c r="M3505" s="31" t="s">
        <v>1967</v>
      </c>
      <c r="N3505" s="31"/>
      <c r="O3505" s="31"/>
      <c r="P3505" s="31"/>
      <c r="Q3505" s="24"/>
      <c r="R3505" s="31" t="s">
        <v>2578</v>
      </c>
      <c r="S3505" s="24"/>
    </row>
    <row r="3506" spans="1:19" ht="17.25" customHeight="1">
      <c r="A3506" s="24">
        <v>3505</v>
      </c>
      <c r="B3506" s="31" t="s">
        <v>2582</v>
      </c>
      <c r="C3506" s="34">
        <v>-67.8</v>
      </c>
      <c r="D3506" s="34">
        <v>138.4</v>
      </c>
      <c r="E3506" s="24"/>
      <c r="F3506" s="35"/>
      <c r="G3506" s="31">
        <v>1800</v>
      </c>
      <c r="H3506" s="36">
        <v>-27</v>
      </c>
      <c r="I3506" s="35"/>
      <c r="J3506" s="31"/>
      <c r="K3506" s="31"/>
      <c r="L3506" s="31">
        <v>190</v>
      </c>
      <c r="M3506" s="31" t="s">
        <v>1967</v>
      </c>
      <c r="N3506" s="31"/>
      <c r="O3506" s="31"/>
      <c r="P3506" s="31"/>
      <c r="Q3506" s="24"/>
      <c r="R3506" s="31" t="s">
        <v>2578</v>
      </c>
      <c r="S3506" s="24"/>
    </row>
    <row r="3507" spans="1:19" ht="17.25" customHeight="1">
      <c r="A3507" s="24">
        <v>3506</v>
      </c>
      <c r="B3507" s="31" t="s">
        <v>2580</v>
      </c>
      <c r="C3507" s="34">
        <v>-67.8</v>
      </c>
      <c r="D3507" s="34">
        <v>112.6</v>
      </c>
      <c r="E3507" s="24"/>
      <c r="F3507" s="31"/>
      <c r="G3507" s="31">
        <v>1100</v>
      </c>
      <c r="H3507" s="31">
        <v>-17</v>
      </c>
      <c r="I3507" s="31">
        <v>410</v>
      </c>
      <c r="J3507" s="31"/>
      <c r="K3507" s="31" t="s">
        <v>304</v>
      </c>
      <c r="L3507" s="31">
        <v>410</v>
      </c>
      <c r="M3507" s="31" t="s">
        <v>1967</v>
      </c>
      <c r="N3507" s="31"/>
      <c r="O3507" s="31"/>
      <c r="P3507" s="31"/>
      <c r="Q3507" s="24"/>
      <c r="R3507" s="31" t="s">
        <v>2578</v>
      </c>
      <c r="S3507" s="24"/>
    </row>
    <row r="3508" spans="1:19" ht="17.25" customHeight="1">
      <c r="A3508" s="24">
        <v>3507</v>
      </c>
      <c r="B3508" s="31" t="s">
        <v>2581</v>
      </c>
      <c r="C3508" s="34">
        <v>-67.8</v>
      </c>
      <c r="D3508" s="34">
        <v>93.7</v>
      </c>
      <c r="E3508" s="24"/>
      <c r="F3508" s="31"/>
      <c r="G3508" s="31">
        <v>1800</v>
      </c>
      <c r="H3508" s="31">
        <v>-27</v>
      </c>
      <c r="I3508" s="31">
        <v>210</v>
      </c>
      <c r="J3508" s="31"/>
      <c r="K3508" s="31" t="s">
        <v>304</v>
      </c>
      <c r="L3508" s="31">
        <v>210</v>
      </c>
      <c r="M3508" s="31" t="s">
        <v>1741</v>
      </c>
      <c r="N3508" s="31"/>
      <c r="O3508" s="24"/>
      <c r="P3508" s="31"/>
      <c r="Q3508" s="24"/>
      <c r="R3508" s="31" t="s">
        <v>2578</v>
      </c>
      <c r="S3508" s="24"/>
    </row>
    <row r="3509" spans="1:19" ht="17.25" customHeight="1">
      <c r="A3509" s="24">
        <v>3508</v>
      </c>
      <c r="B3509" s="31" t="s">
        <v>2583</v>
      </c>
      <c r="C3509" s="34">
        <v>-67.900000000000006</v>
      </c>
      <c r="D3509" s="34">
        <v>103.1</v>
      </c>
      <c r="E3509" s="24"/>
      <c r="F3509" s="24"/>
      <c r="G3509" s="31">
        <v>1150</v>
      </c>
      <c r="H3509" s="31">
        <v>-23</v>
      </c>
      <c r="I3509" s="31">
        <v>600</v>
      </c>
      <c r="J3509" s="31"/>
      <c r="K3509" s="31" t="s">
        <v>304</v>
      </c>
      <c r="L3509" s="31">
        <v>600</v>
      </c>
      <c r="M3509" s="31" t="s">
        <v>1967</v>
      </c>
      <c r="N3509" s="31"/>
      <c r="O3509" s="31"/>
      <c r="P3509" s="24"/>
      <c r="Q3509" s="24"/>
      <c r="R3509" s="31" t="s">
        <v>2578</v>
      </c>
      <c r="S3509" s="24"/>
    </row>
    <row r="3510" spans="1:19" ht="17.25" customHeight="1">
      <c r="A3510" s="24">
        <v>3509</v>
      </c>
      <c r="B3510" s="31">
        <v>324</v>
      </c>
      <c r="C3510" s="34">
        <v>-67.900000000000006</v>
      </c>
      <c r="D3510" s="34">
        <v>90</v>
      </c>
      <c r="E3510" s="29"/>
      <c r="F3510" s="31"/>
      <c r="G3510" s="31"/>
      <c r="H3510" s="31"/>
      <c r="I3510" s="31">
        <v>30</v>
      </c>
      <c r="J3510" s="31"/>
      <c r="K3510" s="31" t="s">
        <v>109</v>
      </c>
      <c r="L3510" s="31">
        <v>300</v>
      </c>
      <c r="M3510" s="31" t="s">
        <v>83</v>
      </c>
      <c r="N3510" s="31"/>
      <c r="O3510" s="24"/>
      <c r="P3510" s="31"/>
      <c r="Q3510" s="24"/>
      <c r="R3510" s="31" t="s">
        <v>2578</v>
      </c>
      <c r="S3510" s="24"/>
    </row>
    <row r="3511" spans="1:19" ht="17.25" customHeight="1">
      <c r="A3511" s="24">
        <v>3510</v>
      </c>
      <c r="B3511" s="31" t="s">
        <v>2579</v>
      </c>
      <c r="C3511" s="34">
        <v>-68</v>
      </c>
      <c r="D3511" s="34">
        <v>139.5</v>
      </c>
      <c r="E3511" s="24"/>
      <c r="F3511" s="35"/>
      <c r="G3511" s="31">
        <v>1650</v>
      </c>
      <c r="H3511" s="36">
        <v>-28</v>
      </c>
      <c r="I3511" s="35"/>
      <c r="J3511" s="31"/>
      <c r="K3511" s="31"/>
      <c r="L3511" s="31">
        <v>250</v>
      </c>
      <c r="M3511" s="31" t="s">
        <v>1967</v>
      </c>
      <c r="N3511" s="31"/>
      <c r="O3511" s="31"/>
      <c r="P3511" s="31"/>
      <c r="Q3511" s="24"/>
      <c r="R3511" s="31" t="s">
        <v>2578</v>
      </c>
      <c r="S3511" s="24"/>
    </row>
    <row r="3512" spans="1:19" ht="17.25" customHeight="1">
      <c r="A3512" s="24">
        <v>3511</v>
      </c>
      <c r="B3512" s="31">
        <v>318</v>
      </c>
      <c r="C3512" s="34">
        <v>-68</v>
      </c>
      <c r="D3512" s="34">
        <v>120</v>
      </c>
      <c r="E3512" s="24"/>
      <c r="F3512" s="35"/>
      <c r="G3512" s="31"/>
      <c r="H3512" s="36"/>
      <c r="I3512" s="35">
        <v>50</v>
      </c>
      <c r="J3512" s="31"/>
      <c r="K3512" s="31" t="s">
        <v>109</v>
      </c>
      <c r="L3512" s="31">
        <v>500</v>
      </c>
      <c r="M3512" s="31" t="s">
        <v>83</v>
      </c>
      <c r="N3512" s="31"/>
      <c r="O3512" s="31"/>
      <c r="P3512" s="31"/>
      <c r="Q3512" s="24"/>
      <c r="R3512" s="31" t="s">
        <v>2578</v>
      </c>
      <c r="S3512" s="24"/>
    </row>
    <row r="3513" spans="1:19" ht="17.25" customHeight="1">
      <c r="A3513" s="24">
        <v>3512</v>
      </c>
      <c r="B3513" s="31" t="s">
        <v>2582</v>
      </c>
      <c r="C3513" s="34">
        <v>-68.2</v>
      </c>
      <c r="D3513" s="34">
        <v>138</v>
      </c>
      <c r="E3513" s="24"/>
      <c r="F3513" s="35"/>
      <c r="G3513" s="31">
        <v>3050</v>
      </c>
      <c r="H3513" s="36">
        <v>-31</v>
      </c>
      <c r="I3513" s="35"/>
      <c r="J3513" s="31"/>
      <c r="K3513" s="31"/>
      <c r="L3513" s="31">
        <v>300</v>
      </c>
      <c r="M3513" s="31" t="s">
        <v>1967</v>
      </c>
      <c r="N3513" s="31"/>
      <c r="O3513" s="31"/>
      <c r="P3513" s="31"/>
      <c r="Q3513" s="24"/>
      <c r="R3513" s="31" t="s">
        <v>2578</v>
      </c>
      <c r="S3513" s="24"/>
    </row>
    <row r="3514" spans="1:19" ht="17.25" customHeight="1">
      <c r="A3514" s="24">
        <v>3513</v>
      </c>
      <c r="B3514" s="31" t="s">
        <v>2584</v>
      </c>
      <c r="C3514" s="34">
        <v>-68.5</v>
      </c>
      <c r="D3514" s="34">
        <v>112.4</v>
      </c>
      <c r="E3514" s="24"/>
      <c r="F3514" s="31"/>
      <c r="G3514" s="31">
        <v>1700</v>
      </c>
      <c r="H3514" s="31">
        <v>-28</v>
      </c>
      <c r="I3514" s="31">
        <v>370</v>
      </c>
      <c r="J3514" s="31"/>
      <c r="K3514" s="31" t="s">
        <v>304</v>
      </c>
      <c r="L3514" s="31">
        <v>370</v>
      </c>
      <c r="M3514" s="31" t="s">
        <v>1967</v>
      </c>
      <c r="N3514" s="31"/>
      <c r="O3514" s="31"/>
      <c r="P3514" s="31"/>
      <c r="Q3514" s="24"/>
      <c r="R3514" s="31" t="s">
        <v>2578</v>
      </c>
      <c r="S3514" s="24"/>
    </row>
    <row r="3515" spans="1:19" ht="17.25" customHeight="1">
      <c r="A3515" s="24">
        <v>3514</v>
      </c>
      <c r="B3515" s="31">
        <v>323</v>
      </c>
      <c r="C3515" s="34">
        <v>-68.5</v>
      </c>
      <c r="D3515" s="34">
        <v>90</v>
      </c>
      <c r="E3515" s="29"/>
      <c r="F3515" s="31"/>
      <c r="G3515" s="31"/>
      <c r="H3515" s="31"/>
      <c r="I3515" s="31">
        <v>20</v>
      </c>
      <c r="J3515" s="31"/>
      <c r="K3515" s="31" t="s">
        <v>109</v>
      </c>
      <c r="L3515" s="31">
        <v>200</v>
      </c>
      <c r="M3515" s="31" t="s">
        <v>83</v>
      </c>
      <c r="N3515" s="31"/>
      <c r="O3515" s="24"/>
      <c r="P3515" s="31"/>
      <c r="Q3515" s="24"/>
      <c r="R3515" s="31" t="s">
        <v>2578</v>
      </c>
      <c r="S3515" s="24"/>
    </row>
    <row r="3516" spans="1:19" ht="17.25" customHeight="1">
      <c r="A3516" s="24">
        <v>3515</v>
      </c>
      <c r="B3516" s="31" t="s">
        <v>2581</v>
      </c>
      <c r="C3516" s="34">
        <v>-68.599999999999994</v>
      </c>
      <c r="D3516" s="34">
        <v>94.6</v>
      </c>
      <c r="E3516" s="24"/>
      <c r="F3516" s="31"/>
      <c r="G3516" s="31">
        <v>2275</v>
      </c>
      <c r="H3516" s="31">
        <v>-32</v>
      </c>
      <c r="I3516" s="31">
        <v>140</v>
      </c>
      <c r="J3516" s="31"/>
      <c r="K3516" s="31" t="s">
        <v>304</v>
      </c>
      <c r="L3516" s="31">
        <v>140</v>
      </c>
      <c r="M3516" s="31" t="s">
        <v>1741</v>
      </c>
      <c r="N3516" s="31"/>
      <c r="O3516" s="24"/>
      <c r="P3516" s="31"/>
      <c r="Q3516" s="24"/>
      <c r="R3516" s="31" t="s">
        <v>2578</v>
      </c>
      <c r="S3516" s="24"/>
    </row>
    <row r="3517" spans="1:19" ht="17.25" customHeight="1">
      <c r="A3517" s="24">
        <v>3516</v>
      </c>
      <c r="B3517" s="31" t="s">
        <v>2579</v>
      </c>
      <c r="C3517" s="34">
        <v>-68.8</v>
      </c>
      <c r="D3517" s="34">
        <v>139.5</v>
      </c>
      <c r="E3517" s="24"/>
      <c r="F3517" s="35"/>
      <c r="G3517" s="31">
        <v>2125</v>
      </c>
      <c r="H3517" s="36">
        <v>-33</v>
      </c>
      <c r="I3517" s="35"/>
      <c r="J3517" s="31"/>
      <c r="K3517" s="31"/>
      <c r="L3517" s="31">
        <v>280</v>
      </c>
      <c r="M3517" s="31" t="s">
        <v>1967</v>
      </c>
      <c r="N3517" s="31"/>
      <c r="O3517" s="31"/>
      <c r="P3517" s="31"/>
      <c r="Q3517" s="24"/>
      <c r="R3517" s="31" t="s">
        <v>2578</v>
      </c>
      <c r="S3517" s="24"/>
    </row>
    <row r="3518" spans="1:19" ht="17.25" customHeight="1">
      <c r="A3518" s="24">
        <v>3517</v>
      </c>
      <c r="B3518" s="31" t="s">
        <v>2582</v>
      </c>
      <c r="C3518" s="34">
        <v>-68.900000000000006</v>
      </c>
      <c r="D3518" s="34">
        <v>137.1</v>
      </c>
      <c r="E3518" s="24"/>
      <c r="F3518" s="35"/>
      <c r="G3518" s="31">
        <v>2375</v>
      </c>
      <c r="H3518" s="36">
        <v>-39</v>
      </c>
      <c r="I3518" s="35"/>
      <c r="J3518" s="31"/>
      <c r="K3518" s="31"/>
      <c r="L3518" s="31">
        <v>210</v>
      </c>
      <c r="M3518" s="31" t="s">
        <v>1967</v>
      </c>
      <c r="N3518" s="31"/>
      <c r="O3518" s="31"/>
      <c r="P3518" s="31"/>
      <c r="Q3518" s="24"/>
      <c r="R3518" s="31" t="s">
        <v>2578</v>
      </c>
      <c r="S3518" s="24"/>
    </row>
    <row r="3519" spans="1:19" ht="17.25" customHeight="1">
      <c r="A3519" s="24">
        <v>3518</v>
      </c>
      <c r="B3519" s="31" t="s">
        <v>2585</v>
      </c>
      <c r="C3519" s="34">
        <v>-69</v>
      </c>
      <c r="D3519" s="34">
        <v>139</v>
      </c>
      <c r="E3519" s="24"/>
      <c r="F3519" s="35"/>
      <c r="G3519" s="31">
        <v>2400</v>
      </c>
      <c r="H3519" s="36">
        <v>-40</v>
      </c>
      <c r="I3519" s="35"/>
      <c r="J3519" s="31"/>
      <c r="K3519" s="31"/>
      <c r="L3519" s="31">
        <v>140</v>
      </c>
      <c r="M3519" s="31" t="s">
        <v>1967</v>
      </c>
      <c r="N3519" s="31"/>
      <c r="O3519" s="31"/>
      <c r="P3519" s="31"/>
      <c r="Q3519" s="24"/>
      <c r="R3519" s="31" t="s">
        <v>2578</v>
      </c>
      <c r="S3519" s="24"/>
    </row>
    <row r="3520" spans="1:19" ht="17.25" customHeight="1">
      <c r="A3520" s="24">
        <v>3519</v>
      </c>
      <c r="B3520" s="31" t="s">
        <v>2582</v>
      </c>
      <c r="C3520" s="34">
        <v>-69</v>
      </c>
      <c r="D3520" s="34">
        <v>135.5</v>
      </c>
      <c r="E3520" s="24"/>
      <c r="F3520" s="35"/>
      <c r="G3520" s="31">
        <v>2500</v>
      </c>
      <c r="H3520" s="36">
        <v>-42</v>
      </c>
      <c r="I3520" s="35"/>
      <c r="J3520" s="31"/>
      <c r="K3520" s="31"/>
      <c r="L3520" s="31">
        <v>223</v>
      </c>
      <c r="M3520" s="31" t="s">
        <v>1967</v>
      </c>
      <c r="N3520" s="31"/>
      <c r="O3520" s="31"/>
      <c r="P3520" s="31"/>
      <c r="Q3520" s="24"/>
      <c r="R3520" s="31" t="s">
        <v>2578</v>
      </c>
      <c r="S3520" s="24"/>
    </row>
    <row r="3521" spans="1:19" ht="17.25" customHeight="1">
      <c r="A3521" s="24">
        <v>3520</v>
      </c>
      <c r="B3521" s="31">
        <v>317</v>
      </c>
      <c r="C3521" s="34">
        <v>-69</v>
      </c>
      <c r="D3521" s="34">
        <v>120</v>
      </c>
      <c r="E3521" s="24"/>
      <c r="F3521" s="35"/>
      <c r="G3521" s="31"/>
      <c r="H3521" s="36"/>
      <c r="I3521" s="35">
        <v>30</v>
      </c>
      <c r="J3521" s="31"/>
      <c r="K3521" s="31" t="s">
        <v>109</v>
      </c>
      <c r="L3521" s="31">
        <v>300</v>
      </c>
      <c r="M3521" s="31" t="s">
        <v>83</v>
      </c>
      <c r="N3521" s="31"/>
      <c r="O3521" s="31"/>
      <c r="P3521" s="31"/>
      <c r="Q3521" s="24"/>
      <c r="R3521" s="31" t="s">
        <v>2578</v>
      </c>
      <c r="S3521" s="24"/>
    </row>
    <row r="3522" spans="1:19" ht="17.25" customHeight="1">
      <c r="A3522" s="24">
        <v>3521</v>
      </c>
      <c r="B3522" s="31" t="s">
        <v>2582</v>
      </c>
      <c r="C3522" s="34">
        <v>-69.400000000000006</v>
      </c>
      <c r="D3522" s="34">
        <v>136.5</v>
      </c>
      <c r="E3522" s="24"/>
      <c r="F3522" s="35"/>
      <c r="G3522" s="31">
        <v>2450</v>
      </c>
      <c r="H3522" s="36">
        <v>-41</v>
      </c>
      <c r="I3522" s="35"/>
      <c r="J3522" s="31"/>
      <c r="K3522" s="31"/>
      <c r="L3522" s="31">
        <v>232</v>
      </c>
      <c r="M3522" s="31" t="s">
        <v>1967</v>
      </c>
      <c r="N3522" s="31"/>
      <c r="O3522" s="31"/>
      <c r="P3522" s="31"/>
      <c r="Q3522" s="24"/>
      <c r="R3522" s="31" t="s">
        <v>2578</v>
      </c>
      <c r="S3522" s="24"/>
    </row>
    <row r="3523" spans="1:19" ht="17.25" customHeight="1">
      <c r="A3523" s="24">
        <v>3522</v>
      </c>
      <c r="B3523" s="31" t="s">
        <v>2584</v>
      </c>
      <c r="C3523" s="34">
        <v>-69.400000000000006</v>
      </c>
      <c r="D3523" s="34">
        <v>112.2</v>
      </c>
      <c r="E3523" s="24"/>
      <c r="F3523" s="31"/>
      <c r="G3523" s="31">
        <v>2200</v>
      </c>
      <c r="H3523" s="31">
        <v>-32</v>
      </c>
      <c r="I3523" s="31">
        <v>230</v>
      </c>
      <c r="J3523" s="31"/>
      <c r="K3523" s="31" t="s">
        <v>304</v>
      </c>
      <c r="L3523" s="31">
        <v>230</v>
      </c>
      <c r="M3523" s="31" t="s">
        <v>1967</v>
      </c>
      <c r="N3523" s="31"/>
      <c r="O3523" s="31"/>
      <c r="P3523" s="31"/>
      <c r="Q3523" s="24"/>
      <c r="R3523" s="31" t="s">
        <v>2578</v>
      </c>
      <c r="S3523" s="24"/>
    </row>
    <row r="3524" spans="1:19" ht="17.25" customHeight="1">
      <c r="A3524" s="24">
        <v>3523</v>
      </c>
      <c r="B3524" s="31" t="s">
        <v>2581</v>
      </c>
      <c r="C3524" s="34">
        <v>-69.400000000000006</v>
      </c>
      <c r="D3524" s="34">
        <v>95.4</v>
      </c>
      <c r="E3524" s="24"/>
      <c r="F3524" s="31"/>
      <c r="G3524" s="31">
        <v>2600</v>
      </c>
      <c r="H3524" s="31">
        <v>-36</v>
      </c>
      <c r="I3524" s="31">
        <v>125</v>
      </c>
      <c r="J3524" s="31"/>
      <c r="K3524" s="31" t="s">
        <v>304</v>
      </c>
      <c r="L3524" s="31">
        <v>125</v>
      </c>
      <c r="M3524" s="31" t="s">
        <v>1741</v>
      </c>
      <c r="N3524" s="31"/>
      <c r="O3524" s="24"/>
      <c r="P3524" s="31"/>
      <c r="Q3524" s="24"/>
      <c r="R3524" s="31" t="s">
        <v>2578</v>
      </c>
      <c r="S3524" s="24"/>
    </row>
    <row r="3525" spans="1:19" ht="17.25" customHeight="1">
      <c r="A3525" s="24">
        <v>3524</v>
      </c>
      <c r="B3525" s="31" t="s">
        <v>2586</v>
      </c>
      <c r="C3525" s="34">
        <v>-70.099999999999994</v>
      </c>
      <c r="D3525" s="34">
        <v>96.6</v>
      </c>
      <c r="E3525" s="24"/>
      <c r="F3525" s="31"/>
      <c r="G3525" s="31">
        <v>2750</v>
      </c>
      <c r="H3525" s="31">
        <v>-38</v>
      </c>
      <c r="I3525" s="31">
        <v>164</v>
      </c>
      <c r="J3525" s="35"/>
      <c r="K3525" s="31" t="s">
        <v>304</v>
      </c>
      <c r="L3525" s="31">
        <v>164</v>
      </c>
      <c r="M3525" s="31" t="s">
        <v>1741</v>
      </c>
      <c r="N3525" s="31"/>
      <c r="O3525" s="24"/>
      <c r="P3525" s="31"/>
      <c r="Q3525" s="24"/>
      <c r="R3525" s="31" t="s">
        <v>2578</v>
      </c>
      <c r="S3525" s="24"/>
    </row>
    <row r="3526" spans="1:19" ht="17.25" customHeight="1">
      <c r="A3526" s="24">
        <v>3525</v>
      </c>
      <c r="B3526" s="31">
        <v>322</v>
      </c>
      <c r="C3526" s="34">
        <v>-70.25</v>
      </c>
      <c r="D3526" s="34">
        <v>90</v>
      </c>
      <c r="E3526" s="24"/>
      <c r="F3526" s="31"/>
      <c r="G3526" s="31"/>
      <c r="H3526" s="31"/>
      <c r="I3526" s="31">
        <v>15</v>
      </c>
      <c r="J3526" s="35"/>
      <c r="K3526" s="31" t="s">
        <v>109</v>
      </c>
      <c r="L3526" s="31">
        <v>150</v>
      </c>
      <c r="M3526" s="31" t="s">
        <v>83</v>
      </c>
      <c r="N3526" s="31"/>
      <c r="O3526" s="24"/>
      <c r="P3526" s="31"/>
      <c r="Q3526" s="24"/>
      <c r="R3526" s="31" t="s">
        <v>2578</v>
      </c>
      <c r="S3526" s="24"/>
    </row>
    <row r="3527" spans="1:19" ht="17.25" customHeight="1">
      <c r="A3527" s="24">
        <v>3526</v>
      </c>
      <c r="B3527" s="31" t="s">
        <v>2584</v>
      </c>
      <c r="C3527" s="34">
        <v>-70.3</v>
      </c>
      <c r="D3527" s="34">
        <v>112</v>
      </c>
      <c r="E3527" s="24"/>
      <c r="F3527" s="31"/>
      <c r="G3527" s="31">
        <v>2550</v>
      </c>
      <c r="H3527" s="31">
        <v>-37</v>
      </c>
      <c r="I3527" s="31">
        <v>185</v>
      </c>
      <c r="J3527" s="31"/>
      <c r="K3527" s="31" t="s">
        <v>304</v>
      </c>
      <c r="L3527" s="31">
        <v>185</v>
      </c>
      <c r="M3527" s="31" t="s">
        <v>1967</v>
      </c>
      <c r="N3527" s="31"/>
      <c r="O3527" s="31"/>
      <c r="P3527" s="31"/>
      <c r="Q3527" s="24"/>
      <c r="R3527" s="31" t="s">
        <v>2578</v>
      </c>
      <c r="S3527" s="24"/>
    </row>
    <row r="3528" spans="1:19" ht="17.25" customHeight="1">
      <c r="A3528" s="24">
        <v>3527</v>
      </c>
      <c r="B3528" s="31" t="s">
        <v>2587</v>
      </c>
      <c r="C3528" s="34">
        <v>-70.3</v>
      </c>
      <c r="D3528" s="34">
        <v>96</v>
      </c>
      <c r="E3528" s="24"/>
      <c r="F3528" s="31"/>
      <c r="G3528" s="31">
        <v>2800</v>
      </c>
      <c r="H3528" s="31">
        <v>-38</v>
      </c>
      <c r="I3528" s="31">
        <v>155</v>
      </c>
      <c r="J3528" s="35"/>
      <c r="K3528" s="31" t="s">
        <v>304</v>
      </c>
      <c r="L3528" s="31">
        <v>155</v>
      </c>
      <c r="M3528" s="31" t="s">
        <v>1741</v>
      </c>
      <c r="N3528" s="31"/>
      <c r="O3528" s="24"/>
      <c r="P3528" s="31"/>
      <c r="Q3528" s="24"/>
      <c r="R3528" s="31" t="s">
        <v>2578</v>
      </c>
      <c r="S3528" s="24"/>
    </row>
    <row r="3529" spans="1:19" ht="17.25" customHeight="1">
      <c r="A3529" s="24">
        <v>3528</v>
      </c>
      <c r="B3529" s="31">
        <v>316</v>
      </c>
      <c r="C3529" s="34">
        <v>-70.400000000000006</v>
      </c>
      <c r="D3529" s="34">
        <v>120</v>
      </c>
      <c r="E3529" s="24"/>
      <c r="F3529" s="35"/>
      <c r="G3529" s="31"/>
      <c r="H3529" s="36"/>
      <c r="I3529" s="35">
        <v>20</v>
      </c>
      <c r="J3529" s="31"/>
      <c r="K3529" s="31" t="s">
        <v>109</v>
      </c>
      <c r="L3529" s="31">
        <v>200</v>
      </c>
      <c r="M3529" s="31" t="s">
        <v>83</v>
      </c>
      <c r="N3529" s="31"/>
      <c r="O3529" s="31"/>
      <c r="P3529" s="31"/>
      <c r="Q3529" s="24"/>
      <c r="R3529" s="31" t="s">
        <v>2578</v>
      </c>
      <c r="S3529" s="24"/>
    </row>
    <row r="3530" spans="1:19" ht="17.25" customHeight="1">
      <c r="A3530" s="24">
        <v>3529</v>
      </c>
      <c r="B3530" s="31" t="s">
        <v>2579</v>
      </c>
      <c r="C3530" s="34">
        <v>-70.5</v>
      </c>
      <c r="D3530" s="34">
        <v>139.5</v>
      </c>
      <c r="E3530" s="24"/>
      <c r="F3530" s="35"/>
      <c r="G3530" s="31">
        <v>2500</v>
      </c>
      <c r="H3530" s="36">
        <v>-42</v>
      </c>
      <c r="I3530" s="35"/>
      <c r="J3530" s="31"/>
      <c r="K3530" s="31"/>
      <c r="L3530" s="31">
        <v>50</v>
      </c>
      <c r="M3530" s="31" t="s">
        <v>1967</v>
      </c>
      <c r="N3530" s="31"/>
      <c r="O3530" s="31"/>
      <c r="P3530" s="31"/>
      <c r="Q3530" s="24"/>
      <c r="R3530" s="31" t="s">
        <v>2578</v>
      </c>
      <c r="S3530" s="24"/>
    </row>
    <row r="3531" spans="1:19" ht="17.25" customHeight="1">
      <c r="A3531" s="24">
        <v>3530</v>
      </c>
      <c r="B3531" s="31" t="s">
        <v>2586</v>
      </c>
      <c r="C3531" s="34">
        <v>-70.599999999999994</v>
      </c>
      <c r="D3531" s="34">
        <v>98.6</v>
      </c>
      <c r="E3531" s="24"/>
      <c r="F3531" s="31"/>
      <c r="G3531" s="31">
        <v>2800</v>
      </c>
      <c r="H3531" s="31">
        <v>-39</v>
      </c>
      <c r="I3531" s="31">
        <v>149</v>
      </c>
      <c r="J3531" s="35"/>
      <c r="K3531" s="31" t="s">
        <v>304</v>
      </c>
      <c r="L3531" s="31">
        <v>149</v>
      </c>
      <c r="M3531" s="31" t="s">
        <v>1741</v>
      </c>
      <c r="N3531" s="31"/>
      <c r="O3531" s="24"/>
      <c r="P3531" s="31"/>
      <c r="Q3531" s="24"/>
      <c r="R3531" s="31" t="s">
        <v>2578</v>
      </c>
      <c r="S3531" s="24"/>
    </row>
    <row r="3532" spans="1:19" ht="17.25" customHeight="1">
      <c r="A3532" s="24">
        <v>3531</v>
      </c>
      <c r="B3532" s="31">
        <v>321</v>
      </c>
      <c r="C3532" s="34">
        <v>-71</v>
      </c>
      <c r="D3532" s="34">
        <v>90</v>
      </c>
      <c r="E3532" s="24"/>
      <c r="F3532" s="31"/>
      <c r="G3532" s="31"/>
      <c r="H3532" s="31"/>
      <c r="I3532" s="31">
        <v>15</v>
      </c>
      <c r="J3532" s="35"/>
      <c r="K3532" s="31" t="s">
        <v>109</v>
      </c>
      <c r="L3532" s="31">
        <v>150</v>
      </c>
      <c r="M3532" s="31" t="s">
        <v>83</v>
      </c>
      <c r="N3532" s="31"/>
      <c r="O3532" s="24"/>
      <c r="P3532" s="31"/>
      <c r="Q3532" s="24"/>
      <c r="R3532" s="31" t="s">
        <v>2578</v>
      </c>
      <c r="S3532" s="24"/>
    </row>
    <row r="3533" spans="1:19" ht="17.25" customHeight="1">
      <c r="A3533" s="24">
        <v>3532</v>
      </c>
      <c r="B3533" s="31" t="s">
        <v>2584</v>
      </c>
      <c r="C3533" s="34">
        <v>-71.099999999999994</v>
      </c>
      <c r="D3533" s="34">
        <v>111.9</v>
      </c>
      <c r="E3533" s="24"/>
      <c r="F3533" s="31"/>
      <c r="G3533" s="31">
        <v>2675</v>
      </c>
      <c r="H3533" s="31">
        <v>-37</v>
      </c>
      <c r="I3533" s="31">
        <v>116</v>
      </c>
      <c r="J3533" s="31"/>
      <c r="K3533" s="31" t="s">
        <v>304</v>
      </c>
      <c r="L3533" s="31">
        <v>116</v>
      </c>
      <c r="M3533" s="31" t="s">
        <v>1967</v>
      </c>
      <c r="N3533" s="31"/>
      <c r="O3533" s="31"/>
      <c r="P3533" s="31"/>
      <c r="Q3533" s="24"/>
      <c r="R3533" s="31" t="s">
        <v>2578</v>
      </c>
      <c r="S3533" s="24"/>
    </row>
    <row r="3534" spans="1:19" ht="17.25" customHeight="1">
      <c r="A3534" s="24">
        <v>3533</v>
      </c>
      <c r="B3534" s="31" t="s">
        <v>2586</v>
      </c>
      <c r="C3534" s="34">
        <v>-71.2</v>
      </c>
      <c r="D3534" s="34">
        <v>101.6</v>
      </c>
      <c r="E3534" s="24"/>
      <c r="F3534" s="31"/>
      <c r="G3534" s="31">
        <v>2950</v>
      </c>
      <c r="H3534" s="31">
        <v>-43</v>
      </c>
      <c r="I3534" s="31">
        <v>112</v>
      </c>
      <c r="J3534" s="31"/>
      <c r="K3534" s="31" t="s">
        <v>304</v>
      </c>
      <c r="L3534" s="31">
        <v>112</v>
      </c>
      <c r="M3534" s="31" t="s">
        <v>1967</v>
      </c>
      <c r="N3534" s="31"/>
      <c r="O3534" s="31"/>
      <c r="P3534" s="31"/>
      <c r="Q3534" s="24"/>
      <c r="R3534" s="31" t="s">
        <v>2578</v>
      </c>
      <c r="S3534" s="24"/>
    </row>
    <row r="3535" spans="1:19" ht="17.25" customHeight="1">
      <c r="A3535" s="24">
        <v>3534</v>
      </c>
      <c r="B3535" s="31" t="s">
        <v>2587</v>
      </c>
      <c r="C3535" s="34">
        <v>-71.3</v>
      </c>
      <c r="D3535" s="34">
        <v>96.4</v>
      </c>
      <c r="E3535" s="24"/>
      <c r="F3535" s="31"/>
      <c r="G3535" s="31">
        <v>3100</v>
      </c>
      <c r="H3535" s="31">
        <v>-45</v>
      </c>
      <c r="I3535" s="31">
        <v>130</v>
      </c>
      <c r="J3535" s="35"/>
      <c r="K3535" s="31" t="s">
        <v>304</v>
      </c>
      <c r="L3535" s="31">
        <v>130</v>
      </c>
      <c r="M3535" s="31" t="s">
        <v>1741</v>
      </c>
      <c r="N3535" s="31"/>
      <c r="O3535" s="24"/>
      <c r="P3535" s="31"/>
      <c r="Q3535" s="24"/>
      <c r="R3535" s="31" t="s">
        <v>2578</v>
      </c>
      <c r="S3535" s="24"/>
    </row>
    <row r="3536" spans="1:19" ht="17.25" customHeight="1">
      <c r="A3536" s="24">
        <v>3535</v>
      </c>
      <c r="B3536" s="31">
        <v>315</v>
      </c>
      <c r="C3536" s="34">
        <v>-71.400000000000006</v>
      </c>
      <c r="D3536" s="34">
        <v>120</v>
      </c>
      <c r="E3536" s="24"/>
      <c r="F3536" s="35"/>
      <c r="G3536" s="31"/>
      <c r="H3536" s="36"/>
      <c r="I3536" s="35">
        <v>15</v>
      </c>
      <c r="J3536" s="31"/>
      <c r="K3536" s="31" t="s">
        <v>109</v>
      </c>
      <c r="L3536" s="31">
        <v>150</v>
      </c>
      <c r="M3536" s="31" t="s">
        <v>83</v>
      </c>
      <c r="N3536" s="31"/>
      <c r="O3536" s="31"/>
      <c r="P3536" s="31"/>
      <c r="Q3536" s="24"/>
      <c r="R3536" s="31" t="s">
        <v>2578</v>
      </c>
      <c r="S3536" s="24"/>
    </row>
    <row r="3537" spans="1:19" ht="17.25" customHeight="1">
      <c r="A3537" s="24">
        <v>3536</v>
      </c>
      <c r="B3537" s="31" t="s">
        <v>2582</v>
      </c>
      <c r="C3537" s="34">
        <v>-71.5</v>
      </c>
      <c r="D3537" s="34">
        <v>132.80000000000001</v>
      </c>
      <c r="E3537" s="24"/>
      <c r="F3537" s="35"/>
      <c r="G3537" s="31">
        <v>2925</v>
      </c>
      <c r="H3537" s="36">
        <v>-46</v>
      </c>
      <c r="I3537" s="35"/>
      <c r="J3537" s="31"/>
      <c r="K3537" s="31"/>
      <c r="L3537" s="31">
        <v>126</v>
      </c>
      <c r="M3537" s="31" t="s">
        <v>1967</v>
      </c>
      <c r="N3537" s="31"/>
      <c r="O3537" s="31"/>
      <c r="P3537" s="31"/>
      <c r="Q3537" s="24"/>
      <c r="R3537" s="31" t="s">
        <v>2578</v>
      </c>
      <c r="S3537" s="24"/>
    </row>
    <row r="3538" spans="1:19" ht="17.25" customHeight="1">
      <c r="A3538" s="24">
        <v>3537</v>
      </c>
      <c r="B3538" s="31" t="s">
        <v>2586</v>
      </c>
      <c r="C3538" s="34">
        <v>-71.900000000000006</v>
      </c>
      <c r="D3538" s="34">
        <v>103.4</v>
      </c>
      <c r="E3538" s="24"/>
      <c r="F3538" s="31"/>
      <c r="G3538" s="31">
        <v>2950</v>
      </c>
      <c r="H3538" s="31">
        <v>-48</v>
      </c>
      <c r="I3538" s="31">
        <v>92</v>
      </c>
      <c r="J3538" s="31"/>
      <c r="K3538" s="31" t="s">
        <v>304</v>
      </c>
      <c r="L3538" s="31">
        <v>92</v>
      </c>
      <c r="M3538" s="31" t="s">
        <v>1967</v>
      </c>
      <c r="N3538" s="31"/>
      <c r="O3538" s="31"/>
      <c r="P3538" s="31"/>
      <c r="Q3538" s="24"/>
      <c r="R3538" s="31" t="s">
        <v>2578</v>
      </c>
      <c r="S3538" s="24"/>
    </row>
    <row r="3539" spans="1:19" ht="17.25" customHeight="1">
      <c r="A3539" s="24">
        <v>3538</v>
      </c>
      <c r="B3539" s="31" t="s">
        <v>2584</v>
      </c>
      <c r="C3539" s="34">
        <v>-72</v>
      </c>
      <c r="D3539" s="34">
        <v>111.5</v>
      </c>
      <c r="E3539" s="24"/>
      <c r="F3539" s="31"/>
      <c r="G3539" s="31">
        <v>2775</v>
      </c>
      <c r="H3539" s="31">
        <v>-46</v>
      </c>
      <c r="I3539" s="31">
        <v>68</v>
      </c>
      <c r="J3539" s="31"/>
      <c r="K3539" s="31" t="s">
        <v>304</v>
      </c>
      <c r="L3539" s="31">
        <v>68</v>
      </c>
      <c r="M3539" s="31" t="s">
        <v>1967</v>
      </c>
      <c r="N3539" s="31"/>
      <c r="O3539" s="31"/>
      <c r="P3539" s="31"/>
      <c r="Q3539" s="24"/>
      <c r="R3539" s="31" t="s">
        <v>2578</v>
      </c>
      <c r="S3539" s="24"/>
    </row>
    <row r="3540" spans="1:19" ht="17.25" customHeight="1">
      <c r="A3540" s="24">
        <v>3539</v>
      </c>
      <c r="B3540" s="31" t="s">
        <v>2587</v>
      </c>
      <c r="C3540" s="34">
        <v>-72</v>
      </c>
      <c r="D3540" s="34">
        <v>96.7</v>
      </c>
      <c r="E3540" s="24"/>
      <c r="F3540" s="31"/>
      <c r="G3540" s="31">
        <v>3200</v>
      </c>
      <c r="H3540" s="31">
        <v>-46</v>
      </c>
      <c r="I3540" s="31">
        <v>100</v>
      </c>
      <c r="J3540" s="35"/>
      <c r="K3540" s="31" t="s">
        <v>304</v>
      </c>
      <c r="L3540" s="31">
        <v>100</v>
      </c>
      <c r="M3540" s="31" t="s">
        <v>1741</v>
      </c>
      <c r="N3540" s="31"/>
      <c r="O3540" s="24"/>
      <c r="P3540" s="31"/>
      <c r="Q3540" s="24"/>
      <c r="R3540" s="31" t="s">
        <v>2578</v>
      </c>
      <c r="S3540" s="24"/>
    </row>
    <row r="3541" spans="1:19" ht="17.25" customHeight="1">
      <c r="A3541" s="24">
        <v>3540</v>
      </c>
      <c r="B3541" s="31" t="s">
        <v>2586</v>
      </c>
      <c r="C3541" s="34">
        <v>-72.2</v>
      </c>
      <c r="D3541" s="34">
        <v>105.8</v>
      </c>
      <c r="E3541" s="24"/>
      <c r="F3541" s="31"/>
      <c r="G3541" s="31">
        <v>2900</v>
      </c>
      <c r="H3541" s="31">
        <v>-48</v>
      </c>
      <c r="I3541" s="31">
        <v>80</v>
      </c>
      <c r="J3541" s="31"/>
      <c r="K3541" s="31" t="s">
        <v>304</v>
      </c>
      <c r="L3541" s="31">
        <v>80</v>
      </c>
      <c r="M3541" s="31" t="s">
        <v>1967</v>
      </c>
      <c r="N3541" s="31"/>
      <c r="O3541" s="31"/>
      <c r="P3541" s="31"/>
      <c r="Q3541" s="24"/>
      <c r="R3541" s="31" t="s">
        <v>2578</v>
      </c>
      <c r="S3541" s="24"/>
    </row>
    <row r="3542" spans="1:19" ht="17.25" customHeight="1">
      <c r="A3542" s="24">
        <v>3541</v>
      </c>
      <c r="B3542" s="31">
        <v>314</v>
      </c>
      <c r="C3542" s="34">
        <v>-72.3</v>
      </c>
      <c r="D3542" s="34">
        <v>120</v>
      </c>
      <c r="E3542" s="24"/>
      <c r="F3542" s="35"/>
      <c r="G3542" s="31"/>
      <c r="H3542" s="36"/>
      <c r="I3542" s="35">
        <v>10</v>
      </c>
      <c r="J3542" s="31"/>
      <c r="K3542" s="31" t="s">
        <v>109</v>
      </c>
      <c r="L3542" s="31">
        <v>100</v>
      </c>
      <c r="M3542" s="31" t="s">
        <v>83</v>
      </c>
      <c r="N3542" s="31"/>
      <c r="O3542" s="31"/>
      <c r="P3542" s="31"/>
      <c r="Q3542" s="24"/>
      <c r="R3542" s="31" t="s">
        <v>2578</v>
      </c>
      <c r="S3542" s="24"/>
    </row>
    <row r="3543" spans="1:19" ht="17.25" customHeight="1">
      <c r="A3543" s="24">
        <v>3542</v>
      </c>
      <c r="B3543" s="31" t="s">
        <v>2586</v>
      </c>
      <c r="C3543" s="34">
        <v>-72.3</v>
      </c>
      <c r="D3543" s="34">
        <v>108.3</v>
      </c>
      <c r="E3543" s="24"/>
      <c r="F3543" s="31"/>
      <c r="G3543" s="31">
        <v>2900</v>
      </c>
      <c r="H3543" s="31">
        <v>-50</v>
      </c>
      <c r="I3543" s="31">
        <v>64</v>
      </c>
      <c r="J3543" s="31"/>
      <c r="K3543" s="31" t="s">
        <v>304</v>
      </c>
      <c r="L3543" s="31">
        <v>64</v>
      </c>
      <c r="M3543" s="31" t="s">
        <v>1967</v>
      </c>
      <c r="N3543" s="31"/>
      <c r="O3543" s="31"/>
      <c r="P3543" s="31"/>
      <c r="Q3543" s="24"/>
      <c r="R3543" s="31" t="s">
        <v>2578</v>
      </c>
      <c r="S3543" s="24"/>
    </row>
    <row r="3544" spans="1:19" ht="17.25" customHeight="1">
      <c r="A3544" s="24">
        <v>3543</v>
      </c>
      <c r="B3544" s="31">
        <v>320</v>
      </c>
      <c r="C3544" s="34">
        <v>-72.3</v>
      </c>
      <c r="D3544" s="34">
        <v>90</v>
      </c>
      <c r="E3544" s="24"/>
      <c r="F3544" s="31"/>
      <c r="G3544" s="31"/>
      <c r="H3544" s="31"/>
      <c r="I3544" s="31">
        <v>10</v>
      </c>
      <c r="J3544" s="35"/>
      <c r="K3544" s="31" t="s">
        <v>109</v>
      </c>
      <c r="L3544" s="31">
        <v>100</v>
      </c>
      <c r="M3544" s="31" t="s">
        <v>83</v>
      </c>
      <c r="N3544" s="31"/>
      <c r="O3544" s="24"/>
      <c r="P3544" s="31"/>
      <c r="Q3544" s="24"/>
      <c r="R3544" s="31" t="s">
        <v>2578</v>
      </c>
      <c r="S3544" s="24"/>
    </row>
    <row r="3545" spans="1:19" ht="17.25" customHeight="1">
      <c r="A3545" s="24">
        <v>3544</v>
      </c>
      <c r="B3545" s="31" t="s">
        <v>2587</v>
      </c>
      <c r="C3545" s="34">
        <v>-72.400000000000006</v>
      </c>
      <c r="D3545" s="34">
        <v>97</v>
      </c>
      <c r="E3545" s="24"/>
      <c r="F3545" s="31"/>
      <c r="G3545" s="31">
        <v>3300</v>
      </c>
      <c r="H3545" s="31">
        <v>-47</v>
      </c>
      <c r="I3545" s="31">
        <v>100</v>
      </c>
      <c r="J3545" s="35"/>
      <c r="K3545" s="31" t="s">
        <v>304</v>
      </c>
      <c r="L3545" s="31">
        <v>100</v>
      </c>
      <c r="M3545" s="31" t="s">
        <v>1741</v>
      </c>
      <c r="N3545" s="31"/>
      <c r="O3545" s="24"/>
      <c r="P3545" s="31"/>
      <c r="Q3545" s="24"/>
      <c r="R3545" s="31" t="s">
        <v>2578</v>
      </c>
      <c r="S3545" s="24"/>
    </row>
    <row r="3546" spans="1:19" ht="17.25" customHeight="1">
      <c r="A3546" s="24">
        <v>3545</v>
      </c>
      <c r="B3546" s="31" t="s">
        <v>2582</v>
      </c>
      <c r="C3546" s="34">
        <v>-72.900000000000006</v>
      </c>
      <c r="D3546" s="34">
        <v>129.69999999999999</v>
      </c>
      <c r="E3546" s="24"/>
      <c r="F3546" s="35"/>
      <c r="G3546" s="31">
        <v>3150</v>
      </c>
      <c r="H3546" s="36">
        <v>-52</v>
      </c>
      <c r="I3546" s="35"/>
      <c r="J3546" s="31"/>
      <c r="K3546" s="31"/>
      <c r="L3546" s="31">
        <v>82</v>
      </c>
      <c r="M3546" s="31" t="s">
        <v>1967</v>
      </c>
      <c r="N3546" s="31"/>
      <c r="O3546" s="31"/>
      <c r="P3546" s="31"/>
      <c r="Q3546" s="24"/>
      <c r="R3546" s="31" t="s">
        <v>2578</v>
      </c>
      <c r="S3546" s="24"/>
    </row>
    <row r="3547" spans="1:19" ht="17.25" customHeight="1">
      <c r="A3547" s="24">
        <v>3546</v>
      </c>
      <c r="B3547" s="31" t="s">
        <v>2584</v>
      </c>
      <c r="C3547" s="34">
        <v>-72.900000000000006</v>
      </c>
      <c r="D3547" s="34">
        <v>111.2</v>
      </c>
      <c r="E3547" s="24"/>
      <c r="F3547" s="31"/>
      <c r="G3547" s="31">
        <v>2900</v>
      </c>
      <c r="H3547" s="31">
        <v>-52</v>
      </c>
      <c r="I3547" s="31">
        <v>52</v>
      </c>
      <c r="J3547" s="31"/>
      <c r="K3547" s="31" t="s">
        <v>304</v>
      </c>
      <c r="L3547" s="31">
        <v>52</v>
      </c>
      <c r="M3547" s="31" t="s">
        <v>1967</v>
      </c>
      <c r="N3547" s="31"/>
      <c r="O3547" s="31"/>
      <c r="P3547" s="31"/>
      <c r="Q3547" s="24"/>
      <c r="R3547" s="31" t="s">
        <v>2578</v>
      </c>
      <c r="S3547" s="24"/>
    </row>
    <row r="3548" spans="1:19" ht="17.25" customHeight="1">
      <c r="A3548" s="24">
        <v>3547</v>
      </c>
      <c r="B3548" s="31" t="s">
        <v>2587</v>
      </c>
      <c r="C3548" s="34">
        <v>-73</v>
      </c>
      <c r="D3548" s="34">
        <v>97.3</v>
      </c>
      <c r="E3548" s="24"/>
      <c r="F3548" s="31"/>
      <c r="G3548" s="31">
        <v>3400</v>
      </c>
      <c r="H3548" s="31">
        <v>-52</v>
      </c>
      <c r="I3548" s="31">
        <v>76</v>
      </c>
      <c r="J3548" s="35"/>
      <c r="K3548" s="31" t="s">
        <v>304</v>
      </c>
      <c r="L3548" s="31">
        <v>76</v>
      </c>
      <c r="M3548" s="31" t="s">
        <v>1741</v>
      </c>
      <c r="N3548" s="31"/>
      <c r="O3548" s="24"/>
      <c r="P3548" s="31"/>
      <c r="Q3548" s="24"/>
      <c r="R3548" s="31" t="s">
        <v>2578</v>
      </c>
      <c r="S3548" s="24"/>
    </row>
    <row r="3549" spans="1:19" ht="17.25" customHeight="1">
      <c r="A3549" s="24">
        <v>3548</v>
      </c>
      <c r="B3549" s="31" t="s">
        <v>2586</v>
      </c>
      <c r="C3549" s="34">
        <v>-73.2</v>
      </c>
      <c r="D3549" s="34">
        <v>110.9</v>
      </c>
      <c r="E3549" s="24"/>
      <c r="F3549" s="31"/>
      <c r="G3549" s="31">
        <v>2950</v>
      </c>
      <c r="H3549" s="31">
        <v>-52</v>
      </c>
      <c r="I3549" s="31">
        <v>64</v>
      </c>
      <c r="J3549" s="31"/>
      <c r="K3549" s="31" t="s">
        <v>304</v>
      </c>
      <c r="L3549" s="31">
        <v>64</v>
      </c>
      <c r="M3549" s="31" t="s">
        <v>1967</v>
      </c>
      <c r="N3549" s="31"/>
      <c r="O3549" s="31"/>
      <c r="P3549" s="31"/>
      <c r="Q3549" s="24"/>
      <c r="R3549" s="31" t="s">
        <v>2578</v>
      </c>
      <c r="S3549" s="24"/>
    </row>
    <row r="3550" spans="1:19" ht="17.25" customHeight="1">
      <c r="A3550" s="24">
        <v>3549</v>
      </c>
      <c r="B3550" s="31">
        <v>313</v>
      </c>
      <c r="C3550" s="34">
        <v>-73.599999999999994</v>
      </c>
      <c r="D3550" s="34">
        <v>120</v>
      </c>
      <c r="E3550" s="24"/>
      <c r="F3550" s="35"/>
      <c r="G3550" s="31"/>
      <c r="H3550" s="36"/>
      <c r="I3550" s="35">
        <v>5</v>
      </c>
      <c r="J3550" s="31"/>
      <c r="K3550" s="31" t="s">
        <v>109</v>
      </c>
      <c r="L3550" s="31">
        <v>50</v>
      </c>
      <c r="M3550" s="31" t="s">
        <v>83</v>
      </c>
      <c r="N3550" s="31"/>
      <c r="O3550" s="31"/>
      <c r="P3550" s="31"/>
      <c r="Q3550" s="24"/>
      <c r="R3550" s="31" t="s">
        <v>2578</v>
      </c>
      <c r="S3550" s="24"/>
    </row>
    <row r="3551" spans="1:19" ht="17.25" customHeight="1">
      <c r="A3551" s="24">
        <v>3550</v>
      </c>
      <c r="B3551" s="31" t="s">
        <v>2586</v>
      </c>
      <c r="C3551" s="34">
        <v>-73.599999999999994</v>
      </c>
      <c r="D3551" s="34">
        <v>113.6</v>
      </c>
      <c r="E3551" s="24"/>
      <c r="F3551" s="31"/>
      <c r="G3551" s="31">
        <v>3000</v>
      </c>
      <c r="H3551" s="31">
        <v>-54</v>
      </c>
      <c r="I3551" s="31">
        <v>49</v>
      </c>
      <c r="J3551" s="31"/>
      <c r="K3551" s="31" t="s">
        <v>304</v>
      </c>
      <c r="L3551" s="31">
        <v>49</v>
      </c>
      <c r="M3551" s="31" t="s">
        <v>1967</v>
      </c>
      <c r="N3551" s="31"/>
      <c r="O3551" s="31"/>
      <c r="P3551" s="31"/>
      <c r="Q3551" s="24"/>
      <c r="R3551" s="31" t="s">
        <v>2578</v>
      </c>
      <c r="S3551" s="24"/>
    </row>
    <row r="3552" spans="1:19" ht="17.25" customHeight="1">
      <c r="A3552" s="24">
        <v>3551</v>
      </c>
      <c r="B3552" s="31" t="s">
        <v>2584</v>
      </c>
      <c r="C3552" s="34">
        <v>-73.7</v>
      </c>
      <c r="D3552" s="34">
        <v>111</v>
      </c>
      <c r="E3552" s="24"/>
      <c r="F3552" s="31"/>
      <c r="G3552" s="31">
        <v>3000</v>
      </c>
      <c r="H3552" s="31">
        <v>-55</v>
      </c>
      <c r="I3552" s="31">
        <v>43</v>
      </c>
      <c r="J3552" s="31"/>
      <c r="K3552" s="31" t="s">
        <v>304</v>
      </c>
      <c r="L3552" s="31">
        <v>43</v>
      </c>
      <c r="M3552" s="31" t="s">
        <v>1967</v>
      </c>
      <c r="N3552" s="31"/>
      <c r="O3552" s="31"/>
      <c r="P3552" s="31"/>
      <c r="Q3552" s="24"/>
      <c r="R3552" s="31" t="s">
        <v>2578</v>
      </c>
      <c r="S3552" s="24"/>
    </row>
    <row r="3553" spans="1:19" ht="17.25" customHeight="1">
      <c r="A3553" s="24">
        <v>3552</v>
      </c>
      <c r="B3553" s="31" t="s">
        <v>2587</v>
      </c>
      <c r="C3553" s="34">
        <v>-73.8</v>
      </c>
      <c r="D3553" s="34">
        <v>97.8</v>
      </c>
      <c r="E3553" s="24"/>
      <c r="F3553" s="31"/>
      <c r="G3553" s="31">
        <v>3500</v>
      </c>
      <c r="H3553" s="31">
        <v>-53</v>
      </c>
      <c r="I3553" s="31">
        <v>57</v>
      </c>
      <c r="J3553" s="35"/>
      <c r="K3553" s="31" t="s">
        <v>304</v>
      </c>
      <c r="L3553" s="31">
        <v>57</v>
      </c>
      <c r="M3553" s="31" t="s">
        <v>1741</v>
      </c>
      <c r="N3553" s="31"/>
      <c r="O3553" s="24"/>
      <c r="P3553" s="31"/>
      <c r="Q3553" s="24"/>
      <c r="R3553" s="31" t="s">
        <v>2578</v>
      </c>
      <c r="S3553" s="24"/>
    </row>
    <row r="3554" spans="1:19" ht="17.25" customHeight="1">
      <c r="A3554" s="24">
        <v>3553</v>
      </c>
      <c r="B3554" s="31" t="s">
        <v>2586</v>
      </c>
      <c r="C3554" s="34">
        <v>-74</v>
      </c>
      <c r="D3554" s="34">
        <v>116.6</v>
      </c>
      <c r="E3554" s="24"/>
      <c r="F3554" s="31"/>
      <c r="G3554" s="31">
        <v>3150</v>
      </c>
      <c r="H3554" s="31">
        <v>-56</v>
      </c>
      <c r="I3554" s="31">
        <v>43</v>
      </c>
      <c r="J3554" s="31"/>
      <c r="K3554" s="31" t="s">
        <v>304</v>
      </c>
      <c r="L3554" s="31">
        <v>43</v>
      </c>
      <c r="M3554" s="31" t="s">
        <v>1967</v>
      </c>
      <c r="N3554" s="31"/>
      <c r="O3554" s="31"/>
      <c r="P3554" s="31"/>
      <c r="Q3554" s="24"/>
      <c r="R3554" s="31" t="s">
        <v>2578</v>
      </c>
      <c r="S3554" s="24"/>
    </row>
    <row r="3555" spans="1:19" ht="17.25" customHeight="1">
      <c r="A3555" s="24">
        <v>3554</v>
      </c>
      <c r="B3555" s="31" t="s">
        <v>2586</v>
      </c>
      <c r="C3555" s="34">
        <v>-74.3</v>
      </c>
      <c r="D3555" s="34">
        <v>114.5</v>
      </c>
      <c r="E3555" s="24"/>
      <c r="F3555" s="31"/>
      <c r="G3555" s="31">
        <v>3150</v>
      </c>
      <c r="H3555" s="31">
        <v>-55</v>
      </c>
      <c r="I3555" s="31">
        <v>44</v>
      </c>
      <c r="J3555" s="31"/>
      <c r="K3555" s="31" t="s">
        <v>304</v>
      </c>
      <c r="L3555" s="31">
        <v>44</v>
      </c>
      <c r="M3555" s="31" t="s">
        <v>1967</v>
      </c>
      <c r="N3555" s="31"/>
      <c r="O3555" s="31"/>
      <c r="P3555" s="31"/>
      <c r="Q3555" s="24"/>
      <c r="R3555" s="31" t="s">
        <v>2578</v>
      </c>
      <c r="S3555" s="24"/>
    </row>
    <row r="3556" spans="1:19" ht="17.25" customHeight="1">
      <c r="A3556" s="24">
        <v>3555</v>
      </c>
      <c r="B3556" s="31" t="s">
        <v>2586</v>
      </c>
      <c r="C3556" s="34">
        <v>-74.5</v>
      </c>
      <c r="D3556" s="34">
        <v>122.7</v>
      </c>
      <c r="E3556" s="24"/>
      <c r="F3556" s="35"/>
      <c r="G3556" s="31">
        <v>3225</v>
      </c>
      <c r="H3556" s="36">
        <v>-54</v>
      </c>
      <c r="I3556" s="31">
        <v>40</v>
      </c>
      <c r="J3556" s="31"/>
      <c r="K3556" s="31" t="s">
        <v>304</v>
      </c>
      <c r="L3556" s="31">
        <v>40</v>
      </c>
      <c r="M3556" s="31" t="s">
        <v>1967</v>
      </c>
      <c r="N3556" s="31"/>
      <c r="O3556" s="31"/>
      <c r="P3556" s="31"/>
      <c r="Q3556" s="24"/>
      <c r="R3556" s="31" t="s">
        <v>2578</v>
      </c>
      <c r="S3556" s="24"/>
    </row>
    <row r="3557" spans="1:19" ht="17.25" customHeight="1">
      <c r="A3557" s="24">
        <v>3556</v>
      </c>
      <c r="B3557" s="31">
        <v>312</v>
      </c>
      <c r="C3557" s="34">
        <v>-74.5</v>
      </c>
      <c r="D3557" s="34">
        <v>120</v>
      </c>
      <c r="E3557" s="24"/>
      <c r="F3557" s="35"/>
      <c r="G3557" s="31"/>
      <c r="H3557" s="36"/>
      <c r="I3557" s="35">
        <v>4</v>
      </c>
      <c r="J3557" s="31"/>
      <c r="K3557" s="31" t="s">
        <v>109</v>
      </c>
      <c r="L3557" s="31">
        <v>40</v>
      </c>
      <c r="M3557" s="31" t="s">
        <v>83</v>
      </c>
      <c r="N3557" s="31"/>
      <c r="O3557" s="31"/>
      <c r="P3557" s="31"/>
      <c r="Q3557" s="24"/>
      <c r="R3557" s="31" t="s">
        <v>2578</v>
      </c>
      <c r="S3557" s="24"/>
    </row>
    <row r="3558" spans="1:19" ht="17.25" customHeight="1">
      <c r="A3558" s="24">
        <v>3557</v>
      </c>
      <c r="B3558" s="31" t="s">
        <v>2586</v>
      </c>
      <c r="C3558" s="34">
        <v>-74.599999999999994</v>
      </c>
      <c r="D3558" s="34">
        <v>124.7</v>
      </c>
      <c r="E3558" s="24"/>
      <c r="F3558" s="35"/>
      <c r="G3558" s="31">
        <v>3250</v>
      </c>
      <c r="H3558" s="36">
        <v>-54</v>
      </c>
      <c r="I3558" s="31">
        <v>38</v>
      </c>
      <c r="J3558" s="31"/>
      <c r="K3558" s="31" t="s">
        <v>304</v>
      </c>
      <c r="L3558" s="31">
        <v>38</v>
      </c>
      <c r="M3558" s="31" t="s">
        <v>1967</v>
      </c>
      <c r="N3558" s="31"/>
      <c r="O3558" s="31"/>
      <c r="P3558" s="31"/>
      <c r="Q3558" s="24"/>
      <c r="R3558" s="31" t="s">
        <v>2578</v>
      </c>
      <c r="S3558" s="24"/>
    </row>
    <row r="3559" spans="1:19" ht="17.25" customHeight="1">
      <c r="A3559" s="24">
        <v>3558</v>
      </c>
      <c r="B3559" s="31" t="s">
        <v>383</v>
      </c>
      <c r="C3559" s="34">
        <v>-74.7</v>
      </c>
      <c r="D3559" s="34">
        <v>125.3</v>
      </c>
      <c r="E3559" s="24"/>
      <c r="F3559" s="35"/>
      <c r="G3559" s="31">
        <v>3250</v>
      </c>
      <c r="H3559" s="36">
        <v>-54</v>
      </c>
      <c r="I3559" s="35"/>
      <c r="J3559" s="31"/>
      <c r="K3559" s="31"/>
      <c r="L3559" s="31">
        <v>32</v>
      </c>
      <c r="M3559" s="31"/>
      <c r="N3559" s="31"/>
      <c r="O3559" s="31"/>
      <c r="P3559" s="31"/>
      <c r="Q3559" s="24"/>
      <c r="R3559" s="31" t="s">
        <v>2578</v>
      </c>
      <c r="S3559" s="24"/>
    </row>
    <row r="3560" spans="1:19" ht="17.25" customHeight="1">
      <c r="A3560" s="24">
        <v>3559</v>
      </c>
      <c r="B3560" s="31" t="s">
        <v>2587</v>
      </c>
      <c r="C3560" s="34">
        <v>-74.7</v>
      </c>
      <c r="D3560" s="34">
        <v>98.8</v>
      </c>
      <c r="E3560" s="24"/>
      <c r="F3560" s="31"/>
      <c r="G3560" s="31">
        <v>3525</v>
      </c>
      <c r="H3560" s="31">
        <v>-56</v>
      </c>
      <c r="I3560" s="31">
        <v>45</v>
      </c>
      <c r="J3560" s="35"/>
      <c r="K3560" s="31" t="s">
        <v>304</v>
      </c>
      <c r="L3560" s="31">
        <v>45</v>
      </c>
      <c r="M3560" s="31" t="s">
        <v>1741</v>
      </c>
      <c r="N3560" s="31"/>
      <c r="O3560" s="24"/>
      <c r="P3560" s="31"/>
      <c r="Q3560" s="24"/>
      <c r="R3560" s="31" t="s">
        <v>2578</v>
      </c>
      <c r="S3560" s="24"/>
    </row>
    <row r="3561" spans="1:19" ht="17.25" customHeight="1">
      <c r="A3561" s="24">
        <v>3560</v>
      </c>
      <c r="B3561" s="31">
        <v>319</v>
      </c>
      <c r="C3561" s="34">
        <v>-75</v>
      </c>
      <c r="D3561" s="34">
        <v>90</v>
      </c>
      <c r="E3561" s="24"/>
      <c r="F3561" s="31"/>
      <c r="G3561" s="31"/>
      <c r="H3561" s="31"/>
      <c r="I3561" s="31">
        <v>5</v>
      </c>
      <c r="J3561" s="35"/>
      <c r="K3561" s="31" t="s">
        <v>109</v>
      </c>
      <c r="L3561" s="31">
        <v>50</v>
      </c>
      <c r="M3561" s="31" t="s">
        <v>83</v>
      </c>
      <c r="N3561" s="31"/>
      <c r="O3561" s="24"/>
      <c r="P3561" s="31"/>
      <c r="Q3561" s="24"/>
      <c r="R3561" s="31" t="s">
        <v>2578</v>
      </c>
      <c r="S3561" s="24"/>
    </row>
    <row r="3562" spans="1:19" ht="17.25" customHeight="1">
      <c r="A3562" s="24">
        <v>3561</v>
      </c>
      <c r="B3562" s="31" t="s">
        <v>2587</v>
      </c>
      <c r="C3562" s="34">
        <v>-75.5</v>
      </c>
      <c r="D3562" s="34">
        <v>100.5</v>
      </c>
      <c r="E3562" s="24"/>
      <c r="F3562" s="31"/>
      <c r="G3562" s="31">
        <v>3550</v>
      </c>
      <c r="H3562" s="31">
        <v>-56</v>
      </c>
      <c r="I3562" s="31">
        <v>40</v>
      </c>
      <c r="J3562" s="31"/>
      <c r="K3562" s="31" t="s">
        <v>304</v>
      </c>
      <c r="L3562" s="31">
        <v>40</v>
      </c>
      <c r="M3562" s="31" t="s">
        <v>1967</v>
      </c>
      <c r="N3562" s="31"/>
      <c r="O3562" s="31"/>
      <c r="P3562" s="31"/>
      <c r="Q3562" s="24"/>
      <c r="R3562" s="31" t="s">
        <v>2578</v>
      </c>
      <c r="S3562" s="24"/>
    </row>
    <row r="3563" spans="1:19" ht="17.25" customHeight="1">
      <c r="A3563" s="24">
        <v>3562</v>
      </c>
      <c r="B3563" s="31" t="s">
        <v>2587</v>
      </c>
      <c r="C3563" s="34">
        <v>-76.400000000000006</v>
      </c>
      <c r="D3563" s="34">
        <v>102.1</v>
      </c>
      <c r="E3563" s="24"/>
      <c r="F3563" s="31"/>
      <c r="G3563" s="31">
        <v>3550</v>
      </c>
      <c r="H3563" s="31">
        <v>-56</v>
      </c>
      <c r="I3563" s="31">
        <v>36</v>
      </c>
      <c r="J3563" s="31"/>
      <c r="K3563" s="31" t="s">
        <v>304</v>
      </c>
      <c r="L3563" s="31">
        <v>36</v>
      </c>
      <c r="M3563" s="31" t="s">
        <v>1967</v>
      </c>
      <c r="N3563" s="31"/>
      <c r="O3563" s="31"/>
      <c r="P3563" s="31"/>
      <c r="Q3563" s="24"/>
      <c r="R3563" s="31" t="s">
        <v>2578</v>
      </c>
      <c r="S3563" s="24"/>
    </row>
    <row r="3564" spans="1:19" ht="17.25" customHeight="1">
      <c r="A3564" s="24">
        <v>3563</v>
      </c>
      <c r="B3564" s="31" t="s">
        <v>2587</v>
      </c>
      <c r="C3564" s="34">
        <v>-77.3</v>
      </c>
      <c r="D3564" s="34">
        <v>104.2</v>
      </c>
      <c r="E3564" s="24"/>
      <c r="F3564" s="31"/>
      <c r="G3564" s="31">
        <v>3525</v>
      </c>
      <c r="H3564" s="31">
        <v>-56</v>
      </c>
      <c r="I3564" s="31">
        <v>39</v>
      </c>
      <c r="J3564" s="31"/>
      <c r="K3564" s="31" t="s">
        <v>304</v>
      </c>
      <c r="L3564" s="31">
        <v>39</v>
      </c>
      <c r="M3564" s="31" t="s">
        <v>1967</v>
      </c>
      <c r="N3564" s="31"/>
      <c r="O3564" s="31"/>
      <c r="P3564" s="31"/>
      <c r="Q3564" s="24"/>
      <c r="R3564" s="31" t="s">
        <v>2578</v>
      </c>
      <c r="S3564" s="24"/>
    </row>
    <row r="3565" spans="1:19" ht="17.25" customHeight="1">
      <c r="A3565" s="24">
        <v>3564</v>
      </c>
      <c r="B3565" s="31" t="s">
        <v>2587</v>
      </c>
      <c r="C3565" s="34">
        <v>-78</v>
      </c>
      <c r="D3565" s="34">
        <v>106.5</v>
      </c>
      <c r="E3565" s="24"/>
      <c r="F3565" s="31"/>
      <c r="G3565" s="31">
        <v>3500</v>
      </c>
      <c r="H3565" s="31">
        <v>-56</v>
      </c>
      <c r="I3565" s="31">
        <v>33</v>
      </c>
      <c r="J3565" s="31"/>
      <c r="K3565" s="31" t="s">
        <v>304</v>
      </c>
      <c r="L3565" s="31">
        <v>33</v>
      </c>
      <c r="M3565" s="31" t="s">
        <v>1967</v>
      </c>
      <c r="N3565" s="31"/>
      <c r="O3565" s="31"/>
      <c r="P3565" s="31"/>
      <c r="Q3565" s="24"/>
      <c r="R3565" s="31" t="s">
        <v>2578</v>
      </c>
      <c r="S3565" s="24"/>
    </row>
    <row r="3566" spans="1:19" ht="17.25" customHeight="1">
      <c r="A3566" s="24">
        <v>3565</v>
      </c>
      <c r="B3566" s="31" t="s">
        <v>358</v>
      </c>
      <c r="C3566" s="34">
        <v>-78.5</v>
      </c>
      <c r="D3566" s="34">
        <v>107.5</v>
      </c>
      <c r="E3566" s="24"/>
      <c r="F3566" s="31"/>
      <c r="G3566" s="31">
        <v>3450</v>
      </c>
      <c r="H3566" s="31">
        <v>-55</v>
      </c>
      <c r="I3566" s="31">
        <v>25</v>
      </c>
      <c r="J3566" s="31"/>
      <c r="K3566" s="31" t="s">
        <v>304</v>
      </c>
      <c r="L3566" s="31">
        <v>25</v>
      </c>
      <c r="M3566" s="31" t="s">
        <v>1967</v>
      </c>
      <c r="N3566" s="31"/>
      <c r="O3566" s="31"/>
      <c r="P3566" s="31"/>
      <c r="Q3566" s="24"/>
      <c r="R3566" s="31" t="s">
        <v>2578</v>
      </c>
      <c r="S3566" s="24"/>
    </row>
    <row r="3567" spans="1:19" ht="17.25" customHeight="1">
      <c r="A3567" s="24">
        <v>3566</v>
      </c>
      <c r="B3567" s="31" t="s">
        <v>2588</v>
      </c>
      <c r="C3567" s="34">
        <v>-69.8</v>
      </c>
      <c r="D3567" s="34">
        <v>96.9</v>
      </c>
      <c r="E3567" s="24"/>
      <c r="F3567" s="31">
        <v>370</v>
      </c>
      <c r="G3567" s="31">
        <v>2740</v>
      </c>
      <c r="H3567" s="31">
        <v>-38</v>
      </c>
      <c r="I3567" s="31">
        <v>22.1</v>
      </c>
      <c r="J3567" s="35"/>
      <c r="K3567" s="31" t="s">
        <v>255</v>
      </c>
      <c r="L3567" s="31">
        <v>221</v>
      </c>
      <c r="M3567" s="31" t="s">
        <v>165</v>
      </c>
      <c r="N3567" s="31">
        <v>1955</v>
      </c>
      <c r="O3567" s="24"/>
      <c r="P3567" s="31">
        <v>1964</v>
      </c>
      <c r="Q3567" s="24"/>
      <c r="R3567" s="31" t="s">
        <v>2589</v>
      </c>
      <c r="S3567" s="24"/>
    </row>
    <row r="3568" spans="1:19" ht="17.25" customHeight="1">
      <c r="A3568" s="24">
        <v>3567</v>
      </c>
      <c r="B3568" s="31" t="s">
        <v>2590</v>
      </c>
      <c r="C3568" s="34">
        <v>-70.8</v>
      </c>
      <c r="D3568" s="34">
        <v>95.9</v>
      </c>
      <c r="E3568" s="24"/>
      <c r="F3568" s="31">
        <v>490</v>
      </c>
      <c r="G3568" s="31">
        <v>2960</v>
      </c>
      <c r="H3568" s="31">
        <v>-42</v>
      </c>
      <c r="I3568" s="31">
        <v>10.199999999999999</v>
      </c>
      <c r="J3568" s="35">
        <v>28</v>
      </c>
      <c r="K3568" s="31" t="s">
        <v>255</v>
      </c>
      <c r="L3568" s="31">
        <v>102</v>
      </c>
      <c r="M3568" s="31" t="s">
        <v>83</v>
      </c>
      <c r="N3568" s="31">
        <v>1964</v>
      </c>
      <c r="O3568" s="24"/>
      <c r="P3568" s="31">
        <v>1969</v>
      </c>
      <c r="Q3568" s="24"/>
      <c r="R3568" s="31" t="s">
        <v>2589</v>
      </c>
      <c r="S3568" s="24"/>
    </row>
    <row r="3569" spans="1:21" ht="17.25" customHeight="1">
      <c r="A3569" s="24">
        <v>3568</v>
      </c>
      <c r="B3569" s="31" t="s">
        <v>2590</v>
      </c>
      <c r="C3569" s="34">
        <v>-70.8</v>
      </c>
      <c r="D3569" s="34">
        <v>95.9</v>
      </c>
      <c r="E3569" s="24"/>
      <c r="F3569" s="31">
        <v>490</v>
      </c>
      <c r="G3569" s="31">
        <v>2960</v>
      </c>
      <c r="H3569" s="31">
        <v>-42</v>
      </c>
      <c r="I3569" s="31">
        <v>10.8</v>
      </c>
      <c r="J3569" s="35">
        <v>29</v>
      </c>
      <c r="K3569" s="31" t="s">
        <v>255</v>
      </c>
      <c r="L3569" s="31">
        <v>108</v>
      </c>
      <c r="M3569" s="31" t="s">
        <v>165</v>
      </c>
      <c r="N3569" s="31">
        <v>1955</v>
      </c>
      <c r="O3569" s="24"/>
      <c r="P3569" s="31">
        <v>1969</v>
      </c>
      <c r="Q3569" s="24"/>
      <c r="R3569" s="31" t="s">
        <v>2589</v>
      </c>
      <c r="S3569" s="24"/>
    </row>
    <row r="3570" spans="1:21" ht="17.25" customHeight="1">
      <c r="A3570" s="24">
        <v>3569</v>
      </c>
      <c r="B3570" s="31" t="s">
        <v>2591</v>
      </c>
      <c r="C3570" s="34">
        <v>-72</v>
      </c>
      <c r="D3570" s="34">
        <v>96.3</v>
      </c>
      <c r="E3570" s="24"/>
      <c r="F3570" s="31">
        <v>630</v>
      </c>
      <c r="G3570" s="31">
        <v>3250</v>
      </c>
      <c r="H3570" s="31">
        <v>-48</v>
      </c>
      <c r="I3570" s="31">
        <v>6.4</v>
      </c>
      <c r="J3570" s="35"/>
      <c r="K3570" s="31" t="s">
        <v>255</v>
      </c>
      <c r="L3570" s="31">
        <v>64</v>
      </c>
      <c r="M3570" s="31" t="s">
        <v>83</v>
      </c>
      <c r="N3570" s="31">
        <v>1964</v>
      </c>
      <c r="O3570" s="24"/>
      <c r="P3570" s="31">
        <v>1969</v>
      </c>
      <c r="Q3570" s="24"/>
      <c r="R3570" s="31" t="s">
        <v>2589</v>
      </c>
      <c r="S3570" s="24"/>
    </row>
    <row r="3571" spans="1:21" ht="17.25" customHeight="1">
      <c r="A3571" s="24">
        <v>3570</v>
      </c>
      <c r="B3571" s="31" t="s">
        <v>2591</v>
      </c>
      <c r="C3571" s="34">
        <v>-72</v>
      </c>
      <c r="D3571" s="34">
        <v>96.3</v>
      </c>
      <c r="E3571" s="24"/>
      <c r="F3571" s="31">
        <v>630</v>
      </c>
      <c r="G3571" s="31">
        <v>3250</v>
      </c>
      <c r="H3571" s="31">
        <v>-48</v>
      </c>
      <c r="I3571" s="31">
        <v>10.3</v>
      </c>
      <c r="J3571" s="35"/>
      <c r="K3571" s="31" t="s">
        <v>255</v>
      </c>
      <c r="L3571" s="31">
        <v>103</v>
      </c>
      <c r="M3571" s="31" t="s">
        <v>165</v>
      </c>
      <c r="N3571" s="31">
        <v>1955</v>
      </c>
      <c r="O3571" s="24"/>
      <c r="P3571" s="31">
        <v>1964</v>
      </c>
      <c r="Q3571" s="24"/>
      <c r="R3571" s="31" t="s">
        <v>2589</v>
      </c>
      <c r="S3571" s="24"/>
    </row>
    <row r="3572" spans="1:21" ht="17.25" customHeight="1">
      <c r="A3572" s="24">
        <v>3571</v>
      </c>
      <c r="B3572" s="31" t="s">
        <v>2592</v>
      </c>
      <c r="C3572" s="34">
        <v>-73.5</v>
      </c>
      <c r="D3572" s="34">
        <v>97.1</v>
      </c>
      <c r="E3572" s="24"/>
      <c r="F3572" s="31">
        <v>840</v>
      </c>
      <c r="G3572" s="31">
        <v>3500</v>
      </c>
      <c r="H3572" s="31">
        <v>-52</v>
      </c>
      <c r="I3572" s="31">
        <v>4.5</v>
      </c>
      <c r="J3572" s="35"/>
      <c r="K3572" s="31" t="s">
        <v>255</v>
      </c>
      <c r="L3572" s="31">
        <v>45</v>
      </c>
      <c r="M3572" s="31" t="s">
        <v>83</v>
      </c>
      <c r="N3572" s="31">
        <v>1964</v>
      </c>
      <c r="O3572" s="24"/>
      <c r="P3572" s="31">
        <v>1969</v>
      </c>
      <c r="Q3572" s="24"/>
      <c r="R3572" s="31" t="s">
        <v>2589</v>
      </c>
      <c r="S3572" s="24"/>
    </row>
    <row r="3573" spans="1:21" ht="17.25" customHeight="1">
      <c r="A3573" s="24">
        <v>3572</v>
      </c>
      <c r="B3573" s="31" t="s">
        <v>2592</v>
      </c>
      <c r="C3573" s="34">
        <v>-73.5</v>
      </c>
      <c r="D3573" s="34">
        <v>97.1</v>
      </c>
      <c r="E3573" s="24"/>
      <c r="F3573" s="31">
        <v>840</v>
      </c>
      <c r="G3573" s="31">
        <v>3500</v>
      </c>
      <c r="H3573" s="31">
        <v>-52</v>
      </c>
      <c r="I3573" s="31">
        <v>4.5999999999999996</v>
      </c>
      <c r="J3573" s="35"/>
      <c r="K3573" s="31" t="s">
        <v>255</v>
      </c>
      <c r="L3573" s="31">
        <v>46</v>
      </c>
      <c r="M3573" s="31" t="s">
        <v>165</v>
      </c>
      <c r="N3573" s="31">
        <v>1955</v>
      </c>
      <c r="O3573" s="24"/>
      <c r="P3573" s="31">
        <v>1964</v>
      </c>
      <c r="Q3573" s="24"/>
      <c r="R3573" s="31" t="s">
        <v>2589</v>
      </c>
      <c r="S3573" s="24"/>
    </row>
    <row r="3574" spans="1:21" ht="17.25" customHeight="1">
      <c r="A3574" s="24">
        <v>3573</v>
      </c>
      <c r="B3574" s="31" t="s">
        <v>2593</v>
      </c>
      <c r="C3574" s="34">
        <v>-75.900000000000006</v>
      </c>
      <c r="D3574" s="34">
        <v>100.1</v>
      </c>
      <c r="E3574" s="24"/>
      <c r="F3574" s="31">
        <v>1060</v>
      </c>
      <c r="G3574" s="31">
        <v>3730</v>
      </c>
      <c r="H3574" s="31">
        <v>-57</v>
      </c>
      <c r="I3574" s="31">
        <v>5</v>
      </c>
      <c r="J3574" s="35"/>
      <c r="K3574" s="31" t="s">
        <v>255</v>
      </c>
      <c r="L3574" s="31">
        <v>50</v>
      </c>
      <c r="M3574" s="31" t="s">
        <v>165</v>
      </c>
      <c r="N3574" s="31">
        <v>1955</v>
      </c>
      <c r="O3574" s="31"/>
      <c r="P3574" s="31">
        <v>1964</v>
      </c>
      <c r="Q3574" s="24"/>
      <c r="R3574" s="31" t="s">
        <v>2589</v>
      </c>
      <c r="S3574" s="24"/>
    </row>
    <row r="3575" spans="1:21" ht="17.25" customHeight="1">
      <c r="A3575" s="24">
        <v>3574</v>
      </c>
      <c r="B3575" s="31" t="s">
        <v>2594</v>
      </c>
      <c r="C3575" s="34">
        <v>-77.900000000000006</v>
      </c>
      <c r="D3575" s="34">
        <v>104.7</v>
      </c>
      <c r="E3575" s="24"/>
      <c r="F3575" s="31">
        <v>1330</v>
      </c>
      <c r="G3575" s="31">
        <v>3490</v>
      </c>
      <c r="H3575" s="31">
        <v>-56</v>
      </c>
      <c r="I3575" s="31">
        <v>2.5</v>
      </c>
      <c r="J3575" s="35">
        <v>12</v>
      </c>
      <c r="K3575" s="31" t="s">
        <v>255</v>
      </c>
      <c r="L3575" s="31">
        <v>25</v>
      </c>
      <c r="M3575" s="31" t="s">
        <v>83</v>
      </c>
      <c r="N3575" s="31">
        <v>1964</v>
      </c>
      <c r="O3575" s="31"/>
      <c r="P3575" s="31">
        <v>1969</v>
      </c>
      <c r="Q3575" s="24"/>
      <c r="R3575" s="31" t="s">
        <v>2589</v>
      </c>
      <c r="S3575" s="24"/>
    </row>
    <row r="3576" spans="1:21" ht="17.25" customHeight="1">
      <c r="A3576" s="24">
        <v>3575</v>
      </c>
      <c r="B3576" s="31" t="s">
        <v>2594</v>
      </c>
      <c r="C3576" s="34">
        <v>-77.900000000000006</v>
      </c>
      <c r="D3576" s="34">
        <v>104.7</v>
      </c>
      <c r="E3576" s="24"/>
      <c r="F3576" s="31">
        <v>1330</v>
      </c>
      <c r="G3576" s="31">
        <v>3490</v>
      </c>
      <c r="H3576" s="31">
        <v>-56</v>
      </c>
      <c r="I3576" s="31">
        <v>2</v>
      </c>
      <c r="J3576" s="35">
        <v>10</v>
      </c>
      <c r="K3576" s="31" t="s">
        <v>255</v>
      </c>
      <c r="L3576" s="31">
        <v>20</v>
      </c>
      <c r="M3576" s="31" t="s">
        <v>165</v>
      </c>
      <c r="N3576" s="31">
        <v>1955</v>
      </c>
      <c r="O3576" s="31"/>
      <c r="P3576" s="31">
        <v>1964</v>
      </c>
      <c r="Q3576" s="24"/>
      <c r="R3576" s="31" t="s">
        <v>2589</v>
      </c>
      <c r="S3576" s="24"/>
    </row>
    <row r="3577" spans="1:21" ht="17.25" customHeight="1">
      <c r="A3577" s="24">
        <v>3576</v>
      </c>
      <c r="B3577" s="31" t="s">
        <v>2595</v>
      </c>
      <c r="C3577" s="34">
        <v>-69.039439999999999</v>
      </c>
      <c r="D3577" s="34">
        <v>111.87278000000001</v>
      </c>
      <c r="E3577" s="24"/>
      <c r="F3577" s="31"/>
      <c r="G3577" s="31">
        <v>1942</v>
      </c>
      <c r="H3577" s="31"/>
      <c r="I3577" s="31">
        <v>300</v>
      </c>
      <c r="J3577" s="35">
        <v>60</v>
      </c>
      <c r="K3577" s="31" t="s">
        <v>304</v>
      </c>
      <c r="L3577" s="31">
        <v>300</v>
      </c>
      <c r="M3577" s="31" t="s">
        <v>2596</v>
      </c>
      <c r="N3577" s="31"/>
      <c r="O3577" s="31"/>
      <c r="P3577" s="31">
        <v>1978</v>
      </c>
      <c r="Q3577" s="24"/>
      <c r="R3577" s="31" t="s">
        <v>2597</v>
      </c>
      <c r="S3577" s="24"/>
    </row>
    <row r="3578" spans="1:21" ht="17.25" customHeight="1">
      <c r="A3578" s="24">
        <v>3577</v>
      </c>
      <c r="B3578" s="31" t="s">
        <v>2598</v>
      </c>
      <c r="C3578" s="34">
        <v>-70.450280000000006</v>
      </c>
      <c r="D3578" s="34">
        <v>97.836110000000005</v>
      </c>
      <c r="E3578" s="24"/>
      <c r="F3578" s="31"/>
      <c r="G3578" s="31">
        <v>2757</v>
      </c>
      <c r="H3578" s="31"/>
      <c r="I3578" s="31">
        <v>138</v>
      </c>
      <c r="J3578" s="35">
        <v>28</v>
      </c>
      <c r="K3578" s="31" t="s">
        <v>304</v>
      </c>
      <c r="L3578" s="31">
        <v>138</v>
      </c>
      <c r="M3578" s="31" t="s">
        <v>2170</v>
      </c>
      <c r="N3578" s="31"/>
      <c r="O3578" s="24"/>
      <c r="P3578" s="31">
        <v>1978</v>
      </c>
      <c r="Q3578" s="24"/>
      <c r="R3578" s="31" t="s">
        <v>2597</v>
      </c>
      <c r="S3578" s="24"/>
    </row>
    <row r="3579" spans="1:21" ht="17.25" customHeight="1">
      <c r="A3579" s="24">
        <v>3578</v>
      </c>
      <c r="B3579" s="31" t="s">
        <v>2599</v>
      </c>
      <c r="C3579" s="34">
        <v>-71.64528</v>
      </c>
      <c r="D3579" s="34">
        <v>101.82417</v>
      </c>
      <c r="E3579" s="24"/>
      <c r="F3579" s="31"/>
      <c r="G3579" s="31">
        <v>2977</v>
      </c>
      <c r="H3579" s="31"/>
      <c r="I3579" s="31">
        <v>118</v>
      </c>
      <c r="J3579" s="35">
        <v>24</v>
      </c>
      <c r="K3579" s="31" t="s">
        <v>304</v>
      </c>
      <c r="L3579" s="31">
        <v>118</v>
      </c>
      <c r="M3579" s="31" t="s">
        <v>2596</v>
      </c>
      <c r="N3579" s="31"/>
      <c r="O3579" s="31"/>
      <c r="P3579" s="31">
        <v>1978</v>
      </c>
      <c r="Q3579" s="24"/>
      <c r="R3579" s="31" t="s">
        <v>2597</v>
      </c>
      <c r="S3579" s="24"/>
    </row>
    <row r="3580" spans="1:21" ht="17.25" customHeight="1">
      <c r="A3580" s="24">
        <v>3579</v>
      </c>
      <c r="B3580" s="31" t="s">
        <v>2600</v>
      </c>
      <c r="C3580" s="34">
        <v>-73.244439999999997</v>
      </c>
      <c r="D3580" s="34">
        <v>110.4575</v>
      </c>
      <c r="E3580" s="24"/>
      <c r="F3580" s="31"/>
      <c r="G3580" s="31">
        <v>2960</v>
      </c>
      <c r="H3580" s="31"/>
      <c r="I3580" s="31">
        <v>80</v>
      </c>
      <c r="J3580" s="35">
        <v>16</v>
      </c>
      <c r="K3580" s="31" t="s">
        <v>304</v>
      </c>
      <c r="L3580" s="31">
        <v>80</v>
      </c>
      <c r="M3580" s="31" t="s">
        <v>2596</v>
      </c>
      <c r="N3580" s="31"/>
      <c r="O3580" s="31"/>
      <c r="P3580" s="31">
        <v>1978</v>
      </c>
      <c r="Q3580" s="24"/>
      <c r="R3580" s="31" t="s">
        <v>2597</v>
      </c>
      <c r="S3580" s="24"/>
    </row>
    <row r="3581" spans="1:21" ht="17.25" customHeight="1">
      <c r="A3581" s="24">
        <v>3580</v>
      </c>
      <c r="B3581" s="24" t="s">
        <v>2601</v>
      </c>
      <c r="C3581" s="30">
        <v>-68.183333333333294</v>
      </c>
      <c r="D3581" s="30">
        <v>137.55000000000001</v>
      </c>
      <c r="E3581" s="24"/>
      <c r="F3581" s="24">
        <v>200</v>
      </c>
      <c r="G3581" s="24">
        <v>2050</v>
      </c>
      <c r="H3581" s="33"/>
      <c r="I3581" s="33">
        <v>18.5</v>
      </c>
      <c r="J3581" s="43"/>
      <c r="K3581" s="24" t="s">
        <v>597</v>
      </c>
      <c r="L3581" s="24">
        <v>166.5</v>
      </c>
      <c r="M3581" s="24" t="s">
        <v>155</v>
      </c>
      <c r="N3581" s="24">
        <v>1815</v>
      </c>
      <c r="O3581" s="24"/>
      <c r="P3581" s="24">
        <v>1980</v>
      </c>
      <c r="Q3581" s="24"/>
      <c r="R3581" s="24" t="s">
        <v>2602</v>
      </c>
      <c r="S3581" s="24" t="s">
        <v>2603</v>
      </c>
      <c r="U3581" s="28" t="s">
        <v>4415</v>
      </c>
    </row>
    <row r="3582" spans="1:21" ht="17.25" customHeight="1">
      <c r="A3582" s="24">
        <v>3581</v>
      </c>
      <c r="B3582" s="24" t="s">
        <v>2604</v>
      </c>
      <c r="C3582" s="24">
        <v>-71.845500000000001</v>
      </c>
      <c r="D3582" s="24">
        <v>77.921983333333301</v>
      </c>
      <c r="E3582" s="24"/>
      <c r="F3582" s="24">
        <v>270</v>
      </c>
      <c r="G3582" s="24">
        <v>2325</v>
      </c>
      <c r="H3582" s="24">
        <v>-33.1</v>
      </c>
      <c r="I3582" s="30">
        <v>127</v>
      </c>
      <c r="J3582" s="24"/>
      <c r="K3582" s="24" t="s">
        <v>132</v>
      </c>
      <c r="L3582" s="24">
        <v>127</v>
      </c>
      <c r="M3582" s="24" t="s">
        <v>79</v>
      </c>
      <c r="N3582" s="24">
        <v>1745</v>
      </c>
      <c r="O3582" s="24"/>
      <c r="P3582" s="24">
        <v>1996</v>
      </c>
      <c r="Q3582" s="24"/>
      <c r="R3582" s="24" t="s">
        <v>2605</v>
      </c>
      <c r="S3582" s="24" t="s">
        <v>2606</v>
      </c>
    </row>
    <row r="3583" spans="1:21" ht="17.25" customHeight="1">
      <c r="A3583" s="24">
        <v>3582</v>
      </c>
      <c r="B3583" s="31" t="s">
        <v>2607</v>
      </c>
      <c r="C3583" s="34">
        <v>-65.943280000000001</v>
      </c>
      <c r="D3583" s="34">
        <v>113.19898999999999</v>
      </c>
      <c r="E3583" s="24"/>
      <c r="F3583" s="31"/>
      <c r="G3583" s="31"/>
      <c r="H3583" s="31">
        <v>-12.4</v>
      </c>
      <c r="I3583" s="31">
        <v>750</v>
      </c>
      <c r="J3583" s="31"/>
      <c r="K3583" s="31" t="s">
        <v>304</v>
      </c>
      <c r="L3583" s="35">
        <v>750</v>
      </c>
      <c r="M3583" s="31"/>
      <c r="N3583" s="31"/>
      <c r="O3583" s="31"/>
      <c r="P3583" s="31"/>
      <c r="Q3583" s="24"/>
      <c r="R3583" s="31" t="s">
        <v>4266</v>
      </c>
      <c r="S3583" s="24"/>
    </row>
    <row r="3584" spans="1:21" ht="17.25" customHeight="1">
      <c r="A3584" s="24">
        <v>3583</v>
      </c>
      <c r="B3584" s="24" t="s">
        <v>2608</v>
      </c>
      <c r="C3584" s="24">
        <v>-66.8333333333333</v>
      </c>
      <c r="D3584" s="24">
        <v>139.25</v>
      </c>
      <c r="E3584" s="31"/>
      <c r="F3584" s="24">
        <v>28.3</v>
      </c>
      <c r="G3584" s="24">
        <v>868</v>
      </c>
      <c r="H3584" s="31"/>
      <c r="I3584" s="30">
        <v>28.3</v>
      </c>
      <c r="J3584" s="24"/>
      <c r="K3584" s="24" t="s">
        <v>316</v>
      </c>
      <c r="L3584" s="24">
        <v>283</v>
      </c>
      <c r="M3584" s="24" t="s">
        <v>83</v>
      </c>
      <c r="N3584" s="24">
        <v>1956</v>
      </c>
      <c r="O3584" s="24">
        <v>11</v>
      </c>
      <c r="P3584" s="24">
        <v>1957</v>
      </c>
      <c r="Q3584" s="24">
        <v>11</v>
      </c>
      <c r="R3584" s="52" t="s">
        <v>4268</v>
      </c>
      <c r="S3584" s="24" t="s">
        <v>4267</v>
      </c>
      <c r="U3584" s="28" t="s">
        <v>4416</v>
      </c>
    </row>
    <row r="3585" spans="1:21" ht="17.25" customHeight="1">
      <c r="A3585" s="24">
        <v>3584</v>
      </c>
      <c r="B3585" s="24" t="s">
        <v>2609</v>
      </c>
      <c r="C3585" s="24">
        <v>-68.1666666666667</v>
      </c>
      <c r="D3585" s="24">
        <v>139.333333333333</v>
      </c>
      <c r="E3585" s="31"/>
      <c r="F3585" s="24">
        <v>171.4</v>
      </c>
      <c r="G3585" s="24">
        <v>1930</v>
      </c>
      <c r="H3585" s="31"/>
      <c r="I3585" s="30">
        <v>38.5</v>
      </c>
      <c r="J3585" s="24"/>
      <c r="K3585" s="24" t="s">
        <v>316</v>
      </c>
      <c r="L3585" s="24">
        <v>385</v>
      </c>
      <c r="M3585" s="24" t="s">
        <v>83</v>
      </c>
      <c r="N3585" s="24">
        <v>1956</v>
      </c>
      <c r="O3585" s="24">
        <v>11</v>
      </c>
      <c r="P3585" s="24">
        <v>1957</v>
      </c>
      <c r="Q3585" s="24">
        <v>11</v>
      </c>
      <c r="R3585" s="52" t="s">
        <v>4268</v>
      </c>
      <c r="S3585" s="24" t="s">
        <v>4267</v>
      </c>
    </row>
    <row r="3586" spans="1:21" ht="17.25" customHeight="1">
      <c r="A3586" s="24">
        <v>3585</v>
      </c>
      <c r="B3586" s="24" t="s">
        <v>2610</v>
      </c>
      <c r="C3586" s="24">
        <v>-70.783333333333303</v>
      </c>
      <c r="D3586" s="24">
        <v>139.19999999999999</v>
      </c>
      <c r="E3586" s="24"/>
      <c r="F3586" s="24">
        <v>461.2</v>
      </c>
      <c r="G3586" s="24">
        <v>2514</v>
      </c>
      <c r="H3586" s="24"/>
      <c r="I3586" s="30">
        <v>7</v>
      </c>
      <c r="J3586" s="24"/>
      <c r="K3586" s="24" t="s">
        <v>316</v>
      </c>
      <c r="L3586" s="24">
        <v>70</v>
      </c>
      <c r="M3586" s="24" t="s">
        <v>83</v>
      </c>
      <c r="N3586" s="24">
        <v>1957</v>
      </c>
      <c r="O3586" s="24">
        <v>12</v>
      </c>
      <c r="P3586" s="24">
        <v>1958</v>
      </c>
      <c r="Q3586" s="24">
        <v>12</v>
      </c>
      <c r="R3586" s="52" t="s">
        <v>4268</v>
      </c>
      <c r="S3586" s="24" t="s">
        <v>4267</v>
      </c>
    </row>
    <row r="3587" spans="1:21" ht="17.25" customHeight="1">
      <c r="A3587" s="24">
        <v>3586</v>
      </c>
      <c r="B3587" s="51" t="s">
        <v>1682</v>
      </c>
      <c r="C3587" s="41">
        <v>-77.058999999999997</v>
      </c>
      <c r="D3587" s="41">
        <v>-89.137</v>
      </c>
      <c r="E3587" s="31"/>
      <c r="F3587" s="31"/>
      <c r="G3587" s="31">
        <v>1246</v>
      </c>
      <c r="H3587" s="31"/>
      <c r="I3587" s="41">
        <v>0.36299999999999999</v>
      </c>
      <c r="J3587" s="31"/>
      <c r="K3587" s="31" t="s">
        <v>4522</v>
      </c>
      <c r="L3587" s="31">
        <v>363</v>
      </c>
      <c r="M3587" s="31" t="s">
        <v>4195</v>
      </c>
      <c r="N3587" s="31">
        <f>P3587-239</f>
        <v>1762</v>
      </c>
      <c r="O3587" s="31"/>
      <c r="P3587" s="31">
        <v>2001</v>
      </c>
      <c r="Q3587" s="31"/>
      <c r="R3587" s="52" t="s">
        <v>4493</v>
      </c>
      <c r="S3587" s="31" t="s">
        <v>4539</v>
      </c>
      <c r="U3587" s="28" t="s">
        <v>4517</v>
      </c>
    </row>
    <row r="3588" spans="1:21" ht="17.25" customHeight="1">
      <c r="A3588" s="24">
        <v>3587</v>
      </c>
      <c r="B3588" s="51" t="s">
        <v>4513</v>
      </c>
      <c r="C3588" s="31">
        <v>-77.61</v>
      </c>
      <c r="D3588" s="31">
        <v>-92.25</v>
      </c>
      <c r="E3588" s="31"/>
      <c r="F3588" s="31"/>
      <c r="G3588" s="31">
        <v>1484</v>
      </c>
      <c r="H3588" s="31"/>
      <c r="I3588" s="41">
        <v>0.29399999999999998</v>
      </c>
      <c r="J3588" s="31"/>
      <c r="K3588" s="31" t="s">
        <v>4522</v>
      </c>
      <c r="L3588" s="31">
        <v>294</v>
      </c>
      <c r="M3588" s="31" t="s">
        <v>4195</v>
      </c>
      <c r="N3588" s="31">
        <f>P3588-156</f>
        <v>1845</v>
      </c>
      <c r="O3588" s="31"/>
      <c r="P3588" s="31">
        <v>2001</v>
      </c>
      <c r="Q3588" s="31"/>
      <c r="R3588" s="52" t="s">
        <v>4493</v>
      </c>
      <c r="S3588" s="31" t="s">
        <v>4539</v>
      </c>
      <c r="U3588" s="28" t="s">
        <v>4518</v>
      </c>
    </row>
    <row r="3589" spans="1:21" ht="17.25" customHeight="1">
      <c r="A3589" s="24">
        <v>3588</v>
      </c>
      <c r="B3589" s="51" t="s">
        <v>1686</v>
      </c>
      <c r="C3589" s="41">
        <v>-78.12</v>
      </c>
      <c r="D3589" s="41">
        <v>-95.646000000000001</v>
      </c>
      <c r="E3589" s="31"/>
      <c r="F3589" s="31"/>
      <c r="G3589" s="31">
        <v>1623</v>
      </c>
      <c r="H3589" s="31"/>
      <c r="I3589" s="41">
        <v>0.33</v>
      </c>
      <c r="J3589" s="31"/>
      <c r="K3589" s="31" t="s">
        <v>4522</v>
      </c>
      <c r="L3589" s="31">
        <v>330</v>
      </c>
      <c r="M3589" s="31" t="s">
        <v>4195</v>
      </c>
      <c r="N3589" s="31">
        <f>P3589-142</f>
        <v>1859</v>
      </c>
      <c r="O3589" s="31"/>
      <c r="P3589" s="31">
        <v>2001</v>
      </c>
      <c r="Q3589" s="31"/>
      <c r="R3589" s="52" t="s">
        <v>4493</v>
      </c>
      <c r="S3589" s="31" t="s">
        <v>4539</v>
      </c>
      <c r="U3589" s="28" t="s">
        <v>4519</v>
      </c>
    </row>
    <row r="3590" spans="1:21" ht="17.25" customHeight="1">
      <c r="A3590" s="24">
        <v>3589</v>
      </c>
      <c r="B3590" s="51" t="s">
        <v>4514</v>
      </c>
      <c r="C3590" s="31">
        <v>-79.16</v>
      </c>
      <c r="D3590" s="31">
        <v>-104.97</v>
      </c>
      <c r="E3590" s="31"/>
      <c r="F3590" s="31"/>
      <c r="G3590" s="31">
        <v>1843</v>
      </c>
      <c r="H3590" s="31"/>
      <c r="I3590" s="41">
        <v>0.253</v>
      </c>
      <c r="J3590" s="31"/>
      <c r="K3590" s="31" t="s">
        <v>4522</v>
      </c>
      <c r="L3590" s="31">
        <v>253</v>
      </c>
      <c r="M3590" s="31" t="s">
        <v>4195</v>
      </c>
      <c r="N3590" s="31">
        <f>P3590-194</f>
        <v>1807</v>
      </c>
      <c r="O3590" s="31"/>
      <c r="P3590" s="31">
        <v>2001</v>
      </c>
      <c r="Q3590" s="31"/>
      <c r="R3590" s="52" t="s">
        <v>4493</v>
      </c>
      <c r="S3590" s="31" t="s">
        <v>4539</v>
      </c>
      <c r="U3590" s="28" t="s">
        <v>4520</v>
      </c>
    </row>
    <row r="3591" spans="1:21" ht="17.25" customHeight="1">
      <c r="A3591" s="24">
        <v>3590</v>
      </c>
      <c r="B3591" s="24" t="s">
        <v>2565</v>
      </c>
      <c r="C3591" s="24">
        <v>-82.891944444444405</v>
      </c>
      <c r="D3591" s="24">
        <v>-136.66027777777799</v>
      </c>
      <c r="E3591" s="24"/>
      <c r="F3591" s="24"/>
      <c r="G3591" s="24">
        <v>509</v>
      </c>
      <c r="H3591" s="24">
        <v>-26.5</v>
      </c>
      <c r="I3591" s="30">
        <v>0.09</v>
      </c>
      <c r="J3591" s="24"/>
      <c r="K3591" s="24" t="s">
        <v>2611</v>
      </c>
      <c r="L3591" s="24">
        <f>I3591*917</f>
        <v>82.53</v>
      </c>
      <c r="M3591" s="24" t="s">
        <v>244</v>
      </c>
      <c r="N3591" s="24">
        <v>1979</v>
      </c>
      <c r="O3591" s="24"/>
      <c r="P3591" s="24">
        <v>1985</v>
      </c>
      <c r="Q3591" s="24"/>
      <c r="R3591" s="24" t="s">
        <v>2612</v>
      </c>
      <c r="S3591" s="24" t="s">
        <v>2613</v>
      </c>
    </row>
    <row r="3592" spans="1:21" ht="17.25" customHeight="1">
      <c r="A3592" s="24">
        <v>3591</v>
      </c>
      <c r="B3592" s="24" t="s">
        <v>2614</v>
      </c>
      <c r="C3592" s="24">
        <v>-83.477777777777803</v>
      </c>
      <c r="D3592" s="24">
        <v>-138.09694444444401</v>
      </c>
      <c r="E3592" s="24"/>
      <c r="F3592" s="24"/>
      <c r="G3592" s="24">
        <v>335</v>
      </c>
      <c r="H3592" s="24">
        <v>-26.4</v>
      </c>
      <c r="I3592" s="30">
        <v>8.5999999999999993E-2</v>
      </c>
      <c r="J3592" s="24"/>
      <c r="K3592" s="24" t="s">
        <v>2611</v>
      </c>
      <c r="L3592" s="24">
        <f>I3592*917</f>
        <v>78.861999999999995</v>
      </c>
      <c r="M3592" s="24" t="s">
        <v>244</v>
      </c>
      <c r="N3592" s="24">
        <v>1979</v>
      </c>
      <c r="O3592" s="24"/>
      <c r="P3592" s="24">
        <v>1985</v>
      </c>
      <c r="Q3592" s="24"/>
      <c r="R3592" s="24" t="s">
        <v>2612</v>
      </c>
      <c r="S3592" s="24" t="s">
        <v>2613</v>
      </c>
    </row>
    <row r="3593" spans="1:21" ht="17.25" customHeight="1">
      <c r="A3593" s="24">
        <v>3592</v>
      </c>
      <c r="B3593" s="31" t="s">
        <v>2615</v>
      </c>
      <c r="C3593" s="31">
        <v>-69.921033333333298</v>
      </c>
      <c r="D3593" s="31">
        <v>76.489566666666704</v>
      </c>
      <c r="E3593" s="31"/>
      <c r="F3593" s="31">
        <v>68</v>
      </c>
      <c r="G3593" s="31">
        <v>1031</v>
      </c>
      <c r="H3593" s="31"/>
      <c r="I3593" s="31">
        <v>256.53339999999997</v>
      </c>
      <c r="J3593" s="31"/>
      <c r="K3593" s="72" t="s">
        <v>2616</v>
      </c>
      <c r="L3593" s="31">
        <v>256.53339999999997</v>
      </c>
      <c r="M3593" s="31" t="s">
        <v>83</v>
      </c>
      <c r="N3593" s="31">
        <v>1994</v>
      </c>
      <c r="O3593" s="31">
        <v>1</v>
      </c>
      <c r="P3593" s="31">
        <v>2008</v>
      </c>
      <c r="Q3593" s="31">
        <v>1</v>
      </c>
      <c r="R3593" s="31" t="s">
        <v>2617</v>
      </c>
      <c r="S3593" s="31" t="s">
        <v>2618</v>
      </c>
      <c r="U3593" s="28" t="s">
        <v>4417</v>
      </c>
    </row>
    <row r="3594" spans="1:21" ht="17.25" customHeight="1">
      <c r="A3594" s="24">
        <v>3593</v>
      </c>
      <c r="B3594" s="31" t="s">
        <v>1134</v>
      </c>
      <c r="C3594" s="31">
        <v>-69.938533333333297</v>
      </c>
      <c r="D3594" s="31">
        <v>76.492766666666697</v>
      </c>
      <c r="E3594" s="31"/>
      <c r="F3594" s="31">
        <v>70</v>
      </c>
      <c r="G3594" s="31">
        <v>1059</v>
      </c>
      <c r="H3594" s="31"/>
      <c r="I3594" s="31">
        <v>255.57061250000001</v>
      </c>
      <c r="J3594" s="31"/>
      <c r="K3594" s="72" t="s">
        <v>2616</v>
      </c>
      <c r="L3594" s="31">
        <v>255.57061250000001</v>
      </c>
      <c r="M3594" s="31" t="s">
        <v>83</v>
      </c>
      <c r="N3594" s="31">
        <v>1994</v>
      </c>
      <c r="O3594" s="31">
        <v>1</v>
      </c>
      <c r="P3594" s="31">
        <v>2008</v>
      </c>
      <c r="Q3594" s="31">
        <v>1</v>
      </c>
      <c r="R3594" s="31" t="s">
        <v>2617</v>
      </c>
      <c r="S3594" s="31" t="s">
        <v>2618</v>
      </c>
      <c r="U3594" s="28" t="s">
        <v>4418</v>
      </c>
    </row>
    <row r="3595" spans="1:21" ht="17.25" customHeight="1">
      <c r="A3595" s="24">
        <v>3594</v>
      </c>
      <c r="B3595" s="31" t="s">
        <v>1135</v>
      </c>
      <c r="C3595" s="31">
        <v>-69.956050000000005</v>
      </c>
      <c r="D3595" s="31">
        <v>76.503116666666699</v>
      </c>
      <c r="E3595" s="31"/>
      <c r="F3595" s="31">
        <v>72</v>
      </c>
      <c r="G3595" s="31">
        <v>1084</v>
      </c>
      <c r="H3595" s="31"/>
      <c r="I3595" s="31">
        <v>215.519467037037</v>
      </c>
      <c r="J3595" s="31"/>
      <c r="K3595" s="72" t="s">
        <v>2616</v>
      </c>
      <c r="L3595" s="31">
        <v>215.519467037037</v>
      </c>
      <c r="M3595" s="31" t="s">
        <v>83</v>
      </c>
      <c r="N3595" s="31">
        <v>1994</v>
      </c>
      <c r="O3595" s="31">
        <v>1</v>
      </c>
      <c r="P3595" s="31">
        <v>2008</v>
      </c>
      <c r="Q3595" s="31">
        <v>1</v>
      </c>
      <c r="R3595" s="31" t="s">
        <v>2617</v>
      </c>
      <c r="S3595" s="31" t="s">
        <v>2618</v>
      </c>
      <c r="U3595" s="28" t="s">
        <v>4418</v>
      </c>
    </row>
    <row r="3596" spans="1:21" ht="17.25" customHeight="1">
      <c r="A3596" s="24">
        <v>3595</v>
      </c>
      <c r="B3596" s="31" t="s">
        <v>1136</v>
      </c>
      <c r="C3596" s="31">
        <v>-69.973883333333305</v>
      </c>
      <c r="D3596" s="31">
        <v>76.512533333333295</v>
      </c>
      <c r="E3596" s="31"/>
      <c r="F3596" s="31">
        <v>74</v>
      </c>
      <c r="G3596" s="31">
        <v>1105</v>
      </c>
      <c r="H3596" s="31"/>
      <c r="I3596" s="31">
        <v>212.82186250000001</v>
      </c>
      <c r="J3596" s="31"/>
      <c r="K3596" s="72" t="s">
        <v>2616</v>
      </c>
      <c r="L3596" s="31">
        <v>212.82186250000001</v>
      </c>
      <c r="M3596" s="31" t="s">
        <v>83</v>
      </c>
      <c r="N3596" s="31">
        <v>1994</v>
      </c>
      <c r="O3596" s="31">
        <v>1</v>
      </c>
      <c r="P3596" s="31">
        <v>2008</v>
      </c>
      <c r="Q3596" s="31">
        <v>1</v>
      </c>
      <c r="R3596" s="31" t="s">
        <v>2617</v>
      </c>
      <c r="S3596" s="31" t="s">
        <v>2618</v>
      </c>
      <c r="U3596" s="28" t="s">
        <v>4418</v>
      </c>
    </row>
    <row r="3597" spans="1:21" ht="17.25" customHeight="1">
      <c r="A3597" s="24">
        <v>3596</v>
      </c>
      <c r="B3597" s="31" t="s">
        <v>1137</v>
      </c>
      <c r="C3597" s="31">
        <v>-69.990633333333307</v>
      </c>
      <c r="D3597" s="31">
        <v>76.525433333333297</v>
      </c>
      <c r="E3597" s="31"/>
      <c r="F3597" s="31">
        <v>76</v>
      </c>
      <c r="G3597" s="31">
        <v>1125</v>
      </c>
      <c r="H3597" s="31"/>
      <c r="I3597" s="31">
        <v>153.23106818181799</v>
      </c>
      <c r="J3597" s="31"/>
      <c r="K3597" s="72" t="s">
        <v>2616</v>
      </c>
      <c r="L3597" s="31">
        <v>153.23106818181799</v>
      </c>
      <c r="M3597" s="31" t="s">
        <v>83</v>
      </c>
      <c r="N3597" s="31">
        <v>1994</v>
      </c>
      <c r="O3597" s="31">
        <v>1</v>
      </c>
      <c r="P3597" s="31">
        <v>2008</v>
      </c>
      <c r="Q3597" s="31">
        <v>1</v>
      </c>
      <c r="R3597" s="31" t="s">
        <v>2617</v>
      </c>
      <c r="S3597" s="31" t="s">
        <v>2618</v>
      </c>
      <c r="U3597" s="28" t="s">
        <v>4418</v>
      </c>
    </row>
    <row r="3598" spans="1:21" ht="17.25" customHeight="1">
      <c r="A3598" s="24">
        <v>3597</v>
      </c>
      <c r="B3598" s="31" t="s">
        <v>1138</v>
      </c>
      <c r="C3598" s="31">
        <v>-70.008600000000001</v>
      </c>
      <c r="D3598" s="31">
        <v>76.534933333333299</v>
      </c>
      <c r="E3598" s="31"/>
      <c r="F3598" s="31">
        <v>78</v>
      </c>
      <c r="G3598" s="31">
        <v>1139</v>
      </c>
      <c r="H3598" s="31"/>
      <c r="I3598" s="31">
        <v>184.444356944444</v>
      </c>
      <c r="J3598" s="31"/>
      <c r="K3598" s="72" t="s">
        <v>2616</v>
      </c>
      <c r="L3598" s="31">
        <v>184.444356944444</v>
      </c>
      <c r="M3598" s="31" t="s">
        <v>83</v>
      </c>
      <c r="N3598" s="31">
        <v>1994</v>
      </c>
      <c r="O3598" s="31">
        <v>1</v>
      </c>
      <c r="P3598" s="31">
        <v>2008</v>
      </c>
      <c r="Q3598" s="31">
        <v>1</v>
      </c>
      <c r="R3598" s="31" t="s">
        <v>2617</v>
      </c>
      <c r="S3598" s="31" t="s">
        <v>2618</v>
      </c>
      <c r="U3598" s="28" t="s">
        <v>4418</v>
      </c>
    </row>
    <row r="3599" spans="1:21" ht="17.25" customHeight="1">
      <c r="A3599" s="24">
        <v>3598</v>
      </c>
      <c r="B3599" s="31" t="s">
        <v>1139</v>
      </c>
      <c r="C3599" s="31">
        <v>-70.0262666666667</v>
      </c>
      <c r="D3599" s="31">
        <v>76.542066666666699</v>
      </c>
      <c r="E3599" s="31"/>
      <c r="F3599" s="31">
        <v>80</v>
      </c>
      <c r="G3599" s="31">
        <v>1165</v>
      </c>
      <c r="H3599" s="31"/>
      <c r="I3599" s="31">
        <v>237.163519230769</v>
      </c>
      <c r="J3599" s="31"/>
      <c r="K3599" s="72" t="s">
        <v>2616</v>
      </c>
      <c r="L3599" s="31">
        <v>237.163519230769</v>
      </c>
      <c r="M3599" s="31" t="s">
        <v>83</v>
      </c>
      <c r="N3599" s="31">
        <v>1994</v>
      </c>
      <c r="O3599" s="31">
        <v>1</v>
      </c>
      <c r="P3599" s="31">
        <v>2008</v>
      </c>
      <c r="Q3599" s="31">
        <v>1</v>
      </c>
      <c r="R3599" s="31" t="s">
        <v>2617</v>
      </c>
      <c r="S3599" s="31" t="s">
        <v>2618</v>
      </c>
      <c r="U3599" s="28" t="s">
        <v>4418</v>
      </c>
    </row>
    <row r="3600" spans="1:21" ht="17.25" customHeight="1">
      <c r="A3600" s="24">
        <v>3599</v>
      </c>
      <c r="B3600" s="31" t="s">
        <v>1140</v>
      </c>
      <c r="C3600" s="31">
        <v>-70.042833333333306</v>
      </c>
      <c r="D3600" s="31">
        <v>76.5518</v>
      </c>
      <c r="E3600" s="31"/>
      <c r="F3600" s="31">
        <v>82</v>
      </c>
      <c r="G3600" s="31">
        <v>1179</v>
      </c>
      <c r="H3600" s="31"/>
      <c r="I3600" s="31">
        <v>248.578211428571</v>
      </c>
      <c r="J3600" s="31"/>
      <c r="K3600" s="72" t="s">
        <v>2616</v>
      </c>
      <c r="L3600" s="31">
        <v>248.578211428571</v>
      </c>
      <c r="M3600" s="31" t="s">
        <v>83</v>
      </c>
      <c r="N3600" s="31">
        <v>1994</v>
      </c>
      <c r="O3600" s="31">
        <v>1</v>
      </c>
      <c r="P3600" s="31">
        <v>2008</v>
      </c>
      <c r="Q3600" s="31">
        <v>1</v>
      </c>
      <c r="R3600" s="31" t="s">
        <v>2617</v>
      </c>
      <c r="S3600" s="31" t="s">
        <v>2618</v>
      </c>
      <c r="U3600" s="28" t="s">
        <v>4418</v>
      </c>
    </row>
    <row r="3601" spans="1:21" ht="17.25" customHeight="1">
      <c r="A3601" s="24">
        <v>3600</v>
      </c>
      <c r="B3601" s="31" t="s">
        <v>1141</v>
      </c>
      <c r="C3601" s="31">
        <v>-70.060699999999997</v>
      </c>
      <c r="D3601" s="31">
        <v>76.563900000000004</v>
      </c>
      <c r="E3601" s="31"/>
      <c r="F3601" s="31">
        <v>84</v>
      </c>
      <c r="G3601" s="31">
        <v>1208</v>
      </c>
      <c r="H3601" s="31"/>
      <c r="I3601" s="31">
        <v>244.24655888888901</v>
      </c>
      <c r="J3601" s="31"/>
      <c r="K3601" s="72" t="s">
        <v>2616</v>
      </c>
      <c r="L3601" s="31">
        <v>244.24655888888901</v>
      </c>
      <c r="M3601" s="31" t="s">
        <v>83</v>
      </c>
      <c r="N3601" s="31">
        <v>1994</v>
      </c>
      <c r="O3601" s="31">
        <v>1</v>
      </c>
      <c r="P3601" s="31">
        <v>2008</v>
      </c>
      <c r="Q3601" s="31">
        <v>1</v>
      </c>
      <c r="R3601" s="31" t="s">
        <v>2617</v>
      </c>
      <c r="S3601" s="31" t="s">
        <v>2618</v>
      </c>
      <c r="U3601" s="28" t="s">
        <v>4418</v>
      </c>
    </row>
    <row r="3602" spans="1:21" ht="17.25" customHeight="1">
      <c r="A3602" s="24">
        <v>3601</v>
      </c>
      <c r="B3602" s="31" t="s">
        <v>1142</v>
      </c>
      <c r="C3602" s="31">
        <v>-70.078599999999994</v>
      </c>
      <c r="D3602" s="31">
        <v>76.570633333333305</v>
      </c>
      <c r="E3602" s="31"/>
      <c r="F3602" s="31">
        <v>86</v>
      </c>
      <c r="G3602" s="31">
        <v>1212</v>
      </c>
      <c r="H3602" s="31"/>
      <c r="I3602" s="31">
        <v>303.16813055555599</v>
      </c>
      <c r="J3602" s="31"/>
      <c r="K3602" s="72" t="s">
        <v>2616</v>
      </c>
      <c r="L3602" s="31">
        <v>303.16813055555599</v>
      </c>
      <c r="M3602" s="31" t="s">
        <v>83</v>
      </c>
      <c r="N3602" s="31">
        <v>1994</v>
      </c>
      <c r="O3602" s="31">
        <v>1</v>
      </c>
      <c r="P3602" s="31">
        <v>2008</v>
      </c>
      <c r="Q3602" s="31">
        <v>1</v>
      </c>
      <c r="R3602" s="31" t="s">
        <v>2617</v>
      </c>
      <c r="S3602" s="31" t="s">
        <v>2618</v>
      </c>
      <c r="U3602" s="28" t="s">
        <v>4418</v>
      </c>
    </row>
    <row r="3603" spans="1:21" ht="17.25" customHeight="1">
      <c r="A3603" s="24">
        <v>3602</v>
      </c>
      <c r="B3603" s="31" t="s">
        <v>1143</v>
      </c>
      <c r="C3603" s="31">
        <v>-70.095533333333293</v>
      </c>
      <c r="D3603" s="31">
        <v>76.580116666666697</v>
      </c>
      <c r="E3603" s="31"/>
      <c r="F3603" s="31">
        <v>88</v>
      </c>
      <c r="G3603" s="31">
        <v>1240</v>
      </c>
      <c r="H3603" s="31"/>
      <c r="I3603" s="31">
        <v>196.68114</v>
      </c>
      <c r="J3603" s="31"/>
      <c r="K3603" s="72" t="s">
        <v>2616</v>
      </c>
      <c r="L3603" s="31">
        <v>196.68114</v>
      </c>
      <c r="M3603" s="31" t="s">
        <v>83</v>
      </c>
      <c r="N3603" s="31">
        <v>1994</v>
      </c>
      <c r="O3603" s="31">
        <v>1</v>
      </c>
      <c r="P3603" s="31">
        <v>2008</v>
      </c>
      <c r="Q3603" s="31">
        <v>1</v>
      </c>
      <c r="R3603" s="31" t="s">
        <v>2617</v>
      </c>
      <c r="S3603" s="31" t="s">
        <v>2618</v>
      </c>
      <c r="U3603" s="28" t="s">
        <v>4418</v>
      </c>
    </row>
    <row r="3604" spans="1:21" ht="17.25" customHeight="1">
      <c r="A3604" s="24">
        <v>3603</v>
      </c>
      <c r="B3604" s="31" t="s">
        <v>1144</v>
      </c>
      <c r="C3604" s="31">
        <v>-70.113</v>
      </c>
      <c r="D3604" s="31">
        <v>76.586133333333294</v>
      </c>
      <c r="E3604" s="31"/>
      <c r="F3604" s="31">
        <v>90</v>
      </c>
      <c r="G3604" s="31">
        <v>1256</v>
      </c>
      <c r="H3604" s="31"/>
      <c r="I3604" s="31">
        <v>189.991508333333</v>
      </c>
      <c r="J3604" s="31"/>
      <c r="K3604" s="72" t="s">
        <v>2616</v>
      </c>
      <c r="L3604" s="31">
        <v>189.991508333333</v>
      </c>
      <c r="M3604" s="31" t="s">
        <v>83</v>
      </c>
      <c r="N3604" s="31">
        <v>1994</v>
      </c>
      <c r="O3604" s="31">
        <v>1</v>
      </c>
      <c r="P3604" s="31">
        <v>2008</v>
      </c>
      <c r="Q3604" s="31">
        <v>1</v>
      </c>
      <c r="R3604" s="31" t="s">
        <v>2617</v>
      </c>
      <c r="S3604" s="31" t="s">
        <v>2618</v>
      </c>
      <c r="U3604" s="28" t="s">
        <v>4418</v>
      </c>
    </row>
    <row r="3605" spans="1:21" ht="17.25" customHeight="1">
      <c r="A3605" s="24">
        <v>3604</v>
      </c>
      <c r="B3605" s="31" t="s">
        <v>1145</v>
      </c>
      <c r="C3605" s="31">
        <v>-70.130183333333306</v>
      </c>
      <c r="D3605" s="31">
        <v>76.594549999999998</v>
      </c>
      <c r="E3605" s="31"/>
      <c r="F3605" s="31">
        <v>92</v>
      </c>
      <c r="G3605" s="31">
        <v>1273</v>
      </c>
      <c r="H3605" s="31"/>
      <c r="I3605" s="31">
        <v>218.23956888888901</v>
      </c>
      <c r="J3605" s="31"/>
      <c r="K3605" s="72" t="s">
        <v>2616</v>
      </c>
      <c r="L3605" s="31">
        <v>218.23956888888901</v>
      </c>
      <c r="M3605" s="31" t="s">
        <v>83</v>
      </c>
      <c r="N3605" s="31">
        <v>1994</v>
      </c>
      <c r="O3605" s="31">
        <v>1</v>
      </c>
      <c r="P3605" s="31">
        <v>2008</v>
      </c>
      <c r="Q3605" s="31">
        <v>1</v>
      </c>
      <c r="R3605" s="31" t="s">
        <v>2617</v>
      </c>
      <c r="S3605" s="31" t="s">
        <v>2618</v>
      </c>
      <c r="U3605" s="28" t="s">
        <v>4418</v>
      </c>
    </row>
    <row r="3606" spans="1:21" ht="17.25" customHeight="1">
      <c r="A3606" s="24">
        <v>3605</v>
      </c>
      <c r="B3606" s="31" t="s">
        <v>1146</v>
      </c>
      <c r="C3606" s="31">
        <v>-70.147750000000002</v>
      </c>
      <c r="D3606" s="31">
        <v>76.610816666666693</v>
      </c>
      <c r="E3606" s="31"/>
      <c r="F3606" s="31">
        <v>94</v>
      </c>
      <c r="G3606" s="31">
        <v>1279</v>
      </c>
      <c r="H3606" s="31"/>
      <c r="I3606" s="31">
        <v>102.28073999999999</v>
      </c>
      <c r="J3606" s="31"/>
      <c r="K3606" s="72" t="s">
        <v>2616</v>
      </c>
      <c r="L3606" s="31">
        <v>102.28073999999999</v>
      </c>
      <c r="M3606" s="31" t="s">
        <v>83</v>
      </c>
      <c r="N3606" s="31">
        <v>1994</v>
      </c>
      <c r="O3606" s="31">
        <v>1</v>
      </c>
      <c r="P3606" s="31">
        <v>2008</v>
      </c>
      <c r="Q3606" s="31">
        <v>1</v>
      </c>
      <c r="R3606" s="31" t="s">
        <v>2617</v>
      </c>
      <c r="S3606" s="31" t="s">
        <v>2618</v>
      </c>
      <c r="U3606" s="28" t="s">
        <v>4419</v>
      </c>
    </row>
    <row r="3607" spans="1:21" ht="17.25" customHeight="1">
      <c r="A3607" s="24">
        <v>3606</v>
      </c>
      <c r="B3607" s="31" t="s">
        <v>1147</v>
      </c>
      <c r="C3607" s="31">
        <v>-70.164749999999998</v>
      </c>
      <c r="D3607" s="31">
        <v>76.621116666666694</v>
      </c>
      <c r="E3607" s="31"/>
      <c r="F3607" s="31">
        <v>96</v>
      </c>
      <c r="G3607" s="31">
        <v>1302</v>
      </c>
      <c r="H3607" s="31"/>
      <c r="I3607" s="31">
        <v>185.309784444445</v>
      </c>
      <c r="J3607" s="31"/>
      <c r="K3607" s="72" t="s">
        <v>2616</v>
      </c>
      <c r="L3607" s="31">
        <v>185.309784444445</v>
      </c>
      <c r="M3607" s="31" t="s">
        <v>83</v>
      </c>
      <c r="N3607" s="31">
        <v>1994</v>
      </c>
      <c r="O3607" s="31">
        <v>1</v>
      </c>
      <c r="P3607" s="31">
        <v>2008</v>
      </c>
      <c r="Q3607" s="31">
        <v>1</v>
      </c>
      <c r="R3607" s="31" t="s">
        <v>2617</v>
      </c>
      <c r="S3607" s="31" t="s">
        <v>2618</v>
      </c>
      <c r="U3607" s="28" t="s">
        <v>4418</v>
      </c>
    </row>
    <row r="3608" spans="1:21" ht="17.25" customHeight="1">
      <c r="A3608" s="24">
        <v>3607</v>
      </c>
      <c r="B3608" s="31" t="s">
        <v>1148</v>
      </c>
      <c r="C3608" s="31">
        <v>-70.1826333333333</v>
      </c>
      <c r="D3608" s="31">
        <v>76.628249999999994</v>
      </c>
      <c r="E3608" s="31"/>
      <c r="F3608" s="31">
        <v>98</v>
      </c>
      <c r="G3608" s="31">
        <v>1300</v>
      </c>
      <c r="H3608" s="31"/>
      <c r="I3608" s="31">
        <v>295.851547222222</v>
      </c>
      <c r="J3608" s="31"/>
      <c r="K3608" s="72" t="s">
        <v>2616</v>
      </c>
      <c r="L3608" s="31">
        <v>295.851547222222</v>
      </c>
      <c r="M3608" s="31" t="s">
        <v>83</v>
      </c>
      <c r="N3608" s="31">
        <v>1994</v>
      </c>
      <c r="O3608" s="31">
        <v>1</v>
      </c>
      <c r="P3608" s="31">
        <v>2008</v>
      </c>
      <c r="Q3608" s="31">
        <v>1</v>
      </c>
      <c r="R3608" s="31" t="s">
        <v>2617</v>
      </c>
      <c r="S3608" s="31" t="s">
        <v>2618</v>
      </c>
      <c r="U3608" s="28" t="s">
        <v>4418</v>
      </c>
    </row>
    <row r="3609" spans="1:21" ht="17.25" customHeight="1">
      <c r="A3609" s="24">
        <v>3608</v>
      </c>
      <c r="B3609" s="31" t="s">
        <v>1149</v>
      </c>
      <c r="C3609" s="31">
        <v>-70.200249999999997</v>
      </c>
      <c r="D3609" s="31">
        <v>76.635450000000006</v>
      </c>
      <c r="E3609" s="31"/>
      <c r="F3609" s="31">
        <v>100</v>
      </c>
      <c r="G3609" s="31">
        <v>1316</v>
      </c>
      <c r="H3609" s="31"/>
      <c r="I3609" s="31">
        <v>197.88421333333301</v>
      </c>
      <c r="J3609" s="31"/>
      <c r="K3609" s="72" t="s">
        <v>2616</v>
      </c>
      <c r="L3609" s="31">
        <v>197.88421333333301</v>
      </c>
      <c r="M3609" s="31" t="s">
        <v>83</v>
      </c>
      <c r="N3609" s="31">
        <v>1994</v>
      </c>
      <c r="O3609" s="31">
        <v>1</v>
      </c>
      <c r="P3609" s="31">
        <v>2008</v>
      </c>
      <c r="Q3609" s="31">
        <v>1</v>
      </c>
      <c r="R3609" s="31" t="s">
        <v>2617</v>
      </c>
      <c r="S3609" s="31" t="s">
        <v>2618</v>
      </c>
      <c r="U3609" s="28" t="s">
        <v>4418</v>
      </c>
    </row>
    <row r="3610" spans="1:21" ht="17.25" customHeight="1">
      <c r="A3610" s="24">
        <v>3609</v>
      </c>
      <c r="B3610" s="31" t="s">
        <v>1150</v>
      </c>
      <c r="C3610" s="31">
        <v>-70.217883333333305</v>
      </c>
      <c r="D3610" s="31">
        <v>76.652799999999999</v>
      </c>
      <c r="E3610" s="31"/>
      <c r="F3610" s="31">
        <v>102</v>
      </c>
      <c r="G3610" s="31">
        <v>1350</v>
      </c>
      <c r="H3610" s="31"/>
      <c r="I3610" s="31">
        <v>116.9551</v>
      </c>
      <c r="J3610" s="31"/>
      <c r="K3610" s="72" t="s">
        <v>2616</v>
      </c>
      <c r="L3610" s="31">
        <v>116.9551</v>
      </c>
      <c r="M3610" s="31" t="s">
        <v>83</v>
      </c>
      <c r="N3610" s="31">
        <v>1994</v>
      </c>
      <c r="O3610" s="31">
        <v>1</v>
      </c>
      <c r="P3610" s="31">
        <v>2008</v>
      </c>
      <c r="Q3610" s="31">
        <v>1</v>
      </c>
      <c r="R3610" s="31" t="s">
        <v>2617</v>
      </c>
      <c r="S3610" s="31" t="s">
        <v>2618</v>
      </c>
      <c r="U3610" s="28" t="s">
        <v>4418</v>
      </c>
    </row>
    <row r="3611" spans="1:21" ht="17.25" customHeight="1">
      <c r="A3611" s="24">
        <v>3610</v>
      </c>
      <c r="B3611" s="31" t="s">
        <v>1151</v>
      </c>
      <c r="C3611" s="31">
        <v>-70.236683333333303</v>
      </c>
      <c r="D3611" s="31">
        <v>76.660966666666695</v>
      </c>
      <c r="E3611" s="31"/>
      <c r="F3611" s="31">
        <v>104</v>
      </c>
      <c r="G3611" s="31">
        <v>1362</v>
      </c>
      <c r="H3611" s="31"/>
      <c r="I3611" s="31">
        <v>146.31669511111099</v>
      </c>
      <c r="J3611" s="31"/>
      <c r="K3611" s="72" t="s">
        <v>2616</v>
      </c>
      <c r="L3611" s="31">
        <v>146.31669511111099</v>
      </c>
      <c r="M3611" s="31" t="s">
        <v>83</v>
      </c>
      <c r="N3611" s="31">
        <v>1994</v>
      </c>
      <c r="O3611" s="31">
        <v>1</v>
      </c>
      <c r="P3611" s="31">
        <v>2008</v>
      </c>
      <c r="Q3611" s="31">
        <v>1</v>
      </c>
      <c r="R3611" s="31" t="s">
        <v>2617</v>
      </c>
      <c r="S3611" s="31" t="s">
        <v>2618</v>
      </c>
      <c r="U3611" s="28" t="s">
        <v>4418</v>
      </c>
    </row>
    <row r="3612" spans="1:21" ht="17.25" customHeight="1">
      <c r="A3612" s="24">
        <v>3611</v>
      </c>
      <c r="B3612" s="31" t="s">
        <v>1152</v>
      </c>
      <c r="C3612" s="31">
        <v>-70.2557166666667</v>
      </c>
      <c r="D3612" s="31">
        <v>76.672166666666698</v>
      </c>
      <c r="E3612" s="31"/>
      <c r="F3612" s="31">
        <v>106</v>
      </c>
      <c r="G3612" s="31">
        <v>1375</v>
      </c>
      <c r="H3612" s="31"/>
      <c r="I3612" s="31">
        <v>286.52494000000002</v>
      </c>
      <c r="J3612" s="31"/>
      <c r="K3612" s="72" t="s">
        <v>2616</v>
      </c>
      <c r="L3612" s="31">
        <v>286.52494000000002</v>
      </c>
      <c r="M3612" s="31" t="s">
        <v>83</v>
      </c>
      <c r="N3612" s="31">
        <v>1994</v>
      </c>
      <c r="O3612" s="31">
        <v>1</v>
      </c>
      <c r="P3612" s="31">
        <v>2008</v>
      </c>
      <c r="Q3612" s="31">
        <v>1</v>
      </c>
      <c r="R3612" s="31" t="s">
        <v>2617</v>
      </c>
      <c r="S3612" s="31" t="s">
        <v>2618</v>
      </c>
      <c r="U3612" s="28" t="s">
        <v>4418</v>
      </c>
    </row>
    <row r="3613" spans="1:21" ht="17.25" customHeight="1">
      <c r="A3613" s="24">
        <v>3612</v>
      </c>
      <c r="B3613" s="31" t="s">
        <v>1153</v>
      </c>
      <c r="C3613" s="31">
        <v>-70.273516666666694</v>
      </c>
      <c r="D3613" s="31">
        <v>76.688800000000001</v>
      </c>
      <c r="E3613" s="31"/>
      <c r="F3613" s="31">
        <v>108</v>
      </c>
      <c r="G3613" s="31">
        <v>1393</v>
      </c>
      <c r="H3613" s="31"/>
      <c r="I3613" s="31">
        <v>342.10849222222203</v>
      </c>
      <c r="J3613" s="31"/>
      <c r="K3613" s="72" t="s">
        <v>2616</v>
      </c>
      <c r="L3613" s="31">
        <v>342.10849222222203</v>
      </c>
      <c r="M3613" s="31" t="s">
        <v>83</v>
      </c>
      <c r="N3613" s="31">
        <v>1994</v>
      </c>
      <c r="O3613" s="31">
        <v>1</v>
      </c>
      <c r="P3613" s="31">
        <v>2008</v>
      </c>
      <c r="Q3613" s="31">
        <v>1</v>
      </c>
      <c r="R3613" s="31" t="s">
        <v>2617</v>
      </c>
      <c r="S3613" s="31" t="s">
        <v>2618</v>
      </c>
      <c r="U3613" s="28" t="s">
        <v>4418</v>
      </c>
    </row>
    <row r="3614" spans="1:21" ht="17.25" customHeight="1">
      <c r="A3614" s="24">
        <v>3613</v>
      </c>
      <c r="B3614" s="31" t="s">
        <v>1154</v>
      </c>
      <c r="C3614" s="31">
        <v>-70.291083333333304</v>
      </c>
      <c r="D3614" s="31">
        <v>76.698983333333302</v>
      </c>
      <c r="E3614" s="31"/>
      <c r="F3614" s="31">
        <v>110</v>
      </c>
      <c r="G3614" s="31">
        <v>1400</v>
      </c>
      <c r="H3614" s="31"/>
      <c r="I3614" s="31">
        <v>357.97473611111099</v>
      </c>
      <c r="J3614" s="31"/>
      <c r="K3614" s="72" t="s">
        <v>2616</v>
      </c>
      <c r="L3614" s="31">
        <v>357.97473611111099</v>
      </c>
      <c r="M3614" s="31" t="s">
        <v>83</v>
      </c>
      <c r="N3614" s="31">
        <v>1994</v>
      </c>
      <c r="O3614" s="31">
        <v>1</v>
      </c>
      <c r="P3614" s="31">
        <v>2008</v>
      </c>
      <c r="Q3614" s="31">
        <v>1</v>
      </c>
      <c r="R3614" s="31" t="s">
        <v>2617</v>
      </c>
      <c r="S3614" s="31" t="s">
        <v>2618</v>
      </c>
      <c r="U3614" s="28" t="s">
        <v>4418</v>
      </c>
    </row>
    <row r="3615" spans="1:21" ht="17.25" customHeight="1">
      <c r="A3615" s="24">
        <v>3614</v>
      </c>
      <c r="B3615" s="31" t="s">
        <v>1155</v>
      </c>
      <c r="C3615" s="31">
        <v>-70.309250000000006</v>
      </c>
      <c r="D3615" s="31">
        <v>76.711416666666693</v>
      </c>
      <c r="E3615" s="31"/>
      <c r="F3615" s="31">
        <v>112</v>
      </c>
      <c r="G3615" s="31">
        <v>1402</v>
      </c>
      <c r="H3615" s="31"/>
      <c r="I3615" s="31">
        <v>332.476608</v>
      </c>
      <c r="J3615" s="31"/>
      <c r="K3615" s="72" t="s">
        <v>2616</v>
      </c>
      <c r="L3615" s="31">
        <v>332.476608</v>
      </c>
      <c r="M3615" s="31" t="s">
        <v>83</v>
      </c>
      <c r="N3615" s="31">
        <v>1994</v>
      </c>
      <c r="O3615" s="31">
        <v>1</v>
      </c>
      <c r="P3615" s="31">
        <v>2008</v>
      </c>
      <c r="Q3615" s="31">
        <v>1</v>
      </c>
      <c r="R3615" s="31" t="s">
        <v>2617</v>
      </c>
      <c r="S3615" s="31" t="s">
        <v>2618</v>
      </c>
      <c r="U3615" s="28" t="s">
        <v>4417</v>
      </c>
    </row>
    <row r="3616" spans="1:21" ht="17.25" customHeight="1">
      <c r="A3616" s="24">
        <v>3615</v>
      </c>
      <c r="B3616" s="31" t="s">
        <v>1156</v>
      </c>
      <c r="C3616" s="31">
        <v>-70.327100000000002</v>
      </c>
      <c r="D3616" s="31">
        <v>76.720983333333294</v>
      </c>
      <c r="E3616" s="31"/>
      <c r="F3616" s="31">
        <v>114</v>
      </c>
      <c r="G3616" s="31">
        <v>1429</v>
      </c>
      <c r="H3616" s="31"/>
      <c r="I3616" s="31">
        <v>268.14630022222201</v>
      </c>
      <c r="J3616" s="31"/>
      <c r="K3616" s="72" t="s">
        <v>2616</v>
      </c>
      <c r="L3616" s="31">
        <v>268.14630022222201</v>
      </c>
      <c r="M3616" s="31" t="s">
        <v>83</v>
      </c>
      <c r="N3616" s="31">
        <v>1994</v>
      </c>
      <c r="O3616" s="31">
        <v>1</v>
      </c>
      <c r="P3616" s="31">
        <v>2008</v>
      </c>
      <c r="Q3616" s="31">
        <v>1</v>
      </c>
      <c r="R3616" s="31" t="s">
        <v>2617</v>
      </c>
      <c r="S3616" s="31" t="s">
        <v>2618</v>
      </c>
      <c r="U3616" s="28" t="s">
        <v>4418</v>
      </c>
    </row>
    <row r="3617" spans="1:21" ht="17.25" customHeight="1">
      <c r="A3617" s="24">
        <v>3616</v>
      </c>
      <c r="B3617" s="31" t="s">
        <v>1157</v>
      </c>
      <c r="C3617" s="31">
        <v>-70.344583333333304</v>
      </c>
      <c r="D3617" s="31">
        <v>76.728983333333304</v>
      </c>
      <c r="E3617" s="31"/>
      <c r="F3617" s="31">
        <v>116</v>
      </c>
      <c r="G3617" s="31">
        <v>1465</v>
      </c>
      <c r="H3617" s="31"/>
      <c r="I3617" s="31">
        <v>178.16612499999999</v>
      </c>
      <c r="J3617" s="31"/>
      <c r="K3617" s="72" t="s">
        <v>2616</v>
      </c>
      <c r="L3617" s="31">
        <v>178.16612499999999</v>
      </c>
      <c r="M3617" s="31" t="s">
        <v>83</v>
      </c>
      <c r="N3617" s="31">
        <v>1994</v>
      </c>
      <c r="O3617" s="31">
        <v>1</v>
      </c>
      <c r="P3617" s="31">
        <v>2008</v>
      </c>
      <c r="Q3617" s="31">
        <v>1</v>
      </c>
      <c r="R3617" s="31" t="s">
        <v>2617</v>
      </c>
      <c r="S3617" s="31" t="s">
        <v>2618</v>
      </c>
      <c r="U3617" s="28" t="s">
        <v>4418</v>
      </c>
    </row>
    <row r="3618" spans="1:21" ht="17.25" customHeight="1">
      <c r="A3618" s="24">
        <v>3617</v>
      </c>
      <c r="B3618" s="31" t="s">
        <v>1158</v>
      </c>
      <c r="C3618" s="31">
        <v>-70.362266666666699</v>
      </c>
      <c r="D3618" s="31">
        <v>76.741983333333295</v>
      </c>
      <c r="E3618" s="31"/>
      <c r="F3618" s="31">
        <v>118</v>
      </c>
      <c r="G3618" s="31">
        <v>1491</v>
      </c>
      <c r="H3618" s="31"/>
      <c r="I3618" s="31">
        <v>357.09073611111103</v>
      </c>
      <c r="J3618" s="31"/>
      <c r="K3618" s="72" t="s">
        <v>2616</v>
      </c>
      <c r="L3618" s="31">
        <v>357.09073611111103</v>
      </c>
      <c r="M3618" s="31" t="s">
        <v>83</v>
      </c>
      <c r="N3618" s="31">
        <v>1994</v>
      </c>
      <c r="O3618" s="31">
        <v>1</v>
      </c>
      <c r="P3618" s="31">
        <v>2008</v>
      </c>
      <c r="Q3618" s="31">
        <v>1</v>
      </c>
      <c r="R3618" s="31" t="s">
        <v>2617</v>
      </c>
      <c r="S3618" s="31" t="s">
        <v>2618</v>
      </c>
      <c r="U3618" s="28" t="s">
        <v>4418</v>
      </c>
    </row>
    <row r="3619" spans="1:21" ht="17.25" customHeight="1">
      <c r="A3619" s="24">
        <v>3618</v>
      </c>
      <c r="B3619" s="31" t="s">
        <v>1159</v>
      </c>
      <c r="C3619" s="31">
        <v>-70.380466666666706</v>
      </c>
      <c r="D3619" s="31">
        <v>76.750950000000003</v>
      </c>
      <c r="E3619" s="31"/>
      <c r="F3619" s="31">
        <v>120</v>
      </c>
      <c r="G3619" s="31">
        <v>1484</v>
      </c>
      <c r="H3619" s="31"/>
      <c r="I3619" s="31">
        <v>260.72800888888901</v>
      </c>
      <c r="J3619" s="31"/>
      <c r="K3619" s="72" t="s">
        <v>2616</v>
      </c>
      <c r="L3619" s="31">
        <v>260.72800888888901</v>
      </c>
      <c r="M3619" s="31" t="s">
        <v>83</v>
      </c>
      <c r="N3619" s="31">
        <v>1994</v>
      </c>
      <c r="O3619" s="31">
        <v>1</v>
      </c>
      <c r="P3619" s="31">
        <v>2008</v>
      </c>
      <c r="Q3619" s="31">
        <v>1</v>
      </c>
      <c r="R3619" s="31" t="s">
        <v>2617</v>
      </c>
      <c r="S3619" s="31" t="s">
        <v>2618</v>
      </c>
      <c r="U3619" s="28" t="s">
        <v>4418</v>
      </c>
    </row>
    <row r="3620" spans="1:21" ht="17.25" customHeight="1">
      <c r="A3620" s="24">
        <v>3619</v>
      </c>
      <c r="B3620" s="31" t="s">
        <v>1160</v>
      </c>
      <c r="C3620" s="31">
        <v>-70.397933333333299</v>
      </c>
      <c r="D3620" s="31">
        <v>76.760283333333305</v>
      </c>
      <c r="E3620" s="31"/>
      <c r="F3620" s="31">
        <v>122</v>
      </c>
      <c r="G3620" s="31">
        <v>1476</v>
      </c>
      <c r="H3620" s="31"/>
      <c r="I3620" s="31">
        <v>218.083791111111</v>
      </c>
      <c r="J3620" s="31"/>
      <c r="K3620" s="72" t="s">
        <v>2616</v>
      </c>
      <c r="L3620" s="31">
        <v>218.083791111111</v>
      </c>
      <c r="M3620" s="31" t="s">
        <v>83</v>
      </c>
      <c r="N3620" s="31">
        <v>1994</v>
      </c>
      <c r="O3620" s="31">
        <v>1</v>
      </c>
      <c r="P3620" s="31">
        <v>2008</v>
      </c>
      <c r="Q3620" s="31">
        <v>1</v>
      </c>
      <c r="R3620" s="31" t="s">
        <v>2617</v>
      </c>
      <c r="S3620" s="31" t="s">
        <v>2618</v>
      </c>
      <c r="U3620" s="28" t="s">
        <v>4418</v>
      </c>
    </row>
    <row r="3621" spans="1:21" ht="17.25" customHeight="1">
      <c r="A3621" s="24">
        <v>3620</v>
      </c>
      <c r="B3621" s="31" t="s">
        <v>1161</v>
      </c>
      <c r="C3621" s="31">
        <v>-70.415316666666698</v>
      </c>
      <c r="D3621" s="31">
        <v>76.770183333333307</v>
      </c>
      <c r="E3621" s="31"/>
      <c r="F3621" s="31">
        <v>124</v>
      </c>
      <c r="G3621" s="31">
        <v>1513</v>
      </c>
      <c r="H3621" s="31"/>
      <c r="I3621" s="31">
        <v>236.22483333333301</v>
      </c>
      <c r="J3621" s="31"/>
      <c r="K3621" s="72" t="s">
        <v>2616</v>
      </c>
      <c r="L3621" s="31">
        <v>236.22483333333301</v>
      </c>
      <c r="M3621" s="31" t="s">
        <v>83</v>
      </c>
      <c r="N3621" s="31">
        <v>1994</v>
      </c>
      <c r="O3621" s="31">
        <v>1</v>
      </c>
      <c r="P3621" s="31">
        <v>2008</v>
      </c>
      <c r="Q3621" s="31">
        <v>1</v>
      </c>
      <c r="R3621" s="31" t="s">
        <v>2617</v>
      </c>
      <c r="S3621" s="31" t="s">
        <v>2618</v>
      </c>
      <c r="U3621" s="28" t="s">
        <v>4418</v>
      </c>
    </row>
    <row r="3622" spans="1:21" ht="17.25" customHeight="1">
      <c r="A3622" s="24">
        <v>3621</v>
      </c>
      <c r="B3622" s="31" t="s">
        <v>1162</v>
      </c>
      <c r="C3622" s="31">
        <v>-70.433866666666702</v>
      </c>
      <c r="D3622" s="31">
        <v>76.781133333333301</v>
      </c>
      <c r="E3622" s="31"/>
      <c r="F3622" s="31">
        <v>126</v>
      </c>
      <c r="G3622" s="31">
        <v>1539</v>
      </c>
      <c r="H3622" s="31"/>
      <c r="I3622" s="31">
        <v>222.916433333333</v>
      </c>
      <c r="J3622" s="31"/>
      <c r="K3622" s="72" t="s">
        <v>2616</v>
      </c>
      <c r="L3622" s="31">
        <v>222.916433333333</v>
      </c>
      <c r="M3622" s="31" t="s">
        <v>83</v>
      </c>
      <c r="N3622" s="31">
        <v>1994</v>
      </c>
      <c r="O3622" s="31">
        <v>1</v>
      </c>
      <c r="P3622" s="31">
        <v>2008</v>
      </c>
      <c r="Q3622" s="31">
        <v>1</v>
      </c>
      <c r="R3622" s="31" t="s">
        <v>2617</v>
      </c>
      <c r="S3622" s="31" t="s">
        <v>2618</v>
      </c>
      <c r="U3622" s="28" t="s">
        <v>4418</v>
      </c>
    </row>
    <row r="3623" spans="1:21" ht="17.25" customHeight="1">
      <c r="A3623" s="24">
        <v>3622</v>
      </c>
      <c r="B3623" s="31" t="s">
        <v>1163</v>
      </c>
      <c r="C3623" s="31">
        <v>-70.450450000000004</v>
      </c>
      <c r="D3623" s="31">
        <v>76.793683333333306</v>
      </c>
      <c r="E3623" s="31"/>
      <c r="F3623" s="31">
        <v>128</v>
      </c>
      <c r="G3623" s="31">
        <v>1535</v>
      </c>
      <c r="H3623" s="31"/>
      <c r="I3623" s="31">
        <v>236.346628333333</v>
      </c>
      <c r="J3623" s="31"/>
      <c r="K3623" s="72" t="s">
        <v>2616</v>
      </c>
      <c r="L3623" s="31">
        <v>236.346628333333</v>
      </c>
      <c r="M3623" s="31" t="s">
        <v>83</v>
      </c>
      <c r="N3623" s="31">
        <v>1994</v>
      </c>
      <c r="O3623" s="31">
        <v>1</v>
      </c>
      <c r="P3623" s="31">
        <v>2008</v>
      </c>
      <c r="Q3623" s="31">
        <v>1</v>
      </c>
      <c r="R3623" s="31" t="s">
        <v>2617</v>
      </c>
      <c r="S3623" s="31" t="s">
        <v>2618</v>
      </c>
      <c r="U3623" s="28" t="s">
        <v>4418</v>
      </c>
    </row>
    <row r="3624" spans="1:21" ht="17.25" customHeight="1">
      <c r="A3624" s="24">
        <v>3623</v>
      </c>
      <c r="B3624" s="31" t="s">
        <v>1164</v>
      </c>
      <c r="C3624" s="31">
        <v>-70.468850000000003</v>
      </c>
      <c r="D3624" s="31">
        <v>76.797799999999995</v>
      </c>
      <c r="E3624" s="31"/>
      <c r="F3624" s="31">
        <v>130</v>
      </c>
      <c r="G3624" s="31">
        <v>1547</v>
      </c>
      <c r="H3624" s="31"/>
      <c r="I3624" s="31">
        <v>317.836444444444</v>
      </c>
      <c r="J3624" s="31"/>
      <c r="K3624" s="72" t="s">
        <v>2616</v>
      </c>
      <c r="L3624" s="31">
        <v>317.836444444444</v>
      </c>
      <c r="M3624" s="31" t="s">
        <v>83</v>
      </c>
      <c r="N3624" s="31">
        <v>1994</v>
      </c>
      <c r="O3624" s="31">
        <v>1</v>
      </c>
      <c r="P3624" s="31">
        <v>2008</v>
      </c>
      <c r="Q3624" s="31">
        <v>1</v>
      </c>
      <c r="R3624" s="31" t="s">
        <v>2617</v>
      </c>
      <c r="S3624" s="31" t="s">
        <v>2618</v>
      </c>
      <c r="U3624" s="28" t="s">
        <v>4418</v>
      </c>
    </row>
    <row r="3625" spans="1:21" ht="17.25" customHeight="1">
      <c r="A3625" s="24">
        <v>3624</v>
      </c>
      <c r="B3625" s="31" t="s">
        <v>1165</v>
      </c>
      <c r="C3625" s="31">
        <v>-70.486516666666702</v>
      </c>
      <c r="D3625" s="31">
        <v>76.809433333333303</v>
      </c>
      <c r="E3625" s="31"/>
      <c r="F3625" s="31">
        <v>132</v>
      </c>
      <c r="G3625" s="31">
        <v>1558</v>
      </c>
      <c r="H3625" s="31"/>
      <c r="I3625" s="31">
        <v>179.87209955555599</v>
      </c>
      <c r="J3625" s="31"/>
      <c r="K3625" s="72" t="s">
        <v>2616</v>
      </c>
      <c r="L3625" s="31">
        <v>179.87209955555599</v>
      </c>
      <c r="M3625" s="31" t="s">
        <v>83</v>
      </c>
      <c r="N3625" s="31">
        <v>1994</v>
      </c>
      <c r="O3625" s="31">
        <v>1</v>
      </c>
      <c r="P3625" s="31">
        <v>2008</v>
      </c>
      <c r="Q3625" s="31">
        <v>1</v>
      </c>
      <c r="R3625" s="31" t="s">
        <v>2617</v>
      </c>
      <c r="S3625" s="31" t="s">
        <v>2618</v>
      </c>
      <c r="U3625" s="28" t="s">
        <v>4418</v>
      </c>
    </row>
    <row r="3626" spans="1:21" ht="17.25" customHeight="1">
      <c r="A3626" s="24">
        <v>3625</v>
      </c>
      <c r="B3626" s="31" t="s">
        <v>1166</v>
      </c>
      <c r="C3626" s="31">
        <v>-70.503500000000003</v>
      </c>
      <c r="D3626" s="31">
        <v>76.827299999999994</v>
      </c>
      <c r="E3626" s="31"/>
      <c r="F3626" s="31">
        <v>134</v>
      </c>
      <c r="G3626" s="31">
        <v>1583</v>
      </c>
      <c r="H3626" s="31"/>
      <c r="I3626" s="31">
        <v>278.76167199999998</v>
      </c>
      <c r="J3626" s="31"/>
      <c r="K3626" s="72" t="s">
        <v>2616</v>
      </c>
      <c r="L3626" s="31">
        <v>278.76167199999998</v>
      </c>
      <c r="M3626" s="31" t="s">
        <v>83</v>
      </c>
      <c r="N3626" s="31">
        <v>1994</v>
      </c>
      <c r="O3626" s="31">
        <v>1</v>
      </c>
      <c r="P3626" s="31">
        <v>2008</v>
      </c>
      <c r="Q3626" s="31">
        <v>1</v>
      </c>
      <c r="R3626" s="31" t="s">
        <v>2617</v>
      </c>
      <c r="S3626" s="31" t="s">
        <v>2618</v>
      </c>
      <c r="U3626" s="28" t="s">
        <v>4418</v>
      </c>
    </row>
    <row r="3627" spans="1:21" ht="17.25" customHeight="1">
      <c r="A3627" s="24">
        <v>3626</v>
      </c>
      <c r="B3627" s="31" t="s">
        <v>1167</v>
      </c>
      <c r="C3627" s="31">
        <v>-70.524516666666699</v>
      </c>
      <c r="D3627" s="31">
        <v>76.835350000000005</v>
      </c>
      <c r="E3627" s="31"/>
      <c r="F3627" s="31">
        <v>136</v>
      </c>
      <c r="G3627" s="31">
        <v>1608</v>
      </c>
      <c r="H3627" s="31"/>
      <c r="I3627" s="31">
        <v>249.82536999999999</v>
      </c>
      <c r="J3627" s="31"/>
      <c r="K3627" s="72" t="s">
        <v>2616</v>
      </c>
      <c r="L3627" s="31">
        <v>249.82536999999999</v>
      </c>
      <c r="M3627" s="31" t="s">
        <v>83</v>
      </c>
      <c r="N3627" s="31">
        <v>1994</v>
      </c>
      <c r="O3627" s="31">
        <v>1</v>
      </c>
      <c r="P3627" s="31">
        <v>2008</v>
      </c>
      <c r="Q3627" s="31">
        <v>1</v>
      </c>
      <c r="R3627" s="31" t="s">
        <v>2617</v>
      </c>
      <c r="S3627" s="31" t="s">
        <v>2618</v>
      </c>
      <c r="U3627" s="28" t="s">
        <v>4418</v>
      </c>
    </row>
    <row r="3628" spans="1:21" ht="17.25" customHeight="1">
      <c r="A3628" s="24">
        <v>3627</v>
      </c>
      <c r="B3628" s="31" t="s">
        <v>1168</v>
      </c>
      <c r="C3628" s="31">
        <v>-70.539150000000006</v>
      </c>
      <c r="D3628" s="31">
        <v>76.844800000000006</v>
      </c>
      <c r="E3628" s="31"/>
      <c r="F3628" s="31">
        <v>138</v>
      </c>
      <c r="G3628" s="31">
        <v>1629</v>
      </c>
      <c r="H3628" s="31"/>
      <c r="I3628" s="31">
        <v>368.22985</v>
      </c>
      <c r="J3628" s="31"/>
      <c r="K3628" s="72" t="s">
        <v>2616</v>
      </c>
      <c r="L3628" s="31">
        <v>368.22985</v>
      </c>
      <c r="M3628" s="31" t="s">
        <v>83</v>
      </c>
      <c r="N3628" s="31">
        <v>1994</v>
      </c>
      <c r="O3628" s="31">
        <v>1</v>
      </c>
      <c r="P3628" s="31">
        <v>2008</v>
      </c>
      <c r="Q3628" s="31">
        <v>1</v>
      </c>
      <c r="R3628" s="31" t="s">
        <v>2617</v>
      </c>
      <c r="S3628" s="31" t="s">
        <v>2618</v>
      </c>
      <c r="U3628" s="28" t="s">
        <v>4418</v>
      </c>
    </row>
    <row r="3629" spans="1:21" ht="17.25" customHeight="1">
      <c r="A3629" s="24">
        <v>3628</v>
      </c>
      <c r="B3629" s="31" t="s">
        <v>1169</v>
      </c>
      <c r="C3629" s="31">
        <v>-70.556633333333295</v>
      </c>
      <c r="D3629" s="31">
        <v>76.854399999999998</v>
      </c>
      <c r="E3629" s="31"/>
      <c r="F3629" s="31">
        <v>140</v>
      </c>
      <c r="G3629" s="31">
        <v>1640</v>
      </c>
      <c r="H3629" s="31"/>
      <c r="I3629" s="31">
        <v>149.078160555556</v>
      </c>
      <c r="J3629" s="31"/>
      <c r="K3629" s="72" t="s">
        <v>2616</v>
      </c>
      <c r="L3629" s="31">
        <v>149.078160555556</v>
      </c>
      <c r="M3629" s="31" t="s">
        <v>83</v>
      </c>
      <c r="N3629" s="31">
        <v>1994</v>
      </c>
      <c r="O3629" s="31">
        <v>1</v>
      </c>
      <c r="P3629" s="31">
        <v>2008</v>
      </c>
      <c r="Q3629" s="31">
        <v>1</v>
      </c>
      <c r="R3629" s="31" t="s">
        <v>2617</v>
      </c>
      <c r="S3629" s="31" t="s">
        <v>2618</v>
      </c>
      <c r="U3629" s="28" t="s">
        <v>4418</v>
      </c>
    </row>
    <row r="3630" spans="1:21" ht="17.25" customHeight="1">
      <c r="A3630" s="24">
        <v>3629</v>
      </c>
      <c r="B3630" s="31" t="s">
        <v>1170</v>
      </c>
      <c r="C3630" s="31">
        <v>-70.574550000000002</v>
      </c>
      <c r="D3630" s="31">
        <v>76.8626</v>
      </c>
      <c r="E3630" s="31"/>
      <c r="F3630" s="31">
        <v>142</v>
      </c>
      <c r="G3630" s="31">
        <v>1648</v>
      </c>
      <c r="H3630" s="31"/>
      <c r="I3630" s="31">
        <v>341.09795000000003</v>
      </c>
      <c r="J3630" s="31"/>
      <c r="K3630" s="72" t="s">
        <v>2616</v>
      </c>
      <c r="L3630" s="31">
        <v>341.09795000000003</v>
      </c>
      <c r="M3630" s="31" t="s">
        <v>83</v>
      </c>
      <c r="N3630" s="31">
        <v>1994</v>
      </c>
      <c r="O3630" s="31">
        <v>1</v>
      </c>
      <c r="P3630" s="31">
        <v>2008</v>
      </c>
      <c r="Q3630" s="31">
        <v>1</v>
      </c>
      <c r="R3630" s="31" t="s">
        <v>2617</v>
      </c>
      <c r="S3630" s="31" t="s">
        <v>2618</v>
      </c>
      <c r="U3630" s="28" t="s">
        <v>4418</v>
      </c>
    </row>
    <row r="3631" spans="1:21" ht="17.25" customHeight="1">
      <c r="A3631" s="24">
        <v>3630</v>
      </c>
      <c r="B3631" s="31" t="s">
        <v>1171</v>
      </c>
      <c r="C3631" s="31">
        <v>-70.591616666666695</v>
      </c>
      <c r="D3631" s="31">
        <v>76.881583333333296</v>
      </c>
      <c r="E3631" s="31"/>
      <c r="F3631" s="31">
        <v>144</v>
      </c>
      <c r="G3631" s="31">
        <v>1671</v>
      </c>
      <c r="H3631" s="31"/>
      <c r="I3631" s="31">
        <v>187.362882222222</v>
      </c>
      <c r="J3631" s="31"/>
      <c r="K3631" s="72" t="s">
        <v>2616</v>
      </c>
      <c r="L3631" s="31">
        <v>187.362882222222</v>
      </c>
      <c r="M3631" s="31" t="s">
        <v>83</v>
      </c>
      <c r="N3631" s="31">
        <v>1994</v>
      </c>
      <c r="O3631" s="31">
        <v>1</v>
      </c>
      <c r="P3631" s="31">
        <v>2008</v>
      </c>
      <c r="Q3631" s="31">
        <v>1</v>
      </c>
      <c r="R3631" s="31" t="s">
        <v>2617</v>
      </c>
      <c r="S3631" s="31" t="s">
        <v>2618</v>
      </c>
      <c r="U3631" s="28" t="s">
        <v>4418</v>
      </c>
    </row>
    <row r="3632" spans="1:21" ht="17.25" customHeight="1">
      <c r="A3632" s="24">
        <v>3631</v>
      </c>
      <c r="B3632" s="31" t="s">
        <v>1172</v>
      </c>
      <c r="C3632" s="31">
        <v>-70.608983333333299</v>
      </c>
      <c r="D3632" s="31">
        <v>76.895633333333294</v>
      </c>
      <c r="E3632" s="31"/>
      <c r="F3632" s="31">
        <v>146</v>
      </c>
      <c r="G3632" s="31">
        <v>1686</v>
      </c>
      <c r="H3632" s="31"/>
      <c r="I3632" s="31">
        <v>244.36985688888899</v>
      </c>
      <c r="J3632" s="31"/>
      <c r="K3632" s="72" t="s">
        <v>2616</v>
      </c>
      <c r="L3632" s="31">
        <v>244.36985688888899</v>
      </c>
      <c r="M3632" s="31" t="s">
        <v>83</v>
      </c>
      <c r="N3632" s="31">
        <v>1994</v>
      </c>
      <c r="O3632" s="31">
        <v>1</v>
      </c>
      <c r="P3632" s="31">
        <v>2008</v>
      </c>
      <c r="Q3632" s="31">
        <v>1</v>
      </c>
      <c r="R3632" s="31" t="s">
        <v>2617</v>
      </c>
      <c r="S3632" s="31" t="s">
        <v>2618</v>
      </c>
      <c r="U3632" s="28" t="s">
        <v>4418</v>
      </c>
    </row>
    <row r="3633" spans="1:21" ht="17.25" customHeight="1">
      <c r="A3633" s="24">
        <v>3632</v>
      </c>
      <c r="B3633" s="31" t="s">
        <v>1173</v>
      </c>
      <c r="C3633" s="31">
        <v>-70.626633333333302</v>
      </c>
      <c r="D3633" s="31">
        <v>76.907866666666706</v>
      </c>
      <c r="E3633" s="31"/>
      <c r="F3633" s="31">
        <v>148</v>
      </c>
      <c r="G3633" s="31">
        <v>1701</v>
      </c>
      <c r="H3633" s="31"/>
      <c r="I3633" s="31">
        <v>262.26158333333302</v>
      </c>
      <c r="J3633" s="31"/>
      <c r="K3633" s="72" t="s">
        <v>2616</v>
      </c>
      <c r="L3633" s="31">
        <v>262.26158333333302</v>
      </c>
      <c r="M3633" s="31" t="s">
        <v>83</v>
      </c>
      <c r="N3633" s="31">
        <v>1994</v>
      </c>
      <c r="O3633" s="31">
        <v>1</v>
      </c>
      <c r="P3633" s="31">
        <v>2008</v>
      </c>
      <c r="Q3633" s="31">
        <v>1</v>
      </c>
      <c r="R3633" s="31" t="s">
        <v>2617</v>
      </c>
      <c r="S3633" s="31" t="s">
        <v>2618</v>
      </c>
      <c r="U3633" s="28" t="s">
        <v>4418</v>
      </c>
    </row>
    <row r="3634" spans="1:21" ht="17.25" customHeight="1">
      <c r="A3634" s="24">
        <v>3633</v>
      </c>
      <c r="B3634" s="31" t="s">
        <v>1174</v>
      </c>
      <c r="C3634" s="31">
        <v>-70.643616666666702</v>
      </c>
      <c r="D3634" s="31">
        <v>76.924549999999996</v>
      </c>
      <c r="E3634" s="31"/>
      <c r="F3634" s="31">
        <v>150</v>
      </c>
      <c r="G3634" s="31">
        <v>1718</v>
      </c>
      <c r="H3634" s="31"/>
      <c r="I3634" s="31">
        <v>234.90072222222199</v>
      </c>
      <c r="J3634" s="31"/>
      <c r="K3634" s="72" t="s">
        <v>2616</v>
      </c>
      <c r="L3634" s="31">
        <v>234.90072222222199</v>
      </c>
      <c r="M3634" s="31" t="s">
        <v>83</v>
      </c>
      <c r="N3634" s="31">
        <v>1994</v>
      </c>
      <c r="O3634" s="31">
        <v>1</v>
      </c>
      <c r="P3634" s="31">
        <v>2008</v>
      </c>
      <c r="Q3634" s="31">
        <v>1</v>
      </c>
      <c r="R3634" s="31" t="s">
        <v>2617</v>
      </c>
      <c r="S3634" s="31" t="s">
        <v>2618</v>
      </c>
      <c r="U3634" s="28" t="s">
        <v>4418</v>
      </c>
    </row>
    <row r="3635" spans="1:21" ht="17.25" customHeight="1">
      <c r="A3635" s="24">
        <v>3634</v>
      </c>
      <c r="B3635" s="31" t="s">
        <v>1175</v>
      </c>
      <c r="C3635" s="31">
        <v>-70.660616666666698</v>
      </c>
      <c r="D3635" s="31">
        <v>76.937399999999997</v>
      </c>
      <c r="E3635" s="31"/>
      <c r="F3635" s="31">
        <v>152</v>
      </c>
      <c r="G3635" s="31">
        <v>1720</v>
      </c>
      <c r="H3635" s="31"/>
      <c r="I3635" s="31">
        <v>324.84692000000001</v>
      </c>
      <c r="J3635" s="31"/>
      <c r="K3635" s="72" t="s">
        <v>2616</v>
      </c>
      <c r="L3635" s="31">
        <v>324.84692000000001</v>
      </c>
      <c r="M3635" s="31" t="s">
        <v>83</v>
      </c>
      <c r="N3635" s="31">
        <v>1994</v>
      </c>
      <c r="O3635" s="31">
        <v>1</v>
      </c>
      <c r="P3635" s="31">
        <v>2008</v>
      </c>
      <c r="Q3635" s="31">
        <v>1</v>
      </c>
      <c r="R3635" s="31" t="s">
        <v>2617</v>
      </c>
      <c r="S3635" s="31" t="s">
        <v>2618</v>
      </c>
      <c r="U3635" s="28" t="s">
        <v>4418</v>
      </c>
    </row>
    <row r="3636" spans="1:21" ht="17.25" customHeight="1">
      <c r="A3636" s="24">
        <v>3635</v>
      </c>
      <c r="B3636" s="31" t="s">
        <v>1176</v>
      </c>
      <c r="C3636" s="31">
        <v>-70.678349999999995</v>
      </c>
      <c r="D3636" s="31">
        <v>76.949133333333293</v>
      </c>
      <c r="E3636" s="31"/>
      <c r="F3636" s="31">
        <v>154</v>
      </c>
      <c r="G3636" s="31">
        <v>1733</v>
      </c>
      <c r="H3636" s="31"/>
      <c r="I3636" s="31">
        <v>261.37913888888897</v>
      </c>
      <c r="J3636" s="31"/>
      <c r="K3636" s="72" t="s">
        <v>2616</v>
      </c>
      <c r="L3636" s="31">
        <v>261.37913888888897</v>
      </c>
      <c r="M3636" s="31" t="s">
        <v>83</v>
      </c>
      <c r="N3636" s="31">
        <v>1994</v>
      </c>
      <c r="O3636" s="31">
        <v>1</v>
      </c>
      <c r="P3636" s="31">
        <v>2008</v>
      </c>
      <c r="Q3636" s="31">
        <v>1</v>
      </c>
      <c r="R3636" s="31" t="s">
        <v>2617</v>
      </c>
      <c r="S3636" s="31" t="s">
        <v>2618</v>
      </c>
      <c r="U3636" s="28" t="s">
        <v>4418</v>
      </c>
    </row>
    <row r="3637" spans="1:21" ht="17.25" customHeight="1">
      <c r="A3637" s="24">
        <v>3636</v>
      </c>
      <c r="B3637" s="31" t="s">
        <v>1177</v>
      </c>
      <c r="C3637" s="31">
        <v>-70.6962166666667</v>
      </c>
      <c r="D3637" s="31">
        <v>76.9613333333333</v>
      </c>
      <c r="E3637" s="31"/>
      <c r="F3637" s="31">
        <v>156</v>
      </c>
      <c r="G3637" s="31">
        <v>1747</v>
      </c>
      <c r="H3637" s="31"/>
      <c r="I3637" s="31">
        <v>252.553621666667</v>
      </c>
      <c r="J3637" s="31"/>
      <c r="K3637" s="72" t="s">
        <v>2616</v>
      </c>
      <c r="L3637" s="31">
        <v>252.553621666667</v>
      </c>
      <c r="M3637" s="31" t="s">
        <v>83</v>
      </c>
      <c r="N3637" s="31">
        <v>1994</v>
      </c>
      <c r="O3637" s="31">
        <v>1</v>
      </c>
      <c r="P3637" s="31">
        <v>2008</v>
      </c>
      <c r="Q3637" s="31">
        <v>1</v>
      </c>
      <c r="R3637" s="31" t="s">
        <v>2617</v>
      </c>
      <c r="S3637" s="31" t="s">
        <v>2618</v>
      </c>
      <c r="U3637" s="28" t="s">
        <v>4418</v>
      </c>
    </row>
    <row r="3638" spans="1:21" ht="17.25" customHeight="1">
      <c r="A3638" s="24">
        <v>3637</v>
      </c>
      <c r="B3638" s="31" t="s">
        <v>1178</v>
      </c>
      <c r="C3638" s="31">
        <v>-70.713149999999999</v>
      </c>
      <c r="D3638" s="31">
        <v>76.976900000000001</v>
      </c>
      <c r="E3638" s="31"/>
      <c r="F3638" s="31">
        <v>158</v>
      </c>
      <c r="G3638" s="31">
        <v>1758</v>
      </c>
      <c r="H3638" s="31"/>
      <c r="I3638" s="31">
        <v>290.59137333333302</v>
      </c>
      <c r="J3638" s="31"/>
      <c r="K3638" s="72" t="s">
        <v>2616</v>
      </c>
      <c r="L3638" s="31">
        <v>290.59137333333302</v>
      </c>
      <c r="M3638" s="31" t="s">
        <v>83</v>
      </c>
      <c r="N3638" s="31">
        <v>1994</v>
      </c>
      <c r="O3638" s="31">
        <v>1</v>
      </c>
      <c r="P3638" s="31">
        <v>2008</v>
      </c>
      <c r="Q3638" s="31">
        <v>1</v>
      </c>
      <c r="R3638" s="31" t="s">
        <v>2617</v>
      </c>
      <c r="S3638" s="31" t="s">
        <v>2618</v>
      </c>
      <c r="U3638" s="28" t="s">
        <v>4418</v>
      </c>
    </row>
    <row r="3639" spans="1:21" ht="17.25" customHeight="1">
      <c r="A3639" s="24">
        <v>3638</v>
      </c>
      <c r="B3639" s="31" t="s">
        <v>1179</v>
      </c>
      <c r="C3639" s="31">
        <v>-70.730116666666703</v>
      </c>
      <c r="D3639" s="31">
        <v>76.9937166666667</v>
      </c>
      <c r="E3639" s="31"/>
      <c r="F3639" s="31">
        <v>160</v>
      </c>
      <c r="G3639" s="31">
        <v>1774</v>
      </c>
      <c r="H3639" s="31"/>
      <c r="I3639" s="31">
        <v>315.15202666666698</v>
      </c>
      <c r="J3639" s="31"/>
      <c r="K3639" s="72" t="s">
        <v>2616</v>
      </c>
      <c r="L3639" s="31">
        <v>315.15202666666698</v>
      </c>
      <c r="M3639" s="31" t="s">
        <v>83</v>
      </c>
      <c r="N3639" s="31">
        <v>1994</v>
      </c>
      <c r="O3639" s="31">
        <v>1</v>
      </c>
      <c r="P3639" s="31">
        <v>2008</v>
      </c>
      <c r="Q3639" s="31">
        <v>1</v>
      </c>
      <c r="R3639" s="31" t="s">
        <v>2617</v>
      </c>
      <c r="S3639" s="31" t="s">
        <v>2618</v>
      </c>
      <c r="U3639" s="28" t="s">
        <v>4418</v>
      </c>
    </row>
    <row r="3640" spans="1:21" ht="17.25" customHeight="1">
      <c r="A3640" s="24">
        <v>3639</v>
      </c>
      <c r="B3640" s="31" t="s">
        <v>1180</v>
      </c>
      <c r="C3640" s="31">
        <v>-70.747833333333304</v>
      </c>
      <c r="D3640" s="31">
        <v>77.009649999999993</v>
      </c>
      <c r="E3640" s="31"/>
      <c r="F3640" s="31">
        <v>162</v>
      </c>
      <c r="G3640" s="31">
        <v>1791</v>
      </c>
      <c r="H3640" s="31"/>
      <c r="I3640" s="31">
        <v>237.891111111111</v>
      </c>
      <c r="J3640" s="31"/>
      <c r="K3640" s="72" t="s">
        <v>2616</v>
      </c>
      <c r="L3640" s="31">
        <v>237.891111111111</v>
      </c>
      <c r="M3640" s="31" t="s">
        <v>83</v>
      </c>
      <c r="N3640" s="31">
        <v>1994</v>
      </c>
      <c r="O3640" s="31">
        <v>1</v>
      </c>
      <c r="P3640" s="31">
        <v>2008</v>
      </c>
      <c r="Q3640" s="31">
        <v>1</v>
      </c>
      <c r="R3640" s="31" t="s">
        <v>2617</v>
      </c>
      <c r="S3640" s="31" t="s">
        <v>2618</v>
      </c>
      <c r="U3640" s="28" t="s">
        <v>4418</v>
      </c>
    </row>
    <row r="3641" spans="1:21" ht="17.25" customHeight="1">
      <c r="A3641" s="24">
        <v>3640</v>
      </c>
      <c r="B3641" s="31" t="s">
        <v>1181</v>
      </c>
      <c r="C3641" s="31">
        <v>-70.765994000000006</v>
      </c>
      <c r="D3641" s="31">
        <v>77.021487399999998</v>
      </c>
      <c r="E3641" s="31"/>
      <c r="F3641" s="31">
        <v>164</v>
      </c>
      <c r="G3641" s="31">
        <v>1799</v>
      </c>
      <c r="H3641" s="31"/>
      <c r="I3641" s="31">
        <v>335.90965999999997</v>
      </c>
      <c r="J3641" s="31"/>
      <c r="K3641" s="72" t="s">
        <v>2616</v>
      </c>
      <c r="L3641" s="31">
        <v>335.90965999999997</v>
      </c>
      <c r="M3641" s="31" t="s">
        <v>83</v>
      </c>
      <c r="N3641" s="31">
        <v>1994</v>
      </c>
      <c r="O3641" s="31">
        <v>1</v>
      </c>
      <c r="P3641" s="31">
        <v>1999</v>
      </c>
      <c r="Q3641" s="31">
        <v>1</v>
      </c>
      <c r="R3641" s="31" t="s">
        <v>2617</v>
      </c>
      <c r="S3641" s="31" t="s">
        <v>2618</v>
      </c>
      <c r="U3641" s="28" t="s">
        <v>4420</v>
      </c>
    </row>
    <row r="3642" spans="1:21" ht="17.25" customHeight="1">
      <c r="A3642" s="24">
        <v>3641</v>
      </c>
      <c r="B3642" s="31" t="s">
        <v>1182</v>
      </c>
      <c r="C3642" s="31">
        <v>-70.782316666666702</v>
      </c>
      <c r="D3642" s="31">
        <v>77.034000000000006</v>
      </c>
      <c r="E3642" s="31"/>
      <c r="F3642" s="31">
        <v>166</v>
      </c>
      <c r="G3642" s="31">
        <v>1802</v>
      </c>
      <c r="H3642" s="31"/>
      <c r="I3642" s="31">
        <v>259.81796666666702</v>
      </c>
      <c r="J3642" s="31"/>
      <c r="K3642" s="72" t="s">
        <v>2616</v>
      </c>
      <c r="L3642" s="31">
        <v>259.81796666666702</v>
      </c>
      <c r="M3642" s="31" t="s">
        <v>83</v>
      </c>
      <c r="N3642" s="31">
        <v>1994</v>
      </c>
      <c r="O3642" s="31">
        <v>1</v>
      </c>
      <c r="P3642" s="31">
        <v>2008</v>
      </c>
      <c r="Q3642" s="31">
        <v>1</v>
      </c>
      <c r="R3642" s="31" t="s">
        <v>2617</v>
      </c>
      <c r="S3642" s="31" t="s">
        <v>2618</v>
      </c>
      <c r="U3642" s="28" t="s">
        <v>4418</v>
      </c>
    </row>
    <row r="3643" spans="1:21" ht="17.25" customHeight="1">
      <c r="A3643" s="24">
        <v>3642</v>
      </c>
      <c r="B3643" s="31" t="s">
        <v>1183</v>
      </c>
      <c r="C3643" s="31">
        <v>-70.799850000000006</v>
      </c>
      <c r="D3643" s="31">
        <v>77.051866666666697</v>
      </c>
      <c r="E3643" s="31"/>
      <c r="F3643" s="31">
        <v>168</v>
      </c>
      <c r="G3643" s="31">
        <v>1822</v>
      </c>
      <c r="H3643" s="31"/>
      <c r="I3643" s="31">
        <v>255.09945444444401</v>
      </c>
      <c r="J3643" s="31"/>
      <c r="K3643" s="72" t="s">
        <v>2616</v>
      </c>
      <c r="L3643" s="31">
        <v>255.09945444444401</v>
      </c>
      <c r="M3643" s="31" t="s">
        <v>83</v>
      </c>
      <c r="N3643" s="31">
        <v>1994</v>
      </c>
      <c r="O3643" s="31">
        <v>1</v>
      </c>
      <c r="P3643" s="31">
        <v>2008</v>
      </c>
      <c r="Q3643" s="31">
        <v>1</v>
      </c>
      <c r="R3643" s="31" t="s">
        <v>2617</v>
      </c>
      <c r="S3643" s="31" t="s">
        <v>2618</v>
      </c>
      <c r="U3643" s="28" t="s">
        <v>4418</v>
      </c>
    </row>
    <row r="3644" spans="1:21" ht="17.25" customHeight="1">
      <c r="A3644" s="24">
        <v>3643</v>
      </c>
      <c r="B3644" s="31" t="s">
        <v>1184</v>
      </c>
      <c r="C3644" s="31">
        <v>-70.817166666666694</v>
      </c>
      <c r="D3644" s="31">
        <v>77.060983333333297</v>
      </c>
      <c r="E3644" s="31"/>
      <c r="F3644" s="31">
        <v>170</v>
      </c>
      <c r="G3644" s="31">
        <v>1842</v>
      </c>
      <c r="H3644" s="31"/>
      <c r="I3644" s="31">
        <v>234.5067</v>
      </c>
      <c r="J3644" s="31"/>
      <c r="K3644" s="72" t="s">
        <v>2616</v>
      </c>
      <c r="L3644" s="31">
        <v>234.5067</v>
      </c>
      <c r="M3644" s="31" t="s">
        <v>83</v>
      </c>
      <c r="N3644" s="31">
        <v>1994</v>
      </c>
      <c r="O3644" s="31">
        <v>1</v>
      </c>
      <c r="P3644" s="31">
        <v>2008</v>
      </c>
      <c r="Q3644" s="31">
        <v>1</v>
      </c>
      <c r="R3644" s="31" t="s">
        <v>2617</v>
      </c>
      <c r="S3644" s="31" t="s">
        <v>2618</v>
      </c>
      <c r="U3644" s="28" t="s">
        <v>4418</v>
      </c>
    </row>
    <row r="3645" spans="1:21" ht="17.25" customHeight="1">
      <c r="A3645" s="24">
        <v>3644</v>
      </c>
      <c r="B3645" s="31" t="s">
        <v>1184</v>
      </c>
      <c r="C3645" s="31">
        <v>-70.817166666666694</v>
      </c>
      <c r="D3645" s="31">
        <v>77.060983333333297</v>
      </c>
      <c r="E3645" s="31"/>
      <c r="F3645" s="31">
        <v>170</v>
      </c>
      <c r="G3645" s="31">
        <v>1842</v>
      </c>
      <c r="H3645" s="31"/>
      <c r="I3645" s="31">
        <v>286.33049999999997</v>
      </c>
      <c r="J3645" s="31"/>
      <c r="K3645" s="72" t="s">
        <v>2616</v>
      </c>
      <c r="L3645" s="31">
        <v>286.33049999999997</v>
      </c>
      <c r="M3645" s="31" t="s">
        <v>128</v>
      </c>
      <c r="N3645" s="31">
        <v>1998</v>
      </c>
      <c r="O3645" s="31">
        <v>1</v>
      </c>
      <c r="P3645" s="31">
        <v>2008</v>
      </c>
      <c r="Q3645" s="31">
        <v>1</v>
      </c>
      <c r="R3645" s="31" t="s">
        <v>2617</v>
      </c>
      <c r="S3645" s="31" t="s">
        <v>2618</v>
      </c>
      <c r="U3645" s="28" t="s">
        <v>4421</v>
      </c>
    </row>
    <row r="3646" spans="1:21" ht="17.25" customHeight="1">
      <c r="A3646" s="24">
        <v>3645</v>
      </c>
      <c r="B3646" s="31" t="s">
        <v>1185</v>
      </c>
      <c r="C3646" s="31">
        <v>-70.834199999999996</v>
      </c>
      <c r="D3646" s="31">
        <v>77.072883333333294</v>
      </c>
      <c r="E3646" s="31"/>
      <c r="F3646" s="31">
        <v>172</v>
      </c>
      <c r="G3646" s="31">
        <v>1852</v>
      </c>
      <c r="H3646" s="31"/>
      <c r="I3646" s="31">
        <v>260.25693000000001</v>
      </c>
      <c r="J3646" s="31"/>
      <c r="K3646" s="72" t="s">
        <v>2616</v>
      </c>
      <c r="L3646" s="31">
        <v>260.25693000000001</v>
      </c>
      <c r="M3646" s="31" t="s">
        <v>83</v>
      </c>
      <c r="N3646" s="31">
        <v>1994</v>
      </c>
      <c r="O3646" s="31">
        <v>1</v>
      </c>
      <c r="P3646" s="31">
        <v>2008</v>
      </c>
      <c r="Q3646" s="31">
        <v>1</v>
      </c>
      <c r="R3646" s="31" t="s">
        <v>2617</v>
      </c>
      <c r="S3646" s="31" t="s">
        <v>2618</v>
      </c>
      <c r="U3646" s="28" t="s">
        <v>4418</v>
      </c>
    </row>
    <row r="3647" spans="1:21" ht="17.25" customHeight="1">
      <c r="A3647" s="24">
        <v>3646</v>
      </c>
      <c r="B3647" s="31" t="s">
        <v>1186</v>
      </c>
      <c r="C3647" s="31">
        <v>-70.851716666666704</v>
      </c>
      <c r="D3647" s="31">
        <v>77.087633333333301</v>
      </c>
      <c r="E3647" s="31"/>
      <c r="F3647" s="31">
        <v>174</v>
      </c>
      <c r="G3647" s="31">
        <v>1853</v>
      </c>
      <c r="H3647" s="31"/>
      <c r="I3647" s="31">
        <v>314.84102899999999</v>
      </c>
      <c r="J3647" s="31"/>
      <c r="K3647" s="72" t="s">
        <v>2616</v>
      </c>
      <c r="L3647" s="31">
        <v>314.84102899999999</v>
      </c>
      <c r="M3647" s="31" t="s">
        <v>83</v>
      </c>
      <c r="N3647" s="31">
        <v>1994</v>
      </c>
      <c r="O3647" s="31">
        <v>1</v>
      </c>
      <c r="P3647" s="31">
        <v>2008</v>
      </c>
      <c r="Q3647" s="31">
        <v>1</v>
      </c>
      <c r="R3647" s="31" t="s">
        <v>2617</v>
      </c>
      <c r="S3647" s="31" t="s">
        <v>2618</v>
      </c>
      <c r="U3647" s="28" t="s">
        <v>4418</v>
      </c>
    </row>
    <row r="3648" spans="1:21" ht="17.25" customHeight="1">
      <c r="A3648" s="24">
        <v>3647</v>
      </c>
      <c r="B3648" s="31" t="s">
        <v>1187</v>
      </c>
      <c r="C3648" s="31">
        <v>-70.869299999999996</v>
      </c>
      <c r="D3648" s="31">
        <v>77.104783333333302</v>
      </c>
      <c r="E3648" s="31"/>
      <c r="F3648" s="31">
        <v>176</v>
      </c>
      <c r="G3648" s="31">
        <v>1865</v>
      </c>
      <c r="H3648" s="31"/>
      <c r="I3648" s="31">
        <v>300.67153999999999</v>
      </c>
      <c r="J3648" s="31"/>
      <c r="K3648" s="72" t="s">
        <v>2616</v>
      </c>
      <c r="L3648" s="31">
        <v>300.67153999999999</v>
      </c>
      <c r="M3648" s="31" t="s">
        <v>83</v>
      </c>
      <c r="N3648" s="31">
        <v>1994</v>
      </c>
      <c r="O3648" s="31">
        <v>1</v>
      </c>
      <c r="P3648" s="31">
        <v>2008</v>
      </c>
      <c r="Q3648" s="31">
        <v>1</v>
      </c>
      <c r="R3648" s="31" t="s">
        <v>2617</v>
      </c>
      <c r="S3648" s="31" t="s">
        <v>2618</v>
      </c>
      <c r="U3648" s="28" t="s">
        <v>4418</v>
      </c>
    </row>
    <row r="3649" spans="1:21" ht="17.25" customHeight="1">
      <c r="A3649" s="24">
        <v>3648</v>
      </c>
      <c r="B3649" s="31" t="s">
        <v>1188</v>
      </c>
      <c r="C3649" s="31">
        <v>-70.886366666666703</v>
      </c>
      <c r="D3649" s="31">
        <v>77.119450000000001</v>
      </c>
      <c r="E3649" s="31"/>
      <c r="F3649" s="31">
        <v>178</v>
      </c>
      <c r="G3649" s="31">
        <v>1883</v>
      </c>
      <c r="H3649" s="31"/>
      <c r="I3649" s="31">
        <v>176.696917777778</v>
      </c>
      <c r="J3649" s="31"/>
      <c r="K3649" s="72" t="s">
        <v>2616</v>
      </c>
      <c r="L3649" s="31">
        <v>176.696917777778</v>
      </c>
      <c r="M3649" s="31" t="s">
        <v>83</v>
      </c>
      <c r="N3649" s="31">
        <v>1994</v>
      </c>
      <c r="O3649" s="31">
        <v>1</v>
      </c>
      <c r="P3649" s="31">
        <v>2008</v>
      </c>
      <c r="Q3649" s="31">
        <v>1</v>
      </c>
      <c r="R3649" s="31" t="s">
        <v>2617</v>
      </c>
      <c r="S3649" s="31" t="s">
        <v>2618</v>
      </c>
      <c r="U3649" s="28" t="s">
        <v>4418</v>
      </c>
    </row>
    <row r="3650" spans="1:21" ht="17.25" customHeight="1">
      <c r="A3650" s="24">
        <v>3649</v>
      </c>
      <c r="B3650" s="31" t="s">
        <v>1189</v>
      </c>
      <c r="C3650" s="31">
        <v>-70.903599999999997</v>
      </c>
      <c r="D3650" s="31">
        <v>77.129283333333305</v>
      </c>
      <c r="E3650" s="31"/>
      <c r="F3650" s="31">
        <v>180</v>
      </c>
      <c r="G3650" s="31">
        <v>1897</v>
      </c>
      <c r="H3650" s="31"/>
      <c r="I3650" s="31">
        <v>188.666844444444</v>
      </c>
      <c r="J3650" s="31"/>
      <c r="K3650" s="72" t="s">
        <v>2616</v>
      </c>
      <c r="L3650" s="31">
        <v>188.666844444444</v>
      </c>
      <c r="M3650" s="31" t="s">
        <v>83</v>
      </c>
      <c r="N3650" s="31">
        <v>1994</v>
      </c>
      <c r="O3650" s="31">
        <v>1</v>
      </c>
      <c r="P3650" s="31">
        <v>2008</v>
      </c>
      <c r="Q3650" s="31">
        <v>1</v>
      </c>
      <c r="R3650" s="31" t="s">
        <v>2617</v>
      </c>
      <c r="S3650" s="31" t="s">
        <v>2618</v>
      </c>
      <c r="U3650" s="28" t="s">
        <v>4418</v>
      </c>
    </row>
    <row r="3651" spans="1:21" ht="17.25" customHeight="1">
      <c r="A3651" s="24">
        <v>3650</v>
      </c>
      <c r="B3651" s="31" t="s">
        <v>1190</v>
      </c>
      <c r="C3651" s="31">
        <v>-70.921016666666702</v>
      </c>
      <c r="D3651" s="31">
        <v>77.146133333333296</v>
      </c>
      <c r="E3651" s="31"/>
      <c r="F3651" s="31">
        <v>182</v>
      </c>
      <c r="G3651" s="31">
        <v>1919</v>
      </c>
      <c r="H3651" s="31"/>
      <c r="I3651" s="31">
        <v>172.23256733333301</v>
      </c>
      <c r="J3651" s="31"/>
      <c r="K3651" s="72" t="s">
        <v>2616</v>
      </c>
      <c r="L3651" s="31">
        <v>172.23256733333301</v>
      </c>
      <c r="M3651" s="31" t="s">
        <v>83</v>
      </c>
      <c r="N3651" s="31">
        <v>1994</v>
      </c>
      <c r="O3651" s="31">
        <v>1</v>
      </c>
      <c r="P3651" s="31">
        <v>2008</v>
      </c>
      <c r="Q3651" s="31">
        <v>1</v>
      </c>
      <c r="R3651" s="31" t="s">
        <v>2617</v>
      </c>
      <c r="S3651" s="31" t="s">
        <v>2618</v>
      </c>
      <c r="U3651" s="28" t="s">
        <v>4418</v>
      </c>
    </row>
    <row r="3652" spans="1:21" ht="17.25" customHeight="1">
      <c r="A3652" s="24">
        <v>3651</v>
      </c>
      <c r="B3652" s="31" t="s">
        <v>1191</v>
      </c>
      <c r="C3652" s="31">
        <v>-70.938833333333307</v>
      </c>
      <c r="D3652" s="31">
        <v>77.323316666666699</v>
      </c>
      <c r="E3652" s="31"/>
      <c r="F3652" s="31">
        <v>184</v>
      </c>
      <c r="G3652" s="31">
        <v>1926</v>
      </c>
      <c r="H3652" s="31"/>
      <c r="I3652" s="31">
        <v>238.187895555555</v>
      </c>
      <c r="J3652" s="31"/>
      <c r="K3652" s="72" t="s">
        <v>2616</v>
      </c>
      <c r="L3652" s="31">
        <v>238.187895555555</v>
      </c>
      <c r="M3652" s="31" t="s">
        <v>83</v>
      </c>
      <c r="N3652" s="31">
        <v>1994</v>
      </c>
      <c r="O3652" s="31">
        <v>1</v>
      </c>
      <c r="P3652" s="31">
        <v>2008</v>
      </c>
      <c r="Q3652" s="31">
        <v>1</v>
      </c>
      <c r="R3652" s="31" t="s">
        <v>2617</v>
      </c>
      <c r="S3652" s="31" t="s">
        <v>2618</v>
      </c>
      <c r="U3652" s="28" t="s">
        <v>4418</v>
      </c>
    </row>
    <row r="3653" spans="1:21" ht="17.25" customHeight="1">
      <c r="A3653" s="24">
        <v>3652</v>
      </c>
      <c r="B3653" s="31" t="s">
        <v>1192</v>
      </c>
      <c r="C3653" s="31">
        <v>-70.955783333333301</v>
      </c>
      <c r="D3653" s="31">
        <v>77.175183333333294</v>
      </c>
      <c r="E3653" s="31"/>
      <c r="F3653" s="31">
        <v>186</v>
      </c>
      <c r="G3653" s="31">
        <v>1938</v>
      </c>
      <c r="H3653" s="31"/>
      <c r="I3653" s="31">
        <v>247.94223911111101</v>
      </c>
      <c r="J3653" s="31"/>
      <c r="K3653" s="72" t="s">
        <v>2616</v>
      </c>
      <c r="L3653" s="31">
        <v>247.94223911111101</v>
      </c>
      <c r="M3653" s="31" t="s">
        <v>83</v>
      </c>
      <c r="N3653" s="31">
        <v>1994</v>
      </c>
      <c r="O3653" s="31">
        <v>1</v>
      </c>
      <c r="P3653" s="31">
        <v>2008</v>
      </c>
      <c r="Q3653" s="31">
        <v>1</v>
      </c>
      <c r="R3653" s="31" t="s">
        <v>2617</v>
      </c>
      <c r="S3653" s="31" t="s">
        <v>2618</v>
      </c>
      <c r="U3653" s="28" t="s">
        <v>4418</v>
      </c>
    </row>
    <row r="3654" spans="1:21" ht="17.25" customHeight="1">
      <c r="A3654" s="24">
        <v>3653</v>
      </c>
      <c r="B3654" s="31" t="s">
        <v>1193</v>
      </c>
      <c r="C3654" s="31">
        <v>-70.973500000000001</v>
      </c>
      <c r="D3654" s="31">
        <v>77.189733333333294</v>
      </c>
      <c r="E3654" s="31"/>
      <c r="F3654" s="31">
        <v>188</v>
      </c>
      <c r="G3654" s="31">
        <v>1951</v>
      </c>
      <c r="H3654" s="31"/>
      <c r="I3654" s="31">
        <v>255.05895333333299</v>
      </c>
      <c r="J3654" s="31"/>
      <c r="K3654" s="72" t="s">
        <v>2616</v>
      </c>
      <c r="L3654" s="31">
        <v>255.05895333333299</v>
      </c>
      <c r="M3654" s="31" t="s">
        <v>83</v>
      </c>
      <c r="N3654" s="31">
        <v>1994</v>
      </c>
      <c r="O3654" s="31">
        <v>1</v>
      </c>
      <c r="P3654" s="31">
        <v>2008</v>
      </c>
      <c r="Q3654" s="31">
        <v>1</v>
      </c>
      <c r="R3654" s="31" t="s">
        <v>2617</v>
      </c>
      <c r="S3654" s="31" t="s">
        <v>2618</v>
      </c>
      <c r="U3654" s="28" t="s">
        <v>4418</v>
      </c>
    </row>
    <row r="3655" spans="1:21" ht="17.25" customHeight="1">
      <c r="A3655" s="24">
        <v>3654</v>
      </c>
      <c r="B3655" s="31" t="s">
        <v>1194</v>
      </c>
      <c r="C3655" s="31">
        <v>-70.990116666666694</v>
      </c>
      <c r="D3655" s="31">
        <v>77.196983333333307</v>
      </c>
      <c r="E3655" s="31"/>
      <c r="F3655" s="31">
        <v>190</v>
      </c>
      <c r="G3655" s="31">
        <v>1957</v>
      </c>
      <c r="H3655" s="31"/>
      <c r="I3655" s="31">
        <v>329.18867777777803</v>
      </c>
      <c r="J3655" s="31"/>
      <c r="K3655" s="72" t="s">
        <v>2616</v>
      </c>
      <c r="L3655" s="31">
        <v>329.18867777777803</v>
      </c>
      <c r="M3655" s="31" t="s">
        <v>83</v>
      </c>
      <c r="N3655" s="31">
        <v>1994</v>
      </c>
      <c r="O3655" s="31">
        <v>1</v>
      </c>
      <c r="P3655" s="31">
        <v>1999</v>
      </c>
      <c r="Q3655" s="31">
        <v>1</v>
      </c>
      <c r="R3655" s="31" t="s">
        <v>2617</v>
      </c>
      <c r="S3655" s="31" t="s">
        <v>2618</v>
      </c>
      <c r="U3655" s="28" t="s">
        <v>4420</v>
      </c>
    </row>
    <row r="3656" spans="1:21" ht="17.25" customHeight="1">
      <c r="A3656" s="24">
        <v>3655</v>
      </c>
      <c r="B3656" s="31" t="s">
        <v>1195</v>
      </c>
      <c r="C3656" s="31">
        <v>-71.008083333333303</v>
      </c>
      <c r="D3656" s="31">
        <v>77.210366666666701</v>
      </c>
      <c r="E3656" s="31"/>
      <c r="F3656" s="31">
        <v>192</v>
      </c>
      <c r="G3656" s="31">
        <v>1967</v>
      </c>
      <c r="H3656" s="31"/>
      <c r="I3656" s="31">
        <v>241.14855</v>
      </c>
      <c r="J3656" s="31"/>
      <c r="K3656" s="72" t="s">
        <v>2616</v>
      </c>
      <c r="L3656" s="31">
        <v>241.14855</v>
      </c>
      <c r="M3656" s="31" t="s">
        <v>83</v>
      </c>
      <c r="N3656" s="31">
        <v>1994</v>
      </c>
      <c r="O3656" s="31">
        <v>1</v>
      </c>
      <c r="P3656" s="31">
        <v>2008</v>
      </c>
      <c r="Q3656" s="31">
        <v>1</v>
      </c>
      <c r="R3656" s="31" t="s">
        <v>2617</v>
      </c>
      <c r="S3656" s="31" t="s">
        <v>2618</v>
      </c>
      <c r="U3656" s="28" t="s">
        <v>4418</v>
      </c>
    </row>
    <row r="3657" spans="1:21" ht="17.25" customHeight="1">
      <c r="A3657" s="24">
        <v>3656</v>
      </c>
      <c r="B3657" s="31" t="s">
        <v>1196</v>
      </c>
      <c r="C3657" s="31">
        <v>-71.026516666666694</v>
      </c>
      <c r="D3657" s="31">
        <v>77.225966666666693</v>
      </c>
      <c r="E3657" s="31"/>
      <c r="F3657" s="31">
        <v>194</v>
      </c>
      <c r="G3657" s="31">
        <v>1976</v>
      </c>
      <c r="H3657" s="31"/>
      <c r="I3657" s="31">
        <v>216.24537277777799</v>
      </c>
      <c r="J3657" s="31"/>
      <c r="K3657" s="72" t="s">
        <v>2616</v>
      </c>
      <c r="L3657" s="31">
        <v>216.24537277777799</v>
      </c>
      <c r="M3657" s="31" t="s">
        <v>83</v>
      </c>
      <c r="N3657" s="31">
        <v>1994</v>
      </c>
      <c r="O3657" s="31">
        <v>1</v>
      </c>
      <c r="P3657" s="31">
        <v>2008</v>
      </c>
      <c r="Q3657" s="31">
        <v>1</v>
      </c>
      <c r="R3657" s="31" t="s">
        <v>2617</v>
      </c>
      <c r="S3657" s="31" t="s">
        <v>2618</v>
      </c>
      <c r="U3657" s="28" t="s">
        <v>4418</v>
      </c>
    </row>
    <row r="3658" spans="1:21" ht="17.25" customHeight="1">
      <c r="A3658" s="24">
        <v>3657</v>
      </c>
      <c r="B3658" s="31" t="s">
        <v>1197</v>
      </c>
      <c r="C3658" s="31">
        <v>-71.043066666666704</v>
      </c>
      <c r="D3658" s="31">
        <v>77.240049999999997</v>
      </c>
      <c r="E3658" s="31"/>
      <c r="F3658" s="31">
        <v>196</v>
      </c>
      <c r="G3658" s="31">
        <v>1985</v>
      </c>
      <c r="H3658" s="31"/>
      <c r="I3658" s="31">
        <v>196.77867866666699</v>
      </c>
      <c r="J3658" s="31"/>
      <c r="K3658" s="72" t="s">
        <v>2616</v>
      </c>
      <c r="L3658" s="31">
        <v>196.77867866666699</v>
      </c>
      <c r="M3658" s="31" t="s">
        <v>83</v>
      </c>
      <c r="N3658" s="31">
        <v>1994</v>
      </c>
      <c r="O3658" s="31">
        <v>1</v>
      </c>
      <c r="P3658" s="31">
        <v>2008</v>
      </c>
      <c r="Q3658" s="31">
        <v>1</v>
      </c>
      <c r="R3658" s="31" t="s">
        <v>2617</v>
      </c>
      <c r="S3658" s="31" t="s">
        <v>2618</v>
      </c>
      <c r="U3658" s="28" t="s">
        <v>4418</v>
      </c>
    </row>
    <row r="3659" spans="1:21" ht="17.25" customHeight="1">
      <c r="A3659" s="24">
        <v>3658</v>
      </c>
      <c r="B3659" s="31" t="s">
        <v>1198</v>
      </c>
      <c r="C3659" s="31">
        <v>-71.060333333333304</v>
      </c>
      <c r="D3659" s="31">
        <v>77.254683333333304</v>
      </c>
      <c r="E3659" s="31"/>
      <c r="F3659" s="31">
        <v>198</v>
      </c>
      <c r="G3659" s="31">
        <v>1988</v>
      </c>
      <c r="H3659" s="31"/>
      <c r="I3659" s="31">
        <v>261.41113555555501</v>
      </c>
      <c r="J3659" s="31"/>
      <c r="K3659" s="72" t="s">
        <v>2616</v>
      </c>
      <c r="L3659" s="31">
        <v>261.41113555555501</v>
      </c>
      <c r="M3659" s="31" t="s">
        <v>83</v>
      </c>
      <c r="N3659" s="31">
        <v>1994</v>
      </c>
      <c r="O3659" s="31">
        <v>1</v>
      </c>
      <c r="P3659" s="31">
        <v>2008</v>
      </c>
      <c r="Q3659" s="31">
        <v>1</v>
      </c>
      <c r="R3659" s="31" t="s">
        <v>2617</v>
      </c>
      <c r="S3659" s="31" t="s">
        <v>2618</v>
      </c>
      <c r="U3659" s="28" t="s">
        <v>4418</v>
      </c>
    </row>
    <row r="3660" spans="1:21" ht="17.25" customHeight="1">
      <c r="A3660" s="24">
        <v>3659</v>
      </c>
      <c r="B3660" s="31" t="s">
        <v>1199</v>
      </c>
      <c r="C3660" s="31">
        <v>-71.077566666666698</v>
      </c>
      <c r="D3660" s="31">
        <v>77.271383333333304</v>
      </c>
      <c r="E3660" s="31"/>
      <c r="F3660" s="31">
        <v>200</v>
      </c>
      <c r="G3660" s="31">
        <v>1984</v>
      </c>
      <c r="H3660" s="31"/>
      <c r="I3660" s="31">
        <v>297.97391199999998</v>
      </c>
      <c r="J3660" s="31"/>
      <c r="K3660" s="72" t="s">
        <v>2616</v>
      </c>
      <c r="L3660" s="31">
        <v>297.97391199999998</v>
      </c>
      <c r="M3660" s="31" t="s">
        <v>83</v>
      </c>
      <c r="N3660" s="31">
        <v>1994</v>
      </c>
      <c r="O3660" s="31">
        <v>1</v>
      </c>
      <c r="P3660" s="31">
        <v>2008</v>
      </c>
      <c r="Q3660" s="31">
        <v>1</v>
      </c>
      <c r="R3660" s="31" t="s">
        <v>2617</v>
      </c>
      <c r="S3660" s="31" t="s">
        <v>2618</v>
      </c>
      <c r="U3660" s="28" t="s">
        <v>4418</v>
      </c>
    </row>
    <row r="3661" spans="1:21" ht="17.25" customHeight="1">
      <c r="A3661" s="24">
        <v>3660</v>
      </c>
      <c r="B3661" s="31" t="s">
        <v>1200</v>
      </c>
      <c r="C3661" s="31">
        <v>-71.095378999999994</v>
      </c>
      <c r="D3661" s="31">
        <v>77.288624999999996</v>
      </c>
      <c r="E3661" s="31"/>
      <c r="F3661" s="31">
        <v>202</v>
      </c>
      <c r="G3661" s="31">
        <v>1996</v>
      </c>
      <c r="H3661" s="31"/>
      <c r="I3661" s="31">
        <v>424.07089777777799</v>
      </c>
      <c r="J3661" s="31"/>
      <c r="K3661" s="72" t="s">
        <v>2616</v>
      </c>
      <c r="L3661" s="31">
        <v>424.07089777777799</v>
      </c>
      <c r="M3661" s="31" t="s">
        <v>83</v>
      </c>
      <c r="N3661" s="31">
        <v>1994</v>
      </c>
      <c r="O3661" s="31">
        <v>1</v>
      </c>
      <c r="P3661" s="31">
        <v>1999</v>
      </c>
      <c r="Q3661" s="31">
        <v>1</v>
      </c>
      <c r="R3661" s="31" t="s">
        <v>2617</v>
      </c>
      <c r="S3661" s="31" t="s">
        <v>2618</v>
      </c>
      <c r="U3661" s="28" t="s">
        <v>4420</v>
      </c>
    </row>
    <row r="3662" spans="1:21" ht="17.25" customHeight="1">
      <c r="A3662" s="24">
        <v>3661</v>
      </c>
      <c r="B3662" s="31" t="s">
        <v>1201</v>
      </c>
      <c r="C3662" s="31">
        <v>-71.117483333333297</v>
      </c>
      <c r="D3662" s="31">
        <v>77.306100000000001</v>
      </c>
      <c r="E3662" s="31"/>
      <c r="F3662" s="31">
        <v>205</v>
      </c>
      <c r="G3662" s="31">
        <v>2022</v>
      </c>
      <c r="H3662" s="31"/>
      <c r="I3662" s="31">
        <v>40.902843333333301</v>
      </c>
      <c r="J3662" s="31"/>
      <c r="K3662" s="72" t="s">
        <v>2616</v>
      </c>
      <c r="L3662" s="31">
        <v>40.902843333333301</v>
      </c>
      <c r="M3662" s="31" t="s">
        <v>83</v>
      </c>
      <c r="N3662" s="31">
        <v>1994</v>
      </c>
      <c r="O3662" s="31">
        <v>1</v>
      </c>
      <c r="P3662" s="31">
        <v>2008</v>
      </c>
      <c r="Q3662" s="31">
        <v>1</v>
      </c>
      <c r="R3662" s="31" t="s">
        <v>2617</v>
      </c>
      <c r="S3662" s="31" t="s">
        <v>2618</v>
      </c>
      <c r="U3662" s="28" t="s">
        <v>4419</v>
      </c>
    </row>
    <row r="3663" spans="1:21" ht="17.25" customHeight="1">
      <c r="A3663" s="24">
        <v>3662</v>
      </c>
      <c r="B3663" s="31" t="s">
        <v>1202</v>
      </c>
      <c r="C3663" s="31">
        <v>-71.135766666666697</v>
      </c>
      <c r="D3663" s="31">
        <v>77.322983333333298</v>
      </c>
      <c r="E3663" s="31"/>
      <c r="F3663" s="31">
        <v>207</v>
      </c>
      <c r="G3663" s="31">
        <v>2043</v>
      </c>
      <c r="H3663" s="31"/>
      <c r="I3663" s="31">
        <v>160.06525813456801</v>
      </c>
      <c r="J3663" s="31"/>
      <c r="K3663" s="72" t="s">
        <v>2616</v>
      </c>
      <c r="L3663" s="31">
        <v>160.06525813456801</v>
      </c>
      <c r="M3663" s="31" t="s">
        <v>83</v>
      </c>
      <c r="N3663" s="31">
        <v>1994</v>
      </c>
      <c r="O3663" s="31">
        <v>1</v>
      </c>
      <c r="P3663" s="31">
        <v>2008</v>
      </c>
      <c r="Q3663" s="31">
        <v>1</v>
      </c>
      <c r="R3663" s="31" t="s">
        <v>2617</v>
      </c>
      <c r="S3663" s="31" t="s">
        <v>2618</v>
      </c>
      <c r="U3663" s="28" t="s">
        <v>4418</v>
      </c>
    </row>
    <row r="3664" spans="1:21" ht="17.25" customHeight="1">
      <c r="A3664" s="24">
        <v>3663</v>
      </c>
      <c r="B3664" s="31" t="s">
        <v>1203</v>
      </c>
      <c r="C3664" s="31">
        <v>-71.152066666666698</v>
      </c>
      <c r="D3664" s="31">
        <v>77.337383333333307</v>
      </c>
      <c r="E3664" s="31"/>
      <c r="F3664" s="31">
        <v>209</v>
      </c>
      <c r="G3664" s="31">
        <v>2057</v>
      </c>
      <c r="H3664" s="31"/>
      <c r="I3664" s="31">
        <v>132.41765128950601</v>
      </c>
      <c r="J3664" s="31"/>
      <c r="K3664" s="72" t="s">
        <v>2616</v>
      </c>
      <c r="L3664" s="31">
        <v>132.41765128950601</v>
      </c>
      <c r="M3664" s="31" t="s">
        <v>83</v>
      </c>
      <c r="N3664" s="31">
        <v>1994</v>
      </c>
      <c r="O3664" s="31">
        <v>1</v>
      </c>
      <c r="P3664" s="31">
        <v>2008</v>
      </c>
      <c r="Q3664" s="31">
        <v>1</v>
      </c>
      <c r="R3664" s="31" t="s">
        <v>2617</v>
      </c>
      <c r="S3664" s="31" t="s">
        <v>2618</v>
      </c>
      <c r="U3664" s="28" t="s">
        <v>4422</v>
      </c>
    </row>
    <row r="3665" spans="1:19" ht="17.25" customHeight="1">
      <c r="A3665" s="24">
        <v>3664</v>
      </c>
      <c r="B3665" s="31" t="s">
        <v>1204</v>
      </c>
      <c r="C3665" s="31">
        <v>-71.169650000000004</v>
      </c>
      <c r="D3665" s="31">
        <v>77.349266666666693</v>
      </c>
      <c r="E3665" s="31"/>
      <c r="F3665" s="31">
        <v>211</v>
      </c>
      <c r="G3665" s="31">
        <v>2064</v>
      </c>
      <c r="H3665" s="31"/>
      <c r="I3665" s="31">
        <v>78.833213333333404</v>
      </c>
      <c r="J3665" s="31"/>
      <c r="K3665" s="72" t="s">
        <v>2616</v>
      </c>
      <c r="L3665" s="31">
        <v>78.833213333333404</v>
      </c>
      <c r="M3665" s="31" t="s">
        <v>83</v>
      </c>
      <c r="N3665" s="31">
        <v>1999</v>
      </c>
      <c r="O3665" s="31">
        <v>1</v>
      </c>
      <c r="P3665" s="31">
        <v>2008</v>
      </c>
      <c r="Q3665" s="31">
        <v>1</v>
      </c>
      <c r="R3665" s="31" t="s">
        <v>2619</v>
      </c>
      <c r="S3665" s="31" t="s">
        <v>2618</v>
      </c>
    </row>
    <row r="3666" spans="1:19" ht="17.25" customHeight="1">
      <c r="A3666" s="24">
        <v>3665</v>
      </c>
      <c r="B3666" s="31" t="s">
        <v>1205</v>
      </c>
      <c r="C3666" s="31">
        <v>-71.186866666666702</v>
      </c>
      <c r="D3666" s="31">
        <v>77.365033333333301</v>
      </c>
      <c r="E3666" s="31"/>
      <c r="F3666" s="31">
        <v>213</v>
      </c>
      <c r="G3666" s="31">
        <v>2066</v>
      </c>
      <c r="H3666" s="31"/>
      <c r="I3666" s="31">
        <v>161.27250222222199</v>
      </c>
      <c r="J3666" s="31"/>
      <c r="K3666" s="72" t="s">
        <v>2616</v>
      </c>
      <c r="L3666" s="31">
        <v>161.27250222222199</v>
      </c>
      <c r="M3666" s="31" t="s">
        <v>83</v>
      </c>
      <c r="N3666" s="31">
        <v>1999</v>
      </c>
      <c r="O3666" s="31">
        <v>1</v>
      </c>
      <c r="P3666" s="31">
        <v>2008</v>
      </c>
      <c r="Q3666" s="31">
        <v>1</v>
      </c>
      <c r="R3666" s="31" t="s">
        <v>2619</v>
      </c>
      <c r="S3666" s="31" t="s">
        <v>2618</v>
      </c>
    </row>
    <row r="3667" spans="1:19" ht="17.25" customHeight="1">
      <c r="A3667" s="24">
        <v>3666</v>
      </c>
      <c r="B3667" s="31" t="s">
        <v>1206</v>
      </c>
      <c r="C3667" s="31">
        <v>-71.2040333333333</v>
      </c>
      <c r="D3667" s="31">
        <v>77.380499999999998</v>
      </c>
      <c r="E3667" s="31"/>
      <c r="F3667" s="31">
        <v>215</v>
      </c>
      <c r="G3667" s="31">
        <v>2065</v>
      </c>
      <c r="H3667" s="31"/>
      <c r="I3667" s="31">
        <v>153.96409333333301</v>
      </c>
      <c r="J3667" s="31"/>
      <c r="K3667" s="72" t="s">
        <v>2616</v>
      </c>
      <c r="L3667" s="31">
        <v>153.96409333333301</v>
      </c>
      <c r="M3667" s="31" t="s">
        <v>83</v>
      </c>
      <c r="N3667" s="31">
        <v>1999</v>
      </c>
      <c r="O3667" s="31">
        <v>1</v>
      </c>
      <c r="P3667" s="31">
        <v>2008</v>
      </c>
      <c r="Q3667" s="31">
        <v>1</v>
      </c>
      <c r="R3667" s="31" t="s">
        <v>2619</v>
      </c>
      <c r="S3667" s="31" t="s">
        <v>2618</v>
      </c>
    </row>
    <row r="3668" spans="1:19" ht="17.25" customHeight="1">
      <c r="A3668" s="24">
        <v>3667</v>
      </c>
      <c r="B3668" s="31" t="s">
        <v>1207</v>
      </c>
      <c r="C3668" s="31">
        <v>-71.22175</v>
      </c>
      <c r="D3668" s="31">
        <v>77.394066666666703</v>
      </c>
      <c r="E3668" s="31"/>
      <c r="F3668" s="31">
        <v>217</v>
      </c>
      <c r="G3668" s="31">
        <v>2076</v>
      </c>
      <c r="H3668" s="31"/>
      <c r="I3668" s="31">
        <v>137.82844592592599</v>
      </c>
      <c r="J3668" s="31"/>
      <c r="K3668" s="72" t="s">
        <v>2616</v>
      </c>
      <c r="L3668" s="31">
        <v>137.82844592592599</v>
      </c>
      <c r="M3668" s="31" t="s">
        <v>83</v>
      </c>
      <c r="N3668" s="31">
        <v>1999</v>
      </c>
      <c r="O3668" s="31">
        <v>1</v>
      </c>
      <c r="P3668" s="31">
        <v>2008</v>
      </c>
      <c r="Q3668" s="31">
        <v>1</v>
      </c>
      <c r="R3668" s="31" t="s">
        <v>2619</v>
      </c>
      <c r="S3668" s="31" t="s">
        <v>2618</v>
      </c>
    </row>
    <row r="3669" spans="1:19" ht="17.25" customHeight="1">
      <c r="A3669" s="24">
        <v>3668</v>
      </c>
      <c r="B3669" s="31" t="s">
        <v>1208</v>
      </c>
      <c r="C3669" s="31">
        <v>-71.238183333333296</v>
      </c>
      <c r="D3669" s="31">
        <v>77.406733333333307</v>
      </c>
      <c r="E3669" s="31"/>
      <c r="F3669" s="31">
        <v>219</v>
      </c>
      <c r="G3669" s="31">
        <v>2089</v>
      </c>
      <c r="H3669" s="31"/>
      <c r="I3669" s="31">
        <v>90.687077037037099</v>
      </c>
      <c r="J3669" s="31"/>
      <c r="K3669" s="72" t="s">
        <v>2616</v>
      </c>
      <c r="L3669" s="31">
        <v>90.687077037037099</v>
      </c>
      <c r="M3669" s="31" t="s">
        <v>83</v>
      </c>
      <c r="N3669" s="31">
        <v>1999</v>
      </c>
      <c r="O3669" s="31">
        <v>1</v>
      </c>
      <c r="P3669" s="31">
        <v>2008</v>
      </c>
      <c r="Q3669" s="31">
        <v>1</v>
      </c>
      <c r="R3669" s="31" t="s">
        <v>2619</v>
      </c>
      <c r="S3669" s="31" t="s">
        <v>2618</v>
      </c>
    </row>
    <row r="3670" spans="1:19" ht="17.25" customHeight="1">
      <c r="A3670" s="24">
        <v>3669</v>
      </c>
      <c r="B3670" s="31" t="s">
        <v>1209</v>
      </c>
      <c r="C3670" s="31">
        <v>-71.256866666666696</v>
      </c>
      <c r="D3670" s="31">
        <v>77.422433333333302</v>
      </c>
      <c r="E3670" s="31"/>
      <c r="F3670" s="31">
        <v>221</v>
      </c>
      <c r="G3670" s="31">
        <v>2092</v>
      </c>
      <c r="H3670" s="31"/>
      <c r="I3670" s="31">
        <v>123.483072592593</v>
      </c>
      <c r="J3670" s="31"/>
      <c r="K3670" s="72" t="s">
        <v>2616</v>
      </c>
      <c r="L3670" s="31">
        <v>123.483072592593</v>
      </c>
      <c r="M3670" s="31" t="s">
        <v>83</v>
      </c>
      <c r="N3670" s="31">
        <v>1999</v>
      </c>
      <c r="O3670" s="31">
        <v>1</v>
      </c>
      <c r="P3670" s="31">
        <v>2008</v>
      </c>
      <c r="Q3670" s="31">
        <v>1</v>
      </c>
      <c r="R3670" s="31" t="s">
        <v>2619</v>
      </c>
      <c r="S3670" s="31" t="s">
        <v>2618</v>
      </c>
    </row>
    <row r="3671" spans="1:19" ht="17.25" customHeight="1">
      <c r="A3671" s="24">
        <v>3670</v>
      </c>
      <c r="B3671" s="31" t="s">
        <v>1210</v>
      </c>
      <c r="C3671" s="31">
        <v>-71.274033333333307</v>
      </c>
      <c r="D3671" s="31">
        <v>77.439599999999999</v>
      </c>
      <c r="E3671" s="31"/>
      <c r="F3671" s="31">
        <v>223</v>
      </c>
      <c r="G3671" s="31">
        <v>2103</v>
      </c>
      <c r="H3671" s="31"/>
      <c r="I3671" s="31">
        <v>57.233773333333303</v>
      </c>
      <c r="J3671" s="31"/>
      <c r="K3671" s="72" t="s">
        <v>2616</v>
      </c>
      <c r="L3671" s="31">
        <v>57.233773333333303</v>
      </c>
      <c r="M3671" s="31" t="s">
        <v>83</v>
      </c>
      <c r="N3671" s="31">
        <v>2005</v>
      </c>
      <c r="O3671" s="31">
        <v>1</v>
      </c>
      <c r="P3671" s="31">
        <v>2008</v>
      </c>
      <c r="Q3671" s="31">
        <v>1</v>
      </c>
      <c r="R3671" s="31" t="s">
        <v>2619</v>
      </c>
      <c r="S3671" s="31" t="s">
        <v>2618</v>
      </c>
    </row>
    <row r="3672" spans="1:19" ht="17.25" customHeight="1">
      <c r="A3672" s="24">
        <v>3671</v>
      </c>
      <c r="B3672" s="31" t="s">
        <v>1211</v>
      </c>
      <c r="C3672" s="31">
        <v>-71.291250000000005</v>
      </c>
      <c r="D3672" s="31">
        <v>77.451283333333294</v>
      </c>
      <c r="E3672" s="31"/>
      <c r="F3672" s="31">
        <v>225</v>
      </c>
      <c r="G3672" s="31">
        <v>2105</v>
      </c>
      <c r="H3672" s="31"/>
      <c r="I3672" s="31">
        <v>71.686853333333303</v>
      </c>
      <c r="J3672" s="31"/>
      <c r="K3672" s="72" t="s">
        <v>2616</v>
      </c>
      <c r="L3672" s="31">
        <v>71.686853333333303</v>
      </c>
      <c r="M3672" s="31" t="s">
        <v>83</v>
      </c>
      <c r="N3672" s="31">
        <v>2005</v>
      </c>
      <c r="O3672" s="31">
        <v>1</v>
      </c>
      <c r="P3672" s="31">
        <v>2008</v>
      </c>
      <c r="Q3672" s="31">
        <v>1</v>
      </c>
      <c r="R3672" s="31" t="s">
        <v>2619</v>
      </c>
      <c r="S3672" s="31" t="s">
        <v>2618</v>
      </c>
    </row>
    <row r="3673" spans="1:19" ht="17.25" customHeight="1">
      <c r="A3673" s="24">
        <v>3672</v>
      </c>
      <c r="B3673" s="31" t="s">
        <v>1212</v>
      </c>
      <c r="C3673" s="31">
        <v>-71.308316666666698</v>
      </c>
      <c r="D3673" s="31">
        <v>77.464250000000007</v>
      </c>
      <c r="E3673" s="31"/>
      <c r="F3673" s="31">
        <v>227</v>
      </c>
      <c r="G3673" s="31">
        <v>2111</v>
      </c>
      <c r="H3673" s="31"/>
      <c r="I3673" s="31">
        <v>16.78312</v>
      </c>
      <c r="J3673" s="31"/>
      <c r="K3673" s="72" t="s">
        <v>2616</v>
      </c>
      <c r="L3673" s="31">
        <v>16.78312</v>
      </c>
      <c r="M3673" s="31" t="s">
        <v>83</v>
      </c>
      <c r="N3673" s="31">
        <v>2005</v>
      </c>
      <c r="O3673" s="31">
        <v>1</v>
      </c>
      <c r="P3673" s="31">
        <v>2008</v>
      </c>
      <c r="Q3673" s="31">
        <v>1</v>
      </c>
      <c r="R3673" s="31" t="s">
        <v>2619</v>
      </c>
      <c r="S3673" s="31" t="s">
        <v>2618</v>
      </c>
    </row>
    <row r="3674" spans="1:19" ht="17.25" customHeight="1">
      <c r="A3674" s="24">
        <v>3673</v>
      </c>
      <c r="B3674" s="31" t="s">
        <v>1213</v>
      </c>
      <c r="C3674" s="31">
        <v>-71.325683333333302</v>
      </c>
      <c r="D3674" s="31">
        <v>77.481700000000004</v>
      </c>
      <c r="E3674" s="31"/>
      <c r="F3674" s="31">
        <v>229</v>
      </c>
      <c r="G3674" s="31">
        <v>2116</v>
      </c>
      <c r="H3674" s="31"/>
      <c r="I3674" s="31">
        <v>68.1764266666667</v>
      </c>
      <c r="J3674" s="31"/>
      <c r="K3674" s="72" t="s">
        <v>2616</v>
      </c>
      <c r="L3674" s="31">
        <v>68.1764266666667</v>
      </c>
      <c r="M3674" s="31" t="s">
        <v>83</v>
      </c>
      <c r="N3674" s="31">
        <v>2005</v>
      </c>
      <c r="O3674" s="31">
        <v>1</v>
      </c>
      <c r="P3674" s="31">
        <v>2008</v>
      </c>
      <c r="Q3674" s="31">
        <v>1</v>
      </c>
      <c r="R3674" s="31" t="s">
        <v>2619</v>
      </c>
      <c r="S3674" s="31" t="s">
        <v>2618</v>
      </c>
    </row>
    <row r="3675" spans="1:19" ht="17.25" customHeight="1">
      <c r="A3675" s="24">
        <v>3674</v>
      </c>
      <c r="B3675" s="31" t="s">
        <v>1214</v>
      </c>
      <c r="C3675" s="31">
        <v>-71.343299999999999</v>
      </c>
      <c r="D3675" s="31">
        <v>77.494133333333295</v>
      </c>
      <c r="E3675" s="31"/>
      <c r="F3675" s="31">
        <v>231</v>
      </c>
      <c r="G3675" s="31">
        <v>2126</v>
      </c>
      <c r="H3675" s="31"/>
      <c r="I3675" s="31">
        <v>47.597880000000004</v>
      </c>
      <c r="J3675" s="31"/>
      <c r="K3675" s="72" t="s">
        <v>2616</v>
      </c>
      <c r="L3675" s="31">
        <v>47.597880000000004</v>
      </c>
      <c r="M3675" s="31" t="s">
        <v>83</v>
      </c>
      <c r="N3675" s="31">
        <v>2005</v>
      </c>
      <c r="O3675" s="31">
        <v>1</v>
      </c>
      <c r="P3675" s="31">
        <v>2008</v>
      </c>
      <c r="Q3675" s="31">
        <v>1</v>
      </c>
      <c r="R3675" s="31" t="s">
        <v>2619</v>
      </c>
      <c r="S3675" s="31" t="s">
        <v>2618</v>
      </c>
    </row>
    <row r="3676" spans="1:19" ht="17.25" customHeight="1">
      <c r="A3676" s="24">
        <v>3675</v>
      </c>
      <c r="B3676" s="31" t="s">
        <v>1215</v>
      </c>
      <c r="C3676" s="31">
        <v>-71.360433333333305</v>
      </c>
      <c r="D3676" s="31">
        <v>77.506216666666703</v>
      </c>
      <c r="E3676" s="31"/>
      <c r="F3676" s="31">
        <v>233</v>
      </c>
      <c r="G3676" s="31">
        <v>2132</v>
      </c>
      <c r="H3676" s="31"/>
      <c r="I3676" s="31">
        <v>73.172888888888906</v>
      </c>
      <c r="J3676" s="31"/>
      <c r="K3676" s="72" t="s">
        <v>2616</v>
      </c>
      <c r="L3676" s="31">
        <v>73.172888888888906</v>
      </c>
      <c r="M3676" s="31" t="s">
        <v>83</v>
      </c>
      <c r="N3676" s="31">
        <v>2005</v>
      </c>
      <c r="O3676" s="31">
        <v>1</v>
      </c>
      <c r="P3676" s="31">
        <v>2008</v>
      </c>
      <c r="Q3676" s="31">
        <v>1</v>
      </c>
      <c r="R3676" s="31" t="s">
        <v>2619</v>
      </c>
      <c r="S3676" s="31" t="s">
        <v>2618</v>
      </c>
    </row>
    <row r="3677" spans="1:19" ht="17.25" customHeight="1">
      <c r="A3677" s="24">
        <v>3676</v>
      </c>
      <c r="B3677" s="31" t="s">
        <v>1216</v>
      </c>
      <c r="C3677" s="31">
        <v>-71.378183333333297</v>
      </c>
      <c r="D3677" s="31">
        <v>77.525450000000006</v>
      </c>
      <c r="E3677" s="31"/>
      <c r="F3677" s="31">
        <v>235</v>
      </c>
      <c r="G3677" s="31">
        <v>2134</v>
      </c>
      <c r="H3677" s="31"/>
      <c r="I3677" s="31">
        <v>38.556844444444401</v>
      </c>
      <c r="J3677" s="31"/>
      <c r="K3677" s="72" t="s">
        <v>2616</v>
      </c>
      <c r="L3677" s="31">
        <v>38.556844444444401</v>
      </c>
      <c r="M3677" s="31" t="s">
        <v>83</v>
      </c>
      <c r="N3677" s="31">
        <v>2005</v>
      </c>
      <c r="O3677" s="31">
        <v>1</v>
      </c>
      <c r="P3677" s="31">
        <v>2008</v>
      </c>
      <c r="Q3677" s="31">
        <v>1</v>
      </c>
      <c r="R3677" s="31" t="s">
        <v>2619</v>
      </c>
      <c r="S3677" s="31" t="s">
        <v>2618</v>
      </c>
    </row>
    <row r="3678" spans="1:19" ht="17.25" customHeight="1">
      <c r="A3678" s="24">
        <v>3677</v>
      </c>
      <c r="B3678" s="31" t="s">
        <v>1217</v>
      </c>
      <c r="C3678" s="31">
        <v>-71.395583333333306</v>
      </c>
      <c r="D3678" s="31">
        <v>77.536500000000004</v>
      </c>
      <c r="E3678" s="31"/>
      <c r="F3678" s="31">
        <v>237</v>
      </c>
      <c r="G3678" s="31">
        <v>2142</v>
      </c>
      <c r="H3678" s="31"/>
      <c r="I3678" s="31">
        <v>3.0010533333333398</v>
      </c>
      <c r="J3678" s="31"/>
      <c r="K3678" s="72" t="s">
        <v>2616</v>
      </c>
      <c r="L3678" s="31">
        <v>3.0010533333333398</v>
      </c>
      <c r="M3678" s="31" t="s">
        <v>83</v>
      </c>
      <c r="N3678" s="31">
        <v>2005</v>
      </c>
      <c r="O3678" s="31">
        <v>1</v>
      </c>
      <c r="P3678" s="31">
        <v>2008</v>
      </c>
      <c r="Q3678" s="31">
        <v>1</v>
      </c>
      <c r="R3678" s="31" t="s">
        <v>2619</v>
      </c>
      <c r="S3678" s="31" t="s">
        <v>2618</v>
      </c>
    </row>
    <row r="3679" spans="1:19" ht="17.25" customHeight="1">
      <c r="A3679" s="24">
        <v>3678</v>
      </c>
      <c r="B3679" s="31" t="s">
        <v>1219</v>
      </c>
      <c r="C3679" s="31">
        <v>-71.430066666666704</v>
      </c>
      <c r="D3679" s="31">
        <v>77.566283333333303</v>
      </c>
      <c r="E3679" s="31"/>
      <c r="F3679" s="31">
        <v>241</v>
      </c>
      <c r="G3679" s="31">
        <v>2139</v>
      </c>
      <c r="H3679" s="31"/>
      <c r="I3679" s="31">
        <v>97.470695555555594</v>
      </c>
      <c r="J3679" s="31"/>
      <c r="K3679" s="72" t="s">
        <v>2616</v>
      </c>
      <c r="L3679" s="31">
        <v>97.470695555555594</v>
      </c>
      <c r="M3679" s="31" t="s">
        <v>83</v>
      </c>
      <c r="N3679" s="31">
        <v>1999</v>
      </c>
      <c r="O3679" s="31">
        <v>1</v>
      </c>
      <c r="P3679" s="31">
        <v>2008</v>
      </c>
      <c r="Q3679" s="31">
        <v>1</v>
      </c>
      <c r="R3679" s="31" t="s">
        <v>2619</v>
      </c>
      <c r="S3679" s="31" t="s">
        <v>2618</v>
      </c>
    </row>
    <row r="3680" spans="1:19" ht="17.25" customHeight="1">
      <c r="A3680" s="24">
        <v>3679</v>
      </c>
      <c r="B3680" s="31" t="s">
        <v>1220</v>
      </c>
      <c r="C3680" s="31">
        <v>-71.4470666666667</v>
      </c>
      <c r="D3680" s="31">
        <v>77.579683333333307</v>
      </c>
      <c r="E3680" s="31"/>
      <c r="F3680" s="31">
        <v>243</v>
      </c>
      <c r="G3680" s="31">
        <v>2145</v>
      </c>
      <c r="H3680" s="31"/>
      <c r="I3680" s="31">
        <v>55.544879999999999</v>
      </c>
      <c r="J3680" s="31"/>
      <c r="K3680" s="72" t="s">
        <v>2616</v>
      </c>
      <c r="L3680" s="31">
        <v>55.544879999999999</v>
      </c>
      <c r="M3680" s="31" t="s">
        <v>83</v>
      </c>
      <c r="N3680" s="31">
        <v>2005</v>
      </c>
      <c r="O3680" s="31">
        <v>1</v>
      </c>
      <c r="P3680" s="31">
        <v>2008</v>
      </c>
      <c r="Q3680" s="31">
        <v>1</v>
      </c>
      <c r="R3680" s="31" t="s">
        <v>2619</v>
      </c>
      <c r="S3680" s="31" t="s">
        <v>2618</v>
      </c>
    </row>
    <row r="3681" spans="1:19" ht="17.25" customHeight="1">
      <c r="A3681" s="24">
        <v>3680</v>
      </c>
      <c r="B3681" s="31" t="s">
        <v>1221</v>
      </c>
      <c r="C3681" s="31">
        <v>-71.456866666666699</v>
      </c>
      <c r="D3681" s="31">
        <v>77.593583333333299</v>
      </c>
      <c r="E3681" s="31"/>
      <c r="F3681" s="31">
        <v>245</v>
      </c>
      <c r="G3681" s="31">
        <v>2144</v>
      </c>
      <c r="H3681" s="31"/>
      <c r="I3681" s="31">
        <v>49.6456533333333</v>
      </c>
      <c r="J3681" s="31"/>
      <c r="K3681" s="72" t="s">
        <v>2616</v>
      </c>
      <c r="L3681" s="31">
        <v>49.6456533333333</v>
      </c>
      <c r="M3681" s="31" t="s">
        <v>83</v>
      </c>
      <c r="N3681" s="31">
        <v>2005</v>
      </c>
      <c r="O3681" s="31">
        <v>1</v>
      </c>
      <c r="P3681" s="31">
        <v>2008</v>
      </c>
      <c r="Q3681" s="31">
        <v>1</v>
      </c>
      <c r="R3681" s="31" t="s">
        <v>2619</v>
      </c>
      <c r="S3681" s="31" t="s">
        <v>2618</v>
      </c>
    </row>
    <row r="3682" spans="1:19" ht="17.25" customHeight="1">
      <c r="A3682" s="24">
        <v>3681</v>
      </c>
      <c r="B3682" s="31" t="s">
        <v>1222</v>
      </c>
      <c r="C3682" s="31">
        <v>-71.481566666666694</v>
      </c>
      <c r="D3682" s="31">
        <v>77.612716666666699</v>
      </c>
      <c r="E3682" s="31"/>
      <c r="F3682" s="31">
        <v>247</v>
      </c>
      <c r="G3682" s="31">
        <v>2157</v>
      </c>
      <c r="H3682" s="31"/>
      <c r="I3682" s="31">
        <v>189.71786222222201</v>
      </c>
      <c r="J3682" s="31"/>
      <c r="K3682" s="72" t="s">
        <v>2616</v>
      </c>
      <c r="L3682" s="31">
        <v>189.71786222222201</v>
      </c>
      <c r="M3682" s="31" t="s">
        <v>83</v>
      </c>
      <c r="N3682" s="31">
        <v>2005</v>
      </c>
      <c r="O3682" s="31">
        <v>1</v>
      </c>
      <c r="P3682" s="31">
        <v>2008</v>
      </c>
      <c r="Q3682" s="31">
        <v>1</v>
      </c>
      <c r="R3682" s="31" t="s">
        <v>2619</v>
      </c>
      <c r="S3682" s="31" t="s">
        <v>2618</v>
      </c>
    </row>
    <row r="3683" spans="1:19" ht="17.25" customHeight="1">
      <c r="A3683" s="24">
        <v>3682</v>
      </c>
      <c r="B3683" s="31" t="s">
        <v>1223</v>
      </c>
      <c r="C3683" s="31">
        <v>-71.499133333333305</v>
      </c>
      <c r="D3683" s="31">
        <v>77.620766666666697</v>
      </c>
      <c r="E3683" s="31"/>
      <c r="F3683" s="31">
        <v>249</v>
      </c>
      <c r="G3683" s="31">
        <v>2163</v>
      </c>
      <c r="H3683" s="31"/>
      <c r="I3683" s="31">
        <v>114.83961333333301</v>
      </c>
      <c r="J3683" s="31"/>
      <c r="K3683" s="72" t="s">
        <v>2616</v>
      </c>
      <c r="L3683" s="31">
        <v>114.83961333333301</v>
      </c>
      <c r="M3683" s="31" t="s">
        <v>83</v>
      </c>
      <c r="N3683" s="31">
        <v>2005</v>
      </c>
      <c r="O3683" s="31">
        <v>1</v>
      </c>
      <c r="P3683" s="31">
        <v>2008</v>
      </c>
      <c r="Q3683" s="31">
        <v>1</v>
      </c>
      <c r="R3683" s="31" t="s">
        <v>2619</v>
      </c>
      <c r="S3683" s="31" t="s">
        <v>2618</v>
      </c>
    </row>
    <row r="3684" spans="1:19" ht="17.25" customHeight="1">
      <c r="A3684" s="24">
        <v>3683</v>
      </c>
      <c r="B3684" s="31" t="s">
        <v>1224</v>
      </c>
      <c r="C3684" s="31">
        <v>-71.516800000000003</v>
      </c>
      <c r="D3684" s="31">
        <v>77.636183333333307</v>
      </c>
      <c r="E3684" s="31"/>
      <c r="F3684" s="31">
        <v>251</v>
      </c>
      <c r="G3684" s="31">
        <v>2168</v>
      </c>
      <c r="H3684" s="31"/>
      <c r="I3684" s="31">
        <v>103.241342222222</v>
      </c>
      <c r="J3684" s="31"/>
      <c r="K3684" s="72" t="s">
        <v>2616</v>
      </c>
      <c r="L3684" s="31">
        <v>103.241342222222</v>
      </c>
      <c r="M3684" s="31" t="s">
        <v>83</v>
      </c>
      <c r="N3684" s="31">
        <v>1999</v>
      </c>
      <c r="O3684" s="31">
        <v>1</v>
      </c>
      <c r="P3684" s="31">
        <v>2008</v>
      </c>
      <c r="Q3684" s="31">
        <v>1</v>
      </c>
      <c r="R3684" s="31" t="s">
        <v>2619</v>
      </c>
      <c r="S3684" s="31" t="s">
        <v>2618</v>
      </c>
    </row>
    <row r="3685" spans="1:19" ht="17.25" customHeight="1">
      <c r="A3685" s="24">
        <v>3684</v>
      </c>
      <c r="B3685" s="31" t="s">
        <v>1225</v>
      </c>
      <c r="C3685" s="31">
        <v>-71.533883333333307</v>
      </c>
      <c r="D3685" s="31">
        <v>77.657393333333303</v>
      </c>
      <c r="E3685" s="31"/>
      <c r="F3685" s="31">
        <v>253</v>
      </c>
      <c r="G3685" s="31">
        <v>2179</v>
      </c>
      <c r="H3685" s="31"/>
      <c r="I3685" s="31">
        <v>162.882771111111</v>
      </c>
      <c r="J3685" s="31"/>
      <c r="K3685" s="72" t="s">
        <v>2616</v>
      </c>
      <c r="L3685" s="31">
        <v>162.882771111111</v>
      </c>
      <c r="M3685" s="31" t="s">
        <v>83</v>
      </c>
      <c r="N3685" s="31">
        <v>2005</v>
      </c>
      <c r="O3685" s="31">
        <v>1</v>
      </c>
      <c r="P3685" s="31">
        <v>2008</v>
      </c>
      <c r="Q3685" s="31">
        <v>1</v>
      </c>
      <c r="R3685" s="31" t="s">
        <v>2619</v>
      </c>
      <c r="S3685" s="31" t="s">
        <v>2618</v>
      </c>
    </row>
    <row r="3686" spans="1:19" ht="17.25" customHeight="1">
      <c r="A3686" s="24">
        <v>3685</v>
      </c>
      <c r="B3686" s="31" t="s">
        <v>1226</v>
      </c>
      <c r="C3686" s="31">
        <v>-71.551000000000002</v>
      </c>
      <c r="D3686" s="31">
        <v>77.667366666666695</v>
      </c>
      <c r="E3686" s="31"/>
      <c r="F3686" s="31">
        <v>255</v>
      </c>
      <c r="G3686" s="31">
        <v>2177</v>
      </c>
      <c r="H3686" s="31"/>
      <c r="I3686" s="31">
        <v>-19.462357777777701</v>
      </c>
      <c r="J3686" s="31"/>
      <c r="K3686" s="72" t="s">
        <v>2616</v>
      </c>
      <c r="L3686" s="31">
        <v>-19.462357777777701</v>
      </c>
      <c r="M3686" s="31" t="s">
        <v>83</v>
      </c>
      <c r="N3686" s="31">
        <v>2005</v>
      </c>
      <c r="O3686" s="31">
        <v>1</v>
      </c>
      <c r="P3686" s="31">
        <v>2008</v>
      </c>
      <c r="Q3686" s="31">
        <v>1</v>
      </c>
      <c r="R3686" s="31" t="s">
        <v>2619</v>
      </c>
      <c r="S3686" s="31" t="s">
        <v>2618</v>
      </c>
    </row>
    <row r="3687" spans="1:19" ht="17.25" customHeight="1">
      <c r="A3687" s="24">
        <v>3686</v>
      </c>
      <c r="B3687" s="31" t="s">
        <v>1227</v>
      </c>
      <c r="C3687" s="31">
        <v>-71.568433333333303</v>
      </c>
      <c r="D3687" s="31">
        <v>77.684100000000001</v>
      </c>
      <c r="E3687" s="31"/>
      <c r="F3687" s="31">
        <v>257</v>
      </c>
      <c r="G3687" s="31">
        <v>2181</v>
      </c>
      <c r="H3687" s="31"/>
      <c r="I3687" s="31">
        <v>130.60532444444399</v>
      </c>
      <c r="J3687" s="31"/>
      <c r="K3687" s="72" t="s">
        <v>2616</v>
      </c>
      <c r="L3687" s="31">
        <v>130.60532444444399</v>
      </c>
      <c r="M3687" s="31" t="s">
        <v>83</v>
      </c>
      <c r="N3687" s="31">
        <v>1999</v>
      </c>
      <c r="O3687" s="31">
        <v>1</v>
      </c>
      <c r="P3687" s="31">
        <v>2008</v>
      </c>
      <c r="Q3687" s="31">
        <v>1</v>
      </c>
      <c r="R3687" s="31" t="s">
        <v>2619</v>
      </c>
      <c r="S3687" s="31" t="s">
        <v>2618</v>
      </c>
    </row>
    <row r="3688" spans="1:19" ht="17.25" customHeight="1">
      <c r="A3688" s="24">
        <v>3687</v>
      </c>
      <c r="B3688" s="31" t="s">
        <v>1228</v>
      </c>
      <c r="C3688" s="31">
        <v>-71.593166666666704</v>
      </c>
      <c r="D3688" s="31">
        <v>77.700599999999994</v>
      </c>
      <c r="E3688" s="31"/>
      <c r="F3688" s="31">
        <v>259</v>
      </c>
      <c r="G3688" s="31">
        <v>2189</v>
      </c>
      <c r="H3688" s="31"/>
      <c r="I3688" s="31">
        <v>79.021066666666599</v>
      </c>
      <c r="J3688" s="31"/>
      <c r="K3688" s="72" t="s">
        <v>2616</v>
      </c>
      <c r="L3688" s="31">
        <v>79.021066666666599</v>
      </c>
      <c r="M3688" s="31" t="s">
        <v>83</v>
      </c>
      <c r="N3688" s="31">
        <v>2005</v>
      </c>
      <c r="O3688" s="31">
        <v>1</v>
      </c>
      <c r="P3688" s="31">
        <v>2008</v>
      </c>
      <c r="Q3688" s="31">
        <v>1</v>
      </c>
      <c r="R3688" s="31" t="s">
        <v>2619</v>
      </c>
      <c r="S3688" s="31" t="s">
        <v>2618</v>
      </c>
    </row>
    <row r="3689" spans="1:19" ht="17.25" customHeight="1">
      <c r="A3689" s="24">
        <v>3688</v>
      </c>
      <c r="B3689" s="31" t="s">
        <v>1229</v>
      </c>
      <c r="C3689" s="31">
        <v>-71.602883333333295</v>
      </c>
      <c r="D3689" s="31">
        <v>77.709216666666705</v>
      </c>
      <c r="E3689" s="31"/>
      <c r="F3689" s="31">
        <v>261</v>
      </c>
      <c r="G3689" s="31">
        <v>2199</v>
      </c>
      <c r="H3689" s="31"/>
      <c r="I3689" s="31">
        <v>9.8497466666666504</v>
      </c>
      <c r="J3689" s="31"/>
      <c r="K3689" s="72" t="s">
        <v>2616</v>
      </c>
      <c r="L3689" s="31">
        <v>9.8497466666666504</v>
      </c>
      <c r="M3689" s="31" t="s">
        <v>83</v>
      </c>
      <c r="N3689" s="31">
        <v>2005</v>
      </c>
      <c r="O3689" s="31">
        <v>1</v>
      </c>
      <c r="P3689" s="31">
        <v>2008</v>
      </c>
      <c r="Q3689" s="31">
        <v>1</v>
      </c>
      <c r="R3689" s="31" t="s">
        <v>2619</v>
      </c>
      <c r="S3689" s="31" t="s">
        <v>2618</v>
      </c>
    </row>
    <row r="3690" spans="1:19" ht="17.25" customHeight="1">
      <c r="A3690" s="24">
        <v>3689</v>
      </c>
      <c r="B3690" s="31" t="s">
        <v>1230</v>
      </c>
      <c r="C3690" s="31">
        <v>-71.62</v>
      </c>
      <c r="D3690" s="31">
        <v>77.727066666666701</v>
      </c>
      <c r="E3690" s="31"/>
      <c r="F3690" s="31">
        <v>263</v>
      </c>
      <c r="G3690" s="31">
        <v>2210</v>
      </c>
      <c r="H3690" s="31"/>
      <c r="I3690" s="31">
        <v>41.399466666666697</v>
      </c>
      <c r="J3690" s="31"/>
      <c r="K3690" s="72" t="s">
        <v>2616</v>
      </c>
      <c r="L3690" s="31">
        <v>41.399466666666697</v>
      </c>
      <c r="M3690" s="31" t="s">
        <v>83</v>
      </c>
      <c r="N3690" s="31">
        <v>2005</v>
      </c>
      <c r="O3690" s="31">
        <v>1</v>
      </c>
      <c r="P3690" s="31">
        <v>2008</v>
      </c>
      <c r="Q3690" s="31">
        <v>1</v>
      </c>
      <c r="R3690" s="31" t="s">
        <v>2619</v>
      </c>
      <c r="S3690" s="31" t="s">
        <v>2618</v>
      </c>
    </row>
    <row r="3691" spans="1:19" ht="17.25" customHeight="1">
      <c r="A3691" s="24">
        <v>3690</v>
      </c>
      <c r="B3691" s="31" t="s">
        <v>1231</v>
      </c>
      <c r="C3691" s="31">
        <v>-71.637333333333302</v>
      </c>
      <c r="D3691" s="31">
        <v>77.740466666666705</v>
      </c>
      <c r="E3691" s="31"/>
      <c r="F3691" s="31">
        <v>265</v>
      </c>
      <c r="G3691" s="31">
        <v>2218</v>
      </c>
      <c r="H3691" s="31"/>
      <c r="I3691" s="31">
        <v>84.083848888888895</v>
      </c>
      <c r="J3691" s="31"/>
      <c r="K3691" s="72" t="s">
        <v>2616</v>
      </c>
      <c r="L3691" s="31">
        <v>84.083848888888895</v>
      </c>
      <c r="M3691" s="31" t="s">
        <v>83</v>
      </c>
      <c r="N3691" s="31">
        <v>2005</v>
      </c>
      <c r="O3691" s="31">
        <v>1</v>
      </c>
      <c r="P3691" s="31">
        <v>2008</v>
      </c>
      <c r="Q3691" s="31">
        <v>1</v>
      </c>
      <c r="R3691" s="31" t="s">
        <v>2619</v>
      </c>
      <c r="S3691" s="31" t="s">
        <v>2618</v>
      </c>
    </row>
    <row r="3692" spans="1:19" ht="17.25" customHeight="1">
      <c r="A3692" s="24">
        <v>3691</v>
      </c>
      <c r="B3692" s="31" t="s">
        <v>1232</v>
      </c>
      <c r="C3692" s="31">
        <v>-71.655000000000001</v>
      </c>
      <c r="D3692" s="31">
        <v>77.756349999999998</v>
      </c>
      <c r="E3692" s="31"/>
      <c r="F3692" s="31">
        <v>267</v>
      </c>
      <c r="G3692" s="31">
        <v>2223</v>
      </c>
      <c r="H3692" s="31"/>
      <c r="I3692" s="31">
        <v>76.4927318518519</v>
      </c>
      <c r="J3692" s="31"/>
      <c r="K3692" s="72" t="s">
        <v>2616</v>
      </c>
      <c r="L3692" s="31">
        <v>76.4927318518519</v>
      </c>
      <c r="M3692" s="31" t="s">
        <v>83</v>
      </c>
      <c r="N3692" s="31">
        <v>1999</v>
      </c>
      <c r="O3692" s="31">
        <v>1</v>
      </c>
      <c r="P3692" s="31">
        <v>2008</v>
      </c>
      <c r="Q3692" s="31">
        <v>1</v>
      </c>
      <c r="R3692" s="31" t="s">
        <v>2619</v>
      </c>
      <c r="S3692" s="31" t="s">
        <v>2618</v>
      </c>
    </row>
    <row r="3693" spans="1:19" ht="17.25" customHeight="1">
      <c r="A3693" s="24">
        <v>3692</v>
      </c>
      <c r="B3693" s="31" t="s">
        <v>1233</v>
      </c>
      <c r="C3693" s="31">
        <v>-71.672552999999994</v>
      </c>
      <c r="D3693" s="31">
        <v>77.774573399999994</v>
      </c>
      <c r="E3693" s="31"/>
      <c r="F3693" s="31">
        <v>269</v>
      </c>
      <c r="G3693" s="31">
        <v>2237</v>
      </c>
      <c r="H3693" s="31"/>
      <c r="I3693" s="31">
        <v>44.608453333333401</v>
      </c>
      <c r="J3693" s="31"/>
      <c r="K3693" s="72" t="s">
        <v>2616</v>
      </c>
      <c r="L3693" s="31">
        <v>44.608453333333401</v>
      </c>
      <c r="M3693" s="31" t="s">
        <v>83</v>
      </c>
      <c r="N3693" s="31">
        <v>2005</v>
      </c>
      <c r="O3693" s="31">
        <v>1</v>
      </c>
      <c r="P3693" s="31">
        <v>2008</v>
      </c>
      <c r="Q3693" s="31">
        <v>1</v>
      </c>
      <c r="R3693" s="31" t="s">
        <v>2619</v>
      </c>
      <c r="S3693" s="31" t="s">
        <v>2618</v>
      </c>
    </row>
    <row r="3694" spans="1:19" ht="17.25" customHeight="1">
      <c r="A3694" s="24">
        <v>3693</v>
      </c>
      <c r="B3694" s="31" t="s">
        <v>1234</v>
      </c>
      <c r="C3694" s="31">
        <v>-71.689149999999998</v>
      </c>
      <c r="D3694" s="31">
        <v>77.786933333333295</v>
      </c>
      <c r="E3694" s="31"/>
      <c r="F3694" s="31">
        <v>271</v>
      </c>
      <c r="G3694" s="31">
        <v>2237</v>
      </c>
      <c r="H3694" s="31"/>
      <c r="I3694" s="31">
        <v>97.986631111111095</v>
      </c>
      <c r="J3694" s="31"/>
      <c r="K3694" s="72" t="s">
        <v>2616</v>
      </c>
      <c r="L3694" s="31">
        <v>97.986631111111095</v>
      </c>
      <c r="M3694" s="31" t="s">
        <v>83</v>
      </c>
      <c r="N3694" s="31">
        <v>1999</v>
      </c>
      <c r="O3694" s="31">
        <v>1</v>
      </c>
      <c r="P3694" s="31">
        <v>2008</v>
      </c>
      <c r="Q3694" s="31">
        <v>1</v>
      </c>
      <c r="R3694" s="31" t="s">
        <v>2619</v>
      </c>
      <c r="S3694" s="31" t="s">
        <v>2618</v>
      </c>
    </row>
    <row r="3695" spans="1:19" ht="17.25" customHeight="1">
      <c r="A3695" s="24">
        <v>3694</v>
      </c>
      <c r="B3695" s="31" t="s">
        <v>1235</v>
      </c>
      <c r="C3695" s="31">
        <v>-71.706733333333304</v>
      </c>
      <c r="D3695" s="31">
        <v>77.7985166666667</v>
      </c>
      <c r="E3695" s="31"/>
      <c r="F3695" s="31">
        <v>273</v>
      </c>
      <c r="G3695" s="31">
        <v>2239</v>
      </c>
      <c r="H3695" s="31"/>
      <c r="I3695" s="31">
        <v>36.729788888888898</v>
      </c>
      <c r="J3695" s="31"/>
      <c r="K3695" s="72" t="s">
        <v>2616</v>
      </c>
      <c r="L3695" s="31">
        <v>36.729788888888898</v>
      </c>
      <c r="M3695" s="31" t="s">
        <v>83</v>
      </c>
      <c r="N3695" s="31">
        <v>2005</v>
      </c>
      <c r="O3695" s="31">
        <v>1</v>
      </c>
      <c r="P3695" s="31">
        <v>2008</v>
      </c>
      <c r="Q3695" s="31">
        <v>1</v>
      </c>
      <c r="R3695" s="31" t="s">
        <v>2619</v>
      </c>
      <c r="S3695" s="31" t="s">
        <v>2618</v>
      </c>
    </row>
    <row r="3696" spans="1:19" ht="17.25" customHeight="1">
      <c r="A3696" s="24">
        <v>3695</v>
      </c>
      <c r="B3696" s="31" t="s">
        <v>1236</v>
      </c>
      <c r="C3696" s="31">
        <v>-71.725083333333302</v>
      </c>
      <c r="D3696" s="31">
        <v>77.814233333333306</v>
      </c>
      <c r="E3696" s="31"/>
      <c r="F3696" s="31">
        <v>275</v>
      </c>
      <c r="G3696" s="31">
        <v>2243</v>
      </c>
      <c r="H3696" s="31"/>
      <c r="I3696" s="31">
        <v>74.7256</v>
      </c>
      <c r="J3696" s="31"/>
      <c r="K3696" s="72" t="s">
        <v>2616</v>
      </c>
      <c r="L3696" s="31">
        <v>74.7256</v>
      </c>
      <c r="M3696" s="31" t="s">
        <v>83</v>
      </c>
      <c r="N3696" s="31">
        <v>2005</v>
      </c>
      <c r="O3696" s="31">
        <v>1</v>
      </c>
      <c r="P3696" s="31">
        <v>2008</v>
      </c>
      <c r="Q3696" s="31">
        <v>1</v>
      </c>
      <c r="R3696" s="31" t="s">
        <v>2619</v>
      </c>
      <c r="S3696" s="31" t="s">
        <v>2618</v>
      </c>
    </row>
    <row r="3697" spans="1:19" ht="17.25" customHeight="1">
      <c r="A3697" s="24">
        <v>3696</v>
      </c>
      <c r="B3697" s="31" t="s">
        <v>1237</v>
      </c>
      <c r="C3697" s="31">
        <v>-71.741383333333303</v>
      </c>
      <c r="D3697" s="31">
        <v>77.829816666666702</v>
      </c>
      <c r="E3697" s="31"/>
      <c r="F3697" s="31">
        <v>277</v>
      </c>
      <c r="G3697" s="31">
        <v>2252</v>
      </c>
      <c r="H3697" s="31"/>
      <c r="I3697" s="31">
        <v>46.6813111111111</v>
      </c>
      <c r="J3697" s="31"/>
      <c r="K3697" s="72" t="s">
        <v>2616</v>
      </c>
      <c r="L3697" s="31">
        <v>46.6813111111111</v>
      </c>
      <c r="M3697" s="31" t="s">
        <v>83</v>
      </c>
      <c r="N3697" s="31">
        <v>2005</v>
      </c>
      <c r="O3697" s="31">
        <v>1</v>
      </c>
      <c r="P3697" s="31">
        <v>2008</v>
      </c>
      <c r="Q3697" s="31">
        <v>1</v>
      </c>
      <c r="R3697" s="31" t="s">
        <v>2619</v>
      </c>
      <c r="S3697" s="31" t="s">
        <v>2618</v>
      </c>
    </row>
    <row r="3698" spans="1:19" ht="17.25" customHeight="1">
      <c r="A3698" s="24">
        <v>3697</v>
      </c>
      <c r="B3698" s="31" t="s">
        <v>1239</v>
      </c>
      <c r="C3698" s="31">
        <v>-71.776416666666705</v>
      </c>
      <c r="D3698" s="31">
        <v>77.853683333333294</v>
      </c>
      <c r="E3698" s="31"/>
      <c r="F3698" s="31">
        <v>282</v>
      </c>
      <c r="G3698" s="31">
        <v>2273</v>
      </c>
      <c r="H3698" s="31"/>
      <c r="I3698" s="31">
        <v>73.253200000000007</v>
      </c>
      <c r="J3698" s="31"/>
      <c r="K3698" s="72" t="s">
        <v>2616</v>
      </c>
      <c r="L3698" s="31">
        <v>73.253200000000007</v>
      </c>
      <c r="M3698" s="31" t="s">
        <v>83</v>
      </c>
      <c r="N3698" s="31">
        <v>2005</v>
      </c>
      <c r="O3698" s="31">
        <v>1</v>
      </c>
      <c r="P3698" s="31">
        <v>2008</v>
      </c>
      <c r="Q3698" s="31">
        <v>1</v>
      </c>
      <c r="R3698" s="31" t="s">
        <v>2619</v>
      </c>
      <c r="S3698" s="31" t="s">
        <v>2618</v>
      </c>
    </row>
    <row r="3699" spans="1:19" ht="17.25" customHeight="1">
      <c r="A3699" s="24">
        <v>3698</v>
      </c>
      <c r="B3699" s="31" t="s">
        <v>1240</v>
      </c>
      <c r="C3699" s="31">
        <v>-71.793750000000003</v>
      </c>
      <c r="D3699" s="31">
        <v>77.871333333333297</v>
      </c>
      <c r="E3699" s="31"/>
      <c r="F3699" s="31">
        <v>284</v>
      </c>
      <c r="G3699" s="31">
        <v>2279</v>
      </c>
      <c r="H3699" s="31"/>
      <c r="I3699" s="31">
        <v>139.213991111111</v>
      </c>
      <c r="J3699" s="31"/>
      <c r="K3699" s="72" t="s">
        <v>2616</v>
      </c>
      <c r="L3699" s="31">
        <v>139.213991111111</v>
      </c>
      <c r="M3699" s="31" t="s">
        <v>83</v>
      </c>
      <c r="N3699" s="31">
        <v>2005</v>
      </c>
      <c r="O3699" s="31">
        <v>1</v>
      </c>
      <c r="P3699" s="31">
        <v>2008</v>
      </c>
      <c r="Q3699" s="31">
        <v>1</v>
      </c>
      <c r="R3699" s="31" t="s">
        <v>2619</v>
      </c>
      <c r="S3699" s="31" t="s">
        <v>2618</v>
      </c>
    </row>
    <row r="3700" spans="1:19" ht="17.25" customHeight="1">
      <c r="A3700" s="24">
        <v>3699</v>
      </c>
      <c r="B3700" s="31" t="s">
        <v>1241</v>
      </c>
      <c r="C3700" s="31">
        <v>-71.810850000000002</v>
      </c>
      <c r="D3700" s="31">
        <v>77.888199999999998</v>
      </c>
      <c r="E3700" s="31"/>
      <c r="F3700" s="31">
        <v>286</v>
      </c>
      <c r="G3700" s="31">
        <v>2282</v>
      </c>
      <c r="H3700" s="31"/>
      <c r="I3700" s="31">
        <v>72.550524444444505</v>
      </c>
      <c r="J3700" s="31"/>
      <c r="K3700" s="72" t="s">
        <v>2616</v>
      </c>
      <c r="L3700" s="31">
        <v>72.550524444444505</v>
      </c>
      <c r="M3700" s="31" t="s">
        <v>83</v>
      </c>
      <c r="N3700" s="31">
        <v>2005</v>
      </c>
      <c r="O3700" s="31">
        <v>1</v>
      </c>
      <c r="P3700" s="31">
        <v>2008</v>
      </c>
      <c r="Q3700" s="31">
        <v>1</v>
      </c>
      <c r="R3700" s="31" t="s">
        <v>2619</v>
      </c>
      <c r="S3700" s="31" t="s">
        <v>2618</v>
      </c>
    </row>
    <row r="3701" spans="1:19" ht="17.25" customHeight="1">
      <c r="A3701" s="24">
        <v>3700</v>
      </c>
      <c r="B3701" s="31" t="s">
        <v>1242</v>
      </c>
      <c r="C3701" s="31">
        <v>-71.828599999999994</v>
      </c>
      <c r="D3701" s="31">
        <v>77.901533333333305</v>
      </c>
      <c r="E3701" s="31"/>
      <c r="F3701" s="31">
        <v>288</v>
      </c>
      <c r="G3701" s="31">
        <v>2284</v>
      </c>
      <c r="H3701" s="31"/>
      <c r="I3701" s="31">
        <v>56.048666666666698</v>
      </c>
      <c r="J3701" s="31"/>
      <c r="K3701" s="72" t="s">
        <v>2616</v>
      </c>
      <c r="L3701" s="31">
        <v>56.048666666666698</v>
      </c>
      <c r="M3701" s="31" t="s">
        <v>83</v>
      </c>
      <c r="N3701" s="31">
        <v>2005</v>
      </c>
      <c r="O3701" s="31">
        <v>1</v>
      </c>
      <c r="P3701" s="31">
        <v>2008</v>
      </c>
      <c r="Q3701" s="31">
        <v>1</v>
      </c>
      <c r="R3701" s="31" t="s">
        <v>2619</v>
      </c>
      <c r="S3701" s="31" t="s">
        <v>2618</v>
      </c>
    </row>
    <row r="3702" spans="1:19" ht="17.25" customHeight="1">
      <c r="A3702" s="24">
        <v>3701</v>
      </c>
      <c r="B3702" s="31" t="s">
        <v>1243</v>
      </c>
      <c r="C3702" s="31">
        <v>-71.845200000000006</v>
      </c>
      <c r="D3702" s="31">
        <v>77.918700000000001</v>
      </c>
      <c r="E3702" s="31"/>
      <c r="F3702" s="31">
        <v>290</v>
      </c>
      <c r="G3702" s="31">
        <v>2307</v>
      </c>
      <c r="H3702" s="31"/>
      <c r="I3702" s="31">
        <v>10.356159999999999</v>
      </c>
      <c r="J3702" s="31"/>
      <c r="K3702" s="72" t="s">
        <v>2616</v>
      </c>
      <c r="L3702" s="31">
        <v>10.356159999999999</v>
      </c>
      <c r="M3702" s="31" t="s">
        <v>83</v>
      </c>
      <c r="N3702" s="31">
        <v>2005</v>
      </c>
      <c r="O3702" s="31">
        <v>1</v>
      </c>
      <c r="P3702" s="31">
        <v>2008</v>
      </c>
      <c r="Q3702" s="31">
        <v>1</v>
      </c>
      <c r="R3702" s="31" t="s">
        <v>2619</v>
      </c>
      <c r="S3702" s="31" t="s">
        <v>2618</v>
      </c>
    </row>
    <row r="3703" spans="1:19" ht="17.25" customHeight="1">
      <c r="A3703" s="24">
        <v>3702</v>
      </c>
      <c r="B3703" s="31" t="s">
        <v>1244</v>
      </c>
      <c r="C3703" s="31">
        <v>-71.862300000000005</v>
      </c>
      <c r="D3703" s="31">
        <v>77.932366666666695</v>
      </c>
      <c r="E3703" s="31"/>
      <c r="F3703" s="31">
        <v>292</v>
      </c>
      <c r="G3703" s="31">
        <v>2323</v>
      </c>
      <c r="H3703" s="31"/>
      <c r="I3703" s="31">
        <v>49.759564444444401</v>
      </c>
      <c r="J3703" s="31"/>
      <c r="K3703" s="72" t="s">
        <v>2616</v>
      </c>
      <c r="L3703" s="31">
        <v>49.759564444444401</v>
      </c>
      <c r="M3703" s="31" t="s">
        <v>83</v>
      </c>
      <c r="N3703" s="31">
        <v>2005</v>
      </c>
      <c r="O3703" s="31">
        <v>1</v>
      </c>
      <c r="P3703" s="31">
        <v>2008</v>
      </c>
      <c r="Q3703" s="31">
        <v>1</v>
      </c>
      <c r="R3703" s="31" t="s">
        <v>2619</v>
      </c>
      <c r="S3703" s="31" t="s">
        <v>2618</v>
      </c>
    </row>
    <row r="3704" spans="1:19" ht="17.25" customHeight="1">
      <c r="A3704" s="24">
        <v>3703</v>
      </c>
      <c r="B3704" s="31" t="s">
        <v>1245</v>
      </c>
      <c r="C3704" s="31">
        <v>-71.880066666666707</v>
      </c>
      <c r="D3704" s="31">
        <v>77.944249999999997</v>
      </c>
      <c r="E3704" s="31"/>
      <c r="F3704" s="31">
        <v>294</v>
      </c>
      <c r="G3704" s="31">
        <v>2323</v>
      </c>
      <c r="H3704" s="31"/>
      <c r="I3704" s="31">
        <v>82.975899999999996</v>
      </c>
      <c r="J3704" s="31"/>
      <c r="K3704" s="72" t="s">
        <v>2616</v>
      </c>
      <c r="L3704" s="31">
        <v>82.975899999999996</v>
      </c>
      <c r="M3704" s="31" t="s">
        <v>83</v>
      </c>
      <c r="N3704" s="31">
        <v>2005</v>
      </c>
      <c r="O3704" s="31">
        <v>1</v>
      </c>
      <c r="P3704" s="31">
        <v>2008</v>
      </c>
      <c r="Q3704" s="31">
        <v>1</v>
      </c>
      <c r="R3704" s="31" t="s">
        <v>2619</v>
      </c>
      <c r="S3704" s="31" t="s">
        <v>2618</v>
      </c>
    </row>
    <row r="3705" spans="1:19" ht="17.25" customHeight="1">
      <c r="A3705" s="24">
        <v>3704</v>
      </c>
      <c r="B3705" s="31" t="s">
        <v>2535</v>
      </c>
      <c r="C3705" s="31">
        <v>-71.892283333333296</v>
      </c>
      <c r="D3705" s="31">
        <v>77.974950000000007</v>
      </c>
      <c r="E3705" s="31"/>
      <c r="F3705" s="31">
        <v>296</v>
      </c>
      <c r="G3705" s="31">
        <v>2321</v>
      </c>
      <c r="H3705" s="31"/>
      <c r="I3705" s="31">
        <v>56.663393333333303</v>
      </c>
      <c r="J3705" s="31"/>
      <c r="K3705" s="72" t="s">
        <v>2616</v>
      </c>
      <c r="L3705" s="31">
        <v>56.663393333333303</v>
      </c>
      <c r="M3705" s="31" t="s">
        <v>83</v>
      </c>
      <c r="N3705" s="31">
        <v>2005</v>
      </c>
      <c r="O3705" s="31">
        <v>1</v>
      </c>
      <c r="P3705" s="31">
        <v>2008</v>
      </c>
      <c r="Q3705" s="31">
        <v>1</v>
      </c>
      <c r="R3705" s="31" t="s">
        <v>2619</v>
      </c>
      <c r="S3705" s="31" t="s">
        <v>2618</v>
      </c>
    </row>
    <row r="3706" spans="1:19" ht="17.25" customHeight="1">
      <c r="A3706" s="24">
        <v>3705</v>
      </c>
      <c r="B3706" s="31" t="s">
        <v>2620</v>
      </c>
      <c r="C3706" s="31">
        <v>-71.907583333333307</v>
      </c>
      <c r="D3706" s="31">
        <v>77.988500000000002</v>
      </c>
      <c r="E3706" s="31"/>
      <c r="F3706" s="31">
        <v>298</v>
      </c>
      <c r="G3706" s="31">
        <v>2330</v>
      </c>
      <c r="H3706" s="31"/>
      <c r="I3706" s="31">
        <v>38.150402222222198</v>
      </c>
      <c r="J3706" s="31"/>
      <c r="K3706" s="72" t="s">
        <v>2616</v>
      </c>
      <c r="L3706" s="31">
        <v>38.150402222222198</v>
      </c>
      <c r="M3706" s="31" t="s">
        <v>83</v>
      </c>
      <c r="N3706" s="31">
        <v>1999</v>
      </c>
      <c r="O3706" s="31">
        <v>1</v>
      </c>
      <c r="P3706" s="31">
        <v>2008</v>
      </c>
      <c r="Q3706" s="31">
        <v>1</v>
      </c>
      <c r="R3706" s="31" t="s">
        <v>2619</v>
      </c>
      <c r="S3706" s="31" t="s">
        <v>2618</v>
      </c>
    </row>
    <row r="3707" spans="1:19" ht="17.25" customHeight="1">
      <c r="A3707" s="24">
        <v>3706</v>
      </c>
      <c r="B3707" s="31" t="s">
        <v>2621</v>
      </c>
      <c r="C3707" s="31">
        <v>-71.926583333333298</v>
      </c>
      <c r="D3707" s="31">
        <v>77.977516666666702</v>
      </c>
      <c r="E3707" s="31"/>
      <c r="F3707" s="31">
        <v>300</v>
      </c>
      <c r="G3707" s="31">
        <v>2331</v>
      </c>
      <c r="H3707" s="31"/>
      <c r="I3707" s="31">
        <v>81.593515555555598</v>
      </c>
      <c r="J3707" s="31"/>
      <c r="K3707" s="72" t="s">
        <v>2616</v>
      </c>
      <c r="L3707" s="31">
        <v>81.593515555555598</v>
      </c>
      <c r="M3707" s="31" t="s">
        <v>83</v>
      </c>
      <c r="N3707" s="31">
        <v>1999</v>
      </c>
      <c r="O3707" s="31">
        <v>1</v>
      </c>
      <c r="P3707" s="31">
        <v>2008</v>
      </c>
      <c r="Q3707" s="31">
        <v>1</v>
      </c>
      <c r="R3707" s="31" t="s">
        <v>2619</v>
      </c>
      <c r="S3707" s="31" t="s">
        <v>2618</v>
      </c>
    </row>
    <row r="3708" spans="1:19" ht="17.25" customHeight="1">
      <c r="A3708" s="24">
        <v>3707</v>
      </c>
      <c r="B3708" s="31" t="s">
        <v>2622</v>
      </c>
      <c r="C3708" s="31">
        <v>-71.949916666666695</v>
      </c>
      <c r="D3708" s="31">
        <v>77.967883333333305</v>
      </c>
      <c r="E3708" s="31"/>
      <c r="F3708" s="31">
        <v>302</v>
      </c>
      <c r="G3708" s="31">
        <v>2328</v>
      </c>
      <c r="H3708" s="31"/>
      <c r="I3708" s="31">
        <v>111.080293333333</v>
      </c>
      <c r="J3708" s="31"/>
      <c r="K3708" s="72" t="s">
        <v>2616</v>
      </c>
      <c r="L3708" s="31">
        <v>111.080293333333</v>
      </c>
      <c r="M3708" s="31" t="s">
        <v>83</v>
      </c>
      <c r="N3708" s="31">
        <v>1999</v>
      </c>
      <c r="O3708" s="31">
        <v>1</v>
      </c>
      <c r="P3708" s="31">
        <v>2008</v>
      </c>
      <c r="Q3708" s="31">
        <v>1</v>
      </c>
      <c r="R3708" s="31" t="s">
        <v>2619</v>
      </c>
      <c r="S3708" s="31" t="s">
        <v>2618</v>
      </c>
    </row>
    <row r="3709" spans="1:19" ht="17.25" customHeight="1">
      <c r="A3709" s="24">
        <v>3708</v>
      </c>
      <c r="B3709" s="31" t="s">
        <v>2623</v>
      </c>
      <c r="C3709" s="31">
        <v>-71.960816666666702</v>
      </c>
      <c r="D3709" s="31">
        <v>77.956500000000005</v>
      </c>
      <c r="E3709" s="31"/>
      <c r="F3709" s="31">
        <v>304</v>
      </c>
      <c r="G3709" s="31">
        <v>2335</v>
      </c>
      <c r="H3709" s="31"/>
      <c r="I3709" s="31">
        <v>96.179360000000003</v>
      </c>
      <c r="J3709" s="31"/>
      <c r="K3709" s="72" t="s">
        <v>2616</v>
      </c>
      <c r="L3709" s="31">
        <v>96.179360000000003</v>
      </c>
      <c r="M3709" s="31" t="s">
        <v>83</v>
      </c>
      <c r="N3709" s="31">
        <v>2005</v>
      </c>
      <c r="O3709" s="31">
        <v>1</v>
      </c>
      <c r="P3709" s="31">
        <v>2008</v>
      </c>
      <c r="Q3709" s="31">
        <v>1</v>
      </c>
      <c r="R3709" s="31" t="s">
        <v>2619</v>
      </c>
      <c r="S3709" s="31" t="s">
        <v>2618</v>
      </c>
    </row>
    <row r="3710" spans="1:19" ht="17.25" customHeight="1">
      <c r="A3710" s="24">
        <v>3709</v>
      </c>
      <c r="B3710" s="31" t="s">
        <v>2624</v>
      </c>
      <c r="C3710" s="31">
        <v>-71.978616666666696</v>
      </c>
      <c r="D3710" s="31">
        <v>77.946716666666703</v>
      </c>
      <c r="E3710" s="31"/>
      <c r="F3710" s="31">
        <v>306</v>
      </c>
      <c r="G3710" s="31">
        <v>2344</v>
      </c>
      <c r="H3710" s="31"/>
      <c r="I3710" s="31">
        <v>85.383759999999995</v>
      </c>
      <c r="J3710" s="31"/>
      <c r="K3710" s="72" t="s">
        <v>2616</v>
      </c>
      <c r="L3710" s="31">
        <v>85.383759999999995</v>
      </c>
      <c r="M3710" s="31" t="s">
        <v>83</v>
      </c>
      <c r="N3710" s="31">
        <v>1999</v>
      </c>
      <c r="O3710" s="31">
        <v>1</v>
      </c>
      <c r="P3710" s="31">
        <v>2008</v>
      </c>
      <c r="Q3710" s="31">
        <v>1</v>
      </c>
      <c r="R3710" s="31" t="s">
        <v>2619</v>
      </c>
      <c r="S3710" s="31" t="s">
        <v>2618</v>
      </c>
    </row>
    <row r="3711" spans="1:19" ht="17.25" customHeight="1">
      <c r="A3711" s="24">
        <v>3710</v>
      </c>
      <c r="B3711" s="31" t="s">
        <v>2625</v>
      </c>
      <c r="C3711" s="31">
        <v>-71.995416666666699</v>
      </c>
      <c r="D3711" s="31">
        <v>77.936199999999999</v>
      </c>
      <c r="E3711" s="31"/>
      <c r="F3711" s="31">
        <v>308</v>
      </c>
      <c r="G3711" s="31">
        <v>2344</v>
      </c>
      <c r="H3711" s="31"/>
      <c r="I3711" s="31">
        <v>104.69152</v>
      </c>
      <c r="J3711" s="31"/>
      <c r="K3711" s="72" t="s">
        <v>2616</v>
      </c>
      <c r="L3711" s="31">
        <v>104.69152</v>
      </c>
      <c r="M3711" s="31" t="s">
        <v>83</v>
      </c>
      <c r="N3711" s="31">
        <v>2005</v>
      </c>
      <c r="O3711" s="31">
        <v>1</v>
      </c>
      <c r="P3711" s="31">
        <v>2008</v>
      </c>
      <c r="Q3711" s="31">
        <v>1</v>
      </c>
      <c r="R3711" s="31" t="s">
        <v>2619</v>
      </c>
      <c r="S3711" s="31" t="s">
        <v>2618</v>
      </c>
    </row>
    <row r="3712" spans="1:19" ht="17.25" customHeight="1">
      <c r="A3712" s="24">
        <v>3711</v>
      </c>
      <c r="B3712" s="31" t="s">
        <v>327</v>
      </c>
      <c r="C3712" s="31">
        <v>-72.013483333333298</v>
      </c>
      <c r="D3712" s="31">
        <v>77.927250000000001</v>
      </c>
      <c r="E3712" s="31"/>
      <c r="F3712" s="31">
        <v>310</v>
      </c>
      <c r="G3712" s="31">
        <v>2353</v>
      </c>
      <c r="H3712" s="31"/>
      <c r="I3712" s="31">
        <v>68.482617777777804</v>
      </c>
      <c r="J3712" s="31"/>
      <c r="K3712" s="72" t="s">
        <v>2616</v>
      </c>
      <c r="L3712" s="31">
        <v>68.482617777777804</v>
      </c>
      <c r="M3712" s="31" t="s">
        <v>83</v>
      </c>
      <c r="N3712" s="31">
        <v>2005</v>
      </c>
      <c r="O3712" s="31">
        <v>1</v>
      </c>
      <c r="P3712" s="31">
        <v>2008</v>
      </c>
      <c r="Q3712" s="31">
        <v>1</v>
      </c>
      <c r="R3712" s="31" t="s">
        <v>2619</v>
      </c>
      <c r="S3712" s="31" t="s">
        <v>2618</v>
      </c>
    </row>
    <row r="3713" spans="1:19" ht="17.25" customHeight="1">
      <c r="A3713" s="24">
        <v>3712</v>
      </c>
      <c r="B3713" s="31" t="s">
        <v>2626</v>
      </c>
      <c r="C3713" s="31">
        <v>-72.030383333333305</v>
      </c>
      <c r="D3713" s="31">
        <v>77.914366666666695</v>
      </c>
      <c r="E3713" s="31"/>
      <c r="F3713" s="31">
        <v>312</v>
      </c>
      <c r="G3713" s="31">
        <v>2368</v>
      </c>
      <c r="H3713" s="31"/>
      <c r="I3713" s="31">
        <v>120.961904444444</v>
      </c>
      <c r="J3713" s="31"/>
      <c r="K3713" s="72" t="s">
        <v>2616</v>
      </c>
      <c r="L3713" s="31">
        <v>120.961904444444</v>
      </c>
      <c r="M3713" s="31" t="s">
        <v>83</v>
      </c>
      <c r="N3713" s="31">
        <v>1999</v>
      </c>
      <c r="O3713" s="31">
        <v>1</v>
      </c>
      <c r="P3713" s="31">
        <v>2008</v>
      </c>
      <c r="Q3713" s="31">
        <v>1</v>
      </c>
      <c r="R3713" s="31" t="s">
        <v>2619</v>
      </c>
      <c r="S3713" s="31" t="s">
        <v>2618</v>
      </c>
    </row>
    <row r="3714" spans="1:19" ht="17.25" customHeight="1">
      <c r="A3714" s="24">
        <v>3713</v>
      </c>
      <c r="B3714" s="31" t="s">
        <v>2627</v>
      </c>
      <c r="C3714" s="31">
        <v>-72.048416666666697</v>
      </c>
      <c r="D3714" s="31">
        <v>77.902433333333306</v>
      </c>
      <c r="E3714" s="31"/>
      <c r="F3714" s="31">
        <v>314</v>
      </c>
      <c r="G3714" s="31">
        <v>2367</v>
      </c>
      <c r="H3714" s="31"/>
      <c r="I3714" s="31">
        <v>101.70710370370401</v>
      </c>
      <c r="J3714" s="31"/>
      <c r="K3714" s="72" t="s">
        <v>2616</v>
      </c>
      <c r="L3714" s="31">
        <v>101.70710370370401</v>
      </c>
      <c r="M3714" s="31" t="s">
        <v>83</v>
      </c>
      <c r="N3714" s="31">
        <v>1999</v>
      </c>
      <c r="O3714" s="31">
        <v>1</v>
      </c>
      <c r="P3714" s="31">
        <v>2008</v>
      </c>
      <c r="Q3714" s="31">
        <v>1</v>
      </c>
      <c r="R3714" s="31" t="s">
        <v>2619</v>
      </c>
      <c r="S3714" s="31" t="s">
        <v>2618</v>
      </c>
    </row>
    <row r="3715" spans="1:19" ht="17.25" customHeight="1">
      <c r="A3715" s="24">
        <v>3714</v>
      </c>
      <c r="B3715" s="31" t="s">
        <v>2628</v>
      </c>
      <c r="C3715" s="31">
        <v>-72.065849999999998</v>
      </c>
      <c r="D3715" s="31">
        <v>77.891616666666707</v>
      </c>
      <c r="E3715" s="31"/>
      <c r="F3715" s="31">
        <v>316</v>
      </c>
      <c r="G3715" s="31">
        <v>2357</v>
      </c>
      <c r="H3715" s="31"/>
      <c r="I3715" s="31">
        <v>111.19695185185201</v>
      </c>
      <c r="J3715" s="31"/>
      <c r="K3715" s="72" t="s">
        <v>2616</v>
      </c>
      <c r="L3715" s="31">
        <v>111.19695185185201</v>
      </c>
      <c r="M3715" s="31" t="s">
        <v>83</v>
      </c>
      <c r="N3715" s="31">
        <v>1999</v>
      </c>
      <c r="O3715" s="31">
        <v>1</v>
      </c>
      <c r="P3715" s="31">
        <v>2008</v>
      </c>
      <c r="Q3715" s="31">
        <v>1</v>
      </c>
      <c r="R3715" s="31" t="s">
        <v>2619</v>
      </c>
      <c r="S3715" s="31" t="s">
        <v>2618</v>
      </c>
    </row>
    <row r="3716" spans="1:19" ht="17.25" customHeight="1">
      <c r="A3716" s="24">
        <v>3715</v>
      </c>
      <c r="B3716" s="31" t="s">
        <v>2629</v>
      </c>
      <c r="C3716" s="31">
        <v>-72.0839</v>
      </c>
      <c r="D3716" s="31">
        <v>77.880733333333296</v>
      </c>
      <c r="E3716" s="31"/>
      <c r="F3716" s="31">
        <v>318</v>
      </c>
      <c r="G3716" s="31">
        <v>2350</v>
      </c>
      <c r="H3716" s="31"/>
      <c r="I3716" s="31">
        <v>55.217500000000001</v>
      </c>
      <c r="J3716" s="31"/>
      <c r="K3716" s="72" t="s">
        <v>2616</v>
      </c>
      <c r="L3716" s="31">
        <v>55.217500000000001</v>
      </c>
      <c r="M3716" s="31" t="s">
        <v>83</v>
      </c>
      <c r="N3716" s="31">
        <v>2005</v>
      </c>
      <c r="O3716" s="31">
        <v>1</v>
      </c>
      <c r="P3716" s="31">
        <v>2008</v>
      </c>
      <c r="Q3716" s="31">
        <v>1</v>
      </c>
      <c r="R3716" s="31" t="s">
        <v>2619</v>
      </c>
      <c r="S3716" s="31" t="s">
        <v>2618</v>
      </c>
    </row>
    <row r="3717" spans="1:19" ht="17.25" customHeight="1">
      <c r="A3717" s="24">
        <v>3716</v>
      </c>
      <c r="B3717" s="31" t="s">
        <v>2630</v>
      </c>
      <c r="C3717" s="31">
        <v>-72.101283333333299</v>
      </c>
      <c r="D3717" s="31">
        <v>77.869950000000003</v>
      </c>
      <c r="E3717" s="31"/>
      <c r="F3717" s="31">
        <v>320</v>
      </c>
      <c r="G3717" s="31">
        <v>2346</v>
      </c>
      <c r="H3717" s="31"/>
      <c r="I3717" s="31">
        <v>111.49902</v>
      </c>
      <c r="J3717" s="31"/>
      <c r="K3717" s="72" t="s">
        <v>2616</v>
      </c>
      <c r="L3717" s="31">
        <v>111.49902</v>
      </c>
      <c r="M3717" s="31" t="s">
        <v>83</v>
      </c>
      <c r="N3717" s="31">
        <v>2005</v>
      </c>
      <c r="O3717" s="31">
        <v>1</v>
      </c>
      <c r="P3717" s="31">
        <v>2008</v>
      </c>
      <c r="Q3717" s="31">
        <v>1</v>
      </c>
      <c r="R3717" s="31" t="s">
        <v>2619</v>
      </c>
      <c r="S3717" s="31" t="s">
        <v>2618</v>
      </c>
    </row>
    <row r="3718" spans="1:19" ht="17.25" customHeight="1">
      <c r="A3718" s="24">
        <v>3717</v>
      </c>
      <c r="B3718" s="31" t="s">
        <v>2631</v>
      </c>
      <c r="C3718" s="31">
        <v>-72.118899999999996</v>
      </c>
      <c r="D3718" s="31">
        <v>77.8577333333333</v>
      </c>
      <c r="E3718" s="31"/>
      <c r="F3718" s="31">
        <v>322</v>
      </c>
      <c r="G3718" s="31">
        <v>2344</v>
      </c>
      <c r="H3718" s="31"/>
      <c r="I3718" s="31">
        <v>179.01666</v>
      </c>
      <c r="J3718" s="31"/>
      <c r="K3718" s="72" t="s">
        <v>2616</v>
      </c>
      <c r="L3718" s="31">
        <v>179.01666</v>
      </c>
      <c r="M3718" s="31" t="s">
        <v>83</v>
      </c>
      <c r="N3718" s="31">
        <v>2005</v>
      </c>
      <c r="O3718" s="31">
        <v>1</v>
      </c>
      <c r="P3718" s="31">
        <v>2008</v>
      </c>
      <c r="Q3718" s="31">
        <v>1</v>
      </c>
      <c r="R3718" s="31" t="s">
        <v>2619</v>
      </c>
      <c r="S3718" s="31" t="s">
        <v>2618</v>
      </c>
    </row>
    <row r="3719" spans="1:19" ht="17.25" customHeight="1">
      <c r="A3719" s="24">
        <v>3718</v>
      </c>
      <c r="B3719" s="31" t="s">
        <v>2632</v>
      </c>
      <c r="C3719" s="31">
        <v>-72.136433333333301</v>
      </c>
      <c r="D3719" s="31">
        <v>77.844700000000003</v>
      </c>
      <c r="E3719" s="31"/>
      <c r="F3719" s="31">
        <v>324</v>
      </c>
      <c r="G3719" s="31">
        <v>2349</v>
      </c>
      <c r="H3719" s="31"/>
      <c r="I3719" s="31">
        <v>214.65710222222199</v>
      </c>
      <c r="J3719" s="31"/>
      <c r="K3719" s="72" t="s">
        <v>2616</v>
      </c>
      <c r="L3719" s="31">
        <v>214.65710222222199</v>
      </c>
      <c r="M3719" s="31" t="s">
        <v>83</v>
      </c>
      <c r="N3719" s="31">
        <v>2005</v>
      </c>
      <c r="O3719" s="31">
        <v>1</v>
      </c>
      <c r="P3719" s="31">
        <v>2008</v>
      </c>
      <c r="Q3719" s="31">
        <v>1</v>
      </c>
      <c r="R3719" s="31" t="s">
        <v>2619</v>
      </c>
      <c r="S3719" s="31" t="s">
        <v>2618</v>
      </c>
    </row>
    <row r="3720" spans="1:19" ht="17.25" customHeight="1">
      <c r="A3720" s="24">
        <v>3719</v>
      </c>
      <c r="B3720" s="31" t="s">
        <v>2633</v>
      </c>
      <c r="C3720" s="31">
        <v>-72.153899999999993</v>
      </c>
      <c r="D3720" s="31">
        <v>77.836383333333302</v>
      </c>
      <c r="E3720" s="31"/>
      <c r="F3720" s="31">
        <v>326</v>
      </c>
      <c r="G3720" s="31">
        <v>2351</v>
      </c>
      <c r="H3720" s="31"/>
      <c r="I3720" s="31">
        <v>197.34478666666701</v>
      </c>
      <c r="J3720" s="31"/>
      <c r="K3720" s="72" t="s">
        <v>2616</v>
      </c>
      <c r="L3720" s="31">
        <v>197.34478666666701</v>
      </c>
      <c r="M3720" s="31" t="s">
        <v>83</v>
      </c>
      <c r="N3720" s="31">
        <v>2005</v>
      </c>
      <c r="O3720" s="31">
        <v>1</v>
      </c>
      <c r="P3720" s="31">
        <v>2008</v>
      </c>
      <c r="Q3720" s="31">
        <v>1</v>
      </c>
      <c r="R3720" s="31" t="s">
        <v>2619</v>
      </c>
      <c r="S3720" s="31" t="s">
        <v>2618</v>
      </c>
    </row>
    <row r="3721" spans="1:19" ht="17.25" customHeight="1">
      <c r="A3721" s="24">
        <v>3720</v>
      </c>
      <c r="B3721" s="31" t="s">
        <v>2634</v>
      </c>
      <c r="C3721" s="31">
        <v>-72.171916666666704</v>
      </c>
      <c r="D3721" s="31">
        <v>77.826883333333299</v>
      </c>
      <c r="E3721" s="31"/>
      <c r="F3721" s="31">
        <v>328</v>
      </c>
      <c r="G3721" s="31">
        <v>2355</v>
      </c>
      <c r="H3721" s="31"/>
      <c r="I3721" s="31">
        <v>174.564648888889</v>
      </c>
      <c r="J3721" s="31"/>
      <c r="K3721" s="72" t="s">
        <v>2616</v>
      </c>
      <c r="L3721" s="31">
        <v>174.564648888889</v>
      </c>
      <c r="M3721" s="31" t="s">
        <v>83</v>
      </c>
      <c r="N3721" s="31">
        <v>2005</v>
      </c>
      <c r="O3721" s="31">
        <v>1</v>
      </c>
      <c r="P3721" s="31">
        <v>2008</v>
      </c>
      <c r="Q3721" s="31">
        <v>1</v>
      </c>
      <c r="R3721" s="31" t="s">
        <v>2619</v>
      </c>
      <c r="S3721" s="31" t="s">
        <v>2618</v>
      </c>
    </row>
    <row r="3722" spans="1:19" ht="17.25" customHeight="1">
      <c r="A3722" s="24">
        <v>3721</v>
      </c>
      <c r="B3722" s="31" t="s">
        <v>2635</v>
      </c>
      <c r="C3722" s="31">
        <v>-72.224166666666704</v>
      </c>
      <c r="D3722" s="31">
        <v>77.794183333333294</v>
      </c>
      <c r="E3722" s="31"/>
      <c r="F3722" s="31">
        <v>334</v>
      </c>
      <c r="G3722" s="31">
        <v>2379</v>
      </c>
      <c r="H3722" s="31"/>
      <c r="I3722" s="31">
        <v>80.924922222222307</v>
      </c>
      <c r="J3722" s="31"/>
      <c r="K3722" s="72" t="s">
        <v>2616</v>
      </c>
      <c r="L3722" s="31">
        <v>80.924922222222307</v>
      </c>
      <c r="M3722" s="31" t="s">
        <v>83</v>
      </c>
      <c r="N3722" s="31">
        <v>2005</v>
      </c>
      <c r="O3722" s="31">
        <v>1</v>
      </c>
      <c r="P3722" s="31">
        <v>2008</v>
      </c>
      <c r="Q3722" s="31">
        <v>1</v>
      </c>
      <c r="R3722" s="31" t="s">
        <v>2619</v>
      </c>
      <c r="S3722" s="31" t="s">
        <v>2618</v>
      </c>
    </row>
    <row r="3723" spans="1:19" ht="17.25" customHeight="1">
      <c r="A3723" s="24">
        <v>3722</v>
      </c>
      <c r="B3723" s="31" t="s">
        <v>2636</v>
      </c>
      <c r="C3723" s="31">
        <v>-72.242149999999995</v>
      </c>
      <c r="D3723" s="31">
        <v>77.780583333333297</v>
      </c>
      <c r="E3723" s="31"/>
      <c r="F3723" s="31">
        <v>336</v>
      </c>
      <c r="G3723" s="31">
        <v>2383</v>
      </c>
      <c r="H3723" s="31"/>
      <c r="I3723" s="31">
        <v>29.644222222222201</v>
      </c>
      <c r="J3723" s="31"/>
      <c r="K3723" s="72" t="s">
        <v>2616</v>
      </c>
      <c r="L3723" s="31">
        <v>29.644222222222201</v>
      </c>
      <c r="M3723" s="31" t="s">
        <v>83</v>
      </c>
      <c r="N3723" s="31">
        <v>2005</v>
      </c>
      <c r="O3723" s="31">
        <v>1</v>
      </c>
      <c r="P3723" s="31">
        <v>2008</v>
      </c>
      <c r="Q3723" s="31">
        <v>1</v>
      </c>
      <c r="R3723" s="31" t="s">
        <v>2619</v>
      </c>
      <c r="S3723" s="31" t="s">
        <v>2618</v>
      </c>
    </row>
    <row r="3724" spans="1:19" ht="17.25" customHeight="1">
      <c r="A3724" s="24">
        <v>3723</v>
      </c>
      <c r="B3724" s="31" t="s">
        <v>2637</v>
      </c>
      <c r="C3724" s="31">
        <v>-72.259399999999999</v>
      </c>
      <c r="D3724" s="31">
        <v>77.770366666666703</v>
      </c>
      <c r="E3724" s="31"/>
      <c r="F3724" s="31">
        <v>338</v>
      </c>
      <c r="G3724" s="31">
        <v>2376</v>
      </c>
      <c r="H3724" s="31"/>
      <c r="I3724" s="31">
        <v>101.3948</v>
      </c>
      <c r="J3724" s="31"/>
      <c r="K3724" s="72" t="s">
        <v>2616</v>
      </c>
      <c r="L3724" s="31">
        <v>101.3948</v>
      </c>
      <c r="M3724" s="31" t="s">
        <v>83</v>
      </c>
      <c r="N3724" s="31">
        <v>2005</v>
      </c>
      <c r="O3724" s="31">
        <v>1</v>
      </c>
      <c r="P3724" s="31">
        <v>2008</v>
      </c>
      <c r="Q3724" s="31">
        <v>1</v>
      </c>
      <c r="R3724" s="31" t="s">
        <v>2619</v>
      </c>
      <c r="S3724" s="31" t="s">
        <v>2618</v>
      </c>
    </row>
    <row r="3725" spans="1:19" ht="17.25" customHeight="1">
      <c r="A3725" s="24">
        <v>3724</v>
      </c>
      <c r="B3725" s="31" t="s">
        <v>2638</v>
      </c>
      <c r="C3725" s="31">
        <v>-72.276916666666693</v>
      </c>
      <c r="D3725" s="31">
        <v>77.758483333333302</v>
      </c>
      <c r="E3725" s="31"/>
      <c r="F3725" s="31">
        <v>340</v>
      </c>
      <c r="G3725" s="31">
        <v>2382</v>
      </c>
      <c r="H3725" s="31"/>
      <c r="I3725" s="31">
        <v>152.65025333333301</v>
      </c>
      <c r="J3725" s="31"/>
      <c r="K3725" s="72" t="s">
        <v>2616</v>
      </c>
      <c r="L3725" s="31">
        <v>152.65025333333301</v>
      </c>
      <c r="M3725" s="31" t="s">
        <v>83</v>
      </c>
      <c r="N3725" s="31">
        <v>2005</v>
      </c>
      <c r="O3725" s="31">
        <v>1</v>
      </c>
      <c r="P3725" s="31">
        <v>2008</v>
      </c>
      <c r="Q3725" s="31">
        <v>1</v>
      </c>
      <c r="R3725" s="31" t="s">
        <v>2619</v>
      </c>
      <c r="S3725" s="31" t="s">
        <v>2618</v>
      </c>
    </row>
    <row r="3726" spans="1:19" ht="17.25" customHeight="1">
      <c r="A3726" s="24">
        <v>3725</v>
      </c>
      <c r="B3726" s="31" t="s">
        <v>2639</v>
      </c>
      <c r="C3726" s="31">
        <v>-72.294983333333306</v>
      </c>
      <c r="D3726" s="31">
        <v>77.747516666666698</v>
      </c>
      <c r="E3726" s="31"/>
      <c r="F3726" s="31">
        <v>342</v>
      </c>
      <c r="G3726" s="31">
        <v>2377</v>
      </c>
      <c r="H3726" s="31"/>
      <c r="I3726" s="31">
        <v>232.409066666667</v>
      </c>
      <c r="J3726" s="31"/>
      <c r="K3726" s="72" t="s">
        <v>2616</v>
      </c>
      <c r="L3726" s="31">
        <v>232.409066666667</v>
      </c>
      <c r="M3726" s="31" t="s">
        <v>83</v>
      </c>
      <c r="N3726" s="31">
        <v>2005</v>
      </c>
      <c r="O3726" s="31">
        <v>1</v>
      </c>
      <c r="P3726" s="31">
        <v>2008</v>
      </c>
      <c r="Q3726" s="31">
        <v>1</v>
      </c>
      <c r="R3726" s="31" t="s">
        <v>2619</v>
      </c>
      <c r="S3726" s="31" t="s">
        <v>2618</v>
      </c>
    </row>
    <row r="3727" spans="1:19" ht="17.25" customHeight="1">
      <c r="A3727" s="24">
        <v>3726</v>
      </c>
      <c r="B3727" s="31" t="s">
        <v>2640</v>
      </c>
      <c r="C3727" s="31">
        <v>-72.313966666666701</v>
      </c>
      <c r="D3727" s="31">
        <v>77.736350000000002</v>
      </c>
      <c r="E3727" s="31"/>
      <c r="F3727" s="31">
        <v>344</v>
      </c>
      <c r="G3727" s="31">
        <v>2376</v>
      </c>
      <c r="H3727" s="31"/>
      <c r="I3727" s="31">
        <v>103.50444666666699</v>
      </c>
      <c r="J3727" s="31"/>
      <c r="K3727" s="72" t="s">
        <v>2616</v>
      </c>
      <c r="L3727" s="31">
        <v>103.50444666666699</v>
      </c>
      <c r="M3727" s="31" t="s">
        <v>83</v>
      </c>
      <c r="N3727" s="31">
        <v>1999</v>
      </c>
      <c r="O3727" s="31">
        <v>1</v>
      </c>
      <c r="P3727" s="31">
        <v>2008</v>
      </c>
      <c r="Q3727" s="31">
        <v>1</v>
      </c>
      <c r="R3727" s="31" t="s">
        <v>2619</v>
      </c>
      <c r="S3727" s="31" t="s">
        <v>2618</v>
      </c>
    </row>
    <row r="3728" spans="1:19" ht="17.25" customHeight="1">
      <c r="A3728" s="24">
        <v>3727</v>
      </c>
      <c r="B3728" s="31" t="s">
        <v>2641</v>
      </c>
      <c r="C3728" s="31">
        <v>-72.329983333333303</v>
      </c>
      <c r="D3728" s="31">
        <v>77.7244666666667</v>
      </c>
      <c r="E3728" s="31"/>
      <c r="F3728" s="31">
        <v>346</v>
      </c>
      <c r="G3728" s="31">
        <v>2387</v>
      </c>
      <c r="H3728" s="31"/>
      <c r="I3728" s="31">
        <v>17.991013333333299</v>
      </c>
      <c r="J3728" s="31"/>
      <c r="K3728" s="72" t="s">
        <v>2616</v>
      </c>
      <c r="L3728" s="31">
        <v>17.991013333333299</v>
      </c>
      <c r="M3728" s="31" t="s">
        <v>83</v>
      </c>
      <c r="N3728" s="31">
        <v>2005</v>
      </c>
      <c r="O3728" s="31">
        <v>1</v>
      </c>
      <c r="P3728" s="31">
        <v>2008</v>
      </c>
      <c r="Q3728" s="31">
        <v>1</v>
      </c>
      <c r="R3728" s="31" t="s">
        <v>2619</v>
      </c>
      <c r="S3728" s="31" t="s">
        <v>2618</v>
      </c>
    </row>
    <row r="3729" spans="1:19" ht="17.25" customHeight="1">
      <c r="A3729" s="24">
        <v>3728</v>
      </c>
      <c r="B3729" s="31" t="s">
        <v>2642</v>
      </c>
      <c r="C3729" s="31">
        <v>-72.347733333333295</v>
      </c>
      <c r="D3729" s="31">
        <v>77.714183333333295</v>
      </c>
      <c r="E3729" s="31"/>
      <c r="F3729" s="31">
        <v>348</v>
      </c>
      <c r="G3729" s="31">
        <v>2391</v>
      </c>
      <c r="H3729" s="31"/>
      <c r="I3729" s="31">
        <v>95.809848888888894</v>
      </c>
      <c r="J3729" s="31"/>
      <c r="K3729" s="72" t="s">
        <v>2616</v>
      </c>
      <c r="L3729" s="31">
        <v>95.809848888888894</v>
      </c>
      <c r="M3729" s="31" t="s">
        <v>83</v>
      </c>
      <c r="N3729" s="31">
        <v>2005</v>
      </c>
      <c r="O3729" s="31">
        <v>1</v>
      </c>
      <c r="P3729" s="31">
        <v>2008</v>
      </c>
      <c r="Q3729" s="31">
        <v>1</v>
      </c>
      <c r="R3729" s="31" t="s">
        <v>2619</v>
      </c>
      <c r="S3729" s="31" t="s">
        <v>2618</v>
      </c>
    </row>
    <row r="3730" spans="1:19" ht="17.25" customHeight="1">
      <c r="A3730" s="24">
        <v>3729</v>
      </c>
      <c r="B3730" s="31" t="s">
        <v>2643</v>
      </c>
      <c r="C3730" s="31">
        <v>-72.365250000000003</v>
      </c>
      <c r="D3730" s="31">
        <v>77.698283333333293</v>
      </c>
      <c r="E3730" s="31"/>
      <c r="F3730" s="31">
        <v>350</v>
      </c>
      <c r="G3730" s="31">
        <v>2396</v>
      </c>
      <c r="H3730" s="31"/>
      <c r="I3730" s="31">
        <v>83.804497777777797</v>
      </c>
      <c r="J3730" s="31"/>
      <c r="K3730" s="72" t="s">
        <v>2616</v>
      </c>
      <c r="L3730" s="31">
        <v>83.804497777777797</v>
      </c>
      <c r="M3730" s="31" t="s">
        <v>83</v>
      </c>
      <c r="N3730" s="31">
        <v>2005</v>
      </c>
      <c r="O3730" s="31">
        <v>1</v>
      </c>
      <c r="P3730" s="31">
        <v>2008</v>
      </c>
      <c r="Q3730" s="31">
        <v>1</v>
      </c>
      <c r="R3730" s="31" t="s">
        <v>2619</v>
      </c>
      <c r="S3730" s="31" t="s">
        <v>2618</v>
      </c>
    </row>
    <row r="3731" spans="1:19" ht="17.25" customHeight="1">
      <c r="A3731" s="24">
        <v>3730</v>
      </c>
      <c r="B3731" s="31" t="s">
        <v>2644</v>
      </c>
      <c r="C3731" s="31">
        <v>-72.382750000000001</v>
      </c>
      <c r="D3731" s="31">
        <v>77.6907833333333</v>
      </c>
      <c r="E3731" s="31"/>
      <c r="F3731" s="31">
        <v>352</v>
      </c>
      <c r="G3731" s="31">
        <v>2404</v>
      </c>
      <c r="H3731" s="31"/>
      <c r="I3731" s="31">
        <v>129.78005925925899</v>
      </c>
      <c r="J3731" s="31"/>
      <c r="K3731" s="72" t="s">
        <v>2616</v>
      </c>
      <c r="L3731" s="31">
        <v>129.78005925925899</v>
      </c>
      <c r="M3731" s="31" t="s">
        <v>83</v>
      </c>
      <c r="N3731" s="31">
        <v>1999</v>
      </c>
      <c r="O3731" s="31">
        <v>1</v>
      </c>
      <c r="P3731" s="31">
        <v>2008</v>
      </c>
      <c r="Q3731" s="31">
        <v>1</v>
      </c>
      <c r="R3731" s="31" t="s">
        <v>2619</v>
      </c>
      <c r="S3731" s="31" t="s">
        <v>2618</v>
      </c>
    </row>
    <row r="3732" spans="1:19" ht="17.25" customHeight="1">
      <c r="A3732" s="24">
        <v>3731</v>
      </c>
      <c r="B3732" s="31" t="s">
        <v>2645</v>
      </c>
      <c r="C3732" s="31">
        <v>-72.400233333333304</v>
      </c>
      <c r="D3732" s="31">
        <v>77.678616666666699</v>
      </c>
      <c r="E3732" s="31"/>
      <c r="F3732" s="31">
        <v>354</v>
      </c>
      <c r="G3732" s="31">
        <v>2411</v>
      </c>
      <c r="H3732" s="31"/>
      <c r="I3732" s="31">
        <v>88.503146666666694</v>
      </c>
      <c r="J3732" s="31"/>
      <c r="K3732" s="72" t="s">
        <v>2616</v>
      </c>
      <c r="L3732" s="31">
        <v>88.503146666666694</v>
      </c>
      <c r="M3732" s="31" t="s">
        <v>83</v>
      </c>
      <c r="N3732" s="31">
        <v>1999</v>
      </c>
      <c r="O3732" s="31">
        <v>1</v>
      </c>
      <c r="P3732" s="31">
        <v>2008</v>
      </c>
      <c r="Q3732" s="31">
        <v>1</v>
      </c>
      <c r="R3732" s="31" t="s">
        <v>2619</v>
      </c>
      <c r="S3732" s="31" t="s">
        <v>2618</v>
      </c>
    </row>
    <row r="3733" spans="1:19" ht="17.25" customHeight="1">
      <c r="A3733" s="24">
        <v>3732</v>
      </c>
      <c r="B3733" s="31" t="s">
        <v>2646</v>
      </c>
      <c r="C3733" s="31">
        <v>-72.418316666666698</v>
      </c>
      <c r="D3733" s="31">
        <v>77.665833333333296</v>
      </c>
      <c r="E3733" s="31"/>
      <c r="F3733" s="31">
        <v>356</v>
      </c>
      <c r="G3733" s="31">
        <v>2410</v>
      </c>
      <c r="H3733" s="31"/>
      <c r="I3733" s="31">
        <v>52.635566666666698</v>
      </c>
      <c r="J3733" s="31"/>
      <c r="K3733" s="72" t="s">
        <v>2616</v>
      </c>
      <c r="L3733" s="31">
        <v>52.635566666666698</v>
      </c>
      <c r="M3733" s="31" t="s">
        <v>83</v>
      </c>
      <c r="N3733" s="31">
        <v>1999</v>
      </c>
      <c r="O3733" s="31">
        <v>1</v>
      </c>
      <c r="P3733" s="31">
        <v>2008</v>
      </c>
      <c r="Q3733" s="31">
        <v>1</v>
      </c>
      <c r="R3733" s="31" t="s">
        <v>2619</v>
      </c>
      <c r="S3733" s="31" t="s">
        <v>2618</v>
      </c>
    </row>
    <row r="3734" spans="1:19" ht="17.25" customHeight="1">
      <c r="A3734" s="24">
        <v>3733</v>
      </c>
      <c r="B3734" s="31" t="s">
        <v>2647</v>
      </c>
      <c r="C3734" s="31">
        <v>-72.435216666666705</v>
      </c>
      <c r="D3734" s="31">
        <v>77.654583333333306</v>
      </c>
      <c r="E3734" s="31"/>
      <c r="F3734" s="31">
        <v>358</v>
      </c>
      <c r="G3734" s="31">
        <v>2429</v>
      </c>
      <c r="H3734" s="31"/>
      <c r="I3734" s="31">
        <v>-1.50906000000003</v>
      </c>
      <c r="J3734" s="31"/>
      <c r="K3734" s="72" t="s">
        <v>2616</v>
      </c>
      <c r="L3734" s="31">
        <v>-1.50906000000003</v>
      </c>
      <c r="M3734" s="31" t="s">
        <v>83</v>
      </c>
      <c r="N3734" s="31">
        <v>2005</v>
      </c>
      <c r="O3734" s="31">
        <v>1</v>
      </c>
      <c r="P3734" s="31">
        <v>2008</v>
      </c>
      <c r="Q3734" s="31">
        <v>1</v>
      </c>
      <c r="R3734" s="31" t="s">
        <v>2619</v>
      </c>
      <c r="S3734" s="31" t="s">
        <v>2618</v>
      </c>
    </row>
    <row r="3735" spans="1:19" ht="17.25" customHeight="1">
      <c r="A3735" s="24">
        <v>3734</v>
      </c>
      <c r="B3735" s="31" t="s">
        <v>2648</v>
      </c>
      <c r="C3735" s="31">
        <v>-72.453083333333296</v>
      </c>
      <c r="D3735" s="31">
        <v>77.644066666666703</v>
      </c>
      <c r="E3735" s="31"/>
      <c r="F3735" s="31">
        <v>360</v>
      </c>
      <c r="G3735" s="31">
        <v>2433</v>
      </c>
      <c r="H3735" s="31"/>
      <c r="I3735" s="31">
        <v>62.496000000000002</v>
      </c>
      <c r="J3735" s="31"/>
      <c r="K3735" s="72" t="s">
        <v>2616</v>
      </c>
      <c r="L3735" s="31">
        <v>62.496000000000002</v>
      </c>
      <c r="M3735" s="31" t="s">
        <v>83</v>
      </c>
      <c r="N3735" s="31">
        <v>1999</v>
      </c>
      <c r="O3735" s="31">
        <v>1</v>
      </c>
      <c r="P3735" s="31">
        <v>2008</v>
      </c>
      <c r="Q3735" s="31">
        <v>1</v>
      </c>
      <c r="R3735" s="31" t="s">
        <v>2619</v>
      </c>
      <c r="S3735" s="31" t="s">
        <v>2618</v>
      </c>
    </row>
    <row r="3736" spans="1:19" ht="17.25" customHeight="1">
      <c r="A3736" s="24">
        <v>3735</v>
      </c>
      <c r="B3736" s="31" t="s">
        <v>2649</v>
      </c>
      <c r="C3736" s="31">
        <v>-72.471383333333307</v>
      </c>
      <c r="D3736" s="31">
        <v>77.6328666666667</v>
      </c>
      <c r="E3736" s="31"/>
      <c r="F3736" s="31">
        <v>362</v>
      </c>
      <c r="G3736" s="31">
        <v>2428</v>
      </c>
      <c r="H3736" s="31"/>
      <c r="I3736" s="31">
        <v>145.230506666667</v>
      </c>
      <c r="J3736" s="31"/>
      <c r="K3736" s="72" t="s">
        <v>2616</v>
      </c>
      <c r="L3736" s="31">
        <v>145.230506666667</v>
      </c>
      <c r="M3736" s="31" t="s">
        <v>83</v>
      </c>
      <c r="N3736" s="31">
        <v>1999</v>
      </c>
      <c r="O3736" s="31">
        <v>1</v>
      </c>
      <c r="P3736" s="31">
        <v>2008</v>
      </c>
      <c r="Q3736" s="31">
        <v>1</v>
      </c>
      <c r="R3736" s="31" t="s">
        <v>2619</v>
      </c>
      <c r="S3736" s="31" t="s">
        <v>2618</v>
      </c>
    </row>
    <row r="3737" spans="1:19" ht="17.25" customHeight="1">
      <c r="A3737" s="24">
        <v>3736</v>
      </c>
      <c r="B3737" s="31" t="s">
        <v>2650</v>
      </c>
      <c r="C3737" s="31">
        <v>-72.488550000000004</v>
      </c>
      <c r="D3737" s="31">
        <v>77.6184333333333</v>
      </c>
      <c r="E3737" s="31"/>
      <c r="F3737" s="31">
        <v>364</v>
      </c>
      <c r="G3737" s="31">
        <v>2424</v>
      </c>
      <c r="H3737" s="31"/>
      <c r="I3737" s="31">
        <v>196.94525185185199</v>
      </c>
      <c r="J3737" s="31"/>
      <c r="K3737" s="72" t="s">
        <v>2616</v>
      </c>
      <c r="L3737" s="31">
        <v>196.94525185185199</v>
      </c>
      <c r="M3737" s="31" t="s">
        <v>83</v>
      </c>
      <c r="N3737" s="31">
        <v>1999</v>
      </c>
      <c r="O3737" s="31">
        <v>1</v>
      </c>
      <c r="P3737" s="31">
        <v>2008</v>
      </c>
      <c r="Q3737" s="31">
        <v>1</v>
      </c>
      <c r="R3737" s="31" t="s">
        <v>2619</v>
      </c>
      <c r="S3737" s="31" t="s">
        <v>2618</v>
      </c>
    </row>
    <row r="3738" spans="1:19" ht="17.25" customHeight="1">
      <c r="A3738" s="24">
        <v>3737</v>
      </c>
      <c r="B3738" s="31" t="s">
        <v>2651</v>
      </c>
      <c r="C3738" s="31">
        <v>-72.505799999999994</v>
      </c>
      <c r="D3738" s="31">
        <v>77.608416666666699</v>
      </c>
      <c r="E3738" s="31"/>
      <c r="F3738" s="31">
        <v>366</v>
      </c>
      <c r="G3738" s="31">
        <v>2420</v>
      </c>
      <c r="H3738" s="31"/>
      <c r="I3738" s="31">
        <v>194.39669333333299</v>
      </c>
      <c r="J3738" s="31"/>
      <c r="K3738" s="72" t="s">
        <v>2616</v>
      </c>
      <c r="L3738" s="31">
        <v>194.39669333333299</v>
      </c>
      <c r="M3738" s="31" t="s">
        <v>83</v>
      </c>
      <c r="N3738" s="31">
        <v>2005</v>
      </c>
      <c r="O3738" s="31">
        <v>1</v>
      </c>
      <c r="P3738" s="31">
        <v>2008</v>
      </c>
      <c r="Q3738" s="31">
        <v>1</v>
      </c>
      <c r="R3738" s="31" t="s">
        <v>2619</v>
      </c>
      <c r="S3738" s="31" t="s">
        <v>2618</v>
      </c>
    </row>
    <row r="3739" spans="1:19" ht="17.25" customHeight="1">
      <c r="A3739" s="24">
        <v>3738</v>
      </c>
      <c r="B3739" s="31" t="s">
        <v>2652</v>
      </c>
      <c r="C3739" s="31">
        <v>-72.523983333333305</v>
      </c>
      <c r="D3739" s="31">
        <v>77.596950000000007</v>
      </c>
      <c r="E3739" s="31"/>
      <c r="F3739" s="31">
        <v>368</v>
      </c>
      <c r="G3739" s="31">
        <v>2413</v>
      </c>
      <c r="H3739" s="31"/>
      <c r="I3739" s="31">
        <v>123.023324444444</v>
      </c>
      <c r="J3739" s="31"/>
      <c r="K3739" s="72" t="s">
        <v>2616</v>
      </c>
      <c r="L3739" s="31">
        <v>123.023324444444</v>
      </c>
      <c r="M3739" s="31" t="s">
        <v>83</v>
      </c>
      <c r="N3739" s="31">
        <v>2005</v>
      </c>
      <c r="O3739" s="31">
        <v>1</v>
      </c>
      <c r="P3739" s="31">
        <v>2008</v>
      </c>
      <c r="Q3739" s="31">
        <v>1</v>
      </c>
      <c r="R3739" s="31" t="s">
        <v>2619</v>
      </c>
      <c r="S3739" s="31" t="s">
        <v>2618</v>
      </c>
    </row>
    <row r="3740" spans="1:19" ht="17.25" customHeight="1">
      <c r="A3740" s="24">
        <v>3739</v>
      </c>
      <c r="B3740" s="31" t="s">
        <v>2653</v>
      </c>
      <c r="C3740" s="31">
        <v>-72.541583333333307</v>
      </c>
      <c r="D3740" s="31">
        <v>77.586266666666702</v>
      </c>
      <c r="E3740" s="31"/>
      <c r="F3740" s="31">
        <v>370</v>
      </c>
      <c r="G3740" s="31">
        <v>2419</v>
      </c>
      <c r="H3740" s="31"/>
      <c r="I3740" s="31">
        <v>123.491508148148</v>
      </c>
      <c r="J3740" s="31"/>
      <c r="K3740" s="72" t="s">
        <v>2616</v>
      </c>
      <c r="L3740" s="31">
        <v>123.491508148148</v>
      </c>
      <c r="M3740" s="31" t="s">
        <v>83</v>
      </c>
      <c r="N3740" s="31">
        <v>1999</v>
      </c>
      <c r="O3740" s="31">
        <v>1</v>
      </c>
      <c r="P3740" s="31">
        <v>2008</v>
      </c>
      <c r="Q3740" s="31">
        <v>1</v>
      </c>
      <c r="R3740" s="31" t="s">
        <v>2619</v>
      </c>
      <c r="S3740" s="31" t="s">
        <v>2618</v>
      </c>
    </row>
    <row r="3741" spans="1:19" ht="17.25" customHeight="1">
      <c r="A3741" s="24">
        <v>3740</v>
      </c>
      <c r="B3741" s="31" t="s">
        <v>2654</v>
      </c>
      <c r="C3741" s="31">
        <v>-72.558766666666699</v>
      </c>
      <c r="D3741" s="31">
        <v>77.574566666666698</v>
      </c>
      <c r="E3741" s="31"/>
      <c r="F3741" s="31">
        <v>372</v>
      </c>
      <c r="G3741" s="31">
        <v>2420</v>
      </c>
      <c r="H3741" s="31"/>
      <c r="I3741" s="31">
        <v>110.58123999999999</v>
      </c>
      <c r="J3741" s="31"/>
      <c r="K3741" s="72" t="s">
        <v>2616</v>
      </c>
      <c r="L3741" s="31">
        <v>110.58123999999999</v>
      </c>
      <c r="M3741" s="31" t="s">
        <v>83</v>
      </c>
      <c r="N3741" s="31">
        <v>1999</v>
      </c>
      <c r="O3741" s="31">
        <v>1</v>
      </c>
      <c r="P3741" s="31">
        <v>2008</v>
      </c>
      <c r="Q3741" s="31">
        <v>1</v>
      </c>
      <c r="R3741" s="31" t="s">
        <v>2619</v>
      </c>
      <c r="S3741" s="31" t="s">
        <v>2618</v>
      </c>
    </row>
    <row r="3742" spans="1:19" ht="17.25" customHeight="1">
      <c r="A3742" s="24">
        <v>3741</v>
      </c>
      <c r="B3742" s="31" t="s">
        <v>2655</v>
      </c>
      <c r="C3742" s="31">
        <v>-72.575999999999993</v>
      </c>
      <c r="D3742" s="31">
        <v>77.563166666666703</v>
      </c>
      <c r="E3742" s="31"/>
      <c r="F3742" s="31">
        <v>374</v>
      </c>
      <c r="G3742" s="31">
        <v>2431</v>
      </c>
      <c r="H3742" s="31"/>
      <c r="I3742" s="31">
        <v>128.93631999999999</v>
      </c>
      <c r="J3742" s="31"/>
      <c r="K3742" s="72" t="s">
        <v>2616</v>
      </c>
      <c r="L3742" s="31">
        <v>128.93631999999999</v>
      </c>
      <c r="M3742" s="31" t="s">
        <v>83</v>
      </c>
      <c r="N3742" s="31">
        <v>1999</v>
      </c>
      <c r="O3742" s="31">
        <v>1</v>
      </c>
      <c r="P3742" s="31">
        <v>2008</v>
      </c>
      <c r="Q3742" s="31">
        <v>1</v>
      </c>
      <c r="R3742" s="31" t="s">
        <v>2619</v>
      </c>
      <c r="S3742" s="31" t="s">
        <v>2618</v>
      </c>
    </row>
    <row r="3743" spans="1:19" ht="17.25" customHeight="1">
      <c r="A3743" s="24">
        <v>3742</v>
      </c>
      <c r="B3743" s="31" t="s">
        <v>2656</v>
      </c>
      <c r="C3743" s="31">
        <v>-72.593816666666697</v>
      </c>
      <c r="D3743" s="31">
        <v>77.552466666666703</v>
      </c>
      <c r="E3743" s="31"/>
      <c r="F3743" s="31">
        <v>376</v>
      </c>
      <c r="G3743" s="31">
        <v>2442</v>
      </c>
      <c r="H3743" s="31"/>
      <c r="I3743" s="31">
        <v>111.262311111111</v>
      </c>
      <c r="J3743" s="31"/>
      <c r="K3743" s="72" t="s">
        <v>2616</v>
      </c>
      <c r="L3743" s="31">
        <v>111.262311111111</v>
      </c>
      <c r="M3743" s="31" t="s">
        <v>83</v>
      </c>
      <c r="N3743" s="31">
        <v>1999</v>
      </c>
      <c r="O3743" s="31">
        <v>1</v>
      </c>
      <c r="P3743" s="31">
        <v>2008</v>
      </c>
      <c r="Q3743" s="31">
        <v>1</v>
      </c>
      <c r="R3743" s="31" t="s">
        <v>2619</v>
      </c>
      <c r="S3743" s="31" t="s">
        <v>2618</v>
      </c>
    </row>
    <row r="3744" spans="1:19" ht="17.25" customHeight="1">
      <c r="A3744" s="24">
        <v>3743</v>
      </c>
      <c r="B3744" s="31" t="s">
        <v>2657</v>
      </c>
      <c r="C3744" s="31">
        <v>-72.611316666666696</v>
      </c>
      <c r="D3744" s="31">
        <v>77.539633333333299</v>
      </c>
      <c r="E3744" s="31"/>
      <c r="F3744" s="31">
        <v>378</v>
      </c>
      <c r="G3744" s="31">
        <v>2451</v>
      </c>
      <c r="H3744" s="31"/>
      <c r="I3744" s="31">
        <v>87.0516155555555</v>
      </c>
      <c r="J3744" s="31"/>
      <c r="K3744" s="72" t="s">
        <v>2616</v>
      </c>
      <c r="L3744" s="31">
        <v>87.0516155555555</v>
      </c>
      <c r="M3744" s="31" t="s">
        <v>83</v>
      </c>
      <c r="N3744" s="31">
        <v>1999</v>
      </c>
      <c r="O3744" s="31">
        <v>1</v>
      </c>
      <c r="P3744" s="31">
        <v>2008</v>
      </c>
      <c r="Q3744" s="31">
        <v>1</v>
      </c>
      <c r="R3744" s="31" t="s">
        <v>2619</v>
      </c>
      <c r="S3744" s="31" t="s">
        <v>2618</v>
      </c>
    </row>
    <row r="3745" spans="1:19" ht="17.25" customHeight="1">
      <c r="A3745" s="24">
        <v>3744</v>
      </c>
      <c r="B3745" s="31" t="s">
        <v>2658</v>
      </c>
      <c r="C3745" s="31">
        <v>-72.628550000000004</v>
      </c>
      <c r="D3745" s="31">
        <v>77.527266666666705</v>
      </c>
      <c r="E3745" s="31"/>
      <c r="F3745" s="31">
        <v>380</v>
      </c>
      <c r="G3745" s="31">
        <v>2459</v>
      </c>
      <c r="H3745" s="31"/>
      <c r="I3745" s="31">
        <v>2.9390044444444499</v>
      </c>
      <c r="J3745" s="31"/>
      <c r="K3745" s="72" t="s">
        <v>2616</v>
      </c>
      <c r="L3745" s="31">
        <v>2.9390044444444499</v>
      </c>
      <c r="M3745" s="31" t="s">
        <v>83</v>
      </c>
      <c r="N3745" s="31">
        <v>2005</v>
      </c>
      <c r="O3745" s="31">
        <v>1</v>
      </c>
      <c r="P3745" s="31">
        <v>2008</v>
      </c>
      <c r="Q3745" s="31">
        <v>1</v>
      </c>
      <c r="R3745" s="31" t="s">
        <v>2619</v>
      </c>
      <c r="S3745" s="31" t="s">
        <v>2618</v>
      </c>
    </row>
    <row r="3746" spans="1:19" ht="17.25" customHeight="1">
      <c r="A3746" s="24">
        <v>3745</v>
      </c>
      <c r="B3746" s="31" t="s">
        <v>2659</v>
      </c>
      <c r="C3746" s="31">
        <v>-72.646666666666704</v>
      </c>
      <c r="D3746" s="31">
        <v>77.516383333333295</v>
      </c>
      <c r="E3746" s="31"/>
      <c r="F3746" s="31">
        <v>382</v>
      </c>
      <c r="G3746" s="31">
        <v>2459</v>
      </c>
      <c r="H3746" s="31"/>
      <c r="I3746" s="31">
        <v>120.383042962963</v>
      </c>
      <c r="J3746" s="31"/>
      <c r="K3746" s="72" t="s">
        <v>2616</v>
      </c>
      <c r="L3746" s="31">
        <v>120.383042962963</v>
      </c>
      <c r="M3746" s="31" t="s">
        <v>83</v>
      </c>
      <c r="N3746" s="31">
        <v>1999</v>
      </c>
      <c r="O3746" s="31">
        <v>1</v>
      </c>
      <c r="P3746" s="31">
        <v>2008</v>
      </c>
      <c r="Q3746" s="31">
        <v>1</v>
      </c>
      <c r="R3746" s="31" t="s">
        <v>2619</v>
      </c>
      <c r="S3746" s="31" t="s">
        <v>2618</v>
      </c>
    </row>
    <row r="3747" spans="1:19" ht="17.25" customHeight="1">
      <c r="A3747" s="24">
        <v>3746</v>
      </c>
      <c r="B3747" s="31" t="s">
        <v>2660</v>
      </c>
      <c r="C3747" s="31">
        <v>-72.664100000000005</v>
      </c>
      <c r="D3747" s="31">
        <v>77.505616666666697</v>
      </c>
      <c r="E3747" s="31"/>
      <c r="F3747" s="31">
        <v>384</v>
      </c>
      <c r="G3747" s="31">
        <v>2461</v>
      </c>
      <c r="H3747" s="31"/>
      <c r="I3747" s="31">
        <v>105.11705037036999</v>
      </c>
      <c r="J3747" s="31"/>
      <c r="K3747" s="72" t="s">
        <v>2616</v>
      </c>
      <c r="L3747" s="31">
        <v>105.11705037036999</v>
      </c>
      <c r="M3747" s="31" t="s">
        <v>83</v>
      </c>
      <c r="N3747" s="31">
        <v>1999</v>
      </c>
      <c r="O3747" s="31">
        <v>1</v>
      </c>
      <c r="P3747" s="31">
        <v>2008</v>
      </c>
      <c r="Q3747" s="31">
        <v>1</v>
      </c>
      <c r="R3747" s="31" t="s">
        <v>2619</v>
      </c>
      <c r="S3747" s="31" t="s">
        <v>2618</v>
      </c>
    </row>
    <row r="3748" spans="1:19" ht="17.25" customHeight="1">
      <c r="A3748" s="24">
        <v>3747</v>
      </c>
      <c r="B3748" s="31" t="s">
        <v>2661</v>
      </c>
      <c r="C3748" s="31">
        <v>-72.683283333333307</v>
      </c>
      <c r="D3748" s="31">
        <v>77.495633333333302</v>
      </c>
      <c r="E3748" s="31"/>
      <c r="F3748" s="31">
        <v>386</v>
      </c>
      <c r="G3748" s="31">
        <v>2467</v>
      </c>
      <c r="H3748" s="31"/>
      <c r="I3748" s="31">
        <v>120.253333333333</v>
      </c>
      <c r="J3748" s="31"/>
      <c r="K3748" s="72" t="s">
        <v>2616</v>
      </c>
      <c r="L3748" s="31">
        <v>120.253333333333</v>
      </c>
      <c r="M3748" s="31" t="s">
        <v>83</v>
      </c>
      <c r="N3748" s="31">
        <v>1999</v>
      </c>
      <c r="O3748" s="31">
        <v>1</v>
      </c>
      <c r="P3748" s="31">
        <v>2008</v>
      </c>
      <c r="Q3748" s="31">
        <v>1</v>
      </c>
      <c r="R3748" s="31" t="s">
        <v>2619</v>
      </c>
      <c r="S3748" s="31" t="s">
        <v>2618</v>
      </c>
    </row>
    <row r="3749" spans="1:19" ht="17.25" customHeight="1">
      <c r="A3749" s="24">
        <v>3748</v>
      </c>
      <c r="B3749" s="31" t="s">
        <v>2662</v>
      </c>
      <c r="C3749" s="31">
        <v>-72.700599999999994</v>
      </c>
      <c r="D3749" s="31">
        <v>77.481499999999997</v>
      </c>
      <c r="E3749" s="31"/>
      <c r="F3749" s="31">
        <v>388</v>
      </c>
      <c r="G3749" s="31">
        <v>2476</v>
      </c>
      <c r="H3749" s="31"/>
      <c r="I3749" s="31">
        <v>123.62319407407399</v>
      </c>
      <c r="J3749" s="31"/>
      <c r="K3749" s="72" t="s">
        <v>2616</v>
      </c>
      <c r="L3749" s="31">
        <v>123.62319407407399</v>
      </c>
      <c r="M3749" s="31" t="s">
        <v>83</v>
      </c>
      <c r="N3749" s="31">
        <v>1999</v>
      </c>
      <c r="O3749" s="31">
        <v>1</v>
      </c>
      <c r="P3749" s="31">
        <v>2008</v>
      </c>
      <c r="Q3749" s="31">
        <v>1</v>
      </c>
      <c r="R3749" s="31" t="s">
        <v>2619</v>
      </c>
      <c r="S3749" s="31" t="s">
        <v>2618</v>
      </c>
    </row>
    <row r="3750" spans="1:19" ht="17.25" customHeight="1">
      <c r="A3750" s="24">
        <v>3749</v>
      </c>
      <c r="B3750" s="31" t="s">
        <v>2663</v>
      </c>
      <c r="C3750" s="31">
        <v>-72.716333333333296</v>
      </c>
      <c r="D3750" s="31">
        <v>77.469633333333306</v>
      </c>
      <c r="E3750" s="31"/>
      <c r="F3750" s="31">
        <v>390</v>
      </c>
      <c r="G3750" s="31">
        <v>2479</v>
      </c>
      <c r="H3750" s="31"/>
      <c r="I3750" s="31">
        <v>128.41244666666699</v>
      </c>
      <c r="J3750" s="31"/>
      <c r="K3750" s="72" t="s">
        <v>2616</v>
      </c>
      <c r="L3750" s="31">
        <v>128.41244666666699</v>
      </c>
      <c r="M3750" s="31" t="s">
        <v>83</v>
      </c>
      <c r="N3750" s="31">
        <v>1999</v>
      </c>
      <c r="O3750" s="31">
        <v>1</v>
      </c>
      <c r="P3750" s="31">
        <v>2008</v>
      </c>
      <c r="Q3750" s="31">
        <v>1</v>
      </c>
      <c r="R3750" s="31" t="s">
        <v>2619</v>
      </c>
      <c r="S3750" s="31" t="s">
        <v>2618</v>
      </c>
    </row>
    <row r="3751" spans="1:19" ht="17.25" customHeight="1">
      <c r="A3751" s="24">
        <v>3750</v>
      </c>
      <c r="B3751" s="31" t="s">
        <v>2664</v>
      </c>
      <c r="C3751" s="31">
        <v>-72.734666666666698</v>
      </c>
      <c r="D3751" s="31">
        <v>77.457233333333306</v>
      </c>
      <c r="E3751" s="31"/>
      <c r="F3751" s="31">
        <v>392</v>
      </c>
      <c r="G3751" s="31">
        <v>2484</v>
      </c>
      <c r="H3751" s="31"/>
      <c r="I3751" s="31">
        <v>122.399911111111</v>
      </c>
      <c r="J3751" s="31"/>
      <c r="K3751" s="72" t="s">
        <v>2616</v>
      </c>
      <c r="L3751" s="31">
        <v>122.399911111111</v>
      </c>
      <c r="M3751" s="31" t="s">
        <v>83</v>
      </c>
      <c r="N3751" s="31">
        <v>1999</v>
      </c>
      <c r="O3751" s="31">
        <v>1</v>
      </c>
      <c r="P3751" s="31">
        <v>2008</v>
      </c>
      <c r="Q3751" s="31">
        <v>1</v>
      </c>
      <c r="R3751" s="31" t="s">
        <v>2619</v>
      </c>
      <c r="S3751" s="31" t="s">
        <v>2618</v>
      </c>
    </row>
    <row r="3752" spans="1:19" ht="17.25" customHeight="1">
      <c r="A3752" s="24">
        <v>3751</v>
      </c>
      <c r="B3752" s="31" t="s">
        <v>2665</v>
      </c>
      <c r="C3752" s="31">
        <v>-72.7519833333333</v>
      </c>
      <c r="D3752" s="31">
        <v>77.446466666666694</v>
      </c>
      <c r="E3752" s="31"/>
      <c r="F3752" s="31">
        <v>394</v>
      </c>
      <c r="G3752" s="31">
        <v>2487</v>
      </c>
      <c r="H3752" s="31"/>
      <c r="I3752" s="31">
        <v>73.041395555555496</v>
      </c>
      <c r="J3752" s="31"/>
      <c r="K3752" s="72" t="s">
        <v>2616</v>
      </c>
      <c r="L3752" s="31">
        <v>73.041395555555496</v>
      </c>
      <c r="M3752" s="31" t="s">
        <v>83</v>
      </c>
      <c r="N3752" s="31">
        <v>2005</v>
      </c>
      <c r="O3752" s="31">
        <v>1</v>
      </c>
      <c r="P3752" s="31">
        <v>2008</v>
      </c>
      <c r="Q3752" s="31">
        <v>1</v>
      </c>
      <c r="R3752" s="31" t="s">
        <v>2619</v>
      </c>
      <c r="S3752" s="31" t="s">
        <v>2618</v>
      </c>
    </row>
    <row r="3753" spans="1:19" ht="17.25" customHeight="1">
      <c r="A3753" s="24">
        <v>3752</v>
      </c>
      <c r="B3753" s="31" t="s">
        <v>2666</v>
      </c>
      <c r="C3753" s="31">
        <v>-72.770033333333302</v>
      </c>
      <c r="D3753" s="31">
        <v>77.437266666666702</v>
      </c>
      <c r="E3753" s="31"/>
      <c r="F3753" s="31">
        <v>396</v>
      </c>
      <c r="G3753" s="31">
        <v>2493</v>
      </c>
      <c r="H3753" s="31"/>
      <c r="I3753" s="31">
        <v>60.606770370370398</v>
      </c>
      <c r="J3753" s="31"/>
      <c r="K3753" s="72" t="s">
        <v>2616</v>
      </c>
      <c r="L3753" s="31">
        <v>60.606770370370398</v>
      </c>
      <c r="M3753" s="31" t="s">
        <v>83</v>
      </c>
      <c r="N3753" s="31">
        <v>1999</v>
      </c>
      <c r="O3753" s="31">
        <v>1</v>
      </c>
      <c r="P3753" s="31">
        <v>2008</v>
      </c>
      <c r="Q3753" s="31">
        <v>1</v>
      </c>
      <c r="R3753" s="31" t="s">
        <v>2619</v>
      </c>
      <c r="S3753" s="31" t="s">
        <v>2618</v>
      </c>
    </row>
    <row r="3754" spans="1:19" ht="17.25" customHeight="1">
      <c r="A3754" s="24">
        <v>3753</v>
      </c>
      <c r="B3754" s="31" t="s">
        <v>2667</v>
      </c>
      <c r="C3754" s="31">
        <v>-72.786950000000004</v>
      </c>
      <c r="D3754" s="31">
        <v>77.421549999999996</v>
      </c>
      <c r="E3754" s="31"/>
      <c r="F3754" s="31">
        <v>398</v>
      </c>
      <c r="G3754" s="31">
        <v>2493</v>
      </c>
      <c r="H3754" s="31"/>
      <c r="I3754" s="31">
        <v>89.227093333333301</v>
      </c>
      <c r="J3754" s="31"/>
      <c r="K3754" s="72" t="s">
        <v>2616</v>
      </c>
      <c r="L3754" s="31">
        <v>89.227093333333301</v>
      </c>
      <c r="M3754" s="31" t="s">
        <v>83</v>
      </c>
      <c r="N3754" s="31">
        <v>1999</v>
      </c>
      <c r="O3754" s="31">
        <v>1</v>
      </c>
      <c r="P3754" s="31">
        <v>2008</v>
      </c>
      <c r="Q3754" s="31">
        <v>1</v>
      </c>
      <c r="R3754" s="31" t="s">
        <v>2619</v>
      </c>
      <c r="S3754" s="31" t="s">
        <v>2618</v>
      </c>
    </row>
    <row r="3755" spans="1:19" ht="17.25" customHeight="1">
      <c r="A3755" s="24">
        <v>3754</v>
      </c>
      <c r="B3755" s="31" t="s">
        <v>2668</v>
      </c>
      <c r="C3755" s="31">
        <v>-72.805233333333305</v>
      </c>
      <c r="D3755" s="31">
        <v>77.411583333333297</v>
      </c>
      <c r="E3755" s="31"/>
      <c r="F3755" s="31">
        <v>400</v>
      </c>
      <c r="G3755" s="31">
        <v>2500</v>
      </c>
      <c r="H3755" s="31"/>
      <c r="I3755" s="31">
        <v>64.418571851851794</v>
      </c>
      <c r="J3755" s="31"/>
      <c r="K3755" s="72" t="s">
        <v>2616</v>
      </c>
      <c r="L3755" s="31">
        <v>64.418571851851794</v>
      </c>
      <c r="M3755" s="31" t="s">
        <v>83</v>
      </c>
      <c r="N3755" s="31">
        <v>1999</v>
      </c>
      <c r="O3755" s="31">
        <v>1</v>
      </c>
      <c r="P3755" s="31">
        <v>2008</v>
      </c>
      <c r="Q3755" s="31">
        <v>1</v>
      </c>
      <c r="R3755" s="31" t="s">
        <v>2619</v>
      </c>
      <c r="S3755" s="31" t="s">
        <v>2618</v>
      </c>
    </row>
    <row r="3756" spans="1:19" ht="17.25" customHeight="1">
      <c r="A3756" s="24">
        <v>3755</v>
      </c>
      <c r="B3756" s="31" t="s">
        <v>2669</v>
      </c>
      <c r="C3756" s="31">
        <v>-72.822833333333307</v>
      </c>
      <c r="D3756" s="31">
        <v>77.398733333333297</v>
      </c>
      <c r="E3756" s="31"/>
      <c r="F3756" s="31">
        <v>402</v>
      </c>
      <c r="G3756" s="31">
        <v>2507</v>
      </c>
      <c r="H3756" s="31"/>
      <c r="I3756" s="31">
        <v>76.275833333333395</v>
      </c>
      <c r="J3756" s="31"/>
      <c r="K3756" s="72" t="s">
        <v>2616</v>
      </c>
      <c r="L3756" s="31">
        <v>76.275833333333395</v>
      </c>
      <c r="M3756" s="31" t="s">
        <v>83</v>
      </c>
      <c r="N3756" s="31">
        <v>2005</v>
      </c>
      <c r="O3756" s="31">
        <v>1</v>
      </c>
      <c r="P3756" s="31">
        <v>2008</v>
      </c>
      <c r="Q3756" s="31">
        <v>1</v>
      </c>
      <c r="R3756" s="31" t="s">
        <v>2619</v>
      </c>
      <c r="S3756" s="31" t="s">
        <v>2618</v>
      </c>
    </row>
    <row r="3757" spans="1:19" ht="17.25" customHeight="1">
      <c r="A3757" s="24">
        <v>3756</v>
      </c>
      <c r="B3757" s="31" t="s">
        <v>2670</v>
      </c>
      <c r="C3757" s="31">
        <v>-72.839816666666707</v>
      </c>
      <c r="D3757" s="31">
        <v>77.386750000000006</v>
      </c>
      <c r="E3757" s="31"/>
      <c r="F3757" s="31">
        <v>404</v>
      </c>
      <c r="G3757" s="31">
        <v>2512</v>
      </c>
      <c r="H3757" s="31"/>
      <c r="I3757" s="31">
        <v>82.080414814814802</v>
      </c>
      <c r="J3757" s="31"/>
      <c r="K3757" s="72" t="s">
        <v>2616</v>
      </c>
      <c r="L3757" s="31">
        <v>82.080414814814802</v>
      </c>
      <c r="M3757" s="31" t="s">
        <v>83</v>
      </c>
      <c r="N3757" s="31">
        <v>1999</v>
      </c>
      <c r="O3757" s="31">
        <v>1</v>
      </c>
      <c r="P3757" s="31">
        <v>2008</v>
      </c>
      <c r="Q3757" s="31">
        <v>1</v>
      </c>
      <c r="R3757" s="31" t="s">
        <v>2619</v>
      </c>
      <c r="S3757" s="31" t="s">
        <v>2618</v>
      </c>
    </row>
    <row r="3758" spans="1:19" ht="17.25" customHeight="1">
      <c r="A3758" s="24">
        <v>3757</v>
      </c>
      <c r="B3758" s="31" t="s">
        <v>2671</v>
      </c>
      <c r="C3758" s="31">
        <v>-72.857600000000005</v>
      </c>
      <c r="D3758" s="31">
        <v>77.376116666666704</v>
      </c>
      <c r="E3758" s="31"/>
      <c r="F3758" s="31">
        <v>406</v>
      </c>
      <c r="G3758" s="31">
        <v>2513</v>
      </c>
      <c r="H3758" s="31"/>
      <c r="I3758" s="31">
        <v>114.06383407407399</v>
      </c>
      <c r="J3758" s="31"/>
      <c r="K3758" s="72" t="s">
        <v>2616</v>
      </c>
      <c r="L3758" s="31">
        <v>114.06383407407399</v>
      </c>
      <c r="M3758" s="31" t="s">
        <v>83</v>
      </c>
      <c r="N3758" s="31">
        <v>1999</v>
      </c>
      <c r="O3758" s="31">
        <v>1</v>
      </c>
      <c r="P3758" s="31">
        <v>2008</v>
      </c>
      <c r="Q3758" s="31">
        <v>1</v>
      </c>
      <c r="R3758" s="31" t="s">
        <v>2619</v>
      </c>
      <c r="S3758" s="31" t="s">
        <v>2618</v>
      </c>
    </row>
    <row r="3759" spans="1:19" ht="17.25" customHeight="1">
      <c r="A3759" s="24">
        <v>3758</v>
      </c>
      <c r="B3759" s="31" t="s">
        <v>2672</v>
      </c>
      <c r="C3759" s="31">
        <v>-72.875183333333297</v>
      </c>
      <c r="D3759" s="31">
        <v>77.362200000000001</v>
      </c>
      <c r="E3759" s="31"/>
      <c r="F3759" s="31">
        <v>408</v>
      </c>
      <c r="G3759" s="31">
        <v>2510</v>
      </c>
      <c r="H3759" s="31"/>
      <c r="I3759" s="31">
        <v>105.273896296296</v>
      </c>
      <c r="J3759" s="31"/>
      <c r="K3759" s="72" t="s">
        <v>2616</v>
      </c>
      <c r="L3759" s="31">
        <v>105.273896296296</v>
      </c>
      <c r="M3759" s="31" t="s">
        <v>83</v>
      </c>
      <c r="N3759" s="31">
        <v>1999</v>
      </c>
      <c r="O3759" s="31">
        <v>1</v>
      </c>
      <c r="P3759" s="31">
        <v>2008</v>
      </c>
      <c r="Q3759" s="31">
        <v>1</v>
      </c>
      <c r="R3759" s="31" t="s">
        <v>2619</v>
      </c>
      <c r="S3759" s="31" t="s">
        <v>2618</v>
      </c>
    </row>
    <row r="3760" spans="1:19" ht="17.25" customHeight="1">
      <c r="A3760" s="24">
        <v>3759</v>
      </c>
      <c r="B3760" s="31" t="s">
        <v>2673</v>
      </c>
      <c r="C3760" s="31">
        <v>-72.892616666666697</v>
      </c>
      <c r="D3760" s="31">
        <v>77.348299999999995</v>
      </c>
      <c r="E3760" s="31"/>
      <c r="F3760" s="31">
        <v>410</v>
      </c>
      <c r="G3760" s="31">
        <v>2520</v>
      </c>
      <c r="H3760" s="31"/>
      <c r="I3760" s="31">
        <v>24.65016</v>
      </c>
      <c r="J3760" s="31"/>
      <c r="K3760" s="72" t="s">
        <v>2616</v>
      </c>
      <c r="L3760" s="31">
        <v>24.65016</v>
      </c>
      <c r="M3760" s="31" t="s">
        <v>83</v>
      </c>
      <c r="N3760" s="31">
        <v>2005</v>
      </c>
      <c r="O3760" s="31">
        <v>1</v>
      </c>
      <c r="P3760" s="31">
        <v>2008</v>
      </c>
      <c r="Q3760" s="31">
        <v>1</v>
      </c>
      <c r="R3760" s="31" t="s">
        <v>2619</v>
      </c>
      <c r="S3760" s="31" t="s">
        <v>2618</v>
      </c>
    </row>
    <row r="3761" spans="1:21" ht="17.25" customHeight="1">
      <c r="A3761" s="24">
        <v>3760</v>
      </c>
      <c r="B3761" s="31" t="s">
        <v>2674</v>
      </c>
      <c r="C3761" s="31">
        <v>-72.910116666666696</v>
      </c>
      <c r="D3761" s="31">
        <v>77.339033333333305</v>
      </c>
      <c r="E3761" s="31"/>
      <c r="F3761" s="31">
        <v>412</v>
      </c>
      <c r="G3761" s="31">
        <v>2509</v>
      </c>
      <c r="H3761" s="31"/>
      <c r="I3761" s="31">
        <v>112.453062222222</v>
      </c>
      <c r="J3761" s="31"/>
      <c r="K3761" s="72" t="s">
        <v>2616</v>
      </c>
      <c r="L3761" s="31">
        <v>112.453062222222</v>
      </c>
      <c r="M3761" s="31" t="s">
        <v>83</v>
      </c>
      <c r="N3761" s="31">
        <v>1999</v>
      </c>
      <c r="O3761" s="31">
        <v>1</v>
      </c>
      <c r="P3761" s="31">
        <v>2008</v>
      </c>
      <c r="Q3761" s="31">
        <v>1</v>
      </c>
      <c r="R3761" s="31" t="s">
        <v>2619</v>
      </c>
      <c r="S3761" s="31" t="s">
        <v>2618</v>
      </c>
    </row>
    <row r="3762" spans="1:21" ht="17.25" customHeight="1">
      <c r="A3762" s="24">
        <v>3761</v>
      </c>
      <c r="B3762" s="31" t="s">
        <v>2675</v>
      </c>
      <c r="C3762" s="31">
        <v>-72.9279333333333</v>
      </c>
      <c r="D3762" s="31">
        <v>77.325233333333301</v>
      </c>
      <c r="E3762" s="31"/>
      <c r="F3762" s="31">
        <v>414</v>
      </c>
      <c r="G3762" s="31">
        <v>2505</v>
      </c>
      <c r="H3762" s="31"/>
      <c r="I3762" s="31">
        <v>120.782127407407</v>
      </c>
      <c r="J3762" s="31"/>
      <c r="K3762" s="72" t="s">
        <v>2616</v>
      </c>
      <c r="L3762" s="31">
        <v>120.782127407407</v>
      </c>
      <c r="M3762" s="31" t="s">
        <v>83</v>
      </c>
      <c r="N3762" s="31">
        <v>1999</v>
      </c>
      <c r="O3762" s="31">
        <v>1</v>
      </c>
      <c r="P3762" s="31">
        <v>2008</v>
      </c>
      <c r="Q3762" s="31">
        <v>1</v>
      </c>
      <c r="R3762" s="31" t="s">
        <v>2619</v>
      </c>
      <c r="S3762" s="31" t="s">
        <v>2618</v>
      </c>
    </row>
    <row r="3763" spans="1:21" ht="17.25" customHeight="1">
      <c r="A3763" s="24">
        <v>3762</v>
      </c>
      <c r="B3763" s="31" t="s">
        <v>2676</v>
      </c>
      <c r="C3763" s="31">
        <v>-72.945449999999994</v>
      </c>
      <c r="D3763" s="31">
        <v>77.315133333333307</v>
      </c>
      <c r="E3763" s="31"/>
      <c r="F3763" s="31">
        <v>416</v>
      </c>
      <c r="G3763" s="31">
        <v>2509</v>
      </c>
      <c r="H3763" s="31"/>
      <c r="I3763" s="31">
        <v>110.03328</v>
      </c>
      <c r="J3763" s="31"/>
      <c r="K3763" s="72" t="s">
        <v>2616</v>
      </c>
      <c r="L3763" s="31">
        <v>110.03328</v>
      </c>
      <c r="M3763" s="31" t="s">
        <v>83</v>
      </c>
      <c r="N3763" s="31">
        <v>1999</v>
      </c>
      <c r="O3763" s="31">
        <v>1</v>
      </c>
      <c r="P3763" s="31">
        <v>2008</v>
      </c>
      <c r="Q3763" s="31">
        <v>1</v>
      </c>
      <c r="R3763" s="31" t="s">
        <v>2619</v>
      </c>
      <c r="S3763" s="31" t="s">
        <v>2618</v>
      </c>
    </row>
    <row r="3764" spans="1:21" ht="17.25" customHeight="1">
      <c r="A3764" s="24">
        <v>3763</v>
      </c>
      <c r="B3764" s="31" t="s">
        <v>2677</v>
      </c>
      <c r="C3764" s="31">
        <v>-72.962999999999994</v>
      </c>
      <c r="D3764" s="31">
        <v>77.302833333333297</v>
      </c>
      <c r="E3764" s="31"/>
      <c r="F3764" s="31">
        <v>418</v>
      </c>
      <c r="G3764" s="31">
        <v>2527</v>
      </c>
      <c r="H3764" s="31"/>
      <c r="I3764" s="31">
        <v>35.203768888888803</v>
      </c>
      <c r="J3764" s="31"/>
      <c r="K3764" s="72" t="s">
        <v>2616</v>
      </c>
      <c r="L3764" s="31">
        <v>35.203768888888803</v>
      </c>
      <c r="M3764" s="31" t="s">
        <v>83</v>
      </c>
      <c r="N3764" s="31">
        <v>2005</v>
      </c>
      <c r="O3764" s="31">
        <v>1</v>
      </c>
      <c r="P3764" s="31">
        <v>2008</v>
      </c>
      <c r="Q3764" s="31">
        <v>1</v>
      </c>
      <c r="R3764" s="31" t="s">
        <v>2619</v>
      </c>
      <c r="S3764" s="31" t="s">
        <v>2618</v>
      </c>
    </row>
    <row r="3765" spans="1:21" ht="17.25" customHeight="1">
      <c r="A3765" s="24">
        <v>3764</v>
      </c>
      <c r="B3765" s="31" t="s">
        <v>2678</v>
      </c>
      <c r="C3765" s="31">
        <v>-72.980950000000007</v>
      </c>
      <c r="D3765" s="31">
        <v>77.288799999999995</v>
      </c>
      <c r="E3765" s="31"/>
      <c r="F3765" s="31">
        <v>420</v>
      </c>
      <c r="G3765" s="31">
        <v>2532</v>
      </c>
      <c r="H3765" s="31"/>
      <c r="I3765" s="31">
        <v>-14.840197777777799</v>
      </c>
      <c r="J3765" s="31"/>
      <c r="K3765" s="72" t="s">
        <v>2616</v>
      </c>
      <c r="L3765" s="31">
        <v>-14.840197777777799</v>
      </c>
      <c r="M3765" s="31" t="s">
        <v>83</v>
      </c>
      <c r="N3765" s="31">
        <v>2005</v>
      </c>
      <c r="O3765" s="31">
        <v>1</v>
      </c>
      <c r="P3765" s="31">
        <v>2008</v>
      </c>
      <c r="Q3765" s="31">
        <v>1</v>
      </c>
      <c r="R3765" s="31" t="s">
        <v>2619</v>
      </c>
      <c r="S3765" s="31" t="s">
        <v>2618</v>
      </c>
    </row>
    <row r="3766" spans="1:21" ht="17.25" customHeight="1">
      <c r="A3766" s="24">
        <v>3765</v>
      </c>
      <c r="B3766" s="31" t="s">
        <v>2679</v>
      </c>
      <c r="C3766" s="31">
        <v>-72.998216666666707</v>
      </c>
      <c r="D3766" s="31">
        <v>77.277783333333304</v>
      </c>
      <c r="E3766" s="31"/>
      <c r="F3766" s="31">
        <v>422</v>
      </c>
      <c r="G3766" s="31">
        <v>2564</v>
      </c>
      <c r="H3766" s="31"/>
      <c r="I3766" s="31">
        <v>16.1207733333333</v>
      </c>
      <c r="J3766" s="31"/>
      <c r="K3766" s="72" t="s">
        <v>2616</v>
      </c>
      <c r="L3766" s="31">
        <v>16.1207733333333</v>
      </c>
      <c r="M3766" s="31" t="s">
        <v>83</v>
      </c>
      <c r="N3766" s="31">
        <v>2005</v>
      </c>
      <c r="O3766" s="31">
        <v>1</v>
      </c>
      <c r="P3766" s="31">
        <v>2008</v>
      </c>
      <c r="Q3766" s="31">
        <v>1</v>
      </c>
      <c r="R3766" s="31" t="s">
        <v>2619</v>
      </c>
      <c r="S3766" s="31" t="s">
        <v>2618</v>
      </c>
    </row>
    <row r="3767" spans="1:21" ht="17.25" customHeight="1">
      <c r="A3767" s="24">
        <v>3766</v>
      </c>
      <c r="B3767" s="31" t="s">
        <v>2680</v>
      </c>
      <c r="C3767" s="31">
        <v>-73.015716666666705</v>
      </c>
      <c r="D3767" s="31">
        <v>77.265233333333299</v>
      </c>
      <c r="E3767" s="31"/>
      <c r="F3767" s="31">
        <v>424</v>
      </c>
      <c r="G3767" s="31">
        <v>2569</v>
      </c>
      <c r="H3767" s="31"/>
      <c r="I3767" s="31">
        <v>-2.6739644444444499</v>
      </c>
      <c r="J3767" s="31"/>
      <c r="K3767" s="72" t="s">
        <v>2616</v>
      </c>
      <c r="L3767" s="31">
        <v>-2.6739644444444499</v>
      </c>
      <c r="M3767" s="31" t="s">
        <v>83</v>
      </c>
      <c r="N3767" s="31">
        <v>2005</v>
      </c>
      <c r="O3767" s="31">
        <v>1</v>
      </c>
      <c r="P3767" s="31">
        <v>2008</v>
      </c>
      <c r="Q3767" s="31">
        <v>1</v>
      </c>
      <c r="R3767" s="31" t="s">
        <v>2619</v>
      </c>
      <c r="S3767" s="31" t="s">
        <v>2618</v>
      </c>
    </row>
    <row r="3768" spans="1:21" ht="17.25" customHeight="1">
      <c r="A3768" s="24">
        <v>3767</v>
      </c>
      <c r="B3768" s="31" t="s">
        <v>2681</v>
      </c>
      <c r="C3768" s="31">
        <v>-73.0332333333333</v>
      </c>
      <c r="D3768" s="31">
        <v>77.253916666666697</v>
      </c>
      <c r="E3768" s="31"/>
      <c r="F3768" s="31">
        <v>426</v>
      </c>
      <c r="G3768" s="31">
        <v>2576</v>
      </c>
      <c r="H3768" s="31"/>
      <c r="I3768" s="31">
        <v>-3.99067999999997</v>
      </c>
      <c r="J3768" s="31"/>
      <c r="K3768" s="72" t="s">
        <v>2616</v>
      </c>
      <c r="L3768" s="31">
        <v>-3.99067999999997</v>
      </c>
      <c r="M3768" s="31" t="s">
        <v>83</v>
      </c>
      <c r="N3768" s="31">
        <v>2005</v>
      </c>
      <c r="O3768" s="31">
        <v>1</v>
      </c>
      <c r="P3768" s="31">
        <v>2008</v>
      </c>
      <c r="Q3768" s="31">
        <v>1</v>
      </c>
      <c r="R3768" s="31" t="s">
        <v>2619</v>
      </c>
      <c r="S3768" s="31" t="s">
        <v>2618</v>
      </c>
    </row>
    <row r="3769" spans="1:21" ht="17.25" customHeight="1">
      <c r="A3769" s="24">
        <v>3768</v>
      </c>
      <c r="B3769" s="31" t="s">
        <v>2682</v>
      </c>
      <c r="C3769" s="31">
        <v>-73.050200000000004</v>
      </c>
      <c r="D3769" s="31">
        <v>77.240783333333297</v>
      </c>
      <c r="E3769" s="31"/>
      <c r="F3769" s="31">
        <v>428</v>
      </c>
      <c r="G3769" s="31">
        <v>2580</v>
      </c>
      <c r="H3769" s="31"/>
      <c r="I3769" s="31">
        <v>-26.4712</v>
      </c>
      <c r="J3769" s="31"/>
      <c r="K3769" s="72" t="s">
        <v>2616</v>
      </c>
      <c r="L3769" s="31">
        <v>-26.4712</v>
      </c>
      <c r="M3769" s="31" t="s">
        <v>83</v>
      </c>
      <c r="N3769" s="31">
        <v>2005</v>
      </c>
      <c r="O3769" s="31">
        <v>1</v>
      </c>
      <c r="P3769" s="31">
        <v>2008</v>
      </c>
      <c r="Q3769" s="31">
        <v>1</v>
      </c>
      <c r="R3769" s="31" t="s">
        <v>2619</v>
      </c>
      <c r="S3769" s="31" t="s">
        <v>2618</v>
      </c>
    </row>
    <row r="3770" spans="1:21" ht="17.25" customHeight="1">
      <c r="A3770" s="24">
        <v>3769</v>
      </c>
      <c r="B3770" s="31" t="s">
        <v>2683</v>
      </c>
      <c r="C3770" s="31">
        <v>-73.068166666666698</v>
      </c>
      <c r="D3770" s="31">
        <v>77.229033333333305</v>
      </c>
      <c r="E3770" s="31"/>
      <c r="F3770" s="31">
        <v>430</v>
      </c>
      <c r="G3770" s="31">
        <v>2569</v>
      </c>
      <c r="H3770" s="31"/>
      <c r="I3770" s="31">
        <v>-21.089706666666601</v>
      </c>
      <c r="J3770" s="31"/>
      <c r="K3770" s="72" t="s">
        <v>2616</v>
      </c>
      <c r="L3770" s="31">
        <v>-21.089706666666601</v>
      </c>
      <c r="M3770" s="31" t="s">
        <v>83</v>
      </c>
      <c r="N3770" s="31">
        <v>2005</v>
      </c>
      <c r="O3770" s="31">
        <v>1</v>
      </c>
      <c r="P3770" s="31">
        <v>2008</v>
      </c>
      <c r="Q3770" s="31">
        <v>1</v>
      </c>
      <c r="R3770" s="31" t="s">
        <v>2619</v>
      </c>
      <c r="S3770" s="31" t="s">
        <v>2618</v>
      </c>
    </row>
    <row r="3771" spans="1:21" ht="17.25" customHeight="1">
      <c r="A3771" s="24">
        <v>3770</v>
      </c>
      <c r="B3771" s="31" t="s">
        <v>2684</v>
      </c>
      <c r="C3771" s="31">
        <v>-73.085899999999995</v>
      </c>
      <c r="D3771" s="31">
        <v>77.214449999999999</v>
      </c>
      <c r="E3771" s="31"/>
      <c r="F3771" s="31">
        <v>432</v>
      </c>
      <c r="G3771" s="31">
        <v>2565</v>
      </c>
      <c r="H3771" s="31"/>
      <c r="I3771" s="31">
        <v>86.304386666666701</v>
      </c>
      <c r="J3771" s="31"/>
      <c r="K3771" s="72" t="s">
        <v>2616</v>
      </c>
      <c r="L3771" s="31">
        <v>86.304386666666701</v>
      </c>
      <c r="M3771" s="31" t="s">
        <v>83</v>
      </c>
      <c r="N3771" s="31">
        <v>1999</v>
      </c>
      <c r="O3771" s="31">
        <v>1</v>
      </c>
      <c r="P3771" s="31">
        <v>2008</v>
      </c>
      <c r="Q3771" s="31">
        <v>1</v>
      </c>
      <c r="R3771" s="31" t="s">
        <v>2619</v>
      </c>
      <c r="S3771" s="31" t="s">
        <v>2618</v>
      </c>
    </row>
    <row r="3772" spans="1:21" ht="17.25" customHeight="1">
      <c r="A3772" s="24">
        <v>3771</v>
      </c>
      <c r="B3772" s="31" t="s">
        <v>2685</v>
      </c>
      <c r="C3772" s="31">
        <v>-73.105183333333301</v>
      </c>
      <c r="D3772" s="31">
        <v>77.202200000000005</v>
      </c>
      <c r="E3772" s="31"/>
      <c r="F3772" s="31">
        <v>434</v>
      </c>
      <c r="G3772" s="31">
        <v>2575</v>
      </c>
      <c r="H3772" s="31"/>
      <c r="I3772" s="31">
        <v>122.054026666667</v>
      </c>
      <c r="J3772" s="31"/>
      <c r="K3772" s="72" t="s">
        <v>2616</v>
      </c>
      <c r="L3772" s="31">
        <v>122.054026666667</v>
      </c>
      <c r="M3772" s="31" t="s">
        <v>83</v>
      </c>
      <c r="N3772" s="31">
        <v>1999</v>
      </c>
      <c r="O3772" s="31">
        <v>1</v>
      </c>
      <c r="P3772" s="31">
        <v>2008</v>
      </c>
      <c r="Q3772" s="31">
        <v>1</v>
      </c>
      <c r="R3772" s="31" t="s">
        <v>2619</v>
      </c>
      <c r="S3772" s="31" t="s">
        <v>2618</v>
      </c>
    </row>
    <row r="3773" spans="1:21" ht="17.25" customHeight="1">
      <c r="A3773" s="24">
        <v>3772</v>
      </c>
      <c r="B3773" s="31" t="s">
        <v>2686</v>
      </c>
      <c r="C3773" s="31">
        <v>-73.130783333333298</v>
      </c>
      <c r="D3773" s="31">
        <v>77.1845</v>
      </c>
      <c r="E3773" s="31"/>
      <c r="F3773" s="31">
        <v>436</v>
      </c>
      <c r="G3773" s="31">
        <v>2590</v>
      </c>
      <c r="H3773" s="31"/>
      <c r="I3773" s="31">
        <v>74.815920000000006</v>
      </c>
      <c r="J3773" s="31"/>
      <c r="K3773" s="72" t="s">
        <v>2616</v>
      </c>
      <c r="L3773" s="31">
        <v>74.815920000000006</v>
      </c>
      <c r="M3773" s="31" t="s">
        <v>83</v>
      </c>
      <c r="N3773" s="31">
        <v>2005</v>
      </c>
      <c r="O3773" s="31">
        <v>1</v>
      </c>
      <c r="P3773" s="31">
        <v>2008</v>
      </c>
      <c r="Q3773" s="31">
        <v>1</v>
      </c>
      <c r="R3773" s="31" t="s">
        <v>2619</v>
      </c>
      <c r="S3773" s="31" t="s">
        <v>2618</v>
      </c>
    </row>
    <row r="3774" spans="1:21" ht="17.25" customHeight="1">
      <c r="A3774" s="24">
        <v>3773</v>
      </c>
      <c r="B3774" s="31" t="s">
        <v>2687</v>
      </c>
      <c r="C3774" s="31">
        <v>-73.143416666666695</v>
      </c>
      <c r="D3774" s="31">
        <v>77.174741666666705</v>
      </c>
      <c r="E3774" s="31"/>
      <c r="F3774" s="31">
        <v>438</v>
      </c>
      <c r="G3774" s="31"/>
      <c r="H3774" s="31"/>
      <c r="I3774" s="31">
        <v>92.692146666666702</v>
      </c>
      <c r="J3774" s="31"/>
      <c r="K3774" s="72" t="s">
        <v>2616</v>
      </c>
      <c r="L3774" s="31">
        <v>92.692146666666702</v>
      </c>
      <c r="M3774" s="31" t="s">
        <v>83</v>
      </c>
      <c r="N3774" s="31">
        <v>1999</v>
      </c>
      <c r="O3774" s="31">
        <v>1</v>
      </c>
      <c r="P3774" s="31">
        <v>2005</v>
      </c>
      <c r="Q3774" s="31">
        <v>1</v>
      </c>
      <c r="R3774" s="31" t="s">
        <v>2619</v>
      </c>
      <c r="S3774" s="31" t="s">
        <v>2618</v>
      </c>
      <c r="U3774" s="28" t="s">
        <v>4275</v>
      </c>
    </row>
    <row r="3775" spans="1:21" ht="17.25" customHeight="1">
      <c r="A3775" s="24">
        <v>3774</v>
      </c>
      <c r="B3775" s="31" t="s">
        <v>2688</v>
      </c>
      <c r="C3775" s="31">
        <v>-73.156049999999993</v>
      </c>
      <c r="D3775" s="31">
        <v>77.164983333333296</v>
      </c>
      <c r="E3775" s="31"/>
      <c r="F3775" s="31">
        <v>440</v>
      </c>
      <c r="G3775" s="31">
        <v>2589</v>
      </c>
      <c r="H3775" s="31"/>
      <c r="I3775" s="31">
        <v>65.030213333333293</v>
      </c>
      <c r="J3775" s="31"/>
      <c r="K3775" s="72" t="s">
        <v>2616</v>
      </c>
      <c r="L3775" s="31">
        <v>65.030213333333293</v>
      </c>
      <c r="M3775" s="31" t="s">
        <v>83</v>
      </c>
      <c r="N3775" s="31">
        <v>1999</v>
      </c>
      <c r="O3775" s="31">
        <v>1</v>
      </c>
      <c r="P3775" s="31">
        <v>2008</v>
      </c>
      <c r="Q3775" s="31">
        <v>1</v>
      </c>
      <c r="R3775" s="31" t="s">
        <v>2619</v>
      </c>
      <c r="S3775" s="31" t="s">
        <v>2618</v>
      </c>
    </row>
    <row r="3776" spans="1:21" ht="17.25" customHeight="1">
      <c r="A3776" s="24">
        <v>3775</v>
      </c>
      <c r="B3776" s="31" t="s">
        <v>2689</v>
      </c>
      <c r="C3776" s="31">
        <v>-73.174666666666695</v>
      </c>
      <c r="D3776" s="31">
        <v>77.156883333333298</v>
      </c>
      <c r="E3776" s="31"/>
      <c r="F3776" s="31">
        <v>442</v>
      </c>
      <c r="G3776" s="31">
        <v>2580</v>
      </c>
      <c r="H3776" s="31"/>
      <c r="I3776" s="31">
        <v>89.051325925925894</v>
      </c>
      <c r="J3776" s="31"/>
      <c r="K3776" s="72" t="s">
        <v>2616</v>
      </c>
      <c r="L3776" s="31">
        <v>89.051325925925894</v>
      </c>
      <c r="M3776" s="31" t="s">
        <v>83</v>
      </c>
      <c r="N3776" s="31">
        <v>1999</v>
      </c>
      <c r="O3776" s="31">
        <v>1</v>
      </c>
      <c r="P3776" s="31">
        <v>2008</v>
      </c>
      <c r="Q3776" s="31">
        <v>1</v>
      </c>
      <c r="R3776" s="31" t="s">
        <v>2619</v>
      </c>
      <c r="S3776" s="31" t="s">
        <v>2618</v>
      </c>
    </row>
    <row r="3777" spans="1:19" ht="17.25" customHeight="1">
      <c r="A3777" s="24">
        <v>3776</v>
      </c>
      <c r="B3777" s="31" t="s">
        <v>2690</v>
      </c>
      <c r="C3777" s="31">
        <v>-73.191933333333296</v>
      </c>
      <c r="D3777" s="31">
        <v>77.139933333333303</v>
      </c>
      <c r="E3777" s="31"/>
      <c r="F3777" s="31">
        <v>444</v>
      </c>
      <c r="G3777" s="31">
        <v>2560</v>
      </c>
      <c r="H3777" s="31"/>
      <c r="I3777" s="31">
        <v>73.450573333333296</v>
      </c>
      <c r="J3777" s="31"/>
      <c r="K3777" s="72" t="s">
        <v>2616</v>
      </c>
      <c r="L3777" s="31">
        <v>73.450573333333296</v>
      </c>
      <c r="M3777" s="31" t="s">
        <v>83</v>
      </c>
      <c r="N3777" s="31">
        <v>1999</v>
      </c>
      <c r="O3777" s="31">
        <v>1</v>
      </c>
      <c r="P3777" s="31">
        <v>2008</v>
      </c>
      <c r="Q3777" s="31">
        <v>1</v>
      </c>
      <c r="R3777" s="31" t="s">
        <v>2619</v>
      </c>
      <c r="S3777" s="31" t="s">
        <v>2618</v>
      </c>
    </row>
    <row r="3778" spans="1:19" ht="17.25" customHeight="1">
      <c r="A3778" s="24">
        <v>3777</v>
      </c>
      <c r="B3778" s="31" t="s">
        <v>2691</v>
      </c>
      <c r="C3778" s="31">
        <v>-73.209249999999997</v>
      </c>
      <c r="D3778" s="31">
        <v>77.127499999999998</v>
      </c>
      <c r="E3778" s="31"/>
      <c r="F3778" s="31">
        <v>446</v>
      </c>
      <c r="G3778" s="31">
        <v>2563</v>
      </c>
      <c r="H3778" s="31"/>
      <c r="I3778" s="31">
        <v>83.93826</v>
      </c>
      <c r="J3778" s="31"/>
      <c r="K3778" s="72" t="s">
        <v>2616</v>
      </c>
      <c r="L3778" s="31">
        <v>83.93826</v>
      </c>
      <c r="M3778" s="31" t="s">
        <v>83</v>
      </c>
      <c r="N3778" s="31">
        <v>1999</v>
      </c>
      <c r="O3778" s="31">
        <v>1</v>
      </c>
      <c r="P3778" s="31">
        <v>2008</v>
      </c>
      <c r="Q3778" s="31">
        <v>1</v>
      </c>
      <c r="R3778" s="31" t="s">
        <v>2619</v>
      </c>
      <c r="S3778" s="31" t="s">
        <v>2618</v>
      </c>
    </row>
    <row r="3779" spans="1:19" ht="17.25" customHeight="1">
      <c r="A3779" s="24">
        <v>3778</v>
      </c>
      <c r="B3779" s="31" t="s">
        <v>2692</v>
      </c>
      <c r="C3779" s="31">
        <v>-73.228733333333295</v>
      </c>
      <c r="D3779" s="31">
        <v>77.122316666666705</v>
      </c>
      <c r="E3779" s="31"/>
      <c r="F3779" s="31">
        <v>448</v>
      </c>
      <c r="G3779" s="31">
        <v>2564</v>
      </c>
      <c r="H3779" s="31"/>
      <c r="I3779" s="31">
        <v>45.896723703703699</v>
      </c>
      <c r="J3779" s="31"/>
      <c r="K3779" s="72" t="s">
        <v>2616</v>
      </c>
      <c r="L3779" s="31">
        <v>45.896723703703699</v>
      </c>
      <c r="M3779" s="31" t="s">
        <v>83</v>
      </c>
      <c r="N3779" s="31">
        <v>1999</v>
      </c>
      <c r="O3779" s="31">
        <v>1</v>
      </c>
      <c r="P3779" s="31">
        <v>2008</v>
      </c>
      <c r="Q3779" s="31">
        <v>1</v>
      </c>
      <c r="R3779" s="31" t="s">
        <v>2619</v>
      </c>
      <c r="S3779" s="31" t="s">
        <v>2618</v>
      </c>
    </row>
    <row r="3780" spans="1:19" ht="17.25" customHeight="1">
      <c r="A3780" s="24">
        <v>3779</v>
      </c>
      <c r="B3780" s="31" t="s">
        <v>2693</v>
      </c>
      <c r="C3780" s="31">
        <v>-73.2442833333333</v>
      </c>
      <c r="D3780" s="31">
        <v>77.103916666666706</v>
      </c>
      <c r="E3780" s="31"/>
      <c r="F3780" s="31">
        <v>450</v>
      </c>
      <c r="G3780" s="31">
        <v>2559</v>
      </c>
      <c r="H3780" s="31"/>
      <c r="I3780" s="31">
        <v>68.365386666666694</v>
      </c>
      <c r="J3780" s="31"/>
      <c r="K3780" s="72" t="s">
        <v>2616</v>
      </c>
      <c r="L3780" s="31">
        <v>68.365386666666694</v>
      </c>
      <c r="M3780" s="31" t="s">
        <v>83</v>
      </c>
      <c r="N3780" s="31">
        <v>1999</v>
      </c>
      <c r="O3780" s="31">
        <v>1</v>
      </c>
      <c r="P3780" s="31">
        <v>2008</v>
      </c>
      <c r="Q3780" s="31">
        <v>1</v>
      </c>
      <c r="R3780" s="31" t="s">
        <v>2619</v>
      </c>
      <c r="S3780" s="31" t="s">
        <v>2618</v>
      </c>
    </row>
    <row r="3781" spans="1:19" ht="17.25" customHeight="1">
      <c r="A3781" s="24">
        <v>3780</v>
      </c>
      <c r="B3781" s="31" t="s">
        <v>2694</v>
      </c>
      <c r="C3781" s="31">
        <v>-73.261899999999997</v>
      </c>
      <c r="D3781" s="31">
        <v>77.093333333333305</v>
      </c>
      <c r="E3781" s="31"/>
      <c r="F3781" s="31">
        <v>452</v>
      </c>
      <c r="G3781" s="31">
        <v>2566</v>
      </c>
      <c r="H3781" s="31"/>
      <c r="I3781" s="31">
        <v>67.150111111111102</v>
      </c>
      <c r="J3781" s="31"/>
      <c r="K3781" s="72" t="s">
        <v>2616</v>
      </c>
      <c r="L3781" s="31">
        <v>67.150111111111102</v>
      </c>
      <c r="M3781" s="31" t="s">
        <v>83</v>
      </c>
      <c r="N3781" s="31">
        <v>1999</v>
      </c>
      <c r="O3781" s="31">
        <v>1</v>
      </c>
      <c r="P3781" s="31">
        <v>2008</v>
      </c>
      <c r="Q3781" s="31">
        <v>1</v>
      </c>
      <c r="R3781" s="31" t="s">
        <v>2619</v>
      </c>
      <c r="S3781" s="31" t="s">
        <v>2618</v>
      </c>
    </row>
    <row r="3782" spans="1:19" ht="17.25" customHeight="1">
      <c r="A3782" s="24">
        <v>3781</v>
      </c>
      <c r="B3782" s="31" t="s">
        <v>2695</v>
      </c>
      <c r="C3782" s="31">
        <v>-73.279250000000005</v>
      </c>
      <c r="D3782" s="31">
        <v>77.079016666666703</v>
      </c>
      <c r="E3782" s="31"/>
      <c r="F3782" s="31">
        <v>454</v>
      </c>
      <c r="G3782" s="31">
        <v>2569</v>
      </c>
      <c r="H3782" s="31"/>
      <c r="I3782" s="31">
        <v>33.1531511111111</v>
      </c>
      <c r="J3782" s="31"/>
      <c r="K3782" s="72" t="s">
        <v>2616</v>
      </c>
      <c r="L3782" s="31">
        <v>33.1531511111111</v>
      </c>
      <c r="M3782" s="31" t="s">
        <v>83</v>
      </c>
      <c r="N3782" s="31">
        <v>1999</v>
      </c>
      <c r="O3782" s="31">
        <v>1</v>
      </c>
      <c r="P3782" s="31">
        <v>2008</v>
      </c>
      <c r="Q3782" s="31">
        <v>1</v>
      </c>
      <c r="R3782" s="31" t="s">
        <v>2619</v>
      </c>
      <c r="S3782" s="31" t="s">
        <v>2618</v>
      </c>
    </row>
    <row r="3783" spans="1:19" ht="17.25" customHeight="1">
      <c r="A3783" s="24">
        <v>3782</v>
      </c>
      <c r="B3783" s="31" t="s">
        <v>2696</v>
      </c>
      <c r="C3783" s="31">
        <v>-73.297283333333297</v>
      </c>
      <c r="D3783" s="31">
        <v>77.064549999999997</v>
      </c>
      <c r="E3783" s="31"/>
      <c r="F3783" s="31">
        <v>456</v>
      </c>
      <c r="G3783" s="31">
        <v>2561</v>
      </c>
      <c r="H3783" s="31"/>
      <c r="I3783" s="31">
        <v>17.9203851851852</v>
      </c>
      <c r="J3783" s="31"/>
      <c r="K3783" s="72" t="s">
        <v>2616</v>
      </c>
      <c r="L3783" s="31">
        <v>17.9203851851852</v>
      </c>
      <c r="M3783" s="31" t="s">
        <v>83</v>
      </c>
      <c r="N3783" s="31">
        <v>1999</v>
      </c>
      <c r="O3783" s="31">
        <v>1</v>
      </c>
      <c r="P3783" s="31">
        <v>2008</v>
      </c>
      <c r="Q3783" s="31">
        <v>1</v>
      </c>
      <c r="R3783" s="31" t="s">
        <v>2619</v>
      </c>
      <c r="S3783" s="31" t="s">
        <v>2618</v>
      </c>
    </row>
    <row r="3784" spans="1:19" ht="17.25" customHeight="1">
      <c r="A3784" s="24">
        <v>3783</v>
      </c>
      <c r="B3784" s="31" t="s">
        <v>2697</v>
      </c>
      <c r="C3784" s="31">
        <v>-73.315399999999997</v>
      </c>
      <c r="D3784" s="31">
        <v>77.038899999999998</v>
      </c>
      <c r="E3784" s="31"/>
      <c r="F3784" s="31">
        <v>458</v>
      </c>
      <c r="G3784" s="31">
        <v>2557</v>
      </c>
      <c r="H3784" s="31"/>
      <c r="I3784" s="31">
        <v>38.9339177777778</v>
      </c>
      <c r="J3784" s="31"/>
      <c r="K3784" s="72" t="s">
        <v>2616</v>
      </c>
      <c r="L3784" s="31">
        <v>38.9339177777778</v>
      </c>
      <c r="M3784" s="31" t="s">
        <v>83</v>
      </c>
      <c r="N3784" s="31">
        <v>2005</v>
      </c>
      <c r="O3784" s="31">
        <v>1</v>
      </c>
      <c r="P3784" s="31">
        <v>2008</v>
      </c>
      <c r="Q3784" s="31">
        <v>1</v>
      </c>
      <c r="R3784" s="31" t="s">
        <v>2619</v>
      </c>
      <c r="S3784" s="31" t="s">
        <v>2618</v>
      </c>
    </row>
    <row r="3785" spans="1:19" ht="17.25" customHeight="1">
      <c r="A3785" s="24">
        <v>3784</v>
      </c>
      <c r="B3785" s="31" t="s">
        <v>2698</v>
      </c>
      <c r="C3785" s="31">
        <v>-73.314499999999995</v>
      </c>
      <c r="D3785" s="31">
        <v>77.054916666666699</v>
      </c>
      <c r="E3785" s="31"/>
      <c r="F3785" s="31">
        <v>460</v>
      </c>
      <c r="G3785" s="31">
        <v>2555</v>
      </c>
      <c r="H3785" s="31"/>
      <c r="I3785" s="31">
        <v>88.8272614814815</v>
      </c>
      <c r="J3785" s="31"/>
      <c r="K3785" s="72" t="s">
        <v>2616</v>
      </c>
      <c r="L3785" s="31">
        <v>88.8272614814815</v>
      </c>
      <c r="M3785" s="31" t="s">
        <v>83</v>
      </c>
      <c r="N3785" s="31">
        <v>1999</v>
      </c>
      <c r="O3785" s="31">
        <v>1</v>
      </c>
      <c r="P3785" s="31">
        <v>2008</v>
      </c>
      <c r="Q3785" s="31">
        <v>1</v>
      </c>
      <c r="R3785" s="31" t="s">
        <v>2619</v>
      </c>
      <c r="S3785" s="31" t="s">
        <v>2618</v>
      </c>
    </row>
    <row r="3786" spans="1:19" ht="17.25" customHeight="1">
      <c r="A3786" s="24">
        <v>3785</v>
      </c>
      <c r="B3786" s="31" t="s">
        <v>2699</v>
      </c>
      <c r="C3786" s="31">
        <v>-73.349566666666703</v>
      </c>
      <c r="D3786" s="31">
        <v>77.027450000000002</v>
      </c>
      <c r="E3786" s="31"/>
      <c r="F3786" s="31">
        <v>462</v>
      </c>
      <c r="G3786" s="31">
        <v>2551</v>
      </c>
      <c r="H3786" s="31"/>
      <c r="I3786" s="31">
        <v>23.567725925925899</v>
      </c>
      <c r="J3786" s="31"/>
      <c r="K3786" s="72" t="s">
        <v>2616</v>
      </c>
      <c r="L3786" s="31">
        <v>23.567725925925899</v>
      </c>
      <c r="M3786" s="31" t="s">
        <v>83</v>
      </c>
      <c r="N3786" s="31">
        <v>1999</v>
      </c>
      <c r="O3786" s="31">
        <v>1</v>
      </c>
      <c r="P3786" s="31">
        <v>2008</v>
      </c>
      <c r="Q3786" s="31">
        <v>1</v>
      </c>
      <c r="R3786" s="31" t="s">
        <v>2619</v>
      </c>
      <c r="S3786" s="31" t="s">
        <v>2618</v>
      </c>
    </row>
    <row r="3787" spans="1:19" ht="17.25" customHeight="1">
      <c r="A3787" s="24">
        <v>3786</v>
      </c>
      <c r="B3787" s="31" t="s">
        <v>2576</v>
      </c>
      <c r="C3787" s="31">
        <v>-73.367566666666704</v>
      </c>
      <c r="D3787" s="31">
        <v>77.012283333333301</v>
      </c>
      <c r="E3787" s="31"/>
      <c r="F3787" s="31">
        <v>464</v>
      </c>
      <c r="G3787" s="31">
        <v>2539</v>
      </c>
      <c r="H3787" s="31"/>
      <c r="I3787" s="31">
        <v>78.321188888888898</v>
      </c>
      <c r="J3787" s="31"/>
      <c r="K3787" s="72" t="s">
        <v>2616</v>
      </c>
      <c r="L3787" s="31">
        <v>78.321188888888898</v>
      </c>
      <c r="M3787" s="31" t="s">
        <v>83</v>
      </c>
      <c r="N3787" s="31">
        <v>2005</v>
      </c>
      <c r="O3787" s="31">
        <v>1</v>
      </c>
      <c r="P3787" s="31">
        <v>2008</v>
      </c>
      <c r="Q3787" s="31">
        <v>1</v>
      </c>
      <c r="R3787" s="31" t="s">
        <v>2619</v>
      </c>
      <c r="S3787" s="31" t="s">
        <v>2618</v>
      </c>
    </row>
    <row r="3788" spans="1:19" ht="17.25" customHeight="1">
      <c r="A3788" s="24">
        <v>3787</v>
      </c>
      <c r="B3788" s="31" t="s">
        <v>2700</v>
      </c>
      <c r="C3788" s="31">
        <v>-73.384933333333294</v>
      </c>
      <c r="D3788" s="31">
        <v>77.008449999999996</v>
      </c>
      <c r="E3788" s="31"/>
      <c r="F3788" s="31">
        <v>466</v>
      </c>
      <c r="G3788" s="31">
        <v>2536</v>
      </c>
      <c r="H3788" s="31"/>
      <c r="I3788" s="31">
        <v>89.742622222222195</v>
      </c>
      <c r="J3788" s="31"/>
      <c r="K3788" s="72" t="s">
        <v>2616</v>
      </c>
      <c r="L3788" s="31">
        <v>89.742622222222195</v>
      </c>
      <c r="M3788" s="31" t="s">
        <v>83</v>
      </c>
      <c r="N3788" s="31">
        <v>1999</v>
      </c>
      <c r="O3788" s="31">
        <v>1</v>
      </c>
      <c r="P3788" s="31">
        <v>2008</v>
      </c>
      <c r="Q3788" s="31">
        <v>1</v>
      </c>
      <c r="R3788" s="31" t="s">
        <v>2619</v>
      </c>
      <c r="S3788" s="31" t="s">
        <v>2618</v>
      </c>
    </row>
    <row r="3789" spans="1:19" ht="17.25" customHeight="1">
      <c r="A3789" s="24">
        <v>3788</v>
      </c>
      <c r="B3789" s="31" t="s">
        <v>2701</v>
      </c>
      <c r="C3789" s="31">
        <v>-73.401683333333295</v>
      </c>
      <c r="D3789" s="31">
        <v>77.004599999999996</v>
      </c>
      <c r="E3789" s="31"/>
      <c r="F3789" s="31">
        <v>468</v>
      </c>
      <c r="G3789" s="31">
        <v>2540</v>
      </c>
      <c r="H3789" s="31"/>
      <c r="I3789" s="31">
        <v>103.120637037037</v>
      </c>
      <c r="J3789" s="31"/>
      <c r="K3789" s="72" t="s">
        <v>2616</v>
      </c>
      <c r="L3789" s="31">
        <v>103.120637037037</v>
      </c>
      <c r="M3789" s="31" t="s">
        <v>83</v>
      </c>
      <c r="N3789" s="31">
        <v>1999</v>
      </c>
      <c r="O3789" s="31">
        <v>1</v>
      </c>
      <c r="P3789" s="31">
        <v>2008</v>
      </c>
      <c r="Q3789" s="31">
        <v>1</v>
      </c>
      <c r="R3789" s="31" t="s">
        <v>2619</v>
      </c>
      <c r="S3789" s="31" t="s">
        <v>2618</v>
      </c>
    </row>
    <row r="3790" spans="1:19" ht="17.25" customHeight="1">
      <c r="A3790" s="24">
        <v>3789</v>
      </c>
      <c r="B3790" s="31" t="s">
        <v>2702</v>
      </c>
      <c r="C3790" s="31">
        <v>-73.418066666666704</v>
      </c>
      <c r="D3790" s="31">
        <v>76.998999999999995</v>
      </c>
      <c r="E3790" s="31"/>
      <c r="F3790" s="31">
        <v>469</v>
      </c>
      <c r="G3790" s="31">
        <v>2553</v>
      </c>
      <c r="H3790" s="31"/>
      <c r="I3790" s="31">
        <v>81.1519051851852</v>
      </c>
      <c r="J3790" s="31"/>
      <c r="K3790" s="72" t="s">
        <v>2616</v>
      </c>
      <c r="L3790" s="31">
        <v>81.1519051851852</v>
      </c>
      <c r="M3790" s="31" t="s">
        <v>83</v>
      </c>
      <c r="N3790" s="31">
        <v>1999</v>
      </c>
      <c r="O3790" s="31">
        <v>1</v>
      </c>
      <c r="P3790" s="31">
        <v>2008</v>
      </c>
      <c r="Q3790" s="31">
        <v>1</v>
      </c>
      <c r="R3790" s="31" t="s">
        <v>2619</v>
      </c>
      <c r="S3790" s="31" t="s">
        <v>2618</v>
      </c>
    </row>
    <row r="3791" spans="1:19" ht="17.25" customHeight="1">
      <c r="A3791" s="24">
        <v>3790</v>
      </c>
      <c r="B3791" s="31" t="s">
        <v>2703</v>
      </c>
      <c r="C3791" s="31">
        <v>-73.435283333333302</v>
      </c>
      <c r="D3791" s="31">
        <v>76.989549999999994</v>
      </c>
      <c r="E3791" s="31"/>
      <c r="F3791" s="31">
        <v>471</v>
      </c>
      <c r="G3791" s="31">
        <v>2550</v>
      </c>
      <c r="H3791" s="31"/>
      <c r="I3791" s="31">
        <v>42.665626666666697</v>
      </c>
      <c r="J3791" s="31"/>
      <c r="K3791" s="72" t="s">
        <v>2616</v>
      </c>
      <c r="L3791" s="31">
        <v>42.665626666666697</v>
      </c>
      <c r="M3791" s="31" t="s">
        <v>83</v>
      </c>
      <c r="N3791" s="31">
        <v>1999</v>
      </c>
      <c r="O3791" s="31">
        <v>1</v>
      </c>
      <c r="P3791" s="31">
        <v>2008</v>
      </c>
      <c r="Q3791" s="31">
        <v>1</v>
      </c>
      <c r="R3791" s="31" t="s">
        <v>2619</v>
      </c>
      <c r="S3791" s="31" t="s">
        <v>2618</v>
      </c>
    </row>
    <row r="3792" spans="1:19" ht="17.25" customHeight="1">
      <c r="A3792" s="24">
        <v>3791</v>
      </c>
      <c r="B3792" s="31" t="s">
        <v>2704</v>
      </c>
      <c r="C3792" s="31">
        <v>-73.451683333333307</v>
      </c>
      <c r="D3792" s="31">
        <v>76.983383333333293</v>
      </c>
      <c r="E3792" s="31"/>
      <c r="F3792" s="31">
        <v>473</v>
      </c>
      <c r="G3792" s="31">
        <v>2547</v>
      </c>
      <c r="H3792" s="31"/>
      <c r="I3792" s="31">
        <v>23.11328</v>
      </c>
      <c r="J3792" s="31"/>
      <c r="K3792" s="72" t="s">
        <v>2616</v>
      </c>
      <c r="L3792" s="31">
        <v>23.11328</v>
      </c>
      <c r="M3792" s="31" t="s">
        <v>83</v>
      </c>
      <c r="N3792" s="31">
        <v>1999</v>
      </c>
      <c r="O3792" s="31">
        <v>1</v>
      </c>
      <c r="P3792" s="31">
        <v>2008</v>
      </c>
      <c r="Q3792" s="31">
        <v>1</v>
      </c>
      <c r="R3792" s="31" t="s">
        <v>2619</v>
      </c>
      <c r="S3792" s="31" t="s">
        <v>2618</v>
      </c>
    </row>
    <row r="3793" spans="1:21" ht="17.25" customHeight="1">
      <c r="A3793" s="24">
        <v>3792</v>
      </c>
      <c r="B3793" s="31" t="s">
        <v>2705</v>
      </c>
      <c r="C3793" s="31">
        <v>-73.469016666666704</v>
      </c>
      <c r="D3793" s="31">
        <v>76.979749999999996</v>
      </c>
      <c r="E3793" s="31"/>
      <c r="F3793" s="31">
        <v>475</v>
      </c>
      <c r="G3793" s="31">
        <v>2551</v>
      </c>
      <c r="H3793" s="31"/>
      <c r="I3793" s="31">
        <v>67.603502222222204</v>
      </c>
      <c r="J3793" s="31"/>
      <c r="K3793" s="72" t="s">
        <v>2616</v>
      </c>
      <c r="L3793" s="31">
        <v>67.603502222222204</v>
      </c>
      <c r="M3793" s="31" t="s">
        <v>83</v>
      </c>
      <c r="N3793" s="31">
        <v>1999</v>
      </c>
      <c r="O3793" s="31">
        <v>1</v>
      </c>
      <c r="P3793" s="31">
        <v>2008</v>
      </c>
      <c r="Q3793" s="31">
        <v>1</v>
      </c>
      <c r="R3793" s="31" t="s">
        <v>2619</v>
      </c>
      <c r="S3793" s="31" t="s">
        <v>2618</v>
      </c>
    </row>
    <row r="3794" spans="1:21" ht="17.25" customHeight="1">
      <c r="A3794" s="24">
        <v>3793</v>
      </c>
      <c r="B3794" s="31" t="s">
        <v>2706</v>
      </c>
      <c r="C3794" s="31">
        <v>-73.485866666666695</v>
      </c>
      <c r="D3794" s="31">
        <v>76.983549999999994</v>
      </c>
      <c r="E3794" s="31"/>
      <c r="F3794" s="31">
        <v>477</v>
      </c>
      <c r="G3794" s="31">
        <v>2555</v>
      </c>
      <c r="H3794" s="31"/>
      <c r="I3794" s="31">
        <v>32.529648148148198</v>
      </c>
      <c r="J3794" s="31"/>
      <c r="K3794" s="72" t="s">
        <v>2616</v>
      </c>
      <c r="L3794" s="31">
        <v>32.529648148148198</v>
      </c>
      <c r="M3794" s="31" t="s">
        <v>83</v>
      </c>
      <c r="N3794" s="31">
        <v>1999</v>
      </c>
      <c r="O3794" s="31">
        <v>1</v>
      </c>
      <c r="P3794" s="31">
        <v>2008</v>
      </c>
      <c r="Q3794" s="31">
        <v>1</v>
      </c>
      <c r="R3794" s="31" t="s">
        <v>2619</v>
      </c>
      <c r="S3794" s="31" t="s">
        <v>2618</v>
      </c>
    </row>
    <row r="3795" spans="1:21" ht="17.25" customHeight="1">
      <c r="A3795" s="24">
        <v>3794</v>
      </c>
      <c r="B3795" s="31" t="s">
        <v>2707</v>
      </c>
      <c r="C3795" s="31">
        <v>-73.502650000000003</v>
      </c>
      <c r="D3795" s="31">
        <v>76.9833</v>
      </c>
      <c r="E3795" s="31"/>
      <c r="F3795" s="31">
        <v>479</v>
      </c>
      <c r="G3795" s="31">
        <v>2566</v>
      </c>
      <c r="H3795" s="31"/>
      <c r="I3795" s="31">
        <v>12.174135555555599</v>
      </c>
      <c r="J3795" s="31"/>
      <c r="K3795" s="72" t="s">
        <v>2616</v>
      </c>
      <c r="L3795" s="31">
        <v>12.174135555555599</v>
      </c>
      <c r="M3795" s="31" t="s">
        <v>83</v>
      </c>
      <c r="N3795" s="31">
        <v>1999</v>
      </c>
      <c r="O3795" s="31">
        <v>1</v>
      </c>
      <c r="P3795" s="31">
        <v>2008</v>
      </c>
      <c r="Q3795" s="31">
        <v>1</v>
      </c>
      <c r="R3795" s="31" t="s">
        <v>2619</v>
      </c>
      <c r="S3795" s="31" t="s">
        <v>2618</v>
      </c>
    </row>
    <row r="3796" spans="1:21" ht="17.25" customHeight="1">
      <c r="A3796" s="24">
        <v>3795</v>
      </c>
      <c r="B3796" s="31" t="s">
        <v>2708</v>
      </c>
      <c r="C3796" s="31">
        <v>-73.520016666666706</v>
      </c>
      <c r="D3796" s="31">
        <v>76.980433333333295</v>
      </c>
      <c r="E3796" s="31"/>
      <c r="F3796" s="31">
        <v>481</v>
      </c>
      <c r="G3796" s="31">
        <v>2568</v>
      </c>
      <c r="H3796" s="31"/>
      <c r="I3796" s="31">
        <v>13.352651851851901</v>
      </c>
      <c r="J3796" s="31"/>
      <c r="K3796" s="72" t="s">
        <v>2616</v>
      </c>
      <c r="L3796" s="31">
        <v>13.352651851851901</v>
      </c>
      <c r="M3796" s="31" t="s">
        <v>83</v>
      </c>
      <c r="N3796" s="31">
        <v>1999</v>
      </c>
      <c r="O3796" s="31">
        <v>1</v>
      </c>
      <c r="P3796" s="31">
        <v>2008</v>
      </c>
      <c r="Q3796" s="31">
        <v>1</v>
      </c>
      <c r="R3796" s="31" t="s">
        <v>2619</v>
      </c>
      <c r="S3796" s="31" t="s">
        <v>2618</v>
      </c>
    </row>
    <row r="3797" spans="1:21" ht="17.25" customHeight="1">
      <c r="A3797" s="24">
        <v>3796</v>
      </c>
      <c r="B3797" s="31" t="s">
        <v>2709</v>
      </c>
      <c r="C3797" s="31">
        <v>-73.536366666666694</v>
      </c>
      <c r="D3797" s="31">
        <v>76.976533333333293</v>
      </c>
      <c r="E3797" s="31"/>
      <c r="F3797" s="31">
        <v>483</v>
      </c>
      <c r="G3797" s="31">
        <v>2564</v>
      </c>
      <c r="H3797" s="31"/>
      <c r="I3797" s="31">
        <v>26.977070370370399</v>
      </c>
      <c r="J3797" s="31"/>
      <c r="K3797" s="72" t="s">
        <v>2616</v>
      </c>
      <c r="L3797" s="31">
        <v>26.977070370370399</v>
      </c>
      <c r="M3797" s="31" t="s">
        <v>83</v>
      </c>
      <c r="N3797" s="31">
        <v>1999</v>
      </c>
      <c r="O3797" s="31">
        <v>1</v>
      </c>
      <c r="P3797" s="31">
        <v>2008</v>
      </c>
      <c r="Q3797" s="31">
        <v>1</v>
      </c>
      <c r="R3797" s="31" t="s">
        <v>2619</v>
      </c>
      <c r="S3797" s="31" t="s">
        <v>2618</v>
      </c>
    </row>
    <row r="3798" spans="1:21" ht="17.25" customHeight="1">
      <c r="A3798" s="24">
        <v>3797</v>
      </c>
      <c r="B3798" s="31" t="s">
        <v>2710</v>
      </c>
      <c r="C3798" s="31">
        <v>-73.553466666666694</v>
      </c>
      <c r="D3798" s="31">
        <v>76.971583333333299</v>
      </c>
      <c r="E3798" s="31"/>
      <c r="F3798" s="31">
        <v>485</v>
      </c>
      <c r="G3798" s="31">
        <v>2567</v>
      </c>
      <c r="H3798" s="31"/>
      <c r="I3798" s="31">
        <v>57.013115555555601</v>
      </c>
      <c r="J3798" s="31"/>
      <c r="K3798" s="72" t="s">
        <v>2616</v>
      </c>
      <c r="L3798" s="31">
        <v>57.013115555555601</v>
      </c>
      <c r="M3798" s="31" t="s">
        <v>83</v>
      </c>
      <c r="N3798" s="31">
        <v>1999</v>
      </c>
      <c r="O3798" s="31">
        <v>1</v>
      </c>
      <c r="P3798" s="31">
        <v>2008</v>
      </c>
      <c r="Q3798" s="31">
        <v>1</v>
      </c>
      <c r="R3798" s="31" t="s">
        <v>2619</v>
      </c>
      <c r="S3798" s="31" t="s">
        <v>2618</v>
      </c>
    </row>
    <row r="3799" spans="1:21" ht="17.25" customHeight="1">
      <c r="A3799" s="24">
        <v>3798</v>
      </c>
      <c r="B3799" s="31" t="s">
        <v>2711</v>
      </c>
      <c r="C3799" s="31">
        <v>-73.570166666666694</v>
      </c>
      <c r="D3799" s="31">
        <v>76.969650000000001</v>
      </c>
      <c r="E3799" s="31"/>
      <c r="F3799" s="31">
        <v>487</v>
      </c>
      <c r="G3799" s="31">
        <v>2566</v>
      </c>
      <c r="H3799" s="31"/>
      <c r="I3799" s="31">
        <v>98.091788148148197</v>
      </c>
      <c r="J3799" s="31"/>
      <c r="K3799" s="72" t="s">
        <v>2616</v>
      </c>
      <c r="L3799" s="31">
        <v>98.091788148148197</v>
      </c>
      <c r="M3799" s="31" t="s">
        <v>83</v>
      </c>
      <c r="N3799" s="31">
        <v>1999</v>
      </c>
      <c r="O3799" s="31">
        <v>1</v>
      </c>
      <c r="P3799" s="31">
        <v>2008</v>
      </c>
      <c r="Q3799" s="31">
        <v>1</v>
      </c>
      <c r="R3799" s="31" t="s">
        <v>2619</v>
      </c>
      <c r="S3799" s="31" t="s">
        <v>2618</v>
      </c>
    </row>
    <row r="3800" spans="1:21" ht="17.25" customHeight="1">
      <c r="A3800" s="24">
        <v>3799</v>
      </c>
      <c r="B3800" s="31" t="s">
        <v>2712</v>
      </c>
      <c r="C3800" s="31">
        <v>-73.587566666666703</v>
      </c>
      <c r="D3800" s="31">
        <v>76.968166666666704</v>
      </c>
      <c r="E3800" s="31"/>
      <c r="F3800" s="31">
        <v>489</v>
      </c>
      <c r="G3800" s="31">
        <v>2564</v>
      </c>
      <c r="H3800" s="31"/>
      <c r="I3800" s="31">
        <v>56.085694814814801</v>
      </c>
      <c r="J3800" s="31"/>
      <c r="K3800" s="72" t="s">
        <v>2616</v>
      </c>
      <c r="L3800" s="31">
        <v>56.085694814814801</v>
      </c>
      <c r="M3800" s="31" t="s">
        <v>83</v>
      </c>
      <c r="N3800" s="31">
        <v>1999</v>
      </c>
      <c r="O3800" s="31">
        <v>1</v>
      </c>
      <c r="P3800" s="31">
        <v>2008</v>
      </c>
      <c r="Q3800" s="31">
        <v>1</v>
      </c>
      <c r="R3800" s="31" t="s">
        <v>2619</v>
      </c>
      <c r="S3800" s="31" t="s">
        <v>2618</v>
      </c>
    </row>
    <row r="3801" spans="1:21" ht="17.25" customHeight="1">
      <c r="A3801" s="24">
        <v>3800</v>
      </c>
      <c r="B3801" s="31" t="s">
        <v>2713</v>
      </c>
      <c r="C3801" s="31">
        <v>-73.604133333333294</v>
      </c>
      <c r="D3801" s="31">
        <v>76.968566666666703</v>
      </c>
      <c r="E3801" s="31"/>
      <c r="F3801" s="31">
        <v>491</v>
      </c>
      <c r="G3801" s="31">
        <v>2585</v>
      </c>
      <c r="H3801" s="31"/>
      <c r="I3801" s="31">
        <v>6.2027444444444404</v>
      </c>
      <c r="J3801" s="31"/>
      <c r="K3801" s="72" t="s">
        <v>2616</v>
      </c>
      <c r="L3801" s="31">
        <v>6.2027444444444404</v>
      </c>
      <c r="M3801" s="31" t="s">
        <v>83</v>
      </c>
      <c r="N3801" s="31">
        <v>1999</v>
      </c>
      <c r="O3801" s="31">
        <v>1</v>
      </c>
      <c r="P3801" s="31">
        <v>2008</v>
      </c>
      <c r="Q3801" s="31">
        <v>1</v>
      </c>
      <c r="R3801" s="31" t="s">
        <v>2619</v>
      </c>
      <c r="S3801" s="31" t="s">
        <v>2618</v>
      </c>
    </row>
    <row r="3802" spans="1:21" ht="17.25" customHeight="1">
      <c r="A3802" s="24">
        <v>3801</v>
      </c>
      <c r="B3802" s="31" t="s">
        <v>2714</v>
      </c>
      <c r="C3802" s="31">
        <v>-73.621300000000005</v>
      </c>
      <c r="D3802" s="31">
        <v>76.969133333333303</v>
      </c>
      <c r="E3802" s="31"/>
      <c r="F3802" s="31">
        <v>493</v>
      </c>
      <c r="G3802" s="31">
        <v>2597</v>
      </c>
      <c r="H3802" s="31"/>
      <c r="I3802" s="31">
        <v>14.5606222222222</v>
      </c>
      <c r="J3802" s="31"/>
      <c r="K3802" s="72" t="s">
        <v>2616</v>
      </c>
      <c r="L3802" s="31">
        <v>14.5606222222222</v>
      </c>
      <c r="M3802" s="31" t="s">
        <v>83</v>
      </c>
      <c r="N3802" s="31">
        <v>1999</v>
      </c>
      <c r="O3802" s="31">
        <v>1</v>
      </c>
      <c r="P3802" s="31">
        <v>2008</v>
      </c>
      <c r="Q3802" s="31">
        <v>1</v>
      </c>
      <c r="R3802" s="31" t="s">
        <v>2619</v>
      </c>
      <c r="S3802" s="31" t="s">
        <v>2618</v>
      </c>
    </row>
    <row r="3803" spans="1:21" ht="17.25" customHeight="1">
      <c r="A3803" s="24">
        <v>3802</v>
      </c>
      <c r="B3803" s="31" t="s">
        <v>2715</v>
      </c>
      <c r="C3803" s="31">
        <v>-73.647766666666698</v>
      </c>
      <c r="D3803" s="31">
        <v>76.966116666666693</v>
      </c>
      <c r="E3803" s="31"/>
      <c r="F3803" s="31">
        <v>495</v>
      </c>
      <c r="G3803" s="31">
        <v>2585</v>
      </c>
      <c r="H3803" s="31"/>
      <c r="I3803" s="31">
        <v>56.651400000000002</v>
      </c>
      <c r="J3803" s="31"/>
      <c r="K3803" s="72" t="s">
        <v>2616</v>
      </c>
      <c r="L3803" s="31">
        <v>56.651400000000002</v>
      </c>
      <c r="M3803" s="31" t="s">
        <v>83</v>
      </c>
      <c r="N3803" s="31">
        <v>1999</v>
      </c>
      <c r="O3803" s="31">
        <v>1</v>
      </c>
      <c r="P3803" s="31">
        <v>2008</v>
      </c>
      <c r="Q3803" s="31">
        <v>1</v>
      </c>
      <c r="R3803" s="31" t="s">
        <v>2619</v>
      </c>
      <c r="S3803" s="31" t="s">
        <v>2618</v>
      </c>
    </row>
    <row r="3804" spans="1:21" ht="17.25" customHeight="1">
      <c r="A3804" s="24">
        <v>3803</v>
      </c>
      <c r="B3804" s="31" t="s">
        <v>2716</v>
      </c>
      <c r="C3804" s="31">
        <v>-73.663366666666704</v>
      </c>
      <c r="D3804" s="31">
        <v>76.966983333333303</v>
      </c>
      <c r="E3804" s="31"/>
      <c r="F3804" s="31">
        <v>497</v>
      </c>
      <c r="G3804" s="31">
        <v>2585</v>
      </c>
      <c r="H3804" s="31"/>
      <c r="I3804" s="31">
        <v>46.622155555555601</v>
      </c>
      <c r="J3804" s="31"/>
      <c r="K3804" s="72" t="s">
        <v>2616</v>
      </c>
      <c r="L3804" s="31">
        <v>46.622155555555601</v>
      </c>
      <c r="M3804" s="31" t="s">
        <v>83</v>
      </c>
      <c r="N3804" s="31">
        <v>1999</v>
      </c>
      <c r="O3804" s="31">
        <v>1</v>
      </c>
      <c r="P3804" s="31">
        <v>2008</v>
      </c>
      <c r="Q3804" s="31">
        <v>1</v>
      </c>
      <c r="R3804" s="31" t="s">
        <v>2619</v>
      </c>
      <c r="S3804" s="31" t="s">
        <v>2618</v>
      </c>
    </row>
    <row r="3805" spans="1:21" ht="17.25" customHeight="1">
      <c r="A3805" s="24">
        <v>3804</v>
      </c>
      <c r="B3805" s="31" t="s">
        <v>2717</v>
      </c>
      <c r="C3805" s="31">
        <v>-73.672366666666704</v>
      </c>
      <c r="D3805" s="31">
        <v>76.999533333333304</v>
      </c>
      <c r="E3805" s="31"/>
      <c r="F3805" s="31">
        <v>499</v>
      </c>
      <c r="G3805" s="31">
        <v>2593</v>
      </c>
      <c r="H3805" s="31"/>
      <c r="I3805" s="31">
        <v>101.410895555556</v>
      </c>
      <c r="J3805" s="31"/>
      <c r="K3805" s="72" t="s">
        <v>2616</v>
      </c>
      <c r="L3805" s="31">
        <v>101.410895555556</v>
      </c>
      <c r="M3805" s="31" t="s">
        <v>83</v>
      </c>
      <c r="N3805" s="31">
        <v>1999</v>
      </c>
      <c r="O3805" s="31">
        <v>1</v>
      </c>
      <c r="P3805" s="31">
        <v>2008</v>
      </c>
      <c r="Q3805" s="31">
        <v>1</v>
      </c>
      <c r="R3805" s="31" t="s">
        <v>2619</v>
      </c>
      <c r="S3805" s="31" t="s">
        <v>2618</v>
      </c>
    </row>
    <row r="3806" spans="1:21" ht="17.25" customHeight="1">
      <c r="A3806" s="24">
        <v>3805</v>
      </c>
      <c r="B3806" s="31" t="s">
        <v>2718</v>
      </c>
      <c r="C3806" s="31">
        <v>-73.689800000000005</v>
      </c>
      <c r="D3806" s="31">
        <v>76.981583333333305</v>
      </c>
      <c r="E3806" s="31"/>
      <c r="F3806" s="31">
        <v>501</v>
      </c>
      <c r="G3806" s="31"/>
      <c r="H3806" s="31"/>
      <c r="I3806" s="31">
        <v>32.9904266666667</v>
      </c>
      <c r="J3806" s="31"/>
      <c r="K3806" s="72" t="s">
        <v>2616</v>
      </c>
      <c r="L3806" s="31">
        <v>32.9904266666667</v>
      </c>
      <c r="M3806" s="31" t="s">
        <v>83</v>
      </c>
      <c r="N3806" s="31">
        <v>1999</v>
      </c>
      <c r="O3806" s="31">
        <v>1</v>
      </c>
      <c r="P3806" s="31">
        <v>2005</v>
      </c>
      <c r="Q3806" s="31">
        <v>1</v>
      </c>
      <c r="R3806" s="31" t="s">
        <v>2619</v>
      </c>
      <c r="S3806" s="31" t="s">
        <v>2618</v>
      </c>
      <c r="U3806" s="28" t="s">
        <v>4275</v>
      </c>
    </row>
    <row r="3807" spans="1:21" ht="17.25" customHeight="1">
      <c r="A3807" s="24">
        <v>3806</v>
      </c>
      <c r="B3807" s="31" t="s">
        <v>2719</v>
      </c>
      <c r="C3807" s="31">
        <v>-73.707233333333306</v>
      </c>
      <c r="D3807" s="31">
        <v>76.963633333333306</v>
      </c>
      <c r="E3807" s="31"/>
      <c r="F3807" s="31">
        <v>503</v>
      </c>
      <c r="G3807" s="31">
        <v>2606</v>
      </c>
      <c r="H3807" s="31"/>
      <c r="I3807" s="31">
        <v>13.8753659259259</v>
      </c>
      <c r="J3807" s="31"/>
      <c r="K3807" s="72" t="s">
        <v>2616</v>
      </c>
      <c r="L3807" s="31">
        <v>13.8753659259259</v>
      </c>
      <c r="M3807" s="31" t="s">
        <v>83</v>
      </c>
      <c r="N3807" s="31">
        <v>1999</v>
      </c>
      <c r="O3807" s="31">
        <v>1</v>
      </c>
      <c r="P3807" s="31">
        <v>2008</v>
      </c>
      <c r="Q3807" s="31">
        <v>1</v>
      </c>
      <c r="R3807" s="31" t="s">
        <v>2619</v>
      </c>
      <c r="S3807" s="31" t="s">
        <v>2618</v>
      </c>
    </row>
    <row r="3808" spans="1:21" ht="17.25" customHeight="1">
      <c r="A3808" s="24">
        <v>3807</v>
      </c>
      <c r="B3808" s="31" t="s">
        <v>2720</v>
      </c>
      <c r="C3808" s="31">
        <v>-73.724416666666698</v>
      </c>
      <c r="D3808" s="31">
        <v>76.970050000000001</v>
      </c>
      <c r="E3808" s="31"/>
      <c r="F3808" s="31">
        <v>504</v>
      </c>
      <c r="G3808" s="31">
        <v>2608</v>
      </c>
      <c r="H3808" s="31"/>
      <c r="I3808" s="31">
        <v>30.880266666666699</v>
      </c>
      <c r="J3808" s="31"/>
      <c r="K3808" s="72" t="s">
        <v>2616</v>
      </c>
      <c r="L3808" s="31">
        <v>30.880266666666699</v>
      </c>
      <c r="M3808" s="31" t="s">
        <v>83</v>
      </c>
      <c r="N3808" s="31">
        <v>1999</v>
      </c>
      <c r="O3808" s="31">
        <v>1</v>
      </c>
      <c r="P3808" s="31">
        <v>2008</v>
      </c>
      <c r="Q3808" s="31">
        <v>1</v>
      </c>
      <c r="R3808" s="31" t="s">
        <v>2619</v>
      </c>
      <c r="S3808" s="31" t="s">
        <v>2618</v>
      </c>
    </row>
    <row r="3809" spans="1:19" ht="17.25" customHeight="1">
      <c r="A3809" s="24">
        <v>3808</v>
      </c>
      <c r="B3809" s="31" t="s">
        <v>2721</v>
      </c>
      <c r="C3809" s="31">
        <v>-73.7421333333333</v>
      </c>
      <c r="D3809" s="31">
        <v>76.9707333333333</v>
      </c>
      <c r="E3809" s="31"/>
      <c r="F3809" s="31">
        <v>506</v>
      </c>
      <c r="G3809" s="31">
        <v>2598</v>
      </c>
      <c r="H3809" s="31"/>
      <c r="I3809" s="31">
        <v>42.671885925925899</v>
      </c>
      <c r="J3809" s="31"/>
      <c r="K3809" s="72" t="s">
        <v>2616</v>
      </c>
      <c r="L3809" s="31">
        <v>42.671885925925899</v>
      </c>
      <c r="M3809" s="31" t="s">
        <v>83</v>
      </c>
      <c r="N3809" s="31">
        <v>1999</v>
      </c>
      <c r="O3809" s="31">
        <v>1</v>
      </c>
      <c r="P3809" s="31">
        <v>2008</v>
      </c>
      <c r="Q3809" s="31">
        <v>1</v>
      </c>
      <c r="R3809" s="31" t="s">
        <v>2619</v>
      </c>
      <c r="S3809" s="31" t="s">
        <v>2618</v>
      </c>
    </row>
    <row r="3810" spans="1:19" ht="17.25" customHeight="1">
      <c r="A3810" s="24">
        <v>3809</v>
      </c>
      <c r="B3810" s="31" t="s">
        <v>2722</v>
      </c>
      <c r="C3810" s="31">
        <v>-73.759883333333306</v>
      </c>
      <c r="D3810" s="31">
        <v>76.970383333333302</v>
      </c>
      <c r="E3810" s="31"/>
      <c r="F3810" s="31">
        <v>508</v>
      </c>
      <c r="G3810" s="31">
        <v>2576</v>
      </c>
      <c r="H3810" s="31"/>
      <c r="I3810" s="31">
        <v>45.734344444444403</v>
      </c>
      <c r="J3810" s="31"/>
      <c r="K3810" s="72" t="s">
        <v>2616</v>
      </c>
      <c r="L3810" s="31">
        <v>45.734344444444403</v>
      </c>
      <c r="M3810" s="31" t="s">
        <v>83</v>
      </c>
      <c r="N3810" s="31">
        <v>1999</v>
      </c>
      <c r="O3810" s="31">
        <v>1</v>
      </c>
      <c r="P3810" s="31">
        <v>2008</v>
      </c>
      <c r="Q3810" s="31">
        <v>1</v>
      </c>
      <c r="R3810" s="31" t="s">
        <v>2619</v>
      </c>
      <c r="S3810" s="31" t="s">
        <v>2618</v>
      </c>
    </row>
    <row r="3811" spans="1:19" ht="17.25" customHeight="1">
      <c r="A3811" s="24">
        <v>3810</v>
      </c>
      <c r="B3811" s="31" t="s">
        <v>2723</v>
      </c>
      <c r="C3811" s="31">
        <v>-73.776516666666694</v>
      </c>
      <c r="D3811" s="31">
        <v>76.973516666666697</v>
      </c>
      <c r="E3811" s="31"/>
      <c r="F3811" s="31">
        <v>510</v>
      </c>
      <c r="G3811" s="31">
        <v>2572</v>
      </c>
      <c r="H3811" s="31"/>
      <c r="I3811" s="31">
        <v>15.6808266666667</v>
      </c>
      <c r="J3811" s="31"/>
      <c r="K3811" s="72" t="s">
        <v>2616</v>
      </c>
      <c r="L3811" s="31">
        <v>15.6808266666667</v>
      </c>
      <c r="M3811" s="31" t="s">
        <v>83</v>
      </c>
      <c r="N3811" s="31">
        <v>1999</v>
      </c>
      <c r="O3811" s="31">
        <v>1</v>
      </c>
      <c r="P3811" s="31">
        <v>2008</v>
      </c>
      <c r="Q3811" s="31">
        <v>1</v>
      </c>
      <c r="R3811" s="31" t="s">
        <v>2619</v>
      </c>
      <c r="S3811" s="31" t="s">
        <v>2618</v>
      </c>
    </row>
    <row r="3812" spans="1:19" ht="17.25" customHeight="1">
      <c r="A3812" s="24">
        <v>3811</v>
      </c>
      <c r="B3812" s="31" t="s">
        <v>2724</v>
      </c>
      <c r="C3812" s="31">
        <v>-73.794416666666706</v>
      </c>
      <c r="D3812" s="31">
        <v>76.982200000000006</v>
      </c>
      <c r="E3812" s="31"/>
      <c r="F3812" s="31">
        <v>512</v>
      </c>
      <c r="G3812" s="31">
        <v>2593</v>
      </c>
      <c r="H3812" s="31"/>
      <c r="I3812" s="31">
        <v>8.2746125925926002</v>
      </c>
      <c r="J3812" s="31"/>
      <c r="K3812" s="72" t="s">
        <v>2616</v>
      </c>
      <c r="L3812" s="31">
        <v>8.2746125925926002</v>
      </c>
      <c r="M3812" s="31" t="s">
        <v>83</v>
      </c>
      <c r="N3812" s="31">
        <v>1999</v>
      </c>
      <c r="O3812" s="31">
        <v>1</v>
      </c>
      <c r="P3812" s="31">
        <v>2008</v>
      </c>
      <c r="Q3812" s="31">
        <v>1</v>
      </c>
      <c r="R3812" s="31" t="s">
        <v>2619</v>
      </c>
      <c r="S3812" s="31" t="s">
        <v>2618</v>
      </c>
    </row>
    <row r="3813" spans="1:19" ht="17.25" customHeight="1">
      <c r="A3813" s="24">
        <v>3812</v>
      </c>
      <c r="B3813" s="31" t="s">
        <v>2725</v>
      </c>
      <c r="C3813" s="31">
        <v>-73.810100000000006</v>
      </c>
      <c r="D3813" s="31">
        <v>76.982916666666696</v>
      </c>
      <c r="E3813" s="31"/>
      <c r="F3813" s="31">
        <v>514</v>
      </c>
      <c r="G3813" s="31">
        <v>2598</v>
      </c>
      <c r="H3813" s="31"/>
      <c r="I3813" s="31">
        <v>2.6109733333333298</v>
      </c>
      <c r="J3813" s="31"/>
      <c r="K3813" s="72" t="s">
        <v>2616</v>
      </c>
      <c r="L3813" s="31">
        <v>2.6109733333333298</v>
      </c>
      <c r="M3813" s="31" t="s">
        <v>83</v>
      </c>
      <c r="N3813" s="31">
        <v>1999</v>
      </c>
      <c r="O3813" s="31">
        <v>1</v>
      </c>
      <c r="P3813" s="31">
        <v>2008</v>
      </c>
      <c r="Q3813" s="31">
        <v>1</v>
      </c>
      <c r="R3813" s="31" t="s">
        <v>2619</v>
      </c>
      <c r="S3813" s="31" t="s">
        <v>2618</v>
      </c>
    </row>
    <row r="3814" spans="1:19" ht="17.25" customHeight="1">
      <c r="A3814" s="24">
        <v>3813</v>
      </c>
      <c r="B3814" s="31" t="s">
        <v>2726</v>
      </c>
      <c r="C3814" s="31">
        <v>-73.827416666666707</v>
      </c>
      <c r="D3814" s="31">
        <v>76.981833333333299</v>
      </c>
      <c r="E3814" s="31"/>
      <c r="F3814" s="31">
        <v>516</v>
      </c>
      <c r="G3814" s="31">
        <v>2603</v>
      </c>
      <c r="H3814" s="31"/>
      <c r="I3814" s="31">
        <v>-6.0784474074073902</v>
      </c>
      <c r="J3814" s="31"/>
      <c r="K3814" s="72" t="s">
        <v>2616</v>
      </c>
      <c r="L3814" s="31">
        <v>-6.0784474074073902</v>
      </c>
      <c r="M3814" s="31" t="s">
        <v>83</v>
      </c>
      <c r="N3814" s="31">
        <v>1999</v>
      </c>
      <c r="O3814" s="31">
        <v>1</v>
      </c>
      <c r="P3814" s="31">
        <v>2008</v>
      </c>
      <c r="Q3814" s="31">
        <v>1</v>
      </c>
      <c r="R3814" s="31" t="s">
        <v>2619</v>
      </c>
      <c r="S3814" s="31" t="s">
        <v>2618</v>
      </c>
    </row>
    <row r="3815" spans="1:19" ht="17.25" customHeight="1">
      <c r="A3815" s="24">
        <v>3814</v>
      </c>
      <c r="B3815" s="31" t="s">
        <v>2727</v>
      </c>
      <c r="C3815" s="31">
        <v>-73.845349999999996</v>
      </c>
      <c r="D3815" s="31">
        <v>76.980916666666701</v>
      </c>
      <c r="E3815" s="31"/>
      <c r="F3815" s="31">
        <v>518</v>
      </c>
      <c r="G3815" s="31">
        <v>2621</v>
      </c>
      <c r="H3815" s="31"/>
      <c r="I3815" s="31">
        <v>0.43192370370368999</v>
      </c>
      <c r="J3815" s="31"/>
      <c r="K3815" s="72" t="s">
        <v>2616</v>
      </c>
      <c r="L3815" s="31">
        <v>0.43192370370368999</v>
      </c>
      <c r="M3815" s="31" t="s">
        <v>83</v>
      </c>
      <c r="N3815" s="31">
        <v>1999</v>
      </c>
      <c r="O3815" s="31">
        <v>1</v>
      </c>
      <c r="P3815" s="31">
        <v>2008</v>
      </c>
      <c r="Q3815" s="31">
        <v>1</v>
      </c>
      <c r="R3815" s="31" t="s">
        <v>2619</v>
      </c>
      <c r="S3815" s="31" t="s">
        <v>2618</v>
      </c>
    </row>
    <row r="3816" spans="1:19" ht="17.25" customHeight="1">
      <c r="A3816" s="24">
        <v>3815</v>
      </c>
      <c r="B3816" s="31" t="s">
        <v>2728</v>
      </c>
      <c r="C3816" s="31">
        <v>-73.863533333333294</v>
      </c>
      <c r="D3816" s="31">
        <v>76.979466666666696</v>
      </c>
      <c r="E3816" s="31"/>
      <c r="F3816" s="31">
        <v>520</v>
      </c>
      <c r="G3816" s="31">
        <v>2621</v>
      </c>
      <c r="H3816" s="31"/>
      <c r="I3816" s="31">
        <v>-6.4309444444444397</v>
      </c>
      <c r="J3816" s="31"/>
      <c r="K3816" s="72" t="s">
        <v>2616</v>
      </c>
      <c r="L3816" s="31">
        <v>-6.4309444444444397</v>
      </c>
      <c r="M3816" s="31" t="s">
        <v>83</v>
      </c>
      <c r="N3816" s="31">
        <v>1999</v>
      </c>
      <c r="O3816" s="31">
        <v>1</v>
      </c>
      <c r="P3816" s="31">
        <v>2008</v>
      </c>
      <c r="Q3816" s="31">
        <v>1</v>
      </c>
      <c r="R3816" s="31" t="s">
        <v>2619</v>
      </c>
      <c r="S3816" s="31" t="s">
        <v>2618</v>
      </c>
    </row>
    <row r="3817" spans="1:19" ht="17.25" customHeight="1">
      <c r="A3817" s="24">
        <v>3816</v>
      </c>
      <c r="B3817" s="31" t="s">
        <v>2729</v>
      </c>
      <c r="C3817" s="31">
        <v>-73.880733333333296</v>
      </c>
      <c r="D3817" s="31">
        <v>76.986566666666704</v>
      </c>
      <c r="E3817" s="31"/>
      <c r="F3817" s="31">
        <v>522</v>
      </c>
      <c r="G3817" s="31">
        <v>2623</v>
      </c>
      <c r="H3817" s="31"/>
      <c r="I3817" s="31">
        <v>20.355519999999999</v>
      </c>
      <c r="J3817" s="31"/>
      <c r="K3817" s="72" t="s">
        <v>2616</v>
      </c>
      <c r="L3817" s="31">
        <v>20.355519999999999</v>
      </c>
      <c r="M3817" s="31" t="s">
        <v>83</v>
      </c>
      <c r="N3817" s="31">
        <v>1999</v>
      </c>
      <c r="O3817" s="31">
        <v>1</v>
      </c>
      <c r="P3817" s="31">
        <v>2008</v>
      </c>
      <c r="Q3817" s="31">
        <v>1</v>
      </c>
      <c r="R3817" s="31" t="s">
        <v>2619</v>
      </c>
      <c r="S3817" s="31" t="s">
        <v>2618</v>
      </c>
    </row>
    <row r="3818" spans="1:19" ht="17.25" customHeight="1">
      <c r="A3818" s="24">
        <v>3817</v>
      </c>
      <c r="B3818" s="31" t="s">
        <v>2730</v>
      </c>
      <c r="C3818" s="31">
        <v>-73.899299999999997</v>
      </c>
      <c r="D3818" s="31">
        <v>76.992949999999993</v>
      </c>
      <c r="E3818" s="31"/>
      <c r="F3818" s="31">
        <v>524</v>
      </c>
      <c r="G3818" s="31">
        <v>2618</v>
      </c>
      <c r="H3818" s="31"/>
      <c r="I3818" s="31">
        <v>68.598891851851903</v>
      </c>
      <c r="J3818" s="31"/>
      <c r="K3818" s="72" t="s">
        <v>2616</v>
      </c>
      <c r="L3818" s="31">
        <v>68.598891851851903</v>
      </c>
      <c r="M3818" s="31" t="s">
        <v>83</v>
      </c>
      <c r="N3818" s="31">
        <v>1999</v>
      </c>
      <c r="O3818" s="31">
        <v>1</v>
      </c>
      <c r="P3818" s="31">
        <v>2008</v>
      </c>
      <c r="Q3818" s="31">
        <v>1</v>
      </c>
      <c r="R3818" s="31" t="s">
        <v>2619</v>
      </c>
      <c r="S3818" s="31" t="s">
        <v>2618</v>
      </c>
    </row>
    <row r="3819" spans="1:19" ht="17.25" customHeight="1">
      <c r="A3819" s="24">
        <v>3818</v>
      </c>
      <c r="B3819" s="31" t="s">
        <v>2731</v>
      </c>
      <c r="C3819" s="31">
        <v>-73.933483333333299</v>
      </c>
      <c r="D3819" s="31">
        <v>76.987966666666694</v>
      </c>
      <c r="E3819" s="31"/>
      <c r="F3819" s="31">
        <v>528</v>
      </c>
      <c r="G3819" s="31">
        <v>2622</v>
      </c>
      <c r="H3819" s="31"/>
      <c r="I3819" s="31">
        <v>8.5345866666666801</v>
      </c>
      <c r="J3819" s="31"/>
      <c r="K3819" s="72" t="s">
        <v>2616</v>
      </c>
      <c r="L3819" s="31">
        <v>8.5345866666666801</v>
      </c>
      <c r="M3819" s="31" t="s">
        <v>83</v>
      </c>
      <c r="N3819" s="31">
        <v>1999</v>
      </c>
      <c r="O3819" s="31">
        <v>1</v>
      </c>
      <c r="P3819" s="31">
        <v>2008</v>
      </c>
      <c r="Q3819" s="31">
        <v>1</v>
      </c>
      <c r="R3819" s="31" t="s">
        <v>2619</v>
      </c>
      <c r="S3819" s="31" t="s">
        <v>2618</v>
      </c>
    </row>
    <row r="3820" spans="1:19" ht="17.25" customHeight="1">
      <c r="A3820" s="24">
        <v>3819</v>
      </c>
      <c r="B3820" s="31" t="s">
        <v>2732</v>
      </c>
      <c r="C3820" s="31">
        <v>-73.951133333333303</v>
      </c>
      <c r="D3820" s="31">
        <v>76.987366666666702</v>
      </c>
      <c r="E3820" s="31"/>
      <c r="F3820" s="31">
        <v>530</v>
      </c>
      <c r="G3820" s="31">
        <v>2628</v>
      </c>
      <c r="H3820" s="31"/>
      <c r="I3820" s="31">
        <v>14.0679518518519</v>
      </c>
      <c r="J3820" s="31"/>
      <c r="K3820" s="72" t="s">
        <v>2616</v>
      </c>
      <c r="L3820" s="31">
        <v>14.0679518518519</v>
      </c>
      <c r="M3820" s="31" t="s">
        <v>83</v>
      </c>
      <c r="N3820" s="31">
        <v>1999</v>
      </c>
      <c r="O3820" s="31">
        <v>1</v>
      </c>
      <c r="P3820" s="31">
        <v>2008</v>
      </c>
      <c r="Q3820" s="31">
        <v>1</v>
      </c>
      <c r="R3820" s="31" t="s">
        <v>2619</v>
      </c>
      <c r="S3820" s="31" t="s">
        <v>2618</v>
      </c>
    </row>
    <row r="3821" spans="1:19" ht="17.25" customHeight="1">
      <c r="A3821" s="24">
        <v>3820</v>
      </c>
      <c r="B3821" s="31" t="s">
        <v>2733</v>
      </c>
      <c r="C3821" s="31">
        <v>-73.968933333333297</v>
      </c>
      <c r="D3821" s="31">
        <v>76.989216666666707</v>
      </c>
      <c r="E3821" s="31"/>
      <c r="F3821" s="31">
        <v>532</v>
      </c>
      <c r="G3821" s="31">
        <v>2627</v>
      </c>
      <c r="H3821" s="31"/>
      <c r="I3821" s="31">
        <v>17.160854074074098</v>
      </c>
      <c r="J3821" s="31"/>
      <c r="K3821" s="72" t="s">
        <v>2616</v>
      </c>
      <c r="L3821" s="31">
        <v>17.160854074074098</v>
      </c>
      <c r="M3821" s="31" t="s">
        <v>83</v>
      </c>
      <c r="N3821" s="31">
        <v>1999</v>
      </c>
      <c r="O3821" s="31">
        <v>1</v>
      </c>
      <c r="P3821" s="31">
        <v>2008</v>
      </c>
      <c r="Q3821" s="31">
        <v>1</v>
      </c>
      <c r="R3821" s="31" t="s">
        <v>2619</v>
      </c>
      <c r="S3821" s="31" t="s">
        <v>2618</v>
      </c>
    </row>
    <row r="3822" spans="1:19" ht="17.25" customHeight="1">
      <c r="A3822" s="24">
        <v>3821</v>
      </c>
      <c r="B3822" s="31" t="s">
        <v>2734</v>
      </c>
      <c r="C3822" s="31">
        <v>-73.98715</v>
      </c>
      <c r="D3822" s="31">
        <v>76.990416666666704</v>
      </c>
      <c r="E3822" s="31"/>
      <c r="F3822" s="31">
        <v>534</v>
      </c>
      <c r="G3822" s="31">
        <v>2630</v>
      </c>
      <c r="H3822" s="31"/>
      <c r="I3822" s="31">
        <v>6.3662459259259299</v>
      </c>
      <c r="J3822" s="31"/>
      <c r="K3822" s="72" t="s">
        <v>2616</v>
      </c>
      <c r="L3822" s="31">
        <v>6.3662459259259299</v>
      </c>
      <c r="M3822" s="31" t="s">
        <v>83</v>
      </c>
      <c r="N3822" s="31">
        <v>1999</v>
      </c>
      <c r="O3822" s="31">
        <v>1</v>
      </c>
      <c r="P3822" s="31">
        <v>2008</v>
      </c>
      <c r="Q3822" s="31">
        <v>1</v>
      </c>
      <c r="R3822" s="31" t="s">
        <v>2619</v>
      </c>
      <c r="S3822" s="31" t="s">
        <v>2618</v>
      </c>
    </row>
    <row r="3823" spans="1:19" ht="17.25" customHeight="1">
      <c r="A3823" s="24">
        <v>3822</v>
      </c>
      <c r="B3823" s="31" t="s">
        <v>2735</v>
      </c>
      <c r="C3823" s="31">
        <v>-74.004400000000004</v>
      </c>
      <c r="D3823" s="31">
        <v>76.988950000000003</v>
      </c>
      <c r="E3823" s="31"/>
      <c r="F3823" s="31">
        <v>536</v>
      </c>
      <c r="G3823" s="31">
        <v>2630</v>
      </c>
      <c r="H3823" s="31"/>
      <c r="I3823" s="31">
        <v>29.8417777777778</v>
      </c>
      <c r="J3823" s="31"/>
      <c r="K3823" s="72" t="s">
        <v>2616</v>
      </c>
      <c r="L3823" s="31">
        <v>29.8417777777778</v>
      </c>
      <c r="M3823" s="31" t="s">
        <v>83</v>
      </c>
      <c r="N3823" s="31">
        <v>1999</v>
      </c>
      <c r="O3823" s="31">
        <v>1</v>
      </c>
      <c r="P3823" s="31">
        <v>2008</v>
      </c>
      <c r="Q3823" s="31">
        <v>1</v>
      </c>
      <c r="R3823" s="31" t="s">
        <v>2619</v>
      </c>
      <c r="S3823" s="31" t="s">
        <v>2618</v>
      </c>
    </row>
    <row r="3824" spans="1:19" ht="17.25" customHeight="1">
      <c r="A3824" s="24">
        <v>3823</v>
      </c>
      <c r="B3824" s="31" t="s">
        <v>2736</v>
      </c>
      <c r="C3824" s="31">
        <v>-74.02225</v>
      </c>
      <c r="D3824" s="31">
        <v>76.986383333333293</v>
      </c>
      <c r="E3824" s="31"/>
      <c r="F3824" s="31">
        <v>538</v>
      </c>
      <c r="G3824" s="31">
        <v>2629</v>
      </c>
      <c r="H3824" s="31"/>
      <c r="I3824" s="31">
        <v>49.453312592592603</v>
      </c>
      <c r="J3824" s="31"/>
      <c r="K3824" s="72" t="s">
        <v>2616</v>
      </c>
      <c r="L3824" s="31">
        <v>49.453312592592603</v>
      </c>
      <c r="M3824" s="31" t="s">
        <v>83</v>
      </c>
      <c r="N3824" s="31">
        <v>1999</v>
      </c>
      <c r="O3824" s="31">
        <v>1</v>
      </c>
      <c r="P3824" s="31">
        <v>2008</v>
      </c>
      <c r="Q3824" s="31">
        <v>1</v>
      </c>
      <c r="R3824" s="31" t="s">
        <v>2619</v>
      </c>
      <c r="S3824" s="31" t="s">
        <v>2618</v>
      </c>
    </row>
    <row r="3825" spans="1:19" ht="17.25" customHeight="1">
      <c r="A3825" s="24">
        <v>3824</v>
      </c>
      <c r="B3825" s="31" t="s">
        <v>2737</v>
      </c>
      <c r="C3825" s="31">
        <v>-74.040400000000005</v>
      </c>
      <c r="D3825" s="31">
        <v>76.988749999999996</v>
      </c>
      <c r="E3825" s="31"/>
      <c r="F3825" s="31">
        <v>540</v>
      </c>
      <c r="G3825" s="31">
        <v>2629</v>
      </c>
      <c r="H3825" s="31"/>
      <c r="I3825" s="31">
        <v>12.8009481481481</v>
      </c>
      <c r="J3825" s="31"/>
      <c r="K3825" s="72" t="s">
        <v>2616</v>
      </c>
      <c r="L3825" s="31">
        <v>12.8009481481481</v>
      </c>
      <c r="M3825" s="31" t="s">
        <v>83</v>
      </c>
      <c r="N3825" s="31">
        <v>1999</v>
      </c>
      <c r="O3825" s="31">
        <v>1</v>
      </c>
      <c r="P3825" s="31">
        <v>2008</v>
      </c>
      <c r="Q3825" s="31">
        <v>1</v>
      </c>
      <c r="R3825" s="31" t="s">
        <v>2619</v>
      </c>
      <c r="S3825" s="31" t="s">
        <v>2618</v>
      </c>
    </row>
    <row r="3826" spans="1:19" ht="17.25" customHeight="1">
      <c r="A3826" s="24">
        <v>3825</v>
      </c>
      <c r="B3826" s="31" t="s">
        <v>2738</v>
      </c>
      <c r="C3826" s="31">
        <v>-74.057816666666696</v>
      </c>
      <c r="D3826" s="31">
        <v>76.993116666666694</v>
      </c>
      <c r="E3826" s="31"/>
      <c r="F3826" s="31">
        <v>542</v>
      </c>
      <c r="G3826" s="31">
        <v>2631</v>
      </c>
      <c r="H3826" s="31"/>
      <c r="I3826" s="31">
        <v>18.0535</v>
      </c>
      <c r="J3826" s="31"/>
      <c r="K3826" s="72" t="s">
        <v>2616</v>
      </c>
      <c r="L3826" s="31">
        <v>18.0535</v>
      </c>
      <c r="M3826" s="31" t="s">
        <v>83</v>
      </c>
      <c r="N3826" s="31">
        <v>1999</v>
      </c>
      <c r="O3826" s="31">
        <v>1</v>
      </c>
      <c r="P3826" s="31">
        <v>2008</v>
      </c>
      <c r="Q3826" s="31">
        <v>1</v>
      </c>
      <c r="R3826" s="31" t="s">
        <v>2619</v>
      </c>
      <c r="S3826" s="31" t="s">
        <v>2618</v>
      </c>
    </row>
    <row r="3827" spans="1:19" ht="17.25" customHeight="1">
      <c r="A3827" s="24">
        <v>3826</v>
      </c>
      <c r="B3827" s="31" t="s">
        <v>2739</v>
      </c>
      <c r="C3827" s="31">
        <v>-74.076533333333302</v>
      </c>
      <c r="D3827" s="31">
        <v>76.997550000000004</v>
      </c>
      <c r="E3827" s="31"/>
      <c r="F3827" s="31">
        <v>544</v>
      </c>
      <c r="G3827" s="31">
        <v>2636</v>
      </c>
      <c r="H3827" s="31"/>
      <c r="I3827" s="31">
        <v>23.724511851851901</v>
      </c>
      <c r="J3827" s="31"/>
      <c r="K3827" s="72" t="s">
        <v>2616</v>
      </c>
      <c r="L3827" s="31">
        <v>23.724511851851901</v>
      </c>
      <c r="M3827" s="31" t="s">
        <v>83</v>
      </c>
      <c r="N3827" s="31">
        <v>1999</v>
      </c>
      <c r="O3827" s="31">
        <v>1</v>
      </c>
      <c r="P3827" s="31">
        <v>2008</v>
      </c>
      <c r="Q3827" s="31">
        <v>1</v>
      </c>
      <c r="R3827" s="31" t="s">
        <v>2619</v>
      </c>
      <c r="S3827" s="31" t="s">
        <v>2618</v>
      </c>
    </row>
    <row r="3828" spans="1:19" ht="17.25" customHeight="1">
      <c r="A3828" s="24">
        <v>3827</v>
      </c>
      <c r="B3828" s="31" t="s">
        <v>2740</v>
      </c>
      <c r="C3828" s="31">
        <v>-74.0948833333333</v>
      </c>
      <c r="D3828" s="31">
        <v>77.001949999999994</v>
      </c>
      <c r="E3828" s="31"/>
      <c r="F3828" s="31">
        <v>546</v>
      </c>
      <c r="G3828" s="31">
        <v>2636</v>
      </c>
      <c r="H3828" s="31"/>
      <c r="I3828" s="31">
        <v>44.303762962962999</v>
      </c>
      <c r="J3828" s="31"/>
      <c r="K3828" s="72" t="s">
        <v>2616</v>
      </c>
      <c r="L3828" s="31">
        <v>44.303762962962999</v>
      </c>
      <c r="M3828" s="31" t="s">
        <v>83</v>
      </c>
      <c r="N3828" s="31">
        <v>1999</v>
      </c>
      <c r="O3828" s="31">
        <v>1</v>
      </c>
      <c r="P3828" s="31">
        <v>2008</v>
      </c>
      <c r="Q3828" s="31">
        <v>1</v>
      </c>
      <c r="R3828" s="31" t="s">
        <v>2619</v>
      </c>
      <c r="S3828" s="31" t="s">
        <v>2618</v>
      </c>
    </row>
    <row r="3829" spans="1:19" ht="17.25" customHeight="1">
      <c r="A3829" s="24">
        <v>3828</v>
      </c>
      <c r="B3829" s="31" t="s">
        <v>2741</v>
      </c>
      <c r="C3829" s="31">
        <v>-74.112683333333294</v>
      </c>
      <c r="D3829" s="31">
        <v>77.003600000000006</v>
      </c>
      <c r="E3829" s="31"/>
      <c r="F3829" s="31">
        <v>548</v>
      </c>
      <c r="G3829" s="31">
        <v>2635</v>
      </c>
      <c r="H3829" s="31"/>
      <c r="I3829" s="31">
        <v>58.066133333333298</v>
      </c>
      <c r="J3829" s="31"/>
      <c r="K3829" s="72" t="s">
        <v>2616</v>
      </c>
      <c r="L3829" s="31">
        <v>58.066133333333298</v>
      </c>
      <c r="M3829" s="31" t="s">
        <v>83</v>
      </c>
      <c r="N3829" s="31">
        <v>1999</v>
      </c>
      <c r="O3829" s="31">
        <v>1</v>
      </c>
      <c r="P3829" s="31">
        <v>2008</v>
      </c>
      <c r="Q3829" s="31">
        <v>1</v>
      </c>
      <c r="R3829" s="31" t="s">
        <v>2619</v>
      </c>
      <c r="S3829" s="31" t="s">
        <v>2618</v>
      </c>
    </row>
    <row r="3830" spans="1:19" ht="17.25" customHeight="1">
      <c r="A3830" s="24">
        <v>3829</v>
      </c>
      <c r="B3830" s="31" t="s">
        <v>2742</v>
      </c>
      <c r="C3830" s="31">
        <v>-74.131366666666693</v>
      </c>
      <c r="D3830" s="31">
        <v>77.003116666666699</v>
      </c>
      <c r="E3830" s="31"/>
      <c r="F3830" s="31">
        <v>550</v>
      </c>
      <c r="G3830" s="31">
        <v>2645</v>
      </c>
      <c r="H3830" s="31"/>
      <c r="I3830" s="31">
        <v>-7.6683296296296302</v>
      </c>
      <c r="J3830" s="31"/>
      <c r="K3830" s="72" t="s">
        <v>2616</v>
      </c>
      <c r="L3830" s="31">
        <v>-7.6683296296296302</v>
      </c>
      <c r="M3830" s="31" t="s">
        <v>83</v>
      </c>
      <c r="N3830" s="31">
        <v>1999</v>
      </c>
      <c r="O3830" s="31">
        <v>1</v>
      </c>
      <c r="P3830" s="31">
        <v>2008</v>
      </c>
      <c r="Q3830" s="31">
        <v>1</v>
      </c>
      <c r="R3830" s="31" t="s">
        <v>2619</v>
      </c>
      <c r="S3830" s="31" t="s">
        <v>2618</v>
      </c>
    </row>
    <row r="3831" spans="1:19" ht="17.25" customHeight="1">
      <c r="A3831" s="24">
        <v>3830</v>
      </c>
      <c r="B3831" s="31" t="s">
        <v>2743</v>
      </c>
      <c r="C3831" s="31">
        <v>-74.149616666666702</v>
      </c>
      <c r="D3831" s="31">
        <v>77.010583333333301</v>
      </c>
      <c r="E3831" s="31"/>
      <c r="F3831" s="31">
        <v>552</v>
      </c>
      <c r="G3831" s="31">
        <v>2648</v>
      </c>
      <c r="H3831" s="31"/>
      <c r="I3831" s="31">
        <v>21.80724</v>
      </c>
      <c r="J3831" s="31"/>
      <c r="K3831" s="72" t="s">
        <v>2616</v>
      </c>
      <c r="L3831" s="31">
        <v>21.80724</v>
      </c>
      <c r="M3831" s="31" t="s">
        <v>83</v>
      </c>
      <c r="N3831" s="31">
        <v>1999</v>
      </c>
      <c r="O3831" s="31">
        <v>1</v>
      </c>
      <c r="P3831" s="31">
        <v>2008</v>
      </c>
      <c r="Q3831" s="31">
        <v>1</v>
      </c>
      <c r="R3831" s="31" t="s">
        <v>2619</v>
      </c>
      <c r="S3831" s="31" t="s">
        <v>2618</v>
      </c>
    </row>
    <row r="3832" spans="1:19" ht="17.25" customHeight="1">
      <c r="A3832" s="24">
        <v>3831</v>
      </c>
      <c r="B3832" s="31" t="s">
        <v>2744</v>
      </c>
      <c r="C3832" s="31">
        <v>-74.167616666666703</v>
      </c>
      <c r="D3832" s="31">
        <v>77.010933333333298</v>
      </c>
      <c r="E3832" s="31"/>
      <c r="F3832" s="31">
        <v>554</v>
      </c>
      <c r="G3832" s="31">
        <v>2658</v>
      </c>
      <c r="H3832" s="31"/>
      <c r="I3832" s="31">
        <v>42.005137777777797</v>
      </c>
      <c r="J3832" s="31"/>
      <c r="K3832" s="72" t="s">
        <v>2616</v>
      </c>
      <c r="L3832" s="31">
        <v>42.005137777777797</v>
      </c>
      <c r="M3832" s="31" t="s">
        <v>83</v>
      </c>
      <c r="N3832" s="31">
        <v>1999</v>
      </c>
      <c r="O3832" s="31">
        <v>1</v>
      </c>
      <c r="P3832" s="31">
        <v>2008</v>
      </c>
      <c r="Q3832" s="31">
        <v>1</v>
      </c>
      <c r="R3832" s="31" t="s">
        <v>2619</v>
      </c>
      <c r="S3832" s="31" t="s">
        <v>2618</v>
      </c>
    </row>
    <row r="3833" spans="1:19" ht="17.25" customHeight="1">
      <c r="A3833" s="24">
        <v>3832</v>
      </c>
      <c r="B3833" s="31" t="s">
        <v>2745</v>
      </c>
      <c r="C3833" s="31">
        <v>-74.185500000000005</v>
      </c>
      <c r="D3833" s="31">
        <v>77.008250000000004</v>
      </c>
      <c r="E3833" s="31"/>
      <c r="F3833" s="31">
        <v>556</v>
      </c>
      <c r="G3833" s="31">
        <v>2655</v>
      </c>
      <c r="H3833" s="31"/>
      <c r="I3833" s="31">
        <v>37.966182222222201</v>
      </c>
      <c r="J3833" s="31"/>
      <c r="K3833" s="72" t="s">
        <v>2616</v>
      </c>
      <c r="L3833" s="31">
        <v>37.966182222222201</v>
      </c>
      <c r="M3833" s="31" t="s">
        <v>83</v>
      </c>
      <c r="N3833" s="31">
        <v>1999</v>
      </c>
      <c r="O3833" s="31">
        <v>1</v>
      </c>
      <c r="P3833" s="31">
        <v>2008</v>
      </c>
      <c r="Q3833" s="31">
        <v>1</v>
      </c>
      <c r="R3833" s="31" t="s">
        <v>2619</v>
      </c>
      <c r="S3833" s="31" t="s">
        <v>2618</v>
      </c>
    </row>
    <row r="3834" spans="1:19" ht="17.25" customHeight="1">
      <c r="A3834" s="24">
        <v>3833</v>
      </c>
      <c r="B3834" s="31" t="s">
        <v>2746</v>
      </c>
      <c r="C3834" s="31">
        <v>-74.203716666666693</v>
      </c>
      <c r="D3834" s="31">
        <v>77.005333333333297</v>
      </c>
      <c r="E3834" s="31"/>
      <c r="F3834" s="31">
        <v>558</v>
      </c>
      <c r="G3834" s="31">
        <v>2659</v>
      </c>
      <c r="H3834" s="31"/>
      <c r="I3834" s="31">
        <v>47.574540740740701</v>
      </c>
      <c r="J3834" s="31"/>
      <c r="K3834" s="72" t="s">
        <v>2616</v>
      </c>
      <c r="L3834" s="31">
        <v>47.574540740740701</v>
      </c>
      <c r="M3834" s="31" t="s">
        <v>83</v>
      </c>
      <c r="N3834" s="31">
        <v>1999</v>
      </c>
      <c r="O3834" s="31">
        <v>1</v>
      </c>
      <c r="P3834" s="31">
        <v>2008</v>
      </c>
      <c r="Q3834" s="31">
        <v>1</v>
      </c>
      <c r="R3834" s="31" t="s">
        <v>2619</v>
      </c>
      <c r="S3834" s="31" t="s">
        <v>2618</v>
      </c>
    </row>
    <row r="3835" spans="1:19" ht="17.25" customHeight="1">
      <c r="A3835" s="24">
        <v>3834</v>
      </c>
      <c r="B3835" s="31" t="s">
        <v>2747</v>
      </c>
      <c r="C3835" s="31">
        <v>-74.221216666666706</v>
      </c>
      <c r="D3835" s="31">
        <v>77.001916666666702</v>
      </c>
      <c r="E3835" s="31"/>
      <c r="F3835" s="31">
        <v>560</v>
      </c>
      <c r="G3835" s="31">
        <v>2649</v>
      </c>
      <c r="H3835" s="31"/>
      <c r="I3835" s="31">
        <v>104.511911111111</v>
      </c>
      <c r="J3835" s="31"/>
      <c r="K3835" s="72" t="s">
        <v>2616</v>
      </c>
      <c r="L3835" s="31">
        <v>104.511911111111</v>
      </c>
      <c r="M3835" s="31" t="s">
        <v>83</v>
      </c>
      <c r="N3835" s="31">
        <v>1999</v>
      </c>
      <c r="O3835" s="31">
        <v>1</v>
      </c>
      <c r="P3835" s="31">
        <v>2008</v>
      </c>
      <c r="Q3835" s="31">
        <v>1</v>
      </c>
      <c r="R3835" s="31" t="s">
        <v>2619</v>
      </c>
      <c r="S3835" s="31" t="s">
        <v>2618</v>
      </c>
    </row>
    <row r="3836" spans="1:19" ht="17.25" customHeight="1">
      <c r="A3836" s="24">
        <v>3835</v>
      </c>
      <c r="B3836" s="31" t="s">
        <v>2748</v>
      </c>
      <c r="C3836" s="31">
        <v>-74.239133333333299</v>
      </c>
      <c r="D3836" s="31">
        <v>77.002849999999995</v>
      </c>
      <c r="E3836" s="31"/>
      <c r="F3836" s="31">
        <v>562</v>
      </c>
      <c r="G3836" s="31">
        <v>2656</v>
      </c>
      <c r="H3836" s="31"/>
      <c r="I3836" s="31">
        <v>84.091622222222199</v>
      </c>
      <c r="J3836" s="31"/>
      <c r="K3836" s="72" t="s">
        <v>2616</v>
      </c>
      <c r="L3836" s="31">
        <v>84.091622222222199</v>
      </c>
      <c r="M3836" s="31" t="s">
        <v>83</v>
      </c>
      <c r="N3836" s="31">
        <v>2005</v>
      </c>
      <c r="O3836" s="31">
        <v>1</v>
      </c>
      <c r="P3836" s="31">
        <v>2008</v>
      </c>
      <c r="Q3836" s="31">
        <v>1</v>
      </c>
      <c r="R3836" s="31" t="s">
        <v>2619</v>
      </c>
      <c r="S3836" s="31" t="s">
        <v>2618</v>
      </c>
    </row>
    <row r="3837" spans="1:19" ht="17.25" customHeight="1">
      <c r="A3837" s="24">
        <v>3836</v>
      </c>
      <c r="B3837" s="31" t="s">
        <v>2749</v>
      </c>
      <c r="C3837" s="31">
        <v>-74.257000000000005</v>
      </c>
      <c r="D3837" s="31">
        <v>77.005099999999999</v>
      </c>
      <c r="E3837" s="31"/>
      <c r="F3837" s="31">
        <v>564</v>
      </c>
      <c r="G3837" s="31">
        <v>2673</v>
      </c>
      <c r="H3837" s="31"/>
      <c r="I3837" s="31">
        <v>7.9781925925925901</v>
      </c>
      <c r="J3837" s="31"/>
      <c r="K3837" s="72" t="s">
        <v>2616</v>
      </c>
      <c r="L3837" s="31">
        <v>7.9781925925925901</v>
      </c>
      <c r="M3837" s="31" t="s">
        <v>83</v>
      </c>
      <c r="N3837" s="31">
        <v>1999</v>
      </c>
      <c r="O3837" s="31">
        <v>1</v>
      </c>
      <c r="P3837" s="31">
        <v>2008</v>
      </c>
      <c r="Q3837" s="31">
        <v>1</v>
      </c>
      <c r="R3837" s="31" t="s">
        <v>2619</v>
      </c>
      <c r="S3837" s="31" t="s">
        <v>2618</v>
      </c>
    </row>
    <row r="3838" spans="1:19" ht="17.25" customHeight="1">
      <c r="A3838" s="24">
        <v>3837</v>
      </c>
      <c r="B3838" s="31" t="s">
        <v>2750</v>
      </c>
      <c r="C3838" s="31">
        <v>-74.275750000000002</v>
      </c>
      <c r="D3838" s="31">
        <v>77.012833333333305</v>
      </c>
      <c r="E3838" s="31"/>
      <c r="F3838" s="31">
        <v>566</v>
      </c>
      <c r="G3838" s="31">
        <v>2689</v>
      </c>
      <c r="H3838" s="31"/>
      <c r="I3838" s="31">
        <v>5.9651222222222202</v>
      </c>
      <c r="J3838" s="31"/>
      <c r="K3838" s="72" t="s">
        <v>2616</v>
      </c>
      <c r="L3838" s="31">
        <v>5.9651222222222202</v>
      </c>
      <c r="M3838" s="31" t="s">
        <v>83</v>
      </c>
      <c r="N3838" s="31">
        <v>1999</v>
      </c>
      <c r="O3838" s="31">
        <v>1</v>
      </c>
      <c r="P3838" s="31">
        <v>2008</v>
      </c>
      <c r="Q3838" s="31">
        <v>1</v>
      </c>
      <c r="R3838" s="31" t="s">
        <v>2619</v>
      </c>
      <c r="S3838" s="31" t="s">
        <v>2618</v>
      </c>
    </row>
    <row r="3839" spans="1:19" ht="17.25" customHeight="1">
      <c r="A3839" s="24">
        <v>3838</v>
      </c>
      <c r="B3839" s="31" t="s">
        <v>2751</v>
      </c>
      <c r="C3839" s="31">
        <v>-74.292866666666697</v>
      </c>
      <c r="D3839" s="31">
        <v>77.017766666666702</v>
      </c>
      <c r="E3839" s="31"/>
      <c r="F3839" s="31">
        <v>568</v>
      </c>
      <c r="G3839" s="31">
        <v>2684</v>
      </c>
      <c r="H3839" s="31"/>
      <c r="I3839" s="31">
        <v>31.027417777777799</v>
      </c>
      <c r="J3839" s="31"/>
      <c r="K3839" s="72" t="s">
        <v>2616</v>
      </c>
      <c r="L3839" s="31">
        <v>31.027417777777799</v>
      </c>
      <c r="M3839" s="31" t="s">
        <v>83</v>
      </c>
      <c r="N3839" s="31">
        <v>1999</v>
      </c>
      <c r="O3839" s="31">
        <v>1</v>
      </c>
      <c r="P3839" s="31">
        <v>2008</v>
      </c>
      <c r="Q3839" s="31">
        <v>1</v>
      </c>
      <c r="R3839" s="31" t="s">
        <v>2619</v>
      </c>
      <c r="S3839" s="31" t="s">
        <v>2618</v>
      </c>
    </row>
    <row r="3840" spans="1:19" ht="17.25" customHeight="1">
      <c r="A3840" s="24">
        <v>3839</v>
      </c>
      <c r="B3840" s="31" t="s">
        <v>2752</v>
      </c>
      <c r="C3840" s="31">
        <v>-74.310699999999997</v>
      </c>
      <c r="D3840" s="31">
        <v>77.022033333333297</v>
      </c>
      <c r="E3840" s="31"/>
      <c r="F3840" s="31">
        <v>570</v>
      </c>
      <c r="G3840" s="31">
        <v>2685</v>
      </c>
      <c r="H3840" s="31"/>
      <c r="I3840" s="31">
        <v>41.144914074074102</v>
      </c>
      <c r="J3840" s="31"/>
      <c r="K3840" s="72" t="s">
        <v>2616</v>
      </c>
      <c r="L3840" s="31">
        <v>41.144914074074102</v>
      </c>
      <c r="M3840" s="31" t="s">
        <v>83</v>
      </c>
      <c r="N3840" s="31">
        <v>1999</v>
      </c>
      <c r="O3840" s="31">
        <v>1</v>
      </c>
      <c r="P3840" s="31">
        <v>2008</v>
      </c>
      <c r="Q3840" s="31">
        <v>1</v>
      </c>
      <c r="R3840" s="31" t="s">
        <v>2619</v>
      </c>
      <c r="S3840" s="31" t="s">
        <v>2618</v>
      </c>
    </row>
    <row r="3841" spans="1:19" ht="17.25" customHeight="1">
      <c r="A3841" s="24">
        <v>3840</v>
      </c>
      <c r="B3841" s="31" t="s">
        <v>2753</v>
      </c>
      <c r="C3841" s="31">
        <v>-74.329300000000003</v>
      </c>
      <c r="D3841" s="31">
        <v>77.023650000000004</v>
      </c>
      <c r="E3841" s="31"/>
      <c r="F3841" s="31">
        <v>572</v>
      </c>
      <c r="G3841" s="31">
        <v>2695</v>
      </c>
      <c r="H3841" s="31"/>
      <c r="I3841" s="31">
        <v>21.756879999999999</v>
      </c>
      <c r="J3841" s="31"/>
      <c r="K3841" s="72" t="s">
        <v>2616</v>
      </c>
      <c r="L3841" s="31">
        <v>21.756879999999999</v>
      </c>
      <c r="M3841" s="31" t="s">
        <v>83</v>
      </c>
      <c r="N3841" s="31">
        <v>1999</v>
      </c>
      <c r="O3841" s="31">
        <v>1</v>
      </c>
      <c r="P3841" s="31">
        <v>2008</v>
      </c>
      <c r="Q3841" s="31">
        <v>1</v>
      </c>
      <c r="R3841" s="31" t="s">
        <v>2619</v>
      </c>
      <c r="S3841" s="31" t="s">
        <v>2618</v>
      </c>
    </row>
    <row r="3842" spans="1:19" ht="17.25" customHeight="1">
      <c r="A3842" s="24">
        <v>3841</v>
      </c>
      <c r="B3842" s="31" t="s">
        <v>2754</v>
      </c>
      <c r="C3842" s="31">
        <v>-74.347183333333305</v>
      </c>
      <c r="D3842" s="31">
        <v>77.026300000000006</v>
      </c>
      <c r="E3842" s="31"/>
      <c r="F3842" s="31">
        <v>574</v>
      </c>
      <c r="G3842" s="31">
        <v>2688</v>
      </c>
      <c r="H3842" s="31"/>
      <c r="I3842" s="31">
        <v>15.5063081481482</v>
      </c>
      <c r="J3842" s="31"/>
      <c r="K3842" s="72" t="s">
        <v>2616</v>
      </c>
      <c r="L3842" s="31">
        <v>15.5063081481482</v>
      </c>
      <c r="M3842" s="31" t="s">
        <v>83</v>
      </c>
      <c r="N3842" s="31">
        <v>1999</v>
      </c>
      <c r="O3842" s="31">
        <v>1</v>
      </c>
      <c r="P3842" s="31">
        <v>2008</v>
      </c>
      <c r="Q3842" s="31">
        <v>1</v>
      </c>
      <c r="R3842" s="31" t="s">
        <v>2619</v>
      </c>
      <c r="S3842" s="31" t="s">
        <v>2618</v>
      </c>
    </row>
    <row r="3843" spans="1:19" ht="17.25" customHeight="1">
      <c r="A3843" s="24">
        <v>3842</v>
      </c>
      <c r="B3843" s="31" t="s">
        <v>2755</v>
      </c>
      <c r="C3843" s="31">
        <v>-74.364900000000006</v>
      </c>
      <c r="D3843" s="31">
        <v>77.030983333333296</v>
      </c>
      <c r="E3843" s="31"/>
      <c r="F3843" s="31">
        <v>576</v>
      </c>
      <c r="G3843" s="31">
        <v>2686</v>
      </c>
      <c r="H3843" s="31"/>
      <c r="I3843" s="31">
        <v>28.2075585185185</v>
      </c>
      <c r="J3843" s="31"/>
      <c r="K3843" s="72" t="s">
        <v>2616</v>
      </c>
      <c r="L3843" s="31">
        <v>28.2075585185185</v>
      </c>
      <c r="M3843" s="31" t="s">
        <v>83</v>
      </c>
      <c r="N3843" s="31">
        <v>1999</v>
      </c>
      <c r="O3843" s="31">
        <v>1</v>
      </c>
      <c r="P3843" s="31">
        <v>2008</v>
      </c>
      <c r="Q3843" s="31">
        <v>1</v>
      </c>
      <c r="R3843" s="31" t="s">
        <v>2619</v>
      </c>
      <c r="S3843" s="31" t="s">
        <v>2618</v>
      </c>
    </row>
    <row r="3844" spans="1:19" ht="17.25" customHeight="1">
      <c r="A3844" s="24">
        <v>3843</v>
      </c>
      <c r="B3844" s="31" t="s">
        <v>2756</v>
      </c>
      <c r="C3844" s="31">
        <v>-74.383216666666698</v>
      </c>
      <c r="D3844" s="31">
        <v>77.033799999999999</v>
      </c>
      <c r="E3844" s="31"/>
      <c r="F3844" s="31">
        <v>578</v>
      </c>
      <c r="G3844" s="31">
        <v>2692</v>
      </c>
      <c r="H3844" s="31"/>
      <c r="I3844" s="31">
        <v>79.400894814814805</v>
      </c>
      <c r="J3844" s="31"/>
      <c r="K3844" s="72" t="s">
        <v>2616</v>
      </c>
      <c r="L3844" s="31">
        <v>79.400894814814805</v>
      </c>
      <c r="M3844" s="31" t="s">
        <v>83</v>
      </c>
      <c r="N3844" s="31">
        <v>1999</v>
      </c>
      <c r="O3844" s="31">
        <v>1</v>
      </c>
      <c r="P3844" s="31">
        <v>2008</v>
      </c>
      <c r="Q3844" s="31">
        <v>1</v>
      </c>
      <c r="R3844" s="31" t="s">
        <v>2619</v>
      </c>
      <c r="S3844" s="31" t="s">
        <v>2618</v>
      </c>
    </row>
    <row r="3845" spans="1:19" ht="17.25" customHeight="1">
      <c r="A3845" s="24">
        <v>3844</v>
      </c>
      <c r="B3845" s="31" t="s">
        <v>2757</v>
      </c>
      <c r="C3845" s="31">
        <v>-74.402199999999993</v>
      </c>
      <c r="D3845" s="31">
        <v>77.036866666666697</v>
      </c>
      <c r="E3845" s="31"/>
      <c r="F3845" s="31">
        <v>580</v>
      </c>
      <c r="G3845" s="31">
        <v>2705</v>
      </c>
      <c r="H3845" s="31"/>
      <c r="I3845" s="31">
        <v>47.3390296296296</v>
      </c>
      <c r="J3845" s="31"/>
      <c r="K3845" s="72" t="s">
        <v>2616</v>
      </c>
      <c r="L3845" s="31">
        <v>47.3390296296296</v>
      </c>
      <c r="M3845" s="31" t="s">
        <v>83</v>
      </c>
      <c r="N3845" s="31">
        <v>1999</v>
      </c>
      <c r="O3845" s="31">
        <v>1</v>
      </c>
      <c r="P3845" s="31">
        <v>2008</v>
      </c>
      <c r="Q3845" s="31">
        <v>1</v>
      </c>
      <c r="R3845" s="31" t="s">
        <v>2619</v>
      </c>
      <c r="S3845" s="31" t="s">
        <v>2618</v>
      </c>
    </row>
    <row r="3846" spans="1:19" ht="17.25" customHeight="1">
      <c r="A3846" s="24">
        <v>3845</v>
      </c>
      <c r="B3846" s="31" t="s">
        <v>2758</v>
      </c>
      <c r="C3846" s="31">
        <v>-74.421850000000006</v>
      </c>
      <c r="D3846" s="31">
        <v>77.038333333333298</v>
      </c>
      <c r="E3846" s="31"/>
      <c r="F3846" s="31">
        <v>582</v>
      </c>
      <c r="G3846" s="31">
        <v>2704</v>
      </c>
      <c r="H3846" s="31"/>
      <c r="I3846" s="31">
        <v>2.6307022222222298</v>
      </c>
      <c r="J3846" s="31"/>
      <c r="K3846" s="72" t="s">
        <v>2616</v>
      </c>
      <c r="L3846" s="31">
        <v>2.6307022222222298</v>
      </c>
      <c r="M3846" s="31" t="s">
        <v>83</v>
      </c>
      <c r="N3846" s="31">
        <v>1999</v>
      </c>
      <c r="O3846" s="31">
        <v>1</v>
      </c>
      <c r="P3846" s="31">
        <v>2008</v>
      </c>
      <c r="Q3846" s="31">
        <v>1</v>
      </c>
      <c r="R3846" s="31" t="s">
        <v>2619</v>
      </c>
      <c r="S3846" s="31" t="s">
        <v>2618</v>
      </c>
    </row>
    <row r="3847" spans="1:19" ht="17.25" customHeight="1">
      <c r="A3847" s="24">
        <v>3846</v>
      </c>
      <c r="B3847" s="31" t="s">
        <v>2759</v>
      </c>
      <c r="C3847" s="31">
        <v>-74.437733333333298</v>
      </c>
      <c r="D3847" s="31">
        <v>77.041883333333303</v>
      </c>
      <c r="E3847" s="31"/>
      <c r="F3847" s="31">
        <v>584</v>
      </c>
      <c r="G3847" s="31">
        <v>2702</v>
      </c>
      <c r="H3847" s="31"/>
      <c r="I3847" s="31">
        <v>20.530038518518499</v>
      </c>
      <c r="J3847" s="31"/>
      <c r="K3847" s="72" t="s">
        <v>2616</v>
      </c>
      <c r="L3847" s="31">
        <v>20.530038518518499</v>
      </c>
      <c r="M3847" s="31" t="s">
        <v>83</v>
      </c>
      <c r="N3847" s="31">
        <v>1999</v>
      </c>
      <c r="O3847" s="31">
        <v>1</v>
      </c>
      <c r="P3847" s="31">
        <v>2008</v>
      </c>
      <c r="Q3847" s="31">
        <v>1</v>
      </c>
      <c r="R3847" s="31" t="s">
        <v>2619</v>
      </c>
      <c r="S3847" s="31" t="s">
        <v>2618</v>
      </c>
    </row>
    <row r="3848" spans="1:19" ht="17.25" customHeight="1">
      <c r="A3848" s="24">
        <v>3847</v>
      </c>
      <c r="B3848" s="31" t="s">
        <v>2760</v>
      </c>
      <c r="C3848" s="31">
        <v>-74.456116666666702</v>
      </c>
      <c r="D3848" s="31">
        <v>77.0413833333333</v>
      </c>
      <c r="E3848" s="31"/>
      <c r="F3848" s="31">
        <v>586</v>
      </c>
      <c r="G3848" s="31">
        <v>2702</v>
      </c>
      <c r="H3848" s="31"/>
      <c r="I3848" s="31">
        <v>17.679133333333301</v>
      </c>
      <c r="J3848" s="31"/>
      <c r="K3848" s="72" t="s">
        <v>2616</v>
      </c>
      <c r="L3848" s="31">
        <v>17.679133333333301</v>
      </c>
      <c r="M3848" s="31" t="s">
        <v>83</v>
      </c>
      <c r="N3848" s="31">
        <v>1999</v>
      </c>
      <c r="O3848" s="31">
        <v>1</v>
      </c>
      <c r="P3848" s="31">
        <v>2008</v>
      </c>
      <c r="Q3848" s="31">
        <v>1</v>
      </c>
      <c r="R3848" s="31" t="s">
        <v>2619</v>
      </c>
      <c r="S3848" s="31" t="s">
        <v>2618</v>
      </c>
    </row>
    <row r="3849" spans="1:19" ht="17.25" customHeight="1">
      <c r="A3849" s="24">
        <v>3848</v>
      </c>
      <c r="B3849" s="31" t="s">
        <v>2761</v>
      </c>
      <c r="C3849" s="31">
        <v>-74.474416666666698</v>
      </c>
      <c r="D3849" s="31">
        <v>77.041499999999999</v>
      </c>
      <c r="E3849" s="31"/>
      <c r="F3849" s="31">
        <v>588</v>
      </c>
      <c r="G3849" s="31">
        <v>2701</v>
      </c>
      <c r="H3849" s="31"/>
      <c r="I3849" s="31">
        <v>-15.1791444444444</v>
      </c>
      <c r="J3849" s="31"/>
      <c r="K3849" s="72" t="s">
        <v>2616</v>
      </c>
      <c r="L3849" s="31">
        <v>-15.1791444444444</v>
      </c>
      <c r="M3849" s="31" t="s">
        <v>83</v>
      </c>
      <c r="N3849" s="31">
        <v>2005</v>
      </c>
      <c r="O3849" s="31">
        <v>1</v>
      </c>
      <c r="P3849" s="31">
        <v>2008</v>
      </c>
      <c r="Q3849" s="31">
        <v>1</v>
      </c>
      <c r="R3849" s="31" t="s">
        <v>2619</v>
      </c>
      <c r="S3849" s="31" t="s">
        <v>2618</v>
      </c>
    </row>
    <row r="3850" spans="1:19" ht="17.25" customHeight="1">
      <c r="A3850" s="24">
        <v>3849</v>
      </c>
      <c r="B3850" s="31" t="s">
        <v>2762</v>
      </c>
      <c r="C3850" s="31">
        <v>-74.488799999999998</v>
      </c>
      <c r="D3850" s="31">
        <v>77.043800000000005</v>
      </c>
      <c r="E3850" s="31"/>
      <c r="F3850" s="31">
        <v>590</v>
      </c>
      <c r="G3850" s="31">
        <v>2699</v>
      </c>
      <c r="H3850" s="31"/>
      <c r="I3850" s="31">
        <v>2.79494222222224</v>
      </c>
      <c r="J3850" s="31"/>
      <c r="K3850" s="72" t="s">
        <v>2616</v>
      </c>
      <c r="L3850" s="31">
        <v>2.79494222222224</v>
      </c>
      <c r="M3850" s="31" t="s">
        <v>83</v>
      </c>
      <c r="N3850" s="31">
        <v>1999</v>
      </c>
      <c r="O3850" s="31">
        <v>1</v>
      </c>
      <c r="P3850" s="31">
        <v>2008</v>
      </c>
      <c r="Q3850" s="31">
        <v>1</v>
      </c>
      <c r="R3850" s="31" t="s">
        <v>2619</v>
      </c>
      <c r="S3850" s="31" t="s">
        <v>2618</v>
      </c>
    </row>
    <row r="3851" spans="1:19" ht="17.25" customHeight="1">
      <c r="A3851" s="24">
        <v>3850</v>
      </c>
      <c r="B3851" s="31" t="s">
        <v>2763</v>
      </c>
      <c r="C3851" s="31">
        <v>-74.5118333333333</v>
      </c>
      <c r="D3851" s="31">
        <v>77.033316666666707</v>
      </c>
      <c r="E3851" s="31"/>
      <c r="F3851" s="31">
        <v>592</v>
      </c>
      <c r="G3851" s="31"/>
      <c r="H3851" s="31"/>
      <c r="I3851" s="31">
        <v>0.70621</v>
      </c>
      <c r="J3851" s="31"/>
      <c r="K3851" s="72" t="s">
        <v>2616</v>
      </c>
      <c r="L3851" s="31">
        <v>0.70621</v>
      </c>
      <c r="M3851" s="31" t="s">
        <v>83</v>
      </c>
      <c r="N3851" s="31">
        <v>1999</v>
      </c>
      <c r="O3851" s="31">
        <v>1</v>
      </c>
      <c r="P3851" s="31">
        <v>2005</v>
      </c>
      <c r="Q3851" s="31">
        <v>1</v>
      </c>
      <c r="R3851" s="31" t="s">
        <v>2619</v>
      </c>
      <c r="S3851" s="31" t="s">
        <v>2618</v>
      </c>
    </row>
    <row r="3852" spans="1:19" ht="17.25" customHeight="1">
      <c r="A3852" s="24">
        <v>3851</v>
      </c>
      <c r="B3852" s="31" t="s">
        <v>2764</v>
      </c>
      <c r="C3852" s="31">
        <v>-74.528416666666701</v>
      </c>
      <c r="D3852" s="31">
        <v>77.031283333333306</v>
      </c>
      <c r="E3852" s="31"/>
      <c r="F3852" s="31">
        <v>594</v>
      </c>
      <c r="G3852" s="31">
        <v>2706</v>
      </c>
      <c r="H3852" s="31"/>
      <c r="I3852" s="31">
        <v>-0.474935555555557</v>
      </c>
      <c r="J3852" s="31"/>
      <c r="K3852" s="72" t="s">
        <v>2616</v>
      </c>
      <c r="L3852" s="31">
        <v>-0.474935555555557</v>
      </c>
      <c r="M3852" s="31" t="s">
        <v>83</v>
      </c>
      <c r="N3852" s="31">
        <v>1999</v>
      </c>
      <c r="O3852" s="31">
        <v>1</v>
      </c>
      <c r="P3852" s="31">
        <v>2008</v>
      </c>
      <c r="Q3852" s="31">
        <v>1</v>
      </c>
      <c r="R3852" s="31" t="s">
        <v>2619</v>
      </c>
      <c r="S3852" s="31" t="s">
        <v>2618</v>
      </c>
    </row>
    <row r="3853" spans="1:19" ht="17.25" customHeight="1">
      <c r="A3853" s="24">
        <v>3852</v>
      </c>
      <c r="B3853" s="31" t="s">
        <v>2765</v>
      </c>
      <c r="C3853" s="31">
        <v>-74.547200000000004</v>
      </c>
      <c r="D3853" s="31">
        <v>77.029416666666705</v>
      </c>
      <c r="E3853" s="31"/>
      <c r="F3853" s="31">
        <v>596</v>
      </c>
      <c r="G3853" s="31">
        <v>2715</v>
      </c>
      <c r="H3853" s="31"/>
      <c r="I3853" s="31">
        <v>17.709652592592601</v>
      </c>
      <c r="J3853" s="31"/>
      <c r="K3853" s="72" t="s">
        <v>2616</v>
      </c>
      <c r="L3853" s="31">
        <v>17.709652592592601</v>
      </c>
      <c r="M3853" s="31" t="s">
        <v>83</v>
      </c>
      <c r="N3853" s="31">
        <v>1999</v>
      </c>
      <c r="O3853" s="31">
        <v>1</v>
      </c>
      <c r="P3853" s="31">
        <v>2008</v>
      </c>
      <c r="Q3853" s="31">
        <v>1</v>
      </c>
      <c r="R3853" s="31" t="s">
        <v>2619</v>
      </c>
      <c r="S3853" s="31" t="s">
        <v>2618</v>
      </c>
    </row>
    <row r="3854" spans="1:19" ht="17.25" customHeight="1">
      <c r="A3854" s="24">
        <v>3853</v>
      </c>
      <c r="B3854" s="31" t="s">
        <v>2766</v>
      </c>
      <c r="C3854" s="31">
        <v>-74.563933333333296</v>
      </c>
      <c r="D3854" s="31">
        <v>77.026566666666696</v>
      </c>
      <c r="E3854" s="31"/>
      <c r="F3854" s="31">
        <v>598</v>
      </c>
      <c r="G3854" s="31">
        <v>2711</v>
      </c>
      <c r="H3854" s="31"/>
      <c r="I3854" s="31">
        <v>63.057480740740701</v>
      </c>
      <c r="J3854" s="31"/>
      <c r="K3854" s="72" t="s">
        <v>2616</v>
      </c>
      <c r="L3854" s="31">
        <v>63.057480740740701</v>
      </c>
      <c r="M3854" s="31" t="s">
        <v>83</v>
      </c>
      <c r="N3854" s="31">
        <v>1999</v>
      </c>
      <c r="O3854" s="31">
        <v>1</v>
      </c>
      <c r="P3854" s="31">
        <v>2008</v>
      </c>
      <c r="Q3854" s="31">
        <v>1</v>
      </c>
      <c r="R3854" s="31" t="s">
        <v>2619</v>
      </c>
      <c r="S3854" s="31" t="s">
        <v>2618</v>
      </c>
    </row>
    <row r="3855" spans="1:19" ht="17.25" customHeight="1">
      <c r="A3855" s="24">
        <v>3854</v>
      </c>
      <c r="B3855" s="31" t="s">
        <v>2767</v>
      </c>
      <c r="C3855" s="31">
        <v>-74.581533333333297</v>
      </c>
      <c r="D3855" s="31">
        <v>77.022283333333306</v>
      </c>
      <c r="E3855" s="31"/>
      <c r="F3855" s="31">
        <v>600</v>
      </c>
      <c r="G3855" s="31">
        <v>2715</v>
      </c>
      <c r="H3855" s="31"/>
      <c r="I3855" s="31">
        <v>48.3513333333334</v>
      </c>
      <c r="J3855" s="31"/>
      <c r="K3855" s="72" t="s">
        <v>2616</v>
      </c>
      <c r="L3855" s="31">
        <v>48.3513333333334</v>
      </c>
      <c r="M3855" s="31" t="s">
        <v>83</v>
      </c>
      <c r="N3855" s="31">
        <v>1999</v>
      </c>
      <c r="O3855" s="31">
        <v>1</v>
      </c>
      <c r="P3855" s="31">
        <v>2008</v>
      </c>
      <c r="Q3855" s="31">
        <v>1</v>
      </c>
      <c r="R3855" s="31" t="s">
        <v>2619</v>
      </c>
      <c r="S3855" s="31" t="s">
        <v>2618</v>
      </c>
    </row>
    <row r="3856" spans="1:19" ht="17.25" customHeight="1">
      <c r="A3856" s="24">
        <v>3855</v>
      </c>
      <c r="B3856" s="31" t="s">
        <v>2768</v>
      </c>
      <c r="C3856" s="31">
        <v>-74.599350000000001</v>
      </c>
      <c r="D3856" s="31">
        <v>77.019216666666694</v>
      </c>
      <c r="E3856" s="31"/>
      <c r="F3856" s="31">
        <v>602</v>
      </c>
      <c r="G3856" s="31">
        <v>2711</v>
      </c>
      <c r="H3856" s="31"/>
      <c r="I3856" s="31">
        <v>72.770222222222202</v>
      </c>
      <c r="J3856" s="31"/>
      <c r="K3856" s="72" t="s">
        <v>2616</v>
      </c>
      <c r="L3856" s="31">
        <v>72.770222222222202</v>
      </c>
      <c r="M3856" s="31" t="s">
        <v>83</v>
      </c>
      <c r="N3856" s="31">
        <v>1999</v>
      </c>
      <c r="O3856" s="31">
        <v>1</v>
      </c>
      <c r="P3856" s="31">
        <v>2008</v>
      </c>
      <c r="Q3856" s="31">
        <v>1</v>
      </c>
      <c r="R3856" s="31" t="s">
        <v>2619</v>
      </c>
      <c r="S3856" s="31" t="s">
        <v>2618</v>
      </c>
    </row>
    <row r="3857" spans="1:19" ht="17.25" customHeight="1">
      <c r="A3857" s="24">
        <v>3856</v>
      </c>
      <c r="B3857" s="31" t="s">
        <v>2769</v>
      </c>
      <c r="C3857" s="31">
        <v>-74.617033333333296</v>
      </c>
      <c r="D3857" s="31">
        <v>77.016483333333298</v>
      </c>
      <c r="E3857" s="31"/>
      <c r="F3857" s="31">
        <v>604</v>
      </c>
      <c r="G3857" s="31">
        <v>2718</v>
      </c>
      <c r="H3857" s="31"/>
      <c r="I3857" s="31">
        <v>123.487838518519</v>
      </c>
      <c r="J3857" s="31"/>
      <c r="K3857" s="72" t="s">
        <v>2616</v>
      </c>
      <c r="L3857" s="31">
        <v>123.487838518519</v>
      </c>
      <c r="M3857" s="31" t="s">
        <v>83</v>
      </c>
      <c r="N3857" s="31">
        <v>1999</v>
      </c>
      <c r="O3857" s="31">
        <v>1</v>
      </c>
      <c r="P3857" s="31">
        <v>2008</v>
      </c>
      <c r="Q3857" s="31">
        <v>1</v>
      </c>
      <c r="R3857" s="31" t="s">
        <v>2619</v>
      </c>
      <c r="S3857" s="31" t="s">
        <v>2618</v>
      </c>
    </row>
    <row r="3858" spans="1:19" ht="17.25" customHeight="1">
      <c r="A3858" s="24">
        <v>3857</v>
      </c>
      <c r="B3858" s="31" t="s">
        <v>2770</v>
      </c>
      <c r="C3858" s="31">
        <v>-74.6346833333333</v>
      </c>
      <c r="D3858" s="31">
        <v>77.013316666666697</v>
      </c>
      <c r="E3858" s="31"/>
      <c r="F3858" s="31">
        <v>606</v>
      </c>
      <c r="G3858" s="31">
        <v>2722</v>
      </c>
      <c r="H3858" s="31"/>
      <c r="I3858" s="31">
        <v>122.577653333333</v>
      </c>
      <c r="J3858" s="31"/>
      <c r="K3858" s="72" t="s">
        <v>2616</v>
      </c>
      <c r="L3858" s="31">
        <v>122.577653333333</v>
      </c>
      <c r="M3858" s="31" t="s">
        <v>83</v>
      </c>
      <c r="N3858" s="31">
        <v>2005</v>
      </c>
      <c r="O3858" s="31">
        <v>1</v>
      </c>
      <c r="P3858" s="31">
        <v>2008</v>
      </c>
      <c r="Q3858" s="31">
        <v>1</v>
      </c>
      <c r="R3858" s="31" t="s">
        <v>2619</v>
      </c>
      <c r="S3858" s="31" t="s">
        <v>2618</v>
      </c>
    </row>
    <row r="3859" spans="1:19" ht="17.25" customHeight="1">
      <c r="A3859" s="24">
        <v>3858</v>
      </c>
      <c r="B3859" s="31" t="s">
        <v>2771</v>
      </c>
      <c r="C3859" s="31">
        <v>-74.653149999999997</v>
      </c>
      <c r="D3859" s="31">
        <v>77.007366666666698</v>
      </c>
      <c r="E3859" s="31"/>
      <c r="F3859" s="31">
        <v>608</v>
      </c>
      <c r="G3859" s="31">
        <v>2721</v>
      </c>
      <c r="H3859" s="31"/>
      <c r="I3859" s="31">
        <v>99.045928888888895</v>
      </c>
      <c r="J3859" s="31"/>
      <c r="K3859" s="72" t="s">
        <v>2616</v>
      </c>
      <c r="L3859" s="31">
        <v>99.045928888888895</v>
      </c>
      <c r="M3859" s="31" t="s">
        <v>83</v>
      </c>
      <c r="N3859" s="31">
        <v>1999</v>
      </c>
      <c r="O3859" s="31">
        <v>1</v>
      </c>
      <c r="P3859" s="31">
        <v>2008</v>
      </c>
      <c r="Q3859" s="31">
        <v>1</v>
      </c>
      <c r="R3859" s="31" t="s">
        <v>2619</v>
      </c>
      <c r="S3859" s="31" t="s">
        <v>2618</v>
      </c>
    </row>
    <row r="3860" spans="1:19" ht="17.25" customHeight="1">
      <c r="A3860" s="24">
        <v>3859</v>
      </c>
      <c r="B3860" s="31" t="s">
        <v>2772</v>
      </c>
      <c r="C3860" s="31">
        <v>-74.670983333333297</v>
      </c>
      <c r="D3860" s="31">
        <v>77.004583333333301</v>
      </c>
      <c r="E3860" s="31"/>
      <c r="F3860" s="31">
        <v>610</v>
      </c>
      <c r="G3860" s="31">
        <v>2727</v>
      </c>
      <c r="H3860" s="31"/>
      <c r="I3860" s="31">
        <v>73.506974814814896</v>
      </c>
      <c r="J3860" s="31"/>
      <c r="K3860" s="72" t="s">
        <v>2616</v>
      </c>
      <c r="L3860" s="31">
        <v>73.506974814814896</v>
      </c>
      <c r="M3860" s="31" t="s">
        <v>83</v>
      </c>
      <c r="N3860" s="31">
        <v>1999</v>
      </c>
      <c r="O3860" s="31">
        <v>1</v>
      </c>
      <c r="P3860" s="31">
        <v>2008</v>
      </c>
      <c r="Q3860" s="31">
        <v>1</v>
      </c>
      <c r="R3860" s="31" t="s">
        <v>2619</v>
      </c>
      <c r="S3860" s="31" t="s">
        <v>2618</v>
      </c>
    </row>
    <row r="3861" spans="1:19" ht="17.25" customHeight="1">
      <c r="A3861" s="24">
        <v>3860</v>
      </c>
      <c r="B3861" s="31" t="s">
        <v>2773</v>
      </c>
      <c r="C3861" s="31">
        <v>-74.688783333333305</v>
      </c>
      <c r="D3861" s="31">
        <v>77.001499999999993</v>
      </c>
      <c r="E3861" s="31"/>
      <c r="F3861" s="31">
        <v>612</v>
      </c>
      <c r="G3861" s="31">
        <v>2737</v>
      </c>
      <c r="H3861" s="31"/>
      <c r="I3861" s="31">
        <v>57.2275407407408</v>
      </c>
      <c r="J3861" s="31"/>
      <c r="K3861" s="72" t="s">
        <v>2616</v>
      </c>
      <c r="L3861" s="31">
        <v>57.2275407407408</v>
      </c>
      <c r="M3861" s="31" t="s">
        <v>83</v>
      </c>
      <c r="N3861" s="31">
        <v>1999</v>
      </c>
      <c r="O3861" s="31">
        <v>1</v>
      </c>
      <c r="P3861" s="31">
        <v>2008</v>
      </c>
      <c r="Q3861" s="31">
        <v>1</v>
      </c>
      <c r="R3861" s="31" t="s">
        <v>2619</v>
      </c>
      <c r="S3861" s="31" t="s">
        <v>2618</v>
      </c>
    </row>
    <row r="3862" spans="1:19" ht="17.25" customHeight="1">
      <c r="A3862" s="24">
        <v>3861</v>
      </c>
      <c r="B3862" s="31" t="s">
        <v>2774</v>
      </c>
      <c r="C3862" s="31">
        <v>-74.707400000000007</v>
      </c>
      <c r="D3862" s="31">
        <v>76.998216666666707</v>
      </c>
      <c r="E3862" s="31"/>
      <c r="F3862" s="31">
        <v>614</v>
      </c>
      <c r="G3862" s="31">
        <v>2737</v>
      </c>
      <c r="H3862" s="31"/>
      <c r="I3862" s="31">
        <v>102.255540740741</v>
      </c>
      <c r="J3862" s="31"/>
      <c r="K3862" s="72" t="s">
        <v>2616</v>
      </c>
      <c r="L3862" s="31">
        <v>102.255540740741</v>
      </c>
      <c r="M3862" s="31" t="s">
        <v>83</v>
      </c>
      <c r="N3862" s="31">
        <v>1999</v>
      </c>
      <c r="O3862" s="31">
        <v>1</v>
      </c>
      <c r="P3862" s="31">
        <v>2008</v>
      </c>
      <c r="Q3862" s="31">
        <v>1</v>
      </c>
      <c r="R3862" s="31" t="s">
        <v>2619</v>
      </c>
      <c r="S3862" s="31" t="s">
        <v>2618</v>
      </c>
    </row>
    <row r="3863" spans="1:19" ht="17.25" customHeight="1">
      <c r="A3863" s="24">
        <v>3862</v>
      </c>
      <c r="B3863" s="31" t="s">
        <v>2775</v>
      </c>
      <c r="C3863" s="31">
        <v>-74.725166666666695</v>
      </c>
      <c r="D3863" s="31">
        <v>76.995783333333307</v>
      </c>
      <c r="E3863" s="31"/>
      <c r="F3863" s="31">
        <v>616</v>
      </c>
      <c r="G3863" s="31">
        <v>2737</v>
      </c>
      <c r="H3863" s="31"/>
      <c r="I3863" s="31">
        <v>32.759462222222197</v>
      </c>
      <c r="J3863" s="31"/>
      <c r="K3863" s="72" t="s">
        <v>2616</v>
      </c>
      <c r="L3863" s="31">
        <v>32.759462222222197</v>
      </c>
      <c r="M3863" s="31" t="s">
        <v>83</v>
      </c>
      <c r="N3863" s="31">
        <v>1999</v>
      </c>
      <c r="O3863" s="31">
        <v>1</v>
      </c>
      <c r="P3863" s="31">
        <v>2008</v>
      </c>
      <c r="Q3863" s="31">
        <v>1</v>
      </c>
      <c r="R3863" s="31" t="s">
        <v>2619</v>
      </c>
      <c r="S3863" s="31" t="s">
        <v>2618</v>
      </c>
    </row>
    <row r="3864" spans="1:19" ht="17.25" customHeight="1">
      <c r="A3864" s="24">
        <v>3863</v>
      </c>
      <c r="B3864" s="31" t="s">
        <v>2776</v>
      </c>
      <c r="C3864" s="31">
        <v>-74.743783333333297</v>
      </c>
      <c r="D3864" s="31">
        <v>76.991133333333295</v>
      </c>
      <c r="E3864" s="31"/>
      <c r="F3864" s="31">
        <v>618</v>
      </c>
      <c r="G3864" s="31">
        <v>2741</v>
      </c>
      <c r="H3864" s="31"/>
      <c r="I3864" s="31">
        <v>35.447944444444502</v>
      </c>
      <c r="J3864" s="31"/>
      <c r="K3864" s="72" t="s">
        <v>2616</v>
      </c>
      <c r="L3864" s="31">
        <v>35.447944444444502</v>
      </c>
      <c r="M3864" s="31" t="s">
        <v>83</v>
      </c>
      <c r="N3864" s="31">
        <v>1999</v>
      </c>
      <c r="O3864" s="31">
        <v>1</v>
      </c>
      <c r="P3864" s="31">
        <v>2008</v>
      </c>
      <c r="Q3864" s="31">
        <v>1</v>
      </c>
      <c r="R3864" s="31" t="s">
        <v>2619</v>
      </c>
      <c r="S3864" s="31" t="s">
        <v>2618</v>
      </c>
    </row>
    <row r="3865" spans="1:19" ht="17.25" customHeight="1">
      <c r="A3865" s="24">
        <v>3864</v>
      </c>
      <c r="B3865" s="31" t="s">
        <v>2777</v>
      </c>
      <c r="C3865" s="31">
        <v>-74.761583333333306</v>
      </c>
      <c r="D3865" s="31">
        <v>76.991033333333306</v>
      </c>
      <c r="E3865" s="31"/>
      <c r="F3865" s="31">
        <v>620</v>
      </c>
      <c r="G3865" s="31">
        <v>2745</v>
      </c>
      <c r="H3865" s="31"/>
      <c r="I3865" s="31">
        <v>51.409244444444496</v>
      </c>
      <c r="J3865" s="31"/>
      <c r="K3865" s="72" t="s">
        <v>2616</v>
      </c>
      <c r="L3865" s="31">
        <v>51.409244444444496</v>
      </c>
      <c r="M3865" s="31" t="s">
        <v>83</v>
      </c>
      <c r="N3865" s="31">
        <v>1999</v>
      </c>
      <c r="O3865" s="31">
        <v>1</v>
      </c>
      <c r="P3865" s="31">
        <v>2008</v>
      </c>
      <c r="Q3865" s="31">
        <v>1</v>
      </c>
      <c r="R3865" s="31" t="s">
        <v>2619</v>
      </c>
      <c r="S3865" s="31" t="s">
        <v>2618</v>
      </c>
    </row>
    <row r="3866" spans="1:19" ht="17.25" customHeight="1">
      <c r="A3866" s="24">
        <v>3865</v>
      </c>
      <c r="B3866" s="31" t="s">
        <v>2778</v>
      </c>
      <c r="C3866" s="31">
        <v>-74.779966666666695</v>
      </c>
      <c r="D3866" s="31">
        <v>76.988933333333307</v>
      </c>
      <c r="E3866" s="31"/>
      <c r="F3866" s="31">
        <v>623</v>
      </c>
      <c r="G3866" s="31">
        <v>2749</v>
      </c>
      <c r="H3866" s="31"/>
      <c r="I3866" s="31">
        <v>37.746666666666599</v>
      </c>
      <c r="J3866" s="31"/>
      <c r="K3866" s="72" t="s">
        <v>2616</v>
      </c>
      <c r="L3866" s="31">
        <v>37.746666666666599</v>
      </c>
      <c r="M3866" s="31" t="s">
        <v>83</v>
      </c>
      <c r="N3866" s="31">
        <v>1999</v>
      </c>
      <c r="O3866" s="31">
        <v>1</v>
      </c>
      <c r="P3866" s="31">
        <v>2008</v>
      </c>
      <c r="Q3866" s="31">
        <v>1</v>
      </c>
      <c r="R3866" s="31" t="s">
        <v>2619</v>
      </c>
      <c r="S3866" s="31" t="s">
        <v>2618</v>
      </c>
    </row>
    <row r="3867" spans="1:19" ht="17.25" customHeight="1">
      <c r="A3867" s="24">
        <v>3866</v>
      </c>
      <c r="B3867" s="31" t="s">
        <v>2779</v>
      </c>
      <c r="C3867" s="31">
        <v>-74.798333333333304</v>
      </c>
      <c r="D3867" s="31">
        <v>76.985666666666702</v>
      </c>
      <c r="E3867" s="31"/>
      <c r="F3867" s="31">
        <v>625</v>
      </c>
      <c r="G3867" s="31">
        <v>2749</v>
      </c>
      <c r="H3867" s="31"/>
      <c r="I3867" s="31">
        <v>45.400959999999998</v>
      </c>
      <c r="J3867" s="31"/>
      <c r="K3867" s="72" t="s">
        <v>2616</v>
      </c>
      <c r="L3867" s="31">
        <v>45.400959999999998</v>
      </c>
      <c r="M3867" s="31" t="s">
        <v>83</v>
      </c>
      <c r="N3867" s="31">
        <v>2005</v>
      </c>
      <c r="O3867" s="31">
        <v>1</v>
      </c>
      <c r="P3867" s="31">
        <v>2008</v>
      </c>
      <c r="Q3867" s="31">
        <v>1</v>
      </c>
      <c r="R3867" s="31" t="s">
        <v>2619</v>
      </c>
      <c r="S3867" s="31" t="s">
        <v>2618</v>
      </c>
    </row>
    <row r="3868" spans="1:19" ht="17.25" customHeight="1">
      <c r="A3868" s="24">
        <v>3867</v>
      </c>
      <c r="B3868" s="31" t="s">
        <v>2780</v>
      </c>
      <c r="C3868" s="31">
        <v>-74.816316666666694</v>
      </c>
      <c r="D3868" s="31">
        <v>76.983099999999993</v>
      </c>
      <c r="E3868" s="31"/>
      <c r="F3868" s="31">
        <v>627</v>
      </c>
      <c r="G3868" s="31">
        <v>2740</v>
      </c>
      <c r="H3868" s="31"/>
      <c r="I3868" s="31">
        <v>103.000094814815</v>
      </c>
      <c r="J3868" s="31"/>
      <c r="K3868" s="72" t="s">
        <v>2616</v>
      </c>
      <c r="L3868" s="31">
        <v>103.000094814815</v>
      </c>
      <c r="M3868" s="31" t="s">
        <v>83</v>
      </c>
      <c r="N3868" s="31">
        <v>1999</v>
      </c>
      <c r="O3868" s="31">
        <v>1</v>
      </c>
      <c r="P3868" s="31">
        <v>2008</v>
      </c>
      <c r="Q3868" s="31">
        <v>1</v>
      </c>
      <c r="R3868" s="31" t="s">
        <v>2619</v>
      </c>
      <c r="S3868" s="31" t="s">
        <v>2618</v>
      </c>
    </row>
    <row r="3869" spans="1:19" ht="17.25" customHeight="1">
      <c r="A3869" s="24">
        <v>3868</v>
      </c>
      <c r="B3869" s="31" t="s">
        <v>2781</v>
      </c>
      <c r="C3869" s="31">
        <v>-74.834400000000002</v>
      </c>
      <c r="D3869" s="31">
        <v>76.980966666666703</v>
      </c>
      <c r="E3869" s="31"/>
      <c r="F3869" s="31">
        <v>629</v>
      </c>
      <c r="G3869" s="31">
        <v>2759</v>
      </c>
      <c r="H3869" s="31"/>
      <c r="I3869" s="31">
        <v>54.210884444444403</v>
      </c>
      <c r="J3869" s="31"/>
      <c r="K3869" s="72" t="s">
        <v>2616</v>
      </c>
      <c r="L3869" s="31">
        <v>54.210884444444403</v>
      </c>
      <c r="M3869" s="31" t="s">
        <v>83</v>
      </c>
      <c r="N3869" s="31">
        <v>1999</v>
      </c>
      <c r="O3869" s="31">
        <v>1</v>
      </c>
      <c r="P3869" s="31">
        <v>2008</v>
      </c>
      <c r="Q3869" s="31">
        <v>1</v>
      </c>
      <c r="R3869" s="31" t="s">
        <v>2619</v>
      </c>
      <c r="S3869" s="31" t="s">
        <v>2618</v>
      </c>
    </row>
    <row r="3870" spans="1:19" ht="17.25" customHeight="1">
      <c r="A3870" s="24">
        <v>3869</v>
      </c>
      <c r="B3870" s="31" t="s">
        <v>2782</v>
      </c>
      <c r="C3870" s="31">
        <v>-74.851983333333294</v>
      </c>
      <c r="D3870" s="31">
        <v>76.978499999999997</v>
      </c>
      <c r="E3870" s="31"/>
      <c r="F3870" s="31">
        <v>631</v>
      </c>
      <c r="G3870" s="31">
        <v>2757</v>
      </c>
      <c r="H3870" s="31"/>
      <c r="I3870" s="31">
        <v>75.575408888888902</v>
      </c>
      <c r="J3870" s="31"/>
      <c r="K3870" s="72" t="s">
        <v>2616</v>
      </c>
      <c r="L3870" s="31">
        <v>75.575408888888902</v>
      </c>
      <c r="M3870" s="31" t="s">
        <v>83</v>
      </c>
      <c r="N3870" s="31">
        <v>1999</v>
      </c>
      <c r="O3870" s="31">
        <v>1</v>
      </c>
      <c r="P3870" s="31">
        <v>2008</v>
      </c>
      <c r="Q3870" s="31">
        <v>1</v>
      </c>
      <c r="R3870" s="31" t="s">
        <v>2619</v>
      </c>
      <c r="S3870" s="31" t="s">
        <v>2618</v>
      </c>
    </row>
    <row r="3871" spans="1:19" ht="17.25" customHeight="1">
      <c r="A3871" s="24">
        <v>3870</v>
      </c>
      <c r="B3871" s="31" t="s">
        <v>2783</v>
      </c>
      <c r="C3871" s="31">
        <v>-74.870433333333295</v>
      </c>
      <c r="D3871" s="31">
        <v>76.979216666666701</v>
      </c>
      <c r="E3871" s="31"/>
      <c r="F3871" s="31">
        <v>633</v>
      </c>
      <c r="G3871" s="31">
        <v>2753</v>
      </c>
      <c r="H3871" s="31"/>
      <c r="I3871" s="31">
        <v>21.793334814814799</v>
      </c>
      <c r="J3871" s="31"/>
      <c r="K3871" s="72" t="s">
        <v>2616</v>
      </c>
      <c r="L3871" s="31">
        <v>21.793334814814799</v>
      </c>
      <c r="M3871" s="31" t="s">
        <v>83</v>
      </c>
      <c r="N3871" s="31">
        <v>1999</v>
      </c>
      <c r="O3871" s="31">
        <v>1</v>
      </c>
      <c r="P3871" s="31">
        <v>2008</v>
      </c>
      <c r="Q3871" s="31">
        <v>1</v>
      </c>
      <c r="R3871" s="31" t="s">
        <v>2619</v>
      </c>
      <c r="S3871" s="31" t="s">
        <v>2618</v>
      </c>
    </row>
    <row r="3872" spans="1:19" ht="17.25" customHeight="1">
      <c r="A3872" s="24">
        <v>3871</v>
      </c>
      <c r="B3872" s="31" t="s">
        <v>2784</v>
      </c>
      <c r="C3872" s="31">
        <v>-74.888283333333305</v>
      </c>
      <c r="D3872" s="31">
        <v>76.978800000000007</v>
      </c>
      <c r="E3872" s="31"/>
      <c r="F3872" s="31">
        <v>635</v>
      </c>
      <c r="G3872" s="31">
        <v>2760</v>
      </c>
      <c r="H3872" s="31"/>
      <c r="I3872" s="31">
        <v>34.853835555555598</v>
      </c>
      <c r="J3872" s="31"/>
      <c r="K3872" s="72" t="s">
        <v>2616</v>
      </c>
      <c r="L3872" s="31">
        <v>34.853835555555598</v>
      </c>
      <c r="M3872" s="31" t="s">
        <v>83</v>
      </c>
      <c r="N3872" s="31">
        <v>1999</v>
      </c>
      <c r="O3872" s="31">
        <v>1</v>
      </c>
      <c r="P3872" s="31">
        <v>2008</v>
      </c>
      <c r="Q3872" s="31">
        <v>1</v>
      </c>
      <c r="R3872" s="31" t="s">
        <v>2619</v>
      </c>
      <c r="S3872" s="31" t="s">
        <v>2618</v>
      </c>
    </row>
    <row r="3873" spans="1:19" ht="17.25" customHeight="1">
      <c r="A3873" s="24">
        <v>3872</v>
      </c>
      <c r="B3873" s="31" t="s">
        <v>2785</v>
      </c>
      <c r="C3873" s="31">
        <v>-74.907250000000005</v>
      </c>
      <c r="D3873" s="31">
        <v>76.978250000000003</v>
      </c>
      <c r="E3873" s="31"/>
      <c r="F3873" s="31">
        <v>637</v>
      </c>
      <c r="G3873" s="31">
        <v>2761</v>
      </c>
      <c r="H3873" s="31"/>
      <c r="I3873" s="31">
        <v>34.094460740740701</v>
      </c>
      <c r="J3873" s="31"/>
      <c r="K3873" s="72" t="s">
        <v>2616</v>
      </c>
      <c r="L3873" s="31">
        <v>34.094460740740701</v>
      </c>
      <c r="M3873" s="31" t="s">
        <v>83</v>
      </c>
      <c r="N3873" s="31">
        <v>1999</v>
      </c>
      <c r="O3873" s="31">
        <v>1</v>
      </c>
      <c r="P3873" s="31">
        <v>2008</v>
      </c>
      <c r="Q3873" s="31">
        <v>1</v>
      </c>
      <c r="R3873" s="31" t="s">
        <v>2619</v>
      </c>
      <c r="S3873" s="31" t="s">
        <v>2618</v>
      </c>
    </row>
    <row r="3874" spans="1:19" ht="17.25" customHeight="1">
      <c r="A3874" s="24">
        <v>3873</v>
      </c>
      <c r="B3874" s="31" t="s">
        <v>2786</v>
      </c>
      <c r="C3874" s="31">
        <v>-74.924949999999995</v>
      </c>
      <c r="D3874" s="31">
        <v>76.974199999999996</v>
      </c>
      <c r="E3874" s="31"/>
      <c r="F3874" s="31">
        <v>639</v>
      </c>
      <c r="G3874" s="31">
        <v>2761</v>
      </c>
      <c r="H3874" s="31"/>
      <c r="I3874" s="31">
        <v>38.500687407407398</v>
      </c>
      <c r="J3874" s="31"/>
      <c r="K3874" s="72" t="s">
        <v>2616</v>
      </c>
      <c r="L3874" s="31">
        <v>38.500687407407398</v>
      </c>
      <c r="M3874" s="31" t="s">
        <v>83</v>
      </c>
      <c r="N3874" s="31">
        <v>1999</v>
      </c>
      <c r="O3874" s="31">
        <v>1</v>
      </c>
      <c r="P3874" s="31">
        <v>2008</v>
      </c>
      <c r="Q3874" s="31">
        <v>1</v>
      </c>
      <c r="R3874" s="31" t="s">
        <v>2619</v>
      </c>
      <c r="S3874" s="31" t="s">
        <v>2618</v>
      </c>
    </row>
    <row r="3875" spans="1:19" ht="17.25" customHeight="1">
      <c r="A3875" s="24">
        <v>3874</v>
      </c>
      <c r="B3875" s="31" t="s">
        <v>2787</v>
      </c>
      <c r="C3875" s="31">
        <v>-74.943016666666693</v>
      </c>
      <c r="D3875" s="31">
        <v>76.973983333333294</v>
      </c>
      <c r="E3875" s="31"/>
      <c r="F3875" s="31">
        <v>641</v>
      </c>
      <c r="G3875" s="31">
        <v>2767</v>
      </c>
      <c r="H3875" s="31"/>
      <c r="I3875" s="31">
        <v>67.826235555555598</v>
      </c>
      <c r="J3875" s="31"/>
      <c r="K3875" s="72" t="s">
        <v>2616</v>
      </c>
      <c r="L3875" s="31">
        <v>67.826235555555598</v>
      </c>
      <c r="M3875" s="31" t="s">
        <v>83</v>
      </c>
      <c r="N3875" s="31">
        <v>1999</v>
      </c>
      <c r="O3875" s="31">
        <v>1</v>
      </c>
      <c r="P3875" s="31">
        <v>2008</v>
      </c>
      <c r="Q3875" s="31">
        <v>1</v>
      </c>
      <c r="R3875" s="31" t="s">
        <v>2619</v>
      </c>
      <c r="S3875" s="31" t="s">
        <v>2618</v>
      </c>
    </row>
    <row r="3876" spans="1:19" ht="17.25" customHeight="1">
      <c r="A3876" s="24">
        <v>3875</v>
      </c>
      <c r="B3876" s="31" t="s">
        <v>2788</v>
      </c>
      <c r="C3876" s="31">
        <v>-74.961883333333304</v>
      </c>
      <c r="D3876" s="31">
        <v>76.972783333333297</v>
      </c>
      <c r="E3876" s="31"/>
      <c r="F3876" s="31">
        <v>643</v>
      </c>
      <c r="G3876" s="31">
        <v>2775</v>
      </c>
      <c r="H3876" s="31"/>
      <c r="I3876" s="31">
        <v>22.538947407407399</v>
      </c>
      <c r="J3876" s="31"/>
      <c r="K3876" s="72" t="s">
        <v>2616</v>
      </c>
      <c r="L3876" s="31">
        <v>22.538947407407399</v>
      </c>
      <c r="M3876" s="31" t="s">
        <v>83</v>
      </c>
      <c r="N3876" s="31">
        <v>1999</v>
      </c>
      <c r="O3876" s="31">
        <v>1</v>
      </c>
      <c r="P3876" s="31">
        <v>2008</v>
      </c>
      <c r="Q3876" s="31">
        <v>1</v>
      </c>
      <c r="R3876" s="31" t="s">
        <v>2619</v>
      </c>
      <c r="S3876" s="31" t="s">
        <v>2618</v>
      </c>
    </row>
    <row r="3877" spans="1:19" ht="17.25" customHeight="1">
      <c r="A3877" s="24">
        <v>3876</v>
      </c>
      <c r="B3877" s="31" t="s">
        <v>2789</v>
      </c>
      <c r="C3877" s="31">
        <v>-74.979500000000002</v>
      </c>
      <c r="D3877" s="31">
        <v>76.969183333333305</v>
      </c>
      <c r="E3877" s="31"/>
      <c r="F3877" s="31">
        <v>645</v>
      </c>
      <c r="G3877" s="31">
        <v>2765</v>
      </c>
      <c r="H3877" s="31"/>
      <c r="I3877" s="31">
        <v>19.308426666666701</v>
      </c>
      <c r="J3877" s="31"/>
      <c r="K3877" s="72" t="s">
        <v>2616</v>
      </c>
      <c r="L3877" s="31">
        <v>19.308426666666701</v>
      </c>
      <c r="M3877" s="31" t="s">
        <v>83</v>
      </c>
      <c r="N3877" s="31">
        <v>1999</v>
      </c>
      <c r="O3877" s="31">
        <v>1</v>
      </c>
      <c r="P3877" s="31">
        <v>2008</v>
      </c>
      <c r="Q3877" s="31">
        <v>1</v>
      </c>
      <c r="R3877" s="31" t="s">
        <v>2619</v>
      </c>
      <c r="S3877" s="31" t="s">
        <v>2618</v>
      </c>
    </row>
    <row r="3878" spans="1:19" ht="17.25" customHeight="1">
      <c r="A3878" s="24">
        <v>3877</v>
      </c>
      <c r="B3878" s="31" t="s">
        <v>2790</v>
      </c>
      <c r="C3878" s="31">
        <v>-74.997166666666701</v>
      </c>
      <c r="D3878" s="31">
        <v>76.966916666666705</v>
      </c>
      <c r="E3878" s="31"/>
      <c r="F3878" s="31">
        <v>647</v>
      </c>
      <c r="G3878" s="31">
        <v>2773</v>
      </c>
      <c r="H3878" s="31"/>
      <c r="I3878" s="31">
        <v>71.9095288888889</v>
      </c>
      <c r="J3878" s="31"/>
      <c r="K3878" s="72" t="s">
        <v>2616</v>
      </c>
      <c r="L3878" s="31">
        <v>71.9095288888889</v>
      </c>
      <c r="M3878" s="31" t="s">
        <v>83</v>
      </c>
      <c r="N3878" s="31">
        <v>1999</v>
      </c>
      <c r="O3878" s="31">
        <v>1</v>
      </c>
      <c r="P3878" s="31">
        <v>2008</v>
      </c>
      <c r="Q3878" s="31">
        <v>1</v>
      </c>
      <c r="R3878" s="31" t="s">
        <v>2619</v>
      </c>
      <c r="S3878" s="31" t="s">
        <v>2618</v>
      </c>
    </row>
    <row r="3879" spans="1:19" ht="17.25" customHeight="1">
      <c r="A3879" s="24">
        <v>3878</v>
      </c>
      <c r="B3879" s="31" t="s">
        <v>2791</v>
      </c>
      <c r="C3879" s="31">
        <v>-75.015749999999997</v>
      </c>
      <c r="D3879" s="31">
        <v>76.969183333333305</v>
      </c>
      <c r="E3879" s="31"/>
      <c r="F3879" s="31">
        <v>649</v>
      </c>
      <c r="G3879" s="31">
        <v>2720</v>
      </c>
      <c r="H3879" s="31"/>
      <c r="I3879" s="31">
        <v>42.109340000000003</v>
      </c>
      <c r="J3879" s="31"/>
      <c r="K3879" s="72" t="s">
        <v>2616</v>
      </c>
      <c r="L3879" s="31">
        <v>42.109340000000003</v>
      </c>
      <c r="M3879" s="31" t="s">
        <v>83</v>
      </c>
      <c r="N3879" s="31">
        <v>1999</v>
      </c>
      <c r="O3879" s="31">
        <v>1</v>
      </c>
      <c r="P3879" s="31">
        <v>2008</v>
      </c>
      <c r="Q3879" s="31">
        <v>1</v>
      </c>
      <c r="R3879" s="31" t="s">
        <v>2619</v>
      </c>
      <c r="S3879" s="31" t="s">
        <v>2618</v>
      </c>
    </row>
    <row r="3880" spans="1:19" ht="17.25" customHeight="1">
      <c r="A3880" s="24">
        <v>3879</v>
      </c>
      <c r="B3880" s="31" t="s">
        <v>2792</v>
      </c>
      <c r="C3880" s="31">
        <v>-75.033583333333297</v>
      </c>
      <c r="D3880" s="31">
        <v>76.964699999999993</v>
      </c>
      <c r="E3880" s="31"/>
      <c r="F3880" s="31">
        <v>651</v>
      </c>
      <c r="G3880" s="31">
        <v>2768</v>
      </c>
      <c r="H3880" s="31"/>
      <c r="I3880" s="31">
        <v>42.321808148148101</v>
      </c>
      <c r="J3880" s="31"/>
      <c r="K3880" s="72" t="s">
        <v>2616</v>
      </c>
      <c r="L3880" s="31">
        <v>42.321808148148101</v>
      </c>
      <c r="M3880" s="31" t="s">
        <v>83</v>
      </c>
      <c r="N3880" s="31">
        <v>1999</v>
      </c>
      <c r="O3880" s="31">
        <v>1</v>
      </c>
      <c r="P3880" s="31">
        <v>2008</v>
      </c>
      <c r="Q3880" s="31">
        <v>1</v>
      </c>
      <c r="R3880" s="31" t="s">
        <v>2619</v>
      </c>
      <c r="S3880" s="31" t="s">
        <v>2618</v>
      </c>
    </row>
    <row r="3881" spans="1:19" ht="17.25" customHeight="1">
      <c r="A3881" s="24">
        <v>3880</v>
      </c>
      <c r="B3881" s="31" t="s">
        <v>2793</v>
      </c>
      <c r="C3881" s="31">
        <v>-75.051900000000003</v>
      </c>
      <c r="D3881" s="31">
        <v>76.961449999999999</v>
      </c>
      <c r="E3881" s="31"/>
      <c r="F3881" s="31">
        <v>653</v>
      </c>
      <c r="G3881" s="31">
        <v>2765</v>
      </c>
      <c r="H3881" s="31"/>
      <c r="I3881" s="31">
        <v>11.21184</v>
      </c>
      <c r="J3881" s="31"/>
      <c r="K3881" s="72" t="s">
        <v>2616</v>
      </c>
      <c r="L3881" s="31">
        <v>11.21184</v>
      </c>
      <c r="M3881" s="31" t="s">
        <v>83</v>
      </c>
      <c r="N3881" s="31">
        <v>1999</v>
      </c>
      <c r="O3881" s="31">
        <v>1</v>
      </c>
      <c r="P3881" s="31">
        <v>2008</v>
      </c>
      <c r="Q3881" s="31">
        <v>1</v>
      </c>
      <c r="R3881" s="31" t="s">
        <v>2619</v>
      </c>
      <c r="S3881" s="31" t="s">
        <v>2618</v>
      </c>
    </row>
    <row r="3882" spans="1:19" ht="17.25" customHeight="1">
      <c r="A3882" s="24">
        <v>3881</v>
      </c>
      <c r="B3882" s="31" t="s">
        <v>2794</v>
      </c>
      <c r="C3882" s="31">
        <v>-75.069716666666693</v>
      </c>
      <c r="D3882" s="31">
        <v>76.960999999999999</v>
      </c>
      <c r="E3882" s="31"/>
      <c r="F3882" s="31">
        <v>655</v>
      </c>
      <c r="G3882" s="31">
        <v>2752</v>
      </c>
      <c r="H3882" s="31"/>
      <c r="I3882" s="31">
        <v>26.734351111111099</v>
      </c>
      <c r="J3882" s="31"/>
      <c r="K3882" s="72" t="s">
        <v>2616</v>
      </c>
      <c r="L3882" s="31">
        <v>26.734351111111099</v>
      </c>
      <c r="M3882" s="31" t="s">
        <v>83</v>
      </c>
      <c r="N3882" s="31">
        <v>1999</v>
      </c>
      <c r="O3882" s="31">
        <v>1</v>
      </c>
      <c r="P3882" s="31">
        <v>2008</v>
      </c>
      <c r="Q3882" s="31">
        <v>1</v>
      </c>
      <c r="R3882" s="31" t="s">
        <v>2619</v>
      </c>
      <c r="S3882" s="31" t="s">
        <v>2618</v>
      </c>
    </row>
    <row r="3883" spans="1:19" ht="17.25" customHeight="1">
      <c r="A3883" s="24">
        <v>3882</v>
      </c>
      <c r="B3883" s="31" t="s">
        <v>2795</v>
      </c>
      <c r="C3883" s="31">
        <v>-75.088316666666699</v>
      </c>
      <c r="D3883" s="31">
        <v>76.960616666666695</v>
      </c>
      <c r="E3883" s="31"/>
      <c r="F3883" s="31">
        <v>657</v>
      </c>
      <c r="G3883" s="31">
        <v>2748</v>
      </c>
      <c r="H3883" s="31"/>
      <c r="I3883" s="31">
        <v>123.548048888889</v>
      </c>
      <c r="J3883" s="31"/>
      <c r="K3883" s="72" t="s">
        <v>2616</v>
      </c>
      <c r="L3883" s="31">
        <v>123.548048888889</v>
      </c>
      <c r="M3883" s="31" t="s">
        <v>83</v>
      </c>
      <c r="N3883" s="31">
        <v>1999</v>
      </c>
      <c r="O3883" s="31">
        <v>1</v>
      </c>
      <c r="P3883" s="31">
        <v>2008</v>
      </c>
      <c r="Q3883" s="31">
        <v>1</v>
      </c>
      <c r="R3883" s="31" t="s">
        <v>2619</v>
      </c>
      <c r="S3883" s="31" t="s">
        <v>2618</v>
      </c>
    </row>
    <row r="3884" spans="1:19" ht="17.25" customHeight="1">
      <c r="A3884" s="24">
        <v>3883</v>
      </c>
      <c r="B3884" s="31" t="s">
        <v>2796</v>
      </c>
      <c r="C3884" s="31">
        <v>-75.106049999999996</v>
      </c>
      <c r="D3884" s="31">
        <v>76.961449999999999</v>
      </c>
      <c r="E3884" s="31"/>
      <c r="F3884" s="31">
        <v>659</v>
      </c>
      <c r="G3884" s="31">
        <v>2749</v>
      </c>
      <c r="H3884" s="31"/>
      <c r="I3884" s="31">
        <v>66.525211851851793</v>
      </c>
      <c r="J3884" s="31"/>
      <c r="K3884" s="72" t="s">
        <v>2616</v>
      </c>
      <c r="L3884" s="31">
        <v>66.525211851851793</v>
      </c>
      <c r="M3884" s="31" t="s">
        <v>83</v>
      </c>
      <c r="N3884" s="31">
        <v>1999</v>
      </c>
      <c r="O3884" s="31">
        <v>1</v>
      </c>
      <c r="P3884" s="31">
        <v>2008</v>
      </c>
      <c r="Q3884" s="31">
        <v>1</v>
      </c>
      <c r="R3884" s="31" t="s">
        <v>2619</v>
      </c>
      <c r="S3884" s="31" t="s">
        <v>2618</v>
      </c>
    </row>
    <row r="3885" spans="1:19" ht="17.25" customHeight="1">
      <c r="A3885" s="24">
        <v>3884</v>
      </c>
      <c r="B3885" s="31" t="s">
        <v>2797</v>
      </c>
      <c r="C3885" s="31">
        <v>-75.124466666666706</v>
      </c>
      <c r="D3885" s="31">
        <v>76.958066666666696</v>
      </c>
      <c r="E3885" s="31"/>
      <c r="F3885" s="31">
        <v>661</v>
      </c>
      <c r="G3885" s="31">
        <v>2748</v>
      </c>
      <c r="H3885" s="31"/>
      <c r="I3885" s="31">
        <v>50.242640000000002</v>
      </c>
      <c r="J3885" s="31"/>
      <c r="K3885" s="72" t="s">
        <v>2616</v>
      </c>
      <c r="L3885" s="31">
        <v>50.242640000000002</v>
      </c>
      <c r="M3885" s="31" t="s">
        <v>83</v>
      </c>
      <c r="N3885" s="31">
        <v>1999</v>
      </c>
      <c r="O3885" s="31">
        <v>1</v>
      </c>
      <c r="P3885" s="31">
        <v>2008</v>
      </c>
      <c r="Q3885" s="31">
        <v>1</v>
      </c>
      <c r="R3885" s="31" t="s">
        <v>2619</v>
      </c>
      <c r="S3885" s="31" t="s">
        <v>2618</v>
      </c>
    </row>
    <row r="3886" spans="1:19" ht="17.25" customHeight="1">
      <c r="A3886" s="24">
        <v>3885</v>
      </c>
      <c r="B3886" s="31" t="s">
        <v>2798</v>
      </c>
      <c r="C3886" s="31">
        <v>-75.143216666666703</v>
      </c>
      <c r="D3886" s="31">
        <v>76.9561833333333</v>
      </c>
      <c r="E3886" s="31"/>
      <c r="F3886" s="31">
        <v>663</v>
      </c>
      <c r="G3886" s="31">
        <v>2752</v>
      </c>
      <c r="H3886" s="31"/>
      <c r="I3886" s="31">
        <v>82.357237037037095</v>
      </c>
      <c r="J3886" s="31"/>
      <c r="K3886" s="72" t="s">
        <v>2616</v>
      </c>
      <c r="L3886" s="31">
        <v>82.357237037037095</v>
      </c>
      <c r="M3886" s="31" t="s">
        <v>83</v>
      </c>
      <c r="N3886" s="31">
        <v>1999</v>
      </c>
      <c r="O3886" s="31">
        <v>1</v>
      </c>
      <c r="P3886" s="31">
        <v>2008</v>
      </c>
      <c r="Q3886" s="31">
        <v>1</v>
      </c>
      <c r="R3886" s="31" t="s">
        <v>2619</v>
      </c>
      <c r="S3886" s="31" t="s">
        <v>2618</v>
      </c>
    </row>
    <row r="3887" spans="1:19" ht="17.25" customHeight="1">
      <c r="A3887" s="24">
        <v>3886</v>
      </c>
      <c r="B3887" s="31" t="s">
        <v>2799</v>
      </c>
      <c r="C3887" s="31">
        <v>-75.160483333333303</v>
      </c>
      <c r="D3887" s="31">
        <v>76.953483333333295</v>
      </c>
      <c r="E3887" s="31"/>
      <c r="F3887" s="31">
        <v>665</v>
      </c>
      <c r="G3887" s="31">
        <v>2753</v>
      </c>
      <c r="H3887" s="31"/>
      <c r="I3887" s="31">
        <v>96.626739999999998</v>
      </c>
      <c r="J3887" s="31"/>
      <c r="K3887" s="72" t="s">
        <v>2616</v>
      </c>
      <c r="L3887" s="31">
        <v>96.626739999999998</v>
      </c>
      <c r="M3887" s="31" t="s">
        <v>83</v>
      </c>
      <c r="N3887" s="31">
        <v>1999</v>
      </c>
      <c r="O3887" s="31">
        <v>1</v>
      </c>
      <c r="P3887" s="31">
        <v>2008</v>
      </c>
      <c r="Q3887" s="31">
        <v>1</v>
      </c>
      <c r="R3887" s="31" t="s">
        <v>2619</v>
      </c>
      <c r="S3887" s="31" t="s">
        <v>2618</v>
      </c>
    </row>
    <row r="3888" spans="1:19" ht="17.25" customHeight="1">
      <c r="A3888" s="24">
        <v>3887</v>
      </c>
      <c r="B3888" s="31" t="s">
        <v>2800</v>
      </c>
      <c r="C3888" s="31">
        <v>-75.178233333333296</v>
      </c>
      <c r="D3888" s="31">
        <v>76.956050000000005</v>
      </c>
      <c r="E3888" s="31"/>
      <c r="F3888" s="31">
        <v>666</v>
      </c>
      <c r="G3888" s="31">
        <v>2750</v>
      </c>
      <c r="H3888" s="31"/>
      <c r="I3888" s="31">
        <v>103.69936</v>
      </c>
      <c r="J3888" s="31"/>
      <c r="K3888" s="72" t="s">
        <v>2616</v>
      </c>
      <c r="L3888" s="31">
        <v>103.69936</v>
      </c>
      <c r="M3888" s="31" t="s">
        <v>83</v>
      </c>
      <c r="N3888" s="31">
        <v>1999</v>
      </c>
      <c r="O3888" s="31">
        <v>1</v>
      </c>
      <c r="P3888" s="31">
        <v>2008</v>
      </c>
      <c r="Q3888" s="31">
        <v>1</v>
      </c>
      <c r="R3888" s="31" t="s">
        <v>2619</v>
      </c>
      <c r="S3888" s="31" t="s">
        <v>2618</v>
      </c>
    </row>
    <row r="3889" spans="1:19" ht="17.25" customHeight="1">
      <c r="A3889" s="24">
        <v>3888</v>
      </c>
      <c r="B3889" s="31" t="s">
        <v>2801</v>
      </c>
      <c r="C3889" s="31">
        <v>-75.196766666666704</v>
      </c>
      <c r="D3889" s="31">
        <v>76.956483333333296</v>
      </c>
      <c r="E3889" s="31"/>
      <c r="F3889" s="31">
        <v>668</v>
      </c>
      <c r="G3889" s="31">
        <v>2746</v>
      </c>
      <c r="H3889" s="31"/>
      <c r="I3889" s="31">
        <v>145.38797777777799</v>
      </c>
      <c r="J3889" s="31"/>
      <c r="K3889" s="72" t="s">
        <v>2616</v>
      </c>
      <c r="L3889" s="31">
        <v>145.38797777777799</v>
      </c>
      <c r="M3889" s="31" t="s">
        <v>83</v>
      </c>
      <c r="N3889" s="31">
        <v>2005</v>
      </c>
      <c r="O3889" s="31">
        <v>1</v>
      </c>
      <c r="P3889" s="31">
        <v>2008</v>
      </c>
      <c r="Q3889" s="31">
        <v>1</v>
      </c>
      <c r="R3889" s="31" t="s">
        <v>2619</v>
      </c>
      <c r="S3889" s="31" t="s">
        <v>2618</v>
      </c>
    </row>
    <row r="3890" spans="1:19" ht="17.25" customHeight="1">
      <c r="A3890" s="24">
        <v>3889</v>
      </c>
      <c r="B3890" s="31" t="s">
        <v>2802</v>
      </c>
      <c r="C3890" s="31">
        <v>-75.215216666666706</v>
      </c>
      <c r="D3890" s="31">
        <v>76.954516666666706</v>
      </c>
      <c r="E3890" s="31"/>
      <c r="F3890" s="31">
        <v>670</v>
      </c>
      <c r="G3890" s="31">
        <v>2758</v>
      </c>
      <c r="H3890" s="31"/>
      <c r="I3890" s="31">
        <v>33.091751111111101</v>
      </c>
      <c r="J3890" s="31"/>
      <c r="K3890" s="72" t="s">
        <v>2616</v>
      </c>
      <c r="L3890" s="31">
        <v>33.091751111111101</v>
      </c>
      <c r="M3890" s="31" t="s">
        <v>83</v>
      </c>
      <c r="N3890" s="31">
        <v>1999</v>
      </c>
      <c r="O3890" s="31">
        <v>1</v>
      </c>
      <c r="P3890" s="31">
        <v>2008</v>
      </c>
      <c r="Q3890" s="31">
        <v>1</v>
      </c>
      <c r="R3890" s="31" t="s">
        <v>2619</v>
      </c>
      <c r="S3890" s="31" t="s">
        <v>2618</v>
      </c>
    </row>
    <row r="3891" spans="1:19" ht="17.25" customHeight="1">
      <c r="A3891" s="24">
        <v>3890</v>
      </c>
      <c r="B3891" s="31" t="s">
        <v>2803</v>
      </c>
      <c r="C3891" s="31">
        <v>-75.232916666666696</v>
      </c>
      <c r="D3891" s="31">
        <v>76.946433333333303</v>
      </c>
      <c r="E3891" s="31"/>
      <c r="F3891" s="31">
        <v>673</v>
      </c>
      <c r="G3891" s="31">
        <v>2768</v>
      </c>
      <c r="H3891" s="31"/>
      <c r="I3891" s="31">
        <v>75.131524444444494</v>
      </c>
      <c r="J3891" s="31"/>
      <c r="K3891" s="72" t="s">
        <v>2616</v>
      </c>
      <c r="L3891" s="31">
        <v>75.131524444444494</v>
      </c>
      <c r="M3891" s="31" t="s">
        <v>83</v>
      </c>
      <c r="N3891" s="31">
        <v>1999</v>
      </c>
      <c r="O3891" s="31">
        <v>1</v>
      </c>
      <c r="P3891" s="31">
        <v>2008</v>
      </c>
      <c r="Q3891" s="31">
        <v>1</v>
      </c>
      <c r="R3891" s="31" t="s">
        <v>2619</v>
      </c>
      <c r="S3891" s="31" t="s">
        <v>2618</v>
      </c>
    </row>
    <row r="3892" spans="1:19" ht="17.25" customHeight="1">
      <c r="A3892" s="24">
        <v>3891</v>
      </c>
      <c r="B3892" s="31" t="s">
        <v>2804</v>
      </c>
      <c r="C3892" s="31">
        <v>-75.250483333333307</v>
      </c>
      <c r="D3892" s="31">
        <v>76.938866666666698</v>
      </c>
      <c r="E3892" s="31"/>
      <c r="F3892" s="31">
        <v>675</v>
      </c>
      <c r="G3892" s="31">
        <v>2779</v>
      </c>
      <c r="H3892" s="31"/>
      <c r="I3892" s="31">
        <v>140.44698444444401</v>
      </c>
      <c r="J3892" s="31"/>
      <c r="K3892" s="72" t="s">
        <v>2616</v>
      </c>
      <c r="L3892" s="31">
        <v>140.44698444444401</v>
      </c>
      <c r="M3892" s="31" t="s">
        <v>83</v>
      </c>
      <c r="N3892" s="31">
        <v>1999</v>
      </c>
      <c r="O3892" s="31">
        <v>1</v>
      </c>
      <c r="P3892" s="31">
        <v>2008</v>
      </c>
      <c r="Q3892" s="31">
        <v>1</v>
      </c>
      <c r="R3892" s="31" t="s">
        <v>2619</v>
      </c>
      <c r="S3892" s="31" t="s">
        <v>2618</v>
      </c>
    </row>
    <row r="3893" spans="1:19" ht="17.25" customHeight="1">
      <c r="A3893" s="24">
        <v>3892</v>
      </c>
      <c r="B3893" s="31" t="s">
        <v>2805</v>
      </c>
      <c r="C3893" s="31">
        <v>-75.269283333333306</v>
      </c>
      <c r="D3893" s="31">
        <v>76.938233333333301</v>
      </c>
      <c r="E3893" s="31"/>
      <c r="F3893" s="31">
        <v>677</v>
      </c>
      <c r="G3893" s="31">
        <v>2776</v>
      </c>
      <c r="H3893" s="31"/>
      <c r="I3893" s="31">
        <v>120.63208</v>
      </c>
      <c r="J3893" s="31"/>
      <c r="K3893" s="72" t="s">
        <v>2616</v>
      </c>
      <c r="L3893" s="31">
        <v>120.63208</v>
      </c>
      <c r="M3893" s="31" t="s">
        <v>83</v>
      </c>
      <c r="N3893" s="31">
        <v>2005</v>
      </c>
      <c r="O3893" s="31">
        <v>1</v>
      </c>
      <c r="P3893" s="31">
        <v>2008</v>
      </c>
      <c r="Q3893" s="31">
        <v>1</v>
      </c>
      <c r="R3893" s="31" t="s">
        <v>2619</v>
      </c>
      <c r="S3893" s="31" t="s">
        <v>2618</v>
      </c>
    </row>
    <row r="3894" spans="1:19" ht="17.25" customHeight="1">
      <c r="A3894" s="24">
        <v>3893</v>
      </c>
      <c r="B3894" s="31" t="s">
        <v>2806</v>
      </c>
      <c r="C3894" s="31">
        <v>-75.286916666666698</v>
      </c>
      <c r="D3894" s="31">
        <v>76.932166666666703</v>
      </c>
      <c r="E3894" s="31"/>
      <c r="F3894" s="31">
        <v>679</v>
      </c>
      <c r="G3894" s="31">
        <v>2782</v>
      </c>
      <c r="H3894" s="31"/>
      <c r="I3894" s="31">
        <v>93.283293333333305</v>
      </c>
      <c r="J3894" s="31"/>
      <c r="K3894" s="72" t="s">
        <v>2616</v>
      </c>
      <c r="L3894" s="31">
        <v>93.283293333333305</v>
      </c>
      <c r="M3894" s="31" t="s">
        <v>83</v>
      </c>
      <c r="N3894" s="31">
        <v>1999</v>
      </c>
      <c r="O3894" s="31">
        <v>1</v>
      </c>
      <c r="P3894" s="31">
        <v>2008</v>
      </c>
      <c r="Q3894" s="31">
        <v>1</v>
      </c>
      <c r="R3894" s="31" t="s">
        <v>2619</v>
      </c>
      <c r="S3894" s="31" t="s">
        <v>2618</v>
      </c>
    </row>
    <row r="3895" spans="1:19" ht="17.25" customHeight="1">
      <c r="A3895" s="24">
        <v>3894</v>
      </c>
      <c r="B3895" s="31" t="s">
        <v>2807</v>
      </c>
      <c r="C3895" s="31">
        <v>-75.305766666666699</v>
      </c>
      <c r="D3895" s="31">
        <v>76.928683333333296</v>
      </c>
      <c r="E3895" s="31"/>
      <c r="F3895" s="31">
        <v>681</v>
      </c>
      <c r="G3895" s="31">
        <v>2783</v>
      </c>
      <c r="H3895" s="31"/>
      <c r="I3895" s="31">
        <v>52.065535555555599</v>
      </c>
      <c r="J3895" s="31"/>
      <c r="K3895" s="72" t="s">
        <v>2616</v>
      </c>
      <c r="L3895" s="31">
        <v>52.065535555555599</v>
      </c>
      <c r="M3895" s="31" t="s">
        <v>83</v>
      </c>
      <c r="N3895" s="31">
        <v>1999</v>
      </c>
      <c r="O3895" s="31">
        <v>1</v>
      </c>
      <c r="P3895" s="31">
        <v>2008</v>
      </c>
      <c r="Q3895" s="31">
        <v>1</v>
      </c>
      <c r="R3895" s="31" t="s">
        <v>2619</v>
      </c>
      <c r="S3895" s="31" t="s">
        <v>2618</v>
      </c>
    </row>
    <row r="3896" spans="1:19" ht="17.25" customHeight="1">
      <c r="A3896" s="24">
        <v>3895</v>
      </c>
      <c r="B3896" s="31" t="s">
        <v>2808</v>
      </c>
      <c r="C3896" s="31">
        <v>-75.323316666666699</v>
      </c>
      <c r="D3896" s="31">
        <v>76.924966666666705</v>
      </c>
      <c r="E3896" s="31"/>
      <c r="F3896" s="31">
        <v>683</v>
      </c>
      <c r="G3896" s="31">
        <v>2784</v>
      </c>
      <c r="H3896" s="31"/>
      <c r="I3896" s="31">
        <v>59.642524444444398</v>
      </c>
      <c r="J3896" s="31"/>
      <c r="K3896" s="72" t="s">
        <v>2616</v>
      </c>
      <c r="L3896" s="31">
        <v>59.642524444444398</v>
      </c>
      <c r="M3896" s="31" t="s">
        <v>83</v>
      </c>
      <c r="N3896" s="31">
        <v>1999</v>
      </c>
      <c r="O3896" s="31">
        <v>1</v>
      </c>
      <c r="P3896" s="31">
        <v>2008</v>
      </c>
      <c r="Q3896" s="31">
        <v>1</v>
      </c>
      <c r="R3896" s="31" t="s">
        <v>2619</v>
      </c>
      <c r="S3896" s="31" t="s">
        <v>2618</v>
      </c>
    </row>
    <row r="3897" spans="1:19" ht="17.25" customHeight="1">
      <c r="A3897" s="24">
        <v>3896</v>
      </c>
      <c r="B3897" s="31" t="s">
        <v>2809</v>
      </c>
      <c r="C3897" s="31">
        <v>-75.341866666666704</v>
      </c>
      <c r="D3897" s="31">
        <v>76.925433333333302</v>
      </c>
      <c r="E3897" s="31"/>
      <c r="F3897" s="31">
        <v>685</v>
      </c>
      <c r="G3897" s="31">
        <v>2785</v>
      </c>
      <c r="H3897" s="31"/>
      <c r="I3897" s="31">
        <v>84.001176296296293</v>
      </c>
      <c r="J3897" s="31"/>
      <c r="K3897" s="72" t="s">
        <v>2616</v>
      </c>
      <c r="L3897" s="31">
        <v>84.001176296296293</v>
      </c>
      <c r="M3897" s="31" t="s">
        <v>83</v>
      </c>
      <c r="N3897" s="31">
        <v>1999</v>
      </c>
      <c r="O3897" s="31">
        <v>1</v>
      </c>
      <c r="P3897" s="31">
        <v>2008</v>
      </c>
      <c r="Q3897" s="31">
        <v>1</v>
      </c>
      <c r="R3897" s="31" t="s">
        <v>2619</v>
      </c>
      <c r="S3897" s="31" t="s">
        <v>2618</v>
      </c>
    </row>
    <row r="3898" spans="1:19" ht="17.25" customHeight="1">
      <c r="A3898" s="24">
        <v>3897</v>
      </c>
      <c r="B3898" s="31" t="s">
        <v>2810</v>
      </c>
      <c r="C3898" s="31">
        <v>-75.360500000000002</v>
      </c>
      <c r="D3898" s="31">
        <v>76.924883333333298</v>
      </c>
      <c r="E3898" s="31"/>
      <c r="F3898" s="31">
        <v>687</v>
      </c>
      <c r="G3898" s="31">
        <v>2787</v>
      </c>
      <c r="H3898" s="31"/>
      <c r="I3898" s="31">
        <v>78.989368888888905</v>
      </c>
      <c r="J3898" s="31"/>
      <c r="K3898" s="72" t="s">
        <v>2616</v>
      </c>
      <c r="L3898" s="31">
        <v>78.989368888888905</v>
      </c>
      <c r="M3898" s="31" t="s">
        <v>83</v>
      </c>
      <c r="N3898" s="31">
        <v>1999</v>
      </c>
      <c r="O3898" s="31">
        <v>1</v>
      </c>
      <c r="P3898" s="31">
        <v>2008</v>
      </c>
      <c r="Q3898" s="31">
        <v>1</v>
      </c>
      <c r="R3898" s="31" t="s">
        <v>2619</v>
      </c>
      <c r="S3898" s="31" t="s">
        <v>2618</v>
      </c>
    </row>
    <row r="3899" spans="1:19" ht="17.25" customHeight="1">
      <c r="A3899" s="24">
        <v>3898</v>
      </c>
      <c r="B3899" s="31" t="s">
        <v>2811</v>
      </c>
      <c r="C3899" s="31">
        <v>-75.380399999999995</v>
      </c>
      <c r="D3899" s="31">
        <v>76.923316666666693</v>
      </c>
      <c r="E3899" s="31"/>
      <c r="F3899" s="31">
        <v>689</v>
      </c>
      <c r="G3899" s="31">
        <v>2798</v>
      </c>
      <c r="H3899" s="31"/>
      <c r="I3899" s="31">
        <v>49.036799999999999</v>
      </c>
      <c r="J3899" s="31"/>
      <c r="K3899" s="72" t="s">
        <v>2616</v>
      </c>
      <c r="L3899" s="31">
        <v>49.036799999999999</v>
      </c>
      <c r="M3899" s="31" t="s">
        <v>83</v>
      </c>
      <c r="N3899" s="31">
        <v>1999</v>
      </c>
      <c r="O3899" s="31">
        <v>1</v>
      </c>
      <c r="P3899" s="31">
        <v>2008</v>
      </c>
      <c r="Q3899" s="31">
        <v>1</v>
      </c>
      <c r="R3899" s="31" t="s">
        <v>2619</v>
      </c>
      <c r="S3899" s="31" t="s">
        <v>2618</v>
      </c>
    </row>
    <row r="3900" spans="1:19" ht="17.25" customHeight="1">
      <c r="A3900" s="24">
        <v>3899</v>
      </c>
      <c r="B3900" s="31" t="s">
        <v>2812</v>
      </c>
      <c r="C3900" s="31">
        <v>-75.397800000000004</v>
      </c>
      <c r="D3900" s="31">
        <v>76.919399999999996</v>
      </c>
      <c r="E3900" s="31"/>
      <c r="F3900" s="31">
        <v>691</v>
      </c>
      <c r="G3900" s="31">
        <v>2794</v>
      </c>
      <c r="H3900" s="31"/>
      <c r="I3900" s="31">
        <v>44.849200000000003</v>
      </c>
      <c r="J3900" s="31"/>
      <c r="K3900" s="72" t="s">
        <v>2616</v>
      </c>
      <c r="L3900" s="31">
        <v>44.849200000000003</v>
      </c>
      <c r="M3900" s="31" t="s">
        <v>83</v>
      </c>
      <c r="N3900" s="31">
        <v>1999</v>
      </c>
      <c r="O3900" s="31">
        <v>1</v>
      </c>
      <c r="P3900" s="31">
        <v>2008</v>
      </c>
      <c r="Q3900" s="31">
        <v>1</v>
      </c>
      <c r="R3900" s="31" t="s">
        <v>2619</v>
      </c>
      <c r="S3900" s="31" t="s">
        <v>2618</v>
      </c>
    </row>
    <row r="3901" spans="1:19" ht="17.25" customHeight="1">
      <c r="A3901" s="24">
        <v>3900</v>
      </c>
      <c r="B3901" s="31" t="s">
        <v>2813</v>
      </c>
      <c r="C3901" s="31">
        <v>-75.415149999999997</v>
      </c>
      <c r="D3901" s="31">
        <v>76.916499999999999</v>
      </c>
      <c r="E3901" s="31"/>
      <c r="F3901" s="31">
        <v>693</v>
      </c>
      <c r="G3901" s="31">
        <v>2795</v>
      </c>
      <c r="H3901" s="31"/>
      <c r="I3901" s="31">
        <v>69.490333333333297</v>
      </c>
      <c r="J3901" s="31"/>
      <c r="K3901" s="72" t="s">
        <v>2616</v>
      </c>
      <c r="L3901" s="31">
        <v>69.490333333333297</v>
      </c>
      <c r="M3901" s="31" t="s">
        <v>83</v>
      </c>
      <c r="N3901" s="31">
        <v>1999</v>
      </c>
      <c r="O3901" s="31">
        <v>1</v>
      </c>
      <c r="P3901" s="31">
        <v>2008</v>
      </c>
      <c r="Q3901" s="31">
        <v>1</v>
      </c>
      <c r="R3901" s="31" t="s">
        <v>2619</v>
      </c>
      <c r="S3901" s="31" t="s">
        <v>2618</v>
      </c>
    </row>
    <row r="3902" spans="1:19" ht="17.25" customHeight="1">
      <c r="A3902" s="24">
        <v>3901</v>
      </c>
      <c r="B3902" s="31" t="s">
        <v>2814</v>
      </c>
      <c r="C3902" s="31">
        <v>-75.432833333333306</v>
      </c>
      <c r="D3902" s="31">
        <v>76.903383333333295</v>
      </c>
      <c r="E3902" s="31"/>
      <c r="F3902" s="31">
        <v>695</v>
      </c>
      <c r="G3902" s="31">
        <v>2801</v>
      </c>
      <c r="H3902" s="31"/>
      <c r="I3902" s="31">
        <v>41.970657777777802</v>
      </c>
      <c r="J3902" s="31"/>
      <c r="K3902" s="72" t="s">
        <v>2616</v>
      </c>
      <c r="L3902" s="31">
        <v>41.970657777777802</v>
      </c>
      <c r="M3902" s="31" t="s">
        <v>83</v>
      </c>
      <c r="N3902" s="31">
        <v>2005</v>
      </c>
      <c r="O3902" s="31">
        <v>1</v>
      </c>
      <c r="P3902" s="31">
        <v>2008</v>
      </c>
      <c r="Q3902" s="31">
        <v>1</v>
      </c>
      <c r="R3902" s="31" t="s">
        <v>2619</v>
      </c>
      <c r="S3902" s="31" t="s">
        <v>2618</v>
      </c>
    </row>
    <row r="3903" spans="1:19" ht="17.25" customHeight="1">
      <c r="A3903" s="24">
        <v>3902</v>
      </c>
      <c r="B3903" s="31" t="s">
        <v>2815</v>
      </c>
      <c r="C3903" s="31">
        <v>-75.450199999999995</v>
      </c>
      <c r="D3903" s="31">
        <v>76.895666666666699</v>
      </c>
      <c r="E3903" s="31"/>
      <c r="F3903" s="31">
        <v>697</v>
      </c>
      <c r="G3903" s="31">
        <v>2796</v>
      </c>
      <c r="H3903" s="31"/>
      <c r="I3903" s="31">
        <v>37.388466666666702</v>
      </c>
      <c r="J3903" s="31"/>
      <c r="K3903" s="72" t="s">
        <v>2616</v>
      </c>
      <c r="L3903" s="31">
        <v>37.388466666666702</v>
      </c>
      <c r="M3903" s="31" t="s">
        <v>83</v>
      </c>
      <c r="N3903" s="31">
        <v>1999</v>
      </c>
      <c r="O3903" s="31">
        <v>1</v>
      </c>
      <c r="P3903" s="31">
        <v>2008</v>
      </c>
      <c r="Q3903" s="31">
        <v>1</v>
      </c>
      <c r="R3903" s="31" t="s">
        <v>2619</v>
      </c>
      <c r="S3903" s="31" t="s">
        <v>2618</v>
      </c>
    </row>
    <row r="3904" spans="1:19" ht="17.25" customHeight="1">
      <c r="A3904" s="24">
        <v>3903</v>
      </c>
      <c r="B3904" s="31" t="s">
        <v>2816</v>
      </c>
      <c r="C3904" s="31">
        <v>-75.467816666666707</v>
      </c>
      <c r="D3904" s="31">
        <v>76.884</v>
      </c>
      <c r="E3904" s="31"/>
      <c r="F3904" s="31">
        <v>699</v>
      </c>
      <c r="G3904" s="31">
        <v>2790</v>
      </c>
      <c r="H3904" s="31"/>
      <c r="I3904" s="31">
        <v>31.841917037037</v>
      </c>
      <c r="J3904" s="31"/>
      <c r="K3904" s="72" t="s">
        <v>2616</v>
      </c>
      <c r="L3904" s="31">
        <v>31.841917037037</v>
      </c>
      <c r="M3904" s="31" t="s">
        <v>83</v>
      </c>
      <c r="N3904" s="31">
        <v>1999</v>
      </c>
      <c r="O3904" s="31">
        <v>1</v>
      </c>
      <c r="P3904" s="31">
        <v>2008</v>
      </c>
      <c r="Q3904" s="31">
        <v>1</v>
      </c>
      <c r="R3904" s="31" t="s">
        <v>2619</v>
      </c>
      <c r="S3904" s="31" t="s">
        <v>2618</v>
      </c>
    </row>
    <row r="3905" spans="1:19" ht="17.25" customHeight="1">
      <c r="A3905" s="24">
        <v>3904</v>
      </c>
      <c r="B3905" s="31" t="s">
        <v>2817</v>
      </c>
      <c r="C3905" s="31">
        <v>-75.485799999999998</v>
      </c>
      <c r="D3905" s="31">
        <v>76.875799999999998</v>
      </c>
      <c r="E3905" s="31"/>
      <c r="F3905" s="31">
        <v>701</v>
      </c>
      <c r="G3905" s="31">
        <v>2785</v>
      </c>
      <c r="H3905" s="31"/>
      <c r="I3905" s="31">
        <v>25.297822222222202</v>
      </c>
      <c r="J3905" s="31"/>
      <c r="K3905" s="72" t="s">
        <v>2616</v>
      </c>
      <c r="L3905" s="31">
        <v>25.297822222222202</v>
      </c>
      <c r="M3905" s="31" t="s">
        <v>83</v>
      </c>
      <c r="N3905" s="31">
        <v>1999</v>
      </c>
      <c r="O3905" s="31">
        <v>1</v>
      </c>
      <c r="P3905" s="31">
        <v>2008</v>
      </c>
      <c r="Q3905" s="31">
        <v>1</v>
      </c>
      <c r="R3905" s="31" t="s">
        <v>2619</v>
      </c>
      <c r="S3905" s="31" t="s">
        <v>2618</v>
      </c>
    </row>
    <row r="3906" spans="1:19" ht="17.25" customHeight="1">
      <c r="A3906" s="24">
        <v>3905</v>
      </c>
      <c r="B3906" s="31" t="s">
        <v>2818</v>
      </c>
      <c r="C3906" s="31">
        <v>-75.505783333333298</v>
      </c>
      <c r="D3906" s="31">
        <v>76.871883333333301</v>
      </c>
      <c r="E3906" s="31"/>
      <c r="F3906" s="31">
        <v>704</v>
      </c>
      <c r="G3906" s="31">
        <v>2786</v>
      </c>
      <c r="H3906" s="31"/>
      <c r="I3906" s="31">
        <v>49.488573333333299</v>
      </c>
      <c r="J3906" s="31"/>
      <c r="K3906" s="72" t="s">
        <v>2616</v>
      </c>
      <c r="L3906" s="31">
        <v>49.488573333333299</v>
      </c>
      <c r="M3906" s="31" t="s">
        <v>83</v>
      </c>
      <c r="N3906" s="31">
        <v>1999</v>
      </c>
      <c r="O3906" s="31">
        <v>1</v>
      </c>
      <c r="P3906" s="31">
        <v>2008</v>
      </c>
      <c r="Q3906" s="31">
        <v>1</v>
      </c>
      <c r="R3906" s="31" t="s">
        <v>2619</v>
      </c>
      <c r="S3906" s="31" t="s">
        <v>2618</v>
      </c>
    </row>
    <row r="3907" spans="1:19" ht="17.25" customHeight="1">
      <c r="A3907" s="24">
        <v>3906</v>
      </c>
      <c r="B3907" s="31" t="s">
        <v>2819</v>
      </c>
      <c r="C3907" s="31">
        <v>-75.522199999999998</v>
      </c>
      <c r="D3907" s="31">
        <v>76.875266666666704</v>
      </c>
      <c r="E3907" s="31"/>
      <c r="F3907" s="31">
        <v>706</v>
      </c>
      <c r="G3907" s="31">
        <v>2783</v>
      </c>
      <c r="H3907" s="31"/>
      <c r="I3907" s="31">
        <v>21.571337777777799</v>
      </c>
      <c r="J3907" s="31"/>
      <c r="K3907" s="72" t="s">
        <v>2616</v>
      </c>
      <c r="L3907" s="31">
        <v>21.571337777777799</v>
      </c>
      <c r="M3907" s="31" t="s">
        <v>83</v>
      </c>
      <c r="N3907" s="31">
        <v>1999</v>
      </c>
      <c r="O3907" s="31">
        <v>1</v>
      </c>
      <c r="P3907" s="31">
        <v>2008</v>
      </c>
      <c r="Q3907" s="31">
        <v>1</v>
      </c>
      <c r="R3907" s="31" t="s">
        <v>2619</v>
      </c>
      <c r="S3907" s="31" t="s">
        <v>2618</v>
      </c>
    </row>
    <row r="3908" spans="1:19" ht="17.25" customHeight="1">
      <c r="A3908" s="24">
        <v>3907</v>
      </c>
      <c r="B3908" s="31" t="s">
        <v>2820</v>
      </c>
      <c r="C3908" s="31">
        <v>-75.539616666666703</v>
      </c>
      <c r="D3908" s="31">
        <v>76.885016666666701</v>
      </c>
      <c r="E3908" s="31"/>
      <c r="F3908" s="31">
        <v>708</v>
      </c>
      <c r="G3908" s="31">
        <v>2783</v>
      </c>
      <c r="H3908" s="31"/>
      <c r="I3908" s="31">
        <v>70.809635555555602</v>
      </c>
      <c r="J3908" s="31"/>
      <c r="K3908" s="72" t="s">
        <v>2616</v>
      </c>
      <c r="L3908" s="31">
        <v>70.809635555555602</v>
      </c>
      <c r="M3908" s="31" t="s">
        <v>83</v>
      </c>
      <c r="N3908" s="31">
        <v>1999</v>
      </c>
      <c r="O3908" s="31">
        <v>1</v>
      </c>
      <c r="P3908" s="31">
        <v>2008</v>
      </c>
      <c r="Q3908" s="31">
        <v>1</v>
      </c>
      <c r="R3908" s="31" t="s">
        <v>2619</v>
      </c>
      <c r="S3908" s="31" t="s">
        <v>2618</v>
      </c>
    </row>
    <row r="3909" spans="1:19" ht="17.25" customHeight="1">
      <c r="A3909" s="24">
        <v>3908</v>
      </c>
      <c r="B3909" s="31" t="s">
        <v>2821</v>
      </c>
      <c r="C3909" s="31">
        <v>-75.557983333333297</v>
      </c>
      <c r="D3909" s="31">
        <v>76.883583333333306</v>
      </c>
      <c r="E3909" s="31"/>
      <c r="F3909" s="31">
        <v>710</v>
      </c>
      <c r="G3909" s="31">
        <v>2775</v>
      </c>
      <c r="H3909" s="31"/>
      <c r="I3909" s="31">
        <v>92.817217037037096</v>
      </c>
      <c r="J3909" s="31"/>
      <c r="K3909" s="72" t="s">
        <v>2616</v>
      </c>
      <c r="L3909" s="31">
        <v>92.817217037037096</v>
      </c>
      <c r="M3909" s="31" t="s">
        <v>83</v>
      </c>
      <c r="N3909" s="31">
        <v>1999</v>
      </c>
      <c r="O3909" s="31">
        <v>1</v>
      </c>
      <c r="P3909" s="31">
        <v>2008</v>
      </c>
      <c r="Q3909" s="31">
        <v>1</v>
      </c>
      <c r="R3909" s="31" t="s">
        <v>2619</v>
      </c>
      <c r="S3909" s="31" t="s">
        <v>2618</v>
      </c>
    </row>
    <row r="3910" spans="1:19" ht="17.25" customHeight="1">
      <c r="A3910" s="24">
        <v>3909</v>
      </c>
      <c r="B3910" s="31" t="s">
        <v>2822</v>
      </c>
      <c r="C3910" s="31">
        <v>-75.576066666666705</v>
      </c>
      <c r="D3910" s="31">
        <v>76.882499999999993</v>
      </c>
      <c r="E3910" s="31"/>
      <c r="F3910" s="31">
        <v>712</v>
      </c>
      <c r="G3910" s="31">
        <v>2782</v>
      </c>
      <c r="H3910" s="31"/>
      <c r="I3910" s="31">
        <v>82.042115555555597</v>
      </c>
      <c r="J3910" s="31"/>
      <c r="K3910" s="72" t="s">
        <v>2616</v>
      </c>
      <c r="L3910" s="31">
        <v>82.042115555555597</v>
      </c>
      <c r="M3910" s="31" t="s">
        <v>83</v>
      </c>
      <c r="N3910" s="31">
        <v>1999</v>
      </c>
      <c r="O3910" s="31">
        <v>1</v>
      </c>
      <c r="P3910" s="31">
        <v>2008</v>
      </c>
      <c r="Q3910" s="31">
        <v>1</v>
      </c>
      <c r="R3910" s="31" t="s">
        <v>2619</v>
      </c>
      <c r="S3910" s="31" t="s">
        <v>2618</v>
      </c>
    </row>
    <row r="3911" spans="1:19" ht="17.25" customHeight="1">
      <c r="A3911" s="24">
        <v>3910</v>
      </c>
      <c r="B3911" s="31" t="s">
        <v>2823</v>
      </c>
      <c r="C3911" s="31">
        <v>-75.593800000000002</v>
      </c>
      <c r="D3911" s="31">
        <v>76.880700000000004</v>
      </c>
      <c r="E3911" s="31"/>
      <c r="F3911" s="31">
        <v>714</v>
      </c>
      <c r="G3911" s="31">
        <v>2789</v>
      </c>
      <c r="H3911" s="31"/>
      <c r="I3911" s="31">
        <v>59.307299259259302</v>
      </c>
      <c r="J3911" s="31"/>
      <c r="K3911" s="72" t="s">
        <v>2616</v>
      </c>
      <c r="L3911" s="31">
        <v>59.307299259259302</v>
      </c>
      <c r="M3911" s="31" t="s">
        <v>83</v>
      </c>
      <c r="N3911" s="31">
        <v>1999</v>
      </c>
      <c r="O3911" s="31">
        <v>1</v>
      </c>
      <c r="P3911" s="31">
        <v>2008</v>
      </c>
      <c r="Q3911" s="31">
        <v>1</v>
      </c>
      <c r="R3911" s="31" t="s">
        <v>2619</v>
      </c>
      <c r="S3911" s="31" t="s">
        <v>2618</v>
      </c>
    </row>
    <row r="3912" spans="1:19" ht="17.25" customHeight="1">
      <c r="A3912" s="24">
        <v>3911</v>
      </c>
      <c r="B3912" s="31" t="s">
        <v>2824</v>
      </c>
      <c r="C3912" s="31">
        <v>-75.6115833333333</v>
      </c>
      <c r="D3912" s="31">
        <v>76.873416666666699</v>
      </c>
      <c r="E3912" s="31"/>
      <c r="F3912" s="31">
        <v>716</v>
      </c>
      <c r="G3912" s="31">
        <v>2790</v>
      </c>
      <c r="H3912" s="31"/>
      <c r="I3912" s="31">
        <v>23.377137777777801</v>
      </c>
      <c r="J3912" s="31"/>
      <c r="K3912" s="72" t="s">
        <v>2616</v>
      </c>
      <c r="L3912" s="31">
        <v>23.377137777777801</v>
      </c>
      <c r="M3912" s="31" t="s">
        <v>83</v>
      </c>
      <c r="N3912" s="31">
        <v>1999</v>
      </c>
      <c r="O3912" s="31">
        <v>1</v>
      </c>
      <c r="P3912" s="31">
        <v>2008</v>
      </c>
      <c r="Q3912" s="31">
        <v>1</v>
      </c>
      <c r="R3912" s="31" t="s">
        <v>2619</v>
      </c>
      <c r="S3912" s="31" t="s">
        <v>2618</v>
      </c>
    </row>
    <row r="3913" spans="1:19" ht="17.25" customHeight="1">
      <c r="A3913" s="24">
        <v>3912</v>
      </c>
      <c r="B3913" s="31" t="s">
        <v>2825</v>
      </c>
      <c r="C3913" s="31">
        <v>-75.629400000000004</v>
      </c>
      <c r="D3913" s="31">
        <v>76.871399999999994</v>
      </c>
      <c r="E3913" s="31"/>
      <c r="F3913" s="31">
        <v>718</v>
      </c>
      <c r="G3913" s="31">
        <v>2796</v>
      </c>
      <c r="H3913" s="31"/>
      <c r="I3913" s="31">
        <v>44.772762962963</v>
      </c>
      <c r="J3913" s="31"/>
      <c r="K3913" s="72" t="s">
        <v>2616</v>
      </c>
      <c r="L3913" s="31">
        <v>44.772762962963</v>
      </c>
      <c r="M3913" s="31" t="s">
        <v>83</v>
      </c>
      <c r="N3913" s="31">
        <v>1999</v>
      </c>
      <c r="O3913" s="31">
        <v>1</v>
      </c>
      <c r="P3913" s="31">
        <v>2008</v>
      </c>
      <c r="Q3913" s="31">
        <v>1</v>
      </c>
      <c r="R3913" s="31" t="s">
        <v>2619</v>
      </c>
      <c r="S3913" s="31" t="s">
        <v>2618</v>
      </c>
    </row>
    <row r="3914" spans="1:19" ht="17.25" customHeight="1">
      <c r="A3914" s="24">
        <v>3913</v>
      </c>
      <c r="B3914" s="31" t="s">
        <v>2826</v>
      </c>
      <c r="C3914" s="31">
        <v>-75.647433333333296</v>
      </c>
      <c r="D3914" s="31">
        <v>76.872233333333298</v>
      </c>
      <c r="E3914" s="31"/>
      <c r="F3914" s="31">
        <v>720</v>
      </c>
      <c r="G3914" s="31">
        <v>2794</v>
      </c>
      <c r="H3914" s="31"/>
      <c r="I3914" s="31">
        <v>19.737911111111099</v>
      </c>
      <c r="J3914" s="31"/>
      <c r="K3914" s="72" t="s">
        <v>2616</v>
      </c>
      <c r="L3914" s="31">
        <v>19.737911111111099</v>
      </c>
      <c r="M3914" s="31" t="s">
        <v>83</v>
      </c>
      <c r="N3914" s="31">
        <v>1999</v>
      </c>
      <c r="O3914" s="31">
        <v>1</v>
      </c>
      <c r="P3914" s="31">
        <v>2008</v>
      </c>
      <c r="Q3914" s="31">
        <v>1</v>
      </c>
      <c r="R3914" s="31" t="s">
        <v>2619</v>
      </c>
      <c r="S3914" s="31" t="s">
        <v>2618</v>
      </c>
    </row>
    <row r="3915" spans="1:19" ht="17.25" customHeight="1">
      <c r="A3915" s="24">
        <v>3914</v>
      </c>
      <c r="B3915" s="31" t="s">
        <v>2827</v>
      </c>
      <c r="C3915" s="31">
        <v>-75.665383333333295</v>
      </c>
      <c r="D3915" s="31">
        <v>76.858916666666701</v>
      </c>
      <c r="E3915" s="31"/>
      <c r="F3915" s="31">
        <v>722</v>
      </c>
      <c r="G3915" s="31">
        <v>2796</v>
      </c>
      <c r="H3915" s="31"/>
      <c r="I3915" s="31">
        <v>59.523202222222203</v>
      </c>
      <c r="J3915" s="31"/>
      <c r="K3915" s="72" t="s">
        <v>2616</v>
      </c>
      <c r="L3915" s="31">
        <v>59.523202222222203</v>
      </c>
      <c r="M3915" s="31" t="s">
        <v>83</v>
      </c>
      <c r="N3915" s="31">
        <v>1999</v>
      </c>
      <c r="O3915" s="31">
        <v>1</v>
      </c>
      <c r="P3915" s="31">
        <v>2005</v>
      </c>
      <c r="Q3915" s="31">
        <v>1</v>
      </c>
      <c r="R3915" s="31" t="s">
        <v>2619</v>
      </c>
      <c r="S3915" s="31" t="s">
        <v>2618</v>
      </c>
    </row>
    <row r="3916" spans="1:19" ht="17.25" customHeight="1">
      <c r="A3916" s="24">
        <v>3915</v>
      </c>
      <c r="B3916" s="31" t="s">
        <v>2828</v>
      </c>
      <c r="C3916" s="31">
        <v>-75.683800000000005</v>
      </c>
      <c r="D3916" s="31">
        <v>76.850816666666702</v>
      </c>
      <c r="E3916" s="31"/>
      <c r="F3916" s="31">
        <v>724</v>
      </c>
      <c r="G3916" s="31">
        <v>2802</v>
      </c>
      <c r="H3916" s="31"/>
      <c r="I3916" s="31">
        <v>20.399431111111099</v>
      </c>
      <c r="J3916" s="31"/>
      <c r="K3916" s="72" t="s">
        <v>2616</v>
      </c>
      <c r="L3916" s="31">
        <v>20.399431111111099</v>
      </c>
      <c r="M3916" s="31" t="s">
        <v>83</v>
      </c>
      <c r="N3916" s="31">
        <v>1999</v>
      </c>
      <c r="O3916" s="31">
        <v>1</v>
      </c>
      <c r="P3916" s="31">
        <v>2008</v>
      </c>
      <c r="Q3916" s="31">
        <v>1</v>
      </c>
      <c r="R3916" s="31" t="s">
        <v>2619</v>
      </c>
      <c r="S3916" s="31" t="s">
        <v>2618</v>
      </c>
    </row>
    <row r="3917" spans="1:19" ht="17.25" customHeight="1">
      <c r="A3917" s="24">
        <v>3916</v>
      </c>
      <c r="B3917" s="31" t="s">
        <v>2829</v>
      </c>
      <c r="C3917" s="31">
        <v>-75.700550000000007</v>
      </c>
      <c r="D3917" s="31">
        <v>76.843983333333298</v>
      </c>
      <c r="E3917" s="31"/>
      <c r="F3917" s="31">
        <v>726</v>
      </c>
      <c r="G3917" s="31">
        <v>2803</v>
      </c>
      <c r="H3917" s="31"/>
      <c r="I3917" s="31">
        <v>6.42675555555555</v>
      </c>
      <c r="J3917" s="31"/>
      <c r="K3917" s="72" t="s">
        <v>2616</v>
      </c>
      <c r="L3917" s="31">
        <v>6.42675555555555</v>
      </c>
      <c r="M3917" s="31" t="s">
        <v>83</v>
      </c>
      <c r="N3917" s="31">
        <v>1999</v>
      </c>
      <c r="O3917" s="31">
        <v>1</v>
      </c>
      <c r="P3917" s="31">
        <v>2008</v>
      </c>
      <c r="Q3917" s="31">
        <v>1</v>
      </c>
      <c r="R3917" s="31" t="s">
        <v>2619</v>
      </c>
      <c r="S3917" s="31" t="s">
        <v>2618</v>
      </c>
    </row>
    <row r="3918" spans="1:19" ht="17.25" customHeight="1">
      <c r="A3918" s="24">
        <v>3917</v>
      </c>
      <c r="B3918" s="31" t="s">
        <v>328</v>
      </c>
      <c r="C3918" s="31">
        <v>-75.718800000000002</v>
      </c>
      <c r="D3918" s="31">
        <v>76.835616666666695</v>
      </c>
      <c r="E3918" s="31"/>
      <c r="F3918" s="31">
        <v>728</v>
      </c>
      <c r="G3918" s="31">
        <v>2799</v>
      </c>
      <c r="H3918" s="31"/>
      <c r="I3918" s="31">
        <v>-1.7286162962963001</v>
      </c>
      <c r="J3918" s="31"/>
      <c r="K3918" s="72" t="s">
        <v>2616</v>
      </c>
      <c r="L3918" s="31">
        <v>-1.7286162962963001</v>
      </c>
      <c r="M3918" s="31" t="s">
        <v>83</v>
      </c>
      <c r="N3918" s="31">
        <v>1999</v>
      </c>
      <c r="O3918" s="31">
        <v>1</v>
      </c>
      <c r="P3918" s="31">
        <v>2008</v>
      </c>
      <c r="Q3918" s="31">
        <v>1</v>
      </c>
      <c r="R3918" s="31" t="s">
        <v>2619</v>
      </c>
      <c r="S3918" s="31" t="s">
        <v>2618</v>
      </c>
    </row>
    <row r="3919" spans="1:19" ht="17.25" customHeight="1">
      <c r="A3919" s="24">
        <v>3918</v>
      </c>
      <c r="B3919" s="31" t="s">
        <v>2830</v>
      </c>
      <c r="C3919" s="31">
        <v>-75.737266666666699</v>
      </c>
      <c r="D3919" s="31">
        <v>76.830699999999993</v>
      </c>
      <c r="E3919" s="31"/>
      <c r="F3919" s="31">
        <v>730</v>
      </c>
      <c r="G3919" s="31">
        <v>2791</v>
      </c>
      <c r="H3919" s="31"/>
      <c r="I3919" s="31">
        <v>18.347186666666701</v>
      </c>
      <c r="J3919" s="31"/>
      <c r="K3919" s="72" t="s">
        <v>2616</v>
      </c>
      <c r="L3919" s="31">
        <v>18.347186666666701</v>
      </c>
      <c r="M3919" s="31" t="s">
        <v>83</v>
      </c>
      <c r="N3919" s="31">
        <v>1999</v>
      </c>
      <c r="O3919" s="31">
        <v>1</v>
      </c>
      <c r="P3919" s="31">
        <v>2008</v>
      </c>
      <c r="Q3919" s="31">
        <v>1</v>
      </c>
      <c r="R3919" s="31" t="s">
        <v>2619</v>
      </c>
      <c r="S3919" s="31" t="s">
        <v>2618</v>
      </c>
    </row>
    <row r="3920" spans="1:19" ht="17.25" customHeight="1">
      <c r="A3920" s="24">
        <v>3919</v>
      </c>
      <c r="B3920" s="31" t="s">
        <v>2831</v>
      </c>
      <c r="C3920" s="31">
        <v>-75.75385</v>
      </c>
      <c r="D3920" s="31">
        <v>76.830783333333301</v>
      </c>
      <c r="E3920" s="31"/>
      <c r="F3920" s="31">
        <v>732</v>
      </c>
      <c r="G3920" s="31">
        <v>2788</v>
      </c>
      <c r="H3920" s="31"/>
      <c r="I3920" s="31">
        <v>41.992392592592601</v>
      </c>
      <c r="J3920" s="31"/>
      <c r="K3920" s="72" t="s">
        <v>2616</v>
      </c>
      <c r="L3920" s="31">
        <v>41.992392592592601</v>
      </c>
      <c r="M3920" s="31" t="s">
        <v>83</v>
      </c>
      <c r="N3920" s="31">
        <v>1999</v>
      </c>
      <c r="O3920" s="31">
        <v>1</v>
      </c>
      <c r="P3920" s="31">
        <v>2008</v>
      </c>
      <c r="Q3920" s="31">
        <v>1</v>
      </c>
      <c r="R3920" s="31" t="s">
        <v>2619</v>
      </c>
      <c r="S3920" s="31" t="s">
        <v>2618</v>
      </c>
    </row>
    <row r="3921" spans="1:19" ht="17.25" customHeight="1">
      <c r="A3921" s="24">
        <v>3920</v>
      </c>
      <c r="B3921" s="31" t="s">
        <v>2832</v>
      </c>
      <c r="C3921" s="31">
        <v>-75.772233333333304</v>
      </c>
      <c r="D3921" s="31">
        <v>76.821966666666697</v>
      </c>
      <c r="E3921" s="31"/>
      <c r="F3921" s="31">
        <v>734</v>
      </c>
      <c r="G3921" s="31">
        <v>2777</v>
      </c>
      <c r="H3921" s="31"/>
      <c r="I3921" s="31">
        <v>47.4362562962963</v>
      </c>
      <c r="J3921" s="31"/>
      <c r="K3921" s="72" t="s">
        <v>2616</v>
      </c>
      <c r="L3921" s="31">
        <v>47.4362562962963</v>
      </c>
      <c r="M3921" s="31" t="s">
        <v>83</v>
      </c>
      <c r="N3921" s="31">
        <v>1999</v>
      </c>
      <c r="O3921" s="31">
        <v>1</v>
      </c>
      <c r="P3921" s="31">
        <v>2008</v>
      </c>
      <c r="Q3921" s="31">
        <v>1</v>
      </c>
      <c r="R3921" s="31" t="s">
        <v>2619</v>
      </c>
      <c r="S3921" s="31" t="s">
        <v>2618</v>
      </c>
    </row>
    <row r="3922" spans="1:19" ht="17.25" customHeight="1">
      <c r="A3922" s="24">
        <v>3921</v>
      </c>
      <c r="B3922" s="31" t="s">
        <v>2833</v>
      </c>
      <c r="C3922" s="31">
        <v>-75.793850000000006</v>
      </c>
      <c r="D3922" s="31">
        <v>76.818266666666702</v>
      </c>
      <c r="E3922" s="31"/>
      <c r="F3922" s="31">
        <v>736</v>
      </c>
      <c r="G3922" s="31">
        <v>2771</v>
      </c>
      <c r="H3922" s="31"/>
      <c r="I3922" s="31">
        <v>105.99888</v>
      </c>
      <c r="J3922" s="31"/>
      <c r="K3922" s="72" t="s">
        <v>2616</v>
      </c>
      <c r="L3922" s="31">
        <v>105.99888</v>
      </c>
      <c r="M3922" s="31" t="s">
        <v>83</v>
      </c>
      <c r="N3922" s="31">
        <v>1999</v>
      </c>
      <c r="O3922" s="31">
        <v>1</v>
      </c>
      <c r="P3922" s="31">
        <v>2008</v>
      </c>
      <c r="Q3922" s="31">
        <v>1</v>
      </c>
      <c r="R3922" s="31" t="s">
        <v>2619</v>
      </c>
      <c r="S3922" s="31" t="s">
        <v>2618</v>
      </c>
    </row>
    <row r="3923" spans="1:19" ht="17.25" customHeight="1">
      <c r="A3923" s="24">
        <v>3922</v>
      </c>
      <c r="B3923" s="31" t="s">
        <v>2834</v>
      </c>
      <c r="C3923" s="31">
        <v>-75.808316666666698</v>
      </c>
      <c r="D3923" s="31">
        <v>76.820300000000003</v>
      </c>
      <c r="E3923" s="31"/>
      <c r="F3923" s="31">
        <v>738</v>
      </c>
      <c r="G3923" s="31">
        <v>2768</v>
      </c>
      <c r="H3923" s="31"/>
      <c r="I3923" s="31">
        <v>163.19699259259301</v>
      </c>
      <c r="J3923" s="31"/>
      <c r="K3923" s="72" t="s">
        <v>2616</v>
      </c>
      <c r="L3923" s="31">
        <v>163.19699259259301</v>
      </c>
      <c r="M3923" s="31" t="s">
        <v>83</v>
      </c>
      <c r="N3923" s="31">
        <v>1999</v>
      </c>
      <c r="O3923" s="31">
        <v>1</v>
      </c>
      <c r="P3923" s="31">
        <v>2008</v>
      </c>
      <c r="Q3923" s="31">
        <v>1</v>
      </c>
      <c r="R3923" s="31" t="s">
        <v>2619</v>
      </c>
      <c r="S3923" s="31" t="s">
        <v>2618</v>
      </c>
    </row>
    <row r="3924" spans="1:19" ht="17.25" customHeight="1">
      <c r="A3924" s="24">
        <v>3923</v>
      </c>
      <c r="B3924" s="31" t="s">
        <v>2835</v>
      </c>
      <c r="C3924" s="31">
        <v>-75.826733333333294</v>
      </c>
      <c r="D3924" s="31">
        <v>76.824349999999995</v>
      </c>
      <c r="E3924" s="31"/>
      <c r="F3924" s="31">
        <v>740</v>
      </c>
      <c r="G3924" s="31">
        <v>2769</v>
      </c>
      <c r="H3924" s="31"/>
      <c r="I3924" s="31">
        <v>166.51973333333299</v>
      </c>
      <c r="J3924" s="31"/>
      <c r="K3924" s="72" t="s">
        <v>2616</v>
      </c>
      <c r="L3924" s="31">
        <v>166.51973333333299</v>
      </c>
      <c r="M3924" s="31" t="s">
        <v>83</v>
      </c>
      <c r="N3924" s="31">
        <v>1999</v>
      </c>
      <c r="O3924" s="31">
        <v>1</v>
      </c>
      <c r="P3924" s="31">
        <v>2008</v>
      </c>
      <c r="Q3924" s="31">
        <v>1</v>
      </c>
      <c r="R3924" s="31" t="s">
        <v>2619</v>
      </c>
      <c r="S3924" s="31" t="s">
        <v>2618</v>
      </c>
    </row>
    <row r="3925" spans="1:19" ht="17.25" customHeight="1">
      <c r="A3925" s="24">
        <v>3924</v>
      </c>
      <c r="B3925" s="31" t="s">
        <v>2836</v>
      </c>
      <c r="C3925" s="31">
        <v>-75.844300000000004</v>
      </c>
      <c r="D3925" s="31">
        <v>76.827516666666696</v>
      </c>
      <c r="E3925" s="31"/>
      <c r="F3925" s="31">
        <v>742</v>
      </c>
      <c r="G3925" s="31">
        <v>2772</v>
      </c>
      <c r="H3925" s="31"/>
      <c r="I3925" s="31">
        <v>62.828600000000002</v>
      </c>
      <c r="J3925" s="31"/>
      <c r="K3925" s="72" t="s">
        <v>2616</v>
      </c>
      <c r="L3925" s="31">
        <v>62.828600000000002</v>
      </c>
      <c r="M3925" s="31" t="s">
        <v>83</v>
      </c>
      <c r="N3925" s="31">
        <v>1999</v>
      </c>
      <c r="O3925" s="31">
        <v>1</v>
      </c>
      <c r="P3925" s="31">
        <v>2008</v>
      </c>
      <c r="Q3925" s="31">
        <v>1</v>
      </c>
      <c r="R3925" s="31" t="s">
        <v>2619</v>
      </c>
      <c r="S3925" s="31" t="s">
        <v>2618</v>
      </c>
    </row>
    <row r="3926" spans="1:19" ht="17.25" customHeight="1">
      <c r="A3926" s="24">
        <v>3925</v>
      </c>
      <c r="B3926" s="31" t="s">
        <v>2837</v>
      </c>
      <c r="C3926" s="31">
        <v>-75.863650000000007</v>
      </c>
      <c r="D3926" s="31">
        <v>76.825299999999999</v>
      </c>
      <c r="E3926" s="31"/>
      <c r="F3926" s="31">
        <v>744</v>
      </c>
      <c r="G3926" s="31">
        <v>2771</v>
      </c>
      <c r="H3926" s="31"/>
      <c r="I3926" s="31">
        <v>81.205799999999996</v>
      </c>
      <c r="J3926" s="31"/>
      <c r="K3926" s="72" t="s">
        <v>2616</v>
      </c>
      <c r="L3926" s="31">
        <v>81.205799999999996</v>
      </c>
      <c r="M3926" s="31" t="s">
        <v>83</v>
      </c>
      <c r="N3926" s="31">
        <v>1999</v>
      </c>
      <c r="O3926" s="31">
        <v>1</v>
      </c>
      <c r="P3926" s="31">
        <v>2008</v>
      </c>
      <c r="Q3926" s="31">
        <v>1</v>
      </c>
      <c r="R3926" s="31" t="s">
        <v>2619</v>
      </c>
      <c r="S3926" s="31" t="s">
        <v>2618</v>
      </c>
    </row>
    <row r="3927" spans="1:19" ht="17.25" customHeight="1">
      <c r="A3927" s="24">
        <v>3926</v>
      </c>
      <c r="B3927" s="31" t="s">
        <v>2838</v>
      </c>
      <c r="C3927" s="31">
        <v>-75.881249999999994</v>
      </c>
      <c r="D3927" s="31">
        <v>76.835283333333294</v>
      </c>
      <c r="E3927" s="31"/>
      <c r="F3927" s="31">
        <v>746</v>
      </c>
      <c r="G3927" s="31">
        <v>2776</v>
      </c>
      <c r="H3927" s="31"/>
      <c r="I3927" s="31">
        <v>82.078968888888895</v>
      </c>
      <c r="J3927" s="31"/>
      <c r="K3927" s="72" t="s">
        <v>2616</v>
      </c>
      <c r="L3927" s="31">
        <v>82.078968888888895</v>
      </c>
      <c r="M3927" s="31" t="s">
        <v>83</v>
      </c>
      <c r="N3927" s="31">
        <v>1999</v>
      </c>
      <c r="O3927" s="31">
        <v>1</v>
      </c>
      <c r="P3927" s="31">
        <v>2008</v>
      </c>
      <c r="Q3927" s="31">
        <v>1</v>
      </c>
      <c r="R3927" s="31" t="s">
        <v>2619</v>
      </c>
      <c r="S3927" s="31" t="s">
        <v>2618</v>
      </c>
    </row>
    <row r="3928" spans="1:19" ht="17.25" customHeight="1">
      <c r="A3928" s="24">
        <v>3927</v>
      </c>
      <c r="B3928" s="31" t="s">
        <v>2839</v>
      </c>
      <c r="C3928" s="31">
        <v>-75.899100000000004</v>
      </c>
      <c r="D3928" s="31">
        <v>76.840566666666703</v>
      </c>
      <c r="E3928" s="31"/>
      <c r="F3928" s="31">
        <v>748</v>
      </c>
      <c r="G3928" s="31">
        <v>2781</v>
      </c>
      <c r="H3928" s="31"/>
      <c r="I3928" s="31">
        <v>14.388202222222199</v>
      </c>
      <c r="J3928" s="31"/>
      <c r="K3928" s="72" t="s">
        <v>2616</v>
      </c>
      <c r="L3928" s="31">
        <v>14.388202222222199</v>
      </c>
      <c r="M3928" s="31" t="s">
        <v>83</v>
      </c>
      <c r="N3928" s="31">
        <v>1999</v>
      </c>
      <c r="O3928" s="31">
        <v>1</v>
      </c>
      <c r="P3928" s="31">
        <v>2008</v>
      </c>
      <c r="Q3928" s="31">
        <v>1</v>
      </c>
      <c r="R3928" s="31" t="s">
        <v>2619</v>
      </c>
      <c r="S3928" s="31" t="s">
        <v>2618</v>
      </c>
    </row>
    <row r="3929" spans="1:19" ht="17.25" customHeight="1">
      <c r="A3929" s="24">
        <v>3928</v>
      </c>
      <c r="B3929" s="31" t="s">
        <v>2840</v>
      </c>
      <c r="C3929" s="31">
        <v>-75.917216666666704</v>
      </c>
      <c r="D3929" s="31">
        <v>76.856449999999995</v>
      </c>
      <c r="E3929" s="31"/>
      <c r="F3929" s="31">
        <v>750</v>
      </c>
      <c r="G3929" s="31">
        <v>2767</v>
      </c>
      <c r="H3929" s="31"/>
      <c r="I3929" s="31">
        <v>31.0992</v>
      </c>
      <c r="J3929" s="31"/>
      <c r="K3929" s="72" t="s">
        <v>2616</v>
      </c>
      <c r="L3929" s="31">
        <v>31.0992</v>
      </c>
      <c r="M3929" s="31" t="s">
        <v>83</v>
      </c>
      <c r="N3929" s="31">
        <v>1999</v>
      </c>
      <c r="O3929" s="31">
        <v>1</v>
      </c>
      <c r="P3929" s="31">
        <v>2005</v>
      </c>
      <c r="Q3929" s="31">
        <v>1</v>
      </c>
      <c r="R3929" s="31" t="s">
        <v>2619</v>
      </c>
      <c r="S3929" s="31" t="s">
        <v>2618</v>
      </c>
    </row>
    <row r="3930" spans="1:19" ht="17.25" customHeight="1">
      <c r="A3930" s="24">
        <v>3929</v>
      </c>
      <c r="B3930" s="31" t="s">
        <v>2841</v>
      </c>
      <c r="C3930" s="31">
        <v>-75.934366666666705</v>
      </c>
      <c r="D3930" s="31">
        <v>76.875</v>
      </c>
      <c r="E3930" s="31"/>
      <c r="F3930" s="31">
        <v>752</v>
      </c>
      <c r="G3930" s="31">
        <v>2764</v>
      </c>
      <c r="H3930" s="31"/>
      <c r="I3930" s="31">
        <v>41.506448148148102</v>
      </c>
      <c r="J3930" s="31"/>
      <c r="K3930" s="72" t="s">
        <v>2616</v>
      </c>
      <c r="L3930" s="31">
        <v>41.506448148148102</v>
      </c>
      <c r="M3930" s="31" t="s">
        <v>83</v>
      </c>
      <c r="N3930" s="31">
        <v>1999</v>
      </c>
      <c r="O3930" s="31">
        <v>1</v>
      </c>
      <c r="P3930" s="31">
        <v>2008</v>
      </c>
      <c r="Q3930" s="31">
        <v>1</v>
      </c>
      <c r="R3930" s="31" t="s">
        <v>2619</v>
      </c>
      <c r="S3930" s="31" t="s">
        <v>2618</v>
      </c>
    </row>
    <row r="3931" spans="1:19" ht="17.25" customHeight="1">
      <c r="A3931" s="24">
        <v>3930</v>
      </c>
      <c r="B3931" s="31" t="s">
        <v>2842</v>
      </c>
      <c r="C3931" s="31">
        <v>-75.951316666666699</v>
      </c>
      <c r="D3931" s="31">
        <v>76.893199999999993</v>
      </c>
      <c r="E3931" s="31"/>
      <c r="F3931" s="31">
        <v>754</v>
      </c>
      <c r="G3931" s="31">
        <v>2778</v>
      </c>
      <c r="H3931" s="31"/>
      <c r="I3931" s="31">
        <v>10.814719999999999</v>
      </c>
      <c r="J3931" s="31"/>
      <c r="K3931" s="72" t="s">
        <v>2616</v>
      </c>
      <c r="L3931" s="31">
        <v>10.814719999999999</v>
      </c>
      <c r="M3931" s="31" t="s">
        <v>83</v>
      </c>
      <c r="N3931" s="31">
        <v>1999</v>
      </c>
      <c r="O3931" s="31">
        <v>1</v>
      </c>
      <c r="P3931" s="31">
        <v>2008</v>
      </c>
      <c r="Q3931" s="31">
        <v>1</v>
      </c>
      <c r="R3931" s="31" t="s">
        <v>2619</v>
      </c>
      <c r="S3931" s="31" t="s">
        <v>2618</v>
      </c>
    </row>
    <row r="3932" spans="1:19" ht="17.25" customHeight="1">
      <c r="A3932" s="24">
        <v>3931</v>
      </c>
      <c r="B3932" s="31" t="s">
        <v>2843</v>
      </c>
      <c r="C3932" s="31">
        <v>-75.969133333333303</v>
      </c>
      <c r="D3932" s="31">
        <v>76.905766666666693</v>
      </c>
      <c r="E3932" s="31"/>
      <c r="F3932" s="31">
        <v>756</v>
      </c>
      <c r="G3932" s="31">
        <v>2779</v>
      </c>
      <c r="H3932" s="31"/>
      <c r="I3932" s="31">
        <v>49.797025185185198</v>
      </c>
      <c r="J3932" s="31"/>
      <c r="K3932" s="72" t="s">
        <v>2616</v>
      </c>
      <c r="L3932" s="31">
        <v>49.797025185185198</v>
      </c>
      <c r="M3932" s="31" t="s">
        <v>83</v>
      </c>
      <c r="N3932" s="31">
        <v>1999</v>
      </c>
      <c r="O3932" s="31">
        <v>1</v>
      </c>
      <c r="P3932" s="31">
        <v>2008</v>
      </c>
      <c r="Q3932" s="31">
        <v>1</v>
      </c>
      <c r="R3932" s="31" t="s">
        <v>2619</v>
      </c>
      <c r="S3932" s="31" t="s">
        <v>2618</v>
      </c>
    </row>
    <row r="3933" spans="1:19" ht="17.25" customHeight="1">
      <c r="A3933" s="24">
        <v>3932</v>
      </c>
      <c r="B3933" s="31" t="s">
        <v>2844</v>
      </c>
      <c r="C3933" s="31">
        <v>-75.983333333333306</v>
      </c>
      <c r="D3933" s="31">
        <v>76.920933333333295</v>
      </c>
      <c r="E3933" s="31"/>
      <c r="F3933" s="31">
        <v>758</v>
      </c>
      <c r="G3933" s="31">
        <v>2785</v>
      </c>
      <c r="H3933" s="31"/>
      <c r="I3933" s="31">
        <v>78.525576296296293</v>
      </c>
      <c r="J3933" s="31"/>
      <c r="K3933" s="72" t="s">
        <v>2616</v>
      </c>
      <c r="L3933" s="31">
        <v>78.525576296296293</v>
      </c>
      <c r="M3933" s="31" t="s">
        <v>83</v>
      </c>
      <c r="N3933" s="31">
        <v>1999</v>
      </c>
      <c r="O3933" s="31">
        <v>1</v>
      </c>
      <c r="P3933" s="31">
        <v>2008</v>
      </c>
      <c r="Q3933" s="31">
        <v>1</v>
      </c>
      <c r="R3933" s="31" t="s">
        <v>2619</v>
      </c>
      <c r="S3933" s="31" t="s">
        <v>2618</v>
      </c>
    </row>
    <row r="3934" spans="1:19" ht="17.25" customHeight="1">
      <c r="A3934" s="24">
        <v>3933</v>
      </c>
      <c r="B3934" s="31" t="s">
        <v>2845</v>
      </c>
      <c r="C3934" s="31">
        <v>-76.004366666666698</v>
      </c>
      <c r="D3934" s="31">
        <v>76.941766666666695</v>
      </c>
      <c r="E3934" s="31"/>
      <c r="F3934" s="31">
        <v>760</v>
      </c>
      <c r="G3934" s="31">
        <v>2778</v>
      </c>
      <c r="H3934" s="31"/>
      <c r="I3934" s="31">
        <v>43.313703703703702</v>
      </c>
      <c r="J3934" s="31"/>
      <c r="K3934" s="72" t="s">
        <v>2616</v>
      </c>
      <c r="L3934" s="31">
        <v>43.313703703703702</v>
      </c>
      <c r="M3934" s="31" t="s">
        <v>83</v>
      </c>
      <c r="N3934" s="31">
        <v>1999</v>
      </c>
      <c r="O3934" s="31">
        <v>1</v>
      </c>
      <c r="P3934" s="31">
        <v>2008</v>
      </c>
      <c r="Q3934" s="31">
        <v>1</v>
      </c>
      <c r="R3934" s="31" t="s">
        <v>2619</v>
      </c>
      <c r="S3934" s="31" t="s">
        <v>2618</v>
      </c>
    </row>
    <row r="3935" spans="1:19" ht="17.25" customHeight="1">
      <c r="A3935" s="24">
        <v>3934</v>
      </c>
      <c r="B3935" s="31" t="s">
        <v>2846</v>
      </c>
      <c r="C3935" s="31">
        <v>-76.0224166666667</v>
      </c>
      <c r="D3935" s="31">
        <v>76.948499999999996</v>
      </c>
      <c r="E3935" s="31"/>
      <c r="F3935" s="31">
        <v>762</v>
      </c>
      <c r="G3935" s="31">
        <v>2781</v>
      </c>
      <c r="H3935" s="31"/>
      <c r="I3935" s="31">
        <v>16.709015555555599</v>
      </c>
      <c r="J3935" s="31"/>
      <c r="K3935" s="72" t="s">
        <v>2616</v>
      </c>
      <c r="L3935" s="31">
        <v>16.709015555555599</v>
      </c>
      <c r="M3935" s="31" t="s">
        <v>83</v>
      </c>
      <c r="N3935" s="31">
        <v>1999</v>
      </c>
      <c r="O3935" s="31">
        <v>1</v>
      </c>
      <c r="P3935" s="31">
        <v>2008</v>
      </c>
      <c r="Q3935" s="31">
        <v>1</v>
      </c>
      <c r="R3935" s="31" t="s">
        <v>2619</v>
      </c>
      <c r="S3935" s="31" t="s">
        <v>2618</v>
      </c>
    </row>
    <row r="3936" spans="1:19" ht="17.25" customHeight="1">
      <c r="A3936" s="24">
        <v>3935</v>
      </c>
      <c r="B3936" s="31" t="s">
        <v>2847</v>
      </c>
      <c r="C3936" s="31">
        <v>-76.040116666666705</v>
      </c>
      <c r="D3936" s="31">
        <v>76.961550000000003</v>
      </c>
      <c r="E3936" s="31"/>
      <c r="F3936" s="31">
        <v>764</v>
      </c>
      <c r="G3936" s="31">
        <v>2779</v>
      </c>
      <c r="H3936" s="31"/>
      <c r="I3936" s="31">
        <v>33.135035555555604</v>
      </c>
      <c r="J3936" s="31"/>
      <c r="K3936" s="72" t="s">
        <v>2616</v>
      </c>
      <c r="L3936" s="31">
        <v>33.135035555555604</v>
      </c>
      <c r="M3936" s="31" t="s">
        <v>83</v>
      </c>
      <c r="N3936" s="31">
        <v>1999</v>
      </c>
      <c r="O3936" s="31">
        <v>1</v>
      </c>
      <c r="P3936" s="31">
        <v>2008</v>
      </c>
      <c r="Q3936" s="31">
        <v>1</v>
      </c>
      <c r="R3936" s="31" t="s">
        <v>2619</v>
      </c>
      <c r="S3936" s="31" t="s">
        <v>2618</v>
      </c>
    </row>
    <row r="3937" spans="1:19" ht="17.25" customHeight="1">
      <c r="A3937" s="24">
        <v>3936</v>
      </c>
      <c r="B3937" s="31" t="s">
        <v>2848</v>
      </c>
      <c r="C3937" s="31">
        <v>-76.0580833333333</v>
      </c>
      <c r="D3937" s="31">
        <v>76.968066666666701</v>
      </c>
      <c r="E3937" s="31"/>
      <c r="F3937" s="31">
        <v>766</v>
      </c>
      <c r="G3937" s="31">
        <v>2791</v>
      </c>
      <c r="H3937" s="31"/>
      <c r="I3937" s="31">
        <v>62.079842222222197</v>
      </c>
      <c r="J3937" s="31"/>
      <c r="K3937" s="72" t="s">
        <v>2616</v>
      </c>
      <c r="L3937" s="31">
        <v>62.079842222222197</v>
      </c>
      <c r="M3937" s="31" t="s">
        <v>83</v>
      </c>
      <c r="N3937" s="31">
        <v>1999</v>
      </c>
      <c r="O3937" s="31">
        <v>1</v>
      </c>
      <c r="P3937" s="31">
        <v>2008</v>
      </c>
      <c r="Q3937" s="31">
        <v>1</v>
      </c>
      <c r="R3937" s="31" t="s">
        <v>2619</v>
      </c>
      <c r="S3937" s="31" t="s">
        <v>2618</v>
      </c>
    </row>
    <row r="3938" spans="1:19" ht="17.25" customHeight="1">
      <c r="A3938" s="24">
        <v>3937</v>
      </c>
      <c r="B3938" s="31" t="s">
        <v>2849</v>
      </c>
      <c r="C3938" s="31">
        <v>-76.075433333333294</v>
      </c>
      <c r="D3938" s="31">
        <v>76.971966666666702</v>
      </c>
      <c r="E3938" s="31"/>
      <c r="F3938" s="31">
        <v>768</v>
      </c>
      <c r="G3938" s="31">
        <v>2804</v>
      </c>
      <c r="H3938" s="31"/>
      <c r="I3938" s="31">
        <v>32.824768888888897</v>
      </c>
      <c r="J3938" s="31"/>
      <c r="K3938" s="72" t="s">
        <v>2616</v>
      </c>
      <c r="L3938" s="31">
        <v>32.824768888888897</v>
      </c>
      <c r="M3938" s="31" t="s">
        <v>83</v>
      </c>
      <c r="N3938" s="31">
        <v>1999</v>
      </c>
      <c r="O3938" s="31">
        <v>1</v>
      </c>
      <c r="P3938" s="31">
        <v>2008</v>
      </c>
      <c r="Q3938" s="31">
        <v>1</v>
      </c>
      <c r="R3938" s="31" t="s">
        <v>2619</v>
      </c>
      <c r="S3938" s="31" t="s">
        <v>2618</v>
      </c>
    </row>
    <row r="3939" spans="1:19" ht="17.25" customHeight="1">
      <c r="A3939" s="24">
        <v>3938</v>
      </c>
      <c r="B3939" s="31" t="s">
        <v>2850</v>
      </c>
      <c r="C3939" s="31">
        <v>-76.094266666666698</v>
      </c>
      <c r="D3939" s="31">
        <v>76.980549999999994</v>
      </c>
      <c r="E3939" s="31"/>
      <c r="F3939" s="31">
        <v>770</v>
      </c>
      <c r="G3939" s="31">
        <v>2808</v>
      </c>
      <c r="H3939" s="31"/>
      <c r="I3939" s="31">
        <v>28.571232592592601</v>
      </c>
      <c r="J3939" s="31"/>
      <c r="K3939" s="72" t="s">
        <v>2616</v>
      </c>
      <c r="L3939" s="31">
        <v>28.571232592592601</v>
      </c>
      <c r="M3939" s="31" t="s">
        <v>83</v>
      </c>
      <c r="N3939" s="31">
        <v>1999</v>
      </c>
      <c r="O3939" s="31">
        <v>1</v>
      </c>
      <c r="P3939" s="31">
        <v>2008</v>
      </c>
      <c r="Q3939" s="31">
        <v>1</v>
      </c>
      <c r="R3939" s="31" t="s">
        <v>2619</v>
      </c>
      <c r="S3939" s="31" t="s">
        <v>2618</v>
      </c>
    </row>
    <row r="3940" spans="1:19" ht="17.25" customHeight="1">
      <c r="A3940" s="24">
        <v>3939</v>
      </c>
      <c r="B3940" s="31" t="s">
        <v>2851</v>
      </c>
      <c r="C3940" s="31">
        <v>-76.113799999999998</v>
      </c>
      <c r="D3940" s="31">
        <v>76.987466666666705</v>
      </c>
      <c r="E3940" s="31"/>
      <c r="F3940" s="31">
        <v>772</v>
      </c>
      <c r="G3940" s="31">
        <v>2817</v>
      </c>
      <c r="H3940" s="31"/>
      <c r="I3940" s="31">
        <v>60.069639259259297</v>
      </c>
      <c r="J3940" s="31"/>
      <c r="K3940" s="72" t="s">
        <v>2616</v>
      </c>
      <c r="L3940" s="31">
        <v>60.069639259259297</v>
      </c>
      <c r="M3940" s="31" t="s">
        <v>83</v>
      </c>
      <c r="N3940" s="31">
        <v>1999</v>
      </c>
      <c r="O3940" s="31">
        <v>1</v>
      </c>
      <c r="P3940" s="31">
        <v>2008</v>
      </c>
      <c r="Q3940" s="31">
        <v>1</v>
      </c>
      <c r="R3940" s="31" t="s">
        <v>2619</v>
      </c>
      <c r="S3940" s="31" t="s">
        <v>2618</v>
      </c>
    </row>
    <row r="3941" spans="1:19" ht="17.25" customHeight="1">
      <c r="A3941" s="24">
        <v>3940</v>
      </c>
      <c r="B3941" s="31" t="s">
        <v>2852</v>
      </c>
      <c r="C3941" s="31">
        <v>-76.130383333333299</v>
      </c>
      <c r="D3941" s="31">
        <v>76.987783333333297</v>
      </c>
      <c r="E3941" s="31"/>
      <c r="F3941" s="31">
        <v>774</v>
      </c>
      <c r="G3941" s="31">
        <v>2814</v>
      </c>
      <c r="H3941" s="31"/>
      <c r="I3941" s="31">
        <v>77.3414696296296</v>
      </c>
      <c r="J3941" s="31"/>
      <c r="K3941" s="72" t="s">
        <v>2616</v>
      </c>
      <c r="L3941" s="31">
        <v>77.3414696296296</v>
      </c>
      <c r="M3941" s="31" t="s">
        <v>83</v>
      </c>
      <c r="N3941" s="31">
        <v>1999</v>
      </c>
      <c r="O3941" s="31">
        <v>1</v>
      </c>
      <c r="P3941" s="31">
        <v>2008</v>
      </c>
      <c r="Q3941" s="31">
        <v>1</v>
      </c>
      <c r="R3941" s="31" t="s">
        <v>2619</v>
      </c>
      <c r="S3941" s="31" t="s">
        <v>2618</v>
      </c>
    </row>
    <row r="3942" spans="1:19" ht="17.25" customHeight="1">
      <c r="A3942" s="24">
        <v>3941</v>
      </c>
      <c r="B3942" s="31" t="s">
        <v>2853</v>
      </c>
      <c r="C3942" s="31">
        <v>-76.147866666666701</v>
      </c>
      <c r="D3942" s="31">
        <v>76.995766666666697</v>
      </c>
      <c r="E3942" s="31"/>
      <c r="F3942" s="31">
        <v>776</v>
      </c>
      <c r="G3942" s="31">
        <v>2812</v>
      </c>
      <c r="H3942" s="31"/>
      <c r="I3942" s="31">
        <v>118.66267555555601</v>
      </c>
      <c r="J3942" s="31"/>
      <c r="K3942" s="72" t="s">
        <v>2616</v>
      </c>
      <c r="L3942" s="31">
        <v>118.66267555555601</v>
      </c>
      <c r="M3942" s="31" t="s">
        <v>83</v>
      </c>
      <c r="N3942" s="31">
        <v>1999</v>
      </c>
      <c r="O3942" s="31">
        <v>1</v>
      </c>
      <c r="P3942" s="31">
        <v>2008</v>
      </c>
      <c r="Q3942" s="31">
        <v>1</v>
      </c>
      <c r="R3942" s="31" t="s">
        <v>2619</v>
      </c>
      <c r="S3942" s="31" t="s">
        <v>2618</v>
      </c>
    </row>
    <row r="3943" spans="1:19" ht="17.25" customHeight="1">
      <c r="A3943" s="24">
        <v>3942</v>
      </c>
      <c r="B3943" s="31" t="s">
        <v>2854</v>
      </c>
      <c r="C3943" s="31">
        <v>-76.166799999999995</v>
      </c>
      <c r="D3943" s="31">
        <v>77.004433333333296</v>
      </c>
      <c r="E3943" s="31"/>
      <c r="F3943" s="31">
        <v>778</v>
      </c>
      <c r="G3943" s="31">
        <v>2819</v>
      </c>
      <c r="H3943" s="31"/>
      <c r="I3943" s="31">
        <v>92.682251851851802</v>
      </c>
      <c r="J3943" s="31"/>
      <c r="K3943" s="72" t="s">
        <v>2616</v>
      </c>
      <c r="L3943" s="31">
        <v>92.682251851851802</v>
      </c>
      <c r="M3943" s="31" t="s">
        <v>83</v>
      </c>
      <c r="N3943" s="31">
        <v>1999</v>
      </c>
      <c r="O3943" s="31">
        <v>1</v>
      </c>
      <c r="P3943" s="31">
        <v>2008</v>
      </c>
      <c r="Q3943" s="31">
        <v>1</v>
      </c>
      <c r="R3943" s="31" t="s">
        <v>2619</v>
      </c>
      <c r="S3943" s="31" t="s">
        <v>2618</v>
      </c>
    </row>
    <row r="3944" spans="1:19" ht="17.25" customHeight="1">
      <c r="A3944" s="24">
        <v>3943</v>
      </c>
      <c r="B3944" s="31" t="s">
        <v>2855</v>
      </c>
      <c r="C3944" s="31">
        <v>-76.184250000000006</v>
      </c>
      <c r="D3944" s="31">
        <v>77.0104166666667</v>
      </c>
      <c r="E3944" s="31"/>
      <c r="F3944" s="31">
        <v>780</v>
      </c>
      <c r="G3944" s="31">
        <v>2819</v>
      </c>
      <c r="H3944" s="31"/>
      <c r="I3944" s="31">
        <v>104.582702222222</v>
      </c>
      <c r="J3944" s="31"/>
      <c r="K3944" s="72" t="s">
        <v>2616</v>
      </c>
      <c r="L3944" s="31">
        <v>104.582702222222</v>
      </c>
      <c r="M3944" s="31" t="s">
        <v>83</v>
      </c>
      <c r="N3944" s="31">
        <v>1999</v>
      </c>
      <c r="O3944" s="31">
        <v>1</v>
      </c>
      <c r="P3944" s="31">
        <v>2008</v>
      </c>
      <c r="Q3944" s="31">
        <v>1</v>
      </c>
      <c r="R3944" s="31" t="s">
        <v>2619</v>
      </c>
      <c r="S3944" s="31" t="s">
        <v>2618</v>
      </c>
    </row>
    <row r="3945" spans="1:19" ht="17.25" customHeight="1">
      <c r="A3945" s="24">
        <v>3944</v>
      </c>
      <c r="B3945" s="31" t="s">
        <v>2856</v>
      </c>
      <c r="C3945" s="31">
        <v>-76.202299999999994</v>
      </c>
      <c r="D3945" s="31">
        <v>77.017683333333295</v>
      </c>
      <c r="E3945" s="31"/>
      <c r="F3945" s="31">
        <v>782</v>
      </c>
      <c r="G3945" s="31">
        <v>2817</v>
      </c>
      <c r="H3945" s="31"/>
      <c r="I3945" s="31">
        <v>81.860240000000005</v>
      </c>
      <c r="J3945" s="31"/>
      <c r="K3945" s="72" t="s">
        <v>2616</v>
      </c>
      <c r="L3945" s="31">
        <v>81.860240000000005</v>
      </c>
      <c r="M3945" s="31" t="s">
        <v>83</v>
      </c>
      <c r="N3945" s="31">
        <v>1999</v>
      </c>
      <c r="O3945" s="31">
        <v>1</v>
      </c>
      <c r="P3945" s="31">
        <v>2008</v>
      </c>
      <c r="Q3945" s="31">
        <v>1</v>
      </c>
      <c r="R3945" s="31" t="s">
        <v>2619</v>
      </c>
      <c r="S3945" s="31" t="s">
        <v>2618</v>
      </c>
    </row>
    <row r="3946" spans="1:19" ht="17.25" customHeight="1">
      <c r="A3946" s="24">
        <v>3945</v>
      </c>
      <c r="B3946" s="31" t="s">
        <v>2857</v>
      </c>
      <c r="C3946" s="31">
        <v>-76.2198833333333</v>
      </c>
      <c r="D3946" s="31">
        <v>77.021733333333302</v>
      </c>
      <c r="E3946" s="31"/>
      <c r="F3946" s="31">
        <v>784</v>
      </c>
      <c r="G3946" s="31">
        <v>2821</v>
      </c>
      <c r="H3946" s="31"/>
      <c r="I3946" s="31">
        <v>62.454136296296298</v>
      </c>
      <c r="J3946" s="31"/>
      <c r="K3946" s="72" t="s">
        <v>2616</v>
      </c>
      <c r="L3946" s="31">
        <v>62.454136296296298</v>
      </c>
      <c r="M3946" s="31" t="s">
        <v>83</v>
      </c>
      <c r="N3946" s="31">
        <v>1999</v>
      </c>
      <c r="O3946" s="31">
        <v>1</v>
      </c>
      <c r="P3946" s="31">
        <v>2008</v>
      </c>
      <c r="Q3946" s="31">
        <v>1</v>
      </c>
      <c r="R3946" s="31" t="s">
        <v>2619</v>
      </c>
      <c r="S3946" s="31" t="s">
        <v>2618</v>
      </c>
    </row>
    <row r="3947" spans="1:19" ht="17.25" customHeight="1">
      <c r="A3947" s="24">
        <v>3946</v>
      </c>
      <c r="B3947" s="31" t="s">
        <v>2858</v>
      </c>
      <c r="C3947" s="31">
        <v>-76.237866666666704</v>
      </c>
      <c r="D3947" s="31">
        <v>77.024033333333307</v>
      </c>
      <c r="E3947" s="31"/>
      <c r="F3947" s="31">
        <v>786</v>
      </c>
      <c r="G3947" s="31">
        <v>2821</v>
      </c>
      <c r="H3947" s="31"/>
      <c r="I3947" s="31">
        <v>24.4616503703704</v>
      </c>
      <c r="J3947" s="31"/>
      <c r="K3947" s="72" t="s">
        <v>2616</v>
      </c>
      <c r="L3947" s="31">
        <v>24.4616503703704</v>
      </c>
      <c r="M3947" s="31" t="s">
        <v>83</v>
      </c>
      <c r="N3947" s="31">
        <v>1999</v>
      </c>
      <c r="O3947" s="31">
        <v>1</v>
      </c>
      <c r="P3947" s="31">
        <v>2008</v>
      </c>
      <c r="Q3947" s="31">
        <v>1</v>
      </c>
      <c r="R3947" s="31" t="s">
        <v>2619</v>
      </c>
      <c r="S3947" s="31" t="s">
        <v>2618</v>
      </c>
    </row>
    <row r="3948" spans="1:19" ht="17.25" customHeight="1">
      <c r="A3948" s="24">
        <v>3947</v>
      </c>
      <c r="B3948" s="31" t="s">
        <v>2859</v>
      </c>
      <c r="C3948" s="31">
        <v>-76.256466666666697</v>
      </c>
      <c r="D3948" s="31">
        <v>77.029983333333305</v>
      </c>
      <c r="E3948" s="31"/>
      <c r="F3948" s="31">
        <v>788</v>
      </c>
      <c r="G3948" s="31">
        <v>2828</v>
      </c>
      <c r="H3948" s="31"/>
      <c r="I3948" s="31">
        <v>20.641703703703701</v>
      </c>
      <c r="J3948" s="31"/>
      <c r="K3948" s="72" t="s">
        <v>2616</v>
      </c>
      <c r="L3948" s="31">
        <v>20.641703703703701</v>
      </c>
      <c r="M3948" s="31" t="s">
        <v>83</v>
      </c>
      <c r="N3948" s="31">
        <v>1999</v>
      </c>
      <c r="O3948" s="31">
        <v>1</v>
      </c>
      <c r="P3948" s="31">
        <v>2008</v>
      </c>
      <c r="Q3948" s="31">
        <v>1</v>
      </c>
      <c r="R3948" s="31" t="s">
        <v>2619</v>
      </c>
      <c r="S3948" s="31" t="s">
        <v>2618</v>
      </c>
    </row>
    <row r="3949" spans="1:19" ht="17.25" customHeight="1">
      <c r="A3949" s="24">
        <v>3948</v>
      </c>
      <c r="B3949" s="31" t="s">
        <v>2860</v>
      </c>
      <c r="C3949" s="31">
        <v>-76.274199999999993</v>
      </c>
      <c r="D3949" s="31">
        <v>77.033950000000004</v>
      </c>
      <c r="E3949" s="31"/>
      <c r="F3949" s="31">
        <v>790</v>
      </c>
      <c r="G3949" s="31">
        <v>2832</v>
      </c>
      <c r="H3949" s="31"/>
      <c r="I3949" s="31">
        <v>46.676815555555599</v>
      </c>
      <c r="J3949" s="31"/>
      <c r="K3949" s="72" t="s">
        <v>2616</v>
      </c>
      <c r="L3949" s="31">
        <v>46.676815555555599</v>
      </c>
      <c r="M3949" s="31" t="s">
        <v>83</v>
      </c>
      <c r="N3949" s="31">
        <v>1999</v>
      </c>
      <c r="O3949" s="31">
        <v>1</v>
      </c>
      <c r="P3949" s="31">
        <v>2008</v>
      </c>
      <c r="Q3949" s="31">
        <v>1</v>
      </c>
      <c r="R3949" s="31" t="s">
        <v>2619</v>
      </c>
      <c r="S3949" s="31" t="s">
        <v>2618</v>
      </c>
    </row>
    <row r="3950" spans="1:19" ht="17.25" customHeight="1">
      <c r="A3950" s="24">
        <v>3949</v>
      </c>
      <c r="B3950" s="31" t="s">
        <v>2861</v>
      </c>
      <c r="C3950" s="31">
        <v>-76.292083333333295</v>
      </c>
      <c r="D3950" s="31">
        <v>77.0375333333333</v>
      </c>
      <c r="E3950" s="31"/>
      <c r="F3950" s="31">
        <v>792</v>
      </c>
      <c r="G3950" s="31">
        <v>2838</v>
      </c>
      <c r="H3950" s="31"/>
      <c r="I3950" s="31">
        <v>56.643500000000003</v>
      </c>
      <c r="J3950" s="31"/>
      <c r="K3950" s="72" t="s">
        <v>2616</v>
      </c>
      <c r="L3950" s="31">
        <v>56.643500000000003</v>
      </c>
      <c r="M3950" s="31" t="s">
        <v>83</v>
      </c>
      <c r="N3950" s="31">
        <v>1999</v>
      </c>
      <c r="O3950" s="31">
        <v>1</v>
      </c>
      <c r="P3950" s="31">
        <v>2008</v>
      </c>
      <c r="Q3950" s="31">
        <v>1</v>
      </c>
      <c r="R3950" s="31" t="s">
        <v>2619</v>
      </c>
      <c r="S3950" s="31" t="s">
        <v>2618</v>
      </c>
    </row>
    <row r="3951" spans="1:19" ht="17.25" customHeight="1">
      <c r="A3951" s="24">
        <v>3950</v>
      </c>
      <c r="B3951" s="31" t="s">
        <v>2862</v>
      </c>
      <c r="C3951" s="31">
        <v>-76.310366666666695</v>
      </c>
      <c r="D3951" s="31">
        <v>77.038650000000004</v>
      </c>
      <c r="E3951" s="31"/>
      <c r="F3951" s="31">
        <v>794</v>
      </c>
      <c r="G3951" s="31">
        <v>2829</v>
      </c>
      <c r="H3951" s="31"/>
      <c r="I3951" s="31">
        <v>66.133533333333304</v>
      </c>
      <c r="J3951" s="31"/>
      <c r="K3951" s="72" t="s">
        <v>2616</v>
      </c>
      <c r="L3951" s="31">
        <v>66.133533333333304</v>
      </c>
      <c r="M3951" s="31" t="s">
        <v>83</v>
      </c>
      <c r="N3951" s="31">
        <v>1999</v>
      </c>
      <c r="O3951" s="31">
        <v>1</v>
      </c>
      <c r="P3951" s="31">
        <v>2008</v>
      </c>
      <c r="Q3951" s="31">
        <v>1</v>
      </c>
      <c r="R3951" s="31" t="s">
        <v>2619</v>
      </c>
      <c r="S3951" s="31" t="s">
        <v>2618</v>
      </c>
    </row>
    <row r="3952" spans="1:19" ht="17.25" customHeight="1">
      <c r="A3952" s="24">
        <v>3951</v>
      </c>
      <c r="B3952" s="31" t="s">
        <v>2863</v>
      </c>
      <c r="C3952" s="31">
        <v>-76.328199999999995</v>
      </c>
      <c r="D3952" s="31">
        <v>77.042183333333298</v>
      </c>
      <c r="E3952" s="31"/>
      <c r="F3952" s="31">
        <v>796</v>
      </c>
      <c r="G3952" s="31">
        <v>2831</v>
      </c>
      <c r="H3952" s="31"/>
      <c r="I3952" s="31">
        <v>83.521481481481501</v>
      </c>
      <c r="J3952" s="31"/>
      <c r="K3952" s="72" t="s">
        <v>2616</v>
      </c>
      <c r="L3952" s="31">
        <v>83.521481481481501</v>
      </c>
      <c r="M3952" s="31" t="s">
        <v>83</v>
      </c>
      <c r="N3952" s="31">
        <v>1999</v>
      </c>
      <c r="O3952" s="31">
        <v>1</v>
      </c>
      <c r="P3952" s="31">
        <v>2008</v>
      </c>
      <c r="Q3952" s="31">
        <v>1</v>
      </c>
      <c r="R3952" s="31" t="s">
        <v>2619</v>
      </c>
      <c r="S3952" s="31" t="s">
        <v>2618</v>
      </c>
    </row>
    <row r="3953" spans="1:19" ht="17.25" customHeight="1">
      <c r="A3953" s="24">
        <v>3952</v>
      </c>
      <c r="B3953" s="31" t="s">
        <v>2864</v>
      </c>
      <c r="C3953" s="31">
        <v>-76.345966666666698</v>
      </c>
      <c r="D3953" s="31">
        <v>77.038016666666707</v>
      </c>
      <c r="E3953" s="31"/>
      <c r="F3953" s="31">
        <v>798</v>
      </c>
      <c r="G3953" s="31">
        <v>2823</v>
      </c>
      <c r="H3953" s="31"/>
      <c r="I3953" s="31">
        <v>85.040800000000004</v>
      </c>
      <c r="J3953" s="31"/>
      <c r="K3953" s="72" t="s">
        <v>2616</v>
      </c>
      <c r="L3953" s="31">
        <v>85.040800000000004</v>
      </c>
      <c r="M3953" s="31" t="s">
        <v>83</v>
      </c>
      <c r="N3953" s="31">
        <v>1999</v>
      </c>
      <c r="O3953" s="31">
        <v>1</v>
      </c>
      <c r="P3953" s="31">
        <v>2008</v>
      </c>
      <c r="Q3953" s="31">
        <v>1</v>
      </c>
      <c r="R3953" s="31" t="s">
        <v>2619</v>
      </c>
      <c r="S3953" s="31" t="s">
        <v>2618</v>
      </c>
    </row>
    <row r="3954" spans="1:19" ht="17.25" customHeight="1">
      <c r="A3954" s="24">
        <v>3953</v>
      </c>
      <c r="B3954" s="31" t="s">
        <v>2865</v>
      </c>
      <c r="C3954" s="31">
        <v>-76.363399999999999</v>
      </c>
      <c r="D3954" s="31">
        <v>77.035300000000007</v>
      </c>
      <c r="E3954" s="31"/>
      <c r="F3954" s="31">
        <v>800</v>
      </c>
      <c r="G3954" s="31">
        <v>2832</v>
      </c>
      <c r="H3954" s="31"/>
      <c r="I3954" s="31">
        <v>84.5631837037037</v>
      </c>
      <c r="J3954" s="31"/>
      <c r="K3954" s="72" t="s">
        <v>2616</v>
      </c>
      <c r="L3954" s="31">
        <v>84.5631837037037</v>
      </c>
      <c r="M3954" s="31" t="s">
        <v>83</v>
      </c>
      <c r="N3954" s="31">
        <v>1999</v>
      </c>
      <c r="O3954" s="31">
        <v>1</v>
      </c>
      <c r="P3954" s="31">
        <v>2008</v>
      </c>
      <c r="Q3954" s="31">
        <v>1</v>
      </c>
      <c r="R3954" s="31" t="s">
        <v>2619</v>
      </c>
      <c r="S3954" s="31" t="s">
        <v>2618</v>
      </c>
    </row>
    <row r="3955" spans="1:19" ht="17.25" customHeight="1">
      <c r="A3955" s="24">
        <v>3954</v>
      </c>
      <c r="B3955" s="31" t="s">
        <v>2866</v>
      </c>
      <c r="C3955" s="31">
        <v>-76.381083333333294</v>
      </c>
      <c r="D3955" s="31">
        <v>77.033450000000002</v>
      </c>
      <c r="E3955" s="31"/>
      <c r="F3955" s="31">
        <v>802</v>
      </c>
      <c r="G3955" s="31">
        <v>2828</v>
      </c>
      <c r="H3955" s="31"/>
      <c r="I3955" s="31">
        <v>84.195096296296299</v>
      </c>
      <c r="J3955" s="31"/>
      <c r="K3955" s="72" t="s">
        <v>2616</v>
      </c>
      <c r="L3955" s="31">
        <v>84.195096296296299</v>
      </c>
      <c r="M3955" s="31" t="s">
        <v>83</v>
      </c>
      <c r="N3955" s="31">
        <v>1999</v>
      </c>
      <c r="O3955" s="31">
        <v>1</v>
      </c>
      <c r="P3955" s="31">
        <v>2008</v>
      </c>
      <c r="Q3955" s="31">
        <v>1</v>
      </c>
      <c r="R3955" s="31" t="s">
        <v>2619</v>
      </c>
      <c r="S3955" s="31" t="s">
        <v>2618</v>
      </c>
    </row>
    <row r="3956" spans="1:19" ht="17.25" customHeight="1">
      <c r="A3956" s="24">
        <v>3955</v>
      </c>
      <c r="B3956" s="31" t="s">
        <v>2867</v>
      </c>
      <c r="C3956" s="31">
        <v>-76.398966666666695</v>
      </c>
      <c r="D3956" s="31">
        <v>77.030016666666697</v>
      </c>
      <c r="E3956" s="31"/>
      <c r="F3956" s="31">
        <v>804</v>
      </c>
      <c r="G3956" s="31">
        <v>2828</v>
      </c>
      <c r="H3956" s="31"/>
      <c r="I3956" s="31">
        <v>94.375423703703703</v>
      </c>
      <c r="J3956" s="31"/>
      <c r="K3956" s="72" t="s">
        <v>2616</v>
      </c>
      <c r="L3956" s="31">
        <v>94.375423703703703</v>
      </c>
      <c r="M3956" s="31" t="s">
        <v>83</v>
      </c>
      <c r="N3956" s="31">
        <v>1999</v>
      </c>
      <c r="O3956" s="31">
        <v>1</v>
      </c>
      <c r="P3956" s="31">
        <v>2008</v>
      </c>
      <c r="Q3956" s="31">
        <v>1</v>
      </c>
      <c r="R3956" s="31" t="s">
        <v>2619</v>
      </c>
      <c r="S3956" s="31" t="s">
        <v>2618</v>
      </c>
    </row>
    <row r="3957" spans="1:19" ht="17.25" customHeight="1">
      <c r="A3957" s="24">
        <v>3956</v>
      </c>
      <c r="B3957" s="31" t="s">
        <v>2868</v>
      </c>
      <c r="C3957" s="31">
        <v>-76.416416666666706</v>
      </c>
      <c r="D3957" s="31">
        <v>77.033283333333301</v>
      </c>
      <c r="E3957" s="31"/>
      <c r="F3957" s="31">
        <v>806</v>
      </c>
      <c r="G3957" s="31">
        <v>2829</v>
      </c>
      <c r="H3957" s="31"/>
      <c r="I3957" s="31">
        <v>90.045185185185204</v>
      </c>
      <c r="J3957" s="31"/>
      <c r="K3957" s="72" t="s">
        <v>2616</v>
      </c>
      <c r="L3957" s="31">
        <v>90.045185185185204</v>
      </c>
      <c r="M3957" s="31" t="s">
        <v>83</v>
      </c>
      <c r="N3957" s="31">
        <v>1999</v>
      </c>
      <c r="O3957" s="31">
        <v>1</v>
      </c>
      <c r="P3957" s="31">
        <v>2008</v>
      </c>
      <c r="Q3957" s="31">
        <v>1</v>
      </c>
      <c r="R3957" s="31" t="s">
        <v>2619</v>
      </c>
      <c r="S3957" s="31" t="s">
        <v>2618</v>
      </c>
    </row>
    <row r="3958" spans="1:19" ht="17.25" customHeight="1">
      <c r="A3958" s="24">
        <v>3957</v>
      </c>
      <c r="B3958" s="31" t="s">
        <v>2869</v>
      </c>
      <c r="C3958" s="31">
        <v>-76.434299999999993</v>
      </c>
      <c r="D3958" s="31">
        <v>77.038266666666701</v>
      </c>
      <c r="E3958" s="31"/>
      <c r="F3958" s="31">
        <v>808</v>
      </c>
      <c r="G3958" s="31">
        <v>2823</v>
      </c>
      <c r="H3958" s="31"/>
      <c r="I3958" s="31">
        <v>90.784000000000006</v>
      </c>
      <c r="J3958" s="31"/>
      <c r="K3958" s="72" t="s">
        <v>2616</v>
      </c>
      <c r="L3958" s="31">
        <v>90.784000000000006</v>
      </c>
      <c r="M3958" s="31" t="s">
        <v>83</v>
      </c>
      <c r="N3958" s="31">
        <v>1999</v>
      </c>
      <c r="O3958" s="31">
        <v>1</v>
      </c>
      <c r="P3958" s="31">
        <v>2008</v>
      </c>
      <c r="Q3958" s="31">
        <v>1</v>
      </c>
      <c r="R3958" s="31" t="s">
        <v>2619</v>
      </c>
      <c r="S3958" s="31" t="s">
        <v>2618</v>
      </c>
    </row>
    <row r="3959" spans="1:19" ht="17.25" customHeight="1">
      <c r="A3959" s="24">
        <v>3958</v>
      </c>
      <c r="B3959" s="31" t="s">
        <v>2870</v>
      </c>
      <c r="C3959" s="31">
        <v>-76.451849999999993</v>
      </c>
      <c r="D3959" s="31">
        <v>77.037850000000006</v>
      </c>
      <c r="E3959" s="31"/>
      <c r="F3959" s="31">
        <v>810</v>
      </c>
      <c r="G3959" s="31">
        <v>2823</v>
      </c>
      <c r="H3959" s="31"/>
      <c r="I3959" s="31">
        <v>100.366891851852</v>
      </c>
      <c r="J3959" s="31"/>
      <c r="K3959" s="72" t="s">
        <v>2616</v>
      </c>
      <c r="L3959" s="31">
        <v>100.366891851852</v>
      </c>
      <c r="M3959" s="31" t="s">
        <v>83</v>
      </c>
      <c r="N3959" s="31">
        <v>1999</v>
      </c>
      <c r="O3959" s="31">
        <v>1</v>
      </c>
      <c r="P3959" s="31">
        <v>2008</v>
      </c>
      <c r="Q3959" s="31">
        <v>1</v>
      </c>
      <c r="R3959" s="31" t="s">
        <v>2619</v>
      </c>
      <c r="S3959" s="31" t="s">
        <v>2618</v>
      </c>
    </row>
    <row r="3960" spans="1:19" ht="17.25" customHeight="1">
      <c r="A3960" s="24">
        <v>3959</v>
      </c>
      <c r="B3960" s="31" t="s">
        <v>2871</v>
      </c>
      <c r="C3960" s="31">
        <v>-76.4698833333333</v>
      </c>
      <c r="D3960" s="31">
        <v>77.037350000000004</v>
      </c>
      <c r="E3960" s="31"/>
      <c r="F3960" s="31">
        <v>812</v>
      </c>
      <c r="G3960" s="31">
        <v>2815</v>
      </c>
      <c r="H3960" s="31"/>
      <c r="I3960" s="31">
        <v>109.094631111111</v>
      </c>
      <c r="J3960" s="31"/>
      <c r="K3960" s="72" t="s">
        <v>2616</v>
      </c>
      <c r="L3960" s="31">
        <v>109.094631111111</v>
      </c>
      <c r="M3960" s="31" t="s">
        <v>83</v>
      </c>
      <c r="N3960" s="31">
        <v>1999</v>
      </c>
      <c r="O3960" s="31">
        <v>1</v>
      </c>
      <c r="P3960" s="31">
        <v>2008</v>
      </c>
      <c r="Q3960" s="31">
        <v>1</v>
      </c>
      <c r="R3960" s="31" t="s">
        <v>2619</v>
      </c>
      <c r="S3960" s="31" t="s">
        <v>2618</v>
      </c>
    </row>
    <row r="3961" spans="1:19" ht="17.25" customHeight="1">
      <c r="A3961" s="24">
        <v>3960</v>
      </c>
      <c r="B3961" s="31" t="s">
        <v>2872</v>
      </c>
      <c r="C3961" s="31">
        <v>-76.487300000000005</v>
      </c>
      <c r="D3961" s="31">
        <v>77.033716666666706</v>
      </c>
      <c r="E3961" s="31"/>
      <c r="F3961" s="31">
        <v>814</v>
      </c>
      <c r="G3961" s="31">
        <v>2807</v>
      </c>
      <c r="H3961" s="31"/>
      <c r="I3961" s="31">
        <v>123.257684444444</v>
      </c>
      <c r="J3961" s="31"/>
      <c r="K3961" s="72" t="s">
        <v>2616</v>
      </c>
      <c r="L3961" s="31">
        <v>123.257684444444</v>
      </c>
      <c r="M3961" s="31" t="s">
        <v>83</v>
      </c>
      <c r="N3961" s="31">
        <v>1999</v>
      </c>
      <c r="O3961" s="31">
        <v>1</v>
      </c>
      <c r="P3961" s="31">
        <v>2008</v>
      </c>
      <c r="Q3961" s="31">
        <v>1</v>
      </c>
      <c r="R3961" s="31" t="s">
        <v>2619</v>
      </c>
      <c r="S3961" s="31" t="s">
        <v>2618</v>
      </c>
    </row>
    <row r="3962" spans="1:19" ht="17.25" customHeight="1">
      <c r="A3962" s="24">
        <v>3961</v>
      </c>
      <c r="B3962" s="31" t="s">
        <v>2873</v>
      </c>
      <c r="C3962" s="31">
        <v>-76.506866666666696</v>
      </c>
      <c r="D3962" s="31">
        <v>77.031750000000002</v>
      </c>
      <c r="E3962" s="31"/>
      <c r="F3962" s="31">
        <v>816</v>
      </c>
      <c r="G3962" s="31">
        <v>2811</v>
      </c>
      <c r="H3962" s="31"/>
      <c r="I3962" s="31">
        <v>134.77004888888899</v>
      </c>
      <c r="J3962" s="31"/>
      <c r="K3962" s="72" t="s">
        <v>2616</v>
      </c>
      <c r="L3962" s="31">
        <v>134.77004888888899</v>
      </c>
      <c r="M3962" s="31" t="s">
        <v>83</v>
      </c>
      <c r="N3962" s="31">
        <v>1999</v>
      </c>
      <c r="O3962" s="31">
        <v>1</v>
      </c>
      <c r="P3962" s="31">
        <v>2008</v>
      </c>
      <c r="Q3962" s="31">
        <v>1</v>
      </c>
      <c r="R3962" s="31" t="s">
        <v>2619</v>
      </c>
      <c r="S3962" s="31" t="s">
        <v>2618</v>
      </c>
    </row>
    <row r="3963" spans="1:19" ht="17.25" customHeight="1">
      <c r="A3963" s="24">
        <v>3962</v>
      </c>
      <c r="B3963" s="31" t="s">
        <v>2874</v>
      </c>
      <c r="C3963" s="31">
        <v>-76.522883333333297</v>
      </c>
      <c r="D3963" s="31">
        <v>77.030550000000005</v>
      </c>
      <c r="E3963" s="31"/>
      <c r="F3963" s="31">
        <v>818</v>
      </c>
      <c r="G3963" s="31">
        <v>2807</v>
      </c>
      <c r="H3963" s="31"/>
      <c r="I3963" s="31">
        <v>143.586086666667</v>
      </c>
      <c r="J3963" s="31"/>
      <c r="K3963" s="72" t="s">
        <v>2616</v>
      </c>
      <c r="L3963" s="31">
        <v>143.586086666667</v>
      </c>
      <c r="M3963" s="31" t="s">
        <v>83</v>
      </c>
      <c r="N3963" s="31">
        <v>1999</v>
      </c>
      <c r="O3963" s="31">
        <v>1</v>
      </c>
      <c r="P3963" s="31">
        <v>2008</v>
      </c>
      <c r="Q3963" s="31">
        <v>1</v>
      </c>
      <c r="R3963" s="31" t="s">
        <v>2619</v>
      </c>
      <c r="S3963" s="31" t="s">
        <v>2618</v>
      </c>
    </row>
    <row r="3964" spans="1:19" ht="17.25" customHeight="1">
      <c r="A3964" s="24">
        <v>3963</v>
      </c>
      <c r="B3964" s="31" t="s">
        <v>2134</v>
      </c>
      <c r="C3964" s="31">
        <v>-76.540733333333307</v>
      </c>
      <c r="D3964" s="31">
        <v>77.025300000000001</v>
      </c>
      <c r="E3964" s="31"/>
      <c r="F3964" s="31">
        <v>820</v>
      </c>
      <c r="G3964" s="31">
        <v>2811</v>
      </c>
      <c r="H3964" s="31"/>
      <c r="I3964" s="31">
        <v>136.19908296296299</v>
      </c>
      <c r="J3964" s="31"/>
      <c r="K3964" s="72" t="s">
        <v>2616</v>
      </c>
      <c r="L3964" s="31">
        <v>136.19908296296299</v>
      </c>
      <c r="M3964" s="31" t="s">
        <v>83</v>
      </c>
      <c r="N3964" s="31">
        <v>1999</v>
      </c>
      <c r="O3964" s="31">
        <v>1</v>
      </c>
      <c r="P3964" s="31">
        <v>2008</v>
      </c>
      <c r="Q3964" s="31">
        <v>1</v>
      </c>
      <c r="R3964" s="31" t="s">
        <v>2619</v>
      </c>
      <c r="S3964" s="31" t="s">
        <v>2618</v>
      </c>
    </row>
    <row r="3965" spans="1:19" ht="17.25" customHeight="1">
      <c r="A3965" s="24">
        <v>3964</v>
      </c>
      <c r="B3965" s="31" t="s">
        <v>2875</v>
      </c>
      <c r="C3965" s="31">
        <v>-76.558750000000003</v>
      </c>
      <c r="D3965" s="31">
        <v>77.027050000000003</v>
      </c>
      <c r="E3965" s="31"/>
      <c r="F3965" s="31">
        <v>822</v>
      </c>
      <c r="G3965" s="31">
        <v>2826</v>
      </c>
      <c r="H3965" s="31"/>
      <c r="I3965" s="31">
        <v>102.57371999999999</v>
      </c>
      <c r="J3965" s="31"/>
      <c r="K3965" s="72" t="s">
        <v>2616</v>
      </c>
      <c r="L3965" s="31">
        <v>102.57371999999999</v>
      </c>
      <c r="M3965" s="31" t="s">
        <v>83</v>
      </c>
      <c r="N3965" s="31">
        <v>1999</v>
      </c>
      <c r="O3965" s="31">
        <v>1</v>
      </c>
      <c r="P3965" s="31">
        <v>2008</v>
      </c>
      <c r="Q3965" s="31">
        <v>1</v>
      </c>
      <c r="R3965" s="31" t="s">
        <v>2619</v>
      </c>
      <c r="S3965" s="31" t="s">
        <v>2618</v>
      </c>
    </row>
    <row r="3966" spans="1:19" ht="17.25" customHeight="1">
      <c r="A3966" s="24">
        <v>3965</v>
      </c>
      <c r="B3966" s="31" t="s">
        <v>2876</v>
      </c>
      <c r="C3966" s="31">
        <v>-76.575999999999993</v>
      </c>
      <c r="D3966" s="31">
        <v>77.0301166666667</v>
      </c>
      <c r="E3966" s="31"/>
      <c r="F3966" s="31">
        <v>824</v>
      </c>
      <c r="G3966" s="31">
        <v>2839</v>
      </c>
      <c r="H3966" s="31"/>
      <c r="I3966" s="31">
        <v>85.886871111111105</v>
      </c>
      <c r="J3966" s="31"/>
      <c r="K3966" s="72" t="s">
        <v>2616</v>
      </c>
      <c r="L3966" s="31">
        <v>85.886871111111105</v>
      </c>
      <c r="M3966" s="31" t="s">
        <v>83</v>
      </c>
      <c r="N3966" s="31">
        <v>1999</v>
      </c>
      <c r="O3966" s="31">
        <v>1</v>
      </c>
      <c r="P3966" s="31">
        <v>2008</v>
      </c>
      <c r="Q3966" s="31">
        <v>1</v>
      </c>
      <c r="R3966" s="31" t="s">
        <v>2619</v>
      </c>
      <c r="S3966" s="31" t="s">
        <v>2618</v>
      </c>
    </row>
    <row r="3967" spans="1:19" ht="17.25" customHeight="1">
      <c r="A3967" s="24">
        <v>3966</v>
      </c>
      <c r="B3967" s="31" t="s">
        <v>2877</v>
      </c>
      <c r="C3967" s="31">
        <v>-76.594083333333302</v>
      </c>
      <c r="D3967" s="31">
        <v>77.034116666666705</v>
      </c>
      <c r="E3967" s="31"/>
      <c r="F3967" s="31">
        <v>826</v>
      </c>
      <c r="G3967" s="31">
        <v>2858</v>
      </c>
      <c r="H3967" s="31"/>
      <c r="I3967" s="31">
        <v>120.872746666667</v>
      </c>
      <c r="J3967" s="31"/>
      <c r="K3967" s="72" t="s">
        <v>2616</v>
      </c>
      <c r="L3967" s="31">
        <v>120.872746666667</v>
      </c>
      <c r="M3967" s="31" t="s">
        <v>83</v>
      </c>
      <c r="N3967" s="31">
        <v>2005</v>
      </c>
      <c r="O3967" s="31">
        <v>1</v>
      </c>
      <c r="P3967" s="31">
        <v>2008</v>
      </c>
      <c r="Q3967" s="31">
        <v>1</v>
      </c>
      <c r="R3967" s="31" t="s">
        <v>2619</v>
      </c>
      <c r="S3967" s="31" t="s">
        <v>2618</v>
      </c>
    </row>
    <row r="3968" spans="1:19" ht="17.25" customHeight="1">
      <c r="A3968" s="24">
        <v>3967</v>
      </c>
      <c r="B3968" s="31" t="s">
        <v>2878</v>
      </c>
      <c r="C3968" s="31">
        <v>-76.612416666666704</v>
      </c>
      <c r="D3968" s="31">
        <v>77.033199999999994</v>
      </c>
      <c r="E3968" s="31"/>
      <c r="F3968" s="31">
        <v>828</v>
      </c>
      <c r="G3968" s="31">
        <v>2963</v>
      </c>
      <c r="H3968" s="31"/>
      <c r="I3968" s="31">
        <v>95.353146666666703</v>
      </c>
      <c r="J3968" s="31"/>
      <c r="K3968" s="72" t="s">
        <v>2616</v>
      </c>
      <c r="L3968" s="31">
        <v>95.353146666666703</v>
      </c>
      <c r="M3968" s="31" t="s">
        <v>83</v>
      </c>
      <c r="N3968" s="31">
        <v>2005</v>
      </c>
      <c r="O3968" s="31">
        <v>1</v>
      </c>
      <c r="P3968" s="31">
        <v>2008</v>
      </c>
      <c r="Q3968" s="31">
        <v>1</v>
      </c>
      <c r="R3968" s="31" t="s">
        <v>2619</v>
      </c>
      <c r="S3968" s="31" t="s">
        <v>2618</v>
      </c>
    </row>
    <row r="3969" spans="1:19" ht="17.25" customHeight="1">
      <c r="A3969" s="24">
        <v>3968</v>
      </c>
      <c r="B3969" s="31" t="s">
        <v>2879</v>
      </c>
      <c r="C3969" s="31">
        <v>-76.630200000000002</v>
      </c>
      <c r="D3969" s="31">
        <v>77.028366666666699</v>
      </c>
      <c r="E3969" s="31"/>
      <c r="F3969" s="31">
        <v>830</v>
      </c>
      <c r="G3969" s="31">
        <v>2867</v>
      </c>
      <c r="H3969" s="31"/>
      <c r="I3969" s="31">
        <v>133.672008888889</v>
      </c>
      <c r="J3969" s="31"/>
      <c r="K3969" s="72" t="s">
        <v>2616</v>
      </c>
      <c r="L3969" s="31">
        <v>133.672008888889</v>
      </c>
      <c r="M3969" s="31" t="s">
        <v>83</v>
      </c>
      <c r="N3969" s="31">
        <v>2005</v>
      </c>
      <c r="O3969" s="31">
        <v>1</v>
      </c>
      <c r="P3969" s="31">
        <v>2008</v>
      </c>
      <c r="Q3969" s="31">
        <v>1</v>
      </c>
      <c r="R3969" s="31" t="s">
        <v>2619</v>
      </c>
      <c r="S3969" s="31" t="s">
        <v>2618</v>
      </c>
    </row>
    <row r="3970" spans="1:19" ht="17.25" customHeight="1">
      <c r="A3970" s="24">
        <v>3969</v>
      </c>
      <c r="B3970" s="31" t="s">
        <v>2880</v>
      </c>
      <c r="C3970" s="31">
        <v>-76.650216666666694</v>
      </c>
      <c r="D3970" s="31">
        <v>77.029183333333293</v>
      </c>
      <c r="E3970" s="31"/>
      <c r="F3970" s="31">
        <v>832</v>
      </c>
      <c r="G3970" s="31">
        <v>2862</v>
      </c>
      <c r="H3970" s="31"/>
      <c r="I3970" s="31">
        <v>93.665616296296307</v>
      </c>
      <c r="J3970" s="31"/>
      <c r="K3970" s="72" t="s">
        <v>2616</v>
      </c>
      <c r="L3970" s="31">
        <v>93.665616296296307</v>
      </c>
      <c r="M3970" s="31" t="s">
        <v>83</v>
      </c>
      <c r="N3970" s="31">
        <v>1999</v>
      </c>
      <c r="O3970" s="31">
        <v>1</v>
      </c>
      <c r="P3970" s="31">
        <v>2008</v>
      </c>
      <c r="Q3970" s="31">
        <v>1</v>
      </c>
      <c r="R3970" s="31" t="s">
        <v>2619</v>
      </c>
      <c r="S3970" s="31" t="s">
        <v>2618</v>
      </c>
    </row>
    <row r="3971" spans="1:19" ht="17.25" customHeight="1">
      <c r="A3971" s="24">
        <v>3970</v>
      </c>
      <c r="B3971" s="31" t="s">
        <v>2881</v>
      </c>
      <c r="C3971" s="31">
        <v>-76.666583333333307</v>
      </c>
      <c r="D3971" s="31">
        <v>77.029200000000003</v>
      </c>
      <c r="E3971" s="31"/>
      <c r="F3971" s="31">
        <v>834</v>
      </c>
      <c r="G3971" s="31">
        <v>2873</v>
      </c>
      <c r="H3971" s="31"/>
      <c r="I3971" s="31">
        <v>103.528575555556</v>
      </c>
      <c r="J3971" s="31"/>
      <c r="K3971" s="72" t="s">
        <v>2616</v>
      </c>
      <c r="L3971" s="31">
        <v>103.528575555556</v>
      </c>
      <c r="M3971" s="31" t="s">
        <v>83</v>
      </c>
      <c r="N3971" s="31">
        <v>1999</v>
      </c>
      <c r="O3971" s="31">
        <v>1</v>
      </c>
      <c r="P3971" s="31">
        <v>2008</v>
      </c>
      <c r="Q3971" s="31">
        <v>1</v>
      </c>
      <c r="R3971" s="31" t="s">
        <v>2619</v>
      </c>
      <c r="S3971" s="31" t="s">
        <v>2618</v>
      </c>
    </row>
    <row r="3972" spans="1:19" ht="17.25" customHeight="1">
      <c r="A3972" s="24">
        <v>3971</v>
      </c>
      <c r="B3972" s="31" t="s">
        <v>2882</v>
      </c>
      <c r="C3972" s="31">
        <v>-76.686099999999996</v>
      </c>
      <c r="D3972" s="31">
        <v>77.026200000000003</v>
      </c>
      <c r="E3972" s="31"/>
      <c r="F3972" s="31">
        <v>836</v>
      </c>
      <c r="G3972" s="31">
        <v>2874</v>
      </c>
      <c r="H3972" s="31"/>
      <c r="I3972" s="31">
        <v>85.434998518518498</v>
      </c>
      <c r="J3972" s="31"/>
      <c r="K3972" s="72" t="s">
        <v>2616</v>
      </c>
      <c r="L3972" s="31">
        <v>85.434998518518498</v>
      </c>
      <c r="M3972" s="31" t="s">
        <v>83</v>
      </c>
      <c r="N3972" s="31">
        <v>1999</v>
      </c>
      <c r="O3972" s="31">
        <v>1</v>
      </c>
      <c r="P3972" s="31">
        <v>2008</v>
      </c>
      <c r="Q3972" s="31">
        <v>1</v>
      </c>
      <c r="R3972" s="31" t="s">
        <v>2619</v>
      </c>
      <c r="S3972" s="31" t="s">
        <v>2618</v>
      </c>
    </row>
    <row r="3973" spans="1:19" ht="17.25" customHeight="1">
      <c r="A3973" s="24">
        <v>3972</v>
      </c>
      <c r="B3973" s="31" t="s">
        <v>2883</v>
      </c>
      <c r="C3973" s="31">
        <v>-76.703533333333297</v>
      </c>
      <c r="D3973" s="31">
        <v>77.025066666666703</v>
      </c>
      <c r="E3973" s="31"/>
      <c r="F3973" s="31">
        <v>838</v>
      </c>
      <c r="G3973" s="31">
        <v>2869</v>
      </c>
      <c r="H3973" s="31"/>
      <c r="I3973" s="31">
        <v>92.549511111111102</v>
      </c>
      <c r="J3973" s="31"/>
      <c r="K3973" s="72" t="s">
        <v>2616</v>
      </c>
      <c r="L3973" s="31">
        <v>92.549511111111102</v>
      </c>
      <c r="M3973" s="31" t="s">
        <v>83</v>
      </c>
      <c r="N3973" s="31">
        <v>1999</v>
      </c>
      <c r="O3973" s="31">
        <v>1</v>
      </c>
      <c r="P3973" s="31">
        <v>2008</v>
      </c>
      <c r="Q3973" s="31">
        <v>1</v>
      </c>
      <c r="R3973" s="31" t="s">
        <v>2619</v>
      </c>
      <c r="S3973" s="31" t="s">
        <v>2618</v>
      </c>
    </row>
    <row r="3974" spans="1:19" ht="17.25" customHeight="1">
      <c r="A3974" s="24">
        <v>3973</v>
      </c>
      <c r="B3974" s="31" t="s">
        <v>2884</v>
      </c>
      <c r="C3974" s="31">
        <v>-76.72045</v>
      </c>
      <c r="D3974" s="31">
        <v>77.024050000000003</v>
      </c>
      <c r="E3974" s="31"/>
      <c r="F3974" s="31">
        <v>840</v>
      </c>
      <c r="G3974" s="31">
        <v>2867</v>
      </c>
      <c r="H3974" s="31"/>
      <c r="I3974" s="31">
        <v>76.579547407407404</v>
      </c>
      <c r="J3974" s="31"/>
      <c r="K3974" s="72" t="s">
        <v>2616</v>
      </c>
      <c r="L3974" s="31">
        <v>76.579547407407404</v>
      </c>
      <c r="M3974" s="31" t="s">
        <v>83</v>
      </c>
      <c r="N3974" s="31">
        <v>1999</v>
      </c>
      <c r="O3974" s="31">
        <v>1</v>
      </c>
      <c r="P3974" s="31">
        <v>2008</v>
      </c>
      <c r="Q3974" s="31">
        <v>1</v>
      </c>
      <c r="R3974" s="31" t="s">
        <v>2619</v>
      </c>
      <c r="S3974" s="31" t="s">
        <v>2618</v>
      </c>
    </row>
    <row r="3975" spans="1:19" ht="17.25" customHeight="1">
      <c r="A3975" s="24">
        <v>3974</v>
      </c>
      <c r="B3975" s="31" t="s">
        <v>2885</v>
      </c>
      <c r="C3975" s="31">
        <v>-76.7407166666667</v>
      </c>
      <c r="D3975" s="31">
        <v>77.022283333333306</v>
      </c>
      <c r="E3975" s="31"/>
      <c r="F3975" s="31">
        <v>842</v>
      </c>
      <c r="G3975" s="31">
        <v>2876</v>
      </c>
      <c r="H3975" s="31"/>
      <c r="I3975" s="31">
        <v>59.568899999999999</v>
      </c>
      <c r="J3975" s="31"/>
      <c r="K3975" s="72" t="s">
        <v>2616</v>
      </c>
      <c r="L3975" s="31">
        <v>59.568899999999999</v>
      </c>
      <c r="M3975" s="31" t="s">
        <v>83</v>
      </c>
      <c r="N3975" s="31">
        <v>1999</v>
      </c>
      <c r="O3975" s="31">
        <v>1</v>
      </c>
      <c r="P3975" s="31">
        <v>2008</v>
      </c>
      <c r="Q3975" s="31">
        <v>1</v>
      </c>
      <c r="R3975" s="31" t="s">
        <v>2619</v>
      </c>
      <c r="S3975" s="31" t="s">
        <v>2618</v>
      </c>
    </row>
    <row r="3976" spans="1:19" ht="17.25" customHeight="1">
      <c r="A3976" s="24">
        <v>3975</v>
      </c>
      <c r="B3976" s="31" t="s">
        <v>2886</v>
      </c>
      <c r="C3976" s="31">
        <v>-76.756583333333296</v>
      </c>
      <c r="D3976" s="31">
        <v>77.021100000000004</v>
      </c>
      <c r="E3976" s="31"/>
      <c r="F3976" s="31">
        <v>844</v>
      </c>
      <c r="G3976" s="31">
        <v>2882</v>
      </c>
      <c r="H3976" s="31"/>
      <c r="I3976" s="31">
        <v>59.526186666666703</v>
      </c>
      <c r="J3976" s="31"/>
      <c r="K3976" s="72" t="s">
        <v>2616</v>
      </c>
      <c r="L3976" s="31">
        <v>59.526186666666703</v>
      </c>
      <c r="M3976" s="31" t="s">
        <v>83</v>
      </c>
      <c r="N3976" s="31">
        <v>1999</v>
      </c>
      <c r="O3976" s="31">
        <v>1</v>
      </c>
      <c r="P3976" s="31">
        <v>2008</v>
      </c>
      <c r="Q3976" s="31">
        <v>1</v>
      </c>
      <c r="R3976" s="31" t="s">
        <v>2619</v>
      </c>
      <c r="S3976" s="31" t="s">
        <v>2618</v>
      </c>
    </row>
    <row r="3977" spans="1:19" ht="17.25" customHeight="1">
      <c r="A3977" s="24">
        <v>3976</v>
      </c>
      <c r="B3977" s="31" t="s">
        <v>2887</v>
      </c>
      <c r="C3977" s="31">
        <v>-76.7741166666667</v>
      </c>
      <c r="D3977" s="31">
        <v>77.025300000000001</v>
      </c>
      <c r="E3977" s="31"/>
      <c r="F3977" s="31">
        <v>846</v>
      </c>
      <c r="G3977" s="31">
        <v>2878</v>
      </c>
      <c r="H3977" s="31"/>
      <c r="I3977" s="31">
        <v>73.369576296296302</v>
      </c>
      <c r="J3977" s="31"/>
      <c r="K3977" s="72" t="s">
        <v>2616</v>
      </c>
      <c r="L3977" s="31">
        <v>73.369576296296302</v>
      </c>
      <c r="M3977" s="31" t="s">
        <v>83</v>
      </c>
      <c r="N3977" s="31">
        <v>1999</v>
      </c>
      <c r="O3977" s="31">
        <v>1</v>
      </c>
      <c r="P3977" s="31">
        <v>2008</v>
      </c>
      <c r="Q3977" s="31">
        <v>1</v>
      </c>
      <c r="R3977" s="31" t="s">
        <v>2619</v>
      </c>
      <c r="S3977" s="31" t="s">
        <v>2618</v>
      </c>
    </row>
    <row r="3978" spans="1:19" ht="17.25" customHeight="1">
      <c r="A3978" s="24">
        <v>3977</v>
      </c>
      <c r="B3978" s="31" t="s">
        <v>2888</v>
      </c>
      <c r="C3978" s="31">
        <v>-76.792699999999996</v>
      </c>
      <c r="D3978" s="31">
        <v>77.0274</v>
      </c>
      <c r="E3978" s="31"/>
      <c r="F3978" s="31">
        <v>848</v>
      </c>
      <c r="G3978" s="31">
        <v>2874</v>
      </c>
      <c r="H3978" s="31"/>
      <c r="I3978" s="31">
        <v>61.055203703703697</v>
      </c>
      <c r="J3978" s="31"/>
      <c r="K3978" s="72" t="s">
        <v>2616</v>
      </c>
      <c r="L3978" s="31">
        <v>61.055203703703697</v>
      </c>
      <c r="M3978" s="31" t="s">
        <v>83</v>
      </c>
      <c r="N3978" s="31">
        <v>1999</v>
      </c>
      <c r="O3978" s="31">
        <v>1</v>
      </c>
      <c r="P3978" s="31">
        <v>2008</v>
      </c>
      <c r="Q3978" s="31">
        <v>1</v>
      </c>
      <c r="R3978" s="31" t="s">
        <v>2619</v>
      </c>
      <c r="S3978" s="31" t="s">
        <v>2618</v>
      </c>
    </row>
    <row r="3979" spans="1:19" ht="17.25" customHeight="1">
      <c r="A3979" s="24">
        <v>3978</v>
      </c>
      <c r="B3979" s="31" t="s">
        <v>2889</v>
      </c>
      <c r="C3979" s="31">
        <v>-76.809866666666693</v>
      </c>
      <c r="D3979" s="31">
        <v>77.022149999999996</v>
      </c>
      <c r="E3979" s="31"/>
      <c r="F3979" s="31">
        <v>850</v>
      </c>
      <c r="G3979" s="31">
        <v>2867</v>
      </c>
      <c r="H3979" s="31"/>
      <c r="I3979" s="31">
        <v>83.208388148148103</v>
      </c>
      <c r="J3979" s="31"/>
      <c r="K3979" s="72" t="s">
        <v>2616</v>
      </c>
      <c r="L3979" s="31">
        <v>83.208388148148103</v>
      </c>
      <c r="M3979" s="31" t="s">
        <v>83</v>
      </c>
      <c r="N3979" s="31">
        <v>1999</v>
      </c>
      <c r="O3979" s="31">
        <v>1</v>
      </c>
      <c r="P3979" s="31">
        <v>2008</v>
      </c>
      <c r="Q3979" s="31">
        <v>1</v>
      </c>
      <c r="R3979" s="31" t="s">
        <v>2619</v>
      </c>
      <c r="S3979" s="31" t="s">
        <v>2618</v>
      </c>
    </row>
    <row r="3980" spans="1:19" ht="17.25" customHeight="1">
      <c r="A3980" s="24">
        <v>3979</v>
      </c>
      <c r="B3980" s="31" t="s">
        <v>2890</v>
      </c>
      <c r="C3980" s="31">
        <v>-76.826849999999993</v>
      </c>
      <c r="D3980" s="31">
        <v>77.0238333333333</v>
      </c>
      <c r="E3980" s="31"/>
      <c r="F3980" s="31">
        <v>852</v>
      </c>
      <c r="G3980" s="31">
        <v>2873</v>
      </c>
      <c r="H3980" s="31"/>
      <c r="I3980" s="31">
        <v>62.348488888888902</v>
      </c>
      <c r="J3980" s="31"/>
      <c r="K3980" s="72" t="s">
        <v>2616</v>
      </c>
      <c r="L3980" s="31">
        <v>62.348488888888902</v>
      </c>
      <c r="M3980" s="31" t="s">
        <v>83</v>
      </c>
      <c r="N3980" s="31">
        <v>1999</v>
      </c>
      <c r="O3980" s="31">
        <v>1</v>
      </c>
      <c r="P3980" s="31">
        <v>2008</v>
      </c>
      <c r="Q3980" s="31">
        <v>1</v>
      </c>
      <c r="R3980" s="31" t="s">
        <v>2619</v>
      </c>
      <c r="S3980" s="31" t="s">
        <v>2618</v>
      </c>
    </row>
    <row r="3981" spans="1:19" ht="17.25" customHeight="1">
      <c r="A3981" s="24">
        <v>3980</v>
      </c>
      <c r="B3981" s="31" t="s">
        <v>2891</v>
      </c>
      <c r="C3981" s="31">
        <v>-76.844633333333306</v>
      </c>
      <c r="D3981" s="31">
        <v>77.024749999999997</v>
      </c>
      <c r="E3981" s="31"/>
      <c r="F3981" s="31">
        <v>854</v>
      </c>
      <c r="G3981" s="31">
        <v>2881</v>
      </c>
      <c r="H3981" s="31"/>
      <c r="I3981" s="31">
        <v>50.1156066666667</v>
      </c>
      <c r="J3981" s="31"/>
      <c r="K3981" s="72" t="s">
        <v>2616</v>
      </c>
      <c r="L3981" s="31">
        <v>50.1156066666667</v>
      </c>
      <c r="M3981" s="31" t="s">
        <v>83</v>
      </c>
      <c r="N3981" s="31">
        <v>1999</v>
      </c>
      <c r="O3981" s="31">
        <v>1</v>
      </c>
      <c r="P3981" s="31">
        <v>2008</v>
      </c>
      <c r="Q3981" s="31">
        <v>1</v>
      </c>
      <c r="R3981" s="31" t="s">
        <v>2619</v>
      </c>
      <c r="S3981" s="31" t="s">
        <v>2618</v>
      </c>
    </row>
    <row r="3982" spans="1:19" ht="17.25" customHeight="1">
      <c r="A3982" s="24">
        <v>3981</v>
      </c>
      <c r="B3982" s="31" t="s">
        <v>2892</v>
      </c>
      <c r="C3982" s="31">
        <v>-76.862099999999998</v>
      </c>
      <c r="D3982" s="31">
        <v>77.019866666666701</v>
      </c>
      <c r="E3982" s="31"/>
      <c r="F3982" s="31">
        <v>856</v>
      </c>
      <c r="G3982" s="31">
        <v>2877</v>
      </c>
      <c r="H3982" s="31"/>
      <c r="I3982" s="31">
        <v>43.272215555555597</v>
      </c>
      <c r="J3982" s="31"/>
      <c r="K3982" s="72" t="s">
        <v>2616</v>
      </c>
      <c r="L3982" s="31">
        <v>43.272215555555597</v>
      </c>
      <c r="M3982" s="31" t="s">
        <v>83</v>
      </c>
      <c r="N3982" s="31">
        <v>1999</v>
      </c>
      <c r="O3982" s="31">
        <v>1</v>
      </c>
      <c r="P3982" s="31">
        <v>2008</v>
      </c>
      <c r="Q3982" s="31">
        <v>1</v>
      </c>
      <c r="R3982" s="31" t="s">
        <v>2619</v>
      </c>
      <c r="S3982" s="31" t="s">
        <v>2618</v>
      </c>
    </row>
    <row r="3983" spans="1:19" ht="17.25" customHeight="1">
      <c r="A3983" s="24">
        <v>3982</v>
      </c>
      <c r="B3983" s="31" t="s">
        <v>2893</v>
      </c>
      <c r="C3983" s="31">
        <v>-76.879916666666702</v>
      </c>
      <c r="D3983" s="31">
        <v>77.018133333333296</v>
      </c>
      <c r="E3983" s="31"/>
      <c r="F3983" s="31">
        <v>858</v>
      </c>
      <c r="G3983" s="31">
        <v>2897</v>
      </c>
      <c r="H3983" s="31"/>
      <c r="I3983" s="31">
        <v>64.507759259259203</v>
      </c>
      <c r="J3983" s="31"/>
      <c r="K3983" s="72" t="s">
        <v>2616</v>
      </c>
      <c r="L3983" s="31">
        <v>64.507759259259203</v>
      </c>
      <c r="M3983" s="31" t="s">
        <v>83</v>
      </c>
      <c r="N3983" s="31">
        <v>1999</v>
      </c>
      <c r="O3983" s="31">
        <v>1</v>
      </c>
      <c r="P3983" s="31">
        <v>2008</v>
      </c>
      <c r="Q3983" s="31">
        <v>1</v>
      </c>
      <c r="R3983" s="31" t="s">
        <v>2619</v>
      </c>
      <c r="S3983" s="31" t="s">
        <v>2618</v>
      </c>
    </row>
    <row r="3984" spans="1:19" ht="17.25" customHeight="1">
      <c r="A3984" s="24">
        <v>3983</v>
      </c>
      <c r="B3984" s="31" t="s">
        <v>2894</v>
      </c>
      <c r="C3984" s="31">
        <v>-76.898233333333295</v>
      </c>
      <c r="D3984" s="31">
        <v>77.012749999999997</v>
      </c>
      <c r="E3984" s="31"/>
      <c r="F3984" s="31">
        <v>860</v>
      </c>
      <c r="G3984" s="31">
        <v>2896</v>
      </c>
      <c r="H3984" s="31"/>
      <c r="I3984" s="31">
        <v>83.084011111111096</v>
      </c>
      <c r="J3984" s="31"/>
      <c r="K3984" s="72" t="s">
        <v>2616</v>
      </c>
      <c r="L3984" s="31">
        <v>83.084011111111096</v>
      </c>
      <c r="M3984" s="31" t="s">
        <v>83</v>
      </c>
      <c r="N3984" s="31">
        <v>1999</v>
      </c>
      <c r="O3984" s="31">
        <v>1</v>
      </c>
      <c r="P3984" s="31">
        <v>2008</v>
      </c>
      <c r="Q3984" s="31">
        <v>1</v>
      </c>
      <c r="R3984" s="31" t="s">
        <v>2619</v>
      </c>
      <c r="S3984" s="31" t="s">
        <v>2618</v>
      </c>
    </row>
    <row r="3985" spans="1:19" ht="17.25" customHeight="1">
      <c r="A3985" s="24">
        <v>3984</v>
      </c>
      <c r="B3985" s="31" t="s">
        <v>2895</v>
      </c>
      <c r="C3985" s="31">
        <v>-76.915966666666705</v>
      </c>
      <c r="D3985" s="31">
        <v>77.011466666666706</v>
      </c>
      <c r="E3985" s="31"/>
      <c r="F3985" s="31">
        <v>862</v>
      </c>
      <c r="G3985" s="31">
        <v>2900</v>
      </c>
      <c r="H3985" s="31"/>
      <c r="I3985" s="31">
        <v>87.5620548148148</v>
      </c>
      <c r="J3985" s="31"/>
      <c r="K3985" s="72" t="s">
        <v>2616</v>
      </c>
      <c r="L3985" s="31">
        <v>87.5620548148148</v>
      </c>
      <c r="M3985" s="31" t="s">
        <v>83</v>
      </c>
      <c r="N3985" s="31">
        <v>1999</v>
      </c>
      <c r="O3985" s="31">
        <v>1</v>
      </c>
      <c r="P3985" s="31">
        <v>2008</v>
      </c>
      <c r="Q3985" s="31">
        <v>1</v>
      </c>
      <c r="R3985" s="31" t="s">
        <v>2619</v>
      </c>
      <c r="S3985" s="31" t="s">
        <v>2618</v>
      </c>
    </row>
    <row r="3986" spans="1:19" ht="17.25" customHeight="1">
      <c r="A3986" s="24">
        <v>3985</v>
      </c>
      <c r="B3986" s="31" t="s">
        <v>2896</v>
      </c>
      <c r="C3986" s="31">
        <v>-76.934749999999994</v>
      </c>
      <c r="D3986" s="31">
        <v>77.008499999999998</v>
      </c>
      <c r="E3986" s="31"/>
      <c r="F3986" s="31">
        <v>864</v>
      </c>
      <c r="G3986" s="31">
        <v>2894</v>
      </c>
      <c r="H3986" s="31"/>
      <c r="I3986" s="31">
        <v>93.814172592592598</v>
      </c>
      <c r="J3986" s="31"/>
      <c r="K3986" s="72" t="s">
        <v>2616</v>
      </c>
      <c r="L3986" s="31">
        <v>93.814172592592598</v>
      </c>
      <c r="M3986" s="31" t="s">
        <v>83</v>
      </c>
      <c r="N3986" s="31">
        <v>1999</v>
      </c>
      <c r="O3986" s="31">
        <v>1</v>
      </c>
      <c r="P3986" s="31">
        <v>2008</v>
      </c>
      <c r="Q3986" s="31">
        <v>1</v>
      </c>
      <c r="R3986" s="31" t="s">
        <v>2619</v>
      </c>
      <c r="S3986" s="31" t="s">
        <v>2618</v>
      </c>
    </row>
    <row r="3987" spans="1:19" ht="17.25" customHeight="1">
      <c r="A3987" s="24">
        <v>3986</v>
      </c>
      <c r="B3987" s="31" t="s">
        <v>2897</v>
      </c>
      <c r="C3987" s="31">
        <v>-76.951250000000002</v>
      </c>
      <c r="D3987" s="31">
        <v>77.005583333333306</v>
      </c>
      <c r="E3987" s="31"/>
      <c r="F3987" s="31">
        <v>866</v>
      </c>
      <c r="G3987" s="31">
        <v>2901</v>
      </c>
      <c r="H3987" s="31"/>
      <c r="I3987" s="31">
        <v>93.410044444444395</v>
      </c>
      <c r="J3987" s="31"/>
      <c r="K3987" s="72" t="s">
        <v>2616</v>
      </c>
      <c r="L3987" s="31">
        <v>93.410044444444395</v>
      </c>
      <c r="M3987" s="31" t="s">
        <v>83</v>
      </c>
      <c r="N3987" s="31">
        <v>1999</v>
      </c>
      <c r="O3987" s="31">
        <v>1</v>
      </c>
      <c r="P3987" s="31">
        <v>2008</v>
      </c>
      <c r="Q3987" s="31">
        <v>1</v>
      </c>
      <c r="R3987" s="31" t="s">
        <v>2619</v>
      </c>
      <c r="S3987" s="31" t="s">
        <v>2618</v>
      </c>
    </row>
    <row r="3988" spans="1:19" ht="17.25" customHeight="1">
      <c r="A3988" s="24">
        <v>3987</v>
      </c>
      <c r="B3988" s="31" t="s">
        <v>2898</v>
      </c>
      <c r="C3988" s="31">
        <v>-76.9690333333333</v>
      </c>
      <c r="D3988" s="31">
        <v>77.001433333333296</v>
      </c>
      <c r="E3988" s="31"/>
      <c r="F3988" s="31">
        <v>868</v>
      </c>
      <c r="G3988" s="31">
        <v>2895</v>
      </c>
      <c r="H3988" s="31"/>
      <c r="I3988" s="31">
        <v>95.384841481481502</v>
      </c>
      <c r="J3988" s="31"/>
      <c r="K3988" s="72" t="s">
        <v>2616</v>
      </c>
      <c r="L3988" s="31">
        <v>95.384841481481502</v>
      </c>
      <c r="M3988" s="31" t="s">
        <v>83</v>
      </c>
      <c r="N3988" s="31">
        <v>1999</v>
      </c>
      <c r="O3988" s="31">
        <v>1</v>
      </c>
      <c r="P3988" s="31">
        <v>2008</v>
      </c>
      <c r="Q3988" s="31">
        <v>1</v>
      </c>
      <c r="R3988" s="31" t="s">
        <v>2619</v>
      </c>
      <c r="S3988" s="31" t="s">
        <v>2618</v>
      </c>
    </row>
    <row r="3989" spans="1:19" ht="17.25" customHeight="1">
      <c r="A3989" s="24">
        <v>3988</v>
      </c>
      <c r="B3989" s="31" t="s">
        <v>2899</v>
      </c>
      <c r="C3989" s="31">
        <v>-76.986516666666702</v>
      </c>
      <c r="D3989" s="31">
        <v>76.997500000000002</v>
      </c>
      <c r="E3989" s="31"/>
      <c r="F3989" s="31">
        <v>870</v>
      </c>
      <c r="G3989" s="31">
        <v>2894</v>
      </c>
      <c r="H3989" s="31"/>
      <c r="I3989" s="31">
        <v>96.996931851851798</v>
      </c>
      <c r="J3989" s="31"/>
      <c r="K3989" s="72" t="s">
        <v>2616</v>
      </c>
      <c r="L3989" s="31">
        <v>96.996931851851798</v>
      </c>
      <c r="M3989" s="31" t="s">
        <v>83</v>
      </c>
      <c r="N3989" s="31">
        <v>1999</v>
      </c>
      <c r="O3989" s="31">
        <v>1</v>
      </c>
      <c r="P3989" s="31">
        <v>2008</v>
      </c>
      <c r="Q3989" s="31">
        <v>1</v>
      </c>
      <c r="R3989" s="31" t="s">
        <v>2619</v>
      </c>
      <c r="S3989" s="31" t="s">
        <v>2618</v>
      </c>
    </row>
    <row r="3990" spans="1:19" ht="17.25" customHeight="1">
      <c r="A3990" s="24">
        <v>3989</v>
      </c>
      <c r="B3990" s="31" t="s">
        <v>2900</v>
      </c>
      <c r="C3990" s="31">
        <v>-77.004333333333307</v>
      </c>
      <c r="D3990" s="31">
        <v>76.995216666666707</v>
      </c>
      <c r="E3990" s="31"/>
      <c r="F3990" s="31">
        <v>872</v>
      </c>
      <c r="G3990" s="31">
        <v>2899</v>
      </c>
      <c r="H3990" s="31"/>
      <c r="I3990" s="31">
        <v>105.185214814815</v>
      </c>
      <c r="J3990" s="31"/>
      <c r="K3990" s="72" t="s">
        <v>2616</v>
      </c>
      <c r="L3990" s="31">
        <v>105.185214814815</v>
      </c>
      <c r="M3990" s="31" t="s">
        <v>83</v>
      </c>
      <c r="N3990" s="31">
        <v>1999</v>
      </c>
      <c r="O3990" s="31">
        <v>1</v>
      </c>
      <c r="P3990" s="31">
        <v>2008</v>
      </c>
      <c r="Q3990" s="31">
        <v>1</v>
      </c>
      <c r="R3990" s="31" t="s">
        <v>2619</v>
      </c>
      <c r="S3990" s="31" t="s">
        <v>2618</v>
      </c>
    </row>
    <row r="3991" spans="1:19" ht="17.25" customHeight="1">
      <c r="A3991" s="24">
        <v>3990</v>
      </c>
      <c r="B3991" s="31" t="s">
        <v>2901</v>
      </c>
      <c r="C3991" s="31">
        <v>-77.021783333333303</v>
      </c>
      <c r="D3991" s="31">
        <v>76.990700000000004</v>
      </c>
      <c r="E3991" s="31"/>
      <c r="F3991" s="31">
        <v>874</v>
      </c>
      <c r="G3991" s="31">
        <v>2895</v>
      </c>
      <c r="H3991" s="31"/>
      <c r="I3991" s="31">
        <v>98.441280000000006</v>
      </c>
      <c r="J3991" s="31"/>
      <c r="K3991" s="72" t="s">
        <v>2616</v>
      </c>
      <c r="L3991" s="31">
        <v>98.441280000000006</v>
      </c>
      <c r="M3991" s="31" t="s">
        <v>83</v>
      </c>
      <c r="N3991" s="31">
        <v>1999</v>
      </c>
      <c r="O3991" s="31">
        <v>1</v>
      </c>
      <c r="P3991" s="31">
        <v>2008</v>
      </c>
      <c r="Q3991" s="31">
        <v>1</v>
      </c>
      <c r="R3991" s="31" t="s">
        <v>2619</v>
      </c>
      <c r="S3991" s="31" t="s">
        <v>2618</v>
      </c>
    </row>
    <row r="3992" spans="1:19" ht="17.25" customHeight="1">
      <c r="A3992" s="24">
        <v>3991</v>
      </c>
      <c r="B3992" s="31" t="s">
        <v>2902</v>
      </c>
      <c r="C3992" s="31">
        <v>-77.039249999999996</v>
      </c>
      <c r="D3992" s="31">
        <v>76.984949999999998</v>
      </c>
      <c r="E3992" s="31"/>
      <c r="F3992" s="31">
        <v>876</v>
      </c>
      <c r="G3992" s="31">
        <v>2894</v>
      </c>
      <c r="H3992" s="31"/>
      <c r="I3992" s="31">
        <v>112.077302222222</v>
      </c>
      <c r="J3992" s="31"/>
      <c r="K3992" s="72" t="s">
        <v>2616</v>
      </c>
      <c r="L3992" s="31">
        <v>112.077302222222</v>
      </c>
      <c r="M3992" s="31" t="s">
        <v>83</v>
      </c>
      <c r="N3992" s="31">
        <v>1999</v>
      </c>
      <c r="O3992" s="31">
        <v>1</v>
      </c>
      <c r="P3992" s="31">
        <v>2008</v>
      </c>
      <c r="Q3992" s="31">
        <v>1</v>
      </c>
      <c r="R3992" s="31" t="s">
        <v>2619</v>
      </c>
      <c r="S3992" s="31" t="s">
        <v>2618</v>
      </c>
    </row>
    <row r="3993" spans="1:19" ht="17.25" customHeight="1">
      <c r="A3993" s="24">
        <v>3992</v>
      </c>
      <c r="B3993" s="31" t="s">
        <v>2903</v>
      </c>
      <c r="C3993" s="31">
        <v>-77.057216666666704</v>
      </c>
      <c r="D3993" s="31">
        <v>76.976399999999998</v>
      </c>
      <c r="E3993" s="31"/>
      <c r="F3993" s="31">
        <v>878</v>
      </c>
      <c r="G3993" s="31">
        <v>2894</v>
      </c>
      <c r="H3993" s="31"/>
      <c r="I3993" s="31">
        <v>100.861615555556</v>
      </c>
      <c r="J3993" s="31"/>
      <c r="K3993" s="72" t="s">
        <v>2616</v>
      </c>
      <c r="L3993" s="31">
        <v>100.861615555556</v>
      </c>
      <c r="M3993" s="31" t="s">
        <v>83</v>
      </c>
      <c r="N3993" s="31">
        <v>1999</v>
      </c>
      <c r="O3993" s="31">
        <v>1</v>
      </c>
      <c r="P3993" s="31">
        <v>2008</v>
      </c>
      <c r="Q3993" s="31">
        <v>1</v>
      </c>
      <c r="R3993" s="31" t="s">
        <v>2619</v>
      </c>
      <c r="S3993" s="31" t="s">
        <v>2618</v>
      </c>
    </row>
    <row r="3994" spans="1:19" ht="17.25" customHeight="1">
      <c r="A3994" s="24">
        <v>3993</v>
      </c>
      <c r="B3994" s="31" t="s">
        <v>2904</v>
      </c>
      <c r="C3994" s="31">
        <v>-77.074483333333305</v>
      </c>
      <c r="D3994" s="31">
        <v>76.970133333333294</v>
      </c>
      <c r="E3994" s="31"/>
      <c r="F3994" s="31">
        <v>880</v>
      </c>
      <c r="G3994" s="31">
        <v>2912</v>
      </c>
      <c r="H3994" s="31"/>
      <c r="I3994" s="31">
        <v>99.213162962962897</v>
      </c>
      <c r="J3994" s="31"/>
      <c r="K3994" s="72" t="s">
        <v>2616</v>
      </c>
      <c r="L3994" s="31">
        <v>99.213162962962897</v>
      </c>
      <c r="M3994" s="31" t="s">
        <v>83</v>
      </c>
      <c r="N3994" s="31">
        <v>1999</v>
      </c>
      <c r="O3994" s="31">
        <v>1</v>
      </c>
      <c r="P3994" s="31">
        <v>2008</v>
      </c>
      <c r="Q3994" s="31">
        <v>1</v>
      </c>
      <c r="R3994" s="31" t="s">
        <v>2619</v>
      </c>
      <c r="S3994" s="31" t="s">
        <v>2618</v>
      </c>
    </row>
    <row r="3995" spans="1:19" ht="17.25" customHeight="1">
      <c r="A3995" s="24">
        <v>3994</v>
      </c>
      <c r="B3995" s="31" t="s">
        <v>2905</v>
      </c>
      <c r="C3995" s="31">
        <v>-77.092016666666694</v>
      </c>
      <c r="D3995" s="31">
        <v>76.967349999999996</v>
      </c>
      <c r="E3995" s="31"/>
      <c r="F3995" s="31">
        <v>882</v>
      </c>
      <c r="G3995" s="31">
        <v>2919</v>
      </c>
      <c r="H3995" s="31"/>
      <c r="I3995" s="31">
        <v>89.940728888888898</v>
      </c>
      <c r="J3995" s="31"/>
      <c r="K3995" s="72" t="s">
        <v>2616</v>
      </c>
      <c r="L3995" s="31">
        <v>89.940728888888898</v>
      </c>
      <c r="M3995" s="31" t="s">
        <v>83</v>
      </c>
      <c r="N3995" s="31">
        <v>1999</v>
      </c>
      <c r="O3995" s="31">
        <v>1</v>
      </c>
      <c r="P3995" s="31">
        <v>2008</v>
      </c>
      <c r="Q3995" s="31">
        <v>1</v>
      </c>
      <c r="R3995" s="31" t="s">
        <v>2619</v>
      </c>
      <c r="S3995" s="31" t="s">
        <v>2618</v>
      </c>
    </row>
    <row r="3996" spans="1:19" ht="17.25" customHeight="1">
      <c r="A3996" s="24">
        <v>3995</v>
      </c>
      <c r="B3996" s="31" t="s">
        <v>2906</v>
      </c>
      <c r="C3996" s="31">
        <v>-77.110550000000003</v>
      </c>
      <c r="D3996" s="31">
        <v>76.972516666666706</v>
      </c>
      <c r="E3996" s="31"/>
      <c r="F3996" s="31">
        <v>884</v>
      </c>
      <c r="G3996" s="31">
        <v>2919</v>
      </c>
      <c r="H3996" s="31"/>
      <c r="I3996" s="31">
        <v>97.273570370370294</v>
      </c>
      <c r="J3996" s="31"/>
      <c r="K3996" s="72" t="s">
        <v>2616</v>
      </c>
      <c r="L3996" s="31">
        <v>97.273570370370294</v>
      </c>
      <c r="M3996" s="31" t="s">
        <v>83</v>
      </c>
      <c r="N3996" s="31">
        <v>1999</v>
      </c>
      <c r="O3996" s="31">
        <v>1</v>
      </c>
      <c r="P3996" s="31">
        <v>2008</v>
      </c>
      <c r="Q3996" s="31">
        <v>1</v>
      </c>
      <c r="R3996" s="31" t="s">
        <v>2619</v>
      </c>
      <c r="S3996" s="31" t="s">
        <v>2618</v>
      </c>
    </row>
    <row r="3997" spans="1:19" ht="17.25" customHeight="1">
      <c r="A3997" s="24">
        <v>3996</v>
      </c>
      <c r="B3997" s="31" t="s">
        <v>2907</v>
      </c>
      <c r="C3997" s="31">
        <v>-77.128900000000002</v>
      </c>
      <c r="D3997" s="31">
        <v>76.984816666666703</v>
      </c>
      <c r="E3997" s="31"/>
      <c r="F3997" s="31">
        <v>886</v>
      </c>
      <c r="G3997" s="31">
        <v>2937</v>
      </c>
      <c r="H3997" s="31"/>
      <c r="I3997" s="31">
        <v>93.8545985185185</v>
      </c>
      <c r="J3997" s="31"/>
      <c r="K3997" s="72" t="s">
        <v>2616</v>
      </c>
      <c r="L3997" s="31">
        <v>93.8545985185185</v>
      </c>
      <c r="M3997" s="31" t="s">
        <v>83</v>
      </c>
      <c r="N3997" s="31">
        <v>1999</v>
      </c>
      <c r="O3997" s="31">
        <v>1</v>
      </c>
      <c r="P3997" s="31">
        <v>2008</v>
      </c>
      <c r="Q3997" s="31">
        <v>1</v>
      </c>
      <c r="R3997" s="31" t="s">
        <v>2619</v>
      </c>
      <c r="S3997" s="31" t="s">
        <v>2618</v>
      </c>
    </row>
    <row r="3998" spans="1:19" ht="17.25" customHeight="1">
      <c r="A3998" s="24">
        <v>3997</v>
      </c>
      <c r="B3998" s="31" t="s">
        <v>2908</v>
      </c>
      <c r="C3998" s="31">
        <v>-77.1461166666667</v>
      </c>
      <c r="D3998" s="31">
        <v>76.980233333333302</v>
      </c>
      <c r="E3998" s="31"/>
      <c r="F3998" s="31">
        <v>888</v>
      </c>
      <c r="G3998" s="31">
        <v>2944</v>
      </c>
      <c r="H3998" s="31"/>
      <c r="I3998" s="31">
        <v>100.99420444444399</v>
      </c>
      <c r="J3998" s="31"/>
      <c r="K3998" s="72" t="s">
        <v>2616</v>
      </c>
      <c r="L3998" s="31">
        <v>100.99420444444399</v>
      </c>
      <c r="M3998" s="31" t="s">
        <v>83</v>
      </c>
      <c r="N3998" s="31">
        <v>1999</v>
      </c>
      <c r="O3998" s="31">
        <v>1</v>
      </c>
      <c r="P3998" s="31">
        <v>2008</v>
      </c>
      <c r="Q3998" s="31">
        <v>1</v>
      </c>
      <c r="R3998" s="31" t="s">
        <v>2619</v>
      </c>
      <c r="S3998" s="31" t="s">
        <v>2618</v>
      </c>
    </row>
    <row r="3999" spans="1:19" ht="17.25" customHeight="1">
      <c r="A3999" s="24">
        <v>3998</v>
      </c>
      <c r="B3999" s="31" t="s">
        <v>2909</v>
      </c>
      <c r="C3999" s="31">
        <v>-77.164566666666701</v>
      </c>
      <c r="D3999" s="31">
        <v>76.975933333333302</v>
      </c>
      <c r="E3999" s="31"/>
      <c r="F3999" s="31">
        <v>890</v>
      </c>
      <c r="G3999" s="31">
        <v>2955</v>
      </c>
      <c r="H3999" s="31"/>
      <c r="I3999" s="31">
        <v>82.669652592592598</v>
      </c>
      <c r="J3999" s="31"/>
      <c r="K3999" s="72" t="s">
        <v>2616</v>
      </c>
      <c r="L3999" s="31">
        <v>82.669652592592598</v>
      </c>
      <c r="M3999" s="31" t="s">
        <v>83</v>
      </c>
      <c r="N3999" s="31">
        <v>1999</v>
      </c>
      <c r="O3999" s="31">
        <v>1</v>
      </c>
      <c r="P3999" s="31">
        <v>2008</v>
      </c>
      <c r="Q3999" s="31">
        <v>1</v>
      </c>
      <c r="R3999" s="31" t="s">
        <v>2619</v>
      </c>
      <c r="S3999" s="31" t="s">
        <v>2618</v>
      </c>
    </row>
    <row r="4000" spans="1:19" ht="17.25" customHeight="1">
      <c r="A4000" s="24">
        <v>3999</v>
      </c>
      <c r="B4000" s="31" t="s">
        <v>2910</v>
      </c>
      <c r="C4000" s="31">
        <v>-77.182583333333298</v>
      </c>
      <c r="D4000" s="31">
        <v>76.973433333333304</v>
      </c>
      <c r="E4000" s="31"/>
      <c r="F4000" s="31">
        <v>892</v>
      </c>
      <c r="G4000" s="31">
        <v>2962</v>
      </c>
      <c r="H4000" s="31"/>
      <c r="I4000" s="31">
        <v>62.1238688888889</v>
      </c>
      <c r="J4000" s="31"/>
      <c r="K4000" s="72" t="s">
        <v>2616</v>
      </c>
      <c r="L4000" s="31">
        <v>62.1238688888889</v>
      </c>
      <c r="M4000" s="31" t="s">
        <v>83</v>
      </c>
      <c r="N4000" s="31">
        <v>1999</v>
      </c>
      <c r="O4000" s="31">
        <v>1</v>
      </c>
      <c r="P4000" s="31">
        <v>2008</v>
      </c>
      <c r="Q4000" s="31">
        <v>1</v>
      </c>
      <c r="R4000" s="31" t="s">
        <v>2619</v>
      </c>
      <c r="S4000" s="31" t="s">
        <v>2618</v>
      </c>
    </row>
    <row r="4001" spans="1:19" ht="17.25" customHeight="1">
      <c r="A4001" s="24">
        <v>4000</v>
      </c>
      <c r="B4001" s="31" t="s">
        <v>2911</v>
      </c>
      <c r="C4001" s="31">
        <v>-77.200850000000003</v>
      </c>
      <c r="D4001" s="31">
        <v>76.968316666666695</v>
      </c>
      <c r="E4001" s="31"/>
      <c r="F4001" s="31">
        <v>894</v>
      </c>
      <c r="G4001" s="31">
        <v>2966</v>
      </c>
      <c r="H4001" s="31"/>
      <c r="I4001" s="31">
        <v>69.739873333333307</v>
      </c>
      <c r="J4001" s="31"/>
      <c r="K4001" s="72" t="s">
        <v>2616</v>
      </c>
      <c r="L4001" s="31">
        <v>69.739873333333307</v>
      </c>
      <c r="M4001" s="31" t="s">
        <v>83</v>
      </c>
      <c r="N4001" s="31">
        <v>1999</v>
      </c>
      <c r="O4001" s="31">
        <v>1</v>
      </c>
      <c r="P4001" s="31">
        <v>2008</v>
      </c>
      <c r="Q4001" s="31">
        <v>1</v>
      </c>
      <c r="R4001" s="31" t="s">
        <v>2619</v>
      </c>
      <c r="S4001" s="31" t="s">
        <v>2618</v>
      </c>
    </row>
    <row r="4002" spans="1:19" ht="17.25" customHeight="1">
      <c r="A4002" s="24">
        <v>4001</v>
      </c>
      <c r="B4002" s="31" t="s">
        <v>2912</v>
      </c>
      <c r="C4002" s="31">
        <v>-77.218433333333294</v>
      </c>
      <c r="D4002" s="31">
        <v>76.970749999999995</v>
      </c>
      <c r="E4002" s="31"/>
      <c r="F4002" s="31">
        <v>896</v>
      </c>
      <c r="G4002" s="31">
        <v>2969</v>
      </c>
      <c r="H4002" s="31"/>
      <c r="I4002" s="31">
        <v>87.263703703703698</v>
      </c>
      <c r="J4002" s="31"/>
      <c r="K4002" s="72" t="s">
        <v>2616</v>
      </c>
      <c r="L4002" s="31">
        <v>87.263703703703698</v>
      </c>
      <c r="M4002" s="31" t="s">
        <v>83</v>
      </c>
      <c r="N4002" s="31">
        <v>1999</v>
      </c>
      <c r="O4002" s="31">
        <v>1</v>
      </c>
      <c r="P4002" s="31">
        <v>2008</v>
      </c>
      <c r="Q4002" s="31">
        <v>1</v>
      </c>
      <c r="R4002" s="31" t="s">
        <v>2619</v>
      </c>
      <c r="S4002" s="31" t="s">
        <v>2618</v>
      </c>
    </row>
    <row r="4003" spans="1:19" ht="17.25" customHeight="1">
      <c r="A4003" s="24">
        <v>4002</v>
      </c>
      <c r="B4003" s="31" t="s">
        <v>2913</v>
      </c>
      <c r="C4003" s="31">
        <v>-77.237099999999998</v>
      </c>
      <c r="D4003" s="31">
        <v>76.967433333333304</v>
      </c>
      <c r="E4003" s="31"/>
      <c r="F4003" s="31">
        <v>898</v>
      </c>
      <c r="G4003" s="31">
        <v>2972</v>
      </c>
      <c r="H4003" s="31"/>
      <c r="I4003" s="31">
        <v>104.498314074074</v>
      </c>
      <c r="J4003" s="31"/>
      <c r="K4003" s="72" t="s">
        <v>2616</v>
      </c>
      <c r="L4003" s="31">
        <v>104.498314074074</v>
      </c>
      <c r="M4003" s="31" t="s">
        <v>83</v>
      </c>
      <c r="N4003" s="31">
        <v>1999</v>
      </c>
      <c r="O4003" s="31">
        <v>1</v>
      </c>
      <c r="P4003" s="31">
        <v>2008</v>
      </c>
      <c r="Q4003" s="31">
        <v>1</v>
      </c>
      <c r="R4003" s="31" t="s">
        <v>2619</v>
      </c>
      <c r="S4003" s="31" t="s">
        <v>2618</v>
      </c>
    </row>
    <row r="4004" spans="1:19" ht="17.25" customHeight="1">
      <c r="A4004" s="24">
        <v>4003</v>
      </c>
      <c r="B4004" s="31" t="s">
        <v>2914</v>
      </c>
      <c r="C4004" s="31">
        <v>-77.254549999999995</v>
      </c>
      <c r="D4004" s="31">
        <v>76.961749999999995</v>
      </c>
      <c r="E4004" s="31"/>
      <c r="F4004" s="31">
        <v>900</v>
      </c>
      <c r="G4004" s="31">
        <v>2975</v>
      </c>
      <c r="H4004" s="31"/>
      <c r="I4004" s="31">
        <v>94.462324444444405</v>
      </c>
      <c r="J4004" s="31"/>
      <c r="K4004" s="72" t="s">
        <v>2616</v>
      </c>
      <c r="L4004" s="31">
        <v>94.462324444444405</v>
      </c>
      <c r="M4004" s="31" t="s">
        <v>83</v>
      </c>
      <c r="N4004" s="31">
        <v>1999</v>
      </c>
      <c r="O4004" s="31">
        <v>1</v>
      </c>
      <c r="P4004" s="31">
        <v>2008</v>
      </c>
      <c r="Q4004" s="31">
        <v>1</v>
      </c>
      <c r="R4004" s="31" t="s">
        <v>2619</v>
      </c>
      <c r="S4004" s="31" t="s">
        <v>2618</v>
      </c>
    </row>
    <row r="4005" spans="1:19" ht="17.25" customHeight="1">
      <c r="A4005" s="24">
        <v>4004</v>
      </c>
      <c r="B4005" s="31" t="s">
        <v>2915</v>
      </c>
      <c r="C4005" s="31">
        <v>-77.273216666666698</v>
      </c>
      <c r="D4005" s="31">
        <v>76.955699999999993</v>
      </c>
      <c r="E4005" s="31"/>
      <c r="F4005" s="31">
        <v>902</v>
      </c>
      <c r="G4005" s="31">
        <v>2980</v>
      </c>
      <c r="H4005" s="31"/>
      <c r="I4005" s="31">
        <v>108.624519259259</v>
      </c>
      <c r="J4005" s="31"/>
      <c r="K4005" s="72" t="s">
        <v>2616</v>
      </c>
      <c r="L4005" s="31">
        <v>108.624519259259</v>
      </c>
      <c r="M4005" s="31" t="s">
        <v>83</v>
      </c>
      <c r="N4005" s="31">
        <v>1999</v>
      </c>
      <c r="O4005" s="31">
        <v>1</v>
      </c>
      <c r="P4005" s="31">
        <v>2008</v>
      </c>
      <c r="Q4005" s="31">
        <v>1</v>
      </c>
      <c r="R4005" s="31" t="s">
        <v>2619</v>
      </c>
      <c r="S4005" s="31" t="s">
        <v>2618</v>
      </c>
    </row>
    <row r="4006" spans="1:19" ht="17.25" customHeight="1">
      <c r="A4006" s="24">
        <v>4005</v>
      </c>
      <c r="B4006" s="31" t="s">
        <v>2916</v>
      </c>
      <c r="C4006" s="31">
        <v>-77.291233333333295</v>
      </c>
      <c r="D4006" s="31">
        <v>76.945449999999994</v>
      </c>
      <c r="E4006" s="31"/>
      <c r="F4006" s="31">
        <v>904</v>
      </c>
      <c r="G4006" s="31">
        <v>2983</v>
      </c>
      <c r="H4006" s="31"/>
      <c r="I4006" s="31">
        <v>121.03050518518501</v>
      </c>
      <c r="J4006" s="31"/>
      <c r="K4006" s="72" t="s">
        <v>2616</v>
      </c>
      <c r="L4006" s="31">
        <v>121.03050518518501</v>
      </c>
      <c r="M4006" s="31" t="s">
        <v>83</v>
      </c>
      <c r="N4006" s="31">
        <v>1999</v>
      </c>
      <c r="O4006" s="31">
        <v>1</v>
      </c>
      <c r="P4006" s="31">
        <v>2008</v>
      </c>
      <c r="Q4006" s="31">
        <v>1</v>
      </c>
      <c r="R4006" s="31" t="s">
        <v>2619</v>
      </c>
      <c r="S4006" s="31" t="s">
        <v>2618</v>
      </c>
    </row>
    <row r="4007" spans="1:19" ht="17.25" customHeight="1">
      <c r="A4007" s="24">
        <v>4006</v>
      </c>
      <c r="B4007" s="31" t="s">
        <v>2917</v>
      </c>
      <c r="C4007" s="31">
        <v>-77.308466666666703</v>
      </c>
      <c r="D4007" s="31">
        <v>76.935416666666697</v>
      </c>
      <c r="E4007" s="31"/>
      <c r="F4007" s="31">
        <v>906</v>
      </c>
      <c r="G4007" s="31">
        <v>2986</v>
      </c>
      <c r="H4007" s="31"/>
      <c r="I4007" s="31">
        <v>83.966653333333397</v>
      </c>
      <c r="J4007" s="31"/>
      <c r="K4007" s="72" t="s">
        <v>2616</v>
      </c>
      <c r="L4007" s="31">
        <v>83.966653333333397</v>
      </c>
      <c r="M4007" s="31" t="s">
        <v>83</v>
      </c>
      <c r="N4007" s="31">
        <v>1999</v>
      </c>
      <c r="O4007" s="31">
        <v>1</v>
      </c>
      <c r="P4007" s="31">
        <v>2008</v>
      </c>
      <c r="Q4007" s="31">
        <v>1</v>
      </c>
      <c r="R4007" s="31" t="s">
        <v>2619</v>
      </c>
      <c r="S4007" s="31" t="s">
        <v>2618</v>
      </c>
    </row>
    <row r="4008" spans="1:19" ht="17.25" customHeight="1">
      <c r="A4008" s="24">
        <v>4007</v>
      </c>
      <c r="B4008" s="31" t="s">
        <v>2918</v>
      </c>
      <c r="C4008" s="31">
        <v>-77.326549999999997</v>
      </c>
      <c r="D4008" s="31">
        <v>76.931716666666702</v>
      </c>
      <c r="E4008" s="31"/>
      <c r="F4008" s="31">
        <v>908</v>
      </c>
      <c r="G4008" s="31">
        <v>2989</v>
      </c>
      <c r="H4008" s="31"/>
      <c r="I4008" s="31">
        <v>75.223557777777799</v>
      </c>
      <c r="J4008" s="31"/>
      <c r="K4008" s="72" t="s">
        <v>2616</v>
      </c>
      <c r="L4008" s="31">
        <v>75.223557777777799</v>
      </c>
      <c r="M4008" s="31" t="s">
        <v>83</v>
      </c>
      <c r="N4008" s="31">
        <v>1999</v>
      </c>
      <c r="O4008" s="31">
        <v>1</v>
      </c>
      <c r="P4008" s="31">
        <v>2008</v>
      </c>
      <c r="Q4008" s="31">
        <v>1</v>
      </c>
      <c r="R4008" s="31" t="s">
        <v>2619</v>
      </c>
      <c r="S4008" s="31" t="s">
        <v>2618</v>
      </c>
    </row>
    <row r="4009" spans="1:19" ht="17.25" customHeight="1">
      <c r="A4009" s="24">
        <v>4008</v>
      </c>
      <c r="B4009" s="31" t="s">
        <v>2919</v>
      </c>
      <c r="C4009" s="31">
        <v>-77.344633333333306</v>
      </c>
      <c r="D4009" s="31">
        <v>76.921583333333302</v>
      </c>
      <c r="E4009" s="31"/>
      <c r="F4009" s="31">
        <v>910</v>
      </c>
      <c r="G4009" s="31">
        <v>2993</v>
      </c>
      <c r="H4009" s="31"/>
      <c r="I4009" s="31">
        <v>82.1341392592593</v>
      </c>
      <c r="J4009" s="31"/>
      <c r="K4009" s="72" t="s">
        <v>2616</v>
      </c>
      <c r="L4009" s="31">
        <v>82.1341392592593</v>
      </c>
      <c r="M4009" s="31" t="s">
        <v>83</v>
      </c>
      <c r="N4009" s="31">
        <v>1999</v>
      </c>
      <c r="O4009" s="31">
        <v>1</v>
      </c>
      <c r="P4009" s="31">
        <v>2008</v>
      </c>
      <c r="Q4009" s="31">
        <v>1</v>
      </c>
      <c r="R4009" s="31" t="s">
        <v>2619</v>
      </c>
      <c r="S4009" s="31" t="s">
        <v>2618</v>
      </c>
    </row>
    <row r="4010" spans="1:19" ht="17.25" customHeight="1">
      <c r="A4010" s="24">
        <v>4009</v>
      </c>
      <c r="B4010" s="31" t="s">
        <v>2920</v>
      </c>
      <c r="C4010" s="31">
        <v>-77.362766666666701</v>
      </c>
      <c r="D4010" s="31">
        <v>76.921033333333298</v>
      </c>
      <c r="E4010" s="31"/>
      <c r="F4010" s="31">
        <v>912</v>
      </c>
      <c r="G4010" s="31">
        <v>2993</v>
      </c>
      <c r="H4010" s="31"/>
      <c r="I4010" s="31">
        <v>48.461085185185198</v>
      </c>
      <c r="J4010" s="31"/>
      <c r="K4010" s="72" t="s">
        <v>2616</v>
      </c>
      <c r="L4010" s="31">
        <v>48.461085185185198</v>
      </c>
      <c r="M4010" s="31" t="s">
        <v>83</v>
      </c>
      <c r="N4010" s="31">
        <v>1999</v>
      </c>
      <c r="O4010" s="31">
        <v>1</v>
      </c>
      <c r="P4010" s="31">
        <v>2008</v>
      </c>
      <c r="Q4010" s="31">
        <v>1</v>
      </c>
      <c r="R4010" s="31" t="s">
        <v>2619</v>
      </c>
      <c r="S4010" s="31" t="s">
        <v>2618</v>
      </c>
    </row>
    <row r="4011" spans="1:19" ht="17.25" customHeight="1">
      <c r="A4011" s="24">
        <v>4010</v>
      </c>
      <c r="B4011" s="31" t="s">
        <v>2921</v>
      </c>
      <c r="C4011" s="31">
        <v>-77.375833333333304</v>
      </c>
      <c r="D4011" s="31">
        <v>76.975099999999998</v>
      </c>
      <c r="E4011" s="31"/>
      <c r="F4011" s="31">
        <v>914</v>
      </c>
      <c r="G4011" s="31">
        <v>3002</v>
      </c>
      <c r="H4011" s="31"/>
      <c r="I4011" s="31">
        <v>44.426327407407399</v>
      </c>
      <c r="J4011" s="31"/>
      <c r="K4011" s="72" t="s">
        <v>2616</v>
      </c>
      <c r="L4011" s="31">
        <v>44.426327407407399</v>
      </c>
      <c r="M4011" s="31" t="s">
        <v>83</v>
      </c>
      <c r="N4011" s="31">
        <v>1999</v>
      </c>
      <c r="O4011" s="31">
        <v>1</v>
      </c>
      <c r="P4011" s="31">
        <v>2008</v>
      </c>
      <c r="Q4011" s="31">
        <v>1</v>
      </c>
      <c r="R4011" s="31" t="s">
        <v>2619</v>
      </c>
      <c r="S4011" s="31" t="s">
        <v>2618</v>
      </c>
    </row>
    <row r="4012" spans="1:19" ht="17.25" customHeight="1">
      <c r="A4012" s="24">
        <v>4011</v>
      </c>
      <c r="B4012" s="31" t="s">
        <v>2922</v>
      </c>
      <c r="C4012" s="31">
        <v>-77.392099999999999</v>
      </c>
      <c r="D4012" s="31">
        <v>76.986883333333296</v>
      </c>
      <c r="E4012" s="31"/>
      <c r="F4012" s="31">
        <v>916</v>
      </c>
      <c r="G4012" s="31">
        <v>3006</v>
      </c>
      <c r="H4012" s="31"/>
      <c r="I4012" s="31">
        <v>30.421208888888899</v>
      </c>
      <c r="J4012" s="31"/>
      <c r="K4012" s="72" t="s">
        <v>2616</v>
      </c>
      <c r="L4012" s="31">
        <v>30.421208888888899</v>
      </c>
      <c r="M4012" s="31" t="s">
        <v>83</v>
      </c>
      <c r="N4012" s="31">
        <v>1999</v>
      </c>
      <c r="O4012" s="31">
        <v>1</v>
      </c>
      <c r="P4012" s="31">
        <v>2008</v>
      </c>
      <c r="Q4012" s="31">
        <v>1</v>
      </c>
      <c r="R4012" s="31" t="s">
        <v>2619</v>
      </c>
      <c r="S4012" s="31" t="s">
        <v>2618</v>
      </c>
    </row>
    <row r="4013" spans="1:19" ht="17.25" customHeight="1">
      <c r="A4013" s="24">
        <v>4012</v>
      </c>
      <c r="B4013" s="31" t="s">
        <v>2923</v>
      </c>
      <c r="C4013" s="31">
        <v>-77.409700000000001</v>
      </c>
      <c r="D4013" s="31">
        <v>76.982833333333303</v>
      </c>
      <c r="E4013" s="31"/>
      <c r="F4013" s="31">
        <v>918</v>
      </c>
      <c r="G4013" s="31">
        <v>3020</v>
      </c>
      <c r="H4013" s="31"/>
      <c r="I4013" s="31">
        <v>44.766719999999999</v>
      </c>
      <c r="J4013" s="31"/>
      <c r="K4013" s="72" t="s">
        <v>2616</v>
      </c>
      <c r="L4013" s="31">
        <v>44.766719999999999</v>
      </c>
      <c r="M4013" s="31" t="s">
        <v>83</v>
      </c>
      <c r="N4013" s="31">
        <v>1999</v>
      </c>
      <c r="O4013" s="31">
        <v>1</v>
      </c>
      <c r="P4013" s="31">
        <v>2008</v>
      </c>
      <c r="Q4013" s="31">
        <v>1</v>
      </c>
      <c r="R4013" s="31" t="s">
        <v>2619</v>
      </c>
      <c r="S4013" s="31" t="s">
        <v>2618</v>
      </c>
    </row>
    <row r="4014" spans="1:19" ht="17.25" customHeight="1">
      <c r="A4014" s="24">
        <v>4013</v>
      </c>
      <c r="B4014" s="31" t="s">
        <v>2924</v>
      </c>
      <c r="C4014" s="31">
        <v>-77.426850000000002</v>
      </c>
      <c r="D4014" s="31">
        <v>76.994349999999997</v>
      </c>
      <c r="E4014" s="31"/>
      <c r="F4014" s="31">
        <v>920</v>
      </c>
      <c r="G4014" s="31">
        <v>3012</v>
      </c>
      <c r="H4014" s="31"/>
      <c r="I4014" s="31">
        <v>79.324728888888899</v>
      </c>
      <c r="J4014" s="31"/>
      <c r="K4014" s="72" t="s">
        <v>2616</v>
      </c>
      <c r="L4014" s="31">
        <v>79.324728888888899</v>
      </c>
      <c r="M4014" s="31" t="s">
        <v>83</v>
      </c>
      <c r="N4014" s="31">
        <v>1999</v>
      </c>
      <c r="O4014" s="31">
        <v>1</v>
      </c>
      <c r="P4014" s="31">
        <v>2008</v>
      </c>
      <c r="Q4014" s="31">
        <v>1</v>
      </c>
      <c r="R4014" s="31" t="s">
        <v>2619</v>
      </c>
      <c r="S4014" s="31" t="s">
        <v>2618</v>
      </c>
    </row>
    <row r="4015" spans="1:19" ht="17.25" customHeight="1">
      <c r="A4015" s="24">
        <v>4014</v>
      </c>
      <c r="B4015" s="31" t="s">
        <v>2925</v>
      </c>
      <c r="C4015" s="31">
        <v>-77.445599999999999</v>
      </c>
      <c r="D4015" s="31">
        <v>77.000133333333295</v>
      </c>
      <c r="E4015" s="31"/>
      <c r="F4015" s="31">
        <v>922</v>
      </c>
      <c r="G4015" s="31">
        <v>3016</v>
      </c>
      <c r="H4015" s="31"/>
      <c r="I4015" s="31">
        <v>82.558518518518497</v>
      </c>
      <c r="J4015" s="31"/>
      <c r="K4015" s="72" t="s">
        <v>2616</v>
      </c>
      <c r="L4015" s="31">
        <v>82.558518518518497</v>
      </c>
      <c r="M4015" s="31" t="s">
        <v>83</v>
      </c>
      <c r="N4015" s="31">
        <v>1999</v>
      </c>
      <c r="O4015" s="31">
        <v>1</v>
      </c>
      <c r="P4015" s="31">
        <v>2008</v>
      </c>
      <c r="Q4015" s="31">
        <v>1</v>
      </c>
      <c r="R4015" s="31" t="s">
        <v>2619</v>
      </c>
      <c r="S4015" s="31" t="s">
        <v>2618</v>
      </c>
    </row>
    <row r="4016" spans="1:19" ht="17.25" customHeight="1">
      <c r="A4016" s="24">
        <v>4015</v>
      </c>
      <c r="B4016" s="31" t="s">
        <v>2926</v>
      </c>
      <c r="C4016" s="31">
        <v>-77.464283333333299</v>
      </c>
      <c r="D4016" s="31">
        <v>77.013516666666703</v>
      </c>
      <c r="E4016" s="31"/>
      <c r="F4016" s="31">
        <v>924</v>
      </c>
      <c r="G4016" s="31">
        <v>3010</v>
      </c>
      <c r="H4016" s="31"/>
      <c r="I4016" s="31">
        <v>96.730746666666704</v>
      </c>
      <c r="J4016" s="31"/>
      <c r="K4016" s="72" t="s">
        <v>2616</v>
      </c>
      <c r="L4016" s="31">
        <v>96.730746666666704</v>
      </c>
      <c r="M4016" s="31" t="s">
        <v>83</v>
      </c>
      <c r="N4016" s="31">
        <v>1999</v>
      </c>
      <c r="O4016" s="31">
        <v>1</v>
      </c>
      <c r="P4016" s="31">
        <v>2008</v>
      </c>
      <c r="Q4016" s="31">
        <v>1</v>
      </c>
      <c r="R4016" s="31" t="s">
        <v>2619</v>
      </c>
      <c r="S4016" s="31" t="s">
        <v>2618</v>
      </c>
    </row>
    <row r="4017" spans="1:19" ht="17.25" customHeight="1">
      <c r="A4017" s="24">
        <v>4016</v>
      </c>
      <c r="B4017" s="31" t="s">
        <v>2927</v>
      </c>
      <c r="C4017" s="31">
        <v>-77.482299999999995</v>
      </c>
      <c r="D4017" s="31">
        <v>77.019633333333303</v>
      </c>
      <c r="E4017" s="31"/>
      <c r="F4017" s="31">
        <v>926</v>
      </c>
      <c r="G4017" s="31">
        <v>3003</v>
      </c>
      <c r="H4017" s="31"/>
      <c r="I4017" s="31">
        <v>126.85128</v>
      </c>
      <c r="J4017" s="31"/>
      <c r="K4017" s="72" t="s">
        <v>2616</v>
      </c>
      <c r="L4017" s="31">
        <v>126.85128</v>
      </c>
      <c r="M4017" s="31" t="s">
        <v>83</v>
      </c>
      <c r="N4017" s="31">
        <v>1999</v>
      </c>
      <c r="O4017" s="31">
        <v>1</v>
      </c>
      <c r="P4017" s="31">
        <v>2008</v>
      </c>
      <c r="Q4017" s="31">
        <v>1</v>
      </c>
      <c r="R4017" s="31" t="s">
        <v>2619</v>
      </c>
      <c r="S4017" s="31" t="s">
        <v>2618</v>
      </c>
    </row>
    <row r="4018" spans="1:19" ht="17.25" customHeight="1">
      <c r="A4018" s="24">
        <v>4017</v>
      </c>
      <c r="B4018" s="31" t="s">
        <v>2928</v>
      </c>
      <c r="C4018" s="31">
        <v>-77.499499999999998</v>
      </c>
      <c r="D4018" s="31">
        <v>77.036733333333302</v>
      </c>
      <c r="E4018" s="31"/>
      <c r="F4018" s="31">
        <v>928</v>
      </c>
      <c r="G4018" s="31">
        <v>3010</v>
      </c>
      <c r="H4018" s="31"/>
      <c r="I4018" s="31">
        <v>83.571928888888905</v>
      </c>
      <c r="J4018" s="31"/>
      <c r="K4018" s="72" t="s">
        <v>2616</v>
      </c>
      <c r="L4018" s="31">
        <v>83.571928888888905</v>
      </c>
      <c r="M4018" s="31" t="s">
        <v>83</v>
      </c>
      <c r="N4018" s="31">
        <v>1999</v>
      </c>
      <c r="O4018" s="31">
        <v>1</v>
      </c>
      <c r="P4018" s="31">
        <v>2008</v>
      </c>
      <c r="Q4018" s="31">
        <v>1</v>
      </c>
      <c r="R4018" s="31" t="s">
        <v>2619</v>
      </c>
      <c r="S4018" s="31" t="s">
        <v>2618</v>
      </c>
    </row>
    <row r="4019" spans="1:19" ht="17.25" customHeight="1">
      <c r="A4019" s="24">
        <v>4018</v>
      </c>
      <c r="B4019" s="31" t="s">
        <v>2929</v>
      </c>
      <c r="C4019" s="31">
        <v>-77.516483333333298</v>
      </c>
      <c r="D4019" s="31">
        <v>77.071399999999997</v>
      </c>
      <c r="E4019" s="31"/>
      <c r="F4019" s="31">
        <v>930</v>
      </c>
      <c r="G4019" s="31">
        <v>3021</v>
      </c>
      <c r="H4019" s="31"/>
      <c r="I4019" s="31">
        <v>51.990092592592603</v>
      </c>
      <c r="J4019" s="31"/>
      <c r="K4019" s="72" t="s">
        <v>2616</v>
      </c>
      <c r="L4019" s="31">
        <v>51.990092592592603</v>
      </c>
      <c r="M4019" s="31" t="s">
        <v>83</v>
      </c>
      <c r="N4019" s="31">
        <v>1999</v>
      </c>
      <c r="O4019" s="31">
        <v>1</v>
      </c>
      <c r="P4019" s="31">
        <v>2008</v>
      </c>
      <c r="Q4019" s="31">
        <v>1</v>
      </c>
      <c r="R4019" s="31" t="s">
        <v>2619</v>
      </c>
      <c r="S4019" s="31" t="s">
        <v>2618</v>
      </c>
    </row>
    <row r="4020" spans="1:19" ht="17.25" customHeight="1">
      <c r="A4020" s="24">
        <v>4019</v>
      </c>
      <c r="B4020" s="31" t="s">
        <v>2930</v>
      </c>
      <c r="C4020" s="31">
        <v>-77.534466666666702</v>
      </c>
      <c r="D4020" s="31">
        <v>77.092799999999997</v>
      </c>
      <c r="E4020" s="31"/>
      <c r="F4020" s="31">
        <v>932</v>
      </c>
      <c r="G4020" s="31">
        <v>3027</v>
      </c>
      <c r="H4020" s="31"/>
      <c r="I4020" s="31">
        <v>113.587816296296</v>
      </c>
      <c r="J4020" s="31"/>
      <c r="K4020" s="72" t="s">
        <v>2616</v>
      </c>
      <c r="L4020" s="31">
        <v>113.587816296296</v>
      </c>
      <c r="M4020" s="31" t="s">
        <v>83</v>
      </c>
      <c r="N4020" s="31">
        <v>1999</v>
      </c>
      <c r="O4020" s="31">
        <v>1</v>
      </c>
      <c r="P4020" s="31">
        <v>2008</v>
      </c>
      <c r="Q4020" s="31">
        <v>1</v>
      </c>
      <c r="R4020" s="31" t="s">
        <v>2619</v>
      </c>
      <c r="S4020" s="31" t="s">
        <v>2618</v>
      </c>
    </row>
    <row r="4021" spans="1:19" ht="17.25" customHeight="1">
      <c r="A4021" s="24">
        <v>4020</v>
      </c>
      <c r="B4021" s="31" t="s">
        <v>2931</v>
      </c>
      <c r="C4021" s="31">
        <v>-77.551550000000006</v>
      </c>
      <c r="D4021" s="31">
        <v>77.109333333333296</v>
      </c>
      <c r="E4021" s="31"/>
      <c r="F4021" s="31">
        <v>934</v>
      </c>
      <c r="G4021" s="31">
        <v>3027</v>
      </c>
      <c r="H4021" s="31"/>
      <c r="I4021" s="31">
        <v>151.85279333333301</v>
      </c>
      <c r="J4021" s="31"/>
      <c r="K4021" s="72" t="s">
        <v>2616</v>
      </c>
      <c r="L4021" s="31">
        <v>151.85279333333301</v>
      </c>
      <c r="M4021" s="31" t="s">
        <v>83</v>
      </c>
      <c r="N4021" s="31">
        <v>1999</v>
      </c>
      <c r="O4021" s="31">
        <v>1</v>
      </c>
      <c r="P4021" s="31">
        <v>2008</v>
      </c>
      <c r="Q4021" s="31">
        <v>1</v>
      </c>
      <c r="R4021" s="31" t="s">
        <v>2619</v>
      </c>
      <c r="S4021" s="31" t="s">
        <v>2618</v>
      </c>
    </row>
    <row r="4022" spans="1:19" ht="17.25" customHeight="1">
      <c r="A4022" s="24">
        <v>4021</v>
      </c>
      <c r="B4022" s="31" t="s">
        <v>2932</v>
      </c>
      <c r="C4022" s="31">
        <v>-77.587149999999994</v>
      </c>
      <c r="D4022" s="31">
        <v>77.136499999999998</v>
      </c>
      <c r="E4022" s="31"/>
      <c r="F4022" s="31">
        <v>938</v>
      </c>
      <c r="G4022" s="31">
        <v>3033</v>
      </c>
      <c r="H4022" s="31"/>
      <c r="I4022" s="31">
        <v>97.601759999999999</v>
      </c>
      <c r="J4022" s="31"/>
      <c r="K4022" s="72" t="s">
        <v>2616</v>
      </c>
      <c r="L4022" s="31">
        <v>97.601759999999999</v>
      </c>
      <c r="M4022" s="31" t="s">
        <v>83</v>
      </c>
      <c r="N4022" s="31">
        <v>1999</v>
      </c>
      <c r="O4022" s="31">
        <v>1</v>
      </c>
      <c r="P4022" s="31">
        <v>2008</v>
      </c>
      <c r="Q4022" s="31">
        <v>1</v>
      </c>
      <c r="R4022" s="31" t="s">
        <v>2619</v>
      </c>
      <c r="S4022" s="31" t="s">
        <v>2618</v>
      </c>
    </row>
    <row r="4023" spans="1:19" ht="17.25" customHeight="1">
      <c r="A4023" s="24">
        <v>4022</v>
      </c>
      <c r="B4023" s="31" t="s">
        <v>2933</v>
      </c>
      <c r="C4023" s="31">
        <v>-77.603750000000005</v>
      </c>
      <c r="D4023" s="31">
        <v>77.151466666666707</v>
      </c>
      <c r="E4023" s="31"/>
      <c r="F4023" s="31">
        <v>940</v>
      </c>
      <c r="G4023" s="31">
        <v>3036</v>
      </c>
      <c r="H4023" s="31"/>
      <c r="I4023" s="31">
        <v>49.978879999999997</v>
      </c>
      <c r="J4023" s="31"/>
      <c r="K4023" s="72" t="s">
        <v>2616</v>
      </c>
      <c r="L4023" s="31">
        <v>49.978879999999997</v>
      </c>
      <c r="M4023" s="31" t="s">
        <v>83</v>
      </c>
      <c r="N4023" s="31">
        <v>2005</v>
      </c>
      <c r="O4023" s="31">
        <v>1</v>
      </c>
      <c r="P4023" s="31">
        <v>2008</v>
      </c>
      <c r="Q4023" s="31">
        <v>1</v>
      </c>
      <c r="R4023" s="31" t="s">
        <v>2619</v>
      </c>
      <c r="S4023" s="31" t="s">
        <v>2618</v>
      </c>
    </row>
    <row r="4024" spans="1:19" ht="17.25" customHeight="1">
      <c r="A4024" s="24">
        <v>4023</v>
      </c>
      <c r="B4024" s="31" t="s">
        <v>2934</v>
      </c>
      <c r="C4024" s="31">
        <v>-77.623233333333303</v>
      </c>
      <c r="D4024" s="31">
        <v>77.1628166666667</v>
      </c>
      <c r="E4024" s="31"/>
      <c r="F4024" s="31">
        <v>942</v>
      </c>
      <c r="G4024" s="31">
        <v>3032</v>
      </c>
      <c r="H4024" s="31"/>
      <c r="I4024" s="31">
        <v>168.42603555555601</v>
      </c>
      <c r="J4024" s="31"/>
      <c r="K4024" s="72" t="s">
        <v>2616</v>
      </c>
      <c r="L4024" s="31">
        <v>168.42603555555601</v>
      </c>
      <c r="M4024" s="31" t="s">
        <v>83</v>
      </c>
      <c r="N4024" s="31">
        <v>2005</v>
      </c>
      <c r="O4024" s="31">
        <v>1</v>
      </c>
      <c r="P4024" s="31">
        <v>2008</v>
      </c>
      <c r="Q4024" s="31">
        <v>1</v>
      </c>
      <c r="R4024" s="31" t="s">
        <v>2619</v>
      </c>
      <c r="S4024" s="31" t="s">
        <v>2618</v>
      </c>
    </row>
    <row r="4025" spans="1:19" ht="17.25" customHeight="1">
      <c r="A4025" s="24">
        <v>4024</v>
      </c>
      <c r="B4025" s="31" t="s">
        <v>2935</v>
      </c>
      <c r="C4025" s="31">
        <v>-77.641083333333299</v>
      </c>
      <c r="D4025" s="31">
        <v>77.144516666666703</v>
      </c>
      <c r="E4025" s="31"/>
      <c r="F4025" s="31">
        <v>944</v>
      </c>
      <c r="G4025" s="31">
        <v>3034</v>
      </c>
      <c r="H4025" s="31"/>
      <c r="I4025" s="31">
        <v>13.256725925925901</v>
      </c>
      <c r="J4025" s="31"/>
      <c r="K4025" s="72" t="s">
        <v>2616</v>
      </c>
      <c r="L4025" s="31">
        <v>13.256725925925901</v>
      </c>
      <c r="M4025" s="31" t="s">
        <v>83</v>
      </c>
      <c r="N4025" s="31">
        <v>1999</v>
      </c>
      <c r="O4025" s="31">
        <v>1</v>
      </c>
      <c r="P4025" s="31">
        <v>2008</v>
      </c>
      <c r="Q4025" s="31">
        <v>1</v>
      </c>
      <c r="R4025" s="31" t="s">
        <v>2619</v>
      </c>
      <c r="S4025" s="31" t="s">
        <v>2618</v>
      </c>
    </row>
    <row r="4026" spans="1:19" ht="17.25" customHeight="1">
      <c r="A4026" s="24">
        <v>4025</v>
      </c>
      <c r="B4026" s="31" t="s">
        <v>2936</v>
      </c>
      <c r="C4026" s="31">
        <v>-77.657733333333297</v>
      </c>
      <c r="D4026" s="31">
        <v>77.122466666666696</v>
      </c>
      <c r="E4026" s="31"/>
      <c r="F4026" s="31">
        <v>946</v>
      </c>
      <c r="G4026" s="31">
        <v>3054</v>
      </c>
      <c r="H4026" s="31"/>
      <c r="I4026" s="31">
        <v>10.4938</v>
      </c>
      <c r="J4026" s="31"/>
      <c r="K4026" s="72" t="s">
        <v>2616</v>
      </c>
      <c r="L4026" s="31">
        <v>10.4938</v>
      </c>
      <c r="M4026" s="31" t="s">
        <v>83</v>
      </c>
      <c r="N4026" s="31">
        <v>1999</v>
      </c>
      <c r="O4026" s="31">
        <v>1</v>
      </c>
      <c r="P4026" s="31">
        <v>2008</v>
      </c>
      <c r="Q4026" s="31">
        <v>1</v>
      </c>
      <c r="R4026" s="31" t="s">
        <v>2619</v>
      </c>
      <c r="S4026" s="31" t="s">
        <v>2618</v>
      </c>
    </row>
    <row r="4027" spans="1:19" ht="17.25" customHeight="1">
      <c r="A4027" s="24">
        <v>4026</v>
      </c>
      <c r="B4027" s="31" t="s">
        <v>2937</v>
      </c>
      <c r="C4027" s="31">
        <v>-77.675583333333293</v>
      </c>
      <c r="D4027" s="31">
        <v>77.131366666666693</v>
      </c>
      <c r="E4027" s="31"/>
      <c r="F4027" s="31">
        <v>948</v>
      </c>
      <c r="G4027" s="31">
        <v>3071</v>
      </c>
      <c r="H4027" s="31"/>
      <c r="I4027" s="31">
        <v>7.0003066666666696</v>
      </c>
      <c r="J4027" s="31"/>
      <c r="K4027" s="72" t="s">
        <v>2616</v>
      </c>
      <c r="L4027" s="31">
        <v>7.0003066666666696</v>
      </c>
      <c r="M4027" s="31" t="s">
        <v>83</v>
      </c>
      <c r="N4027" s="31">
        <v>2005</v>
      </c>
      <c r="O4027" s="31">
        <v>1</v>
      </c>
      <c r="P4027" s="31">
        <v>2008</v>
      </c>
      <c r="Q4027" s="31">
        <v>1</v>
      </c>
      <c r="R4027" s="31" t="s">
        <v>2619</v>
      </c>
      <c r="S4027" s="31" t="s">
        <v>2618</v>
      </c>
    </row>
    <row r="4028" spans="1:19" ht="17.25" customHeight="1">
      <c r="A4028" s="24">
        <v>4027</v>
      </c>
      <c r="B4028" s="31" t="s">
        <v>2938</v>
      </c>
      <c r="C4028" s="31">
        <v>-77.693283333333298</v>
      </c>
      <c r="D4028" s="31">
        <v>77.144783333333294</v>
      </c>
      <c r="E4028" s="31"/>
      <c r="F4028" s="31">
        <v>950</v>
      </c>
      <c r="G4028" s="31">
        <v>3091</v>
      </c>
      <c r="H4028" s="31"/>
      <c r="I4028" s="31">
        <v>11.29956</v>
      </c>
      <c r="J4028" s="31"/>
      <c r="K4028" s="72" t="s">
        <v>2616</v>
      </c>
      <c r="L4028" s="31">
        <v>11.29956</v>
      </c>
      <c r="M4028" s="31" t="s">
        <v>83</v>
      </c>
      <c r="N4028" s="31">
        <v>1999</v>
      </c>
      <c r="O4028" s="31">
        <v>1</v>
      </c>
      <c r="P4028" s="31">
        <v>2008</v>
      </c>
      <c r="Q4028" s="31">
        <v>1</v>
      </c>
      <c r="R4028" s="31" t="s">
        <v>2619</v>
      </c>
      <c r="S4028" s="31" t="s">
        <v>2618</v>
      </c>
    </row>
    <row r="4029" spans="1:19" ht="17.25" customHeight="1">
      <c r="A4029" s="24">
        <v>4028</v>
      </c>
      <c r="B4029" s="31" t="s">
        <v>2939</v>
      </c>
      <c r="C4029" s="31">
        <v>-77.711433333333304</v>
      </c>
      <c r="D4029" s="31">
        <v>77.156283333333306</v>
      </c>
      <c r="E4029" s="31"/>
      <c r="F4029" s="31">
        <v>952</v>
      </c>
      <c r="G4029" s="31">
        <v>3096</v>
      </c>
      <c r="H4029" s="31"/>
      <c r="I4029" s="31">
        <v>14.848260740740701</v>
      </c>
      <c r="J4029" s="31"/>
      <c r="K4029" s="72" t="s">
        <v>2616</v>
      </c>
      <c r="L4029" s="31">
        <v>14.848260740740701</v>
      </c>
      <c r="M4029" s="31" t="s">
        <v>83</v>
      </c>
      <c r="N4029" s="31">
        <v>1999</v>
      </c>
      <c r="O4029" s="31">
        <v>1</v>
      </c>
      <c r="P4029" s="31">
        <v>2008</v>
      </c>
      <c r="Q4029" s="31">
        <v>1</v>
      </c>
      <c r="R4029" s="31" t="s">
        <v>2619</v>
      </c>
      <c r="S4029" s="31" t="s">
        <v>2618</v>
      </c>
    </row>
    <row r="4030" spans="1:19" ht="17.25" customHeight="1">
      <c r="A4030" s="24">
        <v>4029</v>
      </c>
      <c r="B4030" s="31" t="s">
        <v>2940</v>
      </c>
      <c r="C4030" s="31">
        <v>-77.729066666666697</v>
      </c>
      <c r="D4030" s="31">
        <v>77.179166666666703</v>
      </c>
      <c r="E4030" s="31"/>
      <c r="F4030" s="31">
        <v>954</v>
      </c>
      <c r="G4030" s="31">
        <v>3104</v>
      </c>
      <c r="H4030" s="31"/>
      <c r="I4030" s="31">
        <v>50.960385185185203</v>
      </c>
      <c r="J4030" s="31"/>
      <c r="K4030" s="72" t="s">
        <v>2616</v>
      </c>
      <c r="L4030" s="31">
        <v>50.960385185185203</v>
      </c>
      <c r="M4030" s="31" t="s">
        <v>83</v>
      </c>
      <c r="N4030" s="31">
        <v>1999</v>
      </c>
      <c r="O4030" s="31">
        <v>1</v>
      </c>
      <c r="P4030" s="31">
        <v>2008</v>
      </c>
      <c r="Q4030" s="31">
        <v>1</v>
      </c>
      <c r="R4030" s="31" t="s">
        <v>2619</v>
      </c>
      <c r="S4030" s="31" t="s">
        <v>2618</v>
      </c>
    </row>
    <row r="4031" spans="1:19" ht="17.25" customHeight="1">
      <c r="A4031" s="24">
        <v>4030</v>
      </c>
      <c r="B4031" s="31" t="s">
        <v>2941</v>
      </c>
      <c r="C4031" s="31">
        <v>-77.744399999999999</v>
      </c>
      <c r="D4031" s="31">
        <v>77.215299999999999</v>
      </c>
      <c r="E4031" s="31"/>
      <c r="F4031" s="31">
        <v>956</v>
      </c>
      <c r="G4031" s="31">
        <v>3110</v>
      </c>
      <c r="H4031" s="31"/>
      <c r="I4031" s="31">
        <v>43.664357777777802</v>
      </c>
      <c r="J4031" s="31"/>
      <c r="K4031" s="72" t="s">
        <v>2616</v>
      </c>
      <c r="L4031" s="31">
        <v>43.664357777777802</v>
      </c>
      <c r="M4031" s="31" t="s">
        <v>83</v>
      </c>
      <c r="N4031" s="31">
        <v>1999</v>
      </c>
      <c r="O4031" s="31">
        <v>1</v>
      </c>
      <c r="P4031" s="31">
        <v>2008</v>
      </c>
      <c r="Q4031" s="31">
        <v>1</v>
      </c>
      <c r="R4031" s="31" t="s">
        <v>2619</v>
      </c>
      <c r="S4031" s="31" t="s">
        <v>2618</v>
      </c>
    </row>
    <row r="4032" spans="1:19" ht="17.25" customHeight="1">
      <c r="A4032" s="24">
        <v>4031</v>
      </c>
      <c r="B4032" s="31" t="s">
        <v>2942</v>
      </c>
      <c r="C4032" s="31">
        <v>-77.762249999999995</v>
      </c>
      <c r="D4032" s="31">
        <v>77.217166666666699</v>
      </c>
      <c r="E4032" s="31"/>
      <c r="F4032" s="31">
        <v>958</v>
      </c>
      <c r="G4032" s="31">
        <v>3120</v>
      </c>
      <c r="H4032" s="31"/>
      <c r="I4032" s="31">
        <v>87.262750370370298</v>
      </c>
      <c r="J4032" s="31"/>
      <c r="K4032" s="72" t="s">
        <v>2616</v>
      </c>
      <c r="L4032" s="31">
        <v>87.262750370370298</v>
      </c>
      <c r="M4032" s="31" t="s">
        <v>83</v>
      </c>
      <c r="N4032" s="31">
        <v>1999</v>
      </c>
      <c r="O4032" s="31">
        <v>1</v>
      </c>
      <c r="P4032" s="31">
        <v>2008</v>
      </c>
      <c r="Q4032" s="31">
        <v>1</v>
      </c>
      <c r="R4032" s="31" t="s">
        <v>2619</v>
      </c>
      <c r="S4032" s="31" t="s">
        <v>2618</v>
      </c>
    </row>
    <row r="4033" spans="1:19" ht="17.25" customHeight="1">
      <c r="A4033" s="24">
        <v>4032</v>
      </c>
      <c r="B4033" s="31" t="s">
        <v>2943</v>
      </c>
      <c r="C4033" s="31">
        <v>-77.780600000000007</v>
      </c>
      <c r="D4033" s="31">
        <v>77.208399999999997</v>
      </c>
      <c r="E4033" s="31"/>
      <c r="F4033" s="31">
        <v>960</v>
      </c>
      <c r="G4033" s="31">
        <v>3134</v>
      </c>
      <c r="H4033" s="31"/>
      <c r="I4033" s="31">
        <v>46.045125925925902</v>
      </c>
      <c r="J4033" s="31"/>
      <c r="K4033" s="72" t="s">
        <v>2616</v>
      </c>
      <c r="L4033" s="31">
        <v>46.045125925925902</v>
      </c>
      <c r="M4033" s="31" t="s">
        <v>83</v>
      </c>
      <c r="N4033" s="31">
        <v>1999</v>
      </c>
      <c r="O4033" s="31">
        <v>1</v>
      </c>
      <c r="P4033" s="31">
        <v>2008</v>
      </c>
      <c r="Q4033" s="31">
        <v>1</v>
      </c>
      <c r="R4033" s="31" t="s">
        <v>2619</v>
      </c>
      <c r="S4033" s="31" t="s">
        <v>2618</v>
      </c>
    </row>
    <row r="4034" spans="1:19" ht="17.25" customHeight="1">
      <c r="A4034" s="24">
        <v>4033</v>
      </c>
      <c r="B4034" s="31" t="s">
        <v>2944</v>
      </c>
      <c r="C4034" s="31">
        <v>-77.798216666666704</v>
      </c>
      <c r="D4034" s="31">
        <v>77.198533333333302</v>
      </c>
      <c r="E4034" s="31"/>
      <c r="F4034" s="31">
        <v>962</v>
      </c>
      <c r="G4034" s="31">
        <v>3141</v>
      </c>
      <c r="H4034" s="31"/>
      <c r="I4034" s="31">
        <v>60.752035555555601</v>
      </c>
      <c r="J4034" s="31"/>
      <c r="K4034" s="72" t="s">
        <v>2616</v>
      </c>
      <c r="L4034" s="31">
        <v>60.752035555555601</v>
      </c>
      <c r="M4034" s="31" t="s">
        <v>83</v>
      </c>
      <c r="N4034" s="31">
        <v>1999</v>
      </c>
      <c r="O4034" s="31">
        <v>1</v>
      </c>
      <c r="P4034" s="31">
        <v>2008</v>
      </c>
      <c r="Q4034" s="31">
        <v>1</v>
      </c>
      <c r="R4034" s="31" t="s">
        <v>2619</v>
      </c>
      <c r="S4034" s="31" t="s">
        <v>2618</v>
      </c>
    </row>
    <row r="4035" spans="1:19" ht="17.25" customHeight="1">
      <c r="A4035" s="24">
        <v>4034</v>
      </c>
      <c r="B4035" s="31" t="s">
        <v>2945</v>
      </c>
      <c r="C4035" s="31">
        <v>-77.815983333333307</v>
      </c>
      <c r="D4035" s="31">
        <v>77.194933333333296</v>
      </c>
      <c r="E4035" s="31"/>
      <c r="F4035" s="31">
        <v>964</v>
      </c>
      <c r="G4035" s="31">
        <v>3146</v>
      </c>
      <c r="H4035" s="31"/>
      <c r="I4035" s="31">
        <v>80.628148148148199</v>
      </c>
      <c r="J4035" s="31"/>
      <c r="K4035" s="72" t="s">
        <v>2616</v>
      </c>
      <c r="L4035" s="31">
        <v>80.628148148148199</v>
      </c>
      <c r="M4035" s="31" t="s">
        <v>83</v>
      </c>
      <c r="N4035" s="31">
        <v>1999</v>
      </c>
      <c r="O4035" s="31">
        <v>1</v>
      </c>
      <c r="P4035" s="31">
        <v>2008</v>
      </c>
      <c r="Q4035" s="31">
        <v>1</v>
      </c>
      <c r="R4035" s="31" t="s">
        <v>2619</v>
      </c>
      <c r="S4035" s="31" t="s">
        <v>2618</v>
      </c>
    </row>
    <row r="4036" spans="1:19" ht="17.25" customHeight="1">
      <c r="A4036" s="24">
        <v>4035</v>
      </c>
      <c r="B4036" s="31" t="s">
        <v>2946</v>
      </c>
      <c r="C4036" s="31">
        <v>-77.834816666666697</v>
      </c>
      <c r="D4036" s="31">
        <v>77.190250000000006</v>
      </c>
      <c r="E4036" s="31"/>
      <c r="F4036" s="31">
        <v>966</v>
      </c>
      <c r="G4036" s="31">
        <v>3145</v>
      </c>
      <c r="H4036" s="31"/>
      <c r="I4036" s="31">
        <v>48.054931851851798</v>
      </c>
      <c r="J4036" s="31"/>
      <c r="K4036" s="72" t="s">
        <v>2616</v>
      </c>
      <c r="L4036" s="31">
        <v>48.054931851851798</v>
      </c>
      <c r="M4036" s="31" t="s">
        <v>83</v>
      </c>
      <c r="N4036" s="31">
        <v>1999</v>
      </c>
      <c r="O4036" s="31">
        <v>1</v>
      </c>
      <c r="P4036" s="31">
        <v>2008</v>
      </c>
      <c r="Q4036" s="31">
        <v>1</v>
      </c>
      <c r="R4036" s="31" t="s">
        <v>2619</v>
      </c>
      <c r="S4036" s="31" t="s">
        <v>2618</v>
      </c>
    </row>
    <row r="4037" spans="1:19" ht="17.25" customHeight="1">
      <c r="A4037" s="24">
        <v>4036</v>
      </c>
      <c r="B4037" s="31" t="s">
        <v>2947</v>
      </c>
      <c r="C4037" s="31">
        <v>-77.852783333333306</v>
      </c>
      <c r="D4037" s="31">
        <v>77.159716666666696</v>
      </c>
      <c r="E4037" s="31"/>
      <c r="F4037" s="31">
        <v>968</v>
      </c>
      <c r="G4037" s="31">
        <v>3142</v>
      </c>
      <c r="H4037" s="31"/>
      <c r="I4037" s="31">
        <v>32.111791111111103</v>
      </c>
      <c r="J4037" s="31"/>
      <c r="K4037" s="72" t="s">
        <v>2616</v>
      </c>
      <c r="L4037" s="31">
        <v>32.111791111111103</v>
      </c>
      <c r="M4037" s="31" t="s">
        <v>83</v>
      </c>
      <c r="N4037" s="31">
        <v>1999</v>
      </c>
      <c r="O4037" s="31">
        <v>1</v>
      </c>
      <c r="P4037" s="31">
        <v>2008</v>
      </c>
      <c r="Q4037" s="31">
        <v>1</v>
      </c>
      <c r="R4037" s="31" t="s">
        <v>2619</v>
      </c>
      <c r="S4037" s="31" t="s">
        <v>2618</v>
      </c>
    </row>
    <row r="4038" spans="1:19" ht="17.25" customHeight="1">
      <c r="A4038" s="24">
        <v>4037</v>
      </c>
      <c r="B4038" s="31" t="s">
        <v>2948</v>
      </c>
      <c r="C4038" s="31">
        <v>-77.869966666666699</v>
      </c>
      <c r="D4038" s="31">
        <v>77.141016666666701</v>
      </c>
      <c r="E4038" s="31"/>
      <c r="F4038" s="31">
        <v>970</v>
      </c>
      <c r="G4038" s="31">
        <v>3150</v>
      </c>
      <c r="H4038" s="31"/>
      <c r="I4038" s="31">
        <v>42.477559999999997</v>
      </c>
      <c r="J4038" s="31"/>
      <c r="K4038" s="72" t="s">
        <v>2616</v>
      </c>
      <c r="L4038" s="31">
        <v>42.477559999999997</v>
      </c>
      <c r="M4038" s="31" t="s">
        <v>83</v>
      </c>
      <c r="N4038" s="31">
        <v>2005</v>
      </c>
      <c r="O4038" s="31">
        <v>1</v>
      </c>
      <c r="P4038" s="31">
        <v>2008</v>
      </c>
      <c r="Q4038" s="31">
        <v>1</v>
      </c>
      <c r="R4038" s="31" t="s">
        <v>2619</v>
      </c>
      <c r="S4038" s="31" t="s">
        <v>2618</v>
      </c>
    </row>
    <row r="4039" spans="1:19" ht="17.25" customHeight="1">
      <c r="A4039" s="24">
        <v>4038</v>
      </c>
      <c r="B4039" s="31" t="s">
        <v>2949</v>
      </c>
      <c r="C4039" s="31">
        <v>-77.888450000000006</v>
      </c>
      <c r="D4039" s="31">
        <v>77.135116666666704</v>
      </c>
      <c r="E4039" s="31"/>
      <c r="F4039" s="31">
        <v>972</v>
      </c>
      <c r="G4039" s="31">
        <v>3155</v>
      </c>
      <c r="H4039" s="31"/>
      <c r="I4039" s="31">
        <v>43.376809629629598</v>
      </c>
      <c r="J4039" s="31"/>
      <c r="K4039" s="72" t="s">
        <v>2616</v>
      </c>
      <c r="L4039" s="31">
        <v>43.376809629629598</v>
      </c>
      <c r="M4039" s="31" t="s">
        <v>83</v>
      </c>
      <c r="N4039" s="31">
        <v>1999</v>
      </c>
      <c r="O4039" s="31">
        <v>1</v>
      </c>
      <c r="P4039" s="31">
        <v>2008</v>
      </c>
      <c r="Q4039" s="31">
        <v>1</v>
      </c>
      <c r="R4039" s="31" t="s">
        <v>2619</v>
      </c>
      <c r="S4039" s="31" t="s">
        <v>2618</v>
      </c>
    </row>
    <row r="4040" spans="1:19" ht="17.25" customHeight="1">
      <c r="A4040" s="24">
        <v>4039</v>
      </c>
      <c r="B4040" s="31" t="s">
        <v>2950</v>
      </c>
      <c r="C4040" s="31">
        <v>-77.9071</v>
      </c>
      <c r="D4040" s="31">
        <v>77.129249999999999</v>
      </c>
      <c r="E4040" s="31"/>
      <c r="F4040" s="31">
        <v>974</v>
      </c>
      <c r="G4040" s="31">
        <v>3157</v>
      </c>
      <c r="H4040" s="31"/>
      <c r="I4040" s="31">
        <v>40.000899259259299</v>
      </c>
      <c r="J4040" s="31"/>
      <c r="K4040" s="72" t="s">
        <v>2616</v>
      </c>
      <c r="L4040" s="31">
        <v>40.000899259259299</v>
      </c>
      <c r="M4040" s="31" t="s">
        <v>83</v>
      </c>
      <c r="N4040" s="31">
        <v>1999</v>
      </c>
      <c r="O4040" s="31">
        <v>1</v>
      </c>
      <c r="P4040" s="31">
        <v>2008</v>
      </c>
      <c r="Q4040" s="31">
        <v>1</v>
      </c>
      <c r="R4040" s="31" t="s">
        <v>2619</v>
      </c>
      <c r="S4040" s="31" t="s">
        <v>2618</v>
      </c>
    </row>
    <row r="4041" spans="1:19" ht="17.25" customHeight="1">
      <c r="A4041" s="24">
        <v>4040</v>
      </c>
      <c r="B4041" s="31" t="s">
        <v>2951</v>
      </c>
      <c r="C4041" s="31">
        <v>-77.925266666666701</v>
      </c>
      <c r="D4041" s="31">
        <v>77.130616666666697</v>
      </c>
      <c r="E4041" s="31"/>
      <c r="F4041" s="31">
        <v>976</v>
      </c>
      <c r="G4041" s="31">
        <v>3156</v>
      </c>
      <c r="H4041" s="31"/>
      <c r="I4041" s="31">
        <v>77.310666666666705</v>
      </c>
      <c r="J4041" s="31"/>
      <c r="K4041" s="72" t="s">
        <v>2616</v>
      </c>
      <c r="L4041" s="31">
        <v>77.310666666666705</v>
      </c>
      <c r="M4041" s="31" t="s">
        <v>83</v>
      </c>
      <c r="N4041" s="31">
        <v>2005</v>
      </c>
      <c r="O4041" s="31">
        <v>1</v>
      </c>
      <c r="P4041" s="31">
        <v>2008</v>
      </c>
      <c r="Q4041" s="31">
        <v>1</v>
      </c>
      <c r="R4041" s="31" t="s">
        <v>2619</v>
      </c>
      <c r="S4041" s="31" t="s">
        <v>2618</v>
      </c>
    </row>
    <row r="4042" spans="1:19" ht="17.25" customHeight="1">
      <c r="A4042" s="24">
        <v>4041</v>
      </c>
      <c r="B4042" s="31" t="s">
        <v>2952</v>
      </c>
      <c r="C4042" s="31">
        <v>-77.942916666666704</v>
      </c>
      <c r="D4042" s="31">
        <v>77.127283333333295</v>
      </c>
      <c r="E4042" s="31"/>
      <c r="F4042" s="31">
        <v>978</v>
      </c>
      <c r="G4042" s="31">
        <v>3156</v>
      </c>
      <c r="H4042" s="31"/>
      <c r="I4042" s="31">
        <v>41.154703703703703</v>
      </c>
      <c r="J4042" s="31"/>
      <c r="K4042" s="72" t="s">
        <v>2616</v>
      </c>
      <c r="L4042" s="31">
        <v>41.154703703703703</v>
      </c>
      <c r="M4042" s="31" t="s">
        <v>83</v>
      </c>
      <c r="N4042" s="31">
        <v>1999</v>
      </c>
      <c r="O4042" s="31">
        <v>1</v>
      </c>
      <c r="P4042" s="31">
        <v>2008</v>
      </c>
      <c r="Q4042" s="31">
        <v>1</v>
      </c>
      <c r="R4042" s="31" t="s">
        <v>2619</v>
      </c>
      <c r="S4042" s="31" t="s">
        <v>2618</v>
      </c>
    </row>
    <row r="4043" spans="1:19" ht="17.25" customHeight="1">
      <c r="A4043" s="24">
        <v>4042</v>
      </c>
      <c r="B4043" s="31" t="s">
        <v>2953</v>
      </c>
      <c r="C4043" s="31">
        <v>-77.961349999999996</v>
      </c>
      <c r="D4043" s="31">
        <v>77.125066666666697</v>
      </c>
      <c r="E4043" s="31"/>
      <c r="F4043" s="31">
        <v>980</v>
      </c>
      <c r="G4043" s="31">
        <v>3151</v>
      </c>
      <c r="H4043" s="31"/>
      <c r="I4043" s="31">
        <v>58.855600000000003</v>
      </c>
      <c r="J4043" s="31"/>
      <c r="K4043" s="72" t="s">
        <v>2616</v>
      </c>
      <c r="L4043" s="31">
        <v>58.855600000000003</v>
      </c>
      <c r="M4043" s="31" t="s">
        <v>83</v>
      </c>
      <c r="N4043" s="31">
        <v>1999</v>
      </c>
      <c r="O4043" s="31">
        <v>1</v>
      </c>
      <c r="P4043" s="31">
        <v>2008</v>
      </c>
      <c r="Q4043" s="31">
        <v>1</v>
      </c>
      <c r="R4043" s="31" t="s">
        <v>2619</v>
      </c>
      <c r="S4043" s="31" t="s">
        <v>2618</v>
      </c>
    </row>
    <row r="4044" spans="1:19" ht="17.25" customHeight="1">
      <c r="A4044" s="24">
        <v>4043</v>
      </c>
      <c r="B4044" s="31" t="s">
        <v>2954</v>
      </c>
      <c r="C4044" s="31">
        <v>-77.978683333333294</v>
      </c>
      <c r="D4044" s="31">
        <v>77.115366666666702</v>
      </c>
      <c r="E4044" s="31"/>
      <c r="F4044" s="31">
        <v>982</v>
      </c>
      <c r="G4044" s="31">
        <v>3159</v>
      </c>
      <c r="H4044" s="31"/>
      <c r="I4044" s="31">
        <v>80.165522222222293</v>
      </c>
      <c r="J4044" s="31"/>
      <c r="K4044" s="72" t="s">
        <v>2616</v>
      </c>
      <c r="L4044" s="31">
        <v>80.165522222222293</v>
      </c>
      <c r="M4044" s="31" t="s">
        <v>83</v>
      </c>
      <c r="N4044" s="31">
        <v>1999</v>
      </c>
      <c r="O4044" s="31">
        <v>1</v>
      </c>
      <c r="P4044" s="31">
        <v>2008</v>
      </c>
      <c r="Q4044" s="31">
        <v>1</v>
      </c>
      <c r="R4044" s="31" t="s">
        <v>2619</v>
      </c>
      <c r="S4044" s="31" t="s">
        <v>2618</v>
      </c>
    </row>
    <row r="4045" spans="1:19" ht="17.25" customHeight="1">
      <c r="A4045" s="24">
        <v>4044</v>
      </c>
      <c r="B4045" s="31" t="s">
        <v>2955</v>
      </c>
      <c r="C4045" s="31">
        <v>-77.9975666666667</v>
      </c>
      <c r="D4045" s="31">
        <v>77.112083333333302</v>
      </c>
      <c r="E4045" s="31"/>
      <c r="F4045" s="31">
        <v>984</v>
      </c>
      <c r="G4045" s="31">
        <v>3167</v>
      </c>
      <c r="H4045" s="31"/>
      <c r="I4045" s="31">
        <v>88.342179999999999</v>
      </c>
      <c r="J4045" s="31"/>
      <c r="K4045" s="72" t="s">
        <v>2616</v>
      </c>
      <c r="L4045" s="31">
        <v>88.342179999999999</v>
      </c>
      <c r="M4045" s="31" t="s">
        <v>83</v>
      </c>
      <c r="N4045" s="31">
        <v>1999</v>
      </c>
      <c r="O4045" s="31">
        <v>1</v>
      </c>
      <c r="P4045" s="31">
        <v>2008</v>
      </c>
      <c r="Q4045" s="31">
        <v>1</v>
      </c>
      <c r="R4045" s="31" t="s">
        <v>2619</v>
      </c>
      <c r="S4045" s="31" t="s">
        <v>2618</v>
      </c>
    </row>
    <row r="4046" spans="1:19" ht="17.25" customHeight="1">
      <c r="A4046" s="24">
        <v>4045</v>
      </c>
      <c r="B4046" s="31" t="s">
        <v>2956</v>
      </c>
      <c r="C4046" s="31">
        <v>-78.014983333333305</v>
      </c>
      <c r="D4046" s="31">
        <v>77.105366666666697</v>
      </c>
      <c r="E4046" s="31"/>
      <c r="F4046" s="31">
        <v>986</v>
      </c>
      <c r="G4046" s="31">
        <v>3163</v>
      </c>
      <c r="H4046" s="31"/>
      <c r="I4046" s="31">
        <v>88.957807407407401</v>
      </c>
      <c r="J4046" s="31"/>
      <c r="K4046" s="72" t="s">
        <v>2616</v>
      </c>
      <c r="L4046" s="31">
        <v>88.957807407407401</v>
      </c>
      <c r="M4046" s="31" t="s">
        <v>83</v>
      </c>
      <c r="N4046" s="31">
        <v>1999</v>
      </c>
      <c r="O4046" s="31">
        <v>1</v>
      </c>
      <c r="P4046" s="31">
        <v>2008</v>
      </c>
      <c r="Q4046" s="31">
        <v>1</v>
      </c>
      <c r="R4046" s="31" t="s">
        <v>2619</v>
      </c>
      <c r="S4046" s="31" t="s">
        <v>2618</v>
      </c>
    </row>
    <row r="4047" spans="1:19" ht="17.25" customHeight="1">
      <c r="A4047" s="24">
        <v>4046</v>
      </c>
      <c r="B4047" s="31" t="s">
        <v>2957</v>
      </c>
      <c r="C4047" s="31">
        <v>-78.033133333333296</v>
      </c>
      <c r="D4047" s="31">
        <v>77.105233333333302</v>
      </c>
      <c r="E4047" s="31"/>
      <c r="F4047" s="31">
        <v>988</v>
      </c>
      <c r="G4047" s="31">
        <v>3143</v>
      </c>
      <c r="H4047" s="31"/>
      <c r="I4047" s="31">
        <v>112.738607407407</v>
      </c>
      <c r="J4047" s="31"/>
      <c r="K4047" s="72" t="s">
        <v>2616</v>
      </c>
      <c r="L4047" s="31">
        <v>112.738607407407</v>
      </c>
      <c r="M4047" s="31" t="s">
        <v>83</v>
      </c>
      <c r="N4047" s="31">
        <v>1999</v>
      </c>
      <c r="O4047" s="31">
        <v>1</v>
      </c>
      <c r="P4047" s="31">
        <v>2008</v>
      </c>
      <c r="Q4047" s="31">
        <v>1</v>
      </c>
      <c r="R4047" s="31" t="s">
        <v>2619</v>
      </c>
      <c r="S4047" s="31" t="s">
        <v>2618</v>
      </c>
    </row>
    <row r="4048" spans="1:19" ht="17.25" customHeight="1">
      <c r="A4048" s="24">
        <v>4047</v>
      </c>
      <c r="B4048" s="31" t="s">
        <v>2958</v>
      </c>
      <c r="C4048" s="31">
        <v>-78.049983333333302</v>
      </c>
      <c r="D4048" s="31">
        <v>77.069533333333297</v>
      </c>
      <c r="E4048" s="31"/>
      <c r="F4048" s="31">
        <v>990</v>
      </c>
      <c r="G4048" s="31">
        <v>3172</v>
      </c>
      <c r="H4048" s="31"/>
      <c r="I4048" s="31">
        <v>15.8568</v>
      </c>
      <c r="J4048" s="31"/>
      <c r="K4048" s="72" t="s">
        <v>2616</v>
      </c>
      <c r="L4048" s="31">
        <v>15.8568</v>
      </c>
      <c r="M4048" s="31" t="s">
        <v>83</v>
      </c>
      <c r="N4048" s="31">
        <v>1999</v>
      </c>
      <c r="O4048" s="31">
        <v>1</v>
      </c>
      <c r="P4048" s="31">
        <v>2008</v>
      </c>
      <c r="Q4048" s="31">
        <v>1</v>
      </c>
      <c r="R4048" s="31" t="s">
        <v>2619</v>
      </c>
      <c r="S4048" s="31" t="s">
        <v>2618</v>
      </c>
    </row>
    <row r="4049" spans="1:19" ht="17.25" customHeight="1">
      <c r="A4049" s="24">
        <v>4048</v>
      </c>
      <c r="B4049" s="31" t="s">
        <v>2959</v>
      </c>
      <c r="C4049" s="31">
        <v>-78.068650000000005</v>
      </c>
      <c r="D4049" s="31">
        <v>77.080183333333295</v>
      </c>
      <c r="E4049" s="31"/>
      <c r="F4049" s="31">
        <v>992</v>
      </c>
      <c r="G4049" s="31">
        <v>3195</v>
      </c>
      <c r="H4049" s="31"/>
      <c r="I4049" s="31">
        <v>15.411822222222201</v>
      </c>
      <c r="J4049" s="31"/>
      <c r="K4049" s="72" t="s">
        <v>2616</v>
      </c>
      <c r="L4049" s="31">
        <v>15.411822222222201</v>
      </c>
      <c r="M4049" s="31" t="s">
        <v>83</v>
      </c>
      <c r="N4049" s="31">
        <v>1999</v>
      </c>
      <c r="O4049" s="31">
        <v>1</v>
      </c>
      <c r="P4049" s="31">
        <v>2008</v>
      </c>
      <c r="Q4049" s="31">
        <v>1</v>
      </c>
      <c r="R4049" s="31" t="s">
        <v>2619</v>
      </c>
      <c r="S4049" s="31" t="s">
        <v>2618</v>
      </c>
    </row>
    <row r="4050" spans="1:19" ht="17.25" customHeight="1">
      <c r="A4050" s="24">
        <v>4049</v>
      </c>
      <c r="B4050" s="31" t="s">
        <v>2960</v>
      </c>
      <c r="C4050" s="31">
        <v>-78.086699999999993</v>
      </c>
      <c r="D4050" s="31">
        <v>77.077699999999993</v>
      </c>
      <c r="E4050" s="31"/>
      <c r="F4050" s="31">
        <v>994</v>
      </c>
      <c r="G4050" s="31">
        <v>3210</v>
      </c>
      <c r="H4050" s="31"/>
      <c r="I4050" s="31">
        <v>7.4811333333333101</v>
      </c>
      <c r="J4050" s="31"/>
      <c r="K4050" s="72" t="s">
        <v>2616</v>
      </c>
      <c r="L4050" s="31">
        <v>7.4811333333333101</v>
      </c>
      <c r="M4050" s="31" t="s">
        <v>83</v>
      </c>
      <c r="N4050" s="31">
        <v>1999</v>
      </c>
      <c r="O4050" s="31">
        <v>1</v>
      </c>
      <c r="P4050" s="31">
        <v>2008</v>
      </c>
      <c r="Q4050" s="31">
        <v>1</v>
      </c>
      <c r="R4050" s="31" t="s">
        <v>2619</v>
      </c>
      <c r="S4050" s="31" t="s">
        <v>2618</v>
      </c>
    </row>
    <row r="4051" spans="1:19" ht="17.25" customHeight="1">
      <c r="A4051" s="24">
        <v>4050</v>
      </c>
      <c r="B4051" s="31" t="s">
        <v>2961</v>
      </c>
      <c r="C4051" s="31">
        <v>-78.105933333333297</v>
      </c>
      <c r="D4051" s="31">
        <v>77.076466666666704</v>
      </c>
      <c r="E4051" s="31"/>
      <c r="F4051" s="31">
        <v>996</v>
      </c>
      <c r="G4051" s="31">
        <v>3216</v>
      </c>
      <c r="H4051" s="31"/>
      <c r="I4051" s="31">
        <v>12.310977777777801</v>
      </c>
      <c r="J4051" s="31"/>
      <c r="K4051" s="72" t="s">
        <v>2616</v>
      </c>
      <c r="L4051" s="31">
        <v>12.310977777777801</v>
      </c>
      <c r="M4051" s="31" t="s">
        <v>83</v>
      </c>
      <c r="N4051" s="31">
        <v>1999</v>
      </c>
      <c r="O4051" s="31">
        <v>1</v>
      </c>
      <c r="P4051" s="31">
        <v>2008</v>
      </c>
      <c r="Q4051" s="31">
        <v>1</v>
      </c>
      <c r="R4051" s="31" t="s">
        <v>2619</v>
      </c>
      <c r="S4051" s="31" t="s">
        <v>2618</v>
      </c>
    </row>
    <row r="4052" spans="1:19" ht="17.25" customHeight="1">
      <c r="A4052" s="24">
        <v>4051</v>
      </c>
      <c r="B4052" s="31" t="s">
        <v>2962</v>
      </c>
      <c r="C4052" s="31">
        <v>-78.1217166666667</v>
      </c>
      <c r="D4052" s="31">
        <v>77.076866666666703</v>
      </c>
      <c r="E4052" s="31"/>
      <c r="F4052" s="31">
        <v>998</v>
      </c>
      <c r="G4052" s="31">
        <v>3260</v>
      </c>
      <c r="H4052" s="31"/>
      <c r="I4052" s="31">
        <v>25.940988888888899</v>
      </c>
      <c r="J4052" s="31"/>
      <c r="K4052" s="72" t="s">
        <v>2616</v>
      </c>
      <c r="L4052" s="31">
        <v>25.940988888888899</v>
      </c>
      <c r="M4052" s="31" t="s">
        <v>83</v>
      </c>
      <c r="N4052" s="31">
        <v>1999</v>
      </c>
      <c r="O4052" s="31">
        <v>1</v>
      </c>
      <c r="P4052" s="31">
        <v>2008</v>
      </c>
      <c r="Q4052" s="31">
        <v>1</v>
      </c>
      <c r="R4052" s="31" t="s">
        <v>2619</v>
      </c>
      <c r="S4052" s="31" t="s">
        <v>2618</v>
      </c>
    </row>
    <row r="4053" spans="1:19" ht="17.25" customHeight="1">
      <c r="A4053" s="24">
        <v>4052</v>
      </c>
      <c r="B4053" s="31" t="s">
        <v>2963</v>
      </c>
      <c r="C4053" s="31">
        <v>-78.139883333333302</v>
      </c>
      <c r="D4053" s="31">
        <v>77.074416666666707</v>
      </c>
      <c r="E4053" s="31"/>
      <c r="F4053" s="31">
        <v>1000</v>
      </c>
      <c r="G4053" s="31">
        <v>3254</v>
      </c>
      <c r="H4053" s="31"/>
      <c r="I4053" s="31">
        <v>24.1427592592593</v>
      </c>
      <c r="J4053" s="31"/>
      <c r="K4053" s="72" t="s">
        <v>2616</v>
      </c>
      <c r="L4053" s="31">
        <v>24.1427592592593</v>
      </c>
      <c r="M4053" s="31" t="s">
        <v>83</v>
      </c>
      <c r="N4053" s="31">
        <v>1999</v>
      </c>
      <c r="O4053" s="31">
        <v>1</v>
      </c>
      <c r="P4053" s="31">
        <v>2008</v>
      </c>
      <c r="Q4053" s="31">
        <v>1</v>
      </c>
      <c r="R4053" s="31" t="s">
        <v>2619</v>
      </c>
      <c r="S4053" s="31" t="s">
        <v>2618</v>
      </c>
    </row>
    <row r="4054" spans="1:19" ht="17.25" customHeight="1">
      <c r="A4054" s="24">
        <v>4053</v>
      </c>
      <c r="B4054" s="31" t="s">
        <v>2964</v>
      </c>
      <c r="C4054" s="31">
        <v>-78.158066666666699</v>
      </c>
      <c r="D4054" s="31">
        <v>77.062333333333299</v>
      </c>
      <c r="E4054" s="31"/>
      <c r="F4054" s="31">
        <v>1002</v>
      </c>
      <c r="G4054" s="31">
        <v>3260</v>
      </c>
      <c r="H4054" s="31"/>
      <c r="I4054" s="31">
        <v>19.710366666666701</v>
      </c>
      <c r="J4054" s="31"/>
      <c r="K4054" s="72" t="s">
        <v>2616</v>
      </c>
      <c r="L4054" s="31">
        <v>19.710366666666701</v>
      </c>
      <c r="M4054" s="31" t="s">
        <v>83</v>
      </c>
      <c r="N4054" s="31">
        <v>1999</v>
      </c>
      <c r="O4054" s="31">
        <v>1</v>
      </c>
      <c r="P4054" s="31">
        <v>2008</v>
      </c>
      <c r="Q4054" s="31">
        <v>1</v>
      </c>
      <c r="R4054" s="31" t="s">
        <v>2619</v>
      </c>
      <c r="S4054" s="31" t="s">
        <v>2618</v>
      </c>
    </row>
    <row r="4055" spans="1:19" ht="17.25" customHeight="1">
      <c r="A4055" s="24">
        <v>4054</v>
      </c>
      <c r="B4055" s="31" t="s">
        <v>2965</v>
      </c>
      <c r="C4055" s="31">
        <v>-78.175166666666698</v>
      </c>
      <c r="D4055" s="31">
        <v>77.044966666666696</v>
      </c>
      <c r="E4055" s="31"/>
      <c r="F4055" s="31">
        <v>1004</v>
      </c>
      <c r="G4055" s="31">
        <v>3271</v>
      </c>
      <c r="H4055" s="31"/>
      <c r="I4055" s="31">
        <v>38.4391822222222</v>
      </c>
      <c r="J4055" s="31"/>
      <c r="K4055" s="72" t="s">
        <v>2616</v>
      </c>
      <c r="L4055" s="31">
        <v>38.4391822222222</v>
      </c>
      <c r="M4055" s="31" t="s">
        <v>83</v>
      </c>
      <c r="N4055" s="31">
        <v>1999</v>
      </c>
      <c r="O4055" s="31">
        <v>1</v>
      </c>
      <c r="P4055" s="31">
        <v>2008</v>
      </c>
      <c r="Q4055" s="31">
        <v>1</v>
      </c>
      <c r="R4055" s="31" t="s">
        <v>2619</v>
      </c>
      <c r="S4055" s="31" t="s">
        <v>2618</v>
      </c>
    </row>
    <row r="4056" spans="1:19" ht="17.25" customHeight="1">
      <c r="A4056" s="24">
        <v>4055</v>
      </c>
      <c r="B4056" s="31" t="s">
        <v>2966</v>
      </c>
      <c r="C4056" s="31">
        <v>-78.192716666666698</v>
      </c>
      <c r="D4056" s="31">
        <v>77.047716666666702</v>
      </c>
      <c r="E4056" s="31"/>
      <c r="F4056" s="31">
        <v>1006</v>
      </c>
      <c r="G4056" s="31">
        <v>3264</v>
      </c>
      <c r="H4056" s="31"/>
      <c r="I4056" s="31">
        <v>127.99867111111099</v>
      </c>
      <c r="J4056" s="31"/>
      <c r="K4056" s="72" t="s">
        <v>2616</v>
      </c>
      <c r="L4056" s="31">
        <v>127.99867111111099</v>
      </c>
      <c r="M4056" s="31" t="s">
        <v>83</v>
      </c>
      <c r="N4056" s="31">
        <v>1999</v>
      </c>
      <c r="O4056" s="31">
        <v>1</v>
      </c>
      <c r="P4056" s="31">
        <v>2008</v>
      </c>
      <c r="Q4056" s="31">
        <v>1</v>
      </c>
      <c r="R4056" s="31" t="s">
        <v>2619</v>
      </c>
      <c r="S4056" s="31" t="s">
        <v>2618</v>
      </c>
    </row>
    <row r="4057" spans="1:19" ht="17.25" customHeight="1">
      <c r="A4057" s="24">
        <v>4056</v>
      </c>
      <c r="B4057" s="31" t="s">
        <v>2967</v>
      </c>
      <c r="C4057" s="31">
        <v>-78.211250000000007</v>
      </c>
      <c r="D4057" s="31">
        <v>77.044166666666698</v>
      </c>
      <c r="E4057" s="31"/>
      <c r="F4057" s="31">
        <v>1008</v>
      </c>
      <c r="G4057" s="31">
        <v>3263</v>
      </c>
      <c r="H4057" s="31"/>
      <c r="I4057" s="31">
        <v>72.335617037037096</v>
      </c>
      <c r="J4057" s="31"/>
      <c r="K4057" s="72" t="s">
        <v>2616</v>
      </c>
      <c r="L4057" s="31">
        <v>72.335617037037096</v>
      </c>
      <c r="M4057" s="31" t="s">
        <v>83</v>
      </c>
      <c r="N4057" s="31">
        <v>1999</v>
      </c>
      <c r="O4057" s="31">
        <v>1</v>
      </c>
      <c r="P4057" s="31">
        <v>2008</v>
      </c>
      <c r="Q4057" s="31">
        <v>1</v>
      </c>
      <c r="R4057" s="31" t="s">
        <v>2619</v>
      </c>
      <c r="S4057" s="31" t="s">
        <v>2618</v>
      </c>
    </row>
    <row r="4058" spans="1:19" ht="17.25" customHeight="1">
      <c r="A4058" s="24">
        <v>4057</v>
      </c>
      <c r="B4058" s="31" t="s">
        <v>2968</v>
      </c>
      <c r="C4058" s="31">
        <v>-78.228833333333299</v>
      </c>
      <c r="D4058" s="31">
        <v>77.037949999999995</v>
      </c>
      <c r="E4058" s="31"/>
      <c r="F4058" s="31">
        <v>1010</v>
      </c>
      <c r="G4058" s="31">
        <v>3301</v>
      </c>
      <c r="H4058" s="31"/>
      <c r="I4058" s="31">
        <v>17.254251851851901</v>
      </c>
      <c r="J4058" s="31"/>
      <c r="K4058" s="72" t="s">
        <v>2616</v>
      </c>
      <c r="L4058" s="31">
        <v>17.254251851851901</v>
      </c>
      <c r="M4058" s="31" t="s">
        <v>83</v>
      </c>
      <c r="N4058" s="31">
        <v>1999</v>
      </c>
      <c r="O4058" s="31">
        <v>1</v>
      </c>
      <c r="P4058" s="31">
        <v>2008</v>
      </c>
      <c r="Q4058" s="31">
        <v>1</v>
      </c>
      <c r="R4058" s="31" t="s">
        <v>2619</v>
      </c>
      <c r="S4058" s="31" t="s">
        <v>2618</v>
      </c>
    </row>
    <row r="4059" spans="1:19" ht="17.25" customHeight="1">
      <c r="A4059" s="24">
        <v>4058</v>
      </c>
      <c r="B4059" s="31" t="s">
        <v>2969</v>
      </c>
      <c r="C4059" s="31">
        <v>-78.246833333333299</v>
      </c>
      <c r="D4059" s="31">
        <v>77.0370833333333</v>
      </c>
      <c r="E4059" s="31"/>
      <c r="F4059" s="31">
        <v>1012</v>
      </c>
      <c r="G4059" s="31">
        <v>3324</v>
      </c>
      <c r="H4059" s="31"/>
      <c r="I4059" s="31">
        <v>34.795439999999999</v>
      </c>
      <c r="J4059" s="31"/>
      <c r="K4059" s="72" t="s">
        <v>2616</v>
      </c>
      <c r="L4059" s="31">
        <v>34.795439999999999</v>
      </c>
      <c r="M4059" s="31" t="s">
        <v>83</v>
      </c>
      <c r="N4059" s="31">
        <v>1999</v>
      </c>
      <c r="O4059" s="31">
        <v>1</v>
      </c>
      <c r="P4059" s="31">
        <v>2008</v>
      </c>
      <c r="Q4059" s="31">
        <v>1</v>
      </c>
      <c r="R4059" s="31" t="s">
        <v>2619</v>
      </c>
      <c r="S4059" s="31" t="s">
        <v>2618</v>
      </c>
    </row>
    <row r="4060" spans="1:19" ht="17.25" customHeight="1">
      <c r="A4060" s="24">
        <v>4059</v>
      </c>
      <c r="B4060" s="31" t="s">
        <v>2970</v>
      </c>
      <c r="C4060" s="31">
        <v>-78.282833333333301</v>
      </c>
      <c r="D4060" s="31">
        <v>77.027866666666696</v>
      </c>
      <c r="E4060" s="31"/>
      <c r="F4060" s="31">
        <v>1016</v>
      </c>
      <c r="G4060" s="31">
        <v>3333</v>
      </c>
      <c r="H4060" s="31"/>
      <c r="I4060" s="31">
        <v>67.418014814814796</v>
      </c>
      <c r="J4060" s="31"/>
      <c r="K4060" s="72" t="s">
        <v>2616</v>
      </c>
      <c r="L4060" s="31">
        <v>67.418014814814796</v>
      </c>
      <c r="M4060" s="31" t="s">
        <v>83</v>
      </c>
      <c r="N4060" s="31">
        <v>1999</v>
      </c>
      <c r="O4060" s="31">
        <v>1</v>
      </c>
      <c r="P4060" s="31">
        <v>2008</v>
      </c>
      <c r="Q4060" s="31">
        <v>1</v>
      </c>
      <c r="R4060" s="31" t="s">
        <v>2619</v>
      </c>
      <c r="S4060" s="31" t="s">
        <v>2618</v>
      </c>
    </row>
    <row r="4061" spans="1:19" ht="17.25" customHeight="1">
      <c r="A4061" s="24">
        <v>4060</v>
      </c>
      <c r="B4061" s="31" t="s">
        <v>2971</v>
      </c>
      <c r="C4061" s="31">
        <v>-78.301433333333307</v>
      </c>
      <c r="D4061" s="31">
        <v>77.019499999999994</v>
      </c>
      <c r="E4061" s="31"/>
      <c r="F4061" s="31">
        <v>1018</v>
      </c>
      <c r="G4061" s="31">
        <v>3348</v>
      </c>
      <c r="H4061" s="31"/>
      <c r="I4061" s="31">
        <v>84.863476296296298</v>
      </c>
      <c r="J4061" s="31"/>
      <c r="K4061" s="72" t="s">
        <v>2616</v>
      </c>
      <c r="L4061" s="31">
        <v>84.863476296296298</v>
      </c>
      <c r="M4061" s="31" t="s">
        <v>83</v>
      </c>
      <c r="N4061" s="31">
        <v>1999</v>
      </c>
      <c r="O4061" s="31">
        <v>1</v>
      </c>
      <c r="P4061" s="31">
        <v>2008</v>
      </c>
      <c r="Q4061" s="31">
        <v>1</v>
      </c>
      <c r="R4061" s="31" t="s">
        <v>2619</v>
      </c>
      <c r="S4061" s="31" t="s">
        <v>2618</v>
      </c>
    </row>
    <row r="4062" spans="1:19" ht="17.25" customHeight="1">
      <c r="A4062" s="24">
        <v>4061</v>
      </c>
      <c r="B4062" s="31" t="s">
        <v>329</v>
      </c>
      <c r="C4062" s="31">
        <v>-78.3333333333333</v>
      </c>
      <c r="D4062" s="31">
        <v>77</v>
      </c>
      <c r="E4062" s="31"/>
      <c r="F4062" s="31">
        <v>1022</v>
      </c>
      <c r="G4062" s="31"/>
      <c r="H4062" s="31"/>
      <c r="I4062" s="31">
        <v>39.140785555555603</v>
      </c>
      <c r="J4062" s="31"/>
      <c r="K4062" s="72" t="s">
        <v>2616</v>
      </c>
      <c r="L4062" s="31">
        <v>39.140785555555603</v>
      </c>
      <c r="M4062" s="31" t="s">
        <v>83</v>
      </c>
      <c r="N4062" s="31">
        <v>1999</v>
      </c>
      <c r="O4062" s="31">
        <v>1</v>
      </c>
      <c r="P4062" s="31">
        <v>2005</v>
      </c>
      <c r="Q4062" s="31">
        <v>1</v>
      </c>
      <c r="R4062" s="31" t="s">
        <v>2619</v>
      </c>
      <c r="S4062" s="31" t="s">
        <v>2618</v>
      </c>
    </row>
    <row r="4063" spans="1:19" ht="17.25" customHeight="1">
      <c r="A4063" s="24">
        <v>4062</v>
      </c>
      <c r="B4063" s="31" t="s">
        <v>2972</v>
      </c>
      <c r="C4063" s="31">
        <v>-78.357600000000005</v>
      </c>
      <c r="D4063" s="31">
        <v>76.990283333333295</v>
      </c>
      <c r="E4063" s="31"/>
      <c r="F4063" s="31">
        <v>1025</v>
      </c>
      <c r="G4063" s="31">
        <v>3362</v>
      </c>
      <c r="H4063" s="31"/>
      <c r="I4063" s="31">
        <v>84.667243703703704</v>
      </c>
      <c r="J4063" s="31"/>
      <c r="K4063" s="72" t="s">
        <v>2616</v>
      </c>
      <c r="L4063" s="31">
        <v>84.667243703703704</v>
      </c>
      <c r="M4063" s="31" t="s">
        <v>83</v>
      </c>
      <c r="N4063" s="31">
        <v>1999</v>
      </c>
      <c r="O4063" s="31">
        <v>1</v>
      </c>
      <c r="P4063" s="31">
        <v>2008</v>
      </c>
      <c r="Q4063" s="31">
        <v>1</v>
      </c>
      <c r="R4063" s="31" t="s">
        <v>2619</v>
      </c>
      <c r="S4063" s="31" t="s">
        <v>2618</v>
      </c>
    </row>
    <row r="4064" spans="1:19" ht="17.25" customHeight="1">
      <c r="A4064" s="24">
        <v>4063</v>
      </c>
      <c r="B4064" s="31" t="s">
        <v>2973</v>
      </c>
      <c r="C4064" s="31">
        <v>-78.374316666666701</v>
      </c>
      <c r="D4064" s="31">
        <v>76.9980166666667</v>
      </c>
      <c r="E4064" s="31"/>
      <c r="F4064" s="31">
        <v>1027</v>
      </c>
      <c r="G4064" s="31">
        <v>3356</v>
      </c>
      <c r="H4064" s="31"/>
      <c r="I4064" s="31">
        <v>103.784533333333</v>
      </c>
      <c r="J4064" s="31"/>
      <c r="K4064" s="72" t="s">
        <v>2616</v>
      </c>
      <c r="L4064" s="31">
        <v>103.784533333333</v>
      </c>
      <c r="M4064" s="31" t="s">
        <v>83</v>
      </c>
      <c r="N4064" s="31">
        <v>1999</v>
      </c>
      <c r="O4064" s="31">
        <v>1</v>
      </c>
      <c r="P4064" s="31">
        <v>2008</v>
      </c>
      <c r="Q4064" s="31">
        <v>1</v>
      </c>
      <c r="R4064" s="31" t="s">
        <v>2619</v>
      </c>
      <c r="S4064" s="31" t="s">
        <v>2618</v>
      </c>
    </row>
    <row r="4065" spans="1:19" ht="17.25" customHeight="1">
      <c r="A4065" s="24">
        <v>4064</v>
      </c>
      <c r="B4065" s="31" t="s">
        <v>2974</v>
      </c>
      <c r="C4065" s="31">
        <v>-78.391583333333301</v>
      </c>
      <c r="D4065" s="31">
        <v>77.008816666666704</v>
      </c>
      <c r="E4065" s="31"/>
      <c r="F4065" s="31">
        <v>1029</v>
      </c>
      <c r="G4065" s="31">
        <v>3364</v>
      </c>
      <c r="H4065" s="31"/>
      <c r="I4065" s="31">
        <v>100.95522962963</v>
      </c>
      <c r="J4065" s="31"/>
      <c r="K4065" s="72" t="s">
        <v>2616</v>
      </c>
      <c r="L4065" s="31">
        <v>100.95522962963</v>
      </c>
      <c r="M4065" s="31" t="s">
        <v>83</v>
      </c>
      <c r="N4065" s="31">
        <v>1999</v>
      </c>
      <c r="O4065" s="31">
        <v>1</v>
      </c>
      <c r="P4065" s="31">
        <v>2008</v>
      </c>
      <c r="Q4065" s="31">
        <v>1</v>
      </c>
      <c r="R4065" s="31" t="s">
        <v>2619</v>
      </c>
      <c r="S4065" s="31" t="s">
        <v>2618</v>
      </c>
    </row>
    <row r="4066" spans="1:19" ht="17.25" customHeight="1">
      <c r="A4066" s="24">
        <v>4065</v>
      </c>
      <c r="B4066" s="31" t="s">
        <v>2975</v>
      </c>
      <c r="C4066" s="31">
        <v>-78.410466666666693</v>
      </c>
      <c r="D4066" s="31">
        <v>77.017200000000003</v>
      </c>
      <c r="E4066" s="31"/>
      <c r="F4066" s="31">
        <v>1031</v>
      </c>
      <c r="G4066" s="31">
        <v>3392</v>
      </c>
      <c r="H4066" s="31"/>
      <c r="I4066" s="31">
        <v>21.010560000000002</v>
      </c>
      <c r="J4066" s="31"/>
      <c r="K4066" s="72" t="s">
        <v>2616</v>
      </c>
      <c r="L4066" s="31">
        <v>21.010560000000002</v>
      </c>
      <c r="M4066" s="31" t="s">
        <v>83</v>
      </c>
      <c r="N4066" s="31">
        <v>2005</v>
      </c>
      <c r="O4066" s="31">
        <v>1</v>
      </c>
      <c r="P4066" s="31">
        <v>2008</v>
      </c>
      <c r="Q4066" s="31">
        <v>1</v>
      </c>
      <c r="R4066" s="31" t="s">
        <v>2619</v>
      </c>
      <c r="S4066" s="31" t="s">
        <v>2618</v>
      </c>
    </row>
    <row r="4067" spans="1:19" ht="17.25" customHeight="1">
      <c r="A4067" s="24">
        <v>4066</v>
      </c>
      <c r="B4067" s="31" t="s">
        <v>2976</v>
      </c>
      <c r="C4067" s="31">
        <v>-78.427016666666702</v>
      </c>
      <c r="D4067" s="31">
        <v>77.025049999999993</v>
      </c>
      <c r="E4067" s="31"/>
      <c r="F4067" s="31">
        <v>1033</v>
      </c>
      <c r="G4067" s="31">
        <v>3393</v>
      </c>
      <c r="H4067" s="31"/>
      <c r="I4067" s="31">
        <v>92.760757777777798</v>
      </c>
      <c r="J4067" s="31"/>
      <c r="K4067" s="72" t="s">
        <v>2616</v>
      </c>
      <c r="L4067" s="31">
        <v>92.760757777777798</v>
      </c>
      <c r="M4067" s="31" t="s">
        <v>83</v>
      </c>
      <c r="N4067" s="31">
        <v>1999</v>
      </c>
      <c r="O4067" s="31">
        <v>1</v>
      </c>
      <c r="P4067" s="31">
        <v>2008</v>
      </c>
      <c r="Q4067" s="31">
        <v>1</v>
      </c>
      <c r="R4067" s="31" t="s">
        <v>2619</v>
      </c>
      <c r="S4067" s="31" t="s">
        <v>2618</v>
      </c>
    </row>
    <row r="4068" spans="1:19" ht="17.25" customHeight="1">
      <c r="A4068" s="24">
        <v>4067</v>
      </c>
      <c r="B4068" s="31" t="s">
        <v>2977</v>
      </c>
      <c r="C4068" s="31">
        <v>-78.445383333333297</v>
      </c>
      <c r="D4068" s="31">
        <v>77.028750000000002</v>
      </c>
      <c r="E4068" s="31"/>
      <c r="F4068" s="31">
        <v>1035</v>
      </c>
      <c r="G4068" s="31">
        <v>3408</v>
      </c>
      <c r="H4068" s="31"/>
      <c r="I4068" s="31">
        <v>71.399519999999995</v>
      </c>
      <c r="J4068" s="31"/>
      <c r="K4068" s="72" t="s">
        <v>2616</v>
      </c>
      <c r="L4068" s="31">
        <v>71.399519999999995</v>
      </c>
      <c r="M4068" s="31" t="s">
        <v>83</v>
      </c>
      <c r="N4068" s="31">
        <v>1999</v>
      </c>
      <c r="O4068" s="31">
        <v>1</v>
      </c>
      <c r="P4068" s="31">
        <v>2008</v>
      </c>
      <c r="Q4068" s="31">
        <v>1</v>
      </c>
      <c r="R4068" s="31" t="s">
        <v>2619</v>
      </c>
      <c r="S4068" s="31" t="s">
        <v>2618</v>
      </c>
    </row>
    <row r="4069" spans="1:19" ht="17.25" customHeight="1">
      <c r="A4069" s="24">
        <v>4068</v>
      </c>
      <c r="B4069" s="31" t="s">
        <v>2978</v>
      </c>
      <c r="C4069" s="31">
        <v>-78.482616666666701</v>
      </c>
      <c r="D4069" s="31">
        <v>77.026666666666699</v>
      </c>
      <c r="E4069" s="31"/>
      <c r="F4069" s="31">
        <v>1039</v>
      </c>
      <c r="G4069" s="31">
        <v>3402</v>
      </c>
      <c r="H4069" s="31"/>
      <c r="I4069" s="31">
        <v>37.940333333333299</v>
      </c>
      <c r="J4069" s="31"/>
      <c r="K4069" s="72" t="s">
        <v>2616</v>
      </c>
      <c r="L4069" s="31">
        <v>37.940333333333299</v>
      </c>
      <c r="M4069" s="31" t="s">
        <v>83</v>
      </c>
      <c r="N4069" s="31">
        <v>1999</v>
      </c>
      <c r="O4069" s="31">
        <v>1</v>
      </c>
      <c r="P4069" s="31">
        <v>2008</v>
      </c>
      <c r="Q4069" s="31">
        <v>1</v>
      </c>
      <c r="R4069" s="31" t="s">
        <v>2619</v>
      </c>
      <c r="S4069" s="31" t="s">
        <v>2618</v>
      </c>
    </row>
    <row r="4070" spans="1:19" ht="17.25" customHeight="1">
      <c r="A4070" s="24">
        <v>4069</v>
      </c>
      <c r="B4070" s="31" t="s">
        <v>2979</v>
      </c>
      <c r="C4070" s="31">
        <v>-78.499766666666702</v>
      </c>
      <c r="D4070" s="31">
        <v>77.021516666666699</v>
      </c>
      <c r="E4070" s="31"/>
      <c r="F4070" s="31">
        <v>1041</v>
      </c>
      <c r="G4070" s="31">
        <v>3417</v>
      </c>
      <c r="H4070" s="31"/>
      <c r="I4070" s="31">
        <v>42.812422962962998</v>
      </c>
      <c r="J4070" s="31"/>
      <c r="K4070" s="72" t="s">
        <v>2616</v>
      </c>
      <c r="L4070" s="31">
        <v>42.812422962962998</v>
      </c>
      <c r="M4070" s="31" t="s">
        <v>83</v>
      </c>
      <c r="N4070" s="31">
        <v>1999</v>
      </c>
      <c r="O4070" s="31">
        <v>1</v>
      </c>
      <c r="P4070" s="31">
        <v>2008</v>
      </c>
      <c r="Q4070" s="31">
        <v>1</v>
      </c>
      <c r="R4070" s="31" t="s">
        <v>2619</v>
      </c>
      <c r="S4070" s="31" t="s">
        <v>2618</v>
      </c>
    </row>
    <row r="4071" spans="1:19" ht="17.25" customHeight="1">
      <c r="A4071" s="24">
        <v>4070</v>
      </c>
      <c r="B4071" s="31" t="s">
        <v>2980</v>
      </c>
      <c r="C4071" s="31">
        <v>-78.517516666666694</v>
      </c>
      <c r="D4071" s="31">
        <v>77.018500000000003</v>
      </c>
      <c r="E4071" s="31"/>
      <c r="F4071" s="31">
        <v>1043</v>
      </c>
      <c r="G4071" s="31">
        <v>3428</v>
      </c>
      <c r="H4071" s="31"/>
      <c r="I4071" s="31">
        <v>95.423839999999998</v>
      </c>
      <c r="J4071" s="31"/>
      <c r="K4071" s="72" t="s">
        <v>2616</v>
      </c>
      <c r="L4071" s="31">
        <v>95.423839999999998</v>
      </c>
      <c r="M4071" s="31" t="s">
        <v>83</v>
      </c>
      <c r="N4071" s="31">
        <v>1999</v>
      </c>
      <c r="O4071" s="31">
        <v>1</v>
      </c>
      <c r="P4071" s="31">
        <v>2008</v>
      </c>
      <c r="Q4071" s="31">
        <v>1</v>
      </c>
      <c r="R4071" s="31" t="s">
        <v>2619</v>
      </c>
      <c r="S4071" s="31" t="s">
        <v>2618</v>
      </c>
    </row>
    <row r="4072" spans="1:19" ht="17.25" customHeight="1">
      <c r="A4072" s="24">
        <v>4071</v>
      </c>
      <c r="B4072" s="31" t="s">
        <v>2981</v>
      </c>
      <c r="C4072" s="31">
        <v>-78.537000000000006</v>
      </c>
      <c r="D4072" s="31">
        <v>77.019850000000005</v>
      </c>
      <c r="E4072" s="31"/>
      <c r="F4072" s="31">
        <v>1045</v>
      </c>
      <c r="G4072" s="31">
        <v>3447</v>
      </c>
      <c r="H4072" s="31"/>
      <c r="I4072" s="31">
        <v>120.723026666667</v>
      </c>
      <c r="J4072" s="31"/>
      <c r="K4072" s="72" t="s">
        <v>2616</v>
      </c>
      <c r="L4072" s="31">
        <v>120.723026666667</v>
      </c>
      <c r="M4072" s="31" t="s">
        <v>83</v>
      </c>
      <c r="N4072" s="31">
        <v>1999</v>
      </c>
      <c r="O4072" s="31">
        <v>1</v>
      </c>
      <c r="P4072" s="31">
        <v>2008</v>
      </c>
      <c r="Q4072" s="31">
        <v>1</v>
      </c>
      <c r="R4072" s="31" t="s">
        <v>2619</v>
      </c>
      <c r="S4072" s="31" t="s">
        <v>2618</v>
      </c>
    </row>
    <row r="4073" spans="1:19" ht="17.25" customHeight="1">
      <c r="A4073" s="24">
        <v>4072</v>
      </c>
      <c r="B4073" s="31" t="s">
        <v>2982</v>
      </c>
      <c r="C4073" s="31">
        <v>-78.554050000000004</v>
      </c>
      <c r="D4073" s="31">
        <v>77.019233333333304</v>
      </c>
      <c r="E4073" s="31"/>
      <c r="F4073" s="31">
        <v>1047</v>
      </c>
      <c r="G4073" s="31">
        <v>3446</v>
      </c>
      <c r="H4073" s="31"/>
      <c r="I4073" s="31">
        <v>114.007715555556</v>
      </c>
      <c r="J4073" s="31"/>
      <c r="K4073" s="72" t="s">
        <v>2616</v>
      </c>
      <c r="L4073" s="31">
        <v>114.007715555556</v>
      </c>
      <c r="M4073" s="31" t="s">
        <v>83</v>
      </c>
      <c r="N4073" s="31">
        <v>1999</v>
      </c>
      <c r="O4073" s="31">
        <v>1</v>
      </c>
      <c r="P4073" s="31">
        <v>2008</v>
      </c>
      <c r="Q4073" s="31">
        <v>1</v>
      </c>
      <c r="R4073" s="31" t="s">
        <v>2619</v>
      </c>
      <c r="S4073" s="31" t="s">
        <v>2618</v>
      </c>
    </row>
    <row r="4074" spans="1:19" ht="17.25" customHeight="1">
      <c r="A4074" s="24">
        <v>4073</v>
      </c>
      <c r="B4074" s="31" t="s">
        <v>2983</v>
      </c>
      <c r="C4074" s="31">
        <v>-78.572583333333299</v>
      </c>
      <c r="D4074" s="31">
        <v>77.0211166666667</v>
      </c>
      <c r="E4074" s="31"/>
      <c r="F4074" s="31">
        <v>1049</v>
      </c>
      <c r="G4074" s="31">
        <v>3452</v>
      </c>
      <c r="H4074" s="31"/>
      <c r="I4074" s="31">
        <v>75.352099999999993</v>
      </c>
      <c r="J4074" s="31"/>
      <c r="K4074" s="72" t="s">
        <v>2616</v>
      </c>
      <c r="L4074" s="31">
        <v>75.352099999999993</v>
      </c>
      <c r="M4074" s="31" t="s">
        <v>83</v>
      </c>
      <c r="N4074" s="31">
        <v>1999</v>
      </c>
      <c r="O4074" s="31">
        <v>1</v>
      </c>
      <c r="P4074" s="31">
        <v>2008</v>
      </c>
      <c r="Q4074" s="31">
        <v>1</v>
      </c>
      <c r="R4074" s="31" t="s">
        <v>2619</v>
      </c>
      <c r="S4074" s="31" t="s">
        <v>2618</v>
      </c>
    </row>
    <row r="4075" spans="1:19" ht="17.25" customHeight="1">
      <c r="A4075" s="24">
        <v>4074</v>
      </c>
      <c r="B4075" s="31" t="s">
        <v>2984</v>
      </c>
      <c r="C4075" s="31">
        <v>-78.590366666666696</v>
      </c>
      <c r="D4075" s="31">
        <v>77.023916666666693</v>
      </c>
      <c r="E4075" s="31"/>
      <c r="F4075" s="31">
        <v>1051</v>
      </c>
      <c r="G4075" s="31">
        <v>3461</v>
      </c>
      <c r="H4075" s="31"/>
      <c r="I4075" s="31">
        <v>85.419966666666696</v>
      </c>
      <c r="J4075" s="31"/>
      <c r="K4075" s="72" t="s">
        <v>2616</v>
      </c>
      <c r="L4075" s="31">
        <v>85.419966666666696</v>
      </c>
      <c r="M4075" s="31" t="s">
        <v>83</v>
      </c>
      <c r="N4075" s="31">
        <v>1999</v>
      </c>
      <c r="O4075" s="31">
        <v>1</v>
      </c>
      <c r="P4075" s="31">
        <v>2008</v>
      </c>
      <c r="Q4075" s="31">
        <v>1</v>
      </c>
      <c r="R4075" s="31" t="s">
        <v>2619</v>
      </c>
      <c r="S4075" s="31" t="s">
        <v>2618</v>
      </c>
    </row>
    <row r="4076" spans="1:19" ht="17.25" customHeight="1">
      <c r="A4076" s="24">
        <v>4075</v>
      </c>
      <c r="B4076" s="31" t="s">
        <v>2985</v>
      </c>
      <c r="C4076" s="31">
        <v>-78.608233333333303</v>
      </c>
      <c r="D4076" s="31">
        <v>77.019300000000001</v>
      </c>
      <c r="E4076" s="31"/>
      <c r="F4076" s="31">
        <v>1053</v>
      </c>
      <c r="G4076" s="31">
        <v>3473</v>
      </c>
      <c r="H4076" s="31"/>
      <c r="I4076" s="31">
        <v>118.991908148148</v>
      </c>
      <c r="J4076" s="31"/>
      <c r="K4076" s="72" t="s">
        <v>2616</v>
      </c>
      <c r="L4076" s="31">
        <v>118.991908148148</v>
      </c>
      <c r="M4076" s="31" t="s">
        <v>83</v>
      </c>
      <c r="N4076" s="31">
        <v>1999</v>
      </c>
      <c r="O4076" s="31">
        <v>1</v>
      </c>
      <c r="P4076" s="31">
        <v>2008</v>
      </c>
      <c r="Q4076" s="31">
        <v>1</v>
      </c>
      <c r="R4076" s="31" t="s">
        <v>2619</v>
      </c>
      <c r="S4076" s="31" t="s">
        <v>2618</v>
      </c>
    </row>
    <row r="4077" spans="1:19" ht="17.25" customHeight="1">
      <c r="A4077" s="24">
        <v>4076</v>
      </c>
      <c r="B4077" s="31" t="s">
        <v>2986</v>
      </c>
      <c r="C4077" s="31">
        <v>-78.625299999999996</v>
      </c>
      <c r="D4077" s="31">
        <v>77.006183333333297</v>
      </c>
      <c r="E4077" s="31"/>
      <c r="F4077" s="31">
        <v>1055</v>
      </c>
      <c r="G4077" s="31">
        <v>3510</v>
      </c>
      <c r="H4077" s="31"/>
      <c r="I4077" s="31">
        <v>16.752233333333301</v>
      </c>
      <c r="J4077" s="31"/>
      <c r="K4077" s="72" t="s">
        <v>2616</v>
      </c>
      <c r="L4077" s="31">
        <v>16.752233333333301</v>
      </c>
      <c r="M4077" s="31" t="s">
        <v>83</v>
      </c>
      <c r="N4077" s="31">
        <v>1999</v>
      </c>
      <c r="O4077" s="31">
        <v>1</v>
      </c>
      <c r="P4077" s="31">
        <v>2008</v>
      </c>
      <c r="Q4077" s="31">
        <v>1</v>
      </c>
      <c r="R4077" s="31" t="s">
        <v>2619</v>
      </c>
      <c r="S4077" s="31" t="s">
        <v>2618</v>
      </c>
    </row>
    <row r="4078" spans="1:19" ht="17.25" customHeight="1">
      <c r="A4078" s="24">
        <v>4077</v>
      </c>
      <c r="B4078" s="31" t="s">
        <v>2987</v>
      </c>
      <c r="C4078" s="31">
        <v>-78.643100000000004</v>
      </c>
      <c r="D4078" s="31">
        <v>77.005499999999998</v>
      </c>
      <c r="E4078" s="31"/>
      <c r="F4078" s="31">
        <v>1057</v>
      </c>
      <c r="G4078" s="31">
        <v>3515</v>
      </c>
      <c r="H4078" s="31"/>
      <c r="I4078" s="31">
        <v>20.787251851851899</v>
      </c>
      <c r="J4078" s="31"/>
      <c r="K4078" s="72" t="s">
        <v>2616</v>
      </c>
      <c r="L4078" s="31">
        <v>20.787251851851899</v>
      </c>
      <c r="M4078" s="31" t="s">
        <v>83</v>
      </c>
      <c r="N4078" s="31">
        <v>1999</v>
      </c>
      <c r="O4078" s="31">
        <v>1</v>
      </c>
      <c r="P4078" s="31">
        <v>2008</v>
      </c>
      <c r="Q4078" s="31">
        <v>1</v>
      </c>
      <c r="R4078" s="31" t="s">
        <v>2619</v>
      </c>
      <c r="S4078" s="31" t="s">
        <v>2618</v>
      </c>
    </row>
    <row r="4079" spans="1:19" ht="17.25" customHeight="1">
      <c r="A4079" s="24">
        <v>4078</v>
      </c>
      <c r="B4079" s="31" t="s">
        <v>2988</v>
      </c>
      <c r="C4079" s="31">
        <v>-78.660883333333302</v>
      </c>
      <c r="D4079" s="31">
        <v>77.009966666666699</v>
      </c>
      <c r="E4079" s="31"/>
      <c r="F4079" s="31">
        <v>1059</v>
      </c>
      <c r="G4079" s="31">
        <v>3525</v>
      </c>
      <c r="H4079" s="31"/>
      <c r="I4079" s="31">
        <v>48.970393333333298</v>
      </c>
      <c r="J4079" s="31"/>
      <c r="K4079" s="72" t="s">
        <v>2616</v>
      </c>
      <c r="L4079" s="31">
        <v>48.970393333333298</v>
      </c>
      <c r="M4079" s="31" t="s">
        <v>83</v>
      </c>
      <c r="N4079" s="31">
        <v>1999</v>
      </c>
      <c r="O4079" s="31">
        <v>1</v>
      </c>
      <c r="P4079" s="31">
        <v>2008</v>
      </c>
      <c r="Q4079" s="31">
        <v>1</v>
      </c>
      <c r="R4079" s="31" t="s">
        <v>2619</v>
      </c>
      <c r="S4079" s="31" t="s">
        <v>2618</v>
      </c>
    </row>
    <row r="4080" spans="1:19" ht="17.25" customHeight="1">
      <c r="A4080" s="24">
        <v>4079</v>
      </c>
      <c r="B4080" s="31" t="s">
        <v>2989</v>
      </c>
      <c r="C4080" s="31">
        <v>-78.678916666666694</v>
      </c>
      <c r="D4080" s="31">
        <v>77.007933333333298</v>
      </c>
      <c r="E4080" s="31"/>
      <c r="F4080" s="31">
        <v>1061</v>
      </c>
      <c r="G4080" s="31">
        <v>3525</v>
      </c>
      <c r="H4080" s="31"/>
      <c r="I4080" s="31">
        <v>21.931125185185198</v>
      </c>
      <c r="J4080" s="31"/>
      <c r="K4080" s="72" t="s">
        <v>2616</v>
      </c>
      <c r="L4080" s="31">
        <v>21.931125185185198</v>
      </c>
      <c r="M4080" s="31" t="s">
        <v>83</v>
      </c>
      <c r="N4080" s="31">
        <v>1999</v>
      </c>
      <c r="O4080" s="31">
        <v>1</v>
      </c>
      <c r="P4080" s="31">
        <v>2008</v>
      </c>
      <c r="Q4080" s="31">
        <v>1</v>
      </c>
      <c r="R4080" s="31" t="s">
        <v>2619</v>
      </c>
      <c r="S4080" s="31" t="s">
        <v>2618</v>
      </c>
    </row>
    <row r="4081" spans="1:19" ht="17.25" customHeight="1">
      <c r="A4081" s="24">
        <v>4080</v>
      </c>
      <c r="B4081" s="31" t="s">
        <v>2990</v>
      </c>
      <c r="C4081" s="31">
        <v>-78.697416666666697</v>
      </c>
      <c r="D4081" s="31">
        <v>77.009466666666697</v>
      </c>
      <c r="E4081" s="31"/>
      <c r="F4081" s="31">
        <v>1063</v>
      </c>
      <c r="G4081" s="31">
        <v>3523</v>
      </c>
      <c r="H4081" s="31"/>
      <c r="I4081" s="31">
        <v>79.970511111111094</v>
      </c>
      <c r="J4081" s="31"/>
      <c r="K4081" s="72" t="s">
        <v>2616</v>
      </c>
      <c r="L4081" s="31">
        <v>79.970511111111094</v>
      </c>
      <c r="M4081" s="31" t="s">
        <v>83</v>
      </c>
      <c r="N4081" s="31">
        <v>1999</v>
      </c>
      <c r="O4081" s="31">
        <v>1</v>
      </c>
      <c r="P4081" s="31">
        <v>2008</v>
      </c>
      <c r="Q4081" s="31">
        <v>1</v>
      </c>
      <c r="R4081" s="31" t="s">
        <v>2619</v>
      </c>
      <c r="S4081" s="31" t="s">
        <v>2618</v>
      </c>
    </row>
    <row r="4082" spans="1:19" ht="17.25" customHeight="1">
      <c r="A4082" s="24">
        <v>4081</v>
      </c>
      <c r="B4082" s="31" t="s">
        <v>2991</v>
      </c>
      <c r="C4082" s="31">
        <v>-78.7154666666667</v>
      </c>
      <c r="D4082" s="31">
        <v>77.010816666666699</v>
      </c>
      <c r="E4082" s="31"/>
      <c r="F4082" s="31">
        <v>1065</v>
      </c>
      <c r="G4082" s="31">
        <v>3521</v>
      </c>
      <c r="H4082" s="31"/>
      <c r="I4082" s="31">
        <v>39.13984</v>
      </c>
      <c r="J4082" s="31"/>
      <c r="K4082" s="72" t="s">
        <v>2616</v>
      </c>
      <c r="L4082" s="31">
        <v>39.13984</v>
      </c>
      <c r="M4082" s="31" t="s">
        <v>83</v>
      </c>
      <c r="N4082" s="31">
        <v>1999</v>
      </c>
      <c r="O4082" s="31">
        <v>1</v>
      </c>
      <c r="P4082" s="31">
        <v>2008</v>
      </c>
      <c r="Q4082" s="31">
        <v>1</v>
      </c>
      <c r="R4082" s="31" t="s">
        <v>2619</v>
      </c>
      <c r="S4082" s="31" t="s">
        <v>2618</v>
      </c>
    </row>
    <row r="4083" spans="1:19" ht="17.25" customHeight="1">
      <c r="A4083" s="24">
        <v>4082</v>
      </c>
      <c r="B4083" s="31" t="s">
        <v>2992</v>
      </c>
      <c r="C4083" s="31">
        <v>-78.734049999999996</v>
      </c>
      <c r="D4083" s="31">
        <v>77.016000000000005</v>
      </c>
      <c r="E4083" s="31"/>
      <c r="F4083" s="31">
        <v>1067</v>
      </c>
      <c r="G4083" s="31">
        <v>3563</v>
      </c>
      <c r="H4083" s="31"/>
      <c r="I4083" s="31">
        <v>11.384343703703699</v>
      </c>
      <c r="J4083" s="31"/>
      <c r="K4083" s="72" t="s">
        <v>2616</v>
      </c>
      <c r="L4083" s="31">
        <v>11.384343703703699</v>
      </c>
      <c r="M4083" s="31" t="s">
        <v>83</v>
      </c>
      <c r="N4083" s="31">
        <v>1999</v>
      </c>
      <c r="O4083" s="31">
        <v>1</v>
      </c>
      <c r="P4083" s="31">
        <v>2008</v>
      </c>
      <c r="Q4083" s="31">
        <v>1</v>
      </c>
      <c r="R4083" s="31" t="s">
        <v>2619</v>
      </c>
      <c r="S4083" s="31" t="s">
        <v>2618</v>
      </c>
    </row>
    <row r="4084" spans="1:19" ht="17.25" customHeight="1">
      <c r="A4084" s="24">
        <v>4083</v>
      </c>
      <c r="B4084" s="31" t="s">
        <v>2993</v>
      </c>
      <c r="C4084" s="31">
        <v>-78.7517</v>
      </c>
      <c r="D4084" s="31">
        <v>77.023166666666697</v>
      </c>
      <c r="E4084" s="31"/>
      <c r="F4084" s="31">
        <v>1069</v>
      </c>
      <c r="G4084" s="31">
        <v>3570</v>
      </c>
      <c r="H4084" s="31"/>
      <c r="I4084" s="31">
        <v>37.835293333333397</v>
      </c>
      <c r="J4084" s="31"/>
      <c r="K4084" s="72" t="s">
        <v>2616</v>
      </c>
      <c r="L4084" s="31">
        <v>37.835293333333397</v>
      </c>
      <c r="M4084" s="31" t="s">
        <v>83</v>
      </c>
      <c r="N4084" s="31">
        <v>1999</v>
      </c>
      <c r="O4084" s="31">
        <v>1</v>
      </c>
      <c r="P4084" s="31">
        <v>2008</v>
      </c>
      <c r="Q4084" s="31">
        <v>1</v>
      </c>
      <c r="R4084" s="31" t="s">
        <v>2619</v>
      </c>
      <c r="S4084" s="31" t="s">
        <v>2618</v>
      </c>
    </row>
    <row r="4085" spans="1:19" ht="17.25" customHeight="1">
      <c r="A4085" s="24">
        <v>4084</v>
      </c>
      <c r="B4085" s="31" t="s">
        <v>2994</v>
      </c>
      <c r="C4085" s="31">
        <v>-78.770399999999995</v>
      </c>
      <c r="D4085" s="31">
        <v>77.0279666666667</v>
      </c>
      <c r="E4085" s="31"/>
      <c r="F4085" s="31">
        <v>1071</v>
      </c>
      <c r="G4085" s="31">
        <v>3564</v>
      </c>
      <c r="H4085" s="31"/>
      <c r="I4085" s="31">
        <v>41.548075555555599</v>
      </c>
      <c r="J4085" s="31"/>
      <c r="K4085" s="72" t="s">
        <v>2616</v>
      </c>
      <c r="L4085" s="31">
        <v>41.548075555555599</v>
      </c>
      <c r="M4085" s="31" t="s">
        <v>83</v>
      </c>
      <c r="N4085" s="31">
        <v>1999</v>
      </c>
      <c r="O4085" s="31">
        <v>1</v>
      </c>
      <c r="P4085" s="31">
        <v>2008</v>
      </c>
      <c r="Q4085" s="31">
        <v>1</v>
      </c>
      <c r="R4085" s="31" t="s">
        <v>2619</v>
      </c>
      <c r="S4085" s="31" t="s">
        <v>2618</v>
      </c>
    </row>
    <row r="4086" spans="1:19" ht="17.25" customHeight="1">
      <c r="A4086" s="24">
        <v>4085</v>
      </c>
      <c r="B4086" s="31" t="s">
        <v>2995</v>
      </c>
      <c r="C4086" s="31">
        <v>-78.788283333333297</v>
      </c>
      <c r="D4086" s="31">
        <v>77.032200000000003</v>
      </c>
      <c r="E4086" s="31"/>
      <c r="F4086" s="31">
        <v>1073</v>
      </c>
      <c r="G4086" s="31">
        <v>3573</v>
      </c>
      <c r="H4086" s="31"/>
      <c r="I4086" s="31">
        <v>36.7419333333333</v>
      </c>
      <c r="J4086" s="31"/>
      <c r="K4086" s="72" t="s">
        <v>2616</v>
      </c>
      <c r="L4086" s="31">
        <v>36.7419333333333</v>
      </c>
      <c r="M4086" s="31" t="s">
        <v>83</v>
      </c>
      <c r="N4086" s="31">
        <v>1999</v>
      </c>
      <c r="O4086" s="31">
        <v>1</v>
      </c>
      <c r="P4086" s="31">
        <v>2008</v>
      </c>
      <c r="Q4086" s="31">
        <v>1</v>
      </c>
      <c r="R4086" s="31" t="s">
        <v>2619</v>
      </c>
      <c r="S4086" s="31" t="s">
        <v>2618</v>
      </c>
    </row>
    <row r="4087" spans="1:19" ht="17.25" customHeight="1">
      <c r="A4087" s="24">
        <v>4086</v>
      </c>
      <c r="B4087" s="31" t="s">
        <v>2996</v>
      </c>
      <c r="C4087" s="31">
        <v>-78.806849999999997</v>
      </c>
      <c r="D4087" s="31">
        <v>77.031833333333296</v>
      </c>
      <c r="E4087" s="31"/>
      <c r="F4087" s="31">
        <v>1075</v>
      </c>
      <c r="G4087" s="31">
        <v>3573</v>
      </c>
      <c r="H4087" s="31"/>
      <c r="I4087" s="31">
        <v>67.577888888888907</v>
      </c>
      <c r="J4087" s="31"/>
      <c r="K4087" s="72" t="s">
        <v>2616</v>
      </c>
      <c r="L4087" s="31">
        <v>67.577888888888907</v>
      </c>
      <c r="M4087" s="31" t="s">
        <v>83</v>
      </c>
      <c r="N4087" s="31">
        <v>1999</v>
      </c>
      <c r="O4087" s="31">
        <v>1</v>
      </c>
      <c r="P4087" s="31">
        <v>2008</v>
      </c>
      <c r="Q4087" s="31">
        <v>1</v>
      </c>
      <c r="R4087" s="31" t="s">
        <v>2619</v>
      </c>
      <c r="S4087" s="31" t="s">
        <v>2618</v>
      </c>
    </row>
    <row r="4088" spans="1:19" ht="17.25" customHeight="1">
      <c r="A4088" s="24">
        <v>4087</v>
      </c>
      <c r="B4088" s="31" t="s">
        <v>2997</v>
      </c>
      <c r="C4088" s="31">
        <v>-78.824783333333301</v>
      </c>
      <c r="D4088" s="31">
        <v>77.032733333333297</v>
      </c>
      <c r="E4088" s="31"/>
      <c r="F4088" s="31">
        <v>1077</v>
      </c>
      <c r="G4088" s="31">
        <v>3601</v>
      </c>
      <c r="H4088" s="31"/>
      <c r="I4088" s="31">
        <v>40.763359999999999</v>
      </c>
      <c r="J4088" s="31"/>
      <c r="K4088" s="72" t="s">
        <v>2616</v>
      </c>
      <c r="L4088" s="31">
        <v>40.763359999999999</v>
      </c>
      <c r="M4088" s="31" t="s">
        <v>83</v>
      </c>
      <c r="N4088" s="31">
        <v>1999</v>
      </c>
      <c r="O4088" s="31">
        <v>1</v>
      </c>
      <c r="P4088" s="31">
        <v>2008</v>
      </c>
      <c r="Q4088" s="31">
        <v>1</v>
      </c>
      <c r="R4088" s="31" t="s">
        <v>2619</v>
      </c>
      <c r="S4088" s="31" t="s">
        <v>2618</v>
      </c>
    </row>
    <row r="4089" spans="1:19" ht="17.25" customHeight="1">
      <c r="A4089" s="24">
        <v>4088</v>
      </c>
      <c r="B4089" s="31" t="s">
        <v>2998</v>
      </c>
      <c r="C4089" s="31">
        <v>-78.843450000000004</v>
      </c>
      <c r="D4089" s="31">
        <v>77.032016666666706</v>
      </c>
      <c r="E4089" s="31"/>
      <c r="F4089" s="31">
        <v>1079</v>
      </c>
      <c r="G4089" s="31">
        <v>3614</v>
      </c>
      <c r="H4089" s="31"/>
      <c r="I4089" s="31">
        <v>53.880762962962997</v>
      </c>
      <c r="J4089" s="31"/>
      <c r="K4089" s="72" t="s">
        <v>2616</v>
      </c>
      <c r="L4089" s="31">
        <v>53.880762962962997</v>
      </c>
      <c r="M4089" s="31" t="s">
        <v>83</v>
      </c>
      <c r="N4089" s="31">
        <v>1999</v>
      </c>
      <c r="O4089" s="31">
        <v>1</v>
      </c>
      <c r="P4089" s="31">
        <v>2008</v>
      </c>
      <c r="Q4089" s="31">
        <v>1</v>
      </c>
      <c r="R4089" s="31" t="s">
        <v>2619</v>
      </c>
      <c r="S4089" s="31" t="s">
        <v>2618</v>
      </c>
    </row>
    <row r="4090" spans="1:19" ht="17.25" customHeight="1">
      <c r="A4090" s="24">
        <v>4089</v>
      </c>
      <c r="B4090" s="31" t="s">
        <v>2999</v>
      </c>
      <c r="C4090" s="31">
        <v>-78.861850000000004</v>
      </c>
      <c r="D4090" s="31">
        <v>77.033266666666705</v>
      </c>
      <c r="E4090" s="31"/>
      <c r="F4090" s="31">
        <v>1081</v>
      </c>
      <c r="G4090" s="31">
        <v>3622</v>
      </c>
      <c r="H4090" s="31"/>
      <c r="I4090" s="31">
        <v>83.353168888888902</v>
      </c>
      <c r="J4090" s="31"/>
      <c r="K4090" s="72" t="s">
        <v>2616</v>
      </c>
      <c r="L4090" s="31">
        <v>83.353168888888902</v>
      </c>
      <c r="M4090" s="31" t="s">
        <v>83</v>
      </c>
      <c r="N4090" s="31">
        <v>1999</v>
      </c>
      <c r="O4090" s="31">
        <v>1</v>
      </c>
      <c r="P4090" s="31">
        <v>2005</v>
      </c>
      <c r="Q4090" s="31">
        <v>1</v>
      </c>
      <c r="R4090" s="31" t="s">
        <v>2619</v>
      </c>
      <c r="S4090" s="31" t="s">
        <v>2618</v>
      </c>
    </row>
    <row r="4091" spans="1:19" ht="17.25" customHeight="1">
      <c r="A4091" s="24">
        <v>4090</v>
      </c>
      <c r="B4091" s="31" t="s">
        <v>3000</v>
      </c>
      <c r="C4091" s="31">
        <v>-78.88</v>
      </c>
      <c r="D4091" s="31">
        <v>77.032700000000006</v>
      </c>
      <c r="E4091" s="31"/>
      <c r="F4091" s="31">
        <v>1083</v>
      </c>
      <c r="G4091" s="31">
        <v>3616</v>
      </c>
      <c r="H4091" s="31"/>
      <c r="I4091" s="31">
        <v>90.561662962962899</v>
      </c>
      <c r="J4091" s="31"/>
      <c r="K4091" s="72" t="s">
        <v>2616</v>
      </c>
      <c r="L4091" s="31">
        <v>90.561662962962899</v>
      </c>
      <c r="M4091" s="31" t="s">
        <v>83</v>
      </c>
      <c r="N4091" s="31">
        <v>1999</v>
      </c>
      <c r="O4091" s="31">
        <v>1</v>
      </c>
      <c r="P4091" s="31">
        <v>2008</v>
      </c>
      <c r="Q4091" s="31">
        <v>1</v>
      </c>
      <c r="R4091" s="31" t="s">
        <v>2619</v>
      </c>
      <c r="S4091" s="31" t="s">
        <v>2618</v>
      </c>
    </row>
    <row r="4092" spans="1:19" ht="17.25" customHeight="1">
      <c r="A4092" s="24">
        <v>4091</v>
      </c>
      <c r="B4092" s="31" t="s">
        <v>3001</v>
      </c>
      <c r="C4092" s="31">
        <v>-78.897800000000004</v>
      </c>
      <c r="D4092" s="31">
        <v>77.031516666666704</v>
      </c>
      <c r="E4092" s="31"/>
      <c r="F4092" s="31">
        <v>1085</v>
      </c>
      <c r="G4092" s="31">
        <v>3625</v>
      </c>
      <c r="H4092" s="31"/>
      <c r="I4092" s="31">
        <v>74.236685185185195</v>
      </c>
      <c r="J4092" s="31"/>
      <c r="K4092" s="72" t="s">
        <v>2616</v>
      </c>
      <c r="L4092" s="31">
        <v>74.236685185185195</v>
      </c>
      <c r="M4092" s="31" t="s">
        <v>83</v>
      </c>
      <c r="N4092" s="31">
        <v>1999</v>
      </c>
      <c r="O4092" s="31">
        <v>1</v>
      </c>
      <c r="P4092" s="31">
        <v>2008</v>
      </c>
      <c r="Q4092" s="31">
        <v>1</v>
      </c>
      <c r="R4092" s="31" t="s">
        <v>2619</v>
      </c>
      <c r="S4092" s="31" t="s">
        <v>2618</v>
      </c>
    </row>
    <row r="4093" spans="1:19" ht="17.25" customHeight="1">
      <c r="A4093" s="24">
        <v>4092</v>
      </c>
      <c r="B4093" s="31" t="s">
        <v>3002</v>
      </c>
      <c r="C4093" s="31">
        <v>-78.916449999999998</v>
      </c>
      <c r="D4093" s="31">
        <v>77.021216666666703</v>
      </c>
      <c r="E4093" s="31"/>
      <c r="F4093" s="31">
        <v>1087</v>
      </c>
      <c r="G4093" s="31">
        <v>3657</v>
      </c>
      <c r="H4093" s="31"/>
      <c r="I4093" s="31">
        <v>16.222622222222199</v>
      </c>
      <c r="J4093" s="31"/>
      <c r="K4093" s="72" t="s">
        <v>2616</v>
      </c>
      <c r="L4093" s="31">
        <v>16.222622222222199</v>
      </c>
      <c r="M4093" s="31" t="s">
        <v>83</v>
      </c>
      <c r="N4093" s="31">
        <v>1999</v>
      </c>
      <c r="O4093" s="31">
        <v>1</v>
      </c>
      <c r="P4093" s="31">
        <v>2008</v>
      </c>
      <c r="Q4093" s="31">
        <v>1</v>
      </c>
      <c r="R4093" s="31" t="s">
        <v>2619</v>
      </c>
      <c r="S4093" s="31" t="s">
        <v>2618</v>
      </c>
    </row>
    <row r="4094" spans="1:19" ht="17.25" customHeight="1">
      <c r="A4094" s="24">
        <v>4093</v>
      </c>
      <c r="B4094" s="31" t="s">
        <v>3003</v>
      </c>
      <c r="C4094" s="31">
        <v>-78.934483333333304</v>
      </c>
      <c r="D4094" s="31">
        <v>77.022183333333302</v>
      </c>
      <c r="E4094" s="31"/>
      <c r="F4094" s="31">
        <v>1089</v>
      </c>
      <c r="G4094" s="31">
        <v>3682</v>
      </c>
      <c r="H4094" s="31"/>
      <c r="I4094" s="31">
        <v>14.6073318518519</v>
      </c>
      <c r="J4094" s="31"/>
      <c r="K4094" s="72" t="s">
        <v>2616</v>
      </c>
      <c r="L4094" s="31">
        <v>14.6073318518519</v>
      </c>
      <c r="M4094" s="31" t="s">
        <v>83</v>
      </c>
      <c r="N4094" s="31">
        <v>1999</v>
      </c>
      <c r="O4094" s="31">
        <v>1</v>
      </c>
      <c r="P4094" s="31">
        <v>2008</v>
      </c>
      <c r="Q4094" s="31">
        <v>1</v>
      </c>
      <c r="R4094" s="31" t="s">
        <v>2619</v>
      </c>
      <c r="S4094" s="31" t="s">
        <v>2618</v>
      </c>
    </row>
    <row r="4095" spans="1:19" ht="17.25" customHeight="1">
      <c r="A4095" s="24">
        <v>4094</v>
      </c>
      <c r="B4095" s="31" t="s">
        <v>3004</v>
      </c>
      <c r="C4095" s="31">
        <v>-78.952950000000001</v>
      </c>
      <c r="D4095" s="31">
        <v>77.017466666666706</v>
      </c>
      <c r="E4095" s="31"/>
      <c r="F4095" s="31">
        <v>1091</v>
      </c>
      <c r="G4095" s="31">
        <v>3689</v>
      </c>
      <c r="H4095" s="31"/>
      <c r="I4095" s="31">
        <v>60.028334074074102</v>
      </c>
      <c r="J4095" s="31"/>
      <c r="K4095" s="72" t="s">
        <v>2616</v>
      </c>
      <c r="L4095" s="31">
        <v>60.028334074074102</v>
      </c>
      <c r="M4095" s="31" t="s">
        <v>83</v>
      </c>
      <c r="N4095" s="31">
        <v>1999</v>
      </c>
      <c r="O4095" s="31">
        <v>1</v>
      </c>
      <c r="P4095" s="31">
        <v>2008</v>
      </c>
      <c r="Q4095" s="31">
        <v>1</v>
      </c>
      <c r="R4095" s="31" t="s">
        <v>2619</v>
      </c>
      <c r="S4095" s="31" t="s">
        <v>2618</v>
      </c>
    </row>
    <row r="4096" spans="1:19" ht="17.25" customHeight="1">
      <c r="A4096" s="24">
        <v>4095</v>
      </c>
      <c r="B4096" s="31" t="s">
        <v>3005</v>
      </c>
      <c r="C4096" s="31">
        <v>-78.988366666666707</v>
      </c>
      <c r="D4096" s="31">
        <v>76.999683333333294</v>
      </c>
      <c r="E4096" s="31"/>
      <c r="F4096" s="31">
        <v>1095</v>
      </c>
      <c r="G4096" s="31">
        <v>3696</v>
      </c>
      <c r="H4096" s="31"/>
      <c r="I4096" s="31">
        <v>76.263962962963006</v>
      </c>
      <c r="J4096" s="31"/>
      <c r="K4096" s="72" t="s">
        <v>2616</v>
      </c>
      <c r="L4096" s="31">
        <v>76.263962962963006</v>
      </c>
      <c r="M4096" s="31" t="s">
        <v>83</v>
      </c>
      <c r="N4096" s="31">
        <v>1999</v>
      </c>
      <c r="O4096" s="31">
        <v>1</v>
      </c>
      <c r="P4096" s="31">
        <v>2008</v>
      </c>
      <c r="Q4096" s="31">
        <v>1</v>
      </c>
      <c r="R4096" s="31" t="s">
        <v>2619</v>
      </c>
      <c r="S4096" s="31" t="s">
        <v>2618</v>
      </c>
    </row>
    <row r="4097" spans="1:21" ht="17.25" customHeight="1">
      <c r="A4097" s="24">
        <v>4096</v>
      </c>
      <c r="B4097" s="31" t="s">
        <v>330</v>
      </c>
      <c r="C4097" s="31">
        <v>-79.007783333333293</v>
      </c>
      <c r="D4097" s="31">
        <v>77.001216666666707</v>
      </c>
      <c r="E4097" s="31"/>
      <c r="F4097" s="31">
        <v>1097</v>
      </c>
      <c r="G4097" s="31">
        <v>3718</v>
      </c>
      <c r="H4097" s="31"/>
      <c r="I4097" s="31">
        <v>26.549193179012299</v>
      </c>
      <c r="J4097" s="31"/>
      <c r="K4097" s="72" t="s">
        <v>2616</v>
      </c>
      <c r="L4097" s="31">
        <v>26.549193179012299</v>
      </c>
      <c r="M4097" s="31" t="s">
        <v>128</v>
      </c>
      <c r="N4097" s="31">
        <v>1999</v>
      </c>
      <c r="O4097" s="31">
        <v>1</v>
      </c>
      <c r="P4097" s="31">
        <v>2008</v>
      </c>
      <c r="Q4097" s="31">
        <v>1</v>
      </c>
      <c r="R4097" s="31" t="s">
        <v>2619</v>
      </c>
      <c r="S4097" s="31" t="s">
        <v>2618</v>
      </c>
      <c r="U4097" s="28" t="s">
        <v>4421</v>
      </c>
    </row>
    <row r="4098" spans="1:21" ht="17.25" customHeight="1">
      <c r="A4098" s="24">
        <v>4097</v>
      </c>
      <c r="B4098" s="31" t="s">
        <v>3006</v>
      </c>
      <c r="C4098" s="31">
        <v>-79.027616666666702</v>
      </c>
      <c r="D4098" s="31">
        <v>76.987116666666694</v>
      </c>
      <c r="E4098" s="31"/>
      <c r="F4098" s="31">
        <v>1100</v>
      </c>
      <c r="G4098" s="31">
        <v>3735</v>
      </c>
      <c r="H4098" s="31"/>
      <c r="I4098" s="31">
        <v>72.718697777777805</v>
      </c>
      <c r="J4098" s="31"/>
      <c r="K4098" s="72" t="s">
        <v>2616</v>
      </c>
      <c r="L4098" s="31">
        <v>72.718697777777805</v>
      </c>
      <c r="M4098" s="31" t="s">
        <v>83</v>
      </c>
      <c r="N4098" s="31">
        <v>1999</v>
      </c>
      <c r="O4098" s="31">
        <v>1</v>
      </c>
      <c r="P4098" s="31">
        <v>2008</v>
      </c>
      <c r="Q4098" s="31">
        <v>1</v>
      </c>
      <c r="R4098" s="31" t="s">
        <v>2619</v>
      </c>
      <c r="S4098" s="31" t="s">
        <v>2618</v>
      </c>
    </row>
    <row r="4099" spans="1:21" ht="17.25" customHeight="1">
      <c r="A4099" s="24">
        <v>4098</v>
      </c>
      <c r="B4099" s="31" t="s">
        <v>3007</v>
      </c>
      <c r="C4099" s="31">
        <v>-79.045116666666701</v>
      </c>
      <c r="D4099" s="31">
        <v>76.985600000000005</v>
      </c>
      <c r="E4099" s="31"/>
      <c r="F4099" s="31">
        <v>1102</v>
      </c>
      <c r="G4099" s="31">
        <v>3731</v>
      </c>
      <c r="H4099" s="31"/>
      <c r="I4099" s="31">
        <v>23.666039999999999</v>
      </c>
      <c r="J4099" s="31"/>
      <c r="K4099" s="72" t="s">
        <v>2616</v>
      </c>
      <c r="L4099" s="31">
        <v>23.666039999999999</v>
      </c>
      <c r="M4099" s="31" t="s">
        <v>83</v>
      </c>
      <c r="N4099" s="31">
        <v>1999</v>
      </c>
      <c r="O4099" s="31">
        <v>1</v>
      </c>
      <c r="P4099" s="31">
        <v>2008</v>
      </c>
      <c r="Q4099" s="31">
        <v>1</v>
      </c>
      <c r="R4099" s="31" t="s">
        <v>2619</v>
      </c>
      <c r="S4099" s="31" t="s">
        <v>2618</v>
      </c>
    </row>
    <row r="4100" spans="1:21" ht="17.25" customHeight="1">
      <c r="A4100" s="24">
        <v>4099</v>
      </c>
      <c r="B4100" s="31" t="s">
        <v>3008</v>
      </c>
      <c r="C4100" s="31">
        <v>-79.062716666666702</v>
      </c>
      <c r="D4100" s="31">
        <v>76.987399999999994</v>
      </c>
      <c r="E4100" s="31"/>
      <c r="F4100" s="31">
        <v>1104</v>
      </c>
      <c r="G4100" s="31">
        <v>3753</v>
      </c>
      <c r="H4100" s="31"/>
      <c r="I4100" s="31">
        <v>39.3759333333333</v>
      </c>
      <c r="J4100" s="31"/>
      <c r="K4100" s="72" t="s">
        <v>2616</v>
      </c>
      <c r="L4100" s="31">
        <v>39.3759333333333</v>
      </c>
      <c r="M4100" s="31" t="s">
        <v>83</v>
      </c>
      <c r="N4100" s="31">
        <v>1999</v>
      </c>
      <c r="O4100" s="31">
        <v>1</v>
      </c>
      <c r="P4100" s="31">
        <v>2008</v>
      </c>
      <c r="Q4100" s="31">
        <v>1</v>
      </c>
      <c r="R4100" s="31" t="s">
        <v>2619</v>
      </c>
      <c r="S4100" s="31" t="s">
        <v>2618</v>
      </c>
    </row>
    <row r="4101" spans="1:21" ht="17.25" customHeight="1">
      <c r="A4101" s="24">
        <v>4100</v>
      </c>
      <c r="B4101" s="31" t="s">
        <v>3009</v>
      </c>
      <c r="C4101" s="31">
        <v>-79.08135</v>
      </c>
      <c r="D4101" s="31">
        <v>76.988799999999998</v>
      </c>
      <c r="E4101" s="31"/>
      <c r="F4101" s="31">
        <v>1106</v>
      </c>
      <c r="G4101" s="31">
        <v>3752</v>
      </c>
      <c r="H4101" s="31"/>
      <c r="I4101" s="31">
        <v>68.420948888888901</v>
      </c>
      <c r="J4101" s="31"/>
      <c r="K4101" s="72" t="s">
        <v>2616</v>
      </c>
      <c r="L4101" s="31">
        <v>68.420948888888901</v>
      </c>
      <c r="M4101" s="31" t="s">
        <v>83</v>
      </c>
      <c r="N4101" s="31">
        <v>1999</v>
      </c>
      <c r="O4101" s="31">
        <v>1</v>
      </c>
      <c r="P4101" s="31">
        <v>2008</v>
      </c>
      <c r="Q4101" s="31">
        <v>1</v>
      </c>
      <c r="R4101" s="31" t="s">
        <v>2619</v>
      </c>
      <c r="S4101" s="31" t="s">
        <v>2618</v>
      </c>
    </row>
    <row r="4102" spans="1:21" ht="17.25" customHeight="1">
      <c r="A4102" s="24">
        <v>4101</v>
      </c>
      <c r="B4102" s="31" t="s">
        <v>3010</v>
      </c>
      <c r="C4102" s="31">
        <v>-79.099216666666706</v>
      </c>
      <c r="D4102" s="31">
        <v>76.995433333333295</v>
      </c>
      <c r="E4102" s="31"/>
      <c r="F4102" s="31">
        <v>1108</v>
      </c>
      <c r="G4102" s="31">
        <v>3754</v>
      </c>
      <c r="H4102" s="31"/>
      <c r="I4102" s="31">
        <v>74.520210370370407</v>
      </c>
      <c r="J4102" s="31"/>
      <c r="K4102" s="72" t="s">
        <v>2616</v>
      </c>
      <c r="L4102" s="31">
        <v>74.520210370370407</v>
      </c>
      <c r="M4102" s="31" t="s">
        <v>83</v>
      </c>
      <c r="N4102" s="31">
        <v>1999</v>
      </c>
      <c r="O4102" s="31">
        <v>1</v>
      </c>
      <c r="P4102" s="31">
        <v>2008</v>
      </c>
      <c r="Q4102" s="31">
        <v>1</v>
      </c>
      <c r="R4102" s="31" t="s">
        <v>2619</v>
      </c>
      <c r="S4102" s="31" t="s">
        <v>2618</v>
      </c>
    </row>
    <row r="4103" spans="1:21" ht="17.25" customHeight="1">
      <c r="A4103" s="24">
        <v>4102</v>
      </c>
      <c r="B4103" s="31" t="s">
        <v>3011</v>
      </c>
      <c r="C4103" s="31">
        <v>-79.117350000000002</v>
      </c>
      <c r="D4103" s="31">
        <v>77.001333333333307</v>
      </c>
      <c r="E4103" s="31"/>
      <c r="F4103" s="31">
        <v>1110</v>
      </c>
      <c r="G4103" s="31">
        <v>3752</v>
      </c>
      <c r="H4103" s="31"/>
      <c r="I4103" s="31">
        <v>30.5508792592593</v>
      </c>
      <c r="J4103" s="31"/>
      <c r="K4103" s="72" t="s">
        <v>2616</v>
      </c>
      <c r="L4103" s="31">
        <v>30.5508792592593</v>
      </c>
      <c r="M4103" s="31" t="s">
        <v>83</v>
      </c>
      <c r="N4103" s="31">
        <v>1999</v>
      </c>
      <c r="O4103" s="31">
        <v>1</v>
      </c>
      <c r="P4103" s="31">
        <v>2008</v>
      </c>
      <c r="Q4103" s="31">
        <v>1</v>
      </c>
      <c r="R4103" s="31" t="s">
        <v>2619</v>
      </c>
      <c r="S4103" s="31" t="s">
        <v>2618</v>
      </c>
    </row>
    <row r="4104" spans="1:21" ht="17.25" customHeight="1">
      <c r="A4104" s="24">
        <v>4103</v>
      </c>
      <c r="B4104" s="31" t="s">
        <v>3012</v>
      </c>
      <c r="C4104" s="31">
        <v>-79.135833333333295</v>
      </c>
      <c r="D4104" s="31">
        <v>77.005449999999996</v>
      </c>
      <c r="E4104" s="31"/>
      <c r="F4104" s="31">
        <v>1112</v>
      </c>
      <c r="G4104" s="31">
        <v>3778</v>
      </c>
      <c r="H4104" s="31"/>
      <c r="I4104" s="31">
        <v>5.12343999999998</v>
      </c>
      <c r="J4104" s="31"/>
      <c r="K4104" s="72" t="s">
        <v>2616</v>
      </c>
      <c r="L4104" s="31">
        <v>5.12343999999998</v>
      </c>
      <c r="M4104" s="31" t="s">
        <v>83</v>
      </c>
      <c r="N4104" s="31">
        <v>1999</v>
      </c>
      <c r="O4104" s="31">
        <v>1</v>
      </c>
      <c r="P4104" s="31">
        <v>2008</v>
      </c>
      <c r="Q4104" s="31">
        <v>1</v>
      </c>
      <c r="R4104" s="31" t="s">
        <v>2619</v>
      </c>
      <c r="S4104" s="31" t="s">
        <v>2618</v>
      </c>
    </row>
    <row r="4105" spans="1:21" ht="17.25" customHeight="1">
      <c r="A4105" s="24">
        <v>4104</v>
      </c>
      <c r="B4105" s="31" t="s">
        <v>3013</v>
      </c>
      <c r="C4105" s="31">
        <v>-79.153599999999997</v>
      </c>
      <c r="D4105" s="31">
        <v>77.009349999999998</v>
      </c>
      <c r="E4105" s="31"/>
      <c r="F4105" s="31">
        <v>1114</v>
      </c>
      <c r="G4105" s="31">
        <v>3797</v>
      </c>
      <c r="H4105" s="31"/>
      <c r="I4105" s="31">
        <v>25.423733333333299</v>
      </c>
      <c r="J4105" s="31"/>
      <c r="K4105" s="72" t="s">
        <v>2616</v>
      </c>
      <c r="L4105" s="31">
        <v>25.423733333333299</v>
      </c>
      <c r="M4105" s="31" t="s">
        <v>83</v>
      </c>
      <c r="N4105" s="31">
        <v>1999</v>
      </c>
      <c r="O4105" s="31">
        <v>1</v>
      </c>
      <c r="P4105" s="31">
        <v>2008</v>
      </c>
      <c r="Q4105" s="31">
        <v>1</v>
      </c>
      <c r="R4105" s="31" t="s">
        <v>2619</v>
      </c>
      <c r="S4105" s="31" t="s">
        <v>2618</v>
      </c>
    </row>
    <row r="4106" spans="1:21" ht="17.25" customHeight="1">
      <c r="A4106" s="24">
        <v>4105</v>
      </c>
      <c r="B4106" s="31" t="s">
        <v>3014</v>
      </c>
      <c r="C4106" s="31">
        <v>-79.172200000000004</v>
      </c>
      <c r="D4106" s="31">
        <v>77.001850000000005</v>
      </c>
      <c r="E4106" s="31"/>
      <c r="F4106" s="31">
        <v>1116</v>
      </c>
      <c r="G4106" s="31">
        <v>3790</v>
      </c>
      <c r="H4106" s="31"/>
      <c r="I4106" s="31">
        <v>80.436042222222298</v>
      </c>
      <c r="J4106" s="31"/>
      <c r="K4106" s="72" t="s">
        <v>2616</v>
      </c>
      <c r="L4106" s="31">
        <v>80.436042222222298</v>
      </c>
      <c r="M4106" s="31" t="s">
        <v>83</v>
      </c>
      <c r="N4106" s="31">
        <v>1999</v>
      </c>
      <c r="O4106" s="31">
        <v>1</v>
      </c>
      <c r="P4106" s="31">
        <v>2008</v>
      </c>
      <c r="Q4106" s="31">
        <v>1</v>
      </c>
      <c r="R4106" s="31" t="s">
        <v>2619</v>
      </c>
      <c r="S4106" s="31" t="s">
        <v>2618</v>
      </c>
    </row>
    <row r="4107" spans="1:21" ht="17.25" customHeight="1">
      <c r="A4107" s="24">
        <v>4106</v>
      </c>
      <c r="B4107" s="31" t="s">
        <v>3015</v>
      </c>
      <c r="C4107" s="31">
        <v>-79.190049999999999</v>
      </c>
      <c r="D4107" s="31">
        <v>77.002666666666698</v>
      </c>
      <c r="E4107" s="31"/>
      <c r="F4107" s="31">
        <v>1118</v>
      </c>
      <c r="G4107" s="31">
        <v>3803</v>
      </c>
      <c r="H4107" s="31"/>
      <c r="I4107" s="31">
        <v>26.4039066666667</v>
      </c>
      <c r="J4107" s="31"/>
      <c r="K4107" s="72" t="s">
        <v>2616</v>
      </c>
      <c r="L4107" s="31">
        <v>26.4039066666667</v>
      </c>
      <c r="M4107" s="31" t="s">
        <v>83</v>
      </c>
      <c r="N4107" s="31">
        <v>1999</v>
      </c>
      <c r="O4107" s="31">
        <v>1</v>
      </c>
      <c r="P4107" s="31">
        <v>2008</v>
      </c>
      <c r="Q4107" s="31">
        <v>1</v>
      </c>
      <c r="R4107" s="31" t="s">
        <v>2619</v>
      </c>
      <c r="S4107" s="31" t="s">
        <v>2618</v>
      </c>
    </row>
    <row r="4108" spans="1:21" ht="17.25" customHeight="1">
      <c r="A4108" s="24">
        <v>4107</v>
      </c>
      <c r="B4108" s="31" t="s">
        <v>3016</v>
      </c>
      <c r="C4108" s="31">
        <v>-79.208816666666706</v>
      </c>
      <c r="D4108" s="31">
        <v>77.004249999999999</v>
      </c>
      <c r="E4108" s="31"/>
      <c r="F4108" s="31">
        <v>1120</v>
      </c>
      <c r="G4108" s="31">
        <v>3812</v>
      </c>
      <c r="H4108" s="31"/>
      <c r="I4108" s="31">
        <v>51.785890370370403</v>
      </c>
      <c r="J4108" s="31"/>
      <c r="K4108" s="72" t="s">
        <v>2616</v>
      </c>
      <c r="L4108" s="31">
        <v>51.785890370370403</v>
      </c>
      <c r="M4108" s="31" t="s">
        <v>83</v>
      </c>
      <c r="N4108" s="31">
        <v>1999</v>
      </c>
      <c r="O4108" s="31">
        <v>1</v>
      </c>
      <c r="P4108" s="31">
        <v>2008</v>
      </c>
      <c r="Q4108" s="31">
        <v>1</v>
      </c>
      <c r="R4108" s="31" t="s">
        <v>2619</v>
      </c>
      <c r="S4108" s="31" t="s">
        <v>2618</v>
      </c>
    </row>
    <row r="4109" spans="1:21" ht="17.25" customHeight="1">
      <c r="A4109" s="24">
        <v>4108</v>
      </c>
      <c r="B4109" s="31" t="s">
        <v>3017</v>
      </c>
      <c r="C4109" s="31">
        <v>-79.226650000000006</v>
      </c>
      <c r="D4109" s="31">
        <v>76.9988666666667</v>
      </c>
      <c r="E4109" s="31"/>
      <c r="F4109" s="31">
        <v>1122</v>
      </c>
      <c r="G4109" s="31">
        <v>3824</v>
      </c>
      <c r="H4109" s="31"/>
      <c r="I4109" s="31">
        <v>24.602082222222201</v>
      </c>
      <c r="J4109" s="31"/>
      <c r="K4109" s="72" t="s">
        <v>2616</v>
      </c>
      <c r="L4109" s="31">
        <v>24.602082222222201</v>
      </c>
      <c r="M4109" s="31" t="s">
        <v>83</v>
      </c>
      <c r="N4109" s="31">
        <v>1999</v>
      </c>
      <c r="O4109" s="31">
        <v>1</v>
      </c>
      <c r="P4109" s="31">
        <v>2008</v>
      </c>
      <c r="Q4109" s="31">
        <v>1</v>
      </c>
      <c r="R4109" s="31" t="s">
        <v>2619</v>
      </c>
      <c r="S4109" s="31" t="s">
        <v>2618</v>
      </c>
    </row>
    <row r="4110" spans="1:21" ht="17.25" customHeight="1">
      <c r="A4110" s="24">
        <v>4109</v>
      </c>
      <c r="B4110" s="31" t="s">
        <v>3018</v>
      </c>
      <c r="C4110" s="31">
        <v>-79.244416666666694</v>
      </c>
      <c r="D4110" s="31">
        <v>77.0058333333333</v>
      </c>
      <c r="E4110" s="31"/>
      <c r="F4110" s="31">
        <v>1124</v>
      </c>
      <c r="G4110" s="31">
        <v>3828</v>
      </c>
      <c r="H4110" s="31"/>
      <c r="I4110" s="31">
        <v>71.305859999999996</v>
      </c>
      <c r="J4110" s="31"/>
      <c r="K4110" s="72" t="s">
        <v>2616</v>
      </c>
      <c r="L4110" s="31">
        <v>71.305859999999996</v>
      </c>
      <c r="M4110" s="31" t="s">
        <v>83</v>
      </c>
      <c r="N4110" s="31">
        <v>2005</v>
      </c>
      <c r="O4110" s="31">
        <v>1</v>
      </c>
      <c r="P4110" s="31">
        <v>2008</v>
      </c>
      <c r="Q4110" s="31">
        <v>1</v>
      </c>
      <c r="R4110" s="31" t="s">
        <v>2619</v>
      </c>
      <c r="S4110" s="31" t="s">
        <v>2618</v>
      </c>
    </row>
    <row r="4111" spans="1:21" ht="17.25" customHeight="1">
      <c r="A4111" s="24">
        <v>4110</v>
      </c>
      <c r="B4111" s="31" t="s">
        <v>3019</v>
      </c>
      <c r="C4111" s="31">
        <v>-79.262966666666699</v>
      </c>
      <c r="D4111" s="31">
        <v>77.003200000000007</v>
      </c>
      <c r="E4111" s="31"/>
      <c r="F4111" s="31">
        <v>1126</v>
      </c>
      <c r="G4111" s="31">
        <v>3807</v>
      </c>
      <c r="H4111" s="31"/>
      <c r="I4111" s="31">
        <v>23.798302222222201</v>
      </c>
      <c r="J4111" s="31"/>
      <c r="K4111" s="72" t="s">
        <v>2616</v>
      </c>
      <c r="L4111" s="31">
        <v>23.798302222222201</v>
      </c>
      <c r="M4111" s="31" t="s">
        <v>83</v>
      </c>
      <c r="N4111" s="31">
        <v>1999</v>
      </c>
      <c r="O4111" s="31">
        <v>1</v>
      </c>
      <c r="P4111" s="31">
        <v>2008</v>
      </c>
      <c r="Q4111" s="31">
        <v>1</v>
      </c>
      <c r="R4111" s="31" t="s">
        <v>2619</v>
      </c>
      <c r="S4111" s="31" t="s">
        <v>2618</v>
      </c>
    </row>
    <row r="4112" spans="1:21" ht="17.25" customHeight="1">
      <c r="A4112" s="24">
        <v>4111</v>
      </c>
      <c r="B4112" s="31" t="s">
        <v>3020</v>
      </c>
      <c r="C4112" s="31">
        <v>-79.279633333333294</v>
      </c>
      <c r="D4112" s="31">
        <v>76.995216666666707</v>
      </c>
      <c r="E4112" s="31"/>
      <c r="F4112" s="31">
        <v>1128</v>
      </c>
      <c r="G4112" s="31">
        <v>3830</v>
      </c>
      <c r="H4112" s="31"/>
      <c r="I4112" s="31">
        <v>20.497498518518501</v>
      </c>
      <c r="J4112" s="31"/>
      <c r="K4112" s="72" t="s">
        <v>2616</v>
      </c>
      <c r="L4112" s="31">
        <v>20.497498518518501</v>
      </c>
      <c r="M4112" s="31" t="s">
        <v>83</v>
      </c>
      <c r="N4112" s="31">
        <v>1999</v>
      </c>
      <c r="O4112" s="31">
        <v>1</v>
      </c>
      <c r="P4112" s="31">
        <v>2008</v>
      </c>
      <c r="Q4112" s="31">
        <v>1</v>
      </c>
      <c r="R4112" s="31" t="s">
        <v>2619</v>
      </c>
      <c r="S4112" s="31" t="s">
        <v>2618</v>
      </c>
    </row>
    <row r="4113" spans="1:19" ht="17.25" customHeight="1">
      <c r="A4113" s="24">
        <v>4112</v>
      </c>
      <c r="B4113" s="31" t="s">
        <v>3021</v>
      </c>
      <c r="C4113" s="31">
        <v>-79.297200000000004</v>
      </c>
      <c r="D4113" s="31">
        <v>77.006150000000005</v>
      </c>
      <c r="E4113" s="31"/>
      <c r="F4113" s="31">
        <v>1130</v>
      </c>
      <c r="G4113" s="31">
        <v>3844</v>
      </c>
      <c r="H4113" s="31"/>
      <c r="I4113" s="31">
        <v>62.895555555555603</v>
      </c>
      <c r="J4113" s="31"/>
      <c r="K4113" s="72" t="s">
        <v>2616</v>
      </c>
      <c r="L4113" s="31">
        <v>62.895555555555603</v>
      </c>
      <c r="M4113" s="31" t="s">
        <v>83</v>
      </c>
      <c r="N4113" s="31">
        <v>2005</v>
      </c>
      <c r="O4113" s="31">
        <v>1</v>
      </c>
      <c r="P4113" s="31">
        <v>2008</v>
      </c>
      <c r="Q4113" s="31">
        <v>1</v>
      </c>
      <c r="R4113" s="31" t="s">
        <v>2619</v>
      </c>
      <c r="S4113" s="31" t="s">
        <v>2618</v>
      </c>
    </row>
    <row r="4114" spans="1:19" ht="17.25" customHeight="1">
      <c r="A4114" s="24">
        <v>4113</v>
      </c>
      <c r="B4114" s="31" t="s">
        <v>3022</v>
      </c>
      <c r="C4114" s="31">
        <v>-79.314250000000001</v>
      </c>
      <c r="D4114" s="31">
        <v>77.016166666666706</v>
      </c>
      <c r="E4114" s="31"/>
      <c r="F4114" s="31">
        <v>1132</v>
      </c>
      <c r="G4114" s="31">
        <v>3858</v>
      </c>
      <c r="H4114" s="31"/>
      <c r="I4114" s="31">
        <v>55.395315555555598</v>
      </c>
      <c r="J4114" s="31"/>
      <c r="K4114" s="72" t="s">
        <v>2616</v>
      </c>
      <c r="L4114" s="31">
        <v>55.395315555555598</v>
      </c>
      <c r="M4114" s="31" t="s">
        <v>83</v>
      </c>
      <c r="N4114" s="31">
        <v>2005</v>
      </c>
      <c r="O4114" s="31">
        <v>1</v>
      </c>
      <c r="P4114" s="31">
        <v>2008</v>
      </c>
      <c r="Q4114" s="31">
        <v>1</v>
      </c>
      <c r="R4114" s="31" t="s">
        <v>2619</v>
      </c>
      <c r="S4114" s="31" t="s">
        <v>2618</v>
      </c>
    </row>
    <row r="4115" spans="1:19" ht="17.25" customHeight="1">
      <c r="A4115" s="24">
        <v>4114</v>
      </c>
      <c r="B4115" s="31" t="s">
        <v>3023</v>
      </c>
      <c r="C4115" s="31">
        <v>-79.330583333333294</v>
      </c>
      <c r="D4115" s="31">
        <v>77.025099999999995</v>
      </c>
      <c r="E4115" s="31"/>
      <c r="F4115" s="31">
        <v>1134</v>
      </c>
      <c r="G4115" s="31">
        <v>3850</v>
      </c>
      <c r="H4115" s="31"/>
      <c r="I4115" s="31">
        <v>50.319111111111098</v>
      </c>
      <c r="J4115" s="31"/>
      <c r="K4115" s="72" t="s">
        <v>2616</v>
      </c>
      <c r="L4115" s="31">
        <v>50.319111111111098</v>
      </c>
      <c r="M4115" s="31" t="s">
        <v>83</v>
      </c>
      <c r="N4115" s="31">
        <v>2005</v>
      </c>
      <c r="O4115" s="31">
        <v>1</v>
      </c>
      <c r="P4115" s="31">
        <v>2008</v>
      </c>
      <c r="Q4115" s="31">
        <v>1</v>
      </c>
      <c r="R4115" s="31" t="s">
        <v>2619</v>
      </c>
      <c r="S4115" s="31" t="s">
        <v>2618</v>
      </c>
    </row>
    <row r="4116" spans="1:19" ht="17.25" customHeight="1">
      <c r="A4116" s="24">
        <v>4115</v>
      </c>
      <c r="B4116" s="31" t="s">
        <v>3024</v>
      </c>
      <c r="C4116" s="31">
        <v>-79.349950000000007</v>
      </c>
      <c r="D4116" s="31">
        <v>77.035550000000001</v>
      </c>
      <c r="E4116" s="31"/>
      <c r="F4116" s="31">
        <v>1136</v>
      </c>
      <c r="G4116" s="31">
        <v>3847</v>
      </c>
      <c r="H4116" s="31"/>
      <c r="I4116" s="31">
        <v>57.701888888888902</v>
      </c>
      <c r="J4116" s="31"/>
      <c r="K4116" s="72" t="s">
        <v>2616</v>
      </c>
      <c r="L4116" s="31">
        <v>57.701888888888902</v>
      </c>
      <c r="M4116" s="31" t="s">
        <v>83</v>
      </c>
      <c r="N4116" s="31">
        <v>2005</v>
      </c>
      <c r="O4116" s="31">
        <v>1</v>
      </c>
      <c r="P4116" s="31">
        <v>2008</v>
      </c>
      <c r="Q4116" s="31">
        <v>1</v>
      </c>
      <c r="R4116" s="31" t="s">
        <v>2619</v>
      </c>
      <c r="S4116" s="31" t="s">
        <v>2618</v>
      </c>
    </row>
    <row r="4117" spans="1:19" ht="17.25" customHeight="1">
      <c r="A4117" s="24">
        <v>4116</v>
      </c>
      <c r="B4117" s="31" t="s">
        <v>3025</v>
      </c>
      <c r="C4117" s="31">
        <v>-79.364983333333299</v>
      </c>
      <c r="D4117" s="31">
        <v>77.04665</v>
      </c>
      <c r="E4117" s="31"/>
      <c r="F4117" s="31">
        <v>1138</v>
      </c>
      <c r="G4117" s="31">
        <v>3848</v>
      </c>
      <c r="H4117" s="31"/>
      <c r="I4117" s="31">
        <v>38.690411111111104</v>
      </c>
      <c r="J4117" s="31"/>
      <c r="K4117" s="72" t="s">
        <v>2616</v>
      </c>
      <c r="L4117" s="31">
        <v>38.690411111111104</v>
      </c>
      <c r="M4117" s="31" t="s">
        <v>83</v>
      </c>
      <c r="N4117" s="31">
        <v>2005</v>
      </c>
      <c r="O4117" s="31">
        <v>1</v>
      </c>
      <c r="P4117" s="31">
        <v>2008</v>
      </c>
      <c r="Q4117" s="31">
        <v>1</v>
      </c>
      <c r="R4117" s="31" t="s">
        <v>2619</v>
      </c>
      <c r="S4117" s="31" t="s">
        <v>2618</v>
      </c>
    </row>
    <row r="4118" spans="1:19" ht="17.25" customHeight="1">
      <c r="A4118" s="24">
        <v>4117</v>
      </c>
      <c r="B4118" s="31" t="s">
        <v>3026</v>
      </c>
      <c r="C4118" s="31">
        <v>-79.383733333333296</v>
      </c>
      <c r="D4118" s="31">
        <v>77.057233333333301</v>
      </c>
      <c r="E4118" s="31"/>
      <c r="F4118" s="31">
        <v>1140</v>
      </c>
      <c r="G4118" s="31">
        <v>3852</v>
      </c>
      <c r="H4118" s="31"/>
      <c r="I4118" s="31">
        <v>64.360746666666699</v>
      </c>
      <c r="J4118" s="31"/>
      <c r="K4118" s="72" t="s">
        <v>2616</v>
      </c>
      <c r="L4118" s="31">
        <v>64.360746666666699</v>
      </c>
      <c r="M4118" s="31" t="s">
        <v>83</v>
      </c>
      <c r="N4118" s="31">
        <v>2005</v>
      </c>
      <c r="O4118" s="31">
        <v>1</v>
      </c>
      <c r="P4118" s="31">
        <v>2008</v>
      </c>
      <c r="Q4118" s="31">
        <v>1</v>
      </c>
      <c r="R4118" s="31" t="s">
        <v>2619</v>
      </c>
      <c r="S4118" s="31" t="s">
        <v>2618</v>
      </c>
    </row>
    <row r="4119" spans="1:19" ht="17.25" customHeight="1">
      <c r="A4119" s="24">
        <v>4118</v>
      </c>
      <c r="B4119" s="31" t="s">
        <v>3027</v>
      </c>
      <c r="C4119" s="31">
        <v>-79.400350000000003</v>
      </c>
      <c r="D4119" s="31">
        <v>77.066733333333303</v>
      </c>
      <c r="E4119" s="31"/>
      <c r="F4119" s="31">
        <v>1142</v>
      </c>
      <c r="G4119" s="31">
        <v>3850</v>
      </c>
      <c r="H4119" s="31"/>
      <c r="I4119" s="31">
        <v>2.4537911111111099</v>
      </c>
      <c r="J4119" s="31"/>
      <c r="K4119" s="72" t="s">
        <v>2616</v>
      </c>
      <c r="L4119" s="31">
        <v>2.4537911111111099</v>
      </c>
      <c r="M4119" s="31" t="s">
        <v>83</v>
      </c>
      <c r="N4119" s="31">
        <v>2005</v>
      </c>
      <c r="O4119" s="31">
        <v>1</v>
      </c>
      <c r="P4119" s="31">
        <v>2008</v>
      </c>
      <c r="Q4119" s="31">
        <v>1</v>
      </c>
      <c r="R4119" s="31" t="s">
        <v>2619</v>
      </c>
      <c r="S4119" s="31" t="s">
        <v>2618</v>
      </c>
    </row>
    <row r="4120" spans="1:19" ht="17.25" customHeight="1">
      <c r="A4120" s="24">
        <v>4119</v>
      </c>
      <c r="B4120" s="31" t="s">
        <v>3028</v>
      </c>
      <c r="C4120" s="31">
        <v>-79.418750000000003</v>
      </c>
      <c r="D4120" s="31">
        <v>77.075933333333296</v>
      </c>
      <c r="E4120" s="31"/>
      <c r="F4120" s="31">
        <v>1144</v>
      </c>
      <c r="G4120" s="31">
        <v>3873</v>
      </c>
      <c r="H4120" s="31"/>
      <c r="I4120" s="31">
        <v>15.7885577777778</v>
      </c>
      <c r="J4120" s="31"/>
      <c r="K4120" s="72" t="s">
        <v>2616</v>
      </c>
      <c r="L4120" s="31">
        <v>15.7885577777778</v>
      </c>
      <c r="M4120" s="31" t="s">
        <v>83</v>
      </c>
      <c r="N4120" s="31">
        <v>2005</v>
      </c>
      <c r="O4120" s="31">
        <v>1</v>
      </c>
      <c r="P4120" s="31">
        <v>2008</v>
      </c>
      <c r="Q4120" s="31">
        <v>1</v>
      </c>
      <c r="R4120" s="31" t="s">
        <v>2619</v>
      </c>
      <c r="S4120" s="31" t="s">
        <v>2618</v>
      </c>
    </row>
    <row r="4121" spans="1:19" ht="17.25" customHeight="1">
      <c r="A4121" s="24">
        <v>4120</v>
      </c>
      <c r="B4121" s="31" t="s">
        <v>3029</v>
      </c>
      <c r="C4121" s="31">
        <v>-79.436333333333295</v>
      </c>
      <c r="D4121" s="31">
        <v>77.087833333333293</v>
      </c>
      <c r="E4121" s="31"/>
      <c r="F4121" s="31">
        <v>1146</v>
      </c>
      <c r="G4121" s="31">
        <v>3879</v>
      </c>
      <c r="H4121" s="31"/>
      <c r="I4121" s="31">
        <v>58.911502222222197</v>
      </c>
      <c r="J4121" s="31"/>
      <c r="K4121" s="72" t="s">
        <v>2616</v>
      </c>
      <c r="L4121" s="31">
        <v>58.911502222222197</v>
      </c>
      <c r="M4121" s="31" t="s">
        <v>83</v>
      </c>
      <c r="N4121" s="31">
        <v>2005</v>
      </c>
      <c r="O4121" s="31">
        <v>1</v>
      </c>
      <c r="P4121" s="31">
        <v>2008</v>
      </c>
      <c r="Q4121" s="31">
        <v>1</v>
      </c>
      <c r="R4121" s="31" t="s">
        <v>2619</v>
      </c>
      <c r="S4121" s="31" t="s">
        <v>2618</v>
      </c>
    </row>
    <row r="4122" spans="1:19" ht="17.25" customHeight="1">
      <c r="A4122" s="24">
        <v>4121</v>
      </c>
      <c r="B4122" s="31" t="s">
        <v>3030</v>
      </c>
      <c r="C4122" s="31">
        <v>-79.453816666666697</v>
      </c>
      <c r="D4122" s="31">
        <v>77.09545</v>
      </c>
      <c r="E4122" s="31"/>
      <c r="F4122" s="31">
        <v>1148</v>
      </c>
      <c r="G4122" s="31">
        <v>3879</v>
      </c>
      <c r="H4122" s="31"/>
      <c r="I4122" s="31">
        <v>21.37236</v>
      </c>
      <c r="J4122" s="31"/>
      <c r="K4122" s="72" t="s">
        <v>2616</v>
      </c>
      <c r="L4122" s="31">
        <v>21.37236</v>
      </c>
      <c r="M4122" s="31" t="s">
        <v>83</v>
      </c>
      <c r="N4122" s="31">
        <v>2005</v>
      </c>
      <c r="O4122" s="31">
        <v>1</v>
      </c>
      <c r="P4122" s="31">
        <v>2008</v>
      </c>
      <c r="Q4122" s="31">
        <v>1</v>
      </c>
      <c r="R4122" s="31" t="s">
        <v>2619</v>
      </c>
      <c r="S4122" s="31" t="s">
        <v>2618</v>
      </c>
    </row>
    <row r="4123" spans="1:19" ht="17.25" customHeight="1">
      <c r="A4123" s="24">
        <v>4122</v>
      </c>
      <c r="B4123" s="31" t="s">
        <v>3031</v>
      </c>
      <c r="C4123" s="31">
        <v>-79.471383333333307</v>
      </c>
      <c r="D4123" s="31">
        <v>77.106416666666703</v>
      </c>
      <c r="E4123" s="31"/>
      <c r="F4123" s="31">
        <v>1150</v>
      </c>
      <c r="G4123" s="31">
        <v>3895</v>
      </c>
      <c r="H4123" s="31"/>
      <c r="I4123" s="31">
        <v>17.572099999999999</v>
      </c>
      <c r="J4123" s="31"/>
      <c r="K4123" s="72" t="s">
        <v>2616</v>
      </c>
      <c r="L4123" s="31">
        <v>17.572099999999999</v>
      </c>
      <c r="M4123" s="31" t="s">
        <v>83</v>
      </c>
      <c r="N4123" s="31">
        <v>2005</v>
      </c>
      <c r="O4123" s="31">
        <v>1</v>
      </c>
      <c r="P4123" s="31">
        <v>2008</v>
      </c>
      <c r="Q4123" s="31">
        <v>1</v>
      </c>
      <c r="R4123" s="31" t="s">
        <v>2619</v>
      </c>
      <c r="S4123" s="31" t="s">
        <v>2618</v>
      </c>
    </row>
    <row r="4124" spans="1:19" ht="17.25" customHeight="1">
      <c r="A4124" s="24">
        <v>4123</v>
      </c>
      <c r="B4124" s="31" t="s">
        <v>3032</v>
      </c>
      <c r="C4124" s="31">
        <v>-79.488716666666704</v>
      </c>
      <c r="D4124" s="31">
        <v>77.117999999999995</v>
      </c>
      <c r="E4124" s="31"/>
      <c r="F4124" s="31">
        <v>1152</v>
      </c>
      <c r="G4124" s="31">
        <v>3904</v>
      </c>
      <c r="H4124" s="31"/>
      <c r="I4124" s="31">
        <v>26.539546666666698</v>
      </c>
      <c r="J4124" s="31"/>
      <c r="K4124" s="72" t="s">
        <v>2616</v>
      </c>
      <c r="L4124" s="31">
        <v>26.539546666666698</v>
      </c>
      <c r="M4124" s="31" t="s">
        <v>83</v>
      </c>
      <c r="N4124" s="31">
        <v>2005</v>
      </c>
      <c r="O4124" s="31">
        <v>1</v>
      </c>
      <c r="P4124" s="31">
        <v>2008</v>
      </c>
      <c r="Q4124" s="31">
        <v>1</v>
      </c>
      <c r="R4124" s="31" t="s">
        <v>2619</v>
      </c>
      <c r="S4124" s="31" t="s">
        <v>2618</v>
      </c>
    </row>
    <row r="4125" spans="1:19" ht="17.25" customHeight="1">
      <c r="A4125" s="24">
        <v>4124</v>
      </c>
      <c r="B4125" s="31" t="s">
        <v>3033</v>
      </c>
      <c r="C4125" s="31">
        <v>-79.506816666666694</v>
      </c>
      <c r="D4125" s="31">
        <v>77.127366666666703</v>
      </c>
      <c r="E4125" s="31"/>
      <c r="F4125" s="31">
        <v>1154</v>
      </c>
      <c r="G4125" s="31">
        <v>3891</v>
      </c>
      <c r="H4125" s="31"/>
      <c r="I4125" s="31">
        <v>59.029013333333303</v>
      </c>
      <c r="J4125" s="31"/>
      <c r="K4125" s="72" t="s">
        <v>2616</v>
      </c>
      <c r="L4125" s="31">
        <v>59.029013333333303</v>
      </c>
      <c r="M4125" s="31" t="s">
        <v>83</v>
      </c>
      <c r="N4125" s="31">
        <v>2005</v>
      </c>
      <c r="O4125" s="31">
        <v>1</v>
      </c>
      <c r="P4125" s="31">
        <v>2008</v>
      </c>
      <c r="Q4125" s="31">
        <v>1</v>
      </c>
      <c r="R4125" s="31" t="s">
        <v>2619</v>
      </c>
      <c r="S4125" s="31" t="s">
        <v>2618</v>
      </c>
    </row>
    <row r="4126" spans="1:19" ht="17.25" customHeight="1">
      <c r="A4126" s="24">
        <v>4125</v>
      </c>
      <c r="B4126" s="31" t="s">
        <v>3034</v>
      </c>
      <c r="C4126" s="31">
        <v>-79.525800000000004</v>
      </c>
      <c r="D4126" s="31">
        <v>77.136166666666696</v>
      </c>
      <c r="E4126" s="31"/>
      <c r="F4126" s="31">
        <v>1156</v>
      </c>
      <c r="G4126" s="31">
        <v>3896</v>
      </c>
      <c r="H4126" s="31"/>
      <c r="I4126" s="31">
        <v>44.609066666666699</v>
      </c>
      <c r="J4126" s="31"/>
      <c r="K4126" s="72" t="s">
        <v>2616</v>
      </c>
      <c r="L4126" s="31">
        <v>44.609066666666699</v>
      </c>
      <c r="M4126" s="31" t="s">
        <v>83</v>
      </c>
      <c r="N4126" s="31">
        <v>2005</v>
      </c>
      <c r="O4126" s="31">
        <v>1</v>
      </c>
      <c r="P4126" s="31">
        <v>2008</v>
      </c>
      <c r="Q4126" s="31">
        <v>1</v>
      </c>
      <c r="R4126" s="31" t="s">
        <v>2619</v>
      </c>
      <c r="S4126" s="31" t="s">
        <v>2618</v>
      </c>
    </row>
    <row r="4127" spans="1:19" ht="17.25" customHeight="1">
      <c r="A4127" s="24">
        <v>4126</v>
      </c>
      <c r="B4127" s="31" t="s">
        <v>3035</v>
      </c>
      <c r="C4127" s="31">
        <v>-79.542850000000001</v>
      </c>
      <c r="D4127" s="31">
        <v>77.142049999999998</v>
      </c>
      <c r="E4127" s="31"/>
      <c r="F4127" s="31">
        <v>1158</v>
      </c>
      <c r="G4127" s="31">
        <v>3904</v>
      </c>
      <c r="H4127" s="31"/>
      <c r="I4127" s="31">
        <v>47.1601066666666</v>
      </c>
      <c r="J4127" s="31"/>
      <c r="K4127" s="72" t="s">
        <v>2616</v>
      </c>
      <c r="L4127" s="31">
        <v>47.1601066666666</v>
      </c>
      <c r="M4127" s="31" t="s">
        <v>83</v>
      </c>
      <c r="N4127" s="31">
        <v>2005</v>
      </c>
      <c r="O4127" s="31">
        <v>1</v>
      </c>
      <c r="P4127" s="31">
        <v>2008</v>
      </c>
      <c r="Q4127" s="31">
        <v>1</v>
      </c>
      <c r="R4127" s="31" t="s">
        <v>2619</v>
      </c>
      <c r="S4127" s="31" t="s">
        <v>2618</v>
      </c>
    </row>
    <row r="4128" spans="1:19" ht="17.25" customHeight="1">
      <c r="A4128" s="24">
        <v>4127</v>
      </c>
      <c r="B4128" s="31" t="s">
        <v>3036</v>
      </c>
      <c r="C4128" s="31">
        <v>-79.560249999999996</v>
      </c>
      <c r="D4128" s="31">
        <v>77.1458333333333</v>
      </c>
      <c r="E4128" s="31"/>
      <c r="F4128" s="31">
        <v>1160</v>
      </c>
      <c r="G4128" s="31">
        <v>3905</v>
      </c>
      <c r="H4128" s="31"/>
      <c r="I4128" s="31">
        <v>42.109340000000003</v>
      </c>
      <c r="J4128" s="31"/>
      <c r="K4128" s="72" t="s">
        <v>2616</v>
      </c>
      <c r="L4128" s="31">
        <v>42.109340000000003</v>
      </c>
      <c r="M4128" s="31" t="s">
        <v>83</v>
      </c>
      <c r="N4128" s="31">
        <v>2005</v>
      </c>
      <c r="O4128" s="31">
        <v>1</v>
      </c>
      <c r="P4128" s="31">
        <v>2008</v>
      </c>
      <c r="Q4128" s="31">
        <v>1</v>
      </c>
      <c r="R4128" s="31" t="s">
        <v>2619</v>
      </c>
      <c r="S4128" s="31" t="s">
        <v>2618</v>
      </c>
    </row>
    <row r="4129" spans="1:19" ht="17.25" customHeight="1">
      <c r="A4129" s="24">
        <v>4128</v>
      </c>
      <c r="B4129" s="31" t="s">
        <v>3037</v>
      </c>
      <c r="C4129" s="31">
        <v>-79.578500000000005</v>
      </c>
      <c r="D4129" s="31">
        <v>77.152166666666702</v>
      </c>
      <c r="E4129" s="31"/>
      <c r="F4129" s="31">
        <v>1162</v>
      </c>
      <c r="G4129" s="31">
        <v>3902</v>
      </c>
      <c r="H4129" s="31"/>
      <c r="I4129" s="31">
        <v>41.5902933333333</v>
      </c>
      <c r="J4129" s="31"/>
      <c r="K4129" s="72" t="s">
        <v>2616</v>
      </c>
      <c r="L4129" s="31">
        <v>41.5902933333333</v>
      </c>
      <c r="M4129" s="31" t="s">
        <v>83</v>
      </c>
      <c r="N4129" s="31">
        <v>2005</v>
      </c>
      <c r="O4129" s="31">
        <v>1</v>
      </c>
      <c r="P4129" s="31">
        <v>2008</v>
      </c>
      <c r="Q4129" s="31">
        <v>1</v>
      </c>
      <c r="R4129" s="31" t="s">
        <v>2619</v>
      </c>
      <c r="S4129" s="31" t="s">
        <v>2618</v>
      </c>
    </row>
    <row r="4130" spans="1:19" ht="17.25" customHeight="1">
      <c r="A4130" s="24">
        <v>4129</v>
      </c>
      <c r="B4130" s="31" t="s">
        <v>3038</v>
      </c>
      <c r="C4130" s="31">
        <v>-79.614566666666704</v>
      </c>
      <c r="D4130" s="31">
        <v>77.165700000000001</v>
      </c>
      <c r="E4130" s="31"/>
      <c r="F4130" s="31">
        <v>1166</v>
      </c>
      <c r="G4130" s="31">
        <v>3913</v>
      </c>
      <c r="H4130" s="31"/>
      <c r="I4130" s="31">
        <v>22.076180000000001</v>
      </c>
      <c r="J4130" s="31"/>
      <c r="K4130" s="72" t="s">
        <v>2616</v>
      </c>
      <c r="L4130" s="31">
        <v>22.076180000000001</v>
      </c>
      <c r="M4130" s="31" t="s">
        <v>83</v>
      </c>
      <c r="N4130" s="31">
        <v>2005</v>
      </c>
      <c r="O4130" s="31">
        <v>1</v>
      </c>
      <c r="P4130" s="31">
        <v>2008</v>
      </c>
      <c r="Q4130" s="31">
        <v>1</v>
      </c>
      <c r="R4130" s="31" t="s">
        <v>2619</v>
      </c>
      <c r="S4130" s="31" t="s">
        <v>2618</v>
      </c>
    </row>
    <row r="4131" spans="1:19" ht="17.25" customHeight="1">
      <c r="A4131" s="24">
        <v>4130</v>
      </c>
      <c r="B4131" s="31" t="s">
        <v>3039</v>
      </c>
      <c r="C4131" s="31">
        <v>-79.632400000000004</v>
      </c>
      <c r="D4131" s="31">
        <v>77.173249999999996</v>
      </c>
      <c r="E4131" s="31"/>
      <c r="F4131" s="31">
        <v>1168</v>
      </c>
      <c r="G4131" s="31">
        <v>3911</v>
      </c>
      <c r="H4131" s="31"/>
      <c r="I4131" s="31">
        <v>108.942542222222</v>
      </c>
      <c r="J4131" s="31"/>
      <c r="K4131" s="72" t="s">
        <v>2616</v>
      </c>
      <c r="L4131" s="31">
        <v>108.942542222222</v>
      </c>
      <c r="M4131" s="31" t="s">
        <v>83</v>
      </c>
      <c r="N4131" s="31">
        <v>2005</v>
      </c>
      <c r="O4131" s="31">
        <v>1</v>
      </c>
      <c r="P4131" s="31">
        <v>2008</v>
      </c>
      <c r="Q4131" s="31">
        <v>1</v>
      </c>
      <c r="R4131" s="31" t="s">
        <v>2619</v>
      </c>
      <c r="S4131" s="31" t="s">
        <v>2618</v>
      </c>
    </row>
    <row r="4132" spans="1:19" ht="17.25" customHeight="1">
      <c r="A4132" s="24">
        <v>4131</v>
      </c>
      <c r="B4132" s="31" t="s">
        <v>3040</v>
      </c>
      <c r="C4132" s="31">
        <v>-79.6511</v>
      </c>
      <c r="D4132" s="31">
        <v>77.182666666666705</v>
      </c>
      <c r="E4132" s="31"/>
      <c r="F4132" s="31">
        <v>1170</v>
      </c>
      <c r="G4132" s="31">
        <v>3949</v>
      </c>
      <c r="H4132" s="31"/>
      <c r="I4132" s="31">
        <v>9.4172000000000295</v>
      </c>
      <c r="J4132" s="31"/>
      <c r="K4132" s="72" t="s">
        <v>2616</v>
      </c>
      <c r="L4132" s="31">
        <v>9.4172000000000295</v>
      </c>
      <c r="M4132" s="31" t="s">
        <v>83</v>
      </c>
      <c r="N4132" s="31">
        <v>2005</v>
      </c>
      <c r="O4132" s="31">
        <v>1</v>
      </c>
      <c r="P4132" s="31">
        <v>2008</v>
      </c>
      <c r="Q4132" s="31">
        <v>1</v>
      </c>
      <c r="R4132" s="31" t="s">
        <v>2619</v>
      </c>
      <c r="S4132" s="31" t="s">
        <v>2618</v>
      </c>
    </row>
    <row r="4133" spans="1:19" ht="17.25" customHeight="1">
      <c r="A4133" s="24">
        <v>4132</v>
      </c>
      <c r="B4133" s="31" t="s">
        <v>3041</v>
      </c>
      <c r="C4133" s="31">
        <v>-79.669033333333303</v>
      </c>
      <c r="D4133" s="31">
        <v>77.1905</v>
      </c>
      <c r="E4133" s="31"/>
      <c r="F4133" s="31">
        <v>1172</v>
      </c>
      <c r="G4133" s="31">
        <v>3959</v>
      </c>
      <c r="H4133" s="31"/>
      <c r="I4133" s="31">
        <v>39.676391111111101</v>
      </c>
      <c r="J4133" s="31"/>
      <c r="K4133" s="72" t="s">
        <v>2616</v>
      </c>
      <c r="L4133" s="31">
        <v>39.676391111111101</v>
      </c>
      <c r="M4133" s="31" t="s">
        <v>83</v>
      </c>
      <c r="N4133" s="31">
        <v>2005</v>
      </c>
      <c r="O4133" s="31">
        <v>1</v>
      </c>
      <c r="P4133" s="31">
        <v>2008</v>
      </c>
      <c r="Q4133" s="31">
        <v>1</v>
      </c>
      <c r="R4133" s="31" t="s">
        <v>2619</v>
      </c>
      <c r="S4133" s="31" t="s">
        <v>2618</v>
      </c>
    </row>
    <row r="4134" spans="1:19" ht="17.25" customHeight="1">
      <c r="A4134" s="24">
        <v>4133</v>
      </c>
      <c r="B4134" s="31" t="s">
        <v>3042</v>
      </c>
      <c r="C4134" s="31">
        <v>-79.687200000000004</v>
      </c>
      <c r="D4134" s="31">
        <v>77.200016666666698</v>
      </c>
      <c r="E4134" s="31"/>
      <c r="F4134" s="31">
        <v>1174</v>
      </c>
      <c r="G4134" s="31">
        <v>3964</v>
      </c>
      <c r="H4134" s="31"/>
      <c r="I4134" s="31">
        <v>20.8309777777778</v>
      </c>
      <c r="J4134" s="31"/>
      <c r="K4134" s="72" t="s">
        <v>2616</v>
      </c>
      <c r="L4134" s="31">
        <v>20.8309777777778</v>
      </c>
      <c r="M4134" s="31" t="s">
        <v>83</v>
      </c>
      <c r="N4134" s="31">
        <v>2005</v>
      </c>
      <c r="O4134" s="31">
        <v>1</v>
      </c>
      <c r="P4134" s="31">
        <v>2008</v>
      </c>
      <c r="Q4134" s="31">
        <v>1</v>
      </c>
      <c r="R4134" s="31" t="s">
        <v>2619</v>
      </c>
      <c r="S4134" s="31" t="s">
        <v>2618</v>
      </c>
    </row>
    <row r="4135" spans="1:19" ht="17.25" customHeight="1">
      <c r="A4135" s="24">
        <v>4134</v>
      </c>
      <c r="B4135" s="31" t="s">
        <v>3043</v>
      </c>
      <c r="C4135" s="31">
        <v>-79.704583333333304</v>
      </c>
      <c r="D4135" s="31">
        <v>77.211933333333306</v>
      </c>
      <c r="E4135" s="31"/>
      <c r="F4135" s="31">
        <v>1176</v>
      </c>
      <c r="G4135" s="31">
        <v>3971</v>
      </c>
      <c r="H4135" s="31"/>
      <c r="I4135" s="31">
        <v>24.872693333333402</v>
      </c>
      <c r="J4135" s="31"/>
      <c r="K4135" s="72" t="s">
        <v>2616</v>
      </c>
      <c r="L4135" s="31">
        <v>24.872693333333402</v>
      </c>
      <c r="M4135" s="31" t="s">
        <v>83</v>
      </c>
      <c r="N4135" s="31">
        <v>2005</v>
      </c>
      <c r="O4135" s="31">
        <v>1</v>
      </c>
      <c r="P4135" s="31">
        <v>2008</v>
      </c>
      <c r="Q4135" s="31">
        <v>1</v>
      </c>
      <c r="R4135" s="31" t="s">
        <v>2619</v>
      </c>
      <c r="S4135" s="31" t="s">
        <v>2618</v>
      </c>
    </row>
    <row r="4136" spans="1:19" ht="17.25" customHeight="1">
      <c r="A4136" s="24">
        <v>4135</v>
      </c>
      <c r="B4136" s="31" t="s">
        <v>3044</v>
      </c>
      <c r="C4136" s="31">
        <v>-79.722233333333307</v>
      </c>
      <c r="D4136" s="31">
        <v>77.220550000000003</v>
      </c>
      <c r="E4136" s="31"/>
      <c r="F4136" s="31">
        <v>1178</v>
      </c>
      <c r="G4136" s="31">
        <v>3974</v>
      </c>
      <c r="H4136" s="31"/>
      <c r="I4136" s="31">
        <v>44.443748888888898</v>
      </c>
      <c r="J4136" s="31"/>
      <c r="K4136" s="72" t="s">
        <v>2616</v>
      </c>
      <c r="L4136" s="31">
        <v>44.443748888888898</v>
      </c>
      <c r="M4136" s="31" t="s">
        <v>83</v>
      </c>
      <c r="N4136" s="31">
        <v>2005</v>
      </c>
      <c r="O4136" s="31">
        <v>1</v>
      </c>
      <c r="P4136" s="31">
        <v>2008</v>
      </c>
      <c r="Q4136" s="31">
        <v>1</v>
      </c>
      <c r="R4136" s="31" t="s">
        <v>2619</v>
      </c>
      <c r="S4136" s="31" t="s">
        <v>2618</v>
      </c>
    </row>
    <row r="4137" spans="1:19" ht="17.25" customHeight="1">
      <c r="A4137" s="24">
        <v>4136</v>
      </c>
      <c r="B4137" s="31" t="s">
        <v>3045</v>
      </c>
      <c r="C4137" s="31">
        <v>-79.740700000000004</v>
      </c>
      <c r="D4137" s="31">
        <v>77.228083333333302</v>
      </c>
      <c r="E4137" s="31"/>
      <c r="F4137" s="31">
        <v>1180</v>
      </c>
      <c r="G4137" s="31">
        <v>3972</v>
      </c>
      <c r="H4137" s="31"/>
      <c r="I4137" s="31">
        <v>27.84348</v>
      </c>
      <c r="J4137" s="31"/>
      <c r="K4137" s="72" t="s">
        <v>2616</v>
      </c>
      <c r="L4137" s="31">
        <v>27.84348</v>
      </c>
      <c r="M4137" s="31" t="s">
        <v>83</v>
      </c>
      <c r="N4137" s="31">
        <v>2005</v>
      </c>
      <c r="O4137" s="31">
        <v>1</v>
      </c>
      <c r="P4137" s="31">
        <v>2008</v>
      </c>
      <c r="Q4137" s="31">
        <v>1</v>
      </c>
      <c r="R4137" s="31" t="s">
        <v>2619</v>
      </c>
      <c r="S4137" s="31" t="s">
        <v>2618</v>
      </c>
    </row>
    <row r="4138" spans="1:19" ht="17.25" customHeight="1">
      <c r="A4138" s="24">
        <v>4137</v>
      </c>
      <c r="B4138" s="31" t="s">
        <v>3046</v>
      </c>
      <c r="C4138" s="31">
        <v>-79.758166666666696</v>
      </c>
      <c r="D4138" s="31">
        <v>77.239816666666698</v>
      </c>
      <c r="E4138" s="31"/>
      <c r="F4138" s="31">
        <v>1182</v>
      </c>
      <c r="G4138" s="31">
        <v>3974</v>
      </c>
      <c r="H4138" s="31"/>
      <c r="I4138" s="31">
        <v>56.622255555555597</v>
      </c>
      <c r="J4138" s="31"/>
      <c r="K4138" s="72" t="s">
        <v>2616</v>
      </c>
      <c r="L4138" s="31">
        <v>56.622255555555597</v>
      </c>
      <c r="M4138" s="31" t="s">
        <v>83</v>
      </c>
      <c r="N4138" s="31">
        <v>2005</v>
      </c>
      <c r="O4138" s="31">
        <v>1</v>
      </c>
      <c r="P4138" s="31">
        <v>2008</v>
      </c>
      <c r="Q4138" s="31">
        <v>1</v>
      </c>
      <c r="R4138" s="31" t="s">
        <v>2619</v>
      </c>
      <c r="S4138" s="31" t="s">
        <v>2618</v>
      </c>
    </row>
    <row r="4139" spans="1:19" ht="17.25" customHeight="1">
      <c r="A4139" s="24">
        <v>4138</v>
      </c>
      <c r="B4139" s="31" t="s">
        <v>3047</v>
      </c>
      <c r="C4139" s="31">
        <v>-79.7763833333333</v>
      </c>
      <c r="D4139" s="31">
        <v>77.246949999999998</v>
      </c>
      <c r="E4139" s="31"/>
      <c r="F4139" s="31">
        <v>1184</v>
      </c>
      <c r="G4139" s="31">
        <v>3965</v>
      </c>
      <c r="H4139" s="31"/>
      <c r="I4139" s="31">
        <v>33.9328</v>
      </c>
      <c r="J4139" s="31"/>
      <c r="K4139" s="72" t="s">
        <v>2616</v>
      </c>
      <c r="L4139" s="31">
        <v>33.9328</v>
      </c>
      <c r="M4139" s="31" t="s">
        <v>83</v>
      </c>
      <c r="N4139" s="31">
        <v>2005</v>
      </c>
      <c r="O4139" s="31">
        <v>1</v>
      </c>
      <c r="P4139" s="31">
        <v>2008</v>
      </c>
      <c r="Q4139" s="31">
        <v>1</v>
      </c>
      <c r="R4139" s="31" t="s">
        <v>2619</v>
      </c>
      <c r="S4139" s="31" t="s">
        <v>2618</v>
      </c>
    </row>
    <row r="4140" spans="1:19" ht="17.25" customHeight="1">
      <c r="A4140" s="24">
        <v>4139</v>
      </c>
      <c r="B4140" s="31" t="s">
        <v>3048</v>
      </c>
      <c r="C4140" s="31">
        <v>-79.797866666666707</v>
      </c>
      <c r="D4140" s="31">
        <v>77.254733333333306</v>
      </c>
      <c r="E4140" s="31"/>
      <c r="F4140" s="31">
        <v>1186</v>
      </c>
      <c r="G4140" s="31">
        <v>3975</v>
      </c>
      <c r="H4140" s="31"/>
      <c r="I4140" s="31">
        <v>15.4462333333333</v>
      </c>
      <c r="J4140" s="31"/>
      <c r="K4140" s="72" t="s">
        <v>2616</v>
      </c>
      <c r="L4140" s="31">
        <v>15.4462333333333</v>
      </c>
      <c r="M4140" s="31" t="s">
        <v>83</v>
      </c>
      <c r="N4140" s="31">
        <v>2005</v>
      </c>
      <c r="O4140" s="31">
        <v>1</v>
      </c>
      <c r="P4140" s="31">
        <v>2008</v>
      </c>
      <c r="Q4140" s="31">
        <v>1</v>
      </c>
      <c r="R4140" s="31" t="s">
        <v>2619</v>
      </c>
      <c r="S4140" s="31" t="s">
        <v>2618</v>
      </c>
    </row>
    <row r="4141" spans="1:19" ht="17.25" customHeight="1">
      <c r="A4141" s="24">
        <v>4140</v>
      </c>
      <c r="B4141" s="31" t="s">
        <v>3049</v>
      </c>
      <c r="C4141" s="31">
        <v>-79.815683333333297</v>
      </c>
      <c r="D4141" s="31">
        <v>77.259966666666699</v>
      </c>
      <c r="E4141" s="31"/>
      <c r="F4141" s="31">
        <v>1188</v>
      </c>
      <c r="G4141" s="31">
        <v>3982</v>
      </c>
      <c r="H4141" s="31"/>
      <c r="I4141" s="31">
        <v>24.68608</v>
      </c>
      <c r="J4141" s="31"/>
      <c r="K4141" s="72" t="s">
        <v>2616</v>
      </c>
      <c r="L4141" s="31">
        <v>24.68608</v>
      </c>
      <c r="M4141" s="31" t="s">
        <v>83</v>
      </c>
      <c r="N4141" s="31">
        <v>2005</v>
      </c>
      <c r="O4141" s="31">
        <v>1</v>
      </c>
      <c r="P4141" s="31">
        <v>2008</v>
      </c>
      <c r="Q4141" s="31">
        <v>1</v>
      </c>
      <c r="R4141" s="31" t="s">
        <v>2619</v>
      </c>
      <c r="S4141" s="31" t="s">
        <v>2618</v>
      </c>
    </row>
    <row r="4142" spans="1:19" ht="17.25" customHeight="1">
      <c r="A4142" s="24">
        <v>4141</v>
      </c>
      <c r="B4142" s="31" t="s">
        <v>3050</v>
      </c>
      <c r="C4142" s="31">
        <v>-79.833366666666706</v>
      </c>
      <c r="D4142" s="31">
        <v>77.269400000000005</v>
      </c>
      <c r="E4142" s="31"/>
      <c r="F4142" s="31">
        <v>1190</v>
      </c>
      <c r="G4142" s="31"/>
      <c r="H4142" s="31"/>
      <c r="I4142" s="31">
        <v>31.8398244444444</v>
      </c>
      <c r="J4142" s="31"/>
      <c r="K4142" s="72" t="s">
        <v>2616</v>
      </c>
      <c r="L4142" s="31">
        <v>31.8398244444444</v>
      </c>
      <c r="M4142" s="31" t="s">
        <v>83</v>
      </c>
      <c r="N4142" s="31">
        <v>2005</v>
      </c>
      <c r="O4142" s="31">
        <v>1</v>
      </c>
      <c r="P4142" s="31">
        <v>2008</v>
      </c>
      <c r="Q4142" s="31">
        <v>1</v>
      </c>
      <c r="R4142" s="31" t="s">
        <v>2619</v>
      </c>
      <c r="S4142" s="31" t="s">
        <v>2618</v>
      </c>
    </row>
    <row r="4143" spans="1:19" ht="17.25" customHeight="1">
      <c r="A4143" s="24">
        <v>4142</v>
      </c>
      <c r="B4143" s="31" t="s">
        <v>3051</v>
      </c>
      <c r="C4143" s="31">
        <v>-79.850366666666702</v>
      </c>
      <c r="D4143" s="31">
        <v>77.279466666666707</v>
      </c>
      <c r="E4143" s="31"/>
      <c r="F4143" s="31">
        <v>1192</v>
      </c>
      <c r="G4143" s="31">
        <v>3992</v>
      </c>
      <c r="H4143" s="31"/>
      <c r="I4143" s="31">
        <v>18.457560000000001</v>
      </c>
      <c r="J4143" s="31"/>
      <c r="K4143" s="72" t="s">
        <v>2616</v>
      </c>
      <c r="L4143" s="31">
        <v>18.457560000000001</v>
      </c>
      <c r="M4143" s="31" t="s">
        <v>83</v>
      </c>
      <c r="N4143" s="31">
        <v>2005</v>
      </c>
      <c r="O4143" s="31">
        <v>1</v>
      </c>
      <c r="P4143" s="31">
        <v>2008</v>
      </c>
      <c r="Q4143" s="31">
        <v>1</v>
      </c>
      <c r="R4143" s="31" t="s">
        <v>2619</v>
      </c>
      <c r="S4143" s="31" t="s">
        <v>2618</v>
      </c>
    </row>
    <row r="4144" spans="1:19" ht="17.25" customHeight="1">
      <c r="A4144" s="24">
        <v>4143</v>
      </c>
      <c r="B4144" s="31" t="s">
        <v>3052</v>
      </c>
      <c r="C4144" s="31">
        <v>-79.868366666666702</v>
      </c>
      <c r="D4144" s="31">
        <v>77.291333333333299</v>
      </c>
      <c r="E4144" s="31"/>
      <c r="F4144" s="31">
        <v>1194</v>
      </c>
      <c r="G4144" s="31">
        <v>4003</v>
      </c>
      <c r="H4144" s="31"/>
      <c r="I4144" s="31">
        <v>22.5292711111111</v>
      </c>
      <c r="J4144" s="31"/>
      <c r="K4144" s="72" t="s">
        <v>2616</v>
      </c>
      <c r="L4144" s="31">
        <v>22.5292711111111</v>
      </c>
      <c r="M4144" s="31" t="s">
        <v>83</v>
      </c>
      <c r="N4144" s="31">
        <v>2005</v>
      </c>
      <c r="O4144" s="31">
        <v>1</v>
      </c>
      <c r="P4144" s="31">
        <v>2008</v>
      </c>
      <c r="Q4144" s="31">
        <v>1</v>
      </c>
      <c r="R4144" s="31" t="s">
        <v>2619</v>
      </c>
      <c r="S4144" s="31" t="s">
        <v>2618</v>
      </c>
    </row>
    <row r="4145" spans="1:19" ht="17.25" customHeight="1">
      <c r="A4145" s="24">
        <v>4144</v>
      </c>
      <c r="B4145" s="31" t="s">
        <v>3053</v>
      </c>
      <c r="C4145" s="31">
        <v>-79.886616666666697</v>
      </c>
      <c r="D4145" s="31">
        <v>77.306299999999993</v>
      </c>
      <c r="E4145" s="31"/>
      <c r="F4145" s="31">
        <v>1196</v>
      </c>
      <c r="G4145" s="31">
        <v>4008</v>
      </c>
      <c r="H4145" s="31"/>
      <c r="I4145" s="31">
        <v>19.400773333333301</v>
      </c>
      <c r="J4145" s="31"/>
      <c r="K4145" s="72" t="s">
        <v>2616</v>
      </c>
      <c r="L4145" s="31">
        <v>19.400773333333301</v>
      </c>
      <c r="M4145" s="31" t="s">
        <v>83</v>
      </c>
      <c r="N4145" s="31">
        <v>2005</v>
      </c>
      <c r="O4145" s="31">
        <v>1</v>
      </c>
      <c r="P4145" s="31">
        <v>2008</v>
      </c>
      <c r="Q4145" s="31">
        <v>1</v>
      </c>
      <c r="R4145" s="31" t="s">
        <v>2619</v>
      </c>
      <c r="S4145" s="31" t="s">
        <v>2618</v>
      </c>
    </row>
    <row r="4146" spans="1:19" ht="17.25" customHeight="1">
      <c r="A4146" s="24">
        <v>4145</v>
      </c>
      <c r="B4146" s="31" t="s">
        <v>3054</v>
      </c>
      <c r="C4146" s="31">
        <v>-79.904766666666703</v>
      </c>
      <c r="D4146" s="31">
        <v>77.315583333333294</v>
      </c>
      <c r="E4146" s="31"/>
      <c r="F4146" s="31">
        <v>1198</v>
      </c>
      <c r="G4146" s="31">
        <v>4021</v>
      </c>
      <c r="H4146" s="31"/>
      <c r="I4146" s="31">
        <v>42.963853333333297</v>
      </c>
      <c r="J4146" s="31"/>
      <c r="K4146" s="72" t="s">
        <v>2616</v>
      </c>
      <c r="L4146" s="31">
        <v>42.963853333333297</v>
      </c>
      <c r="M4146" s="31" t="s">
        <v>83</v>
      </c>
      <c r="N4146" s="31">
        <v>2005</v>
      </c>
      <c r="O4146" s="31">
        <v>1</v>
      </c>
      <c r="P4146" s="31">
        <v>2008</v>
      </c>
      <c r="Q4146" s="31">
        <v>1</v>
      </c>
      <c r="R4146" s="31" t="s">
        <v>2619</v>
      </c>
      <c r="S4146" s="31" t="s">
        <v>2618</v>
      </c>
    </row>
    <row r="4147" spans="1:19" ht="17.25" customHeight="1">
      <c r="A4147" s="24">
        <v>4146</v>
      </c>
      <c r="B4147" s="31" t="s">
        <v>3055</v>
      </c>
      <c r="C4147" s="31">
        <v>-79.923966666666701</v>
      </c>
      <c r="D4147" s="31">
        <v>77.323916666666705</v>
      </c>
      <c r="E4147" s="31"/>
      <c r="F4147" s="31">
        <v>1200</v>
      </c>
      <c r="G4147" s="31"/>
      <c r="H4147" s="31"/>
      <c r="I4147" s="31">
        <v>50.345975555555498</v>
      </c>
      <c r="J4147" s="31"/>
      <c r="K4147" s="72" t="s">
        <v>2616</v>
      </c>
      <c r="L4147" s="31">
        <v>50.345975555555498</v>
      </c>
      <c r="M4147" s="31" t="s">
        <v>83</v>
      </c>
      <c r="N4147" s="31">
        <v>2005</v>
      </c>
      <c r="O4147" s="31">
        <v>1</v>
      </c>
      <c r="P4147" s="31">
        <v>2008</v>
      </c>
      <c r="Q4147" s="31">
        <v>1</v>
      </c>
      <c r="R4147" s="31" t="s">
        <v>2619</v>
      </c>
      <c r="S4147" s="31" t="s">
        <v>2618</v>
      </c>
    </row>
    <row r="4148" spans="1:19" ht="17.25" customHeight="1">
      <c r="A4148" s="24">
        <v>4147</v>
      </c>
      <c r="B4148" s="31" t="s">
        <v>3056</v>
      </c>
      <c r="C4148" s="31">
        <v>-79.942033333333299</v>
      </c>
      <c r="D4148" s="31">
        <v>77.333516666666696</v>
      </c>
      <c r="E4148" s="31"/>
      <c r="F4148" s="31">
        <v>1202</v>
      </c>
      <c r="G4148" s="31"/>
      <c r="H4148" s="31"/>
      <c r="I4148" s="31">
        <v>38.281597777777797</v>
      </c>
      <c r="J4148" s="31"/>
      <c r="K4148" s="72" t="s">
        <v>2616</v>
      </c>
      <c r="L4148" s="31">
        <v>38.281597777777797</v>
      </c>
      <c r="M4148" s="31" t="s">
        <v>83</v>
      </c>
      <c r="N4148" s="31">
        <v>2005</v>
      </c>
      <c r="O4148" s="31">
        <v>1</v>
      </c>
      <c r="P4148" s="31">
        <v>2008</v>
      </c>
      <c r="Q4148" s="31">
        <v>1</v>
      </c>
      <c r="R4148" s="31" t="s">
        <v>2619</v>
      </c>
      <c r="S4148" s="31" t="s">
        <v>2618</v>
      </c>
    </row>
    <row r="4149" spans="1:19" ht="17.25" customHeight="1">
      <c r="A4149" s="24">
        <v>4148</v>
      </c>
      <c r="B4149" s="31" t="s">
        <v>3057</v>
      </c>
      <c r="C4149" s="31">
        <v>-79.959716666666694</v>
      </c>
      <c r="D4149" s="31">
        <v>77.341166666666695</v>
      </c>
      <c r="E4149" s="31"/>
      <c r="F4149" s="31">
        <v>1204</v>
      </c>
      <c r="G4149" s="31"/>
      <c r="H4149" s="31"/>
      <c r="I4149" s="31">
        <v>40.711060000000003</v>
      </c>
      <c r="J4149" s="31"/>
      <c r="K4149" s="72" t="s">
        <v>2616</v>
      </c>
      <c r="L4149" s="31">
        <v>40.711060000000003</v>
      </c>
      <c r="M4149" s="31" t="s">
        <v>83</v>
      </c>
      <c r="N4149" s="31">
        <v>2005</v>
      </c>
      <c r="O4149" s="31">
        <v>1</v>
      </c>
      <c r="P4149" s="31">
        <v>2008</v>
      </c>
      <c r="Q4149" s="31">
        <v>1</v>
      </c>
      <c r="R4149" s="31" t="s">
        <v>2619</v>
      </c>
      <c r="S4149" s="31" t="s">
        <v>2618</v>
      </c>
    </row>
    <row r="4150" spans="1:19" ht="17.25" customHeight="1">
      <c r="A4150" s="24">
        <v>4149</v>
      </c>
      <c r="B4150" s="31" t="s">
        <v>3058</v>
      </c>
      <c r="C4150" s="31">
        <v>-79.977199999999996</v>
      </c>
      <c r="D4150" s="31">
        <v>77.349166666666704</v>
      </c>
      <c r="E4150" s="31"/>
      <c r="F4150" s="31">
        <v>1206</v>
      </c>
      <c r="G4150" s="31">
        <v>4015</v>
      </c>
      <c r="H4150" s="31"/>
      <c r="I4150" s="31">
        <v>25.3552</v>
      </c>
      <c r="J4150" s="31"/>
      <c r="K4150" s="72" t="s">
        <v>2616</v>
      </c>
      <c r="L4150" s="31">
        <v>25.3552</v>
      </c>
      <c r="M4150" s="31" t="s">
        <v>83</v>
      </c>
      <c r="N4150" s="31">
        <v>2005</v>
      </c>
      <c r="O4150" s="31">
        <v>1</v>
      </c>
      <c r="P4150" s="31">
        <v>2008</v>
      </c>
      <c r="Q4150" s="31">
        <v>1</v>
      </c>
      <c r="R4150" s="31" t="s">
        <v>2619</v>
      </c>
      <c r="S4150" s="31" t="s">
        <v>2618</v>
      </c>
    </row>
    <row r="4151" spans="1:19" ht="17.25" customHeight="1">
      <c r="A4151" s="24">
        <v>4150</v>
      </c>
      <c r="B4151" s="31" t="s">
        <v>3059</v>
      </c>
      <c r="C4151" s="31">
        <v>-79.994783333333302</v>
      </c>
      <c r="D4151" s="31">
        <v>77.356516666666707</v>
      </c>
      <c r="E4151" s="31"/>
      <c r="F4151" s="31">
        <v>1208</v>
      </c>
      <c r="G4151" s="31">
        <v>4024</v>
      </c>
      <c r="H4151" s="31"/>
      <c r="I4151" s="31">
        <v>50.100015555555501</v>
      </c>
      <c r="J4151" s="31"/>
      <c r="K4151" s="72" t="s">
        <v>2616</v>
      </c>
      <c r="L4151" s="31">
        <v>50.100015555555501</v>
      </c>
      <c r="M4151" s="31" t="s">
        <v>83</v>
      </c>
      <c r="N4151" s="31">
        <v>2005</v>
      </c>
      <c r="O4151" s="31">
        <v>1</v>
      </c>
      <c r="P4151" s="31">
        <v>2008</v>
      </c>
      <c r="Q4151" s="31">
        <v>1</v>
      </c>
      <c r="R4151" s="31" t="s">
        <v>2619</v>
      </c>
      <c r="S4151" s="31" t="s">
        <v>2618</v>
      </c>
    </row>
    <row r="4152" spans="1:19" ht="17.25" customHeight="1">
      <c r="A4152" s="24">
        <v>4151</v>
      </c>
      <c r="B4152" s="31" t="s">
        <v>3060</v>
      </c>
      <c r="C4152" s="31">
        <v>-80.012433333333306</v>
      </c>
      <c r="D4152" s="31">
        <v>77.364833333333294</v>
      </c>
      <c r="E4152" s="31"/>
      <c r="F4152" s="31">
        <v>1210</v>
      </c>
      <c r="G4152" s="31">
        <v>4016</v>
      </c>
      <c r="H4152" s="31"/>
      <c r="I4152" s="31">
        <v>24.691880000000001</v>
      </c>
      <c r="J4152" s="31"/>
      <c r="K4152" s="72" t="s">
        <v>2616</v>
      </c>
      <c r="L4152" s="31">
        <v>24.691880000000001</v>
      </c>
      <c r="M4152" s="31" t="s">
        <v>83</v>
      </c>
      <c r="N4152" s="31">
        <v>2005</v>
      </c>
      <c r="O4152" s="31">
        <v>1</v>
      </c>
      <c r="P4152" s="31">
        <v>2008</v>
      </c>
      <c r="Q4152" s="31">
        <v>1</v>
      </c>
      <c r="R4152" s="31" t="s">
        <v>2619</v>
      </c>
      <c r="S4152" s="31" t="s">
        <v>2618</v>
      </c>
    </row>
    <row r="4153" spans="1:19" ht="17.25" customHeight="1">
      <c r="A4153" s="24">
        <v>4152</v>
      </c>
      <c r="B4153" s="31" t="s">
        <v>3061</v>
      </c>
      <c r="C4153" s="31">
        <v>-80.029983333333305</v>
      </c>
      <c r="D4153" s="31">
        <v>77.370500000000007</v>
      </c>
      <c r="E4153" s="31"/>
      <c r="F4153" s="31">
        <v>1212</v>
      </c>
      <c r="G4153" s="31">
        <v>4015</v>
      </c>
      <c r="H4153" s="31"/>
      <c r="I4153" s="31">
        <v>36.66968</v>
      </c>
      <c r="J4153" s="31"/>
      <c r="K4153" s="72" t="s">
        <v>2616</v>
      </c>
      <c r="L4153" s="31">
        <v>36.66968</v>
      </c>
      <c r="M4153" s="31" t="s">
        <v>83</v>
      </c>
      <c r="N4153" s="31">
        <v>2005</v>
      </c>
      <c r="O4153" s="31">
        <v>1</v>
      </c>
      <c r="P4153" s="31">
        <v>2008</v>
      </c>
      <c r="Q4153" s="31">
        <v>1</v>
      </c>
      <c r="R4153" s="31" t="s">
        <v>2619</v>
      </c>
      <c r="S4153" s="31" t="s">
        <v>2618</v>
      </c>
    </row>
    <row r="4154" spans="1:19" ht="17.25" customHeight="1">
      <c r="A4154" s="24">
        <v>4153</v>
      </c>
      <c r="B4154" s="31" t="s">
        <v>3062</v>
      </c>
      <c r="C4154" s="31">
        <v>-80.047633333333295</v>
      </c>
      <c r="D4154" s="31">
        <v>77.3815666666667</v>
      </c>
      <c r="E4154" s="31"/>
      <c r="F4154" s="31">
        <v>1214</v>
      </c>
      <c r="G4154" s="31">
        <v>4026</v>
      </c>
      <c r="H4154" s="31"/>
      <c r="I4154" s="31">
        <v>54.029000000000003</v>
      </c>
      <c r="J4154" s="31"/>
      <c r="K4154" s="72" t="s">
        <v>2616</v>
      </c>
      <c r="L4154" s="31">
        <v>54.029000000000003</v>
      </c>
      <c r="M4154" s="31" t="s">
        <v>83</v>
      </c>
      <c r="N4154" s="31">
        <v>2005</v>
      </c>
      <c r="O4154" s="31">
        <v>1</v>
      </c>
      <c r="P4154" s="31">
        <v>2008</v>
      </c>
      <c r="Q4154" s="31">
        <v>1</v>
      </c>
      <c r="R4154" s="31" t="s">
        <v>2619</v>
      </c>
      <c r="S4154" s="31" t="s">
        <v>2618</v>
      </c>
    </row>
    <row r="4155" spans="1:19" ht="17.25" customHeight="1">
      <c r="A4155" s="24">
        <v>4154</v>
      </c>
      <c r="B4155" s="31" t="s">
        <v>3063</v>
      </c>
      <c r="C4155" s="31">
        <v>-80.065066666666695</v>
      </c>
      <c r="D4155" s="31">
        <v>77.390716666666705</v>
      </c>
      <c r="E4155" s="31"/>
      <c r="F4155" s="31">
        <v>1216</v>
      </c>
      <c r="G4155" s="31">
        <v>4033</v>
      </c>
      <c r="H4155" s="31"/>
      <c r="I4155" s="31">
        <v>45.2599466666667</v>
      </c>
      <c r="J4155" s="31"/>
      <c r="K4155" s="72" t="s">
        <v>2616</v>
      </c>
      <c r="L4155" s="31">
        <v>45.2599466666667</v>
      </c>
      <c r="M4155" s="31" t="s">
        <v>83</v>
      </c>
      <c r="N4155" s="31">
        <v>2005</v>
      </c>
      <c r="O4155" s="31">
        <v>1</v>
      </c>
      <c r="P4155" s="31">
        <v>2008</v>
      </c>
      <c r="Q4155" s="31">
        <v>1</v>
      </c>
      <c r="R4155" s="31" t="s">
        <v>2619</v>
      </c>
      <c r="S4155" s="31" t="s">
        <v>2618</v>
      </c>
    </row>
    <row r="4156" spans="1:19" ht="17.25" customHeight="1">
      <c r="A4156" s="24">
        <v>4155</v>
      </c>
      <c r="B4156" s="31" t="s">
        <v>3064</v>
      </c>
      <c r="C4156" s="31">
        <v>-80.082533333333302</v>
      </c>
      <c r="D4156" s="31">
        <v>77.402249999999995</v>
      </c>
      <c r="E4156" s="31"/>
      <c r="F4156" s="31">
        <v>1218</v>
      </c>
      <c r="G4156" s="31">
        <v>4027</v>
      </c>
      <c r="H4156" s="31"/>
      <c r="I4156" s="31">
        <v>-1.0749777777778</v>
      </c>
      <c r="J4156" s="31"/>
      <c r="K4156" s="72" t="s">
        <v>2616</v>
      </c>
      <c r="L4156" s="31">
        <v>-1.0749777777778</v>
      </c>
      <c r="M4156" s="31" t="s">
        <v>83</v>
      </c>
      <c r="N4156" s="31">
        <v>2005</v>
      </c>
      <c r="O4156" s="31">
        <v>1</v>
      </c>
      <c r="P4156" s="31">
        <v>2008</v>
      </c>
      <c r="Q4156" s="31">
        <v>1</v>
      </c>
      <c r="R4156" s="31" t="s">
        <v>2619</v>
      </c>
      <c r="S4156" s="31" t="s">
        <v>2618</v>
      </c>
    </row>
    <row r="4157" spans="1:19" ht="17.25" customHeight="1">
      <c r="A4157" s="24">
        <v>4156</v>
      </c>
      <c r="B4157" s="31" t="s">
        <v>3065</v>
      </c>
      <c r="C4157" s="31">
        <v>-80.101699999999994</v>
      </c>
      <c r="D4157" s="31">
        <v>77.413150000000002</v>
      </c>
      <c r="E4157" s="31"/>
      <c r="F4157" s="31">
        <v>1220</v>
      </c>
      <c r="G4157" s="31">
        <v>4041</v>
      </c>
      <c r="H4157" s="31"/>
      <c r="I4157" s="31">
        <v>4.2840622222222304</v>
      </c>
      <c r="J4157" s="31"/>
      <c r="K4157" s="72" t="s">
        <v>2616</v>
      </c>
      <c r="L4157" s="31">
        <v>4.2840622222222304</v>
      </c>
      <c r="M4157" s="31" t="s">
        <v>83</v>
      </c>
      <c r="N4157" s="31">
        <v>2005</v>
      </c>
      <c r="O4157" s="31">
        <v>1</v>
      </c>
      <c r="P4157" s="31">
        <v>2008</v>
      </c>
      <c r="Q4157" s="31">
        <v>1</v>
      </c>
      <c r="R4157" s="31" t="s">
        <v>2619</v>
      </c>
      <c r="S4157" s="31" t="s">
        <v>2618</v>
      </c>
    </row>
    <row r="4158" spans="1:19" ht="17.25" customHeight="1">
      <c r="A4158" s="24">
        <v>4157</v>
      </c>
      <c r="B4158" s="31" t="s">
        <v>3066</v>
      </c>
      <c r="C4158" s="31">
        <v>-80.122833333333304</v>
      </c>
      <c r="D4158" s="31">
        <v>77.424616666666694</v>
      </c>
      <c r="E4158" s="31"/>
      <c r="F4158" s="31">
        <v>1222</v>
      </c>
      <c r="G4158" s="31">
        <v>4043</v>
      </c>
      <c r="H4158" s="31"/>
      <c r="I4158" s="31">
        <v>47.988999999999997</v>
      </c>
      <c r="J4158" s="31"/>
      <c r="K4158" s="72" t="s">
        <v>2616</v>
      </c>
      <c r="L4158" s="31">
        <v>47.988999999999997</v>
      </c>
      <c r="M4158" s="31" t="s">
        <v>83</v>
      </c>
      <c r="N4158" s="31">
        <v>2005</v>
      </c>
      <c r="O4158" s="31">
        <v>1</v>
      </c>
      <c r="P4158" s="31">
        <v>2008</v>
      </c>
      <c r="Q4158" s="31">
        <v>1</v>
      </c>
      <c r="R4158" s="31" t="s">
        <v>2619</v>
      </c>
      <c r="S4158" s="31" t="s">
        <v>2618</v>
      </c>
    </row>
    <row r="4159" spans="1:19" ht="17.25" customHeight="1">
      <c r="A4159" s="24">
        <v>4158</v>
      </c>
      <c r="B4159" s="31" t="s">
        <v>3067</v>
      </c>
      <c r="C4159" s="31">
        <v>-80.139933333333303</v>
      </c>
      <c r="D4159" s="31">
        <v>77.431716666666702</v>
      </c>
      <c r="E4159" s="31"/>
      <c r="F4159" s="31">
        <v>1224</v>
      </c>
      <c r="G4159" s="31">
        <v>4054</v>
      </c>
      <c r="H4159" s="31"/>
      <c r="I4159" s="31">
        <v>11.680631111111101</v>
      </c>
      <c r="J4159" s="31"/>
      <c r="K4159" s="72" t="s">
        <v>2616</v>
      </c>
      <c r="L4159" s="31">
        <v>11.680631111111101</v>
      </c>
      <c r="M4159" s="31" t="s">
        <v>83</v>
      </c>
      <c r="N4159" s="31">
        <v>2005</v>
      </c>
      <c r="O4159" s="31">
        <v>1</v>
      </c>
      <c r="P4159" s="31">
        <v>2008</v>
      </c>
      <c r="Q4159" s="31">
        <v>1</v>
      </c>
      <c r="R4159" s="31" t="s">
        <v>2619</v>
      </c>
      <c r="S4159" s="31" t="s">
        <v>2618</v>
      </c>
    </row>
    <row r="4160" spans="1:19" ht="17.25" customHeight="1">
      <c r="A4160" s="24">
        <v>4159</v>
      </c>
      <c r="B4160" s="31" t="s">
        <v>3068</v>
      </c>
      <c r="C4160" s="31">
        <v>-80.157499999999999</v>
      </c>
      <c r="D4160" s="31">
        <v>77.438283333333302</v>
      </c>
      <c r="E4160" s="31"/>
      <c r="F4160" s="31">
        <v>1226</v>
      </c>
      <c r="G4160" s="31">
        <v>4062</v>
      </c>
      <c r="H4160" s="31"/>
      <c r="I4160" s="31">
        <v>25.449493333333301</v>
      </c>
      <c r="J4160" s="31"/>
      <c r="K4160" s="72" t="s">
        <v>2616</v>
      </c>
      <c r="L4160" s="31">
        <v>25.449493333333301</v>
      </c>
      <c r="M4160" s="31" t="s">
        <v>83</v>
      </c>
      <c r="N4160" s="31">
        <v>2005</v>
      </c>
      <c r="O4160" s="31">
        <v>1</v>
      </c>
      <c r="P4160" s="31">
        <v>2008</v>
      </c>
      <c r="Q4160" s="31">
        <v>1</v>
      </c>
      <c r="R4160" s="31" t="s">
        <v>2619</v>
      </c>
      <c r="S4160" s="31" t="s">
        <v>2618</v>
      </c>
    </row>
    <row r="4161" spans="1:21" ht="17.25" customHeight="1">
      <c r="A4161" s="24">
        <v>4160</v>
      </c>
      <c r="B4161" s="31" t="s">
        <v>3069</v>
      </c>
      <c r="C4161" s="31">
        <v>-80.175933333333305</v>
      </c>
      <c r="D4161" s="31">
        <v>77.444550000000007</v>
      </c>
      <c r="E4161" s="31"/>
      <c r="F4161" s="31">
        <v>1228</v>
      </c>
      <c r="G4161" s="31">
        <v>4068</v>
      </c>
      <c r="H4161" s="31"/>
      <c r="I4161" s="31">
        <v>17.981277777777802</v>
      </c>
      <c r="J4161" s="31"/>
      <c r="K4161" s="72" t="s">
        <v>2616</v>
      </c>
      <c r="L4161" s="31">
        <v>17.981277777777802</v>
      </c>
      <c r="M4161" s="31" t="s">
        <v>83</v>
      </c>
      <c r="N4161" s="31">
        <v>2005</v>
      </c>
      <c r="O4161" s="31">
        <v>1</v>
      </c>
      <c r="P4161" s="31">
        <v>2008</v>
      </c>
      <c r="Q4161" s="31">
        <v>1</v>
      </c>
      <c r="R4161" s="31" t="s">
        <v>2619</v>
      </c>
      <c r="S4161" s="31" t="s">
        <v>2618</v>
      </c>
    </row>
    <row r="4162" spans="1:21" ht="17.25" customHeight="1">
      <c r="A4162" s="24">
        <v>4161</v>
      </c>
      <c r="B4162" s="31" t="s">
        <v>3070</v>
      </c>
      <c r="C4162" s="31">
        <v>-80.194216666666705</v>
      </c>
      <c r="D4162" s="31">
        <v>77.453033333333295</v>
      </c>
      <c r="E4162" s="31"/>
      <c r="F4162" s="31">
        <v>1230</v>
      </c>
      <c r="G4162" s="31">
        <v>4064</v>
      </c>
      <c r="H4162" s="31"/>
      <c r="I4162" s="31">
        <v>33.782186666666703</v>
      </c>
      <c r="J4162" s="31"/>
      <c r="K4162" s="72" t="s">
        <v>2616</v>
      </c>
      <c r="L4162" s="31">
        <v>33.782186666666703</v>
      </c>
      <c r="M4162" s="31" t="s">
        <v>83</v>
      </c>
      <c r="N4162" s="31">
        <v>2005</v>
      </c>
      <c r="O4162" s="31">
        <v>1</v>
      </c>
      <c r="P4162" s="31">
        <v>2008</v>
      </c>
      <c r="Q4162" s="31">
        <v>1</v>
      </c>
      <c r="R4162" s="31" t="s">
        <v>2619</v>
      </c>
      <c r="S4162" s="31" t="s">
        <v>2618</v>
      </c>
    </row>
    <row r="4163" spans="1:21" ht="17.25" customHeight="1">
      <c r="A4163" s="24">
        <v>4162</v>
      </c>
      <c r="B4163" s="31" t="s">
        <v>3071</v>
      </c>
      <c r="C4163" s="31">
        <v>-80.210549999999998</v>
      </c>
      <c r="D4163" s="31">
        <v>77.457966666666707</v>
      </c>
      <c r="E4163" s="31"/>
      <c r="F4163" s="31">
        <v>1232</v>
      </c>
      <c r="G4163" s="31">
        <v>4073</v>
      </c>
      <c r="H4163" s="31"/>
      <c r="I4163" s="31">
        <v>29.473484444444502</v>
      </c>
      <c r="J4163" s="31"/>
      <c r="K4163" s="72" t="s">
        <v>2616</v>
      </c>
      <c r="L4163" s="31">
        <v>29.473484444444502</v>
      </c>
      <c r="M4163" s="31" t="s">
        <v>83</v>
      </c>
      <c r="N4163" s="31">
        <v>2005</v>
      </c>
      <c r="O4163" s="31">
        <v>1</v>
      </c>
      <c r="P4163" s="31">
        <v>2008</v>
      </c>
      <c r="Q4163" s="31">
        <v>1</v>
      </c>
      <c r="R4163" s="31" t="s">
        <v>2619</v>
      </c>
      <c r="S4163" s="31" t="s">
        <v>2618</v>
      </c>
    </row>
    <row r="4164" spans="1:21" ht="17.25" customHeight="1">
      <c r="A4164" s="24">
        <v>4163</v>
      </c>
      <c r="B4164" s="31" t="s">
        <v>3072</v>
      </c>
      <c r="C4164" s="31">
        <v>-80.232016666666695</v>
      </c>
      <c r="D4164" s="31">
        <v>77.457650000000001</v>
      </c>
      <c r="E4164" s="31"/>
      <c r="F4164" s="31">
        <v>1234</v>
      </c>
      <c r="G4164" s="31">
        <v>4072</v>
      </c>
      <c r="H4164" s="31"/>
      <c r="I4164" s="31">
        <v>16.7304888888889</v>
      </c>
      <c r="J4164" s="31"/>
      <c r="K4164" s="72" t="s">
        <v>2616</v>
      </c>
      <c r="L4164" s="31">
        <v>16.7304888888889</v>
      </c>
      <c r="M4164" s="31" t="s">
        <v>83</v>
      </c>
      <c r="N4164" s="31">
        <v>2005</v>
      </c>
      <c r="O4164" s="31">
        <v>1</v>
      </c>
      <c r="P4164" s="31">
        <v>2008</v>
      </c>
      <c r="Q4164" s="31">
        <v>1</v>
      </c>
      <c r="R4164" s="31" t="s">
        <v>2619</v>
      </c>
      <c r="S4164" s="31" t="s">
        <v>2618</v>
      </c>
    </row>
    <row r="4165" spans="1:21" ht="17.25" customHeight="1">
      <c r="A4165" s="24">
        <v>4164</v>
      </c>
      <c r="B4165" s="31" t="s">
        <v>3073</v>
      </c>
      <c r="C4165" s="31">
        <v>-80.249549999999999</v>
      </c>
      <c r="D4165" s="31">
        <v>77.459966666666702</v>
      </c>
      <c r="E4165" s="31"/>
      <c r="F4165" s="31">
        <v>1236</v>
      </c>
      <c r="G4165" s="31">
        <v>4078</v>
      </c>
      <c r="H4165" s="31"/>
      <c r="I4165" s="31">
        <v>19.553153333333299</v>
      </c>
      <c r="J4165" s="31"/>
      <c r="K4165" s="72" t="s">
        <v>2616</v>
      </c>
      <c r="L4165" s="31">
        <v>19.553153333333299</v>
      </c>
      <c r="M4165" s="31" t="s">
        <v>83</v>
      </c>
      <c r="N4165" s="31">
        <v>2005</v>
      </c>
      <c r="O4165" s="31">
        <v>1</v>
      </c>
      <c r="P4165" s="31">
        <v>2008</v>
      </c>
      <c r="Q4165" s="31">
        <v>1</v>
      </c>
      <c r="R4165" s="31" t="s">
        <v>2619</v>
      </c>
      <c r="S4165" s="31" t="s">
        <v>2618</v>
      </c>
    </row>
    <row r="4166" spans="1:21" ht="17.25" customHeight="1">
      <c r="A4166" s="24">
        <v>4165</v>
      </c>
      <c r="B4166" s="31" t="s">
        <v>3074</v>
      </c>
      <c r="C4166" s="31">
        <v>-80.268900000000002</v>
      </c>
      <c r="D4166" s="31">
        <v>77.465583333333299</v>
      </c>
      <c r="E4166" s="31"/>
      <c r="F4166" s="31">
        <v>1238</v>
      </c>
      <c r="G4166" s="31">
        <v>4077</v>
      </c>
      <c r="H4166" s="31"/>
      <c r="I4166" s="31">
        <v>19.473145238095199</v>
      </c>
      <c r="J4166" s="31"/>
      <c r="K4166" s="72" t="s">
        <v>2616</v>
      </c>
      <c r="L4166" s="31">
        <v>19.473145238095199</v>
      </c>
      <c r="M4166" s="31" t="s">
        <v>83</v>
      </c>
      <c r="N4166" s="31">
        <v>2005</v>
      </c>
      <c r="O4166" s="31">
        <v>1</v>
      </c>
      <c r="P4166" s="31">
        <v>2008</v>
      </c>
      <c r="Q4166" s="31">
        <v>1</v>
      </c>
      <c r="R4166" s="31" t="s">
        <v>2619</v>
      </c>
      <c r="S4166" s="31" t="s">
        <v>2618</v>
      </c>
    </row>
    <row r="4167" spans="1:21" ht="17.25" customHeight="1">
      <c r="A4167" s="24">
        <v>4166</v>
      </c>
      <c r="B4167" s="31" t="s">
        <v>3075</v>
      </c>
      <c r="C4167" s="31">
        <v>-80.286050000000003</v>
      </c>
      <c r="D4167" s="31">
        <v>77.468100000000007</v>
      </c>
      <c r="E4167" s="31"/>
      <c r="F4167" s="31">
        <v>1240</v>
      </c>
      <c r="G4167" s="31">
        <v>4081</v>
      </c>
      <c r="H4167" s="31"/>
      <c r="I4167" s="31">
        <v>47.010584615384602</v>
      </c>
      <c r="J4167" s="31"/>
      <c r="K4167" s="72" t="s">
        <v>2616</v>
      </c>
      <c r="L4167" s="31">
        <v>47.010584615384602</v>
      </c>
      <c r="M4167" s="31" t="s">
        <v>83</v>
      </c>
      <c r="N4167" s="31">
        <v>2005</v>
      </c>
      <c r="O4167" s="31">
        <v>1</v>
      </c>
      <c r="P4167" s="31">
        <v>2008</v>
      </c>
      <c r="Q4167" s="31">
        <v>1</v>
      </c>
      <c r="R4167" s="31" t="s">
        <v>2619</v>
      </c>
      <c r="S4167" s="31" t="s">
        <v>2618</v>
      </c>
    </row>
    <row r="4168" spans="1:21" ht="17.25" customHeight="1">
      <c r="A4168" s="24">
        <v>4167</v>
      </c>
      <c r="B4168" s="31" t="s">
        <v>3076</v>
      </c>
      <c r="C4168" s="31">
        <v>-80.3032166666667</v>
      </c>
      <c r="D4168" s="31">
        <v>77.472116666666693</v>
      </c>
      <c r="E4168" s="31"/>
      <c r="F4168" s="31">
        <v>1242</v>
      </c>
      <c r="G4168" s="31">
        <v>4087</v>
      </c>
      <c r="H4168" s="31"/>
      <c r="I4168" s="31">
        <v>40.827555555555598</v>
      </c>
      <c r="J4168" s="31"/>
      <c r="K4168" s="72" t="s">
        <v>2616</v>
      </c>
      <c r="L4168" s="31">
        <v>40.827555555555598</v>
      </c>
      <c r="M4168" s="31" t="s">
        <v>83</v>
      </c>
      <c r="N4168" s="31">
        <v>2005</v>
      </c>
      <c r="O4168" s="31">
        <v>1</v>
      </c>
      <c r="P4168" s="31">
        <v>2008</v>
      </c>
      <c r="Q4168" s="31">
        <v>1</v>
      </c>
      <c r="R4168" s="31" t="s">
        <v>2619</v>
      </c>
      <c r="S4168" s="31" t="s">
        <v>2618</v>
      </c>
    </row>
    <row r="4169" spans="1:21" ht="17.25" customHeight="1">
      <c r="A4169" s="24">
        <v>4168</v>
      </c>
      <c r="B4169" s="31" t="s">
        <v>3077</v>
      </c>
      <c r="C4169" s="31">
        <v>-80.320549999999997</v>
      </c>
      <c r="D4169" s="31">
        <v>77.474366666666697</v>
      </c>
      <c r="E4169" s="31"/>
      <c r="F4169" s="31">
        <v>1244</v>
      </c>
      <c r="G4169" s="31">
        <v>4097</v>
      </c>
      <c r="H4169" s="31"/>
      <c r="I4169" s="31">
        <v>36.764290909090903</v>
      </c>
      <c r="J4169" s="31"/>
      <c r="K4169" s="72" t="s">
        <v>2616</v>
      </c>
      <c r="L4169" s="31">
        <v>36.764290909090903</v>
      </c>
      <c r="M4169" s="31" t="s">
        <v>83</v>
      </c>
      <c r="N4169" s="31">
        <v>2005</v>
      </c>
      <c r="O4169" s="31">
        <v>1</v>
      </c>
      <c r="P4169" s="31">
        <v>2008</v>
      </c>
      <c r="Q4169" s="31">
        <v>1</v>
      </c>
      <c r="R4169" s="31" t="s">
        <v>2619</v>
      </c>
      <c r="S4169" s="31" t="s">
        <v>2618</v>
      </c>
    </row>
    <row r="4170" spans="1:21" ht="17.25" customHeight="1">
      <c r="A4170" s="24">
        <v>4169</v>
      </c>
      <c r="B4170" s="31" t="s">
        <v>3078</v>
      </c>
      <c r="C4170" s="31">
        <v>-80.337800000000001</v>
      </c>
      <c r="D4170" s="31">
        <v>77.472483333333301</v>
      </c>
      <c r="E4170" s="31"/>
      <c r="F4170" s="31">
        <v>1246</v>
      </c>
      <c r="G4170" s="31">
        <v>4088</v>
      </c>
      <c r="H4170" s="31"/>
      <c r="I4170" s="31">
        <v>26.636046666666701</v>
      </c>
      <c r="J4170" s="31"/>
      <c r="K4170" s="72" t="s">
        <v>2616</v>
      </c>
      <c r="L4170" s="31">
        <v>26.636046666666701</v>
      </c>
      <c r="M4170" s="31" t="s">
        <v>83</v>
      </c>
      <c r="N4170" s="31">
        <v>2005</v>
      </c>
      <c r="O4170" s="31">
        <v>1</v>
      </c>
      <c r="P4170" s="31">
        <v>2008</v>
      </c>
      <c r="Q4170" s="31">
        <v>1</v>
      </c>
      <c r="R4170" s="31" t="s">
        <v>2619</v>
      </c>
      <c r="S4170" s="31" t="s">
        <v>2618</v>
      </c>
    </row>
    <row r="4171" spans="1:21" ht="17.25" customHeight="1">
      <c r="A4171" s="24">
        <v>4170</v>
      </c>
      <c r="B4171" s="31" t="s">
        <v>3079</v>
      </c>
      <c r="C4171" s="31">
        <v>-80.366666666666703</v>
      </c>
      <c r="D4171" s="31">
        <v>77.353055555555599</v>
      </c>
      <c r="E4171" s="31"/>
      <c r="F4171" s="31">
        <v>1250</v>
      </c>
      <c r="G4171" s="31"/>
      <c r="H4171" s="31"/>
      <c r="I4171" s="31">
        <v>21.1</v>
      </c>
      <c r="J4171" s="31"/>
      <c r="K4171" s="72" t="s">
        <v>2616</v>
      </c>
      <c r="L4171" s="31">
        <v>21.1</v>
      </c>
      <c r="M4171" s="31" t="s">
        <v>128</v>
      </c>
      <c r="N4171" s="31">
        <v>1999</v>
      </c>
      <c r="O4171" s="31">
        <v>1</v>
      </c>
      <c r="P4171" s="31">
        <v>2008</v>
      </c>
      <c r="Q4171" s="31">
        <v>1</v>
      </c>
      <c r="R4171" s="31" t="s">
        <v>2619</v>
      </c>
      <c r="S4171" s="31" t="s">
        <v>2618</v>
      </c>
      <c r="U4171" s="28" t="s">
        <v>4423</v>
      </c>
    </row>
    <row r="4172" spans="1:21" ht="17.25" customHeight="1">
      <c r="A4172" s="24">
        <v>4171</v>
      </c>
      <c r="B4172" s="31" t="s">
        <v>3075</v>
      </c>
      <c r="C4172" s="31">
        <v>-80.286050000000003</v>
      </c>
      <c r="D4172" s="31">
        <v>77.468100000000007</v>
      </c>
      <c r="E4172" s="31"/>
      <c r="F4172" s="31">
        <v>1240</v>
      </c>
      <c r="G4172" s="31">
        <v>4081</v>
      </c>
      <c r="H4172" s="31"/>
      <c r="I4172" s="31">
        <v>47.010584615384602</v>
      </c>
      <c r="J4172" s="31"/>
      <c r="K4172" s="72" t="s">
        <v>2616</v>
      </c>
      <c r="L4172" s="31">
        <v>47.010584615384602</v>
      </c>
      <c r="M4172" s="31" t="s">
        <v>83</v>
      </c>
      <c r="N4172" s="31">
        <v>2005</v>
      </c>
      <c r="O4172" s="31">
        <v>1</v>
      </c>
      <c r="P4172" s="31">
        <v>2008</v>
      </c>
      <c r="Q4172" s="31">
        <v>1</v>
      </c>
      <c r="R4172" s="31" t="s">
        <v>2619</v>
      </c>
      <c r="S4172" s="31" t="s">
        <v>2618</v>
      </c>
    </row>
    <row r="4173" spans="1:21" ht="17.25" customHeight="1">
      <c r="A4173" s="24">
        <v>4172</v>
      </c>
      <c r="B4173" s="31" t="s">
        <v>3076</v>
      </c>
      <c r="C4173" s="31">
        <v>-80.3032166666667</v>
      </c>
      <c r="D4173" s="31">
        <v>77.472116666666693</v>
      </c>
      <c r="E4173" s="31"/>
      <c r="F4173" s="31">
        <v>1242</v>
      </c>
      <c r="G4173" s="31">
        <v>4087</v>
      </c>
      <c r="H4173" s="31"/>
      <c r="I4173" s="31">
        <v>40.827555555555598</v>
      </c>
      <c r="J4173" s="31"/>
      <c r="K4173" s="72" t="s">
        <v>2616</v>
      </c>
      <c r="L4173" s="31">
        <v>40.827555555555598</v>
      </c>
      <c r="M4173" s="31" t="s">
        <v>83</v>
      </c>
      <c r="N4173" s="31">
        <v>2005</v>
      </c>
      <c r="O4173" s="31">
        <v>1</v>
      </c>
      <c r="P4173" s="31">
        <v>2008</v>
      </c>
      <c r="Q4173" s="31">
        <v>1</v>
      </c>
      <c r="R4173" s="31" t="s">
        <v>2619</v>
      </c>
      <c r="S4173" s="31" t="s">
        <v>2618</v>
      </c>
    </row>
    <row r="4174" spans="1:21" ht="17.25" customHeight="1">
      <c r="A4174" s="24">
        <v>4173</v>
      </c>
      <c r="B4174" s="31" t="s">
        <v>3077</v>
      </c>
      <c r="C4174" s="31">
        <v>-80.320549999999997</v>
      </c>
      <c r="D4174" s="31">
        <v>77.474366666666697</v>
      </c>
      <c r="E4174" s="31"/>
      <c r="F4174" s="31">
        <v>1244</v>
      </c>
      <c r="G4174" s="31">
        <v>4097</v>
      </c>
      <c r="H4174" s="31"/>
      <c r="I4174" s="31">
        <v>36.764290909090903</v>
      </c>
      <c r="J4174" s="31"/>
      <c r="K4174" s="72" t="s">
        <v>2616</v>
      </c>
      <c r="L4174" s="31">
        <v>36.764290909090903</v>
      </c>
      <c r="M4174" s="31" t="s">
        <v>83</v>
      </c>
      <c r="N4174" s="31">
        <v>2005</v>
      </c>
      <c r="O4174" s="31">
        <v>1</v>
      </c>
      <c r="P4174" s="31">
        <v>2008</v>
      </c>
      <c r="Q4174" s="31">
        <v>1</v>
      </c>
      <c r="R4174" s="31" t="s">
        <v>2619</v>
      </c>
      <c r="S4174" s="31" t="s">
        <v>2618</v>
      </c>
    </row>
    <row r="4175" spans="1:21" ht="17.25" customHeight="1">
      <c r="A4175" s="24">
        <v>4174</v>
      </c>
      <c r="B4175" s="31" t="s">
        <v>3078</v>
      </c>
      <c r="C4175" s="31">
        <v>-80.337800000000001</v>
      </c>
      <c r="D4175" s="31">
        <v>77.472483333333301</v>
      </c>
      <c r="E4175" s="31"/>
      <c r="F4175" s="31">
        <v>1246</v>
      </c>
      <c r="G4175" s="31">
        <v>4088</v>
      </c>
      <c r="H4175" s="31"/>
      <c r="I4175" s="31">
        <v>26.636046666666701</v>
      </c>
      <c r="J4175" s="31"/>
      <c r="K4175" s="72" t="s">
        <v>2616</v>
      </c>
      <c r="L4175" s="31">
        <v>26.636046666666701</v>
      </c>
      <c r="M4175" s="31" t="s">
        <v>83</v>
      </c>
      <c r="N4175" s="31">
        <v>2005</v>
      </c>
      <c r="O4175" s="31">
        <v>1</v>
      </c>
      <c r="P4175" s="31">
        <v>2008</v>
      </c>
      <c r="Q4175" s="31">
        <v>1</v>
      </c>
      <c r="R4175" s="31" t="s">
        <v>2619</v>
      </c>
      <c r="S4175" s="31" t="s">
        <v>2618</v>
      </c>
    </row>
    <row r="4176" spans="1:21" ht="17.25" customHeight="1">
      <c r="A4176" s="24">
        <v>4175</v>
      </c>
      <c r="B4176" s="31" t="s">
        <v>3080</v>
      </c>
      <c r="C4176" s="31">
        <v>-68.415899999999993</v>
      </c>
      <c r="D4176" s="31">
        <v>112.25449999999999</v>
      </c>
      <c r="E4176" s="31"/>
      <c r="F4176" s="31"/>
      <c r="G4176" s="31">
        <v>1607</v>
      </c>
      <c r="H4176" s="31"/>
      <c r="I4176" s="31">
        <v>433</v>
      </c>
      <c r="J4176" s="73"/>
      <c r="K4176" s="73" t="s">
        <v>269</v>
      </c>
      <c r="L4176" s="31">
        <v>433</v>
      </c>
      <c r="M4176" s="31" t="s">
        <v>83</v>
      </c>
      <c r="N4176" s="31">
        <v>1982</v>
      </c>
      <c r="O4176" s="31">
        <v>9</v>
      </c>
      <c r="P4176" s="31">
        <v>1985</v>
      </c>
      <c r="Q4176" s="31">
        <v>9</v>
      </c>
      <c r="R4176" s="31" t="s">
        <v>3081</v>
      </c>
      <c r="S4176" s="31" t="s">
        <v>3082</v>
      </c>
    </row>
    <row r="4177" spans="1:19" ht="17.25" customHeight="1">
      <c r="A4177" s="24">
        <v>4176</v>
      </c>
      <c r="B4177" s="31" t="s">
        <v>3083</v>
      </c>
      <c r="C4177" s="31">
        <v>-68.425299999999993</v>
      </c>
      <c r="D4177" s="31">
        <v>112.29649999999999</v>
      </c>
      <c r="E4177" s="31"/>
      <c r="F4177" s="31"/>
      <c r="G4177" s="31">
        <v>1606</v>
      </c>
      <c r="H4177" s="31"/>
      <c r="I4177" s="31">
        <v>332</v>
      </c>
      <c r="J4177" s="73"/>
      <c r="K4177" s="73" t="s">
        <v>269</v>
      </c>
      <c r="L4177" s="31">
        <v>332</v>
      </c>
      <c r="M4177" s="31" t="s">
        <v>83</v>
      </c>
      <c r="N4177" s="31">
        <v>1982</v>
      </c>
      <c r="O4177" s="31">
        <v>9</v>
      </c>
      <c r="P4177" s="31">
        <v>1985</v>
      </c>
      <c r="Q4177" s="31">
        <v>9</v>
      </c>
      <c r="R4177" s="31" t="s">
        <v>3081</v>
      </c>
      <c r="S4177" s="31" t="s">
        <v>3082</v>
      </c>
    </row>
    <row r="4178" spans="1:19" ht="17.25" customHeight="1">
      <c r="A4178" s="24">
        <v>4177</v>
      </c>
      <c r="B4178" s="31" t="s">
        <v>3084</v>
      </c>
      <c r="C4178" s="31">
        <v>-68.434600000000003</v>
      </c>
      <c r="D4178" s="31">
        <v>112.3386</v>
      </c>
      <c r="E4178" s="31"/>
      <c r="F4178" s="31"/>
      <c r="G4178" s="31">
        <v>1622</v>
      </c>
      <c r="H4178" s="31"/>
      <c r="I4178" s="31">
        <v>248</v>
      </c>
      <c r="J4178" s="73"/>
      <c r="K4178" s="73" t="s">
        <v>269</v>
      </c>
      <c r="L4178" s="31">
        <v>248</v>
      </c>
      <c r="M4178" s="31" t="s">
        <v>83</v>
      </c>
      <c r="N4178" s="31">
        <v>1982</v>
      </c>
      <c r="O4178" s="31">
        <v>9</v>
      </c>
      <c r="P4178" s="31">
        <v>1985</v>
      </c>
      <c r="Q4178" s="31">
        <v>9</v>
      </c>
      <c r="R4178" s="31" t="s">
        <v>3081</v>
      </c>
      <c r="S4178" s="31" t="s">
        <v>3082</v>
      </c>
    </row>
    <row r="4179" spans="1:19" ht="17.25" customHeight="1">
      <c r="A4179" s="24">
        <v>4178</v>
      </c>
      <c r="B4179" s="31" t="s">
        <v>3085</v>
      </c>
      <c r="C4179" s="31">
        <v>-68.4435</v>
      </c>
      <c r="D4179" s="31">
        <v>112.37860000000001</v>
      </c>
      <c r="E4179" s="31"/>
      <c r="F4179" s="31"/>
      <c r="G4179" s="31">
        <v>1632</v>
      </c>
      <c r="H4179" s="31"/>
      <c r="I4179" s="31">
        <v>168</v>
      </c>
      <c r="J4179" s="73"/>
      <c r="K4179" s="73" t="s">
        <v>269</v>
      </c>
      <c r="L4179" s="31">
        <v>168</v>
      </c>
      <c r="M4179" s="31" t="s">
        <v>83</v>
      </c>
      <c r="N4179" s="31">
        <v>1982</v>
      </c>
      <c r="O4179" s="31">
        <v>9</v>
      </c>
      <c r="P4179" s="31">
        <v>1985</v>
      </c>
      <c r="Q4179" s="31">
        <v>9</v>
      </c>
      <c r="R4179" s="31" t="s">
        <v>3081</v>
      </c>
      <c r="S4179" s="31" t="s">
        <v>3082</v>
      </c>
    </row>
    <row r="4180" spans="1:19" ht="17.25" customHeight="1">
      <c r="A4180" s="24">
        <v>4179</v>
      </c>
      <c r="B4180" s="31" t="s">
        <v>3086</v>
      </c>
      <c r="C4180" s="31">
        <v>-68.452399999999997</v>
      </c>
      <c r="D4180" s="31">
        <v>112.41849999999999</v>
      </c>
      <c r="E4180" s="31"/>
      <c r="F4180" s="31"/>
      <c r="G4180" s="31">
        <v>1626</v>
      </c>
      <c r="H4180" s="31"/>
      <c r="I4180" s="31">
        <v>479</v>
      </c>
      <c r="J4180" s="73"/>
      <c r="K4180" s="73" t="s">
        <v>269</v>
      </c>
      <c r="L4180" s="31">
        <v>479</v>
      </c>
      <c r="M4180" s="31" t="s">
        <v>83</v>
      </c>
      <c r="N4180" s="31">
        <v>1982</v>
      </c>
      <c r="O4180" s="31">
        <v>9</v>
      </c>
      <c r="P4180" s="31">
        <v>1985</v>
      </c>
      <c r="Q4180" s="31">
        <v>9</v>
      </c>
      <c r="R4180" s="31" t="s">
        <v>3081</v>
      </c>
      <c r="S4180" s="31" t="s">
        <v>3082</v>
      </c>
    </row>
    <row r="4181" spans="1:19" ht="17.25" customHeight="1">
      <c r="A4181" s="24">
        <v>4180</v>
      </c>
      <c r="B4181" s="31" t="s">
        <v>3087</v>
      </c>
      <c r="C4181" s="31">
        <v>-68.461699999999993</v>
      </c>
      <c r="D4181" s="31">
        <v>112.4606</v>
      </c>
      <c r="E4181" s="31"/>
      <c r="F4181" s="31"/>
      <c r="G4181" s="31">
        <v>1630</v>
      </c>
      <c r="H4181" s="31"/>
      <c r="I4181" s="31">
        <v>533</v>
      </c>
      <c r="J4181" s="73"/>
      <c r="K4181" s="73" t="s">
        <v>269</v>
      </c>
      <c r="L4181" s="31">
        <v>533</v>
      </c>
      <c r="M4181" s="31" t="s">
        <v>83</v>
      </c>
      <c r="N4181" s="31">
        <v>1982</v>
      </c>
      <c r="O4181" s="31">
        <v>9</v>
      </c>
      <c r="P4181" s="31">
        <v>1985</v>
      </c>
      <c r="Q4181" s="31">
        <v>9</v>
      </c>
      <c r="R4181" s="31" t="s">
        <v>3081</v>
      </c>
      <c r="S4181" s="31" t="s">
        <v>3082</v>
      </c>
    </row>
    <row r="4182" spans="1:19" ht="17.25" customHeight="1">
      <c r="A4182" s="24">
        <v>4181</v>
      </c>
      <c r="B4182" s="31" t="s">
        <v>3088</v>
      </c>
      <c r="C4182" s="31">
        <v>-68.471100000000007</v>
      </c>
      <c r="D4182" s="31">
        <v>112.50279999999999</v>
      </c>
      <c r="E4182" s="31"/>
      <c r="F4182" s="31"/>
      <c r="G4182" s="31">
        <v>1627</v>
      </c>
      <c r="H4182" s="31"/>
      <c r="I4182" s="31">
        <v>554</v>
      </c>
      <c r="J4182" s="73"/>
      <c r="K4182" s="73" t="s">
        <v>269</v>
      </c>
      <c r="L4182" s="31">
        <v>554</v>
      </c>
      <c r="M4182" s="31" t="s">
        <v>83</v>
      </c>
      <c r="N4182" s="31">
        <v>1982</v>
      </c>
      <c r="O4182" s="31">
        <v>9</v>
      </c>
      <c r="P4182" s="31">
        <v>1985</v>
      </c>
      <c r="Q4182" s="31">
        <v>9</v>
      </c>
      <c r="R4182" s="31" t="s">
        <v>3081</v>
      </c>
      <c r="S4182" s="31" t="s">
        <v>3082</v>
      </c>
    </row>
    <row r="4183" spans="1:19" ht="17.25" customHeight="1">
      <c r="A4183" s="24">
        <v>4182</v>
      </c>
      <c r="B4183" s="31" t="s">
        <v>3089</v>
      </c>
      <c r="C4183" s="31">
        <v>-68.489699999999999</v>
      </c>
      <c r="D4183" s="31">
        <v>112.58710000000001</v>
      </c>
      <c r="E4183" s="31"/>
      <c r="F4183" s="31"/>
      <c r="G4183" s="31">
        <v>1629</v>
      </c>
      <c r="H4183" s="31"/>
      <c r="I4183" s="31">
        <v>500</v>
      </c>
      <c r="J4183" s="73"/>
      <c r="K4183" s="73" t="s">
        <v>269</v>
      </c>
      <c r="L4183" s="31">
        <v>500</v>
      </c>
      <c r="M4183" s="31" t="s">
        <v>83</v>
      </c>
      <c r="N4183" s="31">
        <v>1982</v>
      </c>
      <c r="O4183" s="31">
        <v>9</v>
      </c>
      <c r="P4183" s="31">
        <v>1985</v>
      </c>
      <c r="Q4183" s="31">
        <v>9</v>
      </c>
      <c r="R4183" s="31" t="s">
        <v>3081</v>
      </c>
      <c r="S4183" s="31" t="s">
        <v>3082</v>
      </c>
    </row>
    <row r="4184" spans="1:19" ht="17.25" customHeight="1">
      <c r="A4184" s="24">
        <v>4183</v>
      </c>
      <c r="B4184" s="31" t="s">
        <v>3090</v>
      </c>
      <c r="C4184" s="31">
        <v>-68.495800000000003</v>
      </c>
      <c r="D4184" s="31">
        <v>112.63379999999999</v>
      </c>
      <c r="E4184" s="31"/>
      <c r="F4184" s="31"/>
      <c r="G4184" s="31">
        <v>1636</v>
      </c>
      <c r="H4184" s="31"/>
      <c r="I4184" s="31">
        <v>386</v>
      </c>
      <c r="J4184" s="73"/>
      <c r="K4184" s="73" t="s">
        <v>269</v>
      </c>
      <c r="L4184" s="31">
        <v>386</v>
      </c>
      <c r="M4184" s="31" t="s">
        <v>83</v>
      </c>
      <c r="N4184" s="31">
        <v>1982</v>
      </c>
      <c r="O4184" s="31">
        <v>9</v>
      </c>
      <c r="P4184" s="31">
        <v>1985</v>
      </c>
      <c r="Q4184" s="31">
        <v>9</v>
      </c>
      <c r="R4184" s="31" t="s">
        <v>3081</v>
      </c>
      <c r="S4184" s="31" t="s">
        <v>3082</v>
      </c>
    </row>
    <row r="4185" spans="1:19" ht="17.25" customHeight="1">
      <c r="A4185" s="24">
        <v>4184</v>
      </c>
      <c r="B4185" s="31" t="s">
        <v>3091</v>
      </c>
      <c r="C4185" s="31">
        <v>-68.5077</v>
      </c>
      <c r="D4185" s="31">
        <v>112.7273</v>
      </c>
      <c r="E4185" s="31"/>
      <c r="F4185" s="31"/>
      <c r="G4185" s="31">
        <v>1630</v>
      </c>
      <c r="H4185" s="31"/>
      <c r="I4185" s="31">
        <v>332</v>
      </c>
      <c r="J4185" s="73"/>
      <c r="K4185" s="73" t="s">
        <v>269</v>
      </c>
      <c r="L4185" s="31">
        <v>332</v>
      </c>
      <c r="M4185" s="31" t="s">
        <v>83</v>
      </c>
      <c r="N4185" s="31">
        <v>1982</v>
      </c>
      <c r="O4185" s="31">
        <v>9</v>
      </c>
      <c r="P4185" s="31">
        <v>1985</v>
      </c>
      <c r="Q4185" s="31">
        <v>10</v>
      </c>
      <c r="R4185" s="31" t="s">
        <v>3081</v>
      </c>
      <c r="S4185" s="31" t="s">
        <v>3082</v>
      </c>
    </row>
    <row r="4186" spans="1:19" ht="17.25" customHeight="1">
      <c r="A4186" s="24">
        <v>4185</v>
      </c>
      <c r="B4186" s="31" t="s">
        <v>3092</v>
      </c>
      <c r="C4186" s="31">
        <v>-68.5137</v>
      </c>
      <c r="D4186" s="31">
        <v>112.7741</v>
      </c>
      <c r="E4186" s="31"/>
      <c r="F4186" s="31"/>
      <c r="G4186" s="31">
        <v>1633</v>
      </c>
      <c r="H4186" s="31"/>
      <c r="I4186" s="31">
        <v>336</v>
      </c>
      <c r="J4186" s="73"/>
      <c r="K4186" s="73" t="s">
        <v>269</v>
      </c>
      <c r="L4186" s="31">
        <v>336</v>
      </c>
      <c r="M4186" s="31" t="s">
        <v>83</v>
      </c>
      <c r="N4186" s="31">
        <v>1982</v>
      </c>
      <c r="O4186" s="31">
        <v>9</v>
      </c>
      <c r="P4186" s="31">
        <v>1985</v>
      </c>
      <c r="Q4186" s="31">
        <v>10</v>
      </c>
      <c r="R4186" s="31" t="s">
        <v>3081</v>
      </c>
      <c r="S4186" s="31" t="s">
        <v>3082</v>
      </c>
    </row>
    <row r="4187" spans="1:19" ht="17.25" customHeight="1">
      <c r="A4187" s="24">
        <v>4186</v>
      </c>
      <c r="B4187" s="31" t="s">
        <v>3093</v>
      </c>
      <c r="C4187" s="31">
        <v>-68.5197</v>
      </c>
      <c r="D4187" s="31">
        <v>112.82080000000001</v>
      </c>
      <c r="E4187" s="31"/>
      <c r="F4187" s="31"/>
      <c r="G4187" s="31">
        <v>1621</v>
      </c>
      <c r="H4187" s="31"/>
      <c r="I4187" s="31">
        <v>722</v>
      </c>
      <c r="J4187" s="73"/>
      <c r="K4187" s="73" t="s">
        <v>269</v>
      </c>
      <c r="L4187" s="31">
        <v>722</v>
      </c>
      <c r="M4187" s="31" t="s">
        <v>83</v>
      </c>
      <c r="N4187" s="31">
        <v>1982</v>
      </c>
      <c r="O4187" s="31">
        <v>9</v>
      </c>
      <c r="P4187" s="31">
        <v>1985</v>
      </c>
      <c r="Q4187" s="31">
        <v>10</v>
      </c>
      <c r="R4187" s="31" t="s">
        <v>3081</v>
      </c>
      <c r="S4187" s="31" t="s">
        <v>3082</v>
      </c>
    </row>
    <row r="4188" spans="1:19" ht="17.25" customHeight="1">
      <c r="A4188" s="24">
        <v>4187</v>
      </c>
      <c r="B4188" s="31" t="s">
        <v>3094</v>
      </c>
      <c r="C4188" s="31">
        <v>-68.525700000000001</v>
      </c>
      <c r="D4188" s="31">
        <v>112.8676</v>
      </c>
      <c r="E4188" s="31"/>
      <c r="F4188" s="31"/>
      <c r="G4188" s="31">
        <v>1612</v>
      </c>
      <c r="H4188" s="31"/>
      <c r="I4188" s="31">
        <v>848</v>
      </c>
      <c r="J4188" s="73"/>
      <c r="K4188" s="73" t="s">
        <v>269</v>
      </c>
      <c r="L4188" s="31">
        <v>848</v>
      </c>
      <c r="M4188" s="31" t="s">
        <v>83</v>
      </c>
      <c r="N4188" s="31">
        <v>1982</v>
      </c>
      <c r="O4188" s="31">
        <v>9</v>
      </c>
      <c r="P4188" s="31">
        <v>1985</v>
      </c>
      <c r="Q4188" s="31">
        <v>10</v>
      </c>
      <c r="R4188" s="31" t="s">
        <v>3081</v>
      </c>
      <c r="S4188" s="31" t="s">
        <v>3082</v>
      </c>
    </row>
    <row r="4189" spans="1:19" ht="17.25" customHeight="1">
      <c r="A4189" s="24">
        <v>4188</v>
      </c>
      <c r="B4189" s="31" t="s">
        <v>3095</v>
      </c>
      <c r="C4189" s="31">
        <v>-68.531700000000001</v>
      </c>
      <c r="D4189" s="31">
        <v>112.9145</v>
      </c>
      <c r="E4189" s="31"/>
      <c r="F4189" s="31"/>
      <c r="G4189" s="31">
        <v>1594</v>
      </c>
      <c r="H4189" s="31"/>
      <c r="I4189" s="31">
        <v>575</v>
      </c>
      <c r="J4189" s="73"/>
      <c r="K4189" s="73" t="s">
        <v>269</v>
      </c>
      <c r="L4189" s="31">
        <v>575</v>
      </c>
      <c r="M4189" s="31" t="s">
        <v>83</v>
      </c>
      <c r="N4189" s="31">
        <v>1982</v>
      </c>
      <c r="O4189" s="31">
        <v>9</v>
      </c>
      <c r="P4189" s="31">
        <v>1985</v>
      </c>
      <c r="Q4189" s="31">
        <v>10</v>
      </c>
      <c r="R4189" s="31" t="s">
        <v>3081</v>
      </c>
      <c r="S4189" s="31" t="s">
        <v>3082</v>
      </c>
    </row>
    <row r="4190" spans="1:19" ht="17.25" customHeight="1">
      <c r="A4190" s="24">
        <v>4189</v>
      </c>
      <c r="B4190" s="31" t="s">
        <v>3096</v>
      </c>
      <c r="C4190" s="31">
        <v>-68.537700000000001</v>
      </c>
      <c r="D4190" s="31">
        <v>112.96129999999999</v>
      </c>
      <c r="E4190" s="31"/>
      <c r="F4190" s="31"/>
      <c r="G4190" s="31">
        <v>1590</v>
      </c>
      <c r="H4190" s="31"/>
      <c r="I4190" s="31">
        <v>441</v>
      </c>
      <c r="J4190" s="73"/>
      <c r="K4190" s="73" t="s">
        <v>269</v>
      </c>
      <c r="L4190" s="31">
        <v>441</v>
      </c>
      <c r="M4190" s="31" t="s">
        <v>83</v>
      </c>
      <c r="N4190" s="31">
        <v>1982</v>
      </c>
      <c r="O4190" s="31">
        <v>9</v>
      </c>
      <c r="P4190" s="31">
        <v>1985</v>
      </c>
      <c r="Q4190" s="31">
        <v>10</v>
      </c>
      <c r="R4190" s="31" t="s">
        <v>3081</v>
      </c>
      <c r="S4190" s="31" t="s">
        <v>3082</v>
      </c>
    </row>
    <row r="4191" spans="1:19" ht="17.25" customHeight="1">
      <c r="A4191" s="24">
        <v>4190</v>
      </c>
      <c r="B4191" s="31" t="s">
        <v>3097</v>
      </c>
      <c r="C4191" s="31">
        <v>-68.543700000000001</v>
      </c>
      <c r="D4191" s="31">
        <v>113.0081</v>
      </c>
      <c r="E4191" s="31"/>
      <c r="F4191" s="31"/>
      <c r="G4191" s="31">
        <v>1573</v>
      </c>
      <c r="H4191" s="31"/>
      <c r="I4191" s="31">
        <v>798</v>
      </c>
      <c r="J4191" s="73"/>
      <c r="K4191" s="73" t="s">
        <v>269</v>
      </c>
      <c r="L4191" s="31">
        <v>798</v>
      </c>
      <c r="M4191" s="31" t="s">
        <v>83</v>
      </c>
      <c r="N4191" s="31">
        <v>1982</v>
      </c>
      <c r="O4191" s="31">
        <v>9</v>
      </c>
      <c r="P4191" s="31">
        <v>1985</v>
      </c>
      <c r="Q4191" s="31">
        <v>10</v>
      </c>
      <c r="R4191" s="31" t="s">
        <v>3081</v>
      </c>
      <c r="S4191" s="31" t="s">
        <v>3082</v>
      </c>
    </row>
    <row r="4192" spans="1:19" ht="17.25" customHeight="1">
      <c r="A4192" s="24">
        <v>4191</v>
      </c>
      <c r="B4192" s="31" t="s">
        <v>3098</v>
      </c>
      <c r="C4192" s="31">
        <v>-68.551199999999994</v>
      </c>
      <c r="D4192" s="31">
        <v>113.05329999999999</v>
      </c>
      <c r="E4192" s="31"/>
      <c r="F4192" s="31"/>
      <c r="G4192" s="31">
        <v>1573</v>
      </c>
      <c r="H4192" s="31"/>
      <c r="I4192" s="31">
        <v>412</v>
      </c>
      <c r="J4192" s="73"/>
      <c r="K4192" s="73" t="s">
        <v>269</v>
      </c>
      <c r="L4192" s="31">
        <v>412</v>
      </c>
      <c r="M4192" s="31" t="s">
        <v>83</v>
      </c>
      <c r="N4192" s="31">
        <v>1982</v>
      </c>
      <c r="O4192" s="31">
        <v>9</v>
      </c>
      <c r="P4192" s="31">
        <v>1985</v>
      </c>
      <c r="Q4192" s="31">
        <v>10</v>
      </c>
      <c r="R4192" s="31" t="s">
        <v>3081</v>
      </c>
      <c r="S4192" s="31" t="s">
        <v>3082</v>
      </c>
    </row>
    <row r="4193" spans="1:19" ht="17.25" customHeight="1">
      <c r="A4193" s="24">
        <v>4192</v>
      </c>
      <c r="B4193" s="31" t="s">
        <v>3099</v>
      </c>
      <c r="C4193" s="31">
        <v>-68.558599999999998</v>
      </c>
      <c r="D4193" s="31">
        <v>113.0985</v>
      </c>
      <c r="E4193" s="31"/>
      <c r="F4193" s="31"/>
      <c r="G4193" s="31">
        <v>1619</v>
      </c>
      <c r="H4193" s="31"/>
      <c r="I4193" s="31">
        <v>109</v>
      </c>
      <c r="J4193" s="73"/>
      <c r="K4193" s="73" t="s">
        <v>269</v>
      </c>
      <c r="L4193" s="31">
        <v>109</v>
      </c>
      <c r="M4193" s="31" t="s">
        <v>83</v>
      </c>
      <c r="N4193" s="31">
        <v>1982</v>
      </c>
      <c r="O4193" s="31">
        <v>9</v>
      </c>
      <c r="P4193" s="31">
        <v>1985</v>
      </c>
      <c r="Q4193" s="31">
        <v>10</v>
      </c>
      <c r="R4193" s="31" t="s">
        <v>3081</v>
      </c>
      <c r="S4193" s="31" t="s">
        <v>3082</v>
      </c>
    </row>
    <row r="4194" spans="1:19" ht="17.25" customHeight="1">
      <c r="A4194" s="24">
        <v>4193</v>
      </c>
      <c r="B4194" s="31" t="s">
        <v>3100</v>
      </c>
      <c r="C4194" s="31">
        <v>-68.566000000000003</v>
      </c>
      <c r="D4194" s="31">
        <v>113.1437</v>
      </c>
      <c r="E4194" s="31"/>
      <c r="F4194" s="31"/>
      <c r="G4194" s="31">
        <v>1645</v>
      </c>
      <c r="H4194" s="31"/>
      <c r="I4194" s="31">
        <v>206</v>
      </c>
      <c r="J4194" s="73"/>
      <c r="K4194" s="73" t="s">
        <v>269</v>
      </c>
      <c r="L4194" s="31">
        <v>206</v>
      </c>
      <c r="M4194" s="31" t="s">
        <v>83</v>
      </c>
      <c r="N4194" s="31">
        <v>1982</v>
      </c>
      <c r="O4194" s="31">
        <v>9</v>
      </c>
      <c r="P4194" s="31">
        <v>1985</v>
      </c>
      <c r="Q4194" s="31">
        <v>10</v>
      </c>
      <c r="R4194" s="31" t="s">
        <v>3081</v>
      </c>
      <c r="S4194" s="31" t="s">
        <v>3082</v>
      </c>
    </row>
    <row r="4195" spans="1:19" ht="17.25" customHeight="1">
      <c r="A4195" s="24">
        <v>4194</v>
      </c>
      <c r="B4195" s="31" t="s">
        <v>3101</v>
      </c>
      <c r="C4195" s="31">
        <v>-68.573499999999996</v>
      </c>
      <c r="D4195" s="31">
        <v>113.1889</v>
      </c>
      <c r="E4195" s="31"/>
      <c r="F4195" s="31"/>
      <c r="G4195" s="31">
        <v>1626</v>
      </c>
      <c r="H4195" s="31"/>
      <c r="I4195" s="31">
        <v>399</v>
      </c>
      <c r="J4195" s="73"/>
      <c r="K4195" s="73" t="s">
        <v>269</v>
      </c>
      <c r="L4195" s="31">
        <v>399</v>
      </c>
      <c r="M4195" s="31" t="s">
        <v>83</v>
      </c>
      <c r="N4195" s="31">
        <v>1982</v>
      </c>
      <c r="O4195" s="31">
        <v>9</v>
      </c>
      <c r="P4195" s="31">
        <v>1985</v>
      </c>
      <c r="Q4195" s="31">
        <v>10</v>
      </c>
      <c r="R4195" s="31" t="s">
        <v>3081</v>
      </c>
      <c r="S4195" s="31" t="s">
        <v>3082</v>
      </c>
    </row>
    <row r="4196" spans="1:19" ht="17.25" customHeight="1">
      <c r="A4196" s="24">
        <v>4195</v>
      </c>
      <c r="B4196" s="31" t="s">
        <v>3102</v>
      </c>
      <c r="C4196" s="31">
        <v>-68.5809</v>
      </c>
      <c r="D4196" s="31">
        <v>113.2341</v>
      </c>
      <c r="E4196" s="31"/>
      <c r="F4196" s="31"/>
      <c r="G4196" s="31">
        <v>1604</v>
      </c>
      <c r="H4196" s="31"/>
      <c r="I4196" s="31">
        <v>428</v>
      </c>
      <c r="J4196" s="73"/>
      <c r="K4196" s="73" t="s">
        <v>269</v>
      </c>
      <c r="L4196" s="31">
        <v>428</v>
      </c>
      <c r="M4196" s="31" t="s">
        <v>83</v>
      </c>
      <c r="N4196" s="31">
        <v>1982</v>
      </c>
      <c r="O4196" s="31">
        <v>9</v>
      </c>
      <c r="P4196" s="31">
        <v>1985</v>
      </c>
      <c r="Q4196" s="31">
        <v>10</v>
      </c>
      <c r="R4196" s="31" t="s">
        <v>3081</v>
      </c>
      <c r="S4196" s="31" t="s">
        <v>3082</v>
      </c>
    </row>
    <row r="4197" spans="1:19" ht="17.25" customHeight="1">
      <c r="A4197" s="24">
        <v>4196</v>
      </c>
      <c r="B4197" s="31" t="s">
        <v>3103</v>
      </c>
      <c r="C4197" s="31">
        <v>-68.5869</v>
      </c>
      <c r="D4197" s="31">
        <v>113.2811</v>
      </c>
      <c r="E4197" s="31"/>
      <c r="F4197" s="31"/>
      <c r="G4197" s="31">
        <v>1612</v>
      </c>
      <c r="H4197" s="31"/>
      <c r="I4197" s="31">
        <v>769</v>
      </c>
      <c r="J4197" s="73"/>
      <c r="K4197" s="73" t="s">
        <v>269</v>
      </c>
      <c r="L4197" s="31">
        <v>769</v>
      </c>
      <c r="M4197" s="31" t="s">
        <v>83</v>
      </c>
      <c r="N4197" s="31">
        <v>1982</v>
      </c>
      <c r="O4197" s="31">
        <v>9</v>
      </c>
      <c r="P4197" s="31">
        <v>1985</v>
      </c>
      <c r="Q4197" s="31">
        <v>10</v>
      </c>
      <c r="R4197" s="31" t="s">
        <v>3081</v>
      </c>
      <c r="S4197" s="31" t="s">
        <v>3082</v>
      </c>
    </row>
    <row r="4198" spans="1:19" ht="17.25" customHeight="1">
      <c r="A4198" s="24">
        <v>4197</v>
      </c>
      <c r="B4198" s="31" t="s">
        <v>513</v>
      </c>
      <c r="C4198" s="31">
        <v>-68.5929</v>
      </c>
      <c r="D4198" s="31">
        <v>113.328</v>
      </c>
      <c r="E4198" s="31"/>
      <c r="F4198" s="31"/>
      <c r="G4198" s="31">
        <v>1627</v>
      </c>
      <c r="H4198" s="31"/>
      <c r="I4198" s="31">
        <v>483</v>
      </c>
      <c r="J4198" s="73"/>
      <c r="K4198" s="73" t="s">
        <v>269</v>
      </c>
      <c r="L4198" s="31">
        <v>483</v>
      </c>
      <c r="M4198" s="31" t="s">
        <v>83</v>
      </c>
      <c r="N4198" s="31">
        <v>1985</v>
      </c>
      <c r="O4198" s="31">
        <v>4</v>
      </c>
      <c r="P4198" s="31">
        <v>1985</v>
      </c>
      <c r="Q4198" s="31">
        <v>10</v>
      </c>
      <c r="R4198" s="31" t="s">
        <v>3081</v>
      </c>
      <c r="S4198" s="31" t="s">
        <v>3082</v>
      </c>
    </row>
    <row r="4199" spans="1:19" ht="17.25" customHeight="1">
      <c r="A4199" s="24">
        <v>4198</v>
      </c>
      <c r="B4199" s="31" t="s">
        <v>3104</v>
      </c>
      <c r="C4199" s="31">
        <v>-68.602199999999996</v>
      </c>
      <c r="D4199" s="31">
        <v>113.3699</v>
      </c>
      <c r="E4199" s="31"/>
      <c r="F4199" s="31"/>
      <c r="G4199" s="31">
        <v>1632</v>
      </c>
      <c r="H4199" s="31"/>
      <c r="I4199" s="31">
        <v>332</v>
      </c>
      <c r="J4199" s="73"/>
      <c r="K4199" s="73" t="s">
        <v>269</v>
      </c>
      <c r="L4199" s="31">
        <v>332</v>
      </c>
      <c r="M4199" s="31" t="s">
        <v>83</v>
      </c>
      <c r="N4199" s="31">
        <v>1982</v>
      </c>
      <c r="O4199" s="31">
        <v>9</v>
      </c>
      <c r="P4199" s="31">
        <v>1985</v>
      </c>
      <c r="Q4199" s="31">
        <v>10</v>
      </c>
      <c r="R4199" s="31" t="s">
        <v>3081</v>
      </c>
      <c r="S4199" s="31" t="s">
        <v>3082</v>
      </c>
    </row>
    <row r="4200" spans="1:19" ht="17.25" customHeight="1">
      <c r="A4200" s="24">
        <v>4199</v>
      </c>
      <c r="B4200" s="31" t="s">
        <v>3105</v>
      </c>
      <c r="C4200" s="31">
        <v>-68.611500000000007</v>
      </c>
      <c r="D4200" s="31">
        <v>113.4119</v>
      </c>
      <c r="E4200" s="31"/>
      <c r="F4200" s="31"/>
      <c r="G4200" s="31">
        <v>1644</v>
      </c>
      <c r="H4200" s="31"/>
      <c r="I4200" s="31">
        <v>370</v>
      </c>
      <c r="J4200" s="73"/>
      <c r="K4200" s="73" t="s">
        <v>269</v>
      </c>
      <c r="L4200" s="31">
        <v>370</v>
      </c>
      <c r="M4200" s="31" t="s">
        <v>83</v>
      </c>
      <c r="N4200" s="31">
        <v>1982</v>
      </c>
      <c r="O4200" s="31">
        <v>9</v>
      </c>
      <c r="P4200" s="31">
        <v>1985</v>
      </c>
      <c r="Q4200" s="31">
        <v>10</v>
      </c>
      <c r="R4200" s="31" t="s">
        <v>3081</v>
      </c>
      <c r="S4200" s="31" t="s">
        <v>3082</v>
      </c>
    </row>
    <row r="4201" spans="1:19" ht="17.25" customHeight="1">
      <c r="A4201" s="24">
        <v>4200</v>
      </c>
      <c r="B4201" s="31" t="s">
        <v>3106</v>
      </c>
      <c r="C4201" s="31">
        <v>-68.620800000000003</v>
      </c>
      <c r="D4201" s="31">
        <v>113.4539</v>
      </c>
      <c r="E4201" s="31"/>
      <c r="F4201" s="31"/>
      <c r="G4201" s="31">
        <v>1639</v>
      </c>
      <c r="H4201" s="31"/>
      <c r="I4201" s="31">
        <v>365</v>
      </c>
      <c r="J4201" s="73"/>
      <c r="K4201" s="73" t="s">
        <v>269</v>
      </c>
      <c r="L4201" s="31">
        <v>365</v>
      </c>
      <c r="M4201" s="31" t="s">
        <v>83</v>
      </c>
      <c r="N4201" s="31">
        <v>1982</v>
      </c>
      <c r="O4201" s="31">
        <v>9</v>
      </c>
      <c r="P4201" s="31">
        <v>1985</v>
      </c>
      <c r="Q4201" s="31">
        <v>10</v>
      </c>
      <c r="R4201" s="31" t="s">
        <v>3081</v>
      </c>
      <c r="S4201" s="31" t="s">
        <v>3082</v>
      </c>
    </row>
    <row r="4202" spans="1:19" ht="17.25" customHeight="1">
      <c r="A4202" s="24">
        <v>4201</v>
      </c>
      <c r="B4202" s="31" t="s">
        <v>3107</v>
      </c>
      <c r="C4202" s="31">
        <v>-68.630099999999999</v>
      </c>
      <c r="D4202" s="31">
        <v>113.49590000000001</v>
      </c>
      <c r="E4202" s="31"/>
      <c r="F4202" s="31"/>
      <c r="G4202" s="31">
        <v>1654</v>
      </c>
      <c r="H4202" s="31"/>
      <c r="I4202" s="31">
        <v>269</v>
      </c>
      <c r="J4202" s="73"/>
      <c r="K4202" s="73" t="s">
        <v>269</v>
      </c>
      <c r="L4202" s="31">
        <v>269</v>
      </c>
      <c r="M4202" s="31" t="s">
        <v>83</v>
      </c>
      <c r="N4202" s="31">
        <v>1982</v>
      </c>
      <c r="O4202" s="31">
        <v>9</v>
      </c>
      <c r="P4202" s="31">
        <v>1985</v>
      </c>
      <c r="Q4202" s="31">
        <v>10</v>
      </c>
      <c r="R4202" s="31" t="s">
        <v>3081</v>
      </c>
      <c r="S4202" s="31" t="s">
        <v>3082</v>
      </c>
    </row>
    <row r="4203" spans="1:19" ht="17.25" customHeight="1">
      <c r="A4203" s="24">
        <v>4202</v>
      </c>
      <c r="B4203" s="31" t="s">
        <v>3108</v>
      </c>
      <c r="C4203" s="31">
        <v>-68.638000000000005</v>
      </c>
      <c r="D4203" s="31">
        <v>113.5399</v>
      </c>
      <c r="E4203" s="31"/>
      <c r="F4203" s="31"/>
      <c r="G4203" s="31">
        <v>1681</v>
      </c>
      <c r="H4203" s="31"/>
      <c r="I4203" s="31">
        <v>269</v>
      </c>
      <c r="J4203" s="73"/>
      <c r="K4203" s="73" t="s">
        <v>269</v>
      </c>
      <c r="L4203" s="31">
        <v>269</v>
      </c>
      <c r="M4203" s="31" t="s">
        <v>83</v>
      </c>
      <c r="N4203" s="31">
        <v>1982</v>
      </c>
      <c r="O4203" s="31">
        <v>9</v>
      </c>
      <c r="P4203" s="31">
        <v>1985</v>
      </c>
      <c r="Q4203" s="31">
        <v>10</v>
      </c>
      <c r="R4203" s="31" t="s">
        <v>3081</v>
      </c>
      <c r="S4203" s="31" t="s">
        <v>3082</v>
      </c>
    </row>
    <row r="4204" spans="1:19" ht="17.25" customHeight="1">
      <c r="A4204" s="24">
        <v>4203</v>
      </c>
      <c r="B4204" s="31" t="s">
        <v>3109</v>
      </c>
      <c r="C4204" s="31">
        <v>-68.645899999999997</v>
      </c>
      <c r="D4204" s="31">
        <v>113.5839</v>
      </c>
      <c r="E4204" s="31"/>
      <c r="F4204" s="31"/>
      <c r="G4204" s="31">
        <v>1679</v>
      </c>
      <c r="H4204" s="31"/>
      <c r="I4204" s="31">
        <v>302</v>
      </c>
      <c r="J4204" s="73"/>
      <c r="K4204" s="73" t="s">
        <v>269</v>
      </c>
      <c r="L4204" s="31">
        <v>302</v>
      </c>
      <c r="M4204" s="31" t="s">
        <v>83</v>
      </c>
      <c r="N4204" s="31">
        <v>1982</v>
      </c>
      <c r="O4204" s="31">
        <v>9</v>
      </c>
      <c r="P4204" s="31">
        <v>1985</v>
      </c>
      <c r="Q4204" s="31">
        <v>10</v>
      </c>
      <c r="R4204" s="31" t="s">
        <v>3081</v>
      </c>
      <c r="S4204" s="31" t="s">
        <v>3082</v>
      </c>
    </row>
    <row r="4205" spans="1:19" ht="17.25" customHeight="1">
      <c r="A4205" s="24">
        <v>4204</v>
      </c>
      <c r="B4205" s="31" t="s">
        <v>3110</v>
      </c>
      <c r="C4205" s="31">
        <v>-68.653800000000004</v>
      </c>
      <c r="D4205" s="31">
        <v>113.628</v>
      </c>
      <c r="E4205" s="31"/>
      <c r="F4205" s="31"/>
      <c r="G4205" s="31">
        <v>1684</v>
      </c>
      <c r="H4205" s="31"/>
      <c r="I4205" s="31">
        <v>181</v>
      </c>
      <c r="J4205" s="73"/>
      <c r="K4205" s="73" t="s">
        <v>269</v>
      </c>
      <c r="L4205" s="31">
        <v>181</v>
      </c>
      <c r="M4205" s="31" t="s">
        <v>83</v>
      </c>
      <c r="N4205" s="31">
        <v>1982</v>
      </c>
      <c r="O4205" s="31">
        <v>9</v>
      </c>
      <c r="P4205" s="31">
        <v>1985</v>
      </c>
      <c r="Q4205" s="31">
        <v>10</v>
      </c>
      <c r="R4205" s="31" t="s">
        <v>3081</v>
      </c>
      <c r="S4205" s="31" t="s">
        <v>3082</v>
      </c>
    </row>
    <row r="4206" spans="1:19" ht="17.25" customHeight="1">
      <c r="A4206" s="24">
        <v>4205</v>
      </c>
      <c r="B4206" s="31" t="s">
        <v>3111</v>
      </c>
      <c r="C4206" s="31">
        <v>-68.661699999999996</v>
      </c>
      <c r="D4206" s="31">
        <v>113.6721</v>
      </c>
      <c r="E4206" s="31"/>
      <c r="F4206" s="31"/>
      <c r="G4206" s="31">
        <v>1694</v>
      </c>
      <c r="H4206" s="31"/>
      <c r="I4206" s="31">
        <v>202</v>
      </c>
      <c r="J4206" s="73"/>
      <c r="K4206" s="73" t="s">
        <v>269</v>
      </c>
      <c r="L4206" s="31">
        <v>202</v>
      </c>
      <c r="M4206" s="31" t="s">
        <v>83</v>
      </c>
      <c r="N4206" s="31">
        <v>1982</v>
      </c>
      <c r="O4206" s="31">
        <v>9</v>
      </c>
      <c r="P4206" s="31">
        <v>1985</v>
      </c>
      <c r="Q4206" s="31">
        <v>10</v>
      </c>
      <c r="R4206" s="31" t="s">
        <v>3081</v>
      </c>
      <c r="S4206" s="31" t="s">
        <v>3082</v>
      </c>
    </row>
    <row r="4207" spans="1:19" ht="17.25" customHeight="1">
      <c r="A4207" s="24">
        <v>4206</v>
      </c>
      <c r="B4207" s="31" t="s">
        <v>3112</v>
      </c>
      <c r="C4207" s="31">
        <v>-68.669600000000003</v>
      </c>
      <c r="D4207" s="31">
        <v>113.7162</v>
      </c>
      <c r="E4207" s="31"/>
      <c r="F4207" s="31"/>
      <c r="G4207" s="31">
        <v>1702</v>
      </c>
      <c r="H4207" s="31"/>
      <c r="I4207" s="31">
        <v>239</v>
      </c>
      <c r="J4207" s="73"/>
      <c r="K4207" s="73" t="s">
        <v>269</v>
      </c>
      <c r="L4207" s="31">
        <v>239</v>
      </c>
      <c r="M4207" s="31" t="s">
        <v>83</v>
      </c>
      <c r="N4207" s="31">
        <v>1982</v>
      </c>
      <c r="O4207" s="31">
        <v>9</v>
      </c>
      <c r="P4207" s="31">
        <v>1985</v>
      </c>
      <c r="Q4207" s="31">
        <v>10</v>
      </c>
      <c r="R4207" s="31" t="s">
        <v>3081</v>
      </c>
      <c r="S4207" s="31" t="s">
        <v>3082</v>
      </c>
    </row>
    <row r="4208" spans="1:19" ht="17.25" customHeight="1">
      <c r="A4208" s="24">
        <v>4207</v>
      </c>
      <c r="B4208" s="31" t="s">
        <v>3113</v>
      </c>
      <c r="C4208" s="31">
        <v>-68.677499999999995</v>
      </c>
      <c r="D4208" s="31">
        <v>113.7603</v>
      </c>
      <c r="E4208" s="31"/>
      <c r="F4208" s="31"/>
      <c r="G4208" s="31">
        <v>1707</v>
      </c>
      <c r="H4208" s="31"/>
      <c r="I4208" s="31">
        <v>315</v>
      </c>
      <c r="J4208" s="73"/>
      <c r="K4208" s="73" t="s">
        <v>269</v>
      </c>
      <c r="L4208" s="31">
        <v>315</v>
      </c>
      <c r="M4208" s="31" t="s">
        <v>83</v>
      </c>
      <c r="N4208" s="31">
        <v>1982</v>
      </c>
      <c r="O4208" s="31">
        <v>9</v>
      </c>
      <c r="P4208" s="31">
        <v>1985</v>
      </c>
      <c r="Q4208" s="31">
        <v>10</v>
      </c>
      <c r="R4208" s="31" t="s">
        <v>3081</v>
      </c>
      <c r="S4208" s="31" t="s">
        <v>3082</v>
      </c>
    </row>
    <row r="4209" spans="1:19" ht="17.25" customHeight="1">
      <c r="A4209" s="24">
        <v>4208</v>
      </c>
      <c r="B4209" s="31" t="s">
        <v>3114</v>
      </c>
      <c r="C4209" s="31">
        <v>-68.685400000000001</v>
      </c>
      <c r="D4209" s="31">
        <v>113.8044</v>
      </c>
      <c r="E4209" s="31"/>
      <c r="F4209" s="31"/>
      <c r="G4209" s="31">
        <v>1704</v>
      </c>
      <c r="H4209" s="31"/>
      <c r="I4209" s="31">
        <v>487</v>
      </c>
      <c r="J4209" s="73"/>
      <c r="K4209" s="73" t="s">
        <v>269</v>
      </c>
      <c r="L4209" s="31">
        <v>487</v>
      </c>
      <c r="M4209" s="31" t="s">
        <v>83</v>
      </c>
      <c r="N4209" s="31">
        <v>1985</v>
      </c>
      <c r="O4209" s="31">
        <v>4</v>
      </c>
      <c r="P4209" s="31">
        <v>1985</v>
      </c>
      <c r="Q4209" s="31">
        <v>10</v>
      </c>
      <c r="R4209" s="31" t="s">
        <v>3081</v>
      </c>
      <c r="S4209" s="31" t="s">
        <v>3082</v>
      </c>
    </row>
    <row r="4210" spans="1:19" ht="17.25" customHeight="1">
      <c r="A4210" s="24">
        <v>4209</v>
      </c>
      <c r="B4210" s="31" t="s">
        <v>3115</v>
      </c>
      <c r="C4210" s="31">
        <v>-68.693399999999997</v>
      </c>
      <c r="D4210" s="31">
        <v>113.8485</v>
      </c>
      <c r="E4210" s="31"/>
      <c r="F4210" s="31"/>
      <c r="G4210" s="31">
        <v>1706</v>
      </c>
      <c r="H4210" s="31"/>
      <c r="I4210" s="31">
        <v>399</v>
      </c>
      <c r="J4210" s="73"/>
      <c r="K4210" s="73" t="s">
        <v>269</v>
      </c>
      <c r="L4210" s="31">
        <v>399</v>
      </c>
      <c r="M4210" s="31" t="s">
        <v>83</v>
      </c>
      <c r="N4210" s="31">
        <v>1982</v>
      </c>
      <c r="O4210" s="31">
        <v>9</v>
      </c>
      <c r="P4210" s="31">
        <v>1985</v>
      </c>
      <c r="Q4210" s="31">
        <v>10</v>
      </c>
      <c r="R4210" s="31" t="s">
        <v>3081</v>
      </c>
      <c r="S4210" s="31" t="s">
        <v>3082</v>
      </c>
    </row>
    <row r="4211" spans="1:19" ht="17.25" customHeight="1">
      <c r="A4211" s="24">
        <v>4210</v>
      </c>
      <c r="B4211" s="31" t="s">
        <v>3116</v>
      </c>
      <c r="C4211" s="31">
        <v>-68.701300000000003</v>
      </c>
      <c r="D4211" s="31">
        <v>113.8927</v>
      </c>
      <c r="E4211" s="31"/>
      <c r="F4211" s="31"/>
      <c r="G4211" s="31">
        <v>1708</v>
      </c>
      <c r="H4211" s="31"/>
      <c r="I4211" s="31">
        <v>315</v>
      </c>
      <c r="J4211" s="73"/>
      <c r="K4211" s="73" t="s">
        <v>269</v>
      </c>
      <c r="L4211" s="31">
        <v>315</v>
      </c>
      <c r="M4211" s="31" t="s">
        <v>83</v>
      </c>
      <c r="N4211" s="31">
        <v>1982</v>
      </c>
      <c r="O4211" s="31">
        <v>9</v>
      </c>
      <c r="P4211" s="31">
        <v>1985</v>
      </c>
      <c r="Q4211" s="31">
        <v>10</v>
      </c>
      <c r="R4211" s="31" t="s">
        <v>3081</v>
      </c>
      <c r="S4211" s="31" t="s">
        <v>3082</v>
      </c>
    </row>
    <row r="4212" spans="1:19" ht="17.25" customHeight="1">
      <c r="A4212" s="24">
        <v>4211</v>
      </c>
      <c r="B4212" s="31" t="s">
        <v>3117</v>
      </c>
      <c r="C4212" s="31">
        <v>-68.709199999999996</v>
      </c>
      <c r="D4212" s="31">
        <v>113.93680000000001</v>
      </c>
      <c r="E4212" s="31"/>
      <c r="F4212" s="31"/>
      <c r="G4212" s="31">
        <v>1716</v>
      </c>
      <c r="H4212" s="31"/>
      <c r="I4212" s="31">
        <v>294</v>
      </c>
      <c r="J4212" s="73"/>
      <c r="K4212" s="73" t="s">
        <v>269</v>
      </c>
      <c r="L4212" s="31">
        <v>294</v>
      </c>
      <c r="M4212" s="31" t="s">
        <v>83</v>
      </c>
      <c r="N4212" s="31">
        <v>1982</v>
      </c>
      <c r="O4212" s="31">
        <v>9</v>
      </c>
      <c r="P4212" s="31">
        <v>1985</v>
      </c>
      <c r="Q4212" s="31">
        <v>10</v>
      </c>
      <c r="R4212" s="31" t="s">
        <v>3081</v>
      </c>
      <c r="S4212" s="31" t="s">
        <v>3082</v>
      </c>
    </row>
    <row r="4213" spans="1:19" ht="17.25" customHeight="1">
      <c r="A4213" s="24">
        <v>4212</v>
      </c>
      <c r="B4213" s="31" t="s">
        <v>3118</v>
      </c>
      <c r="C4213" s="31">
        <v>-68.717100000000002</v>
      </c>
      <c r="D4213" s="31">
        <v>113.98099999999999</v>
      </c>
      <c r="E4213" s="31"/>
      <c r="F4213" s="31"/>
      <c r="G4213" s="31">
        <v>1716</v>
      </c>
      <c r="H4213" s="31"/>
      <c r="I4213" s="31">
        <v>323</v>
      </c>
      <c r="J4213" s="73"/>
      <c r="K4213" s="73" t="s">
        <v>269</v>
      </c>
      <c r="L4213" s="31">
        <v>323</v>
      </c>
      <c r="M4213" s="31" t="s">
        <v>83</v>
      </c>
      <c r="N4213" s="31">
        <v>1985</v>
      </c>
      <c r="O4213" s="31">
        <v>4</v>
      </c>
      <c r="P4213" s="31">
        <v>1985</v>
      </c>
      <c r="Q4213" s="31">
        <v>10</v>
      </c>
      <c r="R4213" s="31" t="s">
        <v>3081</v>
      </c>
      <c r="S4213" s="31" t="s">
        <v>3082</v>
      </c>
    </row>
    <row r="4214" spans="1:19" ht="17.25" customHeight="1">
      <c r="A4214" s="24">
        <v>4213</v>
      </c>
      <c r="B4214" s="31" t="s">
        <v>3119</v>
      </c>
      <c r="C4214" s="31">
        <v>-68.724999999999994</v>
      </c>
      <c r="D4214" s="31">
        <v>114.0252</v>
      </c>
      <c r="E4214" s="31"/>
      <c r="F4214" s="31"/>
      <c r="G4214" s="31">
        <v>1710</v>
      </c>
      <c r="H4214" s="31"/>
      <c r="I4214" s="31">
        <v>353</v>
      </c>
      <c r="J4214" s="73"/>
      <c r="K4214" s="73" t="s">
        <v>269</v>
      </c>
      <c r="L4214" s="31">
        <v>353</v>
      </c>
      <c r="M4214" s="31" t="s">
        <v>83</v>
      </c>
      <c r="N4214" s="31">
        <v>1982</v>
      </c>
      <c r="O4214" s="31">
        <v>9</v>
      </c>
      <c r="P4214" s="31">
        <v>1985</v>
      </c>
      <c r="Q4214" s="31">
        <v>10</v>
      </c>
      <c r="R4214" s="31" t="s">
        <v>3081</v>
      </c>
      <c r="S4214" s="31" t="s">
        <v>3082</v>
      </c>
    </row>
    <row r="4215" spans="1:19" ht="17.25" customHeight="1">
      <c r="A4215" s="24">
        <v>4214</v>
      </c>
      <c r="B4215" s="31" t="s">
        <v>3120</v>
      </c>
      <c r="C4215" s="31">
        <v>-68.732900000000001</v>
      </c>
      <c r="D4215" s="31">
        <v>114.0694</v>
      </c>
      <c r="E4215" s="31"/>
      <c r="F4215" s="31"/>
      <c r="G4215" s="31">
        <v>1705</v>
      </c>
      <c r="H4215" s="31"/>
      <c r="I4215" s="31">
        <v>365</v>
      </c>
      <c r="J4215" s="73"/>
      <c r="K4215" s="73" t="s">
        <v>269</v>
      </c>
      <c r="L4215" s="31">
        <v>365</v>
      </c>
      <c r="M4215" s="31" t="s">
        <v>83</v>
      </c>
      <c r="N4215" s="31">
        <v>1982</v>
      </c>
      <c r="O4215" s="31">
        <v>9</v>
      </c>
      <c r="P4215" s="31">
        <v>1985</v>
      </c>
      <c r="Q4215" s="31">
        <v>10</v>
      </c>
      <c r="R4215" s="31" t="s">
        <v>3081</v>
      </c>
      <c r="S4215" s="31" t="s">
        <v>3082</v>
      </c>
    </row>
    <row r="4216" spans="1:19" ht="17.25" customHeight="1">
      <c r="A4216" s="24">
        <v>4215</v>
      </c>
      <c r="B4216" s="31" t="s">
        <v>3121</v>
      </c>
      <c r="C4216" s="31">
        <v>-68.741699999999994</v>
      </c>
      <c r="D4216" s="31">
        <v>114.1125</v>
      </c>
      <c r="E4216" s="31"/>
      <c r="F4216" s="31"/>
      <c r="G4216" s="31">
        <v>1710</v>
      </c>
      <c r="H4216" s="31"/>
      <c r="I4216" s="31">
        <v>227</v>
      </c>
      <c r="J4216" s="73"/>
      <c r="K4216" s="73" t="s">
        <v>269</v>
      </c>
      <c r="L4216" s="31">
        <v>227</v>
      </c>
      <c r="M4216" s="31" t="s">
        <v>83</v>
      </c>
      <c r="N4216" s="31">
        <v>1982</v>
      </c>
      <c r="O4216" s="31">
        <v>9</v>
      </c>
      <c r="P4216" s="31">
        <v>1985</v>
      </c>
      <c r="Q4216" s="31">
        <v>10</v>
      </c>
      <c r="R4216" s="31" t="s">
        <v>3081</v>
      </c>
      <c r="S4216" s="31" t="s">
        <v>3082</v>
      </c>
    </row>
    <row r="4217" spans="1:19" ht="17.25" customHeight="1">
      <c r="A4217" s="24">
        <v>4216</v>
      </c>
      <c r="B4217" s="31" t="s">
        <v>3122</v>
      </c>
      <c r="C4217" s="31">
        <v>-68.750399999999999</v>
      </c>
      <c r="D4217" s="31">
        <v>114.1555</v>
      </c>
      <c r="E4217" s="31"/>
      <c r="F4217" s="31"/>
      <c r="G4217" s="31">
        <v>1706</v>
      </c>
      <c r="H4217" s="31"/>
      <c r="I4217" s="31">
        <v>315</v>
      </c>
      <c r="J4217" s="73"/>
      <c r="K4217" s="73" t="s">
        <v>269</v>
      </c>
      <c r="L4217" s="31">
        <v>315</v>
      </c>
      <c r="M4217" s="31" t="s">
        <v>83</v>
      </c>
      <c r="N4217" s="31">
        <v>1982</v>
      </c>
      <c r="O4217" s="31">
        <v>9</v>
      </c>
      <c r="P4217" s="31">
        <v>1985</v>
      </c>
      <c r="Q4217" s="31">
        <v>10</v>
      </c>
      <c r="R4217" s="31" t="s">
        <v>3081</v>
      </c>
      <c r="S4217" s="31" t="s">
        <v>3082</v>
      </c>
    </row>
    <row r="4218" spans="1:19" ht="17.25" customHeight="1">
      <c r="A4218" s="24">
        <v>4217</v>
      </c>
      <c r="B4218" s="31" t="s">
        <v>3123</v>
      </c>
      <c r="C4218" s="31">
        <v>-68.759200000000007</v>
      </c>
      <c r="D4218" s="31">
        <v>114.1986</v>
      </c>
      <c r="E4218" s="31"/>
      <c r="F4218" s="31"/>
      <c r="G4218" s="31">
        <v>1698</v>
      </c>
      <c r="H4218" s="31"/>
      <c r="I4218" s="31">
        <v>412</v>
      </c>
      <c r="J4218" s="73"/>
      <c r="K4218" s="73" t="s">
        <v>269</v>
      </c>
      <c r="L4218" s="31">
        <v>412</v>
      </c>
      <c r="M4218" s="31" t="s">
        <v>83</v>
      </c>
      <c r="N4218" s="31">
        <v>1982</v>
      </c>
      <c r="O4218" s="31">
        <v>9</v>
      </c>
      <c r="P4218" s="31">
        <v>1985</v>
      </c>
      <c r="Q4218" s="31">
        <v>10</v>
      </c>
      <c r="R4218" s="31" t="s">
        <v>3081</v>
      </c>
      <c r="S4218" s="31" t="s">
        <v>3082</v>
      </c>
    </row>
    <row r="4219" spans="1:19" ht="17.25" customHeight="1">
      <c r="A4219" s="24">
        <v>4218</v>
      </c>
      <c r="B4219" s="31" t="s">
        <v>3124</v>
      </c>
      <c r="C4219" s="31">
        <v>-68.767899999999997</v>
      </c>
      <c r="D4219" s="31">
        <v>114.24169999999999</v>
      </c>
      <c r="E4219" s="31"/>
      <c r="F4219" s="31"/>
      <c r="G4219" s="31">
        <v>1704</v>
      </c>
      <c r="H4219" s="31"/>
      <c r="I4219" s="31">
        <v>277</v>
      </c>
      <c r="J4219" s="73"/>
      <c r="K4219" s="73" t="s">
        <v>269</v>
      </c>
      <c r="L4219" s="31">
        <v>277</v>
      </c>
      <c r="M4219" s="31" t="s">
        <v>83</v>
      </c>
      <c r="N4219" s="31">
        <v>1982</v>
      </c>
      <c r="O4219" s="31">
        <v>9</v>
      </c>
      <c r="P4219" s="31">
        <v>1985</v>
      </c>
      <c r="Q4219" s="31">
        <v>10</v>
      </c>
      <c r="R4219" s="31" t="s">
        <v>3081</v>
      </c>
      <c r="S4219" s="31" t="s">
        <v>3082</v>
      </c>
    </row>
    <row r="4220" spans="1:19" ht="17.25" customHeight="1">
      <c r="A4220" s="24">
        <v>4219</v>
      </c>
      <c r="B4220" s="31" t="s">
        <v>3125</v>
      </c>
      <c r="C4220" s="31">
        <v>-68.776600000000002</v>
      </c>
      <c r="D4220" s="31">
        <v>114.28489999999999</v>
      </c>
      <c r="E4220" s="31"/>
      <c r="F4220" s="31"/>
      <c r="G4220" s="31">
        <v>1715</v>
      </c>
      <c r="H4220" s="31"/>
      <c r="I4220" s="31">
        <v>269</v>
      </c>
      <c r="J4220" s="73"/>
      <c r="K4220" s="73" t="s">
        <v>269</v>
      </c>
      <c r="L4220" s="31">
        <v>269</v>
      </c>
      <c r="M4220" s="31" t="s">
        <v>83</v>
      </c>
      <c r="N4220" s="31">
        <v>1982</v>
      </c>
      <c r="O4220" s="31">
        <v>9</v>
      </c>
      <c r="P4220" s="31">
        <v>1985</v>
      </c>
      <c r="Q4220" s="31">
        <v>10</v>
      </c>
      <c r="R4220" s="31" t="s">
        <v>3081</v>
      </c>
      <c r="S4220" s="31" t="s">
        <v>3082</v>
      </c>
    </row>
    <row r="4221" spans="1:19" ht="17.25" customHeight="1">
      <c r="A4221" s="24">
        <v>4220</v>
      </c>
      <c r="B4221" s="31" t="s">
        <v>3126</v>
      </c>
      <c r="C4221" s="31">
        <v>-68.785399999999996</v>
      </c>
      <c r="D4221" s="31">
        <v>114.328</v>
      </c>
      <c r="E4221" s="31"/>
      <c r="F4221" s="31"/>
      <c r="G4221" s="31">
        <v>1723</v>
      </c>
      <c r="H4221" s="31"/>
      <c r="I4221" s="31">
        <v>218</v>
      </c>
      <c r="J4221" s="73"/>
      <c r="K4221" s="73" t="s">
        <v>269</v>
      </c>
      <c r="L4221" s="31">
        <v>218</v>
      </c>
      <c r="M4221" s="31" t="s">
        <v>83</v>
      </c>
      <c r="N4221" s="31">
        <v>1982</v>
      </c>
      <c r="O4221" s="31">
        <v>9</v>
      </c>
      <c r="P4221" s="31">
        <v>1985</v>
      </c>
      <c r="Q4221" s="31">
        <v>10</v>
      </c>
      <c r="R4221" s="31" t="s">
        <v>3081</v>
      </c>
      <c r="S4221" s="31" t="s">
        <v>3082</v>
      </c>
    </row>
    <row r="4222" spans="1:19" ht="17.25" customHeight="1">
      <c r="A4222" s="24">
        <v>4221</v>
      </c>
      <c r="B4222" s="31" t="s">
        <v>3127</v>
      </c>
      <c r="C4222" s="31">
        <v>-68.794200000000004</v>
      </c>
      <c r="D4222" s="31">
        <v>114.3711</v>
      </c>
      <c r="E4222" s="31"/>
      <c r="F4222" s="31"/>
      <c r="G4222" s="31">
        <v>1724</v>
      </c>
      <c r="H4222" s="31"/>
      <c r="I4222" s="31">
        <v>269</v>
      </c>
      <c r="J4222" s="73"/>
      <c r="K4222" s="73" t="s">
        <v>269</v>
      </c>
      <c r="L4222" s="31">
        <v>269</v>
      </c>
      <c r="M4222" s="31" t="s">
        <v>83</v>
      </c>
      <c r="N4222" s="31">
        <v>1982</v>
      </c>
      <c r="O4222" s="31">
        <v>9</v>
      </c>
      <c r="P4222" s="31">
        <v>1985</v>
      </c>
      <c r="Q4222" s="31">
        <v>10</v>
      </c>
      <c r="R4222" s="31" t="s">
        <v>3081</v>
      </c>
      <c r="S4222" s="31" t="s">
        <v>3082</v>
      </c>
    </row>
    <row r="4223" spans="1:19" ht="17.25" customHeight="1">
      <c r="A4223" s="24">
        <v>4222</v>
      </c>
      <c r="B4223" s="31" t="s">
        <v>515</v>
      </c>
      <c r="C4223" s="31">
        <v>-68.802899999999994</v>
      </c>
      <c r="D4223" s="31">
        <v>114.4143</v>
      </c>
      <c r="E4223" s="31"/>
      <c r="F4223" s="31"/>
      <c r="G4223" s="31">
        <v>1727</v>
      </c>
      <c r="H4223" s="31"/>
      <c r="I4223" s="31">
        <v>286</v>
      </c>
      <c r="J4223" s="73"/>
      <c r="K4223" s="73" t="s">
        <v>269</v>
      </c>
      <c r="L4223" s="31">
        <v>286</v>
      </c>
      <c r="M4223" s="31" t="s">
        <v>83</v>
      </c>
      <c r="N4223" s="31">
        <v>1982</v>
      </c>
      <c r="O4223" s="31">
        <v>10</v>
      </c>
      <c r="P4223" s="31">
        <v>1985</v>
      </c>
      <c r="Q4223" s="31">
        <v>10</v>
      </c>
      <c r="R4223" s="31" t="s">
        <v>3081</v>
      </c>
      <c r="S4223" s="31" t="s">
        <v>3082</v>
      </c>
    </row>
    <row r="4224" spans="1:19" ht="17.25" customHeight="1">
      <c r="A4224" s="24">
        <v>4223</v>
      </c>
      <c r="B4224" s="31" t="s">
        <v>3128</v>
      </c>
      <c r="C4224" s="31">
        <v>-68.811000000000007</v>
      </c>
      <c r="D4224" s="31">
        <v>114.4585</v>
      </c>
      <c r="E4224" s="31"/>
      <c r="F4224" s="31"/>
      <c r="G4224" s="31">
        <v>1737</v>
      </c>
      <c r="H4224" s="31"/>
      <c r="I4224" s="31">
        <v>269</v>
      </c>
      <c r="J4224" s="73"/>
      <c r="K4224" s="73" t="s">
        <v>269</v>
      </c>
      <c r="L4224" s="31">
        <v>269</v>
      </c>
      <c r="M4224" s="31" t="s">
        <v>83</v>
      </c>
      <c r="N4224" s="31">
        <v>1982</v>
      </c>
      <c r="O4224" s="31">
        <v>10</v>
      </c>
      <c r="P4224" s="31">
        <v>1985</v>
      </c>
      <c r="Q4224" s="31">
        <v>10</v>
      </c>
      <c r="R4224" s="31" t="s">
        <v>3081</v>
      </c>
      <c r="S4224" s="31" t="s">
        <v>3082</v>
      </c>
    </row>
    <row r="4225" spans="1:19" ht="17.25" customHeight="1">
      <c r="A4225" s="24">
        <v>4224</v>
      </c>
      <c r="B4225" s="31" t="s">
        <v>3129</v>
      </c>
      <c r="C4225" s="31">
        <v>-68.819100000000006</v>
      </c>
      <c r="D4225" s="31">
        <v>114.50279999999999</v>
      </c>
      <c r="E4225" s="31"/>
      <c r="F4225" s="31"/>
      <c r="G4225" s="31">
        <v>1740</v>
      </c>
      <c r="H4225" s="31"/>
      <c r="I4225" s="31">
        <v>319</v>
      </c>
      <c r="J4225" s="73"/>
      <c r="K4225" s="73" t="s">
        <v>269</v>
      </c>
      <c r="L4225" s="31">
        <v>319</v>
      </c>
      <c r="M4225" s="31" t="s">
        <v>83</v>
      </c>
      <c r="N4225" s="31">
        <v>1981</v>
      </c>
      <c r="O4225" s="31">
        <v>10</v>
      </c>
      <c r="P4225" s="31">
        <v>1985</v>
      </c>
      <c r="Q4225" s="31">
        <v>10</v>
      </c>
      <c r="R4225" s="31" t="s">
        <v>3081</v>
      </c>
      <c r="S4225" s="31" t="s">
        <v>3082</v>
      </c>
    </row>
    <row r="4226" spans="1:19" ht="17.25" customHeight="1">
      <c r="A4226" s="24">
        <v>4225</v>
      </c>
      <c r="B4226" s="31" t="s">
        <v>3130</v>
      </c>
      <c r="C4226" s="31">
        <v>-68.827200000000005</v>
      </c>
      <c r="D4226" s="31">
        <v>114.547</v>
      </c>
      <c r="E4226" s="31"/>
      <c r="F4226" s="31"/>
      <c r="G4226" s="31">
        <v>1746</v>
      </c>
      <c r="H4226" s="31"/>
      <c r="I4226" s="31">
        <v>286</v>
      </c>
      <c r="J4226" s="73"/>
      <c r="K4226" s="73" t="s">
        <v>269</v>
      </c>
      <c r="L4226" s="31">
        <v>286</v>
      </c>
      <c r="M4226" s="31" t="s">
        <v>83</v>
      </c>
      <c r="N4226" s="31">
        <v>1982</v>
      </c>
      <c r="O4226" s="31">
        <v>10</v>
      </c>
      <c r="P4226" s="31">
        <v>1985</v>
      </c>
      <c r="Q4226" s="31">
        <v>10</v>
      </c>
      <c r="R4226" s="31" t="s">
        <v>3081</v>
      </c>
      <c r="S4226" s="31" t="s">
        <v>3082</v>
      </c>
    </row>
    <row r="4227" spans="1:19" ht="17.25" customHeight="1">
      <c r="A4227" s="24">
        <v>4226</v>
      </c>
      <c r="B4227" s="31" t="s">
        <v>3131</v>
      </c>
      <c r="C4227" s="31">
        <v>-68.835300000000004</v>
      </c>
      <c r="D4227" s="31">
        <v>114.5913</v>
      </c>
      <c r="E4227" s="31"/>
      <c r="F4227" s="31"/>
      <c r="G4227" s="31">
        <v>1749</v>
      </c>
      <c r="H4227" s="31"/>
      <c r="I4227" s="31">
        <v>344</v>
      </c>
      <c r="J4227" s="73"/>
      <c r="K4227" s="73" t="s">
        <v>269</v>
      </c>
      <c r="L4227" s="31">
        <v>344</v>
      </c>
      <c r="M4227" s="31" t="s">
        <v>83</v>
      </c>
      <c r="N4227" s="31">
        <v>1982</v>
      </c>
      <c r="O4227" s="31">
        <v>10</v>
      </c>
      <c r="P4227" s="31">
        <v>1985</v>
      </c>
      <c r="Q4227" s="31">
        <v>10</v>
      </c>
      <c r="R4227" s="31" t="s">
        <v>3081</v>
      </c>
      <c r="S4227" s="31" t="s">
        <v>3082</v>
      </c>
    </row>
    <row r="4228" spans="1:19" ht="17.25" customHeight="1">
      <c r="A4228" s="24">
        <v>4227</v>
      </c>
      <c r="B4228" s="31" t="s">
        <v>3132</v>
      </c>
      <c r="C4228" s="31">
        <v>-68.843400000000003</v>
      </c>
      <c r="D4228" s="31">
        <v>114.6356</v>
      </c>
      <c r="E4228" s="31"/>
      <c r="F4228" s="31"/>
      <c r="G4228" s="31">
        <v>1751</v>
      </c>
      <c r="H4228" s="31"/>
      <c r="I4228" s="31">
        <v>340</v>
      </c>
      <c r="J4228" s="73"/>
      <c r="K4228" s="73" t="s">
        <v>269</v>
      </c>
      <c r="L4228" s="31">
        <v>340</v>
      </c>
      <c r="M4228" s="31" t="s">
        <v>83</v>
      </c>
      <c r="N4228" s="31">
        <v>1982</v>
      </c>
      <c r="O4228" s="31">
        <v>10</v>
      </c>
      <c r="P4228" s="31">
        <v>1985</v>
      </c>
      <c r="Q4228" s="31">
        <v>10</v>
      </c>
      <c r="R4228" s="31" t="s">
        <v>3081</v>
      </c>
      <c r="S4228" s="31" t="s">
        <v>3082</v>
      </c>
    </row>
    <row r="4229" spans="1:19" ht="17.25" customHeight="1">
      <c r="A4229" s="24">
        <v>4228</v>
      </c>
      <c r="B4229" s="31" t="s">
        <v>3133</v>
      </c>
      <c r="C4229" s="31">
        <v>-68.851500000000001</v>
      </c>
      <c r="D4229" s="31">
        <v>114.6799</v>
      </c>
      <c r="E4229" s="31"/>
      <c r="F4229" s="31"/>
      <c r="G4229" s="31">
        <v>1757</v>
      </c>
      <c r="H4229" s="31"/>
      <c r="I4229" s="31">
        <v>340</v>
      </c>
      <c r="J4229" s="73"/>
      <c r="K4229" s="73" t="s">
        <v>269</v>
      </c>
      <c r="L4229" s="31">
        <v>340</v>
      </c>
      <c r="M4229" s="31" t="s">
        <v>83</v>
      </c>
      <c r="N4229" s="31">
        <v>1982</v>
      </c>
      <c r="O4229" s="31">
        <v>10</v>
      </c>
      <c r="P4229" s="31">
        <v>1985</v>
      </c>
      <c r="Q4229" s="31">
        <v>10</v>
      </c>
      <c r="R4229" s="31" t="s">
        <v>3081</v>
      </c>
      <c r="S4229" s="31" t="s">
        <v>3082</v>
      </c>
    </row>
    <row r="4230" spans="1:19" ht="17.25" customHeight="1">
      <c r="A4230" s="24">
        <v>4229</v>
      </c>
      <c r="B4230" s="31" t="s">
        <v>3134</v>
      </c>
      <c r="C4230" s="31">
        <v>-68.8596</v>
      </c>
      <c r="D4230" s="31">
        <v>114.7242</v>
      </c>
      <c r="E4230" s="31"/>
      <c r="F4230" s="31"/>
      <c r="G4230" s="31">
        <v>1765</v>
      </c>
      <c r="H4230" s="31"/>
      <c r="I4230" s="31">
        <v>281</v>
      </c>
      <c r="J4230" s="73"/>
      <c r="K4230" s="73" t="s">
        <v>269</v>
      </c>
      <c r="L4230" s="31">
        <v>281</v>
      </c>
      <c r="M4230" s="31" t="s">
        <v>83</v>
      </c>
      <c r="N4230" s="31">
        <v>1982</v>
      </c>
      <c r="O4230" s="31">
        <v>10</v>
      </c>
      <c r="P4230" s="31">
        <v>1985</v>
      </c>
      <c r="Q4230" s="31">
        <v>10</v>
      </c>
      <c r="R4230" s="31" t="s">
        <v>3081</v>
      </c>
      <c r="S4230" s="31" t="s">
        <v>3082</v>
      </c>
    </row>
    <row r="4231" spans="1:19" ht="17.25" customHeight="1">
      <c r="A4231" s="24">
        <v>4230</v>
      </c>
      <c r="B4231" s="31" t="s">
        <v>3135</v>
      </c>
      <c r="C4231" s="31">
        <v>-68.867699999999999</v>
      </c>
      <c r="D4231" s="31">
        <v>114.76860000000001</v>
      </c>
      <c r="E4231" s="31"/>
      <c r="F4231" s="31"/>
      <c r="G4231" s="31">
        <v>1767</v>
      </c>
      <c r="H4231" s="31"/>
      <c r="I4231" s="31">
        <v>349</v>
      </c>
      <c r="J4231" s="73"/>
      <c r="K4231" s="73" t="s">
        <v>269</v>
      </c>
      <c r="L4231" s="31">
        <v>349</v>
      </c>
      <c r="M4231" s="31" t="s">
        <v>83</v>
      </c>
      <c r="N4231" s="31">
        <v>1982</v>
      </c>
      <c r="O4231" s="31">
        <v>10</v>
      </c>
      <c r="P4231" s="31">
        <v>1985</v>
      </c>
      <c r="Q4231" s="31">
        <v>10</v>
      </c>
      <c r="R4231" s="31" t="s">
        <v>3081</v>
      </c>
      <c r="S4231" s="31" t="s">
        <v>3082</v>
      </c>
    </row>
    <row r="4232" spans="1:19" ht="17.25" customHeight="1">
      <c r="A4232" s="24">
        <v>4231</v>
      </c>
      <c r="B4232" s="31" t="s">
        <v>3136</v>
      </c>
      <c r="C4232" s="31">
        <v>-68.875799999999998</v>
      </c>
      <c r="D4232" s="31">
        <v>114.8129</v>
      </c>
      <c r="E4232" s="31"/>
      <c r="F4232" s="31"/>
      <c r="G4232" s="31">
        <v>1769</v>
      </c>
      <c r="H4232" s="31"/>
      <c r="I4232" s="31">
        <v>344</v>
      </c>
      <c r="J4232" s="73"/>
      <c r="K4232" s="73" t="s">
        <v>269</v>
      </c>
      <c r="L4232" s="31">
        <v>344</v>
      </c>
      <c r="M4232" s="31" t="s">
        <v>83</v>
      </c>
      <c r="N4232" s="31">
        <v>1982</v>
      </c>
      <c r="O4232" s="31">
        <v>10</v>
      </c>
      <c r="P4232" s="31">
        <v>1985</v>
      </c>
      <c r="Q4232" s="31">
        <v>10</v>
      </c>
      <c r="R4232" s="31" t="s">
        <v>3081</v>
      </c>
      <c r="S4232" s="31" t="s">
        <v>3082</v>
      </c>
    </row>
    <row r="4233" spans="1:19" ht="17.25" customHeight="1">
      <c r="A4233" s="24">
        <v>4232</v>
      </c>
      <c r="B4233" s="31" t="s">
        <v>3137</v>
      </c>
      <c r="C4233" s="31">
        <v>-68.883899999999997</v>
      </c>
      <c r="D4233" s="31">
        <v>114.8573</v>
      </c>
      <c r="E4233" s="31"/>
      <c r="F4233" s="31"/>
      <c r="G4233" s="31">
        <v>1773</v>
      </c>
      <c r="H4233" s="31"/>
      <c r="I4233" s="31">
        <v>281</v>
      </c>
      <c r="J4233" s="73"/>
      <c r="K4233" s="73" t="s">
        <v>269</v>
      </c>
      <c r="L4233" s="31">
        <v>281</v>
      </c>
      <c r="M4233" s="31" t="s">
        <v>83</v>
      </c>
      <c r="N4233" s="31">
        <v>1982</v>
      </c>
      <c r="O4233" s="31">
        <v>10</v>
      </c>
      <c r="P4233" s="31">
        <v>1985</v>
      </c>
      <c r="Q4233" s="31">
        <v>10</v>
      </c>
      <c r="R4233" s="31" t="s">
        <v>3081</v>
      </c>
      <c r="S4233" s="31" t="s">
        <v>3082</v>
      </c>
    </row>
    <row r="4234" spans="1:19" ht="17.25" customHeight="1">
      <c r="A4234" s="24">
        <v>4233</v>
      </c>
      <c r="B4234" s="31" t="s">
        <v>3138</v>
      </c>
      <c r="C4234" s="31">
        <v>-68.891999999999996</v>
      </c>
      <c r="D4234" s="31">
        <v>114.9016</v>
      </c>
      <c r="E4234" s="31"/>
      <c r="F4234" s="31"/>
      <c r="G4234" s="31">
        <v>1781</v>
      </c>
      <c r="H4234" s="31"/>
      <c r="I4234" s="31">
        <v>357</v>
      </c>
      <c r="J4234" s="73"/>
      <c r="K4234" s="73" t="s">
        <v>269</v>
      </c>
      <c r="L4234" s="31">
        <v>357</v>
      </c>
      <c r="M4234" s="31" t="s">
        <v>83</v>
      </c>
      <c r="N4234" s="31">
        <v>1982</v>
      </c>
      <c r="O4234" s="31">
        <v>10</v>
      </c>
      <c r="P4234" s="31">
        <v>1985</v>
      </c>
      <c r="Q4234" s="31">
        <v>10</v>
      </c>
      <c r="R4234" s="31" t="s">
        <v>3081</v>
      </c>
      <c r="S4234" s="31" t="s">
        <v>3082</v>
      </c>
    </row>
    <row r="4235" spans="1:19" ht="17.25" customHeight="1">
      <c r="A4235" s="24">
        <v>4234</v>
      </c>
      <c r="B4235" s="31" t="s">
        <v>3139</v>
      </c>
      <c r="C4235" s="31">
        <v>-68.900099999999995</v>
      </c>
      <c r="D4235" s="31">
        <v>114.946</v>
      </c>
      <c r="E4235" s="31"/>
      <c r="F4235" s="31"/>
      <c r="G4235" s="31">
        <v>1793</v>
      </c>
      <c r="H4235" s="31"/>
      <c r="I4235" s="31">
        <v>260</v>
      </c>
      <c r="J4235" s="73"/>
      <c r="K4235" s="73" t="s">
        <v>269</v>
      </c>
      <c r="L4235" s="31">
        <v>260</v>
      </c>
      <c r="M4235" s="31" t="s">
        <v>83</v>
      </c>
      <c r="N4235" s="31">
        <v>1982</v>
      </c>
      <c r="O4235" s="31">
        <v>10</v>
      </c>
      <c r="P4235" s="31">
        <v>1985</v>
      </c>
      <c r="Q4235" s="31">
        <v>10</v>
      </c>
      <c r="R4235" s="31" t="s">
        <v>3081</v>
      </c>
      <c r="S4235" s="31" t="s">
        <v>3082</v>
      </c>
    </row>
    <row r="4236" spans="1:19" ht="17.25" customHeight="1">
      <c r="A4236" s="24">
        <v>4235</v>
      </c>
      <c r="B4236" s="31" t="s">
        <v>3140</v>
      </c>
      <c r="C4236" s="31">
        <v>-68.908199999999994</v>
      </c>
      <c r="D4236" s="31">
        <v>114.9905</v>
      </c>
      <c r="E4236" s="31"/>
      <c r="F4236" s="31"/>
      <c r="G4236" s="31">
        <v>1810</v>
      </c>
      <c r="H4236" s="31"/>
      <c r="I4236" s="31">
        <v>244</v>
      </c>
      <c r="J4236" s="73"/>
      <c r="K4236" s="73" t="s">
        <v>269</v>
      </c>
      <c r="L4236" s="31">
        <v>244</v>
      </c>
      <c r="M4236" s="31" t="s">
        <v>83</v>
      </c>
      <c r="N4236" s="31">
        <v>1982</v>
      </c>
      <c r="O4236" s="31">
        <v>10</v>
      </c>
      <c r="P4236" s="31">
        <v>1985</v>
      </c>
      <c r="Q4236" s="31">
        <v>10</v>
      </c>
      <c r="R4236" s="31" t="s">
        <v>3081</v>
      </c>
      <c r="S4236" s="31" t="s">
        <v>3082</v>
      </c>
    </row>
    <row r="4237" spans="1:19" ht="17.25" customHeight="1">
      <c r="A4237" s="24">
        <v>4236</v>
      </c>
      <c r="B4237" s="31" t="s">
        <v>3141</v>
      </c>
      <c r="C4237" s="31">
        <v>-68.916300000000007</v>
      </c>
      <c r="D4237" s="31">
        <v>115.03489999999999</v>
      </c>
      <c r="E4237" s="31"/>
      <c r="F4237" s="31"/>
      <c r="G4237" s="31">
        <v>1819</v>
      </c>
      <c r="H4237" s="31"/>
      <c r="I4237" s="31">
        <v>336</v>
      </c>
      <c r="J4237" s="73"/>
      <c r="K4237" s="73" t="s">
        <v>269</v>
      </c>
      <c r="L4237" s="31">
        <v>336</v>
      </c>
      <c r="M4237" s="31" t="s">
        <v>83</v>
      </c>
      <c r="N4237" s="31">
        <v>1982</v>
      </c>
      <c r="O4237" s="31">
        <v>10</v>
      </c>
      <c r="P4237" s="31">
        <v>1985</v>
      </c>
      <c r="Q4237" s="31">
        <v>10</v>
      </c>
      <c r="R4237" s="31" t="s">
        <v>3081</v>
      </c>
      <c r="S4237" s="31" t="s">
        <v>3082</v>
      </c>
    </row>
    <row r="4238" spans="1:19" ht="17.25" customHeight="1">
      <c r="A4238" s="24">
        <v>4237</v>
      </c>
      <c r="B4238" s="31" t="s">
        <v>507</v>
      </c>
      <c r="C4238" s="31">
        <v>-68.924400000000006</v>
      </c>
      <c r="D4238" s="31">
        <v>115.07940000000001</v>
      </c>
      <c r="E4238" s="31"/>
      <c r="F4238" s="31"/>
      <c r="G4238" s="31">
        <v>1820</v>
      </c>
      <c r="H4238" s="31"/>
      <c r="I4238" s="31">
        <v>290</v>
      </c>
      <c r="J4238" s="73"/>
      <c r="K4238" s="73" t="s">
        <v>269</v>
      </c>
      <c r="L4238" s="31">
        <v>290</v>
      </c>
      <c r="M4238" s="31" t="s">
        <v>83</v>
      </c>
      <c r="N4238" s="31">
        <v>1982</v>
      </c>
      <c r="O4238" s="31">
        <v>10</v>
      </c>
      <c r="P4238" s="31">
        <v>1985</v>
      </c>
      <c r="Q4238" s="31">
        <v>10</v>
      </c>
      <c r="R4238" s="31" t="s">
        <v>3081</v>
      </c>
      <c r="S4238" s="31" t="s">
        <v>3082</v>
      </c>
    </row>
    <row r="4239" spans="1:19" ht="17.25" customHeight="1">
      <c r="A4239" s="24">
        <v>4238</v>
      </c>
      <c r="B4239" s="31" t="s">
        <v>3142</v>
      </c>
      <c r="C4239" s="31">
        <v>-68.932500000000005</v>
      </c>
      <c r="D4239" s="31">
        <v>115.1238</v>
      </c>
      <c r="E4239" s="31"/>
      <c r="F4239" s="31"/>
      <c r="G4239" s="31">
        <v>1822</v>
      </c>
      <c r="H4239" s="31"/>
      <c r="I4239" s="31">
        <v>277</v>
      </c>
      <c r="J4239" s="73"/>
      <c r="K4239" s="73" t="s">
        <v>269</v>
      </c>
      <c r="L4239" s="31">
        <v>277</v>
      </c>
      <c r="M4239" s="31" t="s">
        <v>83</v>
      </c>
      <c r="N4239" s="31">
        <v>1982</v>
      </c>
      <c r="O4239" s="31">
        <v>10</v>
      </c>
      <c r="P4239" s="31">
        <v>1985</v>
      </c>
      <c r="Q4239" s="31">
        <v>10</v>
      </c>
      <c r="R4239" s="31" t="s">
        <v>3081</v>
      </c>
      <c r="S4239" s="31" t="s">
        <v>3082</v>
      </c>
    </row>
    <row r="4240" spans="1:19" ht="17.25" customHeight="1">
      <c r="A4240" s="24">
        <v>4239</v>
      </c>
      <c r="B4240" s="31" t="s">
        <v>3143</v>
      </c>
      <c r="C4240" s="31">
        <v>-68.940600000000003</v>
      </c>
      <c r="D4240" s="31">
        <v>115.1683</v>
      </c>
      <c r="E4240" s="31"/>
      <c r="F4240" s="31"/>
      <c r="G4240" s="31">
        <v>1823</v>
      </c>
      <c r="H4240" s="31"/>
      <c r="I4240" s="31">
        <v>323</v>
      </c>
      <c r="J4240" s="73"/>
      <c r="K4240" s="73" t="s">
        <v>269</v>
      </c>
      <c r="L4240" s="31">
        <v>323</v>
      </c>
      <c r="M4240" s="31" t="s">
        <v>83</v>
      </c>
      <c r="N4240" s="31">
        <v>1982</v>
      </c>
      <c r="O4240" s="31">
        <v>10</v>
      </c>
      <c r="P4240" s="31">
        <v>1985</v>
      </c>
      <c r="Q4240" s="31">
        <v>10</v>
      </c>
      <c r="R4240" s="31" t="s">
        <v>3081</v>
      </c>
      <c r="S4240" s="31" t="s">
        <v>3082</v>
      </c>
    </row>
    <row r="4241" spans="1:19" ht="17.25" customHeight="1">
      <c r="A4241" s="24">
        <v>4240</v>
      </c>
      <c r="B4241" s="31" t="s">
        <v>3144</v>
      </c>
      <c r="C4241" s="31">
        <v>-68.948700000000002</v>
      </c>
      <c r="D4241" s="31">
        <v>115.2128</v>
      </c>
      <c r="E4241" s="31"/>
      <c r="F4241" s="31"/>
      <c r="G4241" s="31">
        <v>1816</v>
      </c>
      <c r="H4241" s="31"/>
      <c r="I4241" s="31">
        <v>382</v>
      </c>
      <c r="J4241" s="73"/>
      <c r="K4241" s="73" t="s">
        <v>269</v>
      </c>
      <c r="L4241" s="31">
        <v>382</v>
      </c>
      <c r="M4241" s="31" t="s">
        <v>83</v>
      </c>
      <c r="N4241" s="31">
        <v>1982</v>
      </c>
      <c r="O4241" s="31">
        <v>10</v>
      </c>
      <c r="P4241" s="31">
        <v>1985</v>
      </c>
      <c r="Q4241" s="31">
        <v>10</v>
      </c>
      <c r="R4241" s="31" t="s">
        <v>3081</v>
      </c>
      <c r="S4241" s="31" t="s">
        <v>3082</v>
      </c>
    </row>
    <row r="4242" spans="1:19" ht="17.25" customHeight="1">
      <c r="A4242" s="24">
        <v>4241</v>
      </c>
      <c r="B4242" s="31" t="s">
        <v>3145</v>
      </c>
      <c r="C4242" s="31">
        <v>-68.956800000000001</v>
      </c>
      <c r="D4242" s="31">
        <v>115.2573</v>
      </c>
      <c r="E4242" s="31"/>
      <c r="F4242" s="31"/>
      <c r="G4242" s="31">
        <v>1815</v>
      </c>
      <c r="H4242" s="31"/>
      <c r="I4242" s="31">
        <v>294</v>
      </c>
      <c r="J4242" s="73"/>
      <c r="K4242" s="73" t="s">
        <v>269</v>
      </c>
      <c r="L4242" s="31">
        <v>294</v>
      </c>
      <c r="M4242" s="31" t="s">
        <v>83</v>
      </c>
      <c r="N4242" s="31">
        <v>1982</v>
      </c>
      <c r="O4242" s="31">
        <v>10</v>
      </c>
      <c r="P4242" s="31">
        <v>1985</v>
      </c>
      <c r="Q4242" s="31">
        <v>10</v>
      </c>
      <c r="R4242" s="31" t="s">
        <v>3081</v>
      </c>
      <c r="S4242" s="31" t="s">
        <v>3082</v>
      </c>
    </row>
    <row r="4243" spans="1:19" ht="17.25" customHeight="1">
      <c r="A4243" s="24">
        <v>4242</v>
      </c>
      <c r="B4243" s="31" t="s">
        <v>3146</v>
      </c>
      <c r="C4243" s="31">
        <v>-68.9649</v>
      </c>
      <c r="D4243" s="31">
        <v>115.3018</v>
      </c>
      <c r="E4243" s="31"/>
      <c r="F4243" s="31"/>
      <c r="G4243" s="31">
        <v>1833</v>
      </c>
      <c r="H4243" s="31"/>
      <c r="I4243" s="31">
        <v>206</v>
      </c>
      <c r="J4243" s="73"/>
      <c r="K4243" s="73" t="s">
        <v>269</v>
      </c>
      <c r="L4243" s="31">
        <v>206</v>
      </c>
      <c r="M4243" s="31" t="s">
        <v>83</v>
      </c>
      <c r="N4243" s="31">
        <v>1982</v>
      </c>
      <c r="O4243" s="31">
        <v>10</v>
      </c>
      <c r="P4243" s="31">
        <v>1985</v>
      </c>
      <c r="Q4243" s="31">
        <v>10</v>
      </c>
      <c r="R4243" s="31" t="s">
        <v>3081</v>
      </c>
      <c r="S4243" s="31" t="s">
        <v>3082</v>
      </c>
    </row>
    <row r="4244" spans="1:19" ht="17.25" customHeight="1">
      <c r="A4244" s="24">
        <v>4243</v>
      </c>
      <c r="B4244" s="31" t="s">
        <v>3147</v>
      </c>
      <c r="C4244" s="31">
        <v>-68.972999999999999</v>
      </c>
      <c r="D4244" s="31">
        <v>115.3464</v>
      </c>
      <c r="E4244" s="31"/>
      <c r="F4244" s="31"/>
      <c r="G4244" s="31">
        <v>1839</v>
      </c>
      <c r="H4244" s="31"/>
      <c r="I4244" s="31">
        <v>231</v>
      </c>
      <c r="J4244" s="73"/>
      <c r="K4244" s="73" t="s">
        <v>269</v>
      </c>
      <c r="L4244" s="31">
        <v>231</v>
      </c>
      <c r="M4244" s="31" t="s">
        <v>83</v>
      </c>
      <c r="N4244" s="31">
        <v>1982</v>
      </c>
      <c r="O4244" s="31">
        <v>10</v>
      </c>
      <c r="P4244" s="31">
        <v>1985</v>
      </c>
      <c r="Q4244" s="31">
        <v>10</v>
      </c>
      <c r="R4244" s="31" t="s">
        <v>3081</v>
      </c>
      <c r="S4244" s="31" t="s">
        <v>3082</v>
      </c>
    </row>
    <row r="4245" spans="1:19" ht="17.25" customHeight="1">
      <c r="A4245" s="24">
        <v>4244</v>
      </c>
      <c r="B4245" s="31" t="s">
        <v>3148</v>
      </c>
      <c r="C4245" s="31">
        <v>-68.981099999999998</v>
      </c>
      <c r="D4245" s="31">
        <v>115.3909</v>
      </c>
      <c r="E4245" s="31"/>
      <c r="F4245" s="31"/>
      <c r="G4245" s="31">
        <v>1839</v>
      </c>
      <c r="H4245" s="31"/>
      <c r="I4245" s="31">
        <v>302</v>
      </c>
      <c r="J4245" s="73"/>
      <c r="K4245" s="73" t="s">
        <v>269</v>
      </c>
      <c r="L4245" s="31">
        <v>302</v>
      </c>
      <c r="M4245" s="31" t="s">
        <v>83</v>
      </c>
      <c r="N4245" s="31">
        <v>1982</v>
      </c>
      <c r="O4245" s="31">
        <v>10</v>
      </c>
      <c r="P4245" s="31">
        <v>1985</v>
      </c>
      <c r="Q4245" s="31">
        <v>10</v>
      </c>
      <c r="R4245" s="31" t="s">
        <v>3081</v>
      </c>
      <c r="S4245" s="31" t="s">
        <v>3082</v>
      </c>
    </row>
    <row r="4246" spans="1:19" ht="17.25" customHeight="1">
      <c r="A4246" s="24">
        <v>4245</v>
      </c>
      <c r="B4246" s="31" t="s">
        <v>3149</v>
      </c>
      <c r="C4246" s="31">
        <v>-68.989199999999997</v>
      </c>
      <c r="D4246" s="31">
        <v>115.4355</v>
      </c>
      <c r="E4246" s="31"/>
      <c r="F4246" s="31"/>
      <c r="G4246" s="31">
        <v>1834</v>
      </c>
      <c r="H4246" s="31"/>
      <c r="I4246" s="31">
        <v>382</v>
      </c>
      <c r="J4246" s="73"/>
      <c r="K4246" s="73" t="s">
        <v>269</v>
      </c>
      <c r="L4246" s="31">
        <v>382</v>
      </c>
      <c r="M4246" s="31" t="s">
        <v>83</v>
      </c>
      <c r="N4246" s="31">
        <v>1982</v>
      </c>
      <c r="O4246" s="31">
        <v>10</v>
      </c>
      <c r="P4246" s="31">
        <v>1985</v>
      </c>
      <c r="Q4246" s="31">
        <v>10</v>
      </c>
      <c r="R4246" s="31" t="s">
        <v>3081</v>
      </c>
      <c r="S4246" s="31" t="s">
        <v>3082</v>
      </c>
    </row>
    <row r="4247" spans="1:19" ht="17.25" customHeight="1">
      <c r="A4247" s="24">
        <v>4246</v>
      </c>
      <c r="B4247" s="31" t="s">
        <v>3150</v>
      </c>
      <c r="C4247" s="31">
        <v>-68.997299999999996</v>
      </c>
      <c r="D4247" s="31">
        <v>115.48009999999999</v>
      </c>
      <c r="E4247" s="31"/>
      <c r="F4247" s="31"/>
      <c r="G4247" s="31">
        <v>1828</v>
      </c>
      <c r="H4247" s="31"/>
      <c r="I4247" s="31">
        <v>336</v>
      </c>
      <c r="J4247" s="73"/>
      <c r="K4247" s="73" t="s">
        <v>269</v>
      </c>
      <c r="L4247" s="31">
        <v>336</v>
      </c>
      <c r="M4247" s="31" t="s">
        <v>83</v>
      </c>
      <c r="N4247" s="31">
        <v>1982</v>
      </c>
      <c r="O4247" s="31">
        <v>10</v>
      </c>
      <c r="P4247" s="31">
        <v>1985</v>
      </c>
      <c r="Q4247" s="31">
        <v>10</v>
      </c>
      <c r="R4247" s="31" t="s">
        <v>3081</v>
      </c>
      <c r="S4247" s="31" t="s">
        <v>3082</v>
      </c>
    </row>
    <row r="4248" spans="1:19" ht="17.25" customHeight="1">
      <c r="A4248" s="24">
        <v>4247</v>
      </c>
      <c r="B4248" s="31" t="s">
        <v>3151</v>
      </c>
      <c r="C4248" s="31">
        <v>-68.996099999999998</v>
      </c>
      <c r="D4248" s="31">
        <v>115.59520000000001</v>
      </c>
      <c r="E4248" s="31"/>
      <c r="F4248" s="31"/>
      <c r="G4248" s="31">
        <v>1825</v>
      </c>
      <c r="H4248" s="31"/>
      <c r="I4248" s="31">
        <v>361</v>
      </c>
      <c r="J4248" s="73"/>
      <c r="K4248" s="73" t="s">
        <v>269</v>
      </c>
      <c r="L4248" s="31">
        <v>361</v>
      </c>
      <c r="M4248" s="31" t="s">
        <v>83</v>
      </c>
      <c r="N4248" s="31">
        <v>1982</v>
      </c>
      <c r="O4248" s="31">
        <v>10</v>
      </c>
      <c r="P4248" s="31">
        <v>1985</v>
      </c>
      <c r="Q4248" s="31">
        <v>10</v>
      </c>
      <c r="R4248" s="31" t="s">
        <v>3081</v>
      </c>
      <c r="S4248" s="31" t="s">
        <v>3082</v>
      </c>
    </row>
    <row r="4249" spans="1:19" ht="17.25" customHeight="1">
      <c r="A4249" s="24">
        <v>4248</v>
      </c>
      <c r="B4249" s="31" t="s">
        <v>3152</v>
      </c>
      <c r="C4249" s="31">
        <v>-68.994799999999998</v>
      </c>
      <c r="D4249" s="31">
        <v>115.6452</v>
      </c>
      <c r="E4249" s="31"/>
      <c r="F4249" s="31"/>
      <c r="G4249" s="31">
        <v>1826</v>
      </c>
      <c r="H4249" s="31"/>
      <c r="I4249" s="31">
        <v>227</v>
      </c>
      <c r="J4249" s="73"/>
      <c r="K4249" s="73" t="s">
        <v>269</v>
      </c>
      <c r="L4249" s="31">
        <v>227</v>
      </c>
      <c r="M4249" s="31" t="s">
        <v>83</v>
      </c>
      <c r="N4249" s="31">
        <v>1982</v>
      </c>
      <c r="O4249" s="31">
        <v>10</v>
      </c>
      <c r="P4249" s="31">
        <v>1985</v>
      </c>
      <c r="Q4249" s="31">
        <v>10</v>
      </c>
      <c r="R4249" s="31" t="s">
        <v>3081</v>
      </c>
      <c r="S4249" s="31" t="s">
        <v>3082</v>
      </c>
    </row>
    <row r="4250" spans="1:19" ht="17.25" customHeight="1">
      <c r="A4250" s="24">
        <v>4249</v>
      </c>
      <c r="B4250" s="31" t="s">
        <v>3153</v>
      </c>
      <c r="C4250" s="31">
        <v>-68.993600000000001</v>
      </c>
      <c r="D4250" s="31">
        <v>115.6952</v>
      </c>
      <c r="E4250" s="31"/>
      <c r="F4250" s="31"/>
      <c r="G4250" s="31">
        <v>1835</v>
      </c>
      <c r="H4250" s="31"/>
      <c r="I4250" s="31">
        <v>290</v>
      </c>
      <c r="J4250" s="73"/>
      <c r="K4250" s="73" t="s">
        <v>269</v>
      </c>
      <c r="L4250" s="31">
        <v>290</v>
      </c>
      <c r="M4250" s="31" t="s">
        <v>83</v>
      </c>
      <c r="N4250" s="31">
        <v>1982</v>
      </c>
      <c r="O4250" s="31">
        <v>10</v>
      </c>
      <c r="P4250" s="31">
        <v>1985</v>
      </c>
      <c r="Q4250" s="31">
        <v>10</v>
      </c>
      <c r="R4250" s="31" t="s">
        <v>3081</v>
      </c>
      <c r="S4250" s="31" t="s">
        <v>3082</v>
      </c>
    </row>
    <row r="4251" spans="1:19" ht="17.25" customHeight="1">
      <c r="A4251" s="24">
        <v>4250</v>
      </c>
      <c r="B4251" s="31" t="s">
        <v>3154</v>
      </c>
      <c r="C4251" s="31">
        <v>-68.9923</v>
      </c>
      <c r="D4251" s="31">
        <v>115.74509999999999</v>
      </c>
      <c r="E4251" s="31"/>
      <c r="F4251" s="31"/>
      <c r="G4251" s="31">
        <v>1837</v>
      </c>
      <c r="H4251" s="31"/>
      <c r="I4251" s="31">
        <v>130</v>
      </c>
      <c r="J4251" s="73"/>
      <c r="K4251" s="73" t="s">
        <v>269</v>
      </c>
      <c r="L4251" s="31">
        <v>130</v>
      </c>
      <c r="M4251" s="31" t="s">
        <v>83</v>
      </c>
      <c r="N4251" s="31">
        <v>1982</v>
      </c>
      <c r="O4251" s="31">
        <v>10</v>
      </c>
      <c r="P4251" s="31">
        <v>1985</v>
      </c>
      <c r="Q4251" s="31">
        <v>10</v>
      </c>
      <c r="R4251" s="31" t="s">
        <v>3081</v>
      </c>
      <c r="S4251" s="31" t="s">
        <v>3082</v>
      </c>
    </row>
    <row r="4252" spans="1:19" ht="17.25" customHeight="1">
      <c r="A4252" s="24">
        <v>4251</v>
      </c>
      <c r="B4252" s="31" t="s">
        <v>3155</v>
      </c>
      <c r="C4252" s="31">
        <v>-68.992599999999996</v>
      </c>
      <c r="D4252" s="31">
        <v>115.7953</v>
      </c>
      <c r="E4252" s="31"/>
      <c r="F4252" s="31"/>
      <c r="G4252" s="31">
        <v>1833</v>
      </c>
      <c r="H4252" s="31"/>
      <c r="I4252" s="31">
        <v>365</v>
      </c>
      <c r="J4252" s="73"/>
      <c r="K4252" s="73" t="s">
        <v>269</v>
      </c>
      <c r="L4252" s="31">
        <v>365</v>
      </c>
      <c r="M4252" s="31" t="s">
        <v>83</v>
      </c>
      <c r="N4252" s="31">
        <v>1982</v>
      </c>
      <c r="O4252" s="31">
        <v>10</v>
      </c>
      <c r="P4252" s="31">
        <v>1985</v>
      </c>
      <c r="Q4252" s="31">
        <v>10</v>
      </c>
      <c r="R4252" s="31" t="s">
        <v>3081</v>
      </c>
      <c r="S4252" s="31" t="s">
        <v>3082</v>
      </c>
    </row>
    <row r="4253" spans="1:19" ht="17.25" customHeight="1">
      <c r="A4253" s="24">
        <v>4252</v>
      </c>
      <c r="B4253" s="31" t="s">
        <v>3156</v>
      </c>
      <c r="C4253" s="31">
        <v>-68.996399999999994</v>
      </c>
      <c r="D4253" s="31">
        <v>115.8951</v>
      </c>
      <c r="E4253" s="31"/>
      <c r="F4253" s="31"/>
      <c r="G4253" s="31">
        <v>1840</v>
      </c>
      <c r="H4253" s="31"/>
      <c r="I4253" s="31">
        <v>353</v>
      </c>
      <c r="J4253" s="73"/>
      <c r="K4253" s="73" t="s">
        <v>269</v>
      </c>
      <c r="L4253" s="31">
        <v>353</v>
      </c>
      <c r="M4253" s="31" t="s">
        <v>83</v>
      </c>
      <c r="N4253" s="31">
        <v>1982</v>
      </c>
      <c r="O4253" s="31">
        <v>10</v>
      </c>
      <c r="P4253" s="31">
        <v>1985</v>
      </c>
      <c r="Q4253" s="31">
        <v>10</v>
      </c>
      <c r="R4253" s="31" t="s">
        <v>3081</v>
      </c>
      <c r="S4253" s="31" t="s">
        <v>3082</v>
      </c>
    </row>
    <row r="4254" spans="1:19" ht="17.25" customHeight="1">
      <c r="A4254" s="24">
        <v>4253</v>
      </c>
      <c r="B4254" s="31" t="s">
        <v>3157</v>
      </c>
      <c r="C4254" s="31">
        <v>-68.9983</v>
      </c>
      <c r="D4254" s="31">
        <v>115.94499999999999</v>
      </c>
      <c r="E4254" s="31"/>
      <c r="F4254" s="31"/>
      <c r="G4254" s="31">
        <v>1838</v>
      </c>
      <c r="H4254" s="31"/>
      <c r="I4254" s="31">
        <v>399</v>
      </c>
      <c r="J4254" s="73"/>
      <c r="K4254" s="73" t="s">
        <v>269</v>
      </c>
      <c r="L4254" s="31">
        <v>399</v>
      </c>
      <c r="M4254" s="31" t="s">
        <v>83</v>
      </c>
      <c r="N4254" s="31">
        <v>1982</v>
      </c>
      <c r="O4254" s="31">
        <v>10</v>
      </c>
      <c r="P4254" s="31">
        <v>1985</v>
      </c>
      <c r="Q4254" s="31">
        <v>10</v>
      </c>
      <c r="R4254" s="31" t="s">
        <v>3081</v>
      </c>
      <c r="S4254" s="31" t="s">
        <v>3082</v>
      </c>
    </row>
    <row r="4255" spans="1:19" ht="17.25" customHeight="1">
      <c r="A4255" s="24">
        <v>4254</v>
      </c>
      <c r="B4255" s="31" t="s">
        <v>3158</v>
      </c>
      <c r="C4255" s="31">
        <v>-68.998599999999996</v>
      </c>
      <c r="D4255" s="31">
        <v>115.99509999999999</v>
      </c>
      <c r="E4255" s="31"/>
      <c r="F4255" s="31"/>
      <c r="G4255" s="31">
        <v>1837</v>
      </c>
      <c r="H4255" s="31"/>
      <c r="I4255" s="31">
        <v>290</v>
      </c>
      <c r="J4255" s="73"/>
      <c r="K4255" s="73" t="s">
        <v>269</v>
      </c>
      <c r="L4255" s="31">
        <v>290</v>
      </c>
      <c r="M4255" s="31" t="s">
        <v>83</v>
      </c>
      <c r="N4255" s="31">
        <v>1981</v>
      </c>
      <c r="O4255" s="31">
        <v>10</v>
      </c>
      <c r="P4255" s="31">
        <v>1985</v>
      </c>
      <c r="Q4255" s="31">
        <v>10</v>
      </c>
      <c r="R4255" s="31" t="s">
        <v>3081</v>
      </c>
      <c r="S4255" s="31" t="s">
        <v>3082</v>
      </c>
    </row>
    <row r="4256" spans="1:19" ht="17.25" customHeight="1">
      <c r="A4256" s="24">
        <v>4255</v>
      </c>
      <c r="B4256" s="31" t="s">
        <v>3159</v>
      </c>
      <c r="C4256" s="31">
        <v>-68.997299999999996</v>
      </c>
      <c r="D4256" s="31">
        <v>116.04510000000001</v>
      </c>
      <c r="E4256" s="31"/>
      <c r="F4256" s="31"/>
      <c r="G4256" s="31">
        <v>1839</v>
      </c>
      <c r="H4256" s="31"/>
      <c r="I4256" s="31">
        <v>315</v>
      </c>
      <c r="J4256" s="73"/>
      <c r="K4256" s="73" t="s">
        <v>269</v>
      </c>
      <c r="L4256" s="31">
        <v>315</v>
      </c>
      <c r="M4256" s="31" t="s">
        <v>83</v>
      </c>
      <c r="N4256" s="31">
        <v>1982</v>
      </c>
      <c r="O4256" s="31">
        <v>10</v>
      </c>
      <c r="P4256" s="31">
        <v>1985</v>
      </c>
      <c r="Q4256" s="31">
        <v>10</v>
      </c>
      <c r="R4256" s="31" t="s">
        <v>3081</v>
      </c>
      <c r="S4256" s="31" t="s">
        <v>3082</v>
      </c>
    </row>
    <row r="4257" spans="1:19" ht="17.25" customHeight="1">
      <c r="A4257" s="24">
        <v>4256</v>
      </c>
      <c r="B4257" s="31" t="s">
        <v>3160</v>
      </c>
      <c r="C4257" s="31">
        <v>-68.997699999999995</v>
      </c>
      <c r="D4257" s="31">
        <v>116.09529999999999</v>
      </c>
      <c r="E4257" s="31"/>
      <c r="F4257" s="31"/>
      <c r="G4257" s="31">
        <v>1844</v>
      </c>
      <c r="H4257" s="31"/>
      <c r="I4257" s="31">
        <v>252</v>
      </c>
      <c r="J4257" s="73"/>
      <c r="K4257" s="73" t="s">
        <v>269</v>
      </c>
      <c r="L4257" s="31">
        <v>252</v>
      </c>
      <c r="M4257" s="31" t="s">
        <v>83</v>
      </c>
      <c r="N4257" s="31">
        <v>1982</v>
      </c>
      <c r="O4257" s="31">
        <v>10</v>
      </c>
      <c r="P4257" s="31">
        <v>1985</v>
      </c>
      <c r="Q4257" s="31">
        <v>10</v>
      </c>
      <c r="R4257" s="31" t="s">
        <v>3081</v>
      </c>
      <c r="S4257" s="31" t="s">
        <v>3082</v>
      </c>
    </row>
    <row r="4258" spans="1:19" ht="17.25" customHeight="1">
      <c r="A4258" s="24">
        <v>4257</v>
      </c>
      <c r="B4258" s="31" t="s">
        <v>3161</v>
      </c>
      <c r="C4258" s="31">
        <v>-68.998000000000005</v>
      </c>
      <c r="D4258" s="31">
        <v>116.1454</v>
      </c>
      <c r="E4258" s="31"/>
      <c r="F4258" s="31"/>
      <c r="G4258" s="31">
        <v>1844</v>
      </c>
      <c r="H4258" s="31"/>
      <c r="I4258" s="31">
        <v>269</v>
      </c>
      <c r="J4258" s="73"/>
      <c r="K4258" s="73" t="s">
        <v>269</v>
      </c>
      <c r="L4258" s="31">
        <v>269</v>
      </c>
      <c r="M4258" s="31" t="s">
        <v>83</v>
      </c>
      <c r="N4258" s="31">
        <v>1982</v>
      </c>
      <c r="O4258" s="31">
        <v>10</v>
      </c>
      <c r="P4258" s="31">
        <v>1985</v>
      </c>
      <c r="Q4258" s="31">
        <v>10</v>
      </c>
      <c r="R4258" s="31" t="s">
        <v>3081</v>
      </c>
      <c r="S4258" s="31" t="s">
        <v>3082</v>
      </c>
    </row>
    <row r="4259" spans="1:19" ht="17.25" customHeight="1">
      <c r="A4259" s="24">
        <v>4258</v>
      </c>
      <c r="B4259" s="31" t="s">
        <v>3162</v>
      </c>
      <c r="C4259" s="31">
        <v>-68.999799999999993</v>
      </c>
      <c r="D4259" s="31">
        <v>116.1953</v>
      </c>
      <c r="E4259" s="31"/>
      <c r="F4259" s="31"/>
      <c r="G4259" s="31">
        <v>1840</v>
      </c>
      <c r="H4259" s="31"/>
      <c r="I4259" s="31">
        <v>260</v>
      </c>
      <c r="J4259" s="73"/>
      <c r="K4259" s="73" t="s">
        <v>269</v>
      </c>
      <c r="L4259" s="31">
        <v>260</v>
      </c>
      <c r="M4259" s="31" t="s">
        <v>83</v>
      </c>
      <c r="N4259" s="31">
        <v>1982</v>
      </c>
      <c r="O4259" s="31">
        <v>10</v>
      </c>
      <c r="P4259" s="31">
        <v>1985</v>
      </c>
      <c r="Q4259" s="31">
        <v>10</v>
      </c>
      <c r="R4259" s="31" t="s">
        <v>3081</v>
      </c>
      <c r="S4259" s="31" t="s">
        <v>3082</v>
      </c>
    </row>
    <row r="4260" spans="1:19" ht="17.25" customHeight="1">
      <c r="A4260" s="24">
        <v>4259</v>
      </c>
      <c r="B4260" s="31" t="s">
        <v>3163</v>
      </c>
      <c r="C4260" s="31">
        <v>-69.0017</v>
      </c>
      <c r="D4260" s="31">
        <v>116.2452</v>
      </c>
      <c r="E4260" s="31"/>
      <c r="F4260" s="31"/>
      <c r="G4260" s="31">
        <v>1840</v>
      </c>
      <c r="H4260" s="31"/>
      <c r="I4260" s="31">
        <v>189</v>
      </c>
      <c r="J4260" s="73"/>
      <c r="K4260" s="73" t="s">
        <v>269</v>
      </c>
      <c r="L4260" s="31">
        <v>189</v>
      </c>
      <c r="M4260" s="31" t="s">
        <v>83</v>
      </c>
      <c r="N4260" s="31">
        <v>1981</v>
      </c>
      <c r="O4260" s="31">
        <v>10</v>
      </c>
      <c r="P4260" s="31">
        <v>1985</v>
      </c>
      <c r="Q4260" s="31">
        <v>10</v>
      </c>
      <c r="R4260" s="31" t="s">
        <v>3081</v>
      </c>
      <c r="S4260" s="31" t="s">
        <v>3082</v>
      </c>
    </row>
    <row r="4261" spans="1:19" ht="17.25" customHeight="1">
      <c r="A4261" s="24">
        <v>4260</v>
      </c>
      <c r="B4261" s="31" t="s">
        <v>3164</v>
      </c>
      <c r="C4261" s="31">
        <v>-69.001999999999995</v>
      </c>
      <c r="D4261" s="31">
        <v>116.2954</v>
      </c>
      <c r="E4261" s="31"/>
      <c r="F4261" s="31"/>
      <c r="G4261" s="31">
        <v>1837</v>
      </c>
      <c r="H4261" s="31"/>
      <c r="I4261" s="31">
        <v>252</v>
      </c>
      <c r="J4261" s="73"/>
      <c r="K4261" s="73" t="s">
        <v>269</v>
      </c>
      <c r="L4261" s="31">
        <v>252</v>
      </c>
      <c r="M4261" s="31" t="s">
        <v>83</v>
      </c>
      <c r="N4261" s="31">
        <v>1982</v>
      </c>
      <c r="O4261" s="31">
        <v>10</v>
      </c>
      <c r="P4261" s="31">
        <v>1985</v>
      </c>
      <c r="Q4261" s="31">
        <v>10</v>
      </c>
      <c r="R4261" s="31" t="s">
        <v>3081</v>
      </c>
      <c r="S4261" s="31" t="s">
        <v>3082</v>
      </c>
    </row>
    <row r="4262" spans="1:19" ht="17.25" customHeight="1">
      <c r="A4262" s="24">
        <v>4261</v>
      </c>
      <c r="B4262" s="31" t="s">
        <v>3165</v>
      </c>
      <c r="C4262" s="31">
        <v>-69.002300000000005</v>
      </c>
      <c r="D4262" s="31">
        <v>116.3455</v>
      </c>
      <c r="E4262" s="31"/>
      <c r="F4262" s="31"/>
      <c r="G4262" s="31">
        <v>1833</v>
      </c>
      <c r="H4262" s="31"/>
      <c r="I4262" s="31">
        <v>319</v>
      </c>
      <c r="J4262" s="73"/>
      <c r="K4262" s="73" t="s">
        <v>269</v>
      </c>
      <c r="L4262" s="31">
        <v>319</v>
      </c>
      <c r="M4262" s="31" t="s">
        <v>83</v>
      </c>
      <c r="N4262" s="31">
        <v>1982</v>
      </c>
      <c r="O4262" s="31">
        <v>10</v>
      </c>
      <c r="P4262" s="31">
        <v>1985</v>
      </c>
      <c r="Q4262" s="31">
        <v>10</v>
      </c>
      <c r="R4262" s="31" t="s">
        <v>3081</v>
      </c>
      <c r="S4262" s="31" t="s">
        <v>3082</v>
      </c>
    </row>
    <row r="4263" spans="1:19" ht="17.25" customHeight="1">
      <c r="A4263" s="24">
        <v>4262</v>
      </c>
      <c r="B4263" s="31" t="s">
        <v>3166</v>
      </c>
      <c r="C4263" s="31">
        <v>-69.004199999999997</v>
      </c>
      <c r="D4263" s="31">
        <v>116.3954</v>
      </c>
      <c r="E4263" s="31"/>
      <c r="F4263" s="31"/>
      <c r="G4263" s="31">
        <v>1825</v>
      </c>
      <c r="H4263" s="31"/>
      <c r="I4263" s="31">
        <v>344</v>
      </c>
      <c r="J4263" s="73"/>
      <c r="K4263" s="73" t="s">
        <v>269</v>
      </c>
      <c r="L4263" s="31">
        <v>344</v>
      </c>
      <c r="M4263" s="31" t="s">
        <v>83</v>
      </c>
      <c r="N4263" s="31">
        <v>1982</v>
      </c>
      <c r="O4263" s="31">
        <v>10</v>
      </c>
      <c r="P4263" s="31">
        <v>1985</v>
      </c>
      <c r="Q4263" s="31">
        <v>10</v>
      </c>
      <c r="R4263" s="31" t="s">
        <v>3081</v>
      </c>
      <c r="S4263" s="31" t="s">
        <v>3082</v>
      </c>
    </row>
    <row r="4264" spans="1:19" ht="17.25" customHeight="1">
      <c r="A4264" s="24">
        <v>4263</v>
      </c>
      <c r="B4264" s="31" t="s">
        <v>3167</v>
      </c>
      <c r="C4264" s="31">
        <v>-69.006100000000004</v>
      </c>
      <c r="D4264" s="31">
        <v>116.44540000000001</v>
      </c>
      <c r="E4264" s="31"/>
      <c r="F4264" s="31"/>
      <c r="G4264" s="31">
        <v>1819</v>
      </c>
      <c r="H4264" s="31"/>
      <c r="I4264" s="31">
        <v>399</v>
      </c>
      <c r="J4264" s="73"/>
      <c r="K4264" s="73" t="s">
        <v>269</v>
      </c>
      <c r="L4264" s="31">
        <v>399</v>
      </c>
      <c r="M4264" s="31" t="s">
        <v>83</v>
      </c>
      <c r="N4264" s="31">
        <v>1982</v>
      </c>
      <c r="O4264" s="31">
        <v>10</v>
      </c>
      <c r="P4264" s="31">
        <v>1985</v>
      </c>
      <c r="Q4264" s="31">
        <v>10</v>
      </c>
      <c r="R4264" s="31" t="s">
        <v>3081</v>
      </c>
      <c r="S4264" s="31" t="s">
        <v>3082</v>
      </c>
    </row>
    <row r="4265" spans="1:19" ht="17.25" customHeight="1">
      <c r="A4265" s="24">
        <v>4264</v>
      </c>
      <c r="B4265" s="31" t="s">
        <v>3168</v>
      </c>
      <c r="C4265" s="31">
        <v>-69.006699999999995</v>
      </c>
      <c r="D4265" s="31">
        <v>116.5457</v>
      </c>
      <c r="E4265" s="31"/>
      <c r="F4265" s="31"/>
      <c r="G4265" s="31">
        <v>1821</v>
      </c>
      <c r="H4265" s="31"/>
      <c r="I4265" s="31">
        <v>244</v>
      </c>
      <c r="J4265" s="73"/>
      <c r="K4265" s="73" t="s">
        <v>269</v>
      </c>
      <c r="L4265" s="31">
        <v>244</v>
      </c>
      <c r="M4265" s="31" t="s">
        <v>83</v>
      </c>
      <c r="N4265" s="31">
        <v>1982</v>
      </c>
      <c r="O4265" s="31">
        <v>10</v>
      </c>
      <c r="P4265" s="31">
        <v>1985</v>
      </c>
      <c r="Q4265" s="31">
        <v>10</v>
      </c>
      <c r="R4265" s="31" t="s">
        <v>3081</v>
      </c>
      <c r="S4265" s="31" t="s">
        <v>3082</v>
      </c>
    </row>
    <row r="4266" spans="1:19" ht="17.25" customHeight="1">
      <c r="A4266" s="24">
        <v>4265</v>
      </c>
      <c r="B4266" s="31" t="s">
        <v>3169</v>
      </c>
      <c r="C4266" s="31">
        <v>-69.007000000000005</v>
      </c>
      <c r="D4266" s="31">
        <v>116.5958</v>
      </c>
      <c r="E4266" s="31"/>
      <c r="F4266" s="31"/>
      <c r="G4266" s="31">
        <v>1831</v>
      </c>
      <c r="H4266" s="31"/>
      <c r="I4266" s="31">
        <v>130</v>
      </c>
      <c r="J4266" s="73"/>
      <c r="K4266" s="73" t="s">
        <v>269</v>
      </c>
      <c r="L4266" s="31">
        <v>130</v>
      </c>
      <c r="M4266" s="31" t="s">
        <v>83</v>
      </c>
      <c r="N4266" s="31">
        <v>1982</v>
      </c>
      <c r="O4266" s="31">
        <v>10</v>
      </c>
      <c r="P4266" s="31">
        <v>1985</v>
      </c>
      <c r="Q4266" s="31">
        <v>10</v>
      </c>
      <c r="R4266" s="31" t="s">
        <v>3081</v>
      </c>
      <c r="S4266" s="31" t="s">
        <v>3082</v>
      </c>
    </row>
    <row r="4267" spans="1:19" ht="17.25" customHeight="1">
      <c r="A4267" s="24">
        <v>4266</v>
      </c>
      <c r="B4267" s="31" t="s">
        <v>3170</v>
      </c>
      <c r="C4267" s="31">
        <v>-69.007400000000004</v>
      </c>
      <c r="D4267" s="31">
        <v>116.646</v>
      </c>
      <c r="E4267" s="31"/>
      <c r="F4267" s="31"/>
      <c r="G4267" s="31">
        <v>1834</v>
      </c>
      <c r="H4267" s="31"/>
      <c r="I4267" s="31">
        <v>244</v>
      </c>
      <c r="J4267" s="73"/>
      <c r="K4267" s="73" t="s">
        <v>269</v>
      </c>
      <c r="L4267" s="31">
        <v>244</v>
      </c>
      <c r="M4267" s="31" t="s">
        <v>83</v>
      </c>
      <c r="N4267" s="31">
        <v>1982</v>
      </c>
      <c r="O4267" s="31">
        <v>10</v>
      </c>
      <c r="P4267" s="31">
        <v>1985</v>
      </c>
      <c r="Q4267" s="31">
        <v>10</v>
      </c>
      <c r="R4267" s="31" t="s">
        <v>3081</v>
      </c>
      <c r="S4267" s="31" t="s">
        <v>3082</v>
      </c>
    </row>
    <row r="4268" spans="1:19" ht="17.25" customHeight="1">
      <c r="A4268" s="24">
        <v>4267</v>
      </c>
      <c r="B4268" s="31" t="s">
        <v>3171</v>
      </c>
      <c r="C4268" s="31">
        <v>-69.0077</v>
      </c>
      <c r="D4268" s="31">
        <v>116.6961</v>
      </c>
      <c r="E4268" s="31"/>
      <c r="F4268" s="31"/>
      <c r="G4268" s="31">
        <v>1829</v>
      </c>
      <c r="H4268" s="31"/>
      <c r="I4268" s="31">
        <v>273</v>
      </c>
      <c r="J4268" s="73"/>
      <c r="K4268" s="73" t="s">
        <v>269</v>
      </c>
      <c r="L4268" s="31">
        <v>273</v>
      </c>
      <c r="M4268" s="31" t="s">
        <v>83</v>
      </c>
      <c r="N4268" s="31">
        <v>1982</v>
      </c>
      <c r="O4268" s="31">
        <v>10</v>
      </c>
      <c r="P4268" s="31">
        <v>1985</v>
      </c>
      <c r="Q4268" s="31">
        <v>10</v>
      </c>
      <c r="R4268" s="31" t="s">
        <v>3081</v>
      </c>
      <c r="S4268" s="31" t="s">
        <v>3082</v>
      </c>
    </row>
    <row r="4269" spans="1:19" ht="17.25" customHeight="1">
      <c r="A4269" s="24">
        <v>4268</v>
      </c>
      <c r="B4269" s="31" t="s">
        <v>3172</v>
      </c>
      <c r="C4269" s="31">
        <v>-69.010000000000005</v>
      </c>
      <c r="D4269" s="31">
        <v>116.7962</v>
      </c>
      <c r="E4269" s="31"/>
      <c r="F4269" s="31"/>
      <c r="G4269" s="31">
        <v>1831</v>
      </c>
      <c r="H4269" s="31"/>
      <c r="I4269" s="31">
        <v>336</v>
      </c>
      <c r="J4269" s="73"/>
      <c r="K4269" s="73" t="s">
        <v>269</v>
      </c>
      <c r="L4269" s="31">
        <v>336</v>
      </c>
      <c r="M4269" s="31" t="s">
        <v>83</v>
      </c>
      <c r="N4269" s="31">
        <v>1982</v>
      </c>
      <c r="O4269" s="31">
        <v>10</v>
      </c>
      <c r="P4269" s="31">
        <v>1985</v>
      </c>
      <c r="Q4269" s="31">
        <v>10</v>
      </c>
      <c r="R4269" s="31" t="s">
        <v>3081</v>
      </c>
      <c r="S4269" s="31" t="s">
        <v>3082</v>
      </c>
    </row>
    <row r="4270" spans="1:19" ht="17.25" customHeight="1">
      <c r="A4270" s="24">
        <v>4269</v>
      </c>
      <c r="B4270" s="31" t="s">
        <v>3173</v>
      </c>
      <c r="C4270" s="31">
        <v>-69.016499999999994</v>
      </c>
      <c r="D4270" s="31">
        <v>116.8432</v>
      </c>
      <c r="E4270" s="31"/>
      <c r="F4270" s="31"/>
      <c r="G4270" s="31">
        <v>1832</v>
      </c>
      <c r="H4270" s="31"/>
      <c r="I4270" s="31">
        <v>260</v>
      </c>
      <c r="J4270" s="73"/>
      <c r="K4270" s="73" t="s">
        <v>269</v>
      </c>
      <c r="L4270" s="31">
        <v>260</v>
      </c>
      <c r="M4270" s="31" t="s">
        <v>83</v>
      </c>
      <c r="N4270" s="31">
        <v>1982</v>
      </c>
      <c r="O4270" s="31">
        <v>10</v>
      </c>
      <c r="P4270" s="31">
        <v>1985</v>
      </c>
      <c r="Q4270" s="31">
        <v>10</v>
      </c>
      <c r="R4270" s="31" t="s">
        <v>3081</v>
      </c>
      <c r="S4270" s="31" t="s">
        <v>3082</v>
      </c>
    </row>
    <row r="4271" spans="1:19" ht="17.25" customHeight="1">
      <c r="A4271" s="24">
        <v>4270</v>
      </c>
      <c r="B4271" s="31" t="s">
        <v>3174</v>
      </c>
      <c r="C4271" s="31">
        <v>-69.018500000000003</v>
      </c>
      <c r="D4271" s="31">
        <v>116.8931</v>
      </c>
      <c r="E4271" s="31"/>
      <c r="F4271" s="31"/>
      <c r="G4271" s="31">
        <v>1834</v>
      </c>
      <c r="H4271" s="31"/>
      <c r="I4271" s="31">
        <v>239</v>
      </c>
      <c r="J4271" s="73"/>
      <c r="K4271" s="73" t="s">
        <v>269</v>
      </c>
      <c r="L4271" s="31">
        <v>239</v>
      </c>
      <c r="M4271" s="31" t="s">
        <v>83</v>
      </c>
      <c r="N4271" s="31">
        <v>1982</v>
      </c>
      <c r="O4271" s="31">
        <v>10</v>
      </c>
      <c r="P4271" s="31">
        <v>1985</v>
      </c>
      <c r="Q4271" s="31">
        <v>10</v>
      </c>
      <c r="R4271" s="31" t="s">
        <v>3081</v>
      </c>
      <c r="S4271" s="31" t="s">
        <v>3082</v>
      </c>
    </row>
    <row r="4272" spans="1:19" ht="17.25" customHeight="1">
      <c r="A4272" s="24">
        <v>4271</v>
      </c>
      <c r="B4272" s="31" t="s">
        <v>3175</v>
      </c>
      <c r="C4272" s="31">
        <v>-69.017399999999995</v>
      </c>
      <c r="D4272" s="31">
        <v>116.9431</v>
      </c>
      <c r="E4272" s="31"/>
      <c r="F4272" s="31"/>
      <c r="G4272" s="31">
        <v>1847</v>
      </c>
      <c r="H4272" s="31"/>
      <c r="I4272" s="31">
        <v>365</v>
      </c>
      <c r="J4272" s="73"/>
      <c r="K4272" s="73" t="s">
        <v>269</v>
      </c>
      <c r="L4272" s="31">
        <v>365</v>
      </c>
      <c r="M4272" s="31" t="s">
        <v>83</v>
      </c>
      <c r="N4272" s="31">
        <v>1982</v>
      </c>
      <c r="O4272" s="31">
        <v>10</v>
      </c>
      <c r="P4272" s="31">
        <v>1985</v>
      </c>
      <c r="Q4272" s="31">
        <v>10</v>
      </c>
      <c r="R4272" s="31" t="s">
        <v>3081</v>
      </c>
      <c r="S4272" s="31" t="s">
        <v>3082</v>
      </c>
    </row>
    <row r="4273" spans="1:19" ht="17.25" customHeight="1">
      <c r="A4273" s="24">
        <v>4272</v>
      </c>
      <c r="B4273" s="31" t="s">
        <v>3176</v>
      </c>
      <c r="C4273" s="31">
        <v>-69.016300000000001</v>
      </c>
      <c r="D4273" s="31">
        <v>116.9931</v>
      </c>
      <c r="E4273" s="31"/>
      <c r="F4273" s="31"/>
      <c r="G4273" s="31">
        <v>1859</v>
      </c>
      <c r="H4273" s="31"/>
      <c r="I4273" s="31">
        <v>239</v>
      </c>
      <c r="J4273" s="73"/>
      <c r="K4273" s="73" t="s">
        <v>269</v>
      </c>
      <c r="L4273" s="31">
        <v>239</v>
      </c>
      <c r="M4273" s="31" t="s">
        <v>83</v>
      </c>
      <c r="N4273" s="31">
        <v>1982</v>
      </c>
      <c r="O4273" s="31">
        <v>10</v>
      </c>
      <c r="P4273" s="31">
        <v>1985</v>
      </c>
      <c r="Q4273" s="31">
        <v>10</v>
      </c>
      <c r="R4273" s="31" t="s">
        <v>3081</v>
      </c>
      <c r="S4273" s="31" t="s">
        <v>3082</v>
      </c>
    </row>
    <row r="4274" spans="1:19" ht="17.25" customHeight="1">
      <c r="A4274" s="24">
        <v>4273</v>
      </c>
      <c r="B4274" s="31" t="s">
        <v>3177</v>
      </c>
      <c r="C4274" s="31">
        <v>-69.015199999999993</v>
      </c>
      <c r="D4274" s="31">
        <v>117.0431</v>
      </c>
      <c r="E4274" s="31"/>
      <c r="F4274" s="31"/>
      <c r="G4274" s="31">
        <v>1859</v>
      </c>
      <c r="H4274" s="31"/>
      <c r="I4274" s="31">
        <v>281</v>
      </c>
      <c r="J4274" s="73"/>
      <c r="K4274" s="73" t="s">
        <v>269</v>
      </c>
      <c r="L4274" s="31">
        <v>281</v>
      </c>
      <c r="M4274" s="31" t="s">
        <v>83</v>
      </c>
      <c r="N4274" s="31">
        <v>1982</v>
      </c>
      <c r="O4274" s="31">
        <v>10</v>
      </c>
      <c r="P4274" s="31">
        <v>1985</v>
      </c>
      <c r="Q4274" s="31">
        <v>10</v>
      </c>
      <c r="R4274" s="31" t="s">
        <v>3081</v>
      </c>
      <c r="S4274" s="31" t="s">
        <v>3082</v>
      </c>
    </row>
    <row r="4275" spans="1:19" ht="17.25" customHeight="1">
      <c r="A4275" s="24">
        <v>4274</v>
      </c>
      <c r="B4275" s="31" t="s">
        <v>3178</v>
      </c>
      <c r="C4275" s="31">
        <v>-69.015600000000006</v>
      </c>
      <c r="D4275" s="31">
        <v>117.0933</v>
      </c>
      <c r="E4275" s="31"/>
      <c r="F4275" s="31"/>
      <c r="G4275" s="31">
        <v>1854</v>
      </c>
      <c r="H4275" s="31"/>
      <c r="I4275" s="31">
        <v>344</v>
      </c>
      <c r="J4275" s="73"/>
      <c r="K4275" s="73" t="s">
        <v>269</v>
      </c>
      <c r="L4275" s="31">
        <v>344</v>
      </c>
      <c r="M4275" s="31" t="s">
        <v>83</v>
      </c>
      <c r="N4275" s="31">
        <v>1982</v>
      </c>
      <c r="O4275" s="31">
        <v>10</v>
      </c>
      <c r="P4275" s="31">
        <v>1985</v>
      </c>
      <c r="Q4275" s="31">
        <v>10</v>
      </c>
      <c r="R4275" s="31" t="s">
        <v>3081</v>
      </c>
      <c r="S4275" s="31" t="s">
        <v>3082</v>
      </c>
    </row>
    <row r="4276" spans="1:19" ht="17.25" customHeight="1">
      <c r="A4276" s="24">
        <v>4275</v>
      </c>
      <c r="B4276" s="31" t="s">
        <v>3179</v>
      </c>
      <c r="C4276" s="31">
        <v>-69.016099999999994</v>
      </c>
      <c r="D4276" s="31">
        <v>117.1434</v>
      </c>
      <c r="E4276" s="31"/>
      <c r="F4276" s="31"/>
      <c r="G4276" s="31">
        <v>1848</v>
      </c>
      <c r="H4276" s="31"/>
      <c r="I4276" s="31">
        <v>449</v>
      </c>
      <c r="J4276" s="73"/>
      <c r="K4276" s="73" t="s">
        <v>269</v>
      </c>
      <c r="L4276" s="31">
        <v>449</v>
      </c>
      <c r="M4276" s="31" t="s">
        <v>83</v>
      </c>
      <c r="N4276" s="31">
        <v>1982</v>
      </c>
      <c r="O4276" s="31">
        <v>10</v>
      </c>
      <c r="P4276" s="31">
        <v>1985</v>
      </c>
      <c r="Q4276" s="31">
        <v>10</v>
      </c>
      <c r="R4276" s="31" t="s">
        <v>3081</v>
      </c>
      <c r="S4276" s="31" t="s">
        <v>3082</v>
      </c>
    </row>
    <row r="4277" spans="1:19" ht="17.25" customHeight="1">
      <c r="A4277" s="24">
        <v>4276</v>
      </c>
      <c r="B4277" s="31" t="s">
        <v>3180</v>
      </c>
      <c r="C4277" s="31">
        <v>-69.016499999999994</v>
      </c>
      <c r="D4277" s="31">
        <v>117.1936</v>
      </c>
      <c r="E4277" s="31"/>
      <c r="F4277" s="31"/>
      <c r="G4277" s="31">
        <v>1849</v>
      </c>
      <c r="H4277" s="31"/>
      <c r="I4277" s="31">
        <v>475</v>
      </c>
      <c r="J4277" s="73"/>
      <c r="K4277" s="73" t="s">
        <v>269</v>
      </c>
      <c r="L4277" s="31">
        <v>475</v>
      </c>
      <c r="M4277" s="31" t="s">
        <v>83</v>
      </c>
      <c r="N4277" s="31">
        <v>1982</v>
      </c>
      <c r="O4277" s="31">
        <v>10</v>
      </c>
      <c r="P4277" s="31">
        <v>1985</v>
      </c>
      <c r="Q4277" s="31">
        <v>10</v>
      </c>
      <c r="R4277" s="31" t="s">
        <v>3081</v>
      </c>
      <c r="S4277" s="31" t="s">
        <v>3082</v>
      </c>
    </row>
    <row r="4278" spans="1:19" ht="17.25" customHeight="1">
      <c r="A4278" s="24">
        <v>4277</v>
      </c>
      <c r="B4278" s="31" t="s">
        <v>3181</v>
      </c>
      <c r="C4278" s="31">
        <v>-69.016900000000007</v>
      </c>
      <c r="D4278" s="31">
        <v>117.2437</v>
      </c>
      <c r="E4278" s="31"/>
      <c r="F4278" s="31"/>
      <c r="G4278" s="31">
        <v>1847</v>
      </c>
      <c r="H4278" s="31"/>
      <c r="I4278" s="31">
        <v>441</v>
      </c>
      <c r="J4278" s="73"/>
      <c r="K4278" s="73" t="s">
        <v>269</v>
      </c>
      <c r="L4278" s="31">
        <v>441</v>
      </c>
      <c r="M4278" s="31" t="s">
        <v>83</v>
      </c>
      <c r="N4278" s="31">
        <v>1982</v>
      </c>
      <c r="O4278" s="31">
        <v>10</v>
      </c>
      <c r="P4278" s="31">
        <v>1985</v>
      </c>
      <c r="Q4278" s="31">
        <v>10</v>
      </c>
      <c r="R4278" s="31" t="s">
        <v>3081</v>
      </c>
      <c r="S4278" s="31" t="s">
        <v>3082</v>
      </c>
    </row>
    <row r="4279" spans="1:19" ht="17.25" customHeight="1">
      <c r="A4279" s="24">
        <v>4278</v>
      </c>
      <c r="B4279" s="31" t="s">
        <v>3182</v>
      </c>
      <c r="C4279" s="31">
        <v>-69.017399999999995</v>
      </c>
      <c r="D4279" s="31">
        <v>117.29389999999999</v>
      </c>
      <c r="E4279" s="31"/>
      <c r="F4279" s="31"/>
      <c r="G4279" s="31">
        <v>1840</v>
      </c>
      <c r="H4279" s="31"/>
      <c r="I4279" s="31">
        <v>449</v>
      </c>
      <c r="J4279" s="73"/>
      <c r="K4279" s="73" t="s">
        <v>269</v>
      </c>
      <c r="L4279" s="31">
        <v>449</v>
      </c>
      <c r="M4279" s="31" t="s">
        <v>83</v>
      </c>
      <c r="N4279" s="31">
        <v>1982</v>
      </c>
      <c r="O4279" s="31">
        <v>10</v>
      </c>
      <c r="P4279" s="31">
        <v>1985</v>
      </c>
      <c r="Q4279" s="31">
        <v>10</v>
      </c>
      <c r="R4279" s="31" t="s">
        <v>3081</v>
      </c>
      <c r="S4279" s="31" t="s">
        <v>3082</v>
      </c>
    </row>
    <row r="4280" spans="1:19" ht="17.25" customHeight="1">
      <c r="A4280" s="24">
        <v>4279</v>
      </c>
      <c r="B4280" s="31" t="s">
        <v>3183</v>
      </c>
      <c r="C4280" s="31">
        <v>-69.017799999999994</v>
      </c>
      <c r="D4280" s="31">
        <v>117.34399999999999</v>
      </c>
      <c r="E4280" s="31"/>
      <c r="F4280" s="31"/>
      <c r="G4280" s="31">
        <v>1839</v>
      </c>
      <c r="H4280" s="31"/>
      <c r="I4280" s="31">
        <v>428</v>
      </c>
      <c r="J4280" s="73"/>
      <c r="K4280" s="73" t="s">
        <v>269</v>
      </c>
      <c r="L4280" s="31">
        <v>428</v>
      </c>
      <c r="M4280" s="31" t="s">
        <v>83</v>
      </c>
      <c r="N4280" s="31">
        <v>1982</v>
      </c>
      <c r="O4280" s="31">
        <v>10</v>
      </c>
      <c r="P4280" s="31">
        <v>1985</v>
      </c>
      <c r="Q4280" s="31">
        <v>10</v>
      </c>
      <c r="R4280" s="31" t="s">
        <v>3081</v>
      </c>
      <c r="S4280" s="31" t="s">
        <v>3082</v>
      </c>
    </row>
    <row r="4281" spans="1:19" ht="17.25" customHeight="1">
      <c r="A4281" s="24">
        <v>4280</v>
      </c>
      <c r="B4281" s="31" t="s">
        <v>3184</v>
      </c>
      <c r="C4281" s="31">
        <v>-69.018299999999996</v>
      </c>
      <c r="D4281" s="31">
        <v>117.3942</v>
      </c>
      <c r="E4281" s="31"/>
      <c r="F4281" s="31"/>
      <c r="G4281" s="31">
        <v>1843</v>
      </c>
      <c r="H4281" s="31"/>
      <c r="I4281" s="31">
        <v>357</v>
      </c>
      <c r="J4281" s="73"/>
      <c r="K4281" s="73" t="s">
        <v>269</v>
      </c>
      <c r="L4281" s="31">
        <v>357</v>
      </c>
      <c r="M4281" s="31" t="s">
        <v>83</v>
      </c>
      <c r="N4281" s="31">
        <v>1982</v>
      </c>
      <c r="O4281" s="31">
        <v>10</v>
      </c>
      <c r="P4281" s="31">
        <v>1985</v>
      </c>
      <c r="Q4281" s="31">
        <v>10</v>
      </c>
      <c r="R4281" s="31" t="s">
        <v>3081</v>
      </c>
      <c r="S4281" s="31" t="s">
        <v>3082</v>
      </c>
    </row>
    <row r="4282" spans="1:19" ht="17.25" customHeight="1">
      <c r="A4282" s="24">
        <v>4281</v>
      </c>
      <c r="B4282" s="31" t="s">
        <v>3185</v>
      </c>
      <c r="C4282" s="31">
        <v>-69.020300000000006</v>
      </c>
      <c r="D4282" s="31">
        <v>117.44410000000001</v>
      </c>
      <c r="E4282" s="31"/>
      <c r="F4282" s="31"/>
      <c r="G4282" s="31">
        <v>1847</v>
      </c>
      <c r="H4282" s="31"/>
      <c r="I4282" s="31">
        <v>328</v>
      </c>
      <c r="J4282" s="73"/>
      <c r="K4282" s="73" t="s">
        <v>269</v>
      </c>
      <c r="L4282" s="31">
        <v>328</v>
      </c>
      <c r="M4282" s="31" t="s">
        <v>83</v>
      </c>
      <c r="N4282" s="31">
        <v>1982</v>
      </c>
      <c r="O4282" s="31">
        <v>10</v>
      </c>
      <c r="P4282" s="31">
        <v>1985</v>
      </c>
      <c r="Q4282" s="31">
        <v>10</v>
      </c>
      <c r="R4282" s="31" t="s">
        <v>3081</v>
      </c>
      <c r="S4282" s="31" t="s">
        <v>3082</v>
      </c>
    </row>
    <row r="4283" spans="1:19" ht="17.25" customHeight="1">
      <c r="A4283" s="24">
        <v>4282</v>
      </c>
      <c r="B4283" s="31" t="s">
        <v>3186</v>
      </c>
      <c r="C4283" s="31">
        <v>-69.020700000000005</v>
      </c>
      <c r="D4283" s="31">
        <v>117.49420000000001</v>
      </c>
      <c r="E4283" s="31"/>
      <c r="F4283" s="31"/>
      <c r="G4283" s="31">
        <v>1848</v>
      </c>
      <c r="H4283" s="31"/>
      <c r="I4283" s="31">
        <v>252</v>
      </c>
      <c r="J4283" s="73"/>
      <c r="K4283" s="73" t="s">
        <v>269</v>
      </c>
      <c r="L4283" s="31">
        <v>252</v>
      </c>
      <c r="M4283" s="31" t="s">
        <v>83</v>
      </c>
      <c r="N4283" s="31">
        <v>1982</v>
      </c>
      <c r="O4283" s="31">
        <v>10</v>
      </c>
      <c r="P4283" s="31">
        <v>1985</v>
      </c>
      <c r="Q4283" s="31">
        <v>10</v>
      </c>
      <c r="R4283" s="31" t="s">
        <v>3081</v>
      </c>
      <c r="S4283" s="31" t="s">
        <v>3082</v>
      </c>
    </row>
    <row r="4284" spans="1:19" ht="17.25" customHeight="1">
      <c r="A4284" s="24">
        <v>4283</v>
      </c>
      <c r="B4284" s="31" t="s">
        <v>3187</v>
      </c>
      <c r="C4284" s="31">
        <v>-69.0227</v>
      </c>
      <c r="D4284" s="31">
        <v>117.5442</v>
      </c>
      <c r="E4284" s="31"/>
      <c r="F4284" s="31"/>
      <c r="G4284" s="31">
        <v>1848</v>
      </c>
      <c r="H4284" s="31"/>
      <c r="I4284" s="31">
        <v>336</v>
      </c>
      <c r="J4284" s="73"/>
      <c r="K4284" s="73" t="s">
        <v>269</v>
      </c>
      <c r="L4284" s="31">
        <v>336</v>
      </c>
      <c r="M4284" s="31" t="s">
        <v>83</v>
      </c>
      <c r="N4284" s="31">
        <v>1982</v>
      </c>
      <c r="O4284" s="31">
        <v>10</v>
      </c>
      <c r="P4284" s="31">
        <v>1985</v>
      </c>
      <c r="Q4284" s="31">
        <v>10</v>
      </c>
      <c r="R4284" s="31" t="s">
        <v>3081</v>
      </c>
      <c r="S4284" s="31" t="s">
        <v>3082</v>
      </c>
    </row>
    <row r="4285" spans="1:19" ht="17.25" customHeight="1">
      <c r="A4285" s="24">
        <v>4284</v>
      </c>
      <c r="B4285" s="31" t="s">
        <v>3188</v>
      </c>
      <c r="C4285" s="31">
        <v>-69.023099999999999</v>
      </c>
      <c r="D4285" s="31">
        <v>117.5943</v>
      </c>
      <c r="E4285" s="31"/>
      <c r="F4285" s="31"/>
      <c r="G4285" s="31">
        <v>1848</v>
      </c>
      <c r="H4285" s="31"/>
      <c r="I4285" s="31">
        <v>374</v>
      </c>
      <c r="J4285" s="73"/>
      <c r="K4285" s="73" t="s">
        <v>269</v>
      </c>
      <c r="L4285" s="31">
        <v>374</v>
      </c>
      <c r="M4285" s="31" t="s">
        <v>83</v>
      </c>
      <c r="N4285" s="31">
        <v>1982</v>
      </c>
      <c r="O4285" s="31">
        <v>10</v>
      </c>
      <c r="P4285" s="31">
        <v>1985</v>
      </c>
      <c r="Q4285" s="31">
        <v>10</v>
      </c>
      <c r="R4285" s="31" t="s">
        <v>3081</v>
      </c>
      <c r="S4285" s="31" t="s">
        <v>3082</v>
      </c>
    </row>
    <row r="4286" spans="1:19" ht="17.25" customHeight="1">
      <c r="A4286" s="24">
        <v>4285</v>
      </c>
      <c r="B4286" s="31" t="s">
        <v>3189</v>
      </c>
      <c r="C4286" s="31">
        <v>-69.023600000000002</v>
      </c>
      <c r="D4286" s="31">
        <v>117.64449999999999</v>
      </c>
      <c r="E4286" s="31"/>
      <c r="F4286" s="31"/>
      <c r="G4286" s="31">
        <v>1846</v>
      </c>
      <c r="H4286" s="31"/>
      <c r="I4286" s="31">
        <v>294</v>
      </c>
      <c r="J4286" s="73"/>
      <c r="K4286" s="73" t="s">
        <v>269</v>
      </c>
      <c r="L4286" s="31">
        <v>294</v>
      </c>
      <c r="M4286" s="31" t="s">
        <v>83</v>
      </c>
      <c r="N4286" s="31">
        <v>1982</v>
      </c>
      <c r="O4286" s="31">
        <v>10</v>
      </c>
      <c r="P4286" s="31">
        <v>1985</v>
      </c>
      <c r="Q4286" s="31">
        <v>10</v>
      </c>
      <c r="R4286" s="31" t="s">
        <v>3081</v>
      </c>
      <c r="S4286" s="31" t="s">
        <v>3082</v>
      </c>
    </row>
    <row r="4287" spans="1:19" ht="17.25" customHeight="1">
      <c r="A4287" s="24">
        <v>4286</v>
      </c>
      <c r="B4287" s="31" t="s">
        <v>3190</v>
      </c>
      <c r="C4287" s="31">
        <v>-69.024000000000001</v>
      </c>
      <c r="D4287" s="31">
        <v>117.69459999999999</v>
      </c>
      <c r="E4287" s="31"/>
      <c r="F4287" s="31"/>
      <c r="G4287" s="31">
        <v>1839</v>
      </c>
      <c r="H4287" s="31"/>
      <c r="I4287" s="31">
        <v>420</v>
      </c>
      <c r="J4287" s="73"/>
      <c r="K4287" s="73" t="s">
        <v>269</v>
      </c>
      <c r="L4287" s="31">
        <v>420</v>
      </c>
      <c r="M4287" s="31" t="s">
        <v>83</v>
      </c>
      <c r="N4287" s="31">
        <v>1982</v>
      </c>
      <c r="O4287" s="31">
        <v>10</v>
      </c>
      <c r="P4287" s="31">
        <v>1985</v>
      </c>
      <c r="Q4287" s="31">
        <v>10</v>
      </c>
      <c r="R4287" s="31" t="s">
        <v>3081</v>
      </c>
      <c r="S4287" s="31" t="s">
        <v>3082</v>
      </c>
    </row>
    <row r="4288" spans="1:19" ht="17.25" customHeight="1">
      <c r="A4288" s="24">
        <v>4287</v>
      </c>
      <c r="B4288" s="31" t="s">
        <v>3191</v>
      </c>
      <c r="C4288" s="31">
        <v>-69.024500000000003</v>
      </c>
      <c r="D4288" s="31">
        <v>117.7448</v>
      </c>
      <c r="E4288" s="31"/>
      <c r="F4288" s="31"/>
      <c r="G4288" s="31">
        <v>1837</v>
      </c>
      <c r="H4288" s="31"/>
      <c r="I4288" s="31">
        <v>428</v>
      </c>
      <c r="J4288" s="73"/>
      <c r="K4288" s="73" t="s">
        <v>269</v>
      </c>
      <c r="L4288" s="31">
        <v>428</v>
      </c>
      <c r="M4288" s="31" t="s">
        <v>83</v>
      </c>
      <c r="N4288" s="31">
        <v>1982</v>
      </c>
      <c r="O4288" s="31">
        <v>10</v>
      </c>
      <c r="P4288" s="31">
        <v>1985</v>
      </c>
      <c r="Q4288" s="31">
        <v>10</v>
      </c>
      <c r="R4288" s="31" t="s">
        <v>3081</v>
      </c>
      <c r="S4288" s="31" t="s">
        <v>3082</v>
      </c>
    </row>
    <row r="4289" spans="1:19" ht="17.25" customHeight="1">
      <c r="A4289" s="24">
        <v>4288</v>
      </c>
      <c r="B4289" s="31" t="s">
        <v>3192</v>
      </c>
      <c r="C4289" s="31">
        <v>-69.023300000000006</v>
      </c>
      <c r="D4289" s="31">
        <v>117.7948</v>
      </c>
      <c r="E4289" s="31"/>
      <c r="F4289" s="31"/>
      <c r="G4289" s="31">
        <v>1825</v>
      </c>
      <c r="H4289" s="31"/>
      <c r="I4289" s="31">
        <v>512</v>
      </c>
      <c r="J4289" s="73"/>
      <c r="K4289" s="73" t="s">
        <v>269</v>
      </c>
      <c r="L4289" s="31">
        <v>512</v>
      </c>
      <c r="M4289" s="31" t="s">
        <v>83</v>
      </c>
      <c r="N4289" s="31">
        <v>1982</v>
      </c>
      <c r="O4289" s="31">
        <v>10</v>
      </c>
      <c r="P4289" s="31">
        <v>1985</v>
      </c>
      <c r="Q4289" s="31">
        <v>10</v>
      </c>
      <c r="R4289" s="31" t="s">
        <v>3081</v>
      </c>
      <c r="S4289" s="31" t="s">
        <v>3082</v>
      </c>
    </row>
    <row r="4290" spans="1:19" ht="17.25" customHeight="1">
      <c r="A4290" s="24">
        <v>4289</v>
      </c>
      <c r="B4290" s="31" t="s">
        <v>3193</v>
      </c>
      <c r="C4290" s="31">
        <v>-69.022199999999998</v>
      </c>
      <c r="D4290" s="31">
        <v>117.84480000000001</v>
      </c>
      <c r="E4290" s="31"/>
      <c r="F4290" s="31"/>
      <c r="G4290" s="31">
        <v>1826</v>
      </c>
      <c r="H4290" s="31"/>
      <c r="I4290" s="31">
        <v>517</v>
      </c>
      <c r="J4290" s="73"/>
      <c r="K4290" s="73" t="s">
        <v>269</v>
      </c>
      <c r="L4290" s="31">
        <v>517</v>
      </c>
      <c r="M4290" s="31" t="s">
        <v>83</v>
      </c>
      <c r="N4290" s="31">
        <v>1982</v>
      </c>
      <c r="O4290" s="31">
        <v>10</v>
      </c>
      <c r="P4290" s="31">
        <v>1985</v>
      </c>
      <c r="Q4290" s="31">
        <v>10</v>
      </c>
      <c r="R4290" s="31" t="s">
        <v>3081</v>
      </c>
      <c r="S4290" s="31" t="s">
        <v>3082</v>
      </c>
    </row>
    <row r="4291" spans="1:19" ht="17.25" customHeight="1">
      <c r="A4291" s="24">
        <v>4290</v>
      </c>
      <c r="B4291" s="31" t="s">
        <v>3194</v>
      </c>
      <c r="C4291" s="31">
        <v>-69.021100000000004</v>
      </c>
      <c r="D4291" s="31">
        <v>117.89490000000001</v>
      </c>
      <c r="E4291" s="31"/>
      <c r="F4291" s="31"/>
      <c r="G4291" s="31">
        <v>1832</v>
      </c>
      <c r="H4291" s="31"/>
      <c r="I4291" s="31">
        <v>445</v>
      </c>
      <c r="J4291" s="73"/>
      <c r="K4291" s="73" t="s">
        <v>269</v>
      </c>
      <c r="L4291" s="31">
        <v>445</v>
      </c>
      <c r="M4291" s="31" t="s">
        <v>83</v>
      </c>
      <c r="N4291" s="31">
        <v>1982</v>
      </c>
      <c r="O4291" s="31">
        <v>10</v>
      </c>
      <c r="P4291" s="31">
        <v>1985</v>
      </c>
      <c r="Q4291" s="31">
        <v>10</v>
      </c>
      <c r="R4291" s="31" t="s">
        <v>3081</v>
      </c>
      <c r="S4291" s="31" t="s">
        <v>3082</v>
      </c>
    </row>
    <row r="4292" spans="1:19" ht="17.25" customHeight="1">
      <c r="A4292" s="24">
        <v>4291</v>
      </c>
      <c r="B4292" s="31" t="s">
        <v>3195</v>
      </c>
      <c r="C4292" s="31">
        <v>-69.02</v>
      </c>
      <c r="D4292" s="31">
        <v>117.9449</v>
      </c>
      <c r="E4292" s="31"/>
      <c r="F4292" s="31"/>
      <c r="G4292" s="31">
        <v>1833</v>
      </c>
      <c r="H4292" s="31"/>
      <c r="I4292" s="31">
        <v>529</v>
      </c>
      <c r="J4292" s="73"/>
      <c r="K4292" s="73" t="s">
        <v>269</v>
      </c>
      <c r="L4292" s="31">
        <v>529</v>
      </c>
      <c r="M4292" s="31" t="s">
        <v>83</v>
      </c>
      <c r="N4292" s="31">
        <v>1982</v>
      </c>
      <c r="O4292" s="31">
        <v>10</v>
      </c>
      <c r="P4292" s="31">
        <v>1985</v>
      </c>
      <c r="Q4292" s="31">
        <v>10</v>
      </c>
      <c r="R4292" s="31" t="s">
        <v>3081</v>
      </c>
      <c r="S4292" s="31" t="s">
        <v>3082</v>
      </c>
    </row>
    <row r="4293" spans="1:19" ht="17.25" customHeight="1">
      <c r="A4293" s="24">
        <v>4292</v>
      </c>
      <c r="B4293" s="31" t="s">
        <v>525</v>
      </c>
      <c r="C4293" s="31">
        <v>-69.020399999999995</v>
      </c>
      <c r="D4293" s="31">
        <v>117.995</v>
      </c>
      <c r="E4293" s="31"/>
      <c r="F4293" s="31"/>
      <c r="G4293" s="31">
        <v>1834</v>
      </c>
      <c r="H4293" s="31"/>
      <c r="I4293" s="31">
        <v>328</v>
      </c>
      <c r="J4293" s="73"/>
      <c r="K4293" s="73" t="s">
        <v>269</v>
      </c>
      <c r="L4293" s="31">
        <v>328</v>
      </c>
      <c r="M4293" s="31" t="s">
        <v>83</v>
      </c>
      <c r="N4293" s="31">
        <v>1982</v>
      </c>
      <c r="O4293" s="31">
        <v>10</v>
      </c>
      <c r="P4293" s="31">
        <v>1985</v>
      </c>
      <c r="Q4293" s="31">
        <v>10</v>
      </c>
      <c r="R4293" s="31" t="s">
        <v>3081</v>
      </c>
      <c r="S4293" s="31" t="s">
        <v>3082</v>
      </c>
    </row>
    <row r="4294" spans="1:19" ht="17.25" customHeight="1">
      <c r="A4294" s="24">
        <v>4293</v>
      </c>
      <c r="B4294" s="31" t="s">
        <v>3196</v>
      </c>
      <c r="C4294" s="31">
        <v>-69.019199999999998</v>
      </c>
      <c r="D4294" s="31">
        <v>118.0448</v>
      </c>
      <c r="E4294" s="31"/>
      <c r="F4294" s="31"/>
      <c r="G4294" s="31">
        <v>1845</v>
      </c>
      <c r="H4294" s="31"/>
      <c r="I4294" s="31">
        <v>239</v>
      </c>
      <c r="J4294" s="73"/>
      <c r="K4294" s="73" t="s">
        <v>269</v>
      </c>
      <c r="L4294" s="31">
        <v>239</v>
      </c>
      <c r="M4294" s="31" t="s">
        <v>83</v>
      </c>
      <c r="N4294" s="31">
        <v>1982</v>
      </c>
      <c r="O4294" s="31">
        <v>10</v>
      </c>
      <c r="P4294" s="31">
        <v>1985</v>
      </c>
      <c r="Q4294" s="31">
        <v>10</v>
      </c>
      <c r="R4294" s="31" t="s">
        <v>3081</v>
      </c>
      <c r="S4294" s="31" t="s">
        <v>3082</v>
      </c>
    </row>
    <row r="4295" spans="1:19" ht="17.25" customHeight="1">
      <c r="A4295" s="24">
        <v>4294</v>
      </c>
      <c r="B4295" s="31" t="s">
        <v>3197</v>
      </c>
      <c r="C4295" s="31">
        <v>-69.019599999999997</v>
      </c>
      <c r="D4295" s="31">
        <v>118.0972</v>
      </c>
      <c r="E4295" s="31"/>
      <c r="F4295" s="31"/>
      <c r="G4295" s="31">
        <v>1858</v>
      </c>
      <c r="H4295" s="31"/>
      <c r="I4295" s="31">
        <v>252</v>
      </c>
      <c r="J4295" s="73"/>
      <c r="K4295" s="73" t="s">
        <v>269</v>
      </c>
      <c r="L4295" s="31">
        <v>252</v>
      </c>
      <c r="M4295" s="31" t="s">
        <v>83</v>
      </c>
      <c r="N4295" s="31">
        <v>1982</v>
      </c>
      <c r="O4295" s="31">
        <v>10</v>
      </c>
      <c r="P4295" s="31">
        <v>1985</v>
      </c>
      <c r="Q4295" s="31">
        <v>10</v>
      </c>
      <c r="R4295" s="31" t="s">
        <v>3081</v>
      </c>
      <c r="S4295" s="31" t="s">
        <v>3082</v>
      </c>
    </row>
    <row r="4296" spans="1:19" ht="17.25" customHeight="1">
      <c r="A4296" s="24">
        <v>4295</v>
      </c>
      <c r="B4296" s="31" t="s">
        <v>3198</v>
      </c>
      <c r="C4296" s="31">
        <v>-69.018500000000003</v>
      </c>
      <c r="D4296" s="31">
        <v>118.14700000000001</v>
      </c>
      <c r="E4296" s="31"/>
      <c r="F4296" s="31"/>
      <c r="G4296" s="31">
        <v>1858</v>
      </c>
      <c r="H4296" s="31"/>
      <c r="I4296" s="31">
        <v>382</v>
      </c>
      <c r="J4296" s="73"/>
      <c r="K4296" s="73" t="s">
        <v>269</v>
      </c>
      <c r="L4296" s="31">
        <v>382</v>
      </c>
      <c r="M4296" s="31" t="s">
        <v>83</v>
      </c>
      <c r="N4296" s="31">
        <v>1982</v>
      </c>
      <c r="O4296" s="31">
        <v>10</v>
      </c>
      <c r="P4296" s="31">
        <v>1985</v>
      </c>
      <c r="Q4296" s="31">
        <v>10</v>
      </c>
      <c r="R4296" s="31" t="s">
        <v>3081</v>
      </c>
      <c r="S4296" s="31" t="s">
        <v>3082</v>
      </c>
    </row>
    <row r="4297" spans="1:19" ht="17.25" customHeight="1">
      <c r="A4297" s="24">
        <v>4296</v>
      </c>
      <c r="B4297" s="31" t="s">
        <v>3199</v>
      </c>
      <c r="C4297" s="31">
        <v>-69.018900000000002</v>
      </c>
      <c r="D4297" s="31">
        <v>118.1994</v>
      </c>
      <c r="E4297" s="31"/>
      <c r="F4297" s="31"/>
      <c r="G4297" s="31">
        <v>1863</v>
      </c>
      <c r="H4297" s="31"/>
      <c r="I4297" s="31">
        <v>336</v>
      </c>
      <c r="J4297" s="73"/>
      <c r="K4297" s="73" t="s">
        <v>269</v>
      </c>
      <c r="L4297" s="31">
        <v>336</v>
      </c>
      <c r="M4297" s="31" t="s">
        <v>83</v>
      </c>
      <c r="N4297" s="31">
        <v>1982</v>
      </c>
      <c r="O4297" s="31">
        <v>10</v>
      </c>
      <c r="P4297" s="31">
        <v>1985</v>
      </c>
      <c r="Q4297" s="31">
        <v>10</v>
      </c>
      <c r="R4297" s="31" t="s">
        <v>3081</v>
      </c>
      <c r="S4297" s="31" t="s">
        <v>3082</v>
      </c>
    </row>
    <row r="4298" spans="1:19" ht="17.25" customHeight="1">
      <c r="A4298" s="24">
        <v>4297</v>
      </c>
      <c r="B4298" s="31" t="s">
        <v>3200</v>
      </c>
      <c r="C4298" s="31">
        <v>-69.017799999999994</v>
      </c>
      <c r="D4298" s="31">
        <v>118.2467</v>
      </c>
      <c r="E4298" s="31"/>
      <c r="F4298" s="31"/>
      <c r="G4298" s="31">
        <v>1879</v>
      </c>
      <c r="H4298" s="31"/>
      <c r="I4298" s="31">
        <v>349</v>
      </c>
      <c r="J4298" s="73"/>
      <c r="K4298" s="73" t="s">
        <v>269</v>
      </c>
      <c r="L4298" s="31">
        <v>349</v>
      </c>
      <c r="M4298" s="31" t="s">
        <v>83</v>
      </c>
      <c r="N4298" s="31">
        <v>1982</v>
      </c>
      <c r="O4298" s="31">
        <v>10</v>
      </c>
      <c r="P4298" s="31">
        <v>1985</v>
      </c>
      <c r="Q4298" s="31">
        <v>10</v>
      </c>
      <c r="R4298" s="31" t="s">
        <v>3081</v>
      </c>
      <c r="S4298" s="31" t="s">
        <v>3082</v>
      </c>
    </row>
    <row r="4299" spans="1:19" ht="17.25" customHeight="1">
      <c r="A4299" s="24">
        <v>4298</v>
      </c>
      <c r="B4299" s="31" t="s">
        <v>3201</v>
      </c>
      <c r="C4299" s="31">
        <v>-69.015000000000001</v>
      </c>
      <c r="D4299" s="31">
        <v>118.2959</v>
      </c>
      <c r="E4299" s="31"/>
      <c r="F4299" s="31"/>
      <c r="G4299" s="31">
        <v>1885</v>
      </c>
      <c r="H4299" s="31"/>
      <c r="I4299" s="31">
        <v>365</v>
      </c>
      <c r="J4299" s="73"/>
      <c r="K4299" s="73" t="s">
        <v>269</v>
      </c>
      <c r="L4299" s="31">
        <v>365</v>
      </c>
      <c r="M4299" s="31" t="s">
        <v>83</v>
      </c>
      <c r="N4299" s="31">
        <v>1982</v>
      </c>
      <c r="O4299" s="31">
        <v>10</v>
      </c>
      <c r="P4299" s="31">
        <v>1985</v>
      </c>
      <c r="Q4299" s="31">
        <v>10</v>
      </c>
      <c r="R4299" s="31" t="s">
        <v>3081</v>
      </c>
      <c r="S4299" s="31" t="s">
        <v>3082</v>
      </c>
    </row>
    <row r="4300" spans="1:19" ht="17.25" customHeight="1">
      <c r="A4300" s="24">
        <v>4299</v>
      </c>
      <c r="B4300" s="31" t="s">
        <v>3202</v>
      </c>
      <c r="C4300" s="31">
        <v>-69.0154</v>
      </c>
      <c r="D4300" s="31">
        <v>118.3458</v>
      </c>
      <c r="E4300" s="31"/>
      <c r="F4300" s="31"/>
      <c r="G4300" s="31">
        <v>1889</v>
      </c>
      <c r="H4300" s="31"/>
      <c r="I4300" s="31">
        <v>328</v>
      </c>
      <c r="J4300" s="73"/>
      <c r="K4300" s="73" t="s">
        <v>269</v>
      </c>
      <c r="L4300" s="31">
        <v>328</v>
      </c>
      <c r="M4300" s="31" t="s">
        <v>83</v>
      </c>
      <c r="N4300" s="31">
        <v>1982</v>
      </c>
      <c r="O4300" s="31">
        <v>10</v>
      </c>
      <c r="P4300" s="31">
        <v>1985</v>
      </c>
      <c r="Q4300" s="31">
        <v>10</v>
      </c>
      <c r="R4300" s="31" t="s">
        <v>3081</v>
      </c>
      <c r="S4300" s="31" t="s">
        <v>3082</v>
      </c>
    </row>
    <row r="4301" spans="1:19" ht="17.25" customHeight="1">
      <c r="A4301" s="24">
        <v>4300</v>
      </c>
      <c r="B4301" s="31" t="s">
        <v>3203</v>
      </c>
      <c r="C4301" s="31">
        <v>-69.014300000000006</v>
      </c>
      <c r="D4301" s="31">
        <v>118.3956</v>
      </c>
      <c r="E4301" s="31"/>
      <c r="F4301" s="31"/>
      <c r="G4301" s="31">
        <v>1881</v>
      </c>
      <c r="H4301" s="31"/>
      <c r="I4301" s="31">
        <v>399</v>
      </c>
      <c r="J4301" s="73"/>
      <c r="K4301" s="73" t="s">
        <v>269</v>
      </c>
      <c r="L4301" s="31">
        <v>399</v>
      </c>
      <c r="M4301" s="31" t="s">
        <v>83</v>
      </c>
      <c r="N4301" s="31">
        <v>1982</v>
      </c>
      <c r="O4301" s="31">
        <v>10</v>
      </c>
      <c r="P4301" s="31">
        <v>1985</v>
      </c>
      <c r="Q4301" s="31">
        <v>10</v>
      </c>
      <c r="R4301" s="31" t="s">
        <v>3081</v>
      </c>
      <c r="S4301" s="31" t="s">
        <v>3082</v>
      </c>
    </row>
    <row r="4302" spans="1:19" ht="17.25" customHeight="1">
      <c r="A4302" s="24">
        <v>4301</v>
      </c>
      <c r="B4302" s="31" t="s">
        <v>3204</v>
      </c>
      <c r="C4302" s="31">
        <v>-69.013000000000005</v>
      </c>
      <c r="D4302" s="31">
        <v>118.4479</v>
      </c>
      <c r="E4302" s="31"/>
      <c r="F4302" s="31"/>
      <c r="G4302" s="31">
        <v>1874</v>
      </c>
      <c r="H4302" s="31"/>
      <c r="I4302" s="31">
        <v>500</v>
      </c>
      <c r="J4302" s="73"/>
      <c r="K4302" s="73" t="s">
        <v>269</v>
      </c>
      <c r="L4302" s="31">
        <v>500</v>
      </c>
      <c r="M4302" s="31" t="s">
        <v>83</v>
      </c>
      <c r="N4302" s="31">
        <v>1982</v>
      </c>
      <c r="O4302" s="31">
        <v>10</v>
      </c>
      <c r="P4302" s="31">
        <v>1985</v>
      </c>
      <c r="Q4302" s="31">
        <v>10</v>
      </c>
      <c r="R4302" s="31" t="s">
        <v>3081</v>
      </c>
      <c r="S4302" s="31" t="s">
        <v>3082</v>
      </c>
    </row>
    <row r="4303" spans="1:19" ht="17.25" customHeight="1">
      <c r="A4303" s="24">
        <v>4302</v>
      </c>
      <c r="B4303" s="31" t="s">
        <v>3205</v>
      </c>
      <c r="C4303" s="31">
        <v>-69.011799999999994</v>
      </c>
      <c r="D4303" s="31">
        <v>118.5001</v>
      </c>
      <c r="E4303" s="31"/>
      <c r="F4303" s="31"/>
      <c r="G4303" s="31">
        <v>1869</v>
      </c>
      <c r="H4303" s="31"/>
      <c r="I4303" s="31">
        <v>420</v>
      </c>
      <c r="J4303" s="73"/>
      <c r="K4303" s="73" t="s">
        <v>269</v>
      </c>
      <c r="L4303" s="31">
        <v>420</v>
      </c>
      <c r="M4303" s="31" t="s">
        <v>83</v>
      </c>
      <c r="N4303" s="31">
        <v>1982</v>
      </c>
      <c r="O4303" s="31">
        <v>10</v>
      </c>
      <c r="P4303" s="31">
        <v>1985</v>
      </c>
      <c r="Q4303" s="31">
        <v>10</v>
      </c>
      <c r="R4303" s="31" t="s">
        <v>3081</v>
      </c>
      <c r="S4303" s="31" t="s">
        <v>3082</v>
      </c>
    </row>
    <row r="4304" spans="1:19" ht="17.25" customHeight="1">
      <c r="A4304" s="24">
        <v>4303</v>
      </c>
      <c r="B4304" s="31" t="s">
        <v>3206</v>
      </c>
      <c r="C4304" s="31">
        <v>-69.010599999999997</v>
      </c>
      <c r="D4304" s="31">
        <v>118.54989999999999</v>
      </c>
      <c r="E4304" s="31"/>
      <c r="F4304" s="31"/>
      <c r="G4304" s="31">
        <v>1872</v>
      </c>
      <c r="H4304" s="31"/>
      <c r="I4304" s="31">
        <v>323</v>
      </c>
      <c r="J4304" s="73"/>
      <c r="K4304" s="73" t="s">
        <v>269</v>
      </c>
      <c r="L4304" s="31">
        <v>323</v>
      </c>
      <c r="M4304" s="31" t="s">
        <v>83</v>
      </c>
      <c r="N4304" s="31">
        <v>1982</v>
      </c>
      <c r="O4304" s="31">
        <v>10</v>
      </c>
      <c r="P4304" s="31">
        <v>1985</v>
      </c>
      <c r="Q4304" s="31">
        <v>10</v>
      </c>
      <c r="R4304" s="31" t="s">
        <v>3081</v>
      </c>
      <c r="S4304" s="31" t="s">
        <v>3082</v>
      </c>
    </row>
    <row r="4305" spans="1:19" ht="17.25" customHeight="1">
      <c r="A4305" s="24">
        <v>4304</v>
      </c>
      <c r="B4305" s="31" t="s">
        <v>3207</v>
      </c>
      <c r="C4305" s="31">
        <v>-69.009399999999999</v>
      </c>
      <c r="D4305" s="31">
        <v>118.60209999999999</v>
      </c>
      <c r="E4305" s="31"/>
      <c r="F4305" s="31"/>
      <c r="G4305" s="31">
        <v>1866</v>
      </c>
      <c r="H4305" s="31"/>
      <c r="I4305" s="31">
        <v>399</v>
      </c>
      <c r="J4305" s="73"/>
      <c r="K4305" s="73" t="s">
        <v>269</v>
      </c>
      <c r="L4305" s="31">
        <v>399</v>
      </c>
      <c r="M4305" s="31" t="s">
        <v>83</v>
      </c>
      <c r="N4305" s="31">
        <v>1982</v>
      </c>
      <c r="O4305" s="31">
        <v>10</v>
      </c>
      <c r="P4305" s="31">
        <v>1985</v>
      </c>
      <c r="Q4305" s="31">
        <v>10</v>
      </c>
      <c r="R4305" s="31" t="s">
        <v>3081</v>
      </c>
      <c r="S4305" s="31" t="s">
        <v>3082</v>
      </c>
    </row>
    <row r="4306" spans="1:19" ht="17.25" customHeight="1">
      <c r="A4306" s="24">
        <v>4305</v>
      </c>
      <c r="B4306" s="31" t="s">
        <v>3208</v>
      </c>
      <c r="C4306" s="31">
        <v>-69.009799999999998</v>
      </c>
      <c r="D4306" s="31">
        <v>118.652</v>
      </c>
      <c r="E4306" s="31"/>
      <c r="F4306" s="31"/>
      <c r="G4306" s="31">
        <v>1847</v>
      </c>
      <c r="H4306" s="31"/>
      <c r="I4306" s="31">
        <v>559</v>
      </c>
      <c r="J4306" s="73"/>
      <c r="K4306" s="73" t="s">
        <v>269</v>
      </c>
      <c r="L4306" s="31">
        <v>559</v>
      </c>
      <c r="M4306" s="31" t="s">
        <v>83</v>
      </c>
      <c r="N4306" s="31">
        <v>1982</v>
      </c>
      <c r="O4306" s="31">
        <v>10</v>
      </c>
      <c r="P4306" s="31">
        <v>1985</v>
      </c>
      <c r="Q4306" s="31">
        <v>10</v>
      </c>
      <c r="R4306" s="31" t="s">
        <v>3081</v>
      </c>
      <c r="S4306" s="31" t="s">
        <v>3082</v>
      </c>
    </row>
    <row r="4307" spans="1:19" ht="17.25" customHeight="1">
      <c r="A4307" s="24">
        <v>4306</v>
      </c>
      <c r="B4307" s="31" t="s">
        <v>3209</v>
      </c>
      <c r="C4307" s="31">
        <v>-69.008499999999998</v>
      </c>
      <c r="D4307" s="31">
        <v>118.7042</v>
      </c>
      <c r="E4307" s="31"/>
      <c r="F4307" s="31"/>
      <c r="G4307" s="31">
        <v>1842</v>
      </c>
      <c r="H4307" s="31"/>
      <c r="I4307" s="31">
        <v>357</v>
      </c>
      <c r="J4307" s="73"/>
      <c r="K4307" s="73" t="s">
        <v>269</v>
      </c>
      <c r="L4307" s="31">
        <v>357</v>
      </c>
      <c r="M4307" s="31" t="s">
        <v>83</v>
      </c>
      <c r="N4307" s="31">
        <v>1982</v>
      </c>
      <c r="O4307" s="31">
        <v>10</v>
      </c>
      <c r="P4307" s="31">
        <v>1985</v>
      </c>
      <c r="Q4307" s="31">
        <v>10</v>
      </c>
      <c r="R4307" s="31" t="s">
        <v>3081</v>
      </c>
      <c r="S4307" s="31" t="s">
        <v>3082</v>
      </c>
    </row>
    <row r="4308" spans="1:19" ht="17.25" customHeight="1">
      <c r="A4308" s="24">
        <v>4307</v>
      </c>
      <c r="B4308" s="31" t="s">
        <v>3210</v>
      </c>
      <c r="C4308" s="31">
        <v>-69.007300000000001</v>
      </c>
      <c r="D4308" s="31">
        <v>118.7565</v>
      </c>
      <c r="E4308" s="31"/>
      <c r="F4308" s="31"/>
      <c r="G4308" s="31">
        <v>1863</v>
      </c>
      <c r="H4308" s="31"/>
      <c r="I4308" s="31">
        <v>252</v>
      </c>
      <c r="J4308" s="73"/>
      <c r="K4308" s="73" t="s">
        <v>269</v>
      </c>
      <c r="L4308" s="31">
        <v>252</v>
      </c>
      <c r="M4308" s="31" t="s">
        <v>83</v>
      </c>
      <c r="N4308" s="31">
        <v>1982</v>
      </c>
      <c r="O4308" s="31">
        <v>10</v>
      </c>
      <c r="P4308" s="31">
        <v>1985</v>
      </c>
      <c r="Q4308" s="31">
        <v>10</v>
      </c>
      <c r="R4308" s="31" t="s">
        <v>3081</v>
      </c>
      <c r="S4308" s="31" t="s">
        <v>3082</v>
      </c>
    </row>
    <row r="4309" spans="1:19" ht="17.25" customHeight="1">
      <c r="A4309" s="24">
        <v>4308</v>
      </c>
      <c r="B4309" s="31" t="s">
        <v>3211</v>
      </c>
      <c r="C4309" s="31">
        <v>-69.0077</v>
      </c>
      <c r="D4309" s="31">
        <v>118.80880000000001</v>
      </c>
      <c r="E4309" s="31"/>
      <c r="F4309" s="31"/>
      <c r="G4309" s="31">
        <v>1869</v>
      </c>
      <c r="H4309" s="31"/>
      <c r="I4309" s="31">
        <v>319</v>
      </c>
      <c r="J4309" s="73"/>
      <c r="K4309" s="73" t="s">
        <v>269</v>
      </c>
      <c r="L4309" s="31">
        <v>319</v>
      </c>
      <c r="M4309" s="31" t="s">
        <v>83</v>
      </c>
      <c r="N4309" s="31">
        <v>1982</v>
      </c>
      <c r="O4309" s="31">
        <v>10</v>
      </c>
      <c r="P4309" s="31">
        <v>1985</v>
      </c>
      <c r="Q4309" s="31">
        <v>10</v>
      </c>
      <c r="R4309" s="31" t="s">
        <v>3081</v>
      </c>
      <c r="S4309" s="31" t="s">
        <v>3082</v>
      </c>
    </row>
    <row r="4310" spans="1:19" ht="17.25" customHeight="1">
      <c r="A4310" s="24">
        <v>4309</v>
      </c>
      <c r="B4310" s="31" t="s">
        <v>3212</v>
      </c>
      <c r="C4310" s="31">
        <v>-69.008099999999999</v>
      </c>
      <c r="D4310" s="31">
        <v>118.8612</v>
      </c>
      <c r="E4310" s="31"/>
      <c r="F4310" s="31"/>
      <c r="G4310" s="31">
        <v>1864</v>
      </c>
      <c r="H4310" s="31"/>
      <c r="I4310" s="31">
        <v>391</v>
      </c>
      <c r="J4310" s="73"/>
      <c r="K4310" s="73" t="s">
        <v>269</v>
      </c>
      <c r="L4310" s="31">
        <v>391</v>
      </c>
      <c r="M4310" s="31" t="s">
        <v>83</v>
      </c>
      <c r="N4310" s="31">
        <v>1982</v>
      </c>
      <c r="O4310" s="31">
        <v>10</v>
      </c>
      <c r="P4310" s="31">
        <v>1985</v>
      </c>
      <c r="Q4310" s="31">
        <v>10</v>
      </c>
      <c r="R4310" s="31" t="s">
        <v>3081</v>
      </c>
      <c r="S4310" s="31" t="s">
        <v>3082</v>
      </c>
    </row>
    <row r="4311" spans="1:19" ht="17.25" customHeight="1">
      <c r="A4311" s="24">
        <v>4310</v>
      </c>
      <c r="B4311" s="31" t="s">
        <v>3213</v>
      </c>
      <c r="C4311" s="31">
        <v>-69.005399999999995</v>
      </c>
      <c r="D4311" s="31">
        <v>118.9104</v>
      </c>
      <c r="E4311" s="31"/>
      <c r="F4311" s="31"/>
      <c r="G4311" s="31">
        <v>1870</v>
      </c>
      <c r="H4311" s="31"/>
      <c r="I4311" s="31">
        <v>286</v>
      </c>
      <c r="J4311" s="73"/>
      <c r="K4311" s="73" t="s">
        <v>269</v>
      </c>
      <c r="L4311" s="31">
        <v>286</v>
      </c>
      <c r="M4311" s="31" t="s">
        <v>83</v>
      </c>
      <c r="N4311" s="31">
        <v>1982</v>
      </c>
      <c r="O4311" s="31">
        <v>10</v>
      </c>
      <c r="P4311" s="31">
        <v>1985</v>
      </c>
      <c r="Q4311" s="31">
        <v>10</v>
      </c>
      <c r="R4311" s="31" t="s">
        <v>3081</v>
      </c>
      <c r="S4311" s="31" t="s">
        <v>3082</v>
      </c>
    </row>
    <row r="4312" spans="1:19" ht="17.25" customHeight="1">
      <c r="A4312" s="24">
        <v>4311</v>
      </c>
      <c r="B4312" s="31" t="s">
        <v>3214</v>
      </c>
      <c r="C4312" s="31">
        <v>-69.004099999999994</v>
      </c>
      <c r="D4312" s="31">
        <v>118.9676</v>
      </c>
      <c r="E4312" s="31"/>
      <c r="F4312" s="31"/>
      <c r="G4312" s="31">
        <v>1872</v>
      </c>
      <c r="H4312" s="31"/>
      <c r="I4312" s="31">
        <v>340</v>
      </c>
      <c r="J4312" s="73"/>
      <c r="K4312" s="73" t="s">
        <v>269</v>
      </c>
      <c r="L4312" s="31">
        <v>340</v>
      </c>
      <c r="M4312" s="31" t="s">
        <v>83</v>
      </c>
      <c r="N4312" s="31">
        <v>1982</v>
      </c>
      <c r="O4312" s="31">
        <v>10</v>
      </c>
      <c r="P4312" s="31">
        <v>1985</v>
      </c>
      <c r="Q4312" s="31">
        <v>10</v>
      </c>
      <c r="R4312" s="31" t="s">
        <v>3081</v>
      </c>
      <c r="S4312" s="31" t="s">
        <v>3082</v>
      </c>
    </row>
    <row r="4313" spans="1:19" ht="17.25" customHeight="1">
      <c r="A4313" s="24">
        <v>4312</v>
      </c>
      <c r="B4313" s="31" t="s">
        <v>3215</v>
      </c>
      <c r="C4313" s="31">
        <v>-69.004499999999993</v>
      </c>
      <c r="D4313" s="31">
        <v>119.0175</v>
      </c>
      <c r="E4313" s="31"/>
      <c r="F4313" s="31"/>
      <c r="G4313" s="31">
        <v>1869</v>
      </c>
      <c r="H4313" s="31"/>
      <c r="I4313" s="31">
        <v>378</v>
      </c>
      <c r="J4313" s="73"/>
      <c r="K4313" s="73" t="s">
        <v>269</v>
      </c>
      <c r="L4313" s="31">
        <v>378</v>
      </c>
      <c r="M4313" s="31" t="s">
        <v>83</v>
      </c>
      <c r="N4313" s="31">
        <v>1982</v>
      </c>
      <c r="O4313" s="31">
        <v>10</v>
      </c>
      <c r="P4313" s="31">
        <v>1985</v>
      </c>
      <c r="Q4313" s="31">
        <v>10</v>
      </c>
      <c r="R4313" s="31" t="s">
        <v>3081</v>
      </c>
      <c r="S4313" s="31" t="s">
        <v>3082</v>
      </c>
    </row>
    <row r="4314" spans="1:19" ht="17.25" customHeight="1">
      <c r="A4314" s="24">
        <v>4313</v>
      </c>
      <c r="B4314" s="31" t="s">
        <v>3216</v>
      </c>
      <c r="C4314" s="31">
        <v>-69.003200000000007</v>
      </c>
      <c r="D4314" s="31">
        <v>119.0697</v>
      </c>
      <c r="E4314" s="31"/>
      <c r="F4314" s="31"/>
      <c r="G4314" s="31">
        <v>1858</v>
      </c>
      <c r="H4314" s="31"/>
      <c r="I4314" s="31">
        <v>433</v>
      </c>
      <c r="J4314" s="73"/>
      <c r="K4314" s="73" t="s">
        <v>269</v>
      </c>
      <c r="L4314" s="31">
        <v>433</v>
      </c>
      <c r="M4314" s="31" t="s">
        <v>83</v>
      </c>
      <c r="N4314" s="31">
        <v>1982</v>
      </c>
      <c r="O4314" s="31">
        <v>10</v>
      </c>
      <c r="P4314" s="31">
        <v>1985</v>
      </c>
      <c r="Q4314" s="31">
        <v>10</v>
      </c>
      <c r="R4314" s="31" t="s">
        <v>3081</v>
      </c>
      <c r="S4314" s="31" t="s">
        <v>3082</v>
      </c>
    </row>
    <row r="4315" spans="1:19" ht="17.25" customHeight="1">
      <c r="A4315" s="24">
        <v>4314</v>
      </c>
      <c r="B4315" s="31" t="s">
        <v>3217</v>
      </c>
      <c r="C4315" s="31">
        <v>-69.003699999999995</v>
      </c>
      <c r="D4315" s="31">
        <v>119.1246</v>
      </c>
      <c r="E4315" s="31"/>
      <c r="F4315" s="31"/>
      <c r="G4315" s="31">
        <v>1863</v>
      </c>
      <c r="H4315" s="31"/>
      <c r="I4315" s="31">
        <v>382</v>
      </c>
      <c r="J4315" s="73"/>
      <c r="K4315" s="73" t="s">
        <v>269</v>
      </c>
      <c r="L4315" s="31">
        <v>382</v>
      </c>
      <c r="M4315" s="31" t="s">
        <v>83</v>
      </c>
      <c r="N4315" s="31">
        <v>1982</v>
      </c>
      <c r="O4315" s="31">
        <v>10</v>
      </c>
      <c r="P4315" s="31">
        <v>1985</v>
      </c>
      <c r="Q4315" s="31">
        <v>10</v>
      </c>
      <c r="R4315" s="31" t="s">
        <v>3081</v>
      </c>
      <c r="S4315" s="31" t="s">
        <v>3082</v>
      </c>
    </row>
    <row r="4316" spans="1:19" ht="17.25" customHeight="1">
      <c r="A4316" s="24">
        <v>4315</v>
      </c>
      <c r="B4316" s="31" t="s">
        <v>3218</v>
      </c>
      <c r="C4316" s="31">
        <v>-69.004099999999994</v>
      </c>
      <c r="D4316" s="31">
        <v>119.1795</v>
      </c>
      <c r="E4316" s="31"/>
      <c r="F4316" s="31"/>
      <c r="G4316" s="31">
        <v>1875</v>
      </c>
      <c r="H4316" s="31"/>
      <c r="I4316" s="31">
        <v>260</v>
      </c>
      <c r="J4316" s="73"/>
      <c r="K4316" s="73" t="s">
        <v>269</v>
      </c>
      <c r="L4316" s="31">
        <v>260</v>
      </c>
      <c r="M4316" s="31" t="s">
        <v>83</v>
      </c>
      <c r="N4316" s="31">
        <v>1982</v>
      </c>
      <c r="O4316" s="31">
        <v>10</v>
      </c>
      <c r="P4316" s="31">
        <v>1985</v>
      </c>
      <c r="Q4316" s="31">
        <v>10</v>
      </c>
      <c r="R4316" s="31" t="s">
        <v>3081</v>
      </c>
      <c r="S4316" s="31" t="s">
        <v>3082</v>
      </c>
    </row>
    <row r="4317" spans="1:19" ht="17.25" customHeight="1">
      <c r="A4317" s="24">
        <v>4316</v>
      </c>
      <c r="B4317" s="31" t="s">
        <v>3219</v>
      </c>
      <c r="C4317" s="31">
        <v>-69.004499999999993</v>
      </c>
      <c r="D4317" s="31">
        <v>119.23180000000001</v>
      </c>
      <c r="E4317" s="31"/>
      <c r="F4317" s="31"/>
      <c r="G4317" s="31">
        <v>1879</v>
      </c>
      <c r="H4317" s="31"/>
      <c r="I4317" s="31">
        <v>344</v>
      </c>
      <c r="J4317" s="73"/>
      <c r="K4317" s="73" t="s">
        <v>269</v>
      </c>
      <c r="L4317" s="31">
        <v>344</v>
      </c>
      <c r="M4317" s="31" t="s">
        <v>83</v>
      </c>
      <c r="N4317" s="31">
        <v>1982</v>
      </c>
      <c r="O4317" s="31">
        <v>10</v>
      </c>
      <c r="P4317" s="31">
        <v>1985</v>
      </c>
      <c r="Q4317" s="31">
        <v>10</v>
      </c>
      <c r="R4317" s="31" t="s">
        <v>3081</v>
      </c>
      <c r="S4317" s="31" t="s">
        <v>3082</v>
      </c>
    </row>
    <row r="4318" spans="1:19" ht="17.25" customHeight="1">
      <c r="A4318" s="24">
        <v>4317</v>
      </c>
      <c r="B4318" s="31" t="s">
        <v>521</v>
      </c>
      <c r="C4318" s="31">
        <v>-69.004900000000006</v>
      </c>
      <c r="D4318" s="31">
        <v>119.2842</v>
      </c>
      <c r="E4318" s="31"/>
      <c r="F4318" s="31"/>
      <c r="G4318" s="31">
        <v>1884</v>
      </c>
      <c r="H4318" s="31"/>
      <c r="I4318" s="31">
        <v>349</v>
      </c>
      <c r="J4318" s="73"/>
      <c r="K4318" s="73" t="s">
        <v>269</v>
      </c>
      <c r="L4318" s="31">
        <v>349</v>
      </c>
      <c r="M4318" s="31" t="s">
        <v>83</v>
      </c>
      <c r="N4318" s="31">
        <v>1982</v>
      </c>
      <c r="O4318" s="31">
        <v>10</v>
      </c>
      <c r="P4318" s="31">
        <v>1985</v>
      </c>
      <c r="Q4318" s="31">
        <v>10</v>
      </c>
      <c r="R4318" s="31" t="s">
        <v>3081</v>
      </c>
      <c r="S4318" s="31" t="s">
        <v>3082</v>
      </c>
    </row>
    <row r="4319" spans="1:19" ht="17.25" customHeight="1">
      <c r="A4319" s="24">
        <v>4318</v>
      </c>
      <c r="B4319" s="31" t="s">
        <v>3220</v>
      </c>
      <c r="C4319" s="31">
        <v>-69.003399999999999</v>
      </c>
      <c r="D4319" s="31">
        <v>119.33369999999999</v>
      </c>
      <c r="E4319" s="31"/>
      <c r="F4319" s="31"/>
      <c r="G4319" s="31">
        <v>1888</v>
      </c>
      <c r="H4319" s="31"/>
      <c r="I4319" s="31">
        <v>357</v>
      </c>
      <c r="J4319" s="73"/>
      <c r="K4319" s="73" t="s">
        <v>269</v>
      </c>
      <c r="L4319" s="31">
        <v>357</v>
      </c>
      <c r="M4319" s="31" t="s">
        <v>83</v>
      </c>
      <c r="N4319" s="31">
        <v>1982</v>
      </c>
      <c r="O4319" s="31">
        <v>10</v>
      </c>
      <c r="P4319" s="31">
        <v>1985</v>
      </c>
      <c r="Q4319" s="31">
        <v>10</v>
      </c>
      <c r="R4319" s="31" t="s">
        <v>3081</v>
      </c>
      <c r="S4319" s="31" t="s">
        <v>3082</v>
      </c>
    </row>
    <row r="4320" spans="1:19" ht="17.25" customHeight="1">
      <c r="A4320" s="24">
        <v>4319</v>
      </c>
      <c r="B4320" s="31" t="s">
        <v>3221</v>
      </c>
      <c r="C4320" s="31">
        <v>-69.005099999999999</v>
      </c>
      <c r="D4320" s="31">
        <v>119.3856</v>
      </c>
      <c r="E4320" s="31"/>
      <c r="F4320" s="31"/>
      <c r="G4320" s="31">
        <v>1897</v>
      </c>
      <c r="H4320" s="31"/>
      <c r="I4320" s="31">
        <v>260</v>
      </c>
      <c r="J4320" s="73"/>
      <c r="K4320" s="73" t="s">
        <v>269</v>
      </c>
      <c r="L4320" s="31">
        <v>260</v>
      </c>
      <c r="M4320" s="31" t="s">
        <v>83</v>
      </c>
      <c r="N4320" s="31">
        <v>1982</v>
      </c>
      <c r="O4320" s="31">
        <v>10</v>
      </c>
      <c r="P4320" s="31">
        <v>1985</v>
      </c>
      <c r="Q4320" s="31">
        <v>10</v>
      </c>
      <c r="R4320" s="31" t="s">
        <v>3081</v>
      </c>
      <c r="S4320" s="31" t="s">
        <v>3082</v>
      </c>
    </row>
    <row r="4321" spans="1:19" ht="17.25" customHeight="1">
      <c r="A4321" s="24">
        <v>4320</v>
      </c>
      <c r="B4321" s="31" t="s">
        <v>3222</v>
      </c>
      <c r="C4321" s="31">
        <v>-69.005200000000002</v>
      </c>
      <c r="D4321" s="31">
        <v>119.43519999999999</v>
      </c>
      <c r="E4321" s="31"/>
      <c r="F4321" s="31"/>
      <c r="G4321" s="31">
        <v>1906</v>
      </c>
      <c r="H4321" s="31"/>
      <c r="I4321" s="31">
        <v>252</v>
      </c>
      <c r="J4321" s="73"/>
      <c r="K4321" s="73" t="s">
        <v>269</v>
      </c>
      <c r="L4321" s="31">
        <v>252</v>
      </c>
      <c r="M4321" s="31" t="s">
        <v>83</v>
      </c>
      <c r="N4321" s="31">
        <v>1982</v>
      </c>
      <c r="O4321" s="31">
        <v>10</v>
      </c>
      <c r="P4321" s="31">
        <v>1985</v>
      </c>
      <c r="Q4321" s="31">
        <v>10</v>
      </c>
      <c r="R4321" s="31" t="s">
        <v>3081</v>
      </c>
      <c r="S4321" s="31" t="s">
        <v>3082</v>
      </c>
    </row>
    <row r="4322" spans="1:19" ht="17.25" customHeight="1">
      <c r="A4322" s="24">
        <v>4321</v>
      </c>
      <c r="B4322" s="31" t="s">
        <v>3223</v>
      </c>
      <c r="C4322" s="31">
        <v>-69.005300000000005</v>
      </c>
      <c r="D4322" s="31">
        <v>119.4873</v>
      </c>
      <c r="E4322" s="31"/>
      <c r="F4322" s="31"/>
      <c r="G4322" s="31">
        <v>1907</v>
      </c>
      <c r="H4322" s="31"/>
      <c r="I4322" s="31">
        <v>290</v>
      </c>
      <c r="J4322" s="73"/>
      <c r="K4322" s="73" t="s">
        <v>269</v>
      </c>
      <c r="L4322" s="31">
        <v>290</v>
      </c>
      <c r="M4322" s="31" t="s">
        <v>83</v>
      </c>
      <c r="N4322" s="31">
        <v>1982</v>
      </c>
      <c r="O4322" s="31">
        <v>10</v>
      </c>
      <c r="P4322" s="31">
        <v>1985</v>
      </c>
      <c r="Q4322" s="31">
        <v>10</v>
      </c>
      <c r="R4322" s="31" t="s">
        <v>3081</v>
      </c>
      <c r="S4322" s="31" t="s">
        <v>3082</v>
      </c>
    </row>
    <row r="4323" spans="1:19" ht="17.25" customHeight="1">
      <c r="A4323" s="24">
        <v>4322</v>
      </c>
      <c r="B4323" s="31" t="s">
        <v>3224</v>
      </c>
      <c r="C4323" s="31">
        <v>-69.005399999999995</v>
      </c>
      <c r="D4323" s="31">
        <v>119.5395</v>
      </c>
      <c r="E4323" s="31"/>
      <c r="F4323" s="31"/>
      <c r="G4323" s="31">
        <v>1904</v>
      </c>
      <c r="H4323" s="31"/>
      <c r="I4323" s="31">
        <v>399</v>
      </c>
      <c r="J4323" s="73"/>
      <c r="K4323" s="73" t="s">
        <v>269</v>
      </c>
      <c r="L4323" s="31">
        <v>399</v>
      </c>
      <c r="M4323" s="31" t="s">
        <v>83</v>
      </c>
      <c r="N4323" s="31">
        <v>1981</v>
      </c>
      <c r="O4323" s="31">
        <v>11</v>
      </c>
      <c r="P4323" s="31">
        <v>1985</v>
      </c>
      <c r="Q4323" s="31">
        <v>10</v>
      </c>
      <c r="R4323" s="31" t="s">
        <v>3081</v>
      </c>
      <c r="S4323" s="31" t="s">
        <v>3082</v>
      </c>
    </row>
    <row r="4324" spans="1:19" ht="17.25" customHeight="1">
      <c r="A4324" s="24">
        <v>4323</v>
      </c>
      <c r="B4324" s="31" t="s">
        <v>3225</v>
      </c>
      <c r="C4324" s="31">
        <v>-69.005499999999998</v>
      </c>
      <c r="D4324" s="31">
        <v>119.5891</v>
      </c>
      <c r="E4324" s="31"/>
      <c r="F4324" s="31"/>
      <c r="G4324" s="31">
        <v>1895</v>
      </c>
      <c r="H4324" s="31"/>
      <c r="I4324" s="31">
        <v>428</v>
      </c>
      <c r="J4324" s="73"/>
      <c r="K4324" s="73" t="s">
        <v>269</v>
      </c>
      <c r="L4324" s="31">
        <v>428</v>
      </c>
      <c r="M4324" s="31" t="s">
        <v>83</v>
      </c>
      <c r="N4324" s="31">
        <v>1982</v>
      </c>
      <c r="O4324" s="31">
        <v>10</v>
      </c>
      <c r="P4324" s="31">
        <v>1985</v>
      </c>
      <c r="Q4324" s="31">
        <v>10</v>
      </c>
      <c r="R4324" s="31" t="s">
        <v>3081</v>
      </c>
      <c r="S4324" s="31" t="s">
        <v>3082</v>
      </c>
    </row>
    <row r="4325" spans="1:19" ht="17.25" customHeight="1">
      <c r="A4325" s="24">
        <v>4324</v>
      </c>
      <c r="B4325" s="31" t="s">
        <v>3226</v>
      </c>
      <c r="C4325" s="31">
        <v>-69.005499999999998</v>
      </c>
      <c r="D4325" s="31">
        <v>119.6412</v>
      </c>
      <c r="E4325" s="31"/>
      <c r="F4325" s="31"/>
      <c r="G4325" s="31">
        <v>1897</v>
      </c>
      <c r="H4325" s="31"/>
      <c r="I4325" s="31">
        <v>307</v>
      </c>
      <c r="J4325" s="73"/>
      <c r="K4325" s="73" t="s">
        <v>269</v>
      </c>
      <c r="L4325" s="31">
        <v>307</v>
      </c>
      <c r="M4325" s="31" t="s">
        <v>83</v>
      </c>
      <c r="N4325" s="31">
        <v>1982</v>
      </c>
      <c r="O4325" s="31">
        <v>10</v>
      </c>
      <c r="P4325" s="31">
        <v>1985</v>
      </c>
      <c r="Q4325" s="31">
        <v>10</v>
      </c>
      <c r="R4325" s="31" t="s">
        <v>3081</v>
      </c>
      <c r="S4325" s="31" t="s">
        <v>3082</v>
      </c>
    </row>
    <row r="4326" spans="1:19" ht="17.25" customHeight="1">
      <c r="A4326" s="24">
        <v>4325</v>
      </c>
      <c r="B4326" s="31" t="s">
        <v>3227</v>
      </c>
      <c r="C4326" s="31">
        <v>-69.005600000000001</v>
      </c>
      <c r="D4326" s="31">
        <v>119.6909</v>
      </c>
      <c r="E4326" s="31"/>
      <c r="F4326" s="31"/>
      <c r="G4326" s="31">
        <v>1920</v>
      </c>
      <c r="H4326" s="31"/>
      <c r="I4326" s="31">
        <v>160</v>
      </c>
      <c r="J4326" s="73"/>
      <c r="K4326" s="73" t="s">
        <v>269</v>
      </c>
      <c r="L4326" s="31">
        <v>160</v>
      </c>
      <c r="M4326" s="31" t="s">
        <v>83</v>
      </c>
      <c r="N4326" s="31">
        <v>1982</v>
      </c>
      <c r="O4326" s="31">
        <v>10</v>
      </c>
      <c r="P4326" s="31">
        <v>1985</v>
      </c>
      <c r="Q4326" s="31">
        <v>10</v>
      </c>
      <c r="R4326" s="31" t="s">
        <v>3081</v>
      </c>
      <c r="S4326" s="31" t="s">
        <v>3082</v>
      </c>
    </row>
    <row r="4327" spans="1:19" ht="17.25" customHeight="1">
      <c r="A4327" s="24">
        <v>4326</v>
      </c>
      <c r="B4327" s="31" t="s">
        <v>3228</v>
      </c>
      <c r="C4327" s="31">
        <v>-69.005700000000004</v>
      </c>
      <c r="D4327" s="31">
        <v>119.74299999999999</v>
      </c>
      <c r="E4327" s="31"/>
      <c r="F4327" s="31"/>
      <c r="G4327" s="31">
        <v>1940</v>
      </c>
      <c r="H4327" s="31"/>
      <c r="I4327" s="31">
        <v>176</v>
      </c>
      <c r="J4327" s="73"/>
      <c r="K4327" s="73" t="s">
        <v>269</v>
      </c>
      <c r="L4327" s="31">
        <v>176</v>
      </c>
      <c r="M4327" s="31" t="s">
        <v>83</v>
      </c>
      <c r="N4327" s="31">
        <v>1982</v>
      </c>
      <c r="O4327" s="31">
        <v>10</v>
      </c>
      <c r="P4327" s="31">
        <v>1985</v>
      </c>
      <c r="Q4327" s="31">
        <v>10</v>
      </c>
      <c r="R4327" s="31" t="s">
        <v>3081</v>
      </c>
      <c r="S4327" s="31" t="s">
        <v>3082</v>
      </c>
    </row>
    <row r="4328" spans="1:19" ht="17.25" customHeight="1">
      <c r="A4328" s="24">
        <v>4327</v>
      </c>
      <c r="B4328" s="31" t="s">
        <v>3229</v>
      </c>
      <c r="C4328" s="31">
        <v>-69.005799999999994</v>
      </c>
      <c r="D4328" s="31">
        <v>119.79259999999999</v>
      </c>
      <c r="E4328" s="31"/>
      <c r="F4328" s="31"/>
      <c r="G4328" s="31">
        <v>1949</v>
      </c>
      <c r="H4328" s="31"/>
      <c r="I4328" s="31">
        <v>202</v>
      </c>
      <c r="J4328" s="73"/>
      <c r="K4328" s="73" t="s">
        <v>269</v>
      </c>
      <c r="L4328" s="31">
        <v>202</v>
      </c>
      <c r="M4328" s="31" t="s">
        <v>83</v>
      </c>
      <c r="N4328" s="31">
        <v>1982</v>
      </c>
      <c r="O4328" s="31">
        <v>10</v>
      </c>
      <c r="P4328" s="31">
        <v>1985</v>
      </c>
      <c r="Q4328" s="31">
        <v>10</v>
      </c>
      <c r="R4328" s="31" t="s">
        <v>3081</v>
      </c>
      <c r="S4328" s="31" t="s">
        <v>3082</v>
      </c>
    </row>
    <row r="4329" spans="1:19" ht="17.25" customHeight="1">
      <c r="A4329" s="24">
        <v>4328</v>
      </c>
      <c r="B4329" s="31" t="s">
        <v>3230</v>
      </c>
      <c r="C4329" s="31">
        <v>-69.005899999999997</v>
      </c>
      <c r="D4329" s="31">
        <v>119.84229999999999</v>
      </c>
      <c r="E4329" s="31"/>
      <c r="F4329" s="31"/>
      <c r="G4329" s="31">
        <v>1950</v>
      </c>
      <c r="H4329" s="31"/>
      <c r="I4329" s="31">
        <v>235</v>
      </c>
      <c r="J4329" s="73"/>
      <c r="K4329" s="73" t="s">
        <v>269</v>
      </c>
      <c r="L4329" s="31">
        <v>235</v>
      </c>
      <c r="M4329" s="31" t="s">
        <v>83</v>
      </c>
      <c r="N4329" s="31">
        <v>1982</v>
      </c>
      <c r="O4329" s="31">
        <v>10</v>
      </c>
      <c r="P4329" s="31">
        <v>1985</v>
      </c>
      <c r="Q4329" s="31">
        <v>10</v>
      </c>
      <c r="R4329" s="31" t="s">
        <v>3081</v>
      </c>
      <c r="S4329" s="31" t="s">
        <v>3082</v>
      </c>
    </row>
    <row r="4330" spans="1:19" ht="17.25" customHeight="1">
      <c r="A4330" s="24">
        <v>4329</v>
      </c>
      <c r="B4330" s="31" t="s">
        <v>3231</v>
      </c>
      <c r="C4330" s="31">
        <v>-69.005899999999997</v>
      </c>
      <c r="D4330" s="31">
        <v>119.8944</v>
      </c>
      <c r="E4330" s="31"/>
      <c r="F4330" s="31"/>
      <c r="G4330" s="31">
        <v>1948</v>
      </c>
      <c r="H4330" s="31"/>
      <c r="I4330" s="31">
        <v>319</v>
      </c>
      <c r="J4330" s="73"/>
      <c r="K4330" s="73" t="s">
        <v>269</v>
      </c>
      <c r="L4330" s="31">
        <v>319</v>
      </c>
      <c r="M4330" s="31" t="s">
        <v>83</v>
      </c>
      <c r="N4330" s="31">
        <v>1982</v>
      </c>
      <c r="O4330" s="31">
        <v>10</v>
      </c>
      <c r="P4330" s="31">
        <v>1985</v>
      </c>
      <c r="Q4330" s="31">
        <v>10</v>
      </c>
      <c r="R4330" s="31" t="s">
        <v>3081</v>
      </c>
      <c r="S4330" s="31" t="s">
        <v>3082</v>
      </c>
    </row>
    <row r="4331" spans="1:19" ht="17.25" customHeight="1">
      <c r="A4331" s="24">
        <v>4330</v>
      </c>
      <c r="B4331" s="31" t="s">
        <v>3232</v>
      </c>
      <c r="C4331" s="31">
        <v>-69.006</v>
      </c>
      <c r="D4331" s="31">
        <v>119.9465</v>
      </c>
      <c r="E4331" s="31"/>
      <c r="F4331" s="31"/>
      <c r="G4331" s="31">
        <v>1942</v>
      </c>
      <c r="H4331" s="31"/>
      <c r="I4331" s="31">
        <v>328</v>
      </c>
      <c r="J4331" s="73"/>
      <c r="K4331" s="73" t="s">
        <v>269</v>
      </c>
      <c r="L4331" s="31">
        <v>328</v>
      </c>
      <c r="M4331" s="31" t="s">
        <v>83</v>
      </c>
      <c r="N4331" s="31">
        <v>1982</v>
      </c>
      <c r="O4331" s="31">
        <v>10</v>
      </c>
      <c r="P4331" s="31">
        <v>1985</v>
      </c>
      <c r="Q4331" s="31">
        <v>10</v>
      </c>
      <c r="R4331" s="31" t="s">
        <v>3081</v>
      </c>
      <c r="S4331" s="31" t="s">
        <v>3082</v>
      </c>
    </row>
    <row r="4332" spans="1:19" ht="17.25" customHeight="1">
      <c r="A4332" s="24">
        <v>4331</v>
      </c>
      <c r="B4332" s="31" t="s">
        <v>3233</v>
      </c>
      <c r="C4332" s="31">
        <v>-69.006100000000004</v>
      </c>
      <c r="D4332" s="31">
        <v>119.9986</v>
      </c>
      <c r="E4332" s="31"/>
      <c r="F4332" s="31"/>
      <c r="G4332" s="31">
        <v>1928</v>
      </c>
      <c r="H4332" s="31"/>
      <c r="I4332" s="31">
        <v>349</v>
      </c>
      <c r="J4332" s="73"/>
      <c r="K4332" s="73" t="s">
        <v>269</v>
      </c>
      <c r="L4332" s="31">
        <v>349</v>
      </c>
      <c r="M4332" s="31" t="s">
        <v>83</v>
      </c>
      <c r="N4332" s="31">
        <v>1982</v>
      </c>
      <c r="O4332" s="31">
        <v>10</v>
      </c>
      <c r="P4332" s="31">
        <v>1985</v>
      </c>
      <c r="Q4332" s="31">
        <v>10</v>
      </c>
      <c r="R4332" s="31" t="s">
        <v>3081</v>
      </c>
      <c r="S4332" s="31" t="s">
        <v>3082</v>
      </c>
    </row>
    <row r="4333" spans="1:19" ht="17.25" customHeight="1">
      <c r="A4333" s="24">
        <v>4332</v>
      </c>
      <c r="B4333" s="31" t="s">
        <v>3234</v>
      </c>
      <c r="C4333" s="31">
        <v>-69.006200000000007</v>
      </c>
      <c r="D4333" s="31">
        <v>120.0458</v>
      </c>
      <c r="E4333" s="31"/>
      <c r="F4333" s="31"/>
      <c r="G4333" s="31">
        <v>1923</v>
      </c>
      <c r="H4333" s="31"/>
      <c r="I4333" s="31">
        <v>340</v>
      </c>
      <c r="J4333" s="73"/>
      <c r="K4333" s="73" t="s">
        <v>269</v>
      </c>
      <c r="L4333" s="31">
        <v>340</v>
      </c>
      <c r="M4333" s="31" t="s">
        <v>83</v>
      </c>
      <c r="N4333" s="31">
        <v>1981</v>
      </c>
      <c r="O4333" s="31">
        <v>10</v>
      </c>
      <c r="P4333" s="31">
        <v>1985</v>
      </c>
      <c r="Q4333" s="31">
        <v>10</v>
      </c>
      <c r="R4333" s="31" t="s">
        <v>3081</v>
      </c>
      <c r="S4333" s="31" t="s">
        <v>3082</v>
      </c>
    </row>
    <row r="4334" spans="1:19" ht="17.25" customHeight="1">
      <c r="A4334" s="24">
        <v>4333</v>
      </c>
      <c r="B4334" s="31" t="s">
        <v>3235</v>
      </c>
      <c r="C4334" s="31">
        <v>-69.006299999999996</v>
      </c>
      <c r="D4334" s="31">
        <v>120.0979</v>
      </c>
      <c r="E4334" s="31"/>
      <c r="F4334" s="31"/>
      <c r="G4334" s="31">
        <v>1930</v>
      </c>
      <c r="H4334" s="31"/>
      <c r="I4334" s="31">
        <v>218</v>
      </c>
      <c r="J4334" s="73"/>
      <c r="K4334" s="73" t="s">
        <v>269</v>
      </c>
      <c r="L4334" s="31">
        <v>218</v>
      </c>
      <c r="M4334" s="31" t="s">
        <v>83</v>
      </c>
      <c r="N4334" s="31">
        <v>1982</v>
      </c>
      <c r="O4334" s="31">
        <v>10</v>
      </c>
      <c r="P4334" s="31">
        <v>1985</v>
      </c>
      <c r="Q4334" s="31">
        <v>10</v>
      </c>
      <c r="R4334" s="31" t="s">
        <v>3081</v>
      </c>
      <c r="S4334" s="31" t="s">
        <v>3082</v>
      </c>
    </row>
    <row r="4335" spans="1:19" ht="17.25" customHeight="1">
      <c r="A4335" s="24">
        <v>4334</v>
      </c>
      <c r="B4335" s="31" t="s">
        <v>3236</v>
      </c>
      <c r="C4335" s="31">
        <v>-69.006299999999996</v>
      </c>
      <c r="D4335" s="31">
        <v>120.1525</v>
      </c>
      <c r="E4335" s="31"/>
      <c r="F4335" s="31"/>
      <c r="G4335" s="31">
        <v>1937</v>
      </c>
      <c r="H4335" s="31"/>
      <c r="I4335" s="31">
        <v>302</v>
      </c>
      <c r="J4335" s="73"/>
      <c r="K4335" s="73" t="s">
        <v>269</v>
      </c>
      <c r="L4335" s="31">
        <v>302</v>
      </c>
      <c r="M4335" s="31" t="s">
        <v>83</v>
      </c>
      <c r="N4335" s="31">
        <v>1982</v>
      </c>
      <c r="O4335" s="31">
        <v>10</v>
      </c>
      <c r="P4335" s="31">
        <v>1985</v>
      </c>
      <c r="Q4335" s="31">
        <v>10</v>
      </c>
      <c r="R4335" s="31" t="s">
        <v>3081</v>
      </c>
      <c r="S4335" s="31" t="s">
        <v>3082</v>
      </c>
    </row>
    <row r="4336" spans="1:19" ht="17.25" customHeight="1">
      <c r="A4336" s="24">
        <v>4335</v>
      </c>
      <c r="B4336" s="31" t="s">
        <v>3237</v>
      </c>
      <c r="C4336" s="31">
        <v>-69.009500000000003</v>
      </c>
      <c r="D4336" s="31">
        <v>120.20140000000001</v>
      </c>
      <c r="E4336" s="31"/>
      <c r="F4336" s="31"/>
      <c r="G4336" s="31">
        <v>1942</v>
      </c>
      <c r="H4336" s="31"/>
      <c r="I4336" s="31">
        <v>277</v>
      </c>
      <c r="J4336" s="73"/>
      <c r="K4336" s="73" t="s">
        <v>269</v>
      </c>
      <c r="L4336" s="31">
        <v>277</v>
      </c>
      <c r="M4336" s="31" t="s">
        <v>83</v>
      </c>
      <c r="N4336" s="31">
        <v>1982</v>
      </c>
      <c r="O4336" s="31">
        <v>10</v>
      </c>
      <c r="P4336" s="31">
        <v>1985</v>
      </c>
      <c r="Q4336" s="31">
        <v>10</v>
      </c>
      <c r="R4336" s="31" t="s">
        <v>3081</v>
      </c>
      <c r="S4336" s="31" t="s">
        <v>3082</v>
      </c>
    </row>
    <row r="4337" spans="1:19" ht="17.25" customHeight="1">
      <c r="A4337" s="24">
        <v>4336</v>
      </c>
      <c r="B4337" s="31" t="s">
        <v>3238</v>
      </c>
      <c r="C4337" s="31">
        <v>-69.012699999999995</v>
      </c>
      <c r="D4337" s="31">
        <v>120.25020000000001</v>
      </c>
      <c r="E4337" s="31"/>
      <c r="F4337" s="31"/>
      <c r="G4337" s="31">
        <v>1947</v>
      </c>
      <c r="H4337" s="31"/>
      <c r="I4337" s="31">
        <v>311</v>
      </c>
      <c r="J4337" s="73"/>
      <c r="K4337" s="73" t="s">
        <v>269</v>
      </c>
      <c r="L4337" s="31">
        <v>311</v>
      </c>
      <c r="M4337" s="31" t="s">
        <v>83</v>
      </c>
      <c r="N4337" s="31">
        <v>1982</v>
      </c>
      <c r="O4337" s="31">
        <v>10</v>
      </c>
      <c r="P4337" s="31">
        <v>1985</v>
      </c>
      <c r="Q4337" s="31">
        <v>10</v>
      </c>
      <c r="R4337" s="31" t="s">
        <v>3081</v>
      </c>
      <c r="S4337" s="31" t="s">
        <v>3082</v>
      </c>
    </row>
    <row r="4338" spans="1:19" ht="17.25" customHeight="1">
      <c r="A4338" s="24">
        <v>4337</v>
      </c>
      <c r="B4338" s="31" t="s">
        <v>3239</v>
      </c>
      <c r="C4338" s="31">
        <v>-69.012799999999999</v>
      </c>
      <c r="D4338" s="31">
        <v>120.2998</v>
      </c>
      <c r="E4338" s="31"/>
      <c r="F4338" s="31"/>
      <c r="G4338" s="31">
        <v>1950</v>
      </c>
      <c r="H4338" s="31"/>
      <c r="I4338" s="31">
        <v>281</v>
      </c>
      <c r="J4338" s="73"/>
      <c r="K4338" s="73" t="s">
        <v>269</v>
      </c>
      <c r="L4338" s="31">
        <v>281</v>
      </c>
      <c r="M4338" s="31" t="s">
        <v>83</v>
      </c>
      <c r="N4338" s="31">
        <v>1982</v>
      </c>
      <c r="O4338" s="31">
        <v>10</v>
      </c>
      <c r="P4338" s="31">
        <v>1985</v>
      </c>
      <c r="Q4338" s="31">
        <v>10</v>
      </c>
      <c r="R4338" s="31" t="s">
        <v>3081</v>
      </c>
      <c r="S4338" s="31" t="s">
        <v>3082</v>
      </c>
    </row>
    <row r="4339" spans="1:19" ht="17.25" customHeight="1">
      <c r="A4339" s="24">
        <v>4338</v>
      </c>
      <c r="B4339" s="31" t="s">
        <v>3240</v>
      </c>
      <c r="C4339" s="31">
        <v>-69.012900000000002</v>
      </c>
      <c r="D4339" s="31">
        <v>120.34950000000001</v>
      </c>
      <c r="E4339" s="31"/>
      <c r="F4339" s="31"/>
      <c r="G4339" s="31">
        <v>1954</v>
      </c>
      <c r="H4339" s="31"/>
      <c r="I4339" s="31">
        <v>307</v>
      </c>
      <c r="J4339" s="73"/>
      <c r="K4339" s="73" t="s">
        <v>269</v>
      </c>
      <c r="L4339" s="31">
        <v>307</v>
      </c>
      <c r="M4339" s="31" t="s">
        <v>83</v>
      </c>
      <c r="N4339" s="31">
        <v>1982</v>
      </c>
      <c r="O4339" s="31">
        <v>10</v>
      </c>
      <c r="P4339" s="31">
        <v>1985</v>
      </c>
      <c r="Q4339" s="31">
        <v>10</v>
      </c>
      <c r="R4339" s="31" t="s">
        <v>3081</v>
      </c>
      <c r="S4339" s="31" t="s">
        <v>3082</v>
      </c>
    </row>
    <row r="4340" spans="1:19" ht="17.25" customHeight="1">
      <c r="A4340" s="24">
        <v>4339</v>
      </c>
      <c r="B4340" s="31" t="s">
        <v>3241</v>
      </c>
      <c r="C4340" s="31">
        <v>-69.013000000000005</v>
      </c>
      <c r="D4340" s="31">
        <v>120.4016</v>
      </c>
      <c r="E4340" s="31"/>
      <c r="F4340" s="31"/>
      <c r="G4340" s="31">
        <v>1954</v>
      </c>
      <c r="H4340" s="31"/>
      <c r="I4340" s="31">
        <v>323</v>
      </c>
      <c r="J4340" s="73"/>
      <c r="K4340" s="73" t="s">
        <v>269</v>
      </c>
      <c r="L4340" s="31">
        <v>323</v>
      </c>
      <c r="M4340" s="31" t="s">
        <v>83</v>
      </c>
      <c r="N4340" s="31">
        <v>1982</v>
      </c>
      <c r="O4340" s="31">
        <v>10</v>
      </c>
      <c r="P4340" s="31">
        <v>1985</v>
      </c>
      <c r="Q4340" s="31">
        <v>10</v>
      </c>
      <c r="R4340" s="31" t="s">
        <v>3081</v>
      </c>
      <c r="S4340" s="31" t="s">
        <v>3082</v>
      </c>
    </row>
    <row r="4341" spans="1:19" ht="17.25" customHeight="1">
      <c r="A4341" s="24">
        <v>4340</v>
      </c>
      <c r="B4341" s="31" t="s">
        <v>3242</v>
      </c>
      <c r="C4341" s="31">
        <v>-69.013000000000005</v>
      </c>
      <c r="D4341" s="31">
        <v>120.4538</v>
      </c>
      <c r="E4341" s="31"/>
      <c r="F4341" s="31"/>
      <c r="G4341" s="31">
        <v>1958</v>
      </c>
      <c r="H4341" s="31"/>
      <c r="I4341" s="31">
        <v>357</v>
      </c>
      <c r="J4341" s="73"/>
      <c r="K4341" s="73" t="s">
        <v>269</v>
      </c>
      <c r="L4341" s="31">
        <v>357</v>
      </c>
      <c r="M4341" s="31" t="s">
        <v>83</v>
      </c>
      <c r="N4341" s="31">
        <v>1982</v>
      </c>
      <c r="O4341" s="31">
        <v>10</v>
      </c>
      <c r="P4341" s="31">
        <v>1985</v>
      </c>
      <c r="Q4341" s="31">
        <v>10</v>
      </c>
      <c r="R4341" s="31" t="s">
        <v>3081</v>
      </c>
      <c r="S4341" s="31" t="s">
        <v>3082</v>
      </c>
    </row>
    <row r="4342" spans="1:19" ht="17.25" customHeight="1">
      <c r="A4342" s="24">
        <v>4341</v>
      </c>
      <c r="B4342" s="31" t="s">
        <v>3243</v>
      </c>
      <c r="C4342" s="31">
        <v>-69.013099999999994</v>
      </c>
      <c r="D4342" s="31">
        <v>120.5059</v>
      </c>
      <c r="E4342" s="31"/>
      <c r="F4342" s="31"/>
      <c r="G4342" s="31">
        <v>1966</v>
      </c>
      <c r="H4342" s="31"/>
      <c r="I4342" s="31">
        <v>273</v>
      </c>
      <c r="J4342" s="73"/>
      <c r="K4342" s="73" t="s">
        <v>269</v>
      </c>
      <c r="L4342" s="31">
        <v>273</v>
      </c>
      <c r="M4342" s="31" t="s">
        <v>83</v>
      </c>
      <c r="N4342" s="31">
        <v>1982</v>
      </c>
      <c r="O4342" s="31">
        <v>10</v>
      </c>
      <c r="P4342" s="31">
        <v>1985</v>
      </c>
      <c r="Q4342" s="31">
        <v>10</v>
      </c>
      <c r="R4342" s="31" t="s">
        <v>3081</v>
      </c>
      <c r="S4342" s="31" t="s">
        <v>3082</v>
      </c>
    </row>
    <row r="4343" spans="1:19" ht="17.25" customHeight="1">
      <c r="A4343" s="24">
        <v>4342</v>
      </c>
      <c r="B4343" s="31" t="s">
        <v>523</v>
      </c>
      <c r="C4343" s="31">
        <v>-69.013199999999998</v>
      </c>
      <c r="D4343" s="31">
        <v>120.5531</v>
      </c>
      <c r="E4343" s="31"/>
      <c r="F4343" s="31"/>
      <c r="G4343" s="31">
        <v>1974</v>
      </c>
      <c r="H4343" s="31"/>
      <c r="I4343" s="31">
        <v>281</v>
      </c>
      <c r="J4343" s="73"/>
      <c r="K4343" s="73" t="s">
        <v>269</v>
      </c>
      <c r="L4343" s="31">
        <v>281</v>
      </c>
      <c r="M4343" s="31" t="s">
        <v>83</v>
      </c>
      <c r="N4343" s="31">
        <v>1982</v>
      </c>
      <c r="O4343" s="31">
        <v>10</v>
      </c>
      <c r="P4343" s="31">
        <v>1985</v>
      </c>
      <c r="Q4343" s="31">
        <v>10</v>
      </c>
      <c r="R4343" s="31" t="s">
        <v>3081</v>
      </c>
      <c r="S4343" s="31" t="s">
        <v>3082</v>
      </c>
    </row>
    <row r="4344" spans="1:19" ht="17.25" customHeight="1">
      <c r="A4344" s="24">
        <v>4343</v>
      </c>
      <c r="B4344" s="31" t="s">
        <v>3244</v>
      </c>
      <c r="C4344" s="31">
        <v>-69.012900000000002</v>
      </c>
      <c r="D4344" s="31">
        <v>120.6026</v>
      </c>
      <c r="E4344" s="31"/>
      <c r="F4344" s="31"/>
      <c r="G4344" s="31">
        <v>1979</v>
      </c>
      <c r="H4344" s="31"/>
      <c r="I4344" s="31">
        <v>298</v>
      </c>
      <c r="J4344" s="73"/>
      <c r="K4344" s="73" t="s">
        <v>269</v>
      </c>
      <c r="L4344" s="31">
        <v>298</v>
      </c>
      <c r="M4344" s="31" t="s">
        <v>83</v>
      </c>
      <c r="N4344" s="31">
        <v>1982</v>
      </c>
      <c r="O4344" s="31">
        <v>10</v>
      </c>
      <c r="P4344" s="31">
        <v>1985</v>
      </c>
      <c r="Q4344" s="31">
        <v>10</v>
      </c>
      <c r="R4344" s="31" t="s">
        <v>3081</v>
      </c>
      <c r="S4344" s="31" t="s">
        <v>3082</v>
      </c>
    </row>
    <row r="4345" spans="1:19" ht="17.25" customHeight="1">
      <c r="A4345" s="24">
        <v>4344</v>
      </c>
      <c r="B4345" s="31" t="s">
        <v>3245</v>
      </c>
      <c r="C4345" s="31">
        <v>-69.012699999999995</v>
      </c>
      <c r="D4345" s="31">
        <v>120.6521</v>
      </c>
      <c r="E4345" s="31"/>
      <c r="F4345" s="31"/>
      <c r="G4345" s="31">
        <v>1981</v>
      </c>
      <c r="H4345" s="31"/>
      <c r="I4345" s="31">
        <v>281</v>
      </c>
      <c r="J4345" s="73"/>
      <c r="K4345" s="73" t="s">
        <v>269</v>
      </c>
      <c r="L4345" s="31">
        <v>281</v>
      </c>
      <c r="M4345" s="31" t="s">
        <v>83</v>
      </c>
      <c r="N4345" s="31">
        <v>1982</v>
      </c>
      <c r="O4345" s="31">
        <v>10</v>
      </c>
      <c r="P4345" s="31">
        <v>1985</v>
      </c>
      <c r="Q4345" s="31">
        <v>10</v>
      </c>
      <c r="R4345" s="31" t="s">
        <v>3081</v>
      </c>
      <c r="S4345" s="31" t="s">
        <v>3082</v>
      </c>
    </row>
    <row r="4346" spans="1:19" ht="17.25" customHeight="1">
      <c r="A4346" s="24">
        <v>4345</v>
      </c>
      <c r="B4346" s="31" t="s">
        <v>3246</v>
      </c>
      <c r="C4346" s="31">
        <v>-69.0124</v>
      </c>
      <c r="D4346" s="31">
        <v>120.7017</v>
      </c>
      <c r="E4346" s="31"/>
      <c r="F4346" s="31"/>
      <c r="G4346" s="31">
        <v>1976</v>
      </c>
      <c r="H4346" s="31"/>
      <c r="I4346" s="31">
        <v>286</v>
      </c>
      <c r="J4346" s="73"/>
      <c r="K4346" s="73" t="s">
        <v>269</v>
      </c>
      <c r="L4346" s="31">
        <v>286</v>
      </c>
      <c r="M4346" s="31" t="s">
        <v>83</v>
      </c>
      <c r="N4346" s="31">
        <v>1982</v>
      </c>
      <c r="O4346" s="31">
        <v>10</v>
      </c>
      <c r="P4346" s="31">
        <v>1985</v>
      </c>
      <c r="Q4346" s="31">
        <v>10</v>
      </c>
      <c r="R4346" s="31" t="s">
        <v>3081</v>
      </c>
      <c r="S4346" s="31" t="s">
        <v>3082</v>
      </c>
    </row>
    <row r="4347" spans="1:19" ht="17.25" customHeight="1">
      <c r="A4347" s="24">
        <v>4346</v>
      </c>
      <c r="B4347" s="31" t="s">
        <v>3247</v>
      </c>
      <c r="C4347" s="31">
        <v>-69.012100000000004</v>
      </c>
      <c r="D4347" s="31">
        <v>120.75360000000001</v>
      </c>
      <c r="E4347" s="31"/>
      <c r="F4347" s="31"/>
      <c r="G4347" s="31">
        <v>1975</v>
      </c>
      <c r="H4347" s="31"/>
      <c r="I4347" s="31">
        <v>311</v>
      </c>
      <c r="J4347" s="73"/>
      <c r="K4347" s="73" t="s">
        <v>269</v>
      </c>
      <c r="L4347" s="31">
        <v>311</v>
      </c>
      <c r="M4347" s="31" t="s">
        <v>83</v>
      </c>
      <c r="N4347" s="31">
        <v>1982</v>
      </c>
      <c r="O4347" s="31">
        <v>10</v>
      </c>
      <c r="P4347" s="31">
        <v>1985</v>
      </c>
      <c r="Q4347" s="31">
        <v>10</v>
      </c>
      <c r="R4347" s="31" t="s">
        <v>3081</v>
      </c>
      <c r="S4347" s="31" t="s">
        <v>3082</v>
      </c>
    </row>
    <row r="4348" spans="1:19" ht="17.25" customHeight="1">
      <c r="A4348" s="24">
        <v>4347</v>
      </c>
      <c r="B4348" s="31" t="s">
        <v>3248</v>
      </c>
      <c r="C4348" s="31">
        <v>-69.011799999999994</v>
      </c>
      <c r="D4348" s="31">
        <v>120.8032</v>
      </c>
      <c r="E4348" s="31"/>
      <c r="F4348" s="31"/>
      <c r="G4348" s="31">
        <v>1976</v>
      </c>
      <c r="H4348" s="31"/>
      <c r="I4348" s="31">
        <v>319</v>
      </c>
      <c r="J4348" s="73"/>
      <c r="K4348" s="73" t="s">
        <v>269</v>
      </c>
      <c r="L4348" s="31">
        <v>319</v>
      </c>
      <c r="M4348" s="31" t="s">
        <v>83</v>
      </c>
      <c r="N4348" s="31">
        <v>1982</v>
      </c>
      <c r="O4348" s="31">
        <v>10</v>
      </c>
      <c r="P4348" s="31">
        <v>1985</v>
      </c>
      <c r="Q4348" s="31">
        <v>10</v>
      </c>
      <c r="R4348" s="31" t="s">
        <v>3081</v>
      </c>
      <c r="S4348" s="31" t="s">
        <v>3082</v>
      </c>
    </row>
    <row r="4349" spans="1:19" ht="17.25" customHeight="1">
      <c r="A4349" s="24">
        <v>4348</v>
      </c>
      <c r="B4349" s="31" t="s">
        <v>3249</v>
      </c>
      <c r="C4349" s="31">
        <v>-69.011600000000001</v>
      </c>
      <c r="D4349" s="31">
        <v>120.8502</v>
      </c>
      <c r="E4349" s="31"/>
      <c r="F4349" s="31"/>
      <c r="G4349" s="31">
        <v>1972</v>
      </c>
      <c r="H4349" s="31"/>
      <c r="I4349" s="31">
        <v>449</v>
      </c>
      <c r="J4349" s="73"/>
      <c r="K4349" s="73" t="s">
        <v>269</v>
      </c>
      <c r="L4349" s="31">
        <v>449</v>
      </c>
      <c r="M4349" s="31" t="s">
        <v>83</v>
      </c>
      <c r="N4349" s="31">
        <v>1982</v>
      </c>
      <c r="O4349" s="31">
        <v>10</v>
      </c>
      <c r="P4349" s="31">
        <v>1985</v>
      </c>
      <c r="Q4349" s="31">
        <v>10</v>
      </c>
      <c r="R4349" s="31" t="s">
        <v>3081</v>
      </c>
      <c r="S4349" s="31" t="s">
        <v>3082</v>
      </c>
    </row>
    <row r="4350" spans="1:19" ht="17.25" customHeight="1">
      <c r="A4350" s="24">
        <v>4349</v>
      </c>
      <c r="B4350" s="31" t="s">
        <v>3250</v>
      </c>
      <c r="C4350" s="31">
        <v>-69.011300000000006</v>
      </c>
      <c r="D4350" s="31">
        <v>120.8972</v>
      </c>
      <c r="E4350" s="31"/>
      <c r="F4350" s="31"/>
      <c r="G4350" s="31">
        <v>1968</v>
      </c>
      <c r="H4350" s="31"/>
      <c r="I4350" s="31">
        <v>336</v>
      </c>
      <c r="J4350" s="73"/>
      <c r="K4350" s="73" t="s">
        <v>269</v>
      </c>
      <c r="L4350" s="31">
        <v>336</v>
      </c>
      <c r="M4350" s="31" t="s">
        <v>83</v>
      </c>
      <c r="N4350" s="31">
        <v>1982</v>
      </c>
      <c r="O4350" s="31">
        <v>10</v>
      </c>
      <c r="P4350" s="31">
        <v>1985</v>
      </c>
      <c r="Q4350" s="31">
        <v>10</v>
      </c>
      <c r="R4350" s="31" t="s">
        <v>3081</v>
      </c>
      <c r="S4350" s="31" t="s">
        <v>3082</v>
      </c>
    </row>
    <row r="4351" spans="1:19" ht="17.25" customHeight="1">
      <c r="A4351" s="24">
        <v>4350</v>
      </c>
      <c r="B4351" s="31" t="s">
        <v>3251</v>
      </c>
      <c r="C4351" s="31">
        <v>-69.010999999999996</v>
      </c>
      <c r="D4351" s="31">
        <v>120.9492</v>
      </c>
      <c r="E4351" s="31"/>
      <c r="F4351" s="31"/>
      <c r="G4351" s="31">
        <v>1978</v>
      </c>
      <c r="H4351" s="31"/>
      <c r="I4351" s="31">
        <v>189</v>
      </c>
      <c r="J4351" s="73"/>
      <c r="K4351" s="73" t="s">
        <v>269</v>
      </c>
      <c r="L4351" s="31">
        <v>189</v>
      </c>
      <c r="M4351" s="31" t="s">
        <v>83</v>
      </c>
      <c r="N4351" s="31">
        <v>1982</v>
      </c>
      <c r="O4351" s="31">
        <v>10</v>
      </c>
      <c r="P4351" s="31">
        <v>1985</v>
      </c>
      <c r="Q4351" s="31">
        <v>10</v>
      </c>
      <c r="R4351" s="31" t="s">
        <v>3081</v>
      </c>
      <c r="S4351" s="31" t="s">
        <v>3082</v>
      </c>
    </row>
    <row r="4352" spans="1:19" ht="17.25" customHeight="1">
      <c r="A4352" s="24">
        <v>4351</v>
      </c>
      <c r="B4352" s="31" t="s">
        <v>3252</v>
      </c>
      <c r="C4352" s="31">
        <v>-69.0107</v>
      </c>
      <c r="D4352" s="31">
        <v>121.00369999999999</v>
      </c>
      <c r="E4352" s="31"/>
      <c r="F4352" s="31"/>
      <c r="G4352" s="31">
        <v>1988</v>
      </c>
      <c r="H4352" s="31"/>
      <c r="I4352" s="31">
        <v>248</v>
      </c>
      <c r="J4352" s="73"/>
      <c r="K4352" s="73" t="s">
        <v>269</v>
      </c>
      <c r="L4352" s="31">
        <v>248</v>
      </c>
      <c r="M4352" s="31" t="s">
        <v>83</v>
      </c>
      <c r="N4352" s="31">
        <v>1982</v>
      </c>
      <c r="O4352" s="31">
        <v>10</v>
      </c>
      <c r="P4352" s="31">
        <v>1985</v>
      </c>
      <c r="Q4352" s="31">
        <v>10</v>
      </c>
      <c r="R4352" s="31" t="s">
        <v>3081</v>
      </c>
      <c r="S4352" s="31" t="s">
        <v>3082</v>
      </c>
    </row>
    <row r="4353" spans="1:19" ht="17.25" customHeight="1">
      <c r="A4353" s="24">
        <v>4352</v>
      </c>
      <c r="B4353" s="31" t="s">
        <v>3253</v>
      </c>
      <c r="C4353" s="31">
        <v>-69.010499999999993</v>
      </c>
      <c r="D4353" s="31">
        <v>121.0532</v>
      </c>
      <c r="E4353" s="31"/>
      <c r="F4353" s="31"/>
      <c r="G4353" s="31">
        <v>1991</v>
      </c>
      <c r="H4353" s="31"/>
      <c r="I4353" s="31">
        <v>235</v>
      </c>
      <c r="J4353" s="73"/>
      <c r="K4353" s="73" t="s">
        <v>269</v>
      </c>
      <c r="L4353" s="31">
        <v>235</v>
      </c>
      <c r="M4353" s="31" t="s">
        <v>83</v>
      </c>
      <c r="N4353" s="31">
        <v>1982</v>
      </c>
      <c r="O4353" s="31">
        <v>10</v>
      </c>
      <c r="P4353" s="31">
        <v>1985</v>
      </c>
      <c r="Q4353" s="31">
        <v>10</v>
      </c>
      <c r="R4353" s="31" t="s">
        <v>3081</v>
      </c>
      <c r="S4353" s="31" t="s">
        <v>3082</v>
      </c>
    </row>
    <row r="4354" spans="1:19" ht="17.25" customHeight="1">
      <c r="A4354" s="24">
        <v>4353</v>
      </c>
      <c r="B4354" s="31" t="s">
        <v>3254</v>
      </c>
      <c r="C4354" s="31">
        <v>-69.010199999999998</v>
      </c>
      <c r="D4354" s="31">
        <v>121.1028</v>
      </c>
      <c r="E4354" s="31"/>
      <c r="F4354" s="31"/>
      <c r="G4354" s="31">
        <v>1988</v>
      </c>
      <c r="H4354" s="31"/>
      <c r="I4354" s="31">
        <v>332</v>
      </c>
      <c r="J4354" s="73"/>
      <c r="K4354" s="73" t="s">
        <v>269</v>
      </c>
      <c r="L4354" s="31">
        <v>332</v>
      </c>
      <c r="M4354" s="31" t="s">
        <v>83</v>
      </c>
      <c r="N4354" s="31">
        <v>1982</v>
      </c>
      <c r="O4354" s="31">
        <v>10</v>
      </c>
      <c r="P4354" s="31">
        <v>1985</v>
      </c>
      <c r="Q4354" s="31">
        <v>10</v>
      </c>
      <c r="R4354" s="31" t="s">
        <v>3081</v>
      </c>
      <c r="S4354" s="31" t="s">
        <v>3082</v>
      </c>
    </row>
    <row r="4355" spans="1:19" ht="17.25" customHeight="1">
      <c r="A4355" s="24">
        <v>4354</v>
      </c>
      <c r="B4355" s="31" t="s">
        <v>3255</v>
      </c>
      <c r="C4355" s="31">
        <v>-69.009900000000002</v>
      </c>
      <c r="D4355" s="31">
        <v>121.15479999999999</v>
      </c>
      <c r="E4355" s="31"/>
      <c r="F4355" s="31"/>
      <c r="G4355" s="31">
        <v>1990</v>
      </c>
      <c r="H4355" s="31"/>
      <c r="I4355" s="31">
        <v>277</v>
      </c>
      <c r="J4355" s="73"/>
      <c r="K4355" s="73" t="s">
        <v>269</v>
      </c>
      <c r="L4355" s="31">
        <v>277</v>
      </c>
      <c r="M4355" s="31" t="s">
        <v>83</v>
      </c>
      <c r="N4355" s="31">
        <v>1982</v>
      </c>
      <c r="O4355" s="31">
        <v>10</v>
      </c>
      <c r="P4355" s="31">
        <v>1985</v>
      </c>
      <c r="Q4355" s="31">
        <v>10</v>
      </c>
      <c r="R4355" s="31" t="s">
        <v>3081</v>
      </c>
      <c r="S4355" s="31" t="s">
        <v>3082</v>
      </c>
    </row>
    <row r="4356" spans="1:19" ht="17.25" customHeight="1">
      <c r="A4356" s="24">
        <v>4355</v>
      </c>
      <c r="B4356" s="31" t="s">
        <v>3256</v>
      </c>
      <c r="C4356" s="31">
        <v>-69.009600000000006</v>
      </c>
      <c r="D4356" s="31">
        <v>121.2043</v>
      </c>
      <c r="E4356" s="31"/>
      <c r="F4356" s="31"/>
      <c r="G4356" s="31">
        <v>1991</v>
      </c>
      <c r="H4356" s="31"/>
      <c r="I4356" s="31">
        <v>336</v>
      </c>
      <c r="J4356" s="73"/>
      <c r="K4356" s="73" t="s">
        <v>269</v>
      </c>
      <c r="L4356" s="31">
        <v>336</v>
      </c>
      <c r="M4356" s="31" t="s">
        <v>83</v>
      </c>
      <c r="N4356" s="31">
        <v>1982</v>
      </c>
      <c r="O4356" s="31">
        <v>10</v>
      </c>
      <c r="P4356" s="31">
        <v>1985</v>
      </c>
      <c r="Q4356" s="31">
        <v>10</v>
      </c>
      <c r="R4356" s="31" t="s">
        <v>3081</v>
      </c>
      <c r="S4356" s="31" t="s">
        <v>3082</v>
      </c>
    </row>
    <row r="4357" spans="1:19" ht="17.25" customHeight="1">
      <c r="A4357" s="24">
        <v>4356</v>
      </c>
      <c r="B4357" s="31" t="s">
        <v>3257</v>
      </c>
      <c r="C4357" s="31">
        <v>-69.009299999999996</v>
      </c>
      <c r="D4357" s="31">
        <v>121.2563</v>
      </c>
      <c r="E4357" s="31"/>
      <c r="F4357" s="31"/>
      <c r="G4357" s="31">
        <v>1987</v>
      </c>
      <c r="H4357" s="31"/>
      <c r="I4357" s="31">
        <v>349</v>
      </c>
      <c r="J4357" s="73"/>
      <c r="K4357" s="73" t="s">
        <v>269</v>
      </c>
      <c r="L4357" s="31">
        <v>349</v>
      </c>
      <c r="M4357" s="31" t="s">
        <v>83</v>
      </c>
      <c r="N4357" s="31">
        <v>1982</v>
      </c>
      <c r="O4357" s="31">
        <v>10</v>
      </c>
      <c r="P4357" s="31">
        <v>1985</v>
      </c>
      <c r="Q4357" s="31">
        <v>10</v>
      </c>
      <c r="R4357" s="31" t="s">
        <v>3081</v>
      </c>
      <c r="S4357" s="31" t="s">
        <v>3082</v>
      </c>
    </row>
    <row r="4358" spans="1:19" ht="17.25" customHeight="1">
      <c r="A4358" s="24">
        <v>4357</v>
      </c>
      <c r="B4358" s="31" t="s">
        <v>3258</v>
      </c>
      <c r="C4358" s="31">
        <v>-69.009100000000004</v>
      </c>
      <c r="D4358" s="31">
        <v>121.3058</v>
      </c>
      <c r="E4358" s="31"/>
      <c r="F4358" s="31"/>
      <c r="G4358" s="31">
        <v>1995</v>
      </c>
      <c r="H4358" s="31"/>
      <c r="I4358" s="31">
        <v>206</v>
      </c>
      <c r="J4358" s="73"/>
      <c r="K4358" s="73" t="s">
        <v>269</v>
      </c>
      <c r="L4358" s="31">
        <v>206</v>
      </c>
      <c r="M4358" s="31" t="s">
        <v>83</v>
      </c>
      <c r="N4358" s="31">
        <v>1982</v>
      </c>
      <c r="O4358" s="31">
        <v>10</v>
      </c>
      <c r="P4358" s="31">
        <v>1985</v>
      </c>
      <c r="Q4358" s="31">
        <v>10</v>
      </c>
      <c r="R4358" s="31" t="s">
        <v>3081</v>
      </c>
      <c r="S4358" s="31" t="s">
        <v>3082</v>
      </c>
    </row>
    <row r="4359" spans="1:19" ht="17.25" customHeight="1">
      <c r="A4359" s="24">
        <v>4358</v>
      </c>
      <c r="B4359" s="31" t="s">
        <v>3259</v>
      </c>
      <c r="C4359" s="31">
        <v>-69.008799999999994</v>
      </c>
      <c r="D4359" s="31">
        <v>121.3553</v>
      </c>
      <c r="E4359" s="31"/>
      <c r="F4359" s="31"/>
      <c r="G4359" s="31">
        <v>2014</v>
      </c>
      <c r="H4359" s="31"/>
      <c r="I4359" s="31">
        <v>77</v>
      </c>
      <c r="J4359" s="73"/>
      <c r="K4359" s="73" t="s">
        <v>269</v>
      </c>
      <c r="L4359" s="31">
        <v>77</v>
      </c>
      <c r="M4359" s="31" t="s">
        <v>83</v>
      </c>
      <c r="N4359" s="31">
        <v>1982</v>
      </c>
      <c r="O4359" s="31">
        <v>10</v>
      </c>
      <c r="P4359" s="31">
        <v>1985</v>
      </c>
      <c r="Q4359" s="31">
        <v>10</v>
      </c>
      <c r="R4359" s="31" t="s">
        <v>3081</v>
      </c>
      <c r="S4359" s="31" t="s">
        <v>3082</v>
      </c>
    </row>
    <row r="4360" spans="1:19" ht="17.25" customHeight="1">
      <c r="A4360" s="24">
        <v>4359</v>
      </c>
      <c r="B4360" s="31" t="s">
        <v>3260</v>
      </c>
      <c r="C4360" s="31">
        <v>-69.008499999999998</v>
      </c>
      <c r="D4360" s="31">
        <v>121.4049</v>
      </c>
      <c r="E4360" s="31"/>
      <c r="F4360" s="31"/>
      <c r="G4360" s="31">
        <v>2028</v>
      </c>
      <c r="H4360" s="31"/>
      <c r="I4360" s="31">
        <v>206</v>
      </c>
      <c r="J4360" s="73"/>
      <c r="K4360" s="73" t="s">
        <v>269</v>
      </c>
      <c r="L4360" s="31">
        <v>206</v>
      </c>
      <c r="M4360" s="31" t="s">
        <v>83</v>
      </c>
      <c r="N4360" s="31">
        <v>1982</v>
      </c>
      <c r="O4360" s="31">
        <v>10</v>
      </c>
      <c r="P4360" s="31">
        <v>1985</v>
      </c>
      <c r="Q4360" s="31">
        <v>10</v>
      </c>
      <c r="R4360" s="31" t="s">
        <v>3081</v>
      </c>
      <c r="S4360" s="31" t="s">
        <v>3082</v>
      </c>
    </row>
    <row r="4361" spans="1:19" ht="17.25" customHeight="1">
      <c r="A4361" s="24">
        <v>4360</v>
      </c>
      <c r="B4361" s="31" t="s">
        <v>3261</v>
      </c>
      <c r="C4361" s="31">
        <v>-69.008200000000002</v>
      </c>
      <c r="D4361" s="31">
        <v>121.45440000000001</v>
      </c>
      <c r="E4361" s="31"/>
      <c r="F4361" s="31"/>
      <c r="G4361" s="31">
        <v>2034</v>
      </c>
      <c r="H4361" s="31"/>
      <c r="I4361" s="31">
        <v>248</v>
      </c>
      <c r="J4361" s="73"/>
      <c r="K4361" s="73" t="s">
        <v>269</v>
      </c>
      <c r="L4361" s="31">
        <v>248</v>
      </c>
      <c r="M4361" s="31" t="s">
        <v>83</v>
      </c>
      <c r="N4361" s="31">
        <v>1982</v>
      </c>
      <c r="O4361" s="31">
        <v>10</v>
      </c>
      <c r="P4361" s="31">
        <v>1985</v>
      </c>
      <c r="Q4361" s="31">
        <v>10</v>
      </c>
      <c r="R4361" s="31" t="s">
        <v>3081</v>
      </c>
      <c r="S4361" s="31" t="s">
        <v>3082</v>
      </c>
    </row>
    <row r="4362" spans="1:19" ht="17.25" customHeight="1">
      <c r="A4362" s="24">
        <v>4361</v>
      </c>
      <c r="B4362" s="31" t="s">
        <v>3262</v>
      </c>
      <c r="C4362" s="31">
        <v>-69.007999999999996</v>
      </c>
      <c r="D4362" s="31">
        <v>121.5064</v>
      </c>
      <c r="E4362" s="31"/>
      <c r="F4362" s="31"/>
      <c r="G4362" s="31">
        <v>2034</v>
      </c>
      <c r="H4362" s="31"/>
      <c r="I4362" s="31">
        <v>256</v>
      </c>
      <c r="J4362" s="73"/>
      <c r="K4362" s="73" t="s">
        <v>269</v>
      </c>
      <c r="L4362" s="31">
        <v>256</v>
      </c>
      <c r="M4362" s="31" t="s">
        <v>83</v>
      </c>
      <c r="N4362" s="31">
        <v>1982</v>
      </c>
      <c r="O4362" s="31">
        <v>10</v>
      </c>
      <c r="P4362" s="31">
        <v>1985</v>
      </c>
      <c r="Q4362" s="31">
        <v>10</v>
      </c>
      <c r="R4362" s="31" t="s">
        <v>3081</v>
      </c>
      <c r="S4362" s="31" t="s">
        <v>3082</v>
      </c>
    </row>
    <row r="4363" spans="1:19" ht="17.25" customHeight="1">
      <c r="A4363" s="24">
        <v>4362</v>
      </c>
      <c r="B4363" s="31" t="s">
        <v>3263</v>
      </c>
      <c r="C4363" s="31">
        <v>-69.0077</v>
      </c>
      <c r="D4363" s="31">
        <v>121.55589999999999</v>
      </c>
      <c r="E4363" s="31"/>
      <c r="F4363" s="31"/>
      <c r="G4363" s="31">
        <v>2036</v>
      </c>
      <c r="H4363" s="31"/>
      <c r="I4363" s="31">
        <v>244</v>
      </c>
      <c r="J4363" s="73"/>
      <c r="K4363" s="73" t="s">
        <v>269</v>
      </c>
      <c r="L4363" s="31">
        <v>244</v>
      </c>
      <c r="M4363" s="31" t="s">
        <v>83</v>
      </c>
      <c r="N4363" s="31">
        <v>1982</v>
      </c>
      <c r="O4363" s="31">
        <v>10</v>
      </c>
      <c r="P4363" s="31">
        <v>1985</v>
      </c>
      <c r="Q4363" s="31">
        <v>10</v>
      </c>
      <c r="R4363" s="31" t="s">
        <v>3081</v>
      </c>
      <c r="S4363" s="31" t="s">
        <v>3082</v>
      </c>
    </row>
    <row r="4364" spans="1:19" ht="17.25" customHeight="1">
      <c r="A4364" s="24">
        <v>4363</v>
      </c>
      <c r="B4364" s="31" t="s">
        <v>3264</v>
      </c>
      <c r="C4364" s="31">
        <v>-69.007400000000004</v>
      </c>
      <c r="D4364" s="31">
        <v>121.6054</v>
      </c>
      <c r="E4364" s="31"/>
      <c r="F4364" s="31"/>
      <c r="G4364" s="31">
        <v>2043</v>
      </c>
      <c r="H4364" s="31"/>
      <c r="I4364" s="31">
        <v>214</v>
      </c>
      <c r="J4364" s="73"/>
      <c r="K4364" s="73" t="s">
        <v>269</v>
      </c>
      <c r="L4364" s="31">
        <v>214</v>
      </c>
      <c r="M4364" s="31" t="s">
        <v>83</v>
      </c>
      <c r="N4364" s="31">
        <v>1982</v>
      </c>
      <c r="O4364" s="31">
        <v>10</v>
      </c>
      <c r="P4364" s="31">
        <v>1985</v>
      </c>
      <c r="Q4364" s="31">
        <v>10</v>
      </c>
      <c r="R4364" s="31" t="s">
        <v>3081</v>
      </c>
      <c r="S4364" s="31" t="s">
        <v>3082</v>
      </c>
    </row>
    <row r="4365" spans="1:19" ht="17.25" customHeight="1">
      <c r="A4365" s="24">
        <v>4364</v>
      </c>
      <c r="B4365" s="31" t="s">
        <v>3265</v>
      </c>
      <c r="C4365" s="31">
        <v>-69.007099999999994</v>
      </c>
      <c r="D4365" s="31">
        <v>121.6574</v>
      </c>
      <c r="E4365" s="31"/>
      <c r="F4365" s="31"/>
      <c r="G4365" s="31">
        <v>2046</v>
      </c>
      <c r="H4365" s="31"/>
      <c r="I4365" s="31">
        <v>315</v>
      </c>
      <c r="J4365" s="73"/>
      <c r="K4365" s="73" t="s">
        <v>269</v>
      </c>
      <c r="L4365" s="31">
        <v>315</v>
      </c>
      <c r="M4365" s="31" t="s">
        <v>83</v>
      </c>
      <c r="N4365" s="31">
        <v>1982</v>
      </c>
      <c r="O4365" s="31">
        <v>10</v>
      </c>
      <c r="P4365" s="31">
        <v>1985</v>
      </c>
      <c r="Q4365" s="31">
        <v>10</v>
      </c>
      <c r="R4365" s="31" t="s">
        <v>3081</v>
      </c>
      <c r="S4365" s="31" t="s">
        <v>3082</v>
      </c>
    </row>
    <row r="4366" spans="1:19" ht="17.25" customHeight="1">
      <c r="A4366" s="24">
        <v>4365</v>
      </c>
      <c r="B4366" s="31" t="s">
        <v>3266</v>
      </c>
      <c r="C4366" s="31">
        <v>-69.006900000000002</v>
      </c>
      <c r="D4366" s="31">
        <v>121.70699999999999</v>
      </c>
      <c r="E4366" s="31"/>
      <c r="F4366" s="31"/>
      <c r="G4366" s="31">
        <v>2047</v>
      </c>
      <c r="H4366" s="31"/>
      <c r="I4366" s="31">
        <v>294</v>
      </c>
      <c r="J4366" s="73"/>
      <c r="K4366" s="73" t="s">
        <v>269</v>
      </c>
      <c r="L4366" s="31">
        <v>294</v>
      </c>
      <c r="M4366" s="31" t="s">
        <v>83</v>
      </c>
      <c r="N4366" s="31">
        <v>1982</v>
      </c>
      <c r="O4366" s="31">
        <v>10</v>
      </c>
      <c r="P4366" s="31">
        <v>1985</v>
      </c>
      <c r="Q4366" s="31">
        <v>10</v>
      </c>
      <c r="R4366" s="31" t="s">
        <v>3081</v>
      </c>
      <c r="S4366" s="31" t="s">
        <v>3082</v>
      </c>
    </row>
    <row r="4367" spans="1:19" ht="17.25" customHeight="1">
      <c r="A4367" s="24">
        <v>4366</v>
      </c>
      <c r="B4367" s="31" t="s">
        <v>3267</v>
      </c>
      <c r="C4367" s="31">
        <v>-69.006600000000006</v>
      </c>
      <c r="D4367" s="31">
        <v>121.759</v>
      </c>
      <c r="E4367" s="31"/>
      <c r="F4367" s="31"/>
      <c r="G4367" s="31">
        <v>2042</v>
      </c>
      <c r="H4367" s="31"/>
      <c r="I4367" s="31">
        <v>286</v>
      </c>
      <c r="J4367" s="73"/>
      <c r="K4367" s="73" t="s">
        <v>269</v>
      </c>
      <c r="L4367" s="31">
        <v>286</v>
      </c>
      <c r="M4367" s="31" t="s">
        <v>83</v>
      </c>
      <c r="N4367" s="31">
        <v>1982</v>
      </c>
      <c r="O4367" s="31">
        <v>10</v>
      </c>
      <c r="P4367" s="31">
        <v>1985</v>
      </c>
      <c r="Q4367" s="31">
        <v>10</v>
      </c>
      <c r="R4367" s="31" t="s">
        <v>3081</v>
      </c>
      <c r="S4367" s="31" t="s">
        <v>3082</v>
      </c>
    </row>
    <row r="4368" spans="1:19" ht="17.25" customHeight="1">
      <c r="A4368" s="24">
        <v>4367</v>
      </c>
      <c r="B4368" s="31" t="s">
        <v>518</v>
      </c>
      <c r="C4368" s="31">
        <v>-69.006299999999996</v>
      </c>
      <c r="D4368" s="31">
        <v>121.8085</v>
      </c>
      <c r="E4368" s="31"/>
      <c r="F4368" s="31"/>
      <c r="G4368" s="31">
        <v>2042</v>
      </c>
      <c r="H4368" s="31"/>
      <c r="I4368" s="31">
        <v>227</v>
      </c>
      <c r="J4368" s="73"/>
      <c r="K4368" s="73" t="s">
        <v>269</v>
      </c>
      <c r="L4368" s="31">
        <v>227</v>
      </c>
      <c r="M4368" s="31" t="s">
        <v>83</v>
      </c>
      <c r="N4368" s="31">
        <v>1982</v>
      </c>
      <c r="O4368" s="31">
        <v>10</v>
      </c>
      <c r="P4368" s="31">
        <v>1985</v>
      </c>
      <c r="Q4368" s="31">
        <v>10</v>
      </c>
      <c r="R4368" s="31" t="s">
        <v>3081</v>
      </c>
      <c r="S4368" s="31" t="s">
        <v>3082</v>
      </c>
    </row>
    <row r="4369" spans="1:19" ht="17.25" customHeight="1">
      <c r="A4369" s="24">
        <v>4368</v>
      </c>
      <c r="B4369" s="31" t="s">
        <v>3268</v>
      </c>
      <c r="C4369" s="31">
        <v>-69.006299999999996</v>
      </c>
      <c r="D4369" s="31">
        <v>121.8583</v>
      </c>
      <c r="E4369" s="31"/>
      <c r="F4369" s="31"/>
      <c r="G4369" s="31">
        <v>2049</v>
      </c>
      <c r="H4369" s="31"/>
      <c r="I4369" s="31">
        <v>210</v>
      </c>
      <c r="J4369" s="73"/>
      <c r="K4369" s="73" t="s">
        <v>269</v>
      </c>
      <c r="L4369" s="31">
        <v>210</v>
      </c>
      <c r="M4369" s="31" t="s">
        <v>83</v>
      </c>
      <c r="N4369" s="31">
        <v>1982</v>
      </c>
      <c r="O4369" s="31">
        <v>10</v>
      </c>
      <c r="P4369" s="31">
        <v>1985</v>
      </c>
      <c r="Q4369" s="31">
        <v>10</v>
      </c>
      <c r="R4369" s="31" t="s">
        <v>3081</v>
      </c>
      <c r="S4369" s="31" t="s">
        <v>3082</v>
      </c>
    </row>
    <row r="4370" spans="1:19" ht="17.25" customHeight="1">
      <c r="A4370" s="24">
        <v>4369</v>
      </c>
      <c r="B4370" s="31" t="s">
        <v>3269</v>
      </c>
      <c r="C4370" s="31">
        <v>-69.006399999999999</v>
      </c>
      <c r="D4370" s="31">
        <v>121.90819999999999</v>
      </c>
      <c r="E4370" s="31"/>
      <c r="F4370" s="31"/>
      <c r="G4370" s="31">
        <v>2044</v>
      </c>
      <c r="H4370" s="31"/>
      <c r="I4370" s="31">
        <v>290</v>
      </c>
      <c r="J4370" s="73"/>
      <c r="K4370" s="73" t="s">
        <v>269</v>
      </c>
      <c r="L4370" s="31">
        <v>290</v>
      </c>
      <c r="M4370" s="31" t="s">
        <v>83</v>
      </c>
      <c r="N4370" s="31">
        <v>1982</v>
      </c>
      <c r="O4370" s="31">
        <v>10</v>
      </c>
      <c r="P4370" s="31">
        <v>1985</v>
      </c>
      <c r="Q4370" s="31">
        <v>10</v>
      </c>
      <c r="R4370" s="31" t="s">
        <v>3081</v>
      </c>
      <c r="S4370" s="31" t="s">
        <v>3082</v>
      </c>
    </row>
    <row r="4371" spans="1:19" ht="17.25" customHeight="1">
      <c r="A4371" s="24">
        <v>4370</v>
      </c>
      <c r="B4371" s="31" t="s">
        <v>3270</v>
      </c>
      <c r="C4371" s="31">
        <v>-69.006399999999999</v>
      </c>
      <c r="D4371" s="31">
        <v>121.958</v>
      </c>
      <c r="E4371" s="31"/>
      <c r="F4371" s="31"/>
      <c r="G4371" s="31">
        <v>2040</v>
      </c>
      <c r="H4371" s="31"/>
      <c r="I4371" s="31">
        <v>260</v>
      </c>
      <c r="J4371" s="73"/>
      <c r="K4371" s="73" t="s">
        <v>269</v>
      </c>
      <c r="L4371" s="31">
        <v>260</v>
      </c>
      <c r="M4371" s="31" t="s">
        <v>83</v>
      </c>
      <c r="N4371" s="31">
        <v>1982</v>
      </c>
      <c r="O4371" s="31">
        <v>10</v>
      </c>
      <c r="P4371" s="31">
        <v>1985</v>
      </c>
      <c r="Q4371" s="31">
        <v>10</v>
      </c>
      <c r="R4371" s="31" t="s">
        <v>3081</v>
      </c>
      <c r="S4371" s="31" t="s">
        <v>3082</v>
      </c>
    </row>
    <row r="4372" spans="1:19" ht="17.25" customHeight="1">
      <c r="A4372" s="24">
        <v>4371</v>
      </c>
      <c r="B4372" s="31" t="s">
        <v>3271</v>
      </c>
      <c r="C4372" s="31">
        <v>-69.006399999999999</v>
      </c>
      <c r="D4372" s="31">
        <v>122.00790000000001</v>
      </c>
      <c r="E4372" s="31"/>
      <c r="F4372" s="31"/>
      <c r="G4372" s="31">
        <v>2048</v>
      </c>
      <c r="H4372" s="31"/>
      <c r="I4372" s="31">
        <v>277</v>
      </c>
      <c r="J4372" s="73"/>
      <c r="K4372" s="73" t="s">
        <v>269</v>
      </c>
      <c r="L4372" s="31">
        <v>277</v>
      </c>
      <c r="M4372" s="31" t="s">
        <v>83</v>
      </c>
      <c r="N4372" s="31">
        <v>1982</v>
      </c>
      <c r="O4372" s="31">
        <v>10</v>
      </c>
      <c r="P4372" s="31">
        <v>1985</v>
      </c>
      <c r="Q4372" s="31">
        <v>10</v>
      </c>
      <c r="R4372" s="31" t="s">
        <v>3081</v>
      </c>
      <c r="S4372" s="31" t="s">
        <v>3082</v>
      </c>
    </row>
    <row r="4373" spans="1:19" ht="17.25" customHeight="1">
      <c r="A4373" s="24">
        <v>4372</v>
      </c>
      <c r="B4373" s="31" t="s">
        <v>3272</v>
      </c>
      <c r="C4373" s="31">
        <v>-69.006500000000003</v>
      </c>
      <c r="D4373" s="31">
        <v>122.0577</v>
      </c>
      <c r="E4373" s="31"/>
      <c r="F4373" s="31"/>
      <c r="G4373" s="31">
        <v>2055</v>
      </c>
      <c r="H4373" s="31"/>
      <c r="I4373" s="31">
        <v>210</v>
      </c>
      <c r="J4373" s="73"/>
      <c r="K4373" s="73" t="s">
        <v>269</v>
      </c>
      <c r="L4373" s="31">
        <v>210</v>
      </c>
      <c r="M4373" s="31" t="s">
        <v>83</v>
      </c>
      <c r="N4373" s="31">
        <v>1982</v>
      </c>
      <c r="O4373" s="31">
        <v>10</v>
      </c>
      <c r="P4373" s="31">
        <v>1985</v>
      </c>
      <c r="Q4373" s="31">
        <v>10</v>
      </c>
      <c r="R4373" s="31" t="s">
        <v>3081</v>
      </c>
      <c r="S4373" s="31" t="s">
        <v>3082</v>
      </c>
    </row>
    <row r="4374" spans="1:19" ht="17.25" customHeight="1">
      <c r="A4374" s="24">
        <v>4373</v>
      </c>
      <c r="B4374" s="31" t="s">
        <v>3273</v>
      </c>
      <c r="C4374" s="31">
        <v>-69.006500000000003</v>
      </c>
      <c r="D4374" s="31">
        <v>122.1075</v>
      </c>
      <c r="E4374" s="31"/>
      <c r="F4374" s="31"/>
      <c r="G4374" s="31">
        <v>2062</v>
      </c>
      <c r="H4374" s="31"/>
      <c r="I4374" s="31">
        <v>256</v>
      </c>
      <c r="J4374" s="73"/>
      <c r="K4374" s="73" t="s">
        <v>269</v>
      </c>
      <c r="L4374" s="31">
        <v>256</v>
      </c>
      <c r="M4374" s="31" t="s">
        <v>83</v>
      </c>
      <c r="N4374" s="31">
        <v>1982</v>
      </c>
      <c r="O4374" s="31">
        <v>10</v>
      </c>
      <c r="P4374" s="31">
        <v>1985</v>
      </c>
      <c r="Q4374" s="31">
        <v>10</v>
      </c>
      <c r="R4374" s="31" t="s">
        <v>3081</v>
      </c>
      <c r="S4374" s="31" t="s">
        <v>3082</v>
      </c>
    </row>
    <row r="4375" spans="1:19" ht="17.25" customHeight="1">
      <c r="A4375" s="24">
        <v>4374</v>
      </c>
      <c r="B4375" s="31" t="s">
        <v>3274</v>
      </c>
      <c r="C4375" s="31">
        <v>-69.006500000000003</v>
      </c>
      <c r="D4375" s="31">
        <v>122.1574</v>
      </c>
      <c r="E4375" s="31"/>
      <c r="F4375" s="31"/>
      <c r="G4375" s="31">
        <v>2064</v>
      </c>
      <c r="H4375" s="31"/>
      <c r="I4375" s="31">
        <v>244</v>
      </c>
      <c r="J4375" s="73"/>
      <c r="K4375" s="73" t="s">
        <v>269</v>
      </c>
      <c r="L4375" s="31">
        <v>244</v>
      </c>
      <c r="M4375" s="31" t="s">
        <v>83</v>
      </c>
      <c r="N4375" s="31">
        <v>1982</v>
      </c>
      <c r="O4375" s="31">
        <v>10</v>
      </c>
      <c r="P4375" s="31">
        <v>1985</v>
      </c>
      <c r="Q4375" s="31">
        <v>10</v>
      </c>
      <c r="R4375" s="31" t="s">
        <v>3081</v>
      </c>
      <c r="S4375" s="31" t="s">
        <v>3082</v>
      </c>
    </row>
    <row r="4376" spans="1:19" ht="17.25" customHeight="1">
      <c r="A4376" s="24">
        <v>4375</v>
      </c>
      <c r="B4376" s="31" t="s">
        <v>3275</v>
      </c>
      <c r="C4376" s="31">
        <v>-69.006600000000006</v>
      </c>
      <c r="D4376" s="31">
        <v>122.2072</v>
      </c>
      <c r="E4376" s="31"/>
      <c r="F4376" s="31"/>
      <c r="G4376" s="31">
        <v>2064</v>
      </c>
      <c r="H4376" s="31"/>
      <c r="I4376" s="31">
        <v>290</v>
      </c>
      <c r="J4376" s="73"/>
      <c r="K4376" s="73" t="s">
        <v>269</v>
      </c>
      <c r="L4376" s="31">
        <v>290</v>
      </c>
      <c r="M4376" s="31" t="s">
        <v>83</v>
      </c>
      <c r="N4376" s="31">
        <v>1982</v>
      </c>
      <c r="O4376" s="31">
        <v>10</v>
      </c>
      <c r="P4376" s="31">
        <v>1985</v>
      </c>
      <c r="Q4376" s="31">
        <v>10</v>
      </c>
      <c r="R4376" s="31" t="s">
        <v>3081</v>
      </c>
      <c r="S4376" s="31" t="s">
        <v>3082</v>
      </c>
    </row>
    <row r="4377" spans="1:19" ht="17.25" customHeight="1">
      <c r="A4377" s="24">
        <v>4376</v>
      </c>
      <c r="B4377" s="31" t="s">
        <v>3276</v>
      </c>
      <c r="C4377" s="31">
        <v>-69.006600000000006</v>
      </c>
      <c r="D4377" s="31">
        <v>122.25700000000001</v>
      </c>
      <c r="E4377" s="31"/>
      <c r="F4377" s="31"/>
      <c r="G4377" s="31">
        <v>2064</v>
      </c>
      <c r="H4377" s="31"/>
      <c r="I4377" s="31">
        <v>269</v>
      </c>
      <c r="J4377" s="73"/>
      <c r="K4377" s="73" t="s">
        <v>269</v>
      </c>
      <c r="L4377" s="31">
        <v>269</v>
      </c>
      <c r="M4377" s="31" t="s">
        <v>83</v>
      </c>
      <c r="N4377" s="31">
        <v>1982</v>
      </c>
      <c r="O4377" s="31">
        <v>10</v>
      </c>
      <c r="P4377" s="31">
        <v>1985</v>
      </c>
      <c r="Q4377" s="31">
        <v>10</v>
      </c>
      <c r="R4377" s="31" t="s">
        <v>3081</v>
      </c>
      <c r="S4377" s="31" t="s">
        <v>3082</v>
      </c>
    </row>
    <row r="4378" spans="1:19" ht="17.25" customHeight="1">
      <c r="A4378" s="24">
        <v>4377</v>
      </c>
      <c r="B4378" s="31" t="s">
        <v>3277</v>
      </c>
      <c r="C4378" s="31">
        <v>-69.006600000000006</v>
      </c>
      <c r="D4378" s="31">
        <v>122.3069</v>
      </c>
      <c r="E4378" s="31"/>
      <c r="F4378" s="31"/>
      <c r="G4378" s="31">
        <v>2062</v>
      </c>
      <c r="H4378" s="31"/>
      <c r="I4378" s="31">
        <v>311</v>
      </c>
      <c r="J4378" s="73"/>
      <c r="K4378" s="73" t="s">
        <v>269</v>
      </c>
      <c r="L4378" s="31">
        <v>311</v>
      </c>
      <c r="M4378" s="31" t="s">
        <v>83</v>
      </c>
      <c r="N4378" s="31">
        <v>1982</v>
      </c>
      <c r="O4378" s="31">
        <v>10</v>
      </c>
      <c r="P4378" s="31">
        <v>1985</v>
      </c>
      <c r="Q4378" s="31">
        <v>10</v>
      </c>
      <c r="R4378" s="31" t="s">
        <v>3081</v>
      </c>
      <c r="S4378" s="31" t="s">
        <v>3082</v>
      </c>
    </row>
    <row r="4379" spans="1:19" ht="17.25" customHeight="1">
      <c r="A4379" s="24">
        <v>4378</v>
      </c>
      <c r="B4379" s="31" t="s">
        <v>3278</v>
      </c>
      <c r="C4379" s="31">
        <v>-69.006699999999995</v>
      </c>
      <c r="D4379" s="31">
        <v>122.3567</v>
      </c>
      <c r="E4379" s="31"/>
      <c r="F4379" s="31"/>
      <c r="G4379" s="31">
        <v>2065</v>
      </c>
      <c r="H4379" s="31"/>
      <c r="I4379" s="31">
        <v>252</v>
      </c>
      <c r="J4379" s="73"/>
      <c r="K4379" s="73" t="s">
        <v>269</v>
      </c>
      <c r="L4379" s="31">
        <v>252</v>
      </c>
      <c r="M4379" s="31" t="s">
        <v>83</v>
      </c>
      <c r="N4379" s="31">
        <v>1982</v>
      </c>
      <c r="O4379" s="31">
        <v>10</v>
      </c>
      <c r="P4379" s="31">
        <v>1985</v>
      </c>
      <c r="Q4379" s="31">
        <v>10</v>
      </c>
      <c r="R4379" s="31" t="s">
        <v>3081</v>
      </c>
      <c r="S4379" s="31" t="s">
        <v>3082</v>
      </c>
    </row>
    <row r="4380" spans="1:19" ht="17.25" customHeight="1">
      <c r="A4380" s="24">
        <v>4379</v>
      </c>
      <c r="B4380" s="31" t="s">
        <v>3279</v>
      </c>
      <c r="C4380" s="31">
        <v>-69.006699999999995</v>
      </c>
      <c r="D4380" s="31">
        <v>122.4066</v>
      </c>
      <c r="E4380" s="31"/>
      <c r="F4380" s="31"/>
      <c r="G4380" s="31">
        <v>2070</v>
      </c>
      <c r="H4380" s="31"/>
      <c r="I4380" s="31">
        <v>223</v>
      </c>
      <c r="J4380" s="73"/>
      <c r="K4380" s="73" t="s">
        <v>269</v>
      </c>
      <c r="L4380" s="31">
        <v>223</v>
      </c>
      <c r="M4380" s="31" t="s">
        <v>83</v>
      </c>
      <c r="N4380" s="31">
        <v>1982</v>
      </c>
      <c r="O4380" s="31">
        <v>10</v>
      </c>
      <c r="P4380" s="31">
        <v>1985</v>
      </c>
      <c r="Q4380" s="31">
        <v>10</v>
      </c>
      <c r="R4380" s="31" t="s">
        <v>3081</v>
      </c>
      <c r="S4380" s="31" t="s">
        <v>3082</v>
      </c>
    </row>
    <row r="4381" spans="1:19" ht="17.25" customHeight="1">
      <c r="A4381" s="24">
        <v>4380</v>
      </c>
      <c r="B4381" s="31" t="s">
        <v>3280</v>
      </c>
      <c r="C4381" s="31">
        <v>-69.006699999999995</v>
      </c>
      <c r="D4381" s="31">
        <v>122.4564</v>
      </c>
      <c r="E4381" s="31"/>
      <c r="F4381" s="31"/>
      <c r="G4381" s="31">
        <v>2072</v>
      </c>
      <c r="H4381" s="31"/>
      <c r="I4381" s="31">
        <v>214</v>
      </c>
      <c r="J4381" s="73"/>
      <c r="K4381" s="73" t="s">
        <v>269</v>
      </c>
      <c r="L4381" s="31">
        <v>214</v>
      </c>
      <c r="M4381" s="31" t="s">
        <v>83</v>
      </c>
      <c r="N4381" s="31">
        <v>1982</v>
      </c>
      <c r="O4381" s="31">
        <v>10</v>
      </c>
      <c r="P4381" s="31">
        <v>1985</v>
      </c>
      <c r="Q4381" s="31">
        <v>10</v>
      </c>
      <c r="R4381" s="31" t="s">
        <v>3081</v>
      </c>
      <c r="S4381" s="31" t="s">
        <v>3082</v>
      </c>
    </row>
    <row r="4382" spans="1:19" ht="17.25" customHeight="1">
      <c r="A4382" s="24">
        <v>4381</v>
      </c>
      <c r="B4382" s="31" t="s">
        <v>3281</v>
      </c>
      <c r="C4382" s="31">
        <v>-69.006799999999998</v>
      </c>
      <c r="D4382" s="31">
        <v>122.5087</v>
      </c>
      <c r="E4382" s="31"/>
      <c r="F4382" s="31"/>
      <c r="G4382" s="31">
        <v>2078</v>
      </c>
      <c r="H4382" s="31"/>
      <c r="I4382" s="31">
        <v>197</v>
      </c>
      <c r="J4382" s="73"/>
      <c r="K4382" s="73" t="s">
        <v>269</v>
      </c>
      <c r="L4382" s="31">
        <v>197</v>
      </c>
      <c r="M4382" s="31" t="s">
        <v>83</v>
      </c>
      <c r="N4382" s="31">
        <v>1982</v>
      </c>
      <c r="O4382" s="31">
        <v>10</v>
      </c>
      <c r="P4382" s="31">
        <v>1985</v>
      </c>
      <c r="Q4382" s="31">
        <v>10</v>
      </c>
      <c r="R4382" s="31" t="s">
        <v>3081</v>
      </c>
      <c r="S4382" s="31" t="s">
        <v>3082</v>
      </c>
    </row>
    <row r="4383" spans="1:19" ht="17.25" customHeight="1">
      <c r="A4383" s="24">
        <v>4382</v>
      </c>
      <c r="B4383" s="31" t="s">
        <v>3282</v>
      </c>
      <c r="C4383" s="31">
        <v>-69.006799999999998</v>
      </c>
      <c r="D4383" s="31">
        <v>122.5611</v>
      </c>
      <c r="E4383" s="31"/>
      <c r="F4383" s="31"/>
      <c r="G4383" s="31">
        <v>2082</v>
      </c>
      <c r="H4383" s="31"/>
      <c r="I4383" s="31">
        <v>235</v>
      </c>
      <c r="J4383" s="73"/>
      <c r="K4383" s="73" t="s">
        <v>269</v>
      </c>
      <c r="L4383" s="31">
        <v>235</v>
      </c>
      <c r="M4383" s="31" t="s">
        <v>83</v>
      </c>
      <c r="N4383" s="31">
        <v>1982</v>
      </c>
      <c r="O4383" s="31">
        <v>10</v>
      </c>
      <c r="P4383" s="31">
        <v>1985</v>
      </c>
      <c r="Q4383" s="31">
        <v>10</v>
      </c>
      <c r="R4383" s="31" t="s">
        <v>3081</v>
      </c>
      <c r="S4383" s="31" t="s">
        <v>3082</v>
      </c>
    </row>
    <row r="4384" spans="1:19" ht="17.25" customHeight="1">
      <c r="A4384" s="24">
        <v>4383</v>
      </c>
      <c r="B4384" s="31" t="s">
        <v>3283</v>
      </c>
      <c r="C4384" s="31">
        <v>-69.006799999999998</v>
      </c>
      <c r="D4384" s="31">
        <v>122.6084</v>
      </c>
      <c r="E4384" s="31"/>
      <c r="F4384" s="31"/>
      <c r="G4384" s="31">
        <v>2088</v>
      </c>
      <c r="H4384" s="31"/>
      <c r="I4384" s="31">
        <v>265</v>
      </c>
      <c r="J4384" s="73"/>
      <c r="K4384" s="73" t="s">
        <v>269</v>
      </c>
      <c r="L4384" s="31">
        <v>265</v>
      </c>
      <c r="M4384" s="31" t="s">
        <v>83</v>
      </c>
      <c r="N4384" s="31">
        <v>1982</v>
      </c>
      <c r="O4384" s="31">
        <v>10</v>
      </c>
      <c r="P4384" s="31">
        <v>1985</v>
      </c>
      <c r="Q4384" s="31">
        <v>10</v>
      </c>
      <c r="R4384" s="31" t="s">
        <v>3081</v>
      </c>
      <c r="S4384" s="31" t="s">
        <v>3082</v>
      </c>
    </row>
    <row r="4385" spans="1:19" ht="17.25" customHeight="1">
      <c r="A4385" s="24">
        <v>4384</v>
      </c>
      <c r="B4385" s="31" t="s">
        <v>3284</v>
      </c>
      <c r="C4385" s="31">
        <v>-69.006799999999998</v>
      </c>
      <c r="D4385" s="31">
        <v>122.6583</v>
      </c>
      <c r="E4385" s="31"/>
      <c r="F4385" s="31"/>
      <c r="G4385" s="31">
        <v>2090</v>
      </c>
      <c r="H4385" s="31"/>
      <c r="I4385" s="31">
        <v>181</v>
      </c>
      <c r="J4385" s="73"/>
      <c r="K4385" s="73" t="s">
        <v>269</v>
      </c>
      <c r="L4385" s="31">
        <v>181</v>
      </c>
      <c r="M4385" s="31" t="s">
        <v>83</v>
      </c>
      <c r="N4385" s="31">
        <v>1982</v>
      </c>
      <c r="O4385" s="31">
        <v>10</v>
      </c>
      <c r="P4385" s="31">
        <v>1985</v>
      </c>
      <c r="Q4385" s="31">
        <v>10</v>
      </c>
      <c r="R4385" s="31" t="s">
        <v>3081</v>
      </c>
      <c r="S4385" s="31" t="s">
        <v>3082</v>
      </c>
    </row>
    <row r="4386" spans="1:19" ht="17.25" customHeight="1">
      <c r="A4386" s="24">
        <v>4385</v>
      </c>
      <c r="B4386" s="31" t="s">
        <v>3285</v>
      </c>
      <c r="C4386" s="31">
        <v>-69.006900000000002</v>
      </c>
      <c r="D4386" s="31">
        <v>122.7081</v>
      </c>
      <c r="E4386" s="31"/>
      <c r="F4386" s="31"/>
      <c r="G4386" s="31">
        <v>2103</v>
      </c>
      <c r="H4386" s="31"/>
      <c r="I4386" s="31">
        <v>147</v>
      </c>
      <c r="J4386" s="73"/>
      <c r="K4386" s="73" t="s">
        <v>269</v>
      </c>
      <c r="L4386" s="31">
        <v>147</v>
      </c>
      <c r="M4386" s="31" t="s">
        <v>83</v>
      </c>
      <c r="N4386" s="31">
        <v>1982</v>
      </c>
      <c r="O4386" s="31">
        <v>10</v>
      </c>
      <c r="P4386" s="31">
        <v>1985</v>
      </c>
      <c r="Q4386" s="31">
        <v>10</v>
      </c>
      <c r="R4386" s="31" t="s">
        <v>3081</v>
      </c>
      <c r="S4386" s="31" t="s">
        <v>3082</v>
      </c>
    </row>
    <row r="4387" spans="1:19" ht="17.25" customHeight="1">
      <c r="A4387" s="24">
        <v>4386</v>
      </c>
      <c r="B4387" s="31" t="s">
        <v>3286</v>
      </c>
      <c r="C4387" s="31">
        <v>-69.006900000000002</v>
      </c>
      <c r="D4387" s="31">
        <v>122.75790000000001</v>
      </c>
      <c r="E4387" s="31"/>
      <c r="F4387" s="31"/>
      <c r="G4387" s="31">
        <v>2114</v>
      </c>
      <c r="H4387" s="31"/>
      <c r="I4387" s="31">
        <v>139</v>
      </c>
      <c r="J4387" s="73"/>
      <c r="K4387" s="73" t="s">
        <v>269</v>
      </c>
      <c r="L4387" s="31">
        <v>139</v>
      </c>
      <c r="M4387" s="31" t="s">
        <v>83</v>
      </c>
      <c r="N4387" s="31">
        <v>1982</v>
      </c>
      <c r="O4387" s="31">
        <v>10</v>
      </c>
      <c r="P4387" s="31">
        <v>1985</v>
      </c>
      <c r="Q4387" s="31">
        <v>10</v>
      </c>
      <c r="R4387" s="31" t="s">
        <v>3081</v>
      </c>
      <c r="S4387" s="31" t="s">
        <v>3082</v>
      </c>
    </row>
    <row r="4388" spans="1:19" ht="17.25" customHeight="1">
      <c r="A4388" s="24">
        <v>4387</v>
      </c>
      <c r="B4388" s="31" t="s">
        <v>3287</v>
      </c>
      <c r="C4388" s="31">
        <v>-69.006900000000002</v>
      </c>
      <c r="D4388" s="31">
        <v>122.8078</v>
      </c>
      <c r="E4388" s="31"/>
      <c r="F4388" s="31"/>
      <c r="G4388" s="31">
        <v>2118</v>
      </c>
      <c r="H4388" s="31"/>
      <c r="I4388" s="31">
        <v>231</v>
      </c>
      <c r="J4388" s="73"/>
      <c r="K4388" s="73" t="s">
        <v>269</v>
      </c>
      <c r="L4388" s="31">
        <v>231</v>
      </c>
      <c r="M4388" s="31" t="s">
        <v>83</v>
      </c>
      <c r="N4388" s="31">
        <v>1982</v>
      </c>
      <c r="O4388" s="31">
        <v>10</v>
      </c>
      <c r="P4388" s="31">
        <v>1985</v>
      </c>
      <c r="Q4388" s="31">
        <v>10</v>
      </c>
      <c r="R4388" s="31" t="s">
        <v>3081</v>
      </c>
      <c r="S4388" s="31" t="s">
        <v>3082</v>
      </c>
    </row>
    <row r="4389" spans="1:19" ht="17.25" customHeight="1">
      <c r="A4389" s="24">
        <v>4388</v>
      </c>
      <c r="B4389" s="31" t="s">
        <v>3288</v>
      </c>
      <c r="C4389" s="31">
        <v>-69.007000000000005</v>
      </c>
      <c r="D4389" s="31">
        <v>122.85760000000001</v>
      </c>
      <c r="E4389" s="31"/>
      <c r="F4389" s="31"/>
      <c r="G4389" s="31">
        <v>2121</v>
      </c>
      <c r="H4389" s="31"/>
      <c r="I4389" s="31">
        <v>244</v>
      </c>
      <c r="J4389" s="73"/>
      <c r="K4389" s="73" t="s">
        <v>269</v>
      </c>
      <c r="L4389" s="31">
        <v>244</v>
      </c>
      <c r="M4389" s="31" t="s">
        <v>83</v>
      </c>
      <c r="N4389" s="31">
        <v>1982</v>
      </c>
      <c r="O4389" s="31">
        <v>10</v>
      </c>
      <c r="P4389" s="31">
        <v>1985</v>
      </c>
      <c r="Q4389" s="31">
        <v>10</v>
      </c>
      <c r="R4389" s="31" t="s">
        <v>3081</v>
      </c>
      <c r="S4389" s="31" t="s">
        <v>3082</v>
      </c>
    </row>
    <row r="4390" spans="1:19" ht="17.25" customHeight="1">
      <c r="A4390" s="24">
        <v>4389</v>
      </c>
      <c r="B4390" s="31" t="s">
        <v>3289</v>
      </c>
      <c r="C4390" s="31">
        <v>-69.007000000000005</v>
      </c>
      <c r="D4390" s="31">
        <v>122.9075</v>
      </c>
      <c r="E4390" s="31"/>
      <c r="F4390" s="31"/>
      <c r="G4390" s="31">
        <v>2121</v>
      </c>
      <c r="H4390" s="31"/>
      <c r="I4390" s="31">
        <v>214</v>
      </c>
      <c r="J4390" s="73"/>
      <c r="K4390" s="73" t="s">
        <v>269</v>
      </c>
      <c r="L4390" s="31">
        <v>214</v>
      </c>
      <c r="M4390" s="31" t="s">
        <v>83</v>
      </c>
      <c r="N4390" s="31">
        <v>1982</v>
      </c>
      <c r="O4390" s="31">
        <v>10</v>
      </c>
      <c r="P4390" s="31">
        <v>1985</v>
      </c>
      <c r="Q4390" s="31">
        <v>10</v>
      </c>
      <c r="R4390" s="31" t="s">
        <v>3081</v>
      </c>
      <c r="S4390" s="31" t="s">
        <v>3082</v>
      </c>
    </row>
    <row r="4391" spans="1:19" ht="17.25" customHeight="1">
      <c r="A4391" s="24">
        <v>4390</v>
      </c>
      <c r="B4391" s="31" t="s">
        <v>3290</v>
      </c>
      <c r="C4391" s="31">
        <v>-69.007000000000005</v>
      </c>
      <c r="D4391" s="31">
        <v>122.9573</v>
      </c>
      <c r="E4391" s="31"/>
      <c r="F4391" s="31"/>
      <c r="G4391" s="31">
        <v>2124</v>
      </c>
      <c r="H4391" s="31"/>
      <c r="I4391" s="31">
        <v>244</v>
      </c>
      <c r="J4391" s="73"/>
      <c r="K4391" s="73" t="s">
        <v>269</v>
      </c>
      <c r="L4391" s="31">
        <v>244</v>
      </c>
      <c r="M4391" s="31" t="s">
        <v>83</v>
      </c>
      <c r="N4391" s="31">
        <v>1982</v>
      </c>
      <c r="O4391" s="31">
        <v>10</v>
      </c>
      <c r="P4391" s="31">
        <v>1985</v>
      </c>
      <c r="Q4391" s="31">
        <v>10</v>
      </c>
      <c r="R4391" s="31" t="s">
        <v>3081</v>
      </c>
      <c r="S4391" s="31" t="s">
        <v>3082</v>
      </c>
    </row>
    <row r="4392" spans="1:19" ht="17.25" customHeight="1">
      <c r="A4392" s="24">
        <v>4391</v>
      </c>
      <c r="B4392" s="31" t="s">
        <v>3291</v>
      </c>
      <c r="C4392" s="31">
        <v>-69.007099999999994</v>
      </c>
      <c r="D4392" s="31">
        <v>123.0072</v>
      </c>
      <c r="E4392" s="31"/>
      <c r="F4392" s="31"/>
      <c r="G4392" s="31">
        <v>2129</v>
      </c>
      <c r="H4392" s="31"/>
      <c r="I4392" s="31">
        <v>206</v>
      </c>
      <c r="J4392" s="73"/>
      <c r="K4392" s="73" t="s">
        <v>269</v>
      </c>
      <c r="L4392" s="31">
        <v>206</v>
      </c>
      <c r="M4392" s="31" t="s">
        <v>83</v>
      </c>
      <c r="N4392" s="31">
        <v>1982</v>
      </c>
      <c r="O4392" s="31">
        <v>10</v>
      </c>
      <c r="P4392" s="31">
        <v>1985</v>
      </c>
      <c r="Q4392" s="31">
        <v>10</v>
      </c>
      <c r="R4392" s="31" t="s">
        <v>3081</v>
      </c>
      <c r="S4392" s="31" t="s">
        <v>3082</v>
      </c>
    </row>
    <row r="4393" spans="1:19" ht="17.25" customHeight="1">
      <c r="A4393" s="24">
        <v>4392</v>
      </c>
      <c r="B4393" s="31" t="s">
        <v>520</v>
      </c>
      <c r="C4393" s="31">
        <v>-69.006600000000006</v>
      </c>
      <c r="D4393" s="31">
        <v>123.057</v>
      </c>
      <c r="E4393" s="31"/>
      <c r="F4393" s="31"/>
      <c r="G4393" s="31">
        <v>2135</v>
      </c>
      <c r="H4393" s="31"/>
      <c r="I4393" s="31">
        <v>105</v>
      </c>
      <c r="J4393" s="73"/>
      <c r="K4393" s="73" t="s">
        <v>269</v>
      </c>
      <c r="L4393" s="31">
        <v>105</v>
      </c>
      <c r="M4393" s="31" t="s">
        <v>83</v>
      </c>
      <c r="N4393" s="31">
        <v>1982</v>
      </c>
      <c r="O4393" s="31">
        <v>10</v>
      </c>
      <c r="P4393" s="31">
        <v>1985</v>
      </c>
      <c r="Q4393" s="31">
        <v>10</v>
      </c>
      <c r="R4393" s="31" t="s">
        <v>3081</v>
      </c>
      <c r="S4393" s="31" t="s">
        <v>3082</v>
      </c>
    </row>
    <row r="4394" spans="1:19" ht="17.25" customHeight="1">
      <c r="A4394" s="24">
        <v>4393</v>
      </c>
      <c r="B4394" s="31" t="s">
        <v>3292</v>
      </c>
      <c r="C4394" s="31">
        <v>-69.006299999999996</v>
      </c>
      <c r="D4394" s="31">
        <v>123.1093</v>
      </c>
      <c r="E4394" s="31"/>
      <c r="F4394" s="31"/>
      <c r="G4394" s="31">
        <v>2139</v>
      </c>
      <c r="H4394" s="31"/>
      <c r="I4394" s="31">
        <v>185</v>
      </c>
      <c r="J4394" s="73"/>
      <c r="K4394" s="73" t="s">
        <v>269</v>
      </c>
      <c r="L4394" s="31">
        <v>185</v>
      </c>
      <c r="M4394" s="31" t="s">
        <v>83</v>
      </c>
      <c r="N4394" s="31">
        <v>1982</v>
      </c>
      <c r="O4394" s="31">
        <v>10</v>
      </c>
      <c r="P4394" s="31">
        <v>1985</v>
      </c>
      <c r="Q4394" s="31">
        <v>10</v>
      </c>
      <c r="R4394" s="31" t="s">
        <v>3081</v>
      </c>
      <c r="S4394" s="31" t="s">
        <v>3082</v>
      </c>
    </row>
    <row r="4395" spans="1:19" ht="17.25" customHeight="1">
      <c r="A4395" s="24">
        <v>4394</v>
      </c>
      <c r="B4395" s="31" t="s">
        <v>3293</v>
      </c>
      <c r="C4395" s="31">
        <v>-69.006100000000004</v>
      </c>
      <c r="D4395" s="31">
        <v>123.1591</v>
      </c>
      <c r="E4395" s="31"/>
      <c r="F4395" s="31"/>
      <c r="G4395" s="31">
        <v>2142</v>
      </c>
      <c r="H4395" s="31"/>
      <c r="I4395" s="31">
        <v>197</v>
      </c>
      <c r="J4395" s="73"/>
      <c r="K4395" s="73" t="s">
        <v>269</v>
      </c>
      <c r="L4395" s="31">
        <v>197</v>
      </c>
      <c r="M4395" s="31" t="s">
        <v>83</v>
      </c>
      <c r="N4395" s="31">
        <v>1982</v>
      </c>
      <c r="O4395" s="31">
        <v>10</v>
      </c>
      <c r="P4395" s="31">
        <v>1985</v>
      </c>
      <c r="Q4395" s="31">
        <v>10</v>
      </c>
      <c r="R4395" s="31" t="s">
        <v>3081</v>
      </c>
      <c r="S4395" s="31" t="s">
        <v>3082</v>
      </c>
    </row>
    <row r="4396" spans="1:19" ht="17.25" customHeight="1">
      <c r="A4396" s="24">
        <v>4395</v>
      </c>
      <c r="B4396" s="31" t="s">
        <v>3294</v>
      </c>
      <c r="C4396" s="31">
        <v>-69.005899999999997</v>
      </c>
      <c r="D4396" s="31">
        <v>123.2114</v>
      </c>
      <c r="E4396" s="31"/>
      <c r="F4396" s="31"/>
      <c r="G4396" s="31">
        <v>2141</v>
      </c>
      <c r="H4396" s="31"/>
      <c r="I4396" s="31">
        <v>218</v>
      </c>
      <c r="J4396" s="73"/>
      <c r="K4396" s="73" t="s">
        <v>269</v>
      </c>
      <c r="L4396" s="31">
        <v>218</v>
      </c>
      <c r="M4396" s="31" t="s">
        <v>83</v>
      </c>
      <c r="N4396" s="31">
        <v>1982</v>
      </c>
      <c r="O4396" s="31">
        <v>10</v>
      </c>
      <c r="P4396" s="31">
        <v>1985</v>
      </c>
      <c r="Q4396" s="31">
        <v>10</v>
      </c>
      <c r="R4396" s="31" t="s">
        <v>3081</v>
      </c>
      <c r="S4396" s="31" t="s">
        <v>3082</v>
      </c>
    </row>
    <row r="4397" spans="1:19" ht="17.25" customHeight="1">
      <c r="A4397" s="24">
        <v>4396</v>
      </c>
      <c r="B4397" s="31" t="s">
        <v>3295</v>
      </c>
      <c r="C4397" s="31">
        <v>-69.005600000000001</v>
      </c>
      <c r="D4397" s="31">
        <v>123.2637</v>
      </c>
      <c r="E4397" s="31"/>
      <c r="F4397" s="31"/>
      <c r="G4397" s="31">
        <v>2137</v>
      </c>
      <c r="H4397" s="31"/>
      <c r="I4397" s="31">
        <v>265</v>
      </c>
      <c r="J4397" s="73"/>
      <c r="K4397" s="73" t="s">
        <v>269</v>
      </c>
      <c r="L4397" s="31">
        <v>265</v>
      </c>
      <c r="M4397" s="31" t="s">
        <v>83</v>
      </c>
      <c r="N4397" s="31">
        <v>1982</v>
      </c>
      <c r="O4397" s="31">
        <v>10</v>
      </c>
      <c r="P4397" s="31">
        <v>1985</v>
      </c>
      <c r="Q4397" s="31">
        <v>10</v>
      </c>
      <c r="R4397" s="31" t="s">
        <v>3081</v>
      </c>
      <c r="S4397" s="31" t="s">
        <v>3082</v>
      </c>
    </row>
    <row r="4398" spans="1:19" ht="17.25" customHeight="1">
      <c r="A4398" s="24">
        <v>4397</v>
      </c>
      <c r="B4398" s="31" t="s">
        <v>3296</v>
      </c>
      <c r="C4398" s="31">
        <v>-69.005399999999995</v>
      </c>
      <c r="D4398" s="31">
        <v>123.316</v>
      </c>
      <c r="E4398" s="31"/>
      <c r="F4398" s="31"/>
      <c r="G4398" s="31">
        <v>2143</v>
      </c>
      <c r="H4398" s="31"/>
      <c r="I4398" s="31">
        <v>172</v>
      </c>
      <c r="J4398" s="73"/>
      <c r="K4398" s="73" t="s">
        <v>269</v>
      </c>
      <c r="L4398" s="31">
        <v>172</v>
      </c>
      <c r="M4398" s="31" t="s">
        <v>83</v>
      </c>
      <c r="N4398" s="31">
        <v>1982</v>
      </c>
      <c r="O4398" s="31">
        <v>10</v>
      </c>
      <c r="P4398" s="31">
        <v>1985</v>
      </c>
      <c r="Q4398" s="31">
        <v>10</v>
      </c>
      <c r="R4398" s="31" t="s">
        <v>3081</v>
      </c>
      <c r="S4398" s="31" t="s">
        <v>3082</v>
      </c>
    </row>
    <row r="4399" spans="1:19" ht="17.25" customHeight="1">
      <c r="A4399" s="24">
        <v>4398</v>
      </c>
      <c r="B4399" s="31" t="s">
        <v>3297</v>
      </c>
      <c r="C4399" s="31">
        <v>-69.005099999999999</v>
      </c>
      <c r="D4399" s="31">
        <v>123.3659</v>
      </c>
      <c r="E4399" s="31"/>
      <c r="F4399" s="31"/>
      <c r="G4399" s="31">
        <v>2149</v>
      </c>
      <c r="H4399" s="31"/>
      <c r="I4399" s="31">
        <v>113</v>
      </c>
      <c r="J4399" s="73"/>
      <c r="K4399" s="73" t="s">
        <v>269</v>
      </c>
      <c r="L4399" s="31">
        <v>113</v>
      </c>
      <c r="M4399" s="31" t="s">
        <v>83</v>
      </c>
      <c r="N4399" s="31">
        <v>1982</v>
      </c>
      <c r="O4399" s="31">
        <v>10</v>
      </c>
      <c r="P4399" s="31">
        <v>1985</v>
      </c>
      <c r="Q4399" s="31">
        <v>10</v>
      </c>
      <c r="R4399" s="31" t="s">
        <v>3081</v>
      </c>
      <c r="S4399" s="31" t="s">
        <v>3082</v>
      </c>
    </row>
    <row r="4400" spans="1:19" ht="17.25" customHeight="1">
      <c r="A4400" s="24">
        <v>4399</v>
      </c>
      <c r="B4400" s="31" t="s">
        <v>3298</v>
      </c>
      <c r="C4400" s="31">
        <v>-69.004900000000006</v>
      </c>
      <c r="D4400" s="31">
        <v>123.4182</v>
      </c>
      <c r="E4400" s="31"/>
      <c r="F4400" s="31"/>
      <c r="G4400" s="31">
        <v>2153</v>
      </c>
      <c r="H4400" s="31"/>
      <c r="I4400" s="31">
        <v>143</v>
      </c>
      <c r="J4400" s="73"/>
      <c r="K4400" s="73" t="s">
        <v>269</v>
      </c>
      <c r="L4400" s="31">
        <v>143</v>
      </c>
      <c r="M4400" s="31" t="s">
        <v>83</v>
      </c>
      <c r="N4400" s="31">
        <v>1982</v>
      </c>
      <c r="O4400" s="31">
        <v>10</v>
      </c>
      <c r="P4400" s="31">
        <v>1985</v>
      </c>
      <c r="Q4400" s="31">
        <v>10</v>
      </c>
      <c r="R4400" s="31" t="s">
        <v>3081</v>
      </c>
      <c r="S4400" s="31" t="s">
        <v>3082</v>
      </c>
    </row>
    <row r="4401" spans="1:19" ht="17.25" customHeight="1">
      <c r="A4401" s="24">
        <v>4400</v>
      </c>
      <c r="B4401" s="31" t="s">
        <v>3299</v>
      </c>
      <c r="C4401" s="31">
        <v>-69.004599999999996</v>
      </c>
      <c r="D4401" s="31">
        <v>123.4704</v>
      </c>
      <c r="E4401" s="31"/>
      <c r="F4401" s="31"/>
      <c r="G4401" s="31">
        <v>2155</v>
      </c>
      <c r="H4401" s="31"/>
      <c r="I4401" s="31">
        <v>193</v>
      </c>
      <c r="J4401" s="73"/>
      <c r="K4401" s="73" t="s">
        <v>269</v>
      </c>
      <c r="L4401" s="31">
        <v>193</v>
      </c>
      <c r="M4401" s="31" t="s">
        <v>83</v>
      </c>
      <c r="N4401" s="31">
        <v>1982</v>
      </c>
      <c r="O4401" s="31">
        <v>10</v>
      </c>
      <c r="P4401" s="31">
        <v>1985</v>
      </c>
      <c r="Q4401" s="31">
        <v>10</v>
      </c>
      <c r="R4401" s="31" t="s">
        <v>3081</v>
      </c>
      <c r="S4401" s="31" t="s">
        <v>3082</v>
      </c>
    </row>
    <row r="4402" spans="1:19" ht="17.25" customHeight="1">
      <c r="A4402" s="24">
        <v>4401</v>
      </c>
      <c r="B4402" s="31" t="s">
        <v>3300</v>
      </c>
      <c r="C4402" s="31">
        <v>-69.004400000000004</v>
      </c>
      <c r="D4402" s="31">
        <v>123.52030000000001</v>
      </c>
      <c r="E4402" s="31"/>
      <c r="F4402" s="31"/>
      <c r="G4402" s="31">
        <v>2157</v>
      </c>
      <c r="H4402" s="31"/>
      <c r="I4402" s="31">
        <v>176</v>
      </c>
      <c r="J4402" s="73"/>
      <c r="K4402" s="73" t="s">
        <v>269</v>
      </c>
      <c r="L4402" s="31">
        <v>176</v>
      </c>
      <c r="M4402" s="31" t="s">
        <v>83</v>
      </c>
      <c r="N4402" s="31">
        <v>1982</v>
      </c>
      <c r="O4402" s="31">
        <v>10</v>
      </c>
      <c r="P4402" s="31">
        <v>1985</v>
      </c>
      <c r="Q4402" s="31">
        <v>10</v>
      </c>
      <c r="R4402" s="31" t="s">
        <v>3081</v>
      </c>
      <c r="S4402" s="31" t="s">
        <v>3082</v>
      </c>
    </row>
    <row r="4403" spans="1:19" ht="17.25" customHeight="1">
      <c r="A4403" s="24">
        <v>4402</v>
      </c>
      <c r="B4403" s="31" t="s">
        <v>3301</v>
      </c>
      <c r="C4403" s="31">
        <v>-69.004099999999994</v>
      </c>
      <c r="D4403" s="31">
        <v>123.57259999999999</v>
      </c>
      <c r="E4403" s="31"/>
      <c r="F4403" s="31"/>
      <c r="G4403" s="31">
        <v>2158</v>
      </c>
      <c r="H4403" s="31"/>
      <c r="I4403" s="31">
        <v>181</v>
      </c>
      <c r="J4403" s="73"/>
      <c r="K4403" s="73" t="s">
        <v>269</v>
      </c>
      <c r="L4403" s="31">
        <v>181</v>
      </c>
      <c r="M4403" s="31" t="s">
        <v>83</v>
      </c>
      <c r="N4403" s="31">
        <v>1982</v>
      </c>
      <c r="O4403" s="31">
        <v>10</v>
      </c>
      <c r="P4403" s="31">
        <v>1985</v>
      </c>
      <c r="Q4403" s="31">
        <v>10</v>
      </c>
      <c r="R4403" s="31" t="s">
        <v>3081</v>
      </c>
      <c r="S4403" s="31" t="s">
        <v>3082</v>
      </c>
    </row>
    <row r="4404" spans="1:19" ht="17.25" customHeight="1">
      <c r="A4404" s="24">
        <v>4403</v>
      </c>
      <c r="B4404" s="31" t="s">
        <v>3302</v>
      </c>
      <c r="C4404" s="31">
        <v>-69.003900000000002</v>
      </c>
      <c r="D4404" s="31">
        <v>123.6249</v>
      </c>
      <c r="E4404" s="31"/>
      <c r="F4404" s="31"/>
      <c r="G4404" s="31">
        <v>2162</v>
      </c>
      <c r="H4404" s="31"/>
      <c r="I4404" s="31">
        <v>176</v>
      </c>
      <c r="J4404" s="73"/>
      <c r="K4404" s="73" t="s">
        <v>269</v>
      </c>
      <c r="L4404" s="31">
        <v>176</v>
      </c>
      <c r="M4404" s="31" t="s">
        <v>83</v>
      </c>
      <c r="N4404" s="31">
        <v>1982</v>
      </c>
      <c r="O4404" s="31">
        <v>10</v>
      </c>
      <c r="P4404" s="31">
        <v>1985</v>
      </c>
      <c r="Q4404" s="31">
        <v>10</v>
      </c>
      <c r="R4404" s="31" t="s">
        <v>3081</v>
      </c>
      <c r="S4404" s="31" t="s">
        <v>3082</v>
      </c>
    </row>
    <row r="4405" spans="1:19" ht="17.25" customHeight="1">
      <c r="A4405" s="24">
        <v>4404</v>
      </c>
      <c r="B4405" s="31" t="s">
        <v>3303</v>
      </c>
      <c r="C4405" s="31">
        <v>-69.003600000000006</v>
      </c>
      <c r="D4405" s="31">
        <v>123.6747</v>
      </c>
      <c r="E4405" s="31"/>
      <c r="F4405" s="31"/>
      <c r="G4405" s="31">
        <v>2166</v>
      </c>
      <c r="H4405" s="31"/>
      <c r="I4405" s="31">
        <v>176</v>
      </c>
      <c r="J4405" s="73"/>
      <c r="K4405" s="73" t="s">
        <v>269</v>
      </c>
      <c r="L4405" s="31">
        <v>176</v>
      </c>
      <c r="M4405" s="31" t="s">
        <v>83</v>
      </c>
      <c r="N4405" s="31">
        <v>1982</v>
      </c>
      <c r="O4405" s="31">
        <v>10</v>
      </c>
      <c r="P4405" s="31">
        <v>1985</v>
      </c>
      <c r="Q4405" s="31">
        <v>10</v>
      </c>
      <c r="R4405" s="31" t="s">
        <v>3081</v>
      </c>
      <c r="S4405" s="31" t="s">
        <v>3082</v>
      </c>
    </row>
    <row r="4406" spans="1:19" ht="17.25" customHeight="1">
      <c r="A4406" s="24">
        <v>4405</v>
      </c>
      <c r="B4406" s="31" t="s">
        <v>3304</v>
      </c>
      <c r="C4406" s="31">
        <v>-69.003399999999999</v>
      </c>
      <c r="D4406" s="31">
        <v>123.727</v>
      </c>
      <c r="E4406" s="31"/>
      <c r="F4406" s="31"/>
      <c r="G4406" s="31">
        <v>2167</v>
      </c>
      <c r="H4406" s="31"/>
      <c r="I4406" s="31">
        <v>214</v>
      </c>
      <c r="J4406" s="73"/>
      <c r="K4406" s="73" t="s">
        <v>269</v>
      </c>
      <c r="L4406" s="31">
        <v>214</v>
      </c>
      <c r="M4406" s="31" t="s">
        <v>83</v>
      </c>
      <c r="N4406" s="31">
        <v>1982</v>
      </c>
      <c r="O4406" s="31">
        <v>10</v>
      </c>
      <c r="P4406" s="31">
        <v>1985</v>
      </c>
      <c r="Q4406" s="31">
        <v>10</v>
      </c>
      <c r="R4406" s="31" t="s">
        <v>3081</v>
      </c>
      <c r="S4406" s="31" t="s">
        <v>3082</v>
      </c>
    </row>
    <row r="4407" spans="1:19" ht="17.25" customHeight="1">
      <c r="A4407" s="24">
        <v>4406</v>
      </c>
      <c r="B4407" s="31" t="s">
        <v>3305</v>
      </c>
      <c r="C4407" s="31">
        <v>-69.003100000000003</v>
      </c>
      <c r="D4407" s="31">
        <v>123.77930000000001</v>
      </c>
      <c r="E4407" s="31"/>
      <c r="F4407" s="31"/>
      <c r="G4407" s="31">
        <v>2166</v>
      </c>
      <c r="H4407" s="31"/>
      <c r="I4407" s="31">
        <v>164</v>
      </c>
      <c r="J4407" s="73"/>
      <c r="K4407" s="73" t="s">
        <v>269</v>
      </c>
      <c r="L4407" s="31">
        <v>164</v>
      </c>
      <c r="M4407" s="31" t="s">
        <v>83</v>
      </c>
      <c r="N4407" s="31">
        <v>1982</v>
      </c>
      <c r="O4407" s="31">
        <v>10</v>
      </c>
      <c r="P4407" s="31">
        <v>1985</v>
      </c>
      <c r="Q4407" s="31">
        <v>10</v>
      </c>
      <c r="R4407" s="31" t="s">
        <v>3081</v>
      </c>
      <c r="S4407" s="31" t="s">
        <v>3082</v>
      </c>
    </row>
    <row r="4408" spans="1:19" ht="17.25" customHeight="1">
      <c r="A4408" s="24">
        <v>4407</v>
      </c>
      <c r="B4408" s="31" t="s">
        <v>3306</v>
      </c>
      <c r="C4408" s="31">
        <v>-69.002899999999997</v>
      </c>
      <c r="D4408" s="31">
        <v>123.83159999999999</v>
      </c>
      <c r="E4408" s="31"/>
      <c r="F4408" s="31"/>
      <c r="G4408" s="31">
        <v>2167</v>
      </c>
      <c r="H4408" s="31"/>
      <c r="I4408" s="31">
        <v>189</v>
      </c>
      <c r="J4408" s="73"/>
      <c r="K4408" s="73" t="s">
        <v>269</v>
      </c>
      <c r="L4408" s="31">
        <v>189</v>
      </c>
      <c r="M4408" s="31" t="s">
        <v>83</v>
      </c>
      <c r="N4408" s="31">
        <v>1982</v>
      </c>
      <c r="O4408" s="31">
        <v>10</v>
      </c>
      <c r="P4408" s="31">
        <v>1985</v>
      </c>
      <c r="Q4408" s="31">
        <v>10</v>
      </c>
      <c r="R4408" s="31" t="s">
        <v>3081</v>
      </c>
      <c r="S4408" s="31" t="s">
        <v>3082</v>
      </c>
    </row>
    <row r="4409" spans="1:19" ht="17.25" customHeight="1">
      <c r="A4409" s="24">
        <v>4408</v>
      </c>
      <c r="B4409" s="31" t="s">
        <v>3307</v>
      </c>
      <c r="C4409" s="31">
        <v>-69.002600000000001</v>
      </c>
      <c r="D4409" s="31">
        <v>123.8814</v>
      </c>
      <c r="E4409" s="31"/>
      <c r="F4409" s="31"/>
      <c r="G4409" s="31">
        <v>2171</v>
      </c>
      <c r="H4409" s="31"/>
      <c r="I4409" s="31">
        <v>265</v>
      </c>
      <c r="J4409" s="73"/>
      <c r="K4409" s="73" t="s">
        <v>269</v>
      </c>
      <c r="L4409" s="31">
        <v>265</v>
      </c>
      <c r="M4409" s="31" t="s">
        <v>83</v>
      </c>
      <c r="N4409" s="31">
        <v>1982</v>
      </c>
      <c r="O4409" s="31">
        <v>10</v>
      </c>
      <c r="P4409" s="31">
        <v>1985</v>
      </c>
      <c r="Q4409" s="31">
        <v>10</v>
      </c>
      <c r="R4409" s="31" t="s">
        <v>3081</v>
      </c>
      <c r="S4409" s="31" t="s">
        <v>3082</v>
      </c>
    </row>
    <row r="4410" spans="1:19" ht="17.25" customHeight="1">
      <c r="A4410" s="24">
        <v>4409</v>
      </c>
      <c r="B4410" s="31" t="s">
        <v>3308</v>
      </c>
      <c r="C4410" s="31">
        <v>-69.002399999999994</v>
      </c>
      <c r="D4410" s="31">
        <v>123.9337</v>
      </c>
      <c r="E4410" s="31"/>
      <c r="F4410" s="31"/>
      <c r="G4410" s="31">
        <v>2175</v>
      </c>
      <c r="H4410" s="31"/>
      <c r="I4410" s="31">
        <v>185</v>
      </c>
      <c r="J4410" s="73"/>
      <c r="K4410" s="73" t="s">
        <v>269</v>
      </c>
      <c r="L4410" s="31">
        <v>185</v>
      </c>
      <c r="M4410" s="31" t="s">
        <v>83</v>
      </c>
      <c r="N4410" s="31">
        <v>1982</v>
      </c>
      <c r="O4410" s="31">
        <v>10</v>
      </c>
      <c r="P4410" s="31">
        <v>1985</v>
      </c>
      <c r="Q4410" s="31">
        <v>10</v>
      </c>
      <c r="R4410" s="31" t="s">
        <v>3081</v>
      </c>
      <c r="S4410" s="31" t="s">
        <v>3082</v>
      </c>
    </row>
    <row r="4411" spans="1:19" ht="17.25" customHeight="1">
      <c r="A4411" s="24">
        <v>4410</v>
      </c>
      <c r="B4411" s="31" t="s">
        <v>3309</v>
      </c>
      <c r="C4411" s="31">
        <v>-69.002099999999999</v>
      </c>
      <c r="D4411" s="31">
        <v>123.9859</v>
      </c>
      <c r="E4411" s="31"/>
      <c r="F4411" s="31"/>
      <c r="G4411" s="31">
        <v>2182</v>
      </c>
      <c r="H4411" s="31"/>
      <c r="I4411" s="31">
        <v>151</v>
      </c>
      <c r="J4411" s="73"/>
      <c r="K4411" s="73" t="s">
        <v>269</v>
      </c>
      <c r="L4411" s="31">
        <v>151</v>
      </c>
      <c r="M4411" s="31" t="s">
        <v>83</v>
      </c>
      <c r="N4411" s="31">
        <v>1982</v>
      </c>
      <c r="O4411" s="31">
        <v>10</v>
      </c>
      <c r="P4411" s="31">
        <v>1985</v>
      </c>
      <c r="Q4411" s="31">
        <v>10</v>
      </c>
      <c r="R4411" s="31" t="s">
        <v>3081</v>
      </c>
      <c r="S4411" s="31" t="s">
        <v>3082</v>
      </c>
    </row>
    <row r="4412" spans="1:19" ht="17.25" customHeight="1">
      <c r="A4412" s="24">
        <v>4411</v>
      </c>
      <c r="B4412" s="31" t="s">
        <v>3310</v>
      </c>
      <c r="C4412" s="31">
        <v>-69.001900000000006</v>
      </c>
      <c r="D4412" s="31">
        <v>124.03570000000001</v>
      </c>
      <c r="E4412" s="31"/>
      <c r="F4412" s="31"/>
      <c r="G4412" s="31">
        <v>2189</v>
      </c>
      <c r="H4412" s="31"/>
      <c r="I4412" s="31">
        <v>118</v>
      </c>
      <c r="J4412" s="73"/>
      <c r="K4412" s="73" t="s">
        <v>269</v>
      </c>
      <c r="L4412" s="31">
        <v>118</v>
      </c>
      <c r="M4412" s="31" t="s">
        <v>83</v>
      </c>
      <c r="N4412" s="31">
        <v>1982</v>
      </c>
      <c r="O4412" s="31">
        <v>10</v>
      </c>
      <c r="P4412" s="31">
        <v>1985</v>
      </c>
      <c r="Q4412" s="31">
        <v>10</v>
      </c>
      <c r="R4412" s="31" t="s">
        <v>3081</v>
      </c>
      <c r="S4412" s="31" t="s">
        <v>3082</v>
      </c>
    </row>
    <row r="4413" spans="1:19" ht="17.25" customHeight="1">
      <c r="A4413" s="24">
        <v>4412</v>
      </c>
      <c r="B4413" s="31" t="s">
        <v>3311</v>
      </c>
      <c r="C4413" s="31">
        <v>-69.001599999999996</v>
      </c>
      <c r="D4413" s="31">
        <v>124.08799999999999</v>
      </c>
      <c r="E4413" s="31"/>
      <c r="F4413" s="31"/>
      <c r="G4413" s="31">
        <v>2191</v>
      </c>
      <c r="H4413" s="31"/>
      <c r="I4413" s="31">
        <v>227</v>
      </c>
      <c r="J4413" s="73"/>
      <c r="K4413" s="73" t="s">
        <v>269</v>
      </c>
      <c r="L4413" s="31">
        <v>227</v>
      </c>
      <c r="M4413" s="31" t="s">
        <v>83</v>
      </c>
      <c r="N4413" s="31">
        <v>1982</v>
      </c>
      <c r="O4413" s="31">
        <v>10</v>
      </c>
      <c r="P4413" s="31">
        <v>1985</v>
      </c>
      <c r="Q4413" s="31">
        <v>10</v>
      </c>
      <c r="R4413" s="31" t="s">
        <v>3081</v>
      </c>
      <c r="S4413" s="31" t="s">
        <v>3082</v>
      </c>
    </row>
    <row r="4414" spans="1:19" ht="17.25" customHeight="1">
      <c r="A4414" s="24">
        <v>4413</v>
      </c>
      <c r="B4414" s="31" t="s">
        <v>3312</v>
      </c>
      <c r="C4414" s="31">
        <v>-69.001400000000004</v>
      </c>
      <c r="D4414" s="31">
        <v>124.1403</v>
      </c>
      <c r="E4414" s="31"/>
      <c r="F4414" s="31"/>
      <c r="G4414" s="31">
        <v>2195</v>
      </c>
      <c r="H4414" s="31"/>
      <c r="I4414" s="31">
        <v>139</v>
      </c>
      <c r="J4414" s="73"/>
      <c r="K4414" s="73" t="s">
        <v>269</v>
      </c>
      <c r="L4414" s="31">
        <v>139</v>
      </c>
      <c r="M4414" s="31" t="s">
        <v>83</v>
      </c>
      <c r="N4414" s="31">
        <v>1982</v>
      </c>
      <c r="O4414" s="31">
        <v>10</v>
      </c>
      <c r="P4414" s="31">
        <v>1985</v>
      </c>
      <c r="Q4414" s="31">
        <v>10</v>
      </c>
      <c r="R4414" s="31" t="s">
        <v>3081</v>
      </c>
      <c r="S4414" s="31" t="s">
        <v>3082</v>
      </c>
    </row>
    <row r="4415" spans="1:19" ht="17.25" customHeight="1">
      <c r="A4415" s="24">
        <v>4414</v>
      </c>
      <c r="B4415" s="31" t="s">
        <v>3313</v>
      </c>
      <c r="C4415" s="31">
        <v>-69.001199999999997</v>
      </c>
      <c r="D4415" s="31">
        <v>124.1901</v>
      </c>
      <c r="E4415" s="31"/>
      <c r="F4415" s="31"/>
      <c r="G4415" s="31">
        <v>2203</v>
      </c>
      <c r="H4415" s="31"/>
      <c r="I4415" s="31">
        <v>147</v>
      </c>
      <c r="J4415" s="73"/>
      <c r="K4415" s="73" t="s">
        <v>269</v>
      </c>
      <c r="L4415" s="31">
        <v>147</v>
      </c>
      <c r="M4415" s="31" t="s">
        <v>83</v>
      </c>
      <c r="N4415" s="31">
        <v>1982</v>
      </c>
      <c r="O4415" s="31">
        <v>10</v>
      </c>
      <c r="P4415" s="31">
        <v>1985</v>
      </c>
      <c r="Q4415" s="31">
        <v>10</v>
      </c>
      <c r="R4415" s="31" t="s">
        <v>3081</v>
      </c>
      <c r="S4415" s="31" t="s">
        <v>3082</v>
      </c>
    </row>
    <row r="4416" spans="1:19" ht="17.25" customHeight="1">
      <c r="A4416" s="24">
        <v>4415</v>
      </c>
      <c r="B4416" s="31" t="s">
        <v>3314</v>
      </c>
      <c r="C4416" s="31">
        <v>-69.000900000000001</v>
      </c>
      <c r="D4416" s="31">
        <v>124.2424</v>
      </c>
      <c r="E4416" s="31"/>
      <c r="F4416" s="31"/>
      <c r="G4416" s="31">
        <v>2202</v>
      </c>
      <c r="H4416" s="31"/>
      <c r="I4416" s="31">
        <v>202</v>
      </c>
      <c r="J4416" s="73"/>
      <c r="K4416" s="73" t="s">
        <v>269</v>
      </c>
      <c r="L4416" s="31">
        <v>202</v>
      </c>
      <c r="M4416" s="31" t="s">
        <v>83</v>
      </c>
      <c r="N4416" s="31">
        <v>1982</v>
      </c>
      <c r="O4416" s="31">
        <v>10</v>
      </c>
      <c r="P4416" s="31">
        <v>1985</v>
      </c>
      <c r="Q4416" s="31">
        <v>10</v>
      </c>
      <c r="R4416" s="31" t="s">
        <v>3081</v>
      </c>
      <c r="S4416" s="31" t="s">
        <v>3082</v>
      </c>
    </row>
    <row r="4417" spans="1:19" ht="17.25" customHeight="1">
      <c r="A4417" s="24">
        <v>4416</v>
      </c>
      <c r="B4417" s="31" t="s">
        <v>3315</v>
      </c>
      <c r="C4417" s="31">
        <v>-69.000600000000006</v>
      </c>
      <c r="D4417" s="31">
        <v>124.29470000000001</v>
      </c>
      <c r="E4417" s="31"/>
      <c r="F4417" s="31"/>
      <c r="G4417" s="31">
        <v>2205</v>
      </c>
      <c r="H4417" s="31"/>
      <c r="I4417" s="31">
        <v>227</v>
      </c>
      <c r="J4417" s="73"/>
      <c r="K4417" s="73" t="s">
        <v>269</v>
      </c>
      <c r="L4417" s="31">
        <v>227</v>
      </c>
      <c r="M4417" s="31" t="s">
        <v>83</v>
      </c>
      <c r="N4417" s="31">
        <v>1982</v>
      </c>
      <c r="O4417" s="31">
        <v>10</v>
      </c>
      <c r="P4417" s="31">
        <v>1985</v>
      </c>
      <c r="Q4417" s="31">
        <v>10</v>
      </c>
      <c r="R4417" s="31" t="s">
        <v>3081</v>
      </c>
      <c r="S4417" s="31" t="s">
        <v>3082</v>
      </c>
    </row>
    <row r="4418" spans="1:19" ht="17.25" customHeight="1">
      <c r="A4418" s="24">
        <v>4417</v>
      </c>
      <c r="B4418" s="31" t="s">
        <v>519</v>
      </c>
      <c r="C4418" s="31">
        <v>-69.000399999999999</v>
      </c>
      <c r="D4418" s="31">
        <v>124.34699999999999</v>
      </c>
      <c r="E4418" s="31"/>
      <c r="F4418" s="31"/>
      <c r="G4418" s="31">
        <v>2206</v>
      </c>
      <c r="H4418" s="31"/>
      <c r="I4418" s="31">
        <v>256</v>
      </c>
      <c r="J4418" s="73"/>
      <c r="K4418" s="73" t="s">
        <v>269</v>
      </c>
      <c r="L4418" s="31">
        <v>256</v>
      </c>
      <c r="M4418" s="31" t="s">
        <v>83</v>
      </c>
      <c r="N4418" s="31">
        <v>1982</v>
      </c>
      <c r="O4418" s="31">
        <v>10</v>
      </c>
      <c r="P4418" s="31">
        <v>1985</v>
      </c>
      <c r="Q4418" s="31">
        <v>10</v>
      </c>
      <c r="R4418" s="31" t="s">
        <v>3081</v>
      </c>
      <c r="S4418" s="31" t="s">
        <v>3082</v>
      </c>
    </row>
    <row r="4419" spans="1:19" ht="17.25" customHeight="1">
      <c r="A4419" s="24">
        <v>4418</v>
      </c>
      <c r="B4419" s="31" t="s">
        <v>3316</v>
      </c>
      <c r="C4419" s="31">
        <v>-68.999700000000004</v>
      </c>
      <c r="D4419" s="31">
        <v>124.3994</v>
      </c>
      <c r="E4419" s="31"/>
      <c r="F4419" s="31"/>
      <c r="G4419" s="31">
        <v>2210</v>
      </c>
      <c r="H4419" s="31"/>
      <c r="I4419" s="31">
        <v>160</v>
      </c>
      <c r="J4419" s="73"/>
      <c r="K4419" s="73" t="s">
        <v>269</v>
      </c>
      <c r="L4419" s="31">
        <v>160</v>
      </c>
      <c r="M4419" s="31" t="s">
        <v>83</v>
      </c>
      <c r="N4419" s="31">
        <v>1982</v>
      </c>
      <c r="O4419" s="31">
        <v>10</v>
      </c>
      <c r="P4419" s="31">
        <v>1985</v>
      </c>
      <c r="Q4419" s="31">
        <v>10</v>
      </c>
      <c r="R4419" s="31" t="s">
        <v>3081</v>
      </c>
      <c r="S4419" s="31" t="s">
        <v>3082</v>
      </c>
    </row>
    <row r="4420" spans="1:19" ht="17.25" customHeight="1">
      <c r="A4420" s="24">
        <v>4419</v>
      </c>
      <c r="B4420" s="31" t="s">
        <v>3317</v>
      </c>
      <c r="C4420" s="31">
        <v>-68.998999999999995</v>
      </c>
      <c r="D4420" s="31">
        <v>124.44929999999999</v>
      </c>
      <c r="E4420" s="31"/>
      <c r="F4420" s="31"/>
      <c r="G4420" s="31">
        <v>2212</v>
      </c>
      <c r="H4420" s="31"/>
      <c r="I4420" s="31">
        <v>252</v>
      </c>
      <c r="J4420" s="73"/>
      <c r="K4420" s="73" t="s">
        <v>269</v>
      </c>
      <c r="L4420" s="31">
        <v>252</v>
      </c>
      <c r="M4420" s="31" t="s">
        <v>83</v>
      </c>
      <c r="N4420" s="31">
        <v>1982</v>
      </c>
      <c r="O4420" s="31">
        <v>11</v>
      </c>
      <c r="P4420" s="31">
        <v>1985</v>
      </c>
      <c r="Q4420" s="31">
        <v>11</v>
      </c>
      <c r="R4420" s="31" t="s">
        <v>3081</v>
      </c>
      <c r="S4420" s="31" t="s">
        <v>3082</v>
      </c>
    </row>
    <row r="4421" spans="1:19" ht="17.25" customHeight="1">
      <c r="A4421" s="24">
        <v>4420</v>
      </c>
      <c r="B4421" s="31" t="s">
        <v>3318</v>
      </c>
      <c r="C4421" s="31">
        <v>-68.9983</v>
      </c>
      <c r="D4421" s="31">
        <v>124.5018</v>
      </c>
      <c r="E4421" s="31"/>
      <c r="F4421" s="31"/>
      <c r="G4421" s="31">
        <v>2213</v>
      </c>
      <c r="H4421" s="31"/>
      <c r="I4421" s="31">
        <v>202</v>
      </c>
      <c r="J4421" s="73"/>
      <c r="K4421" s="73" t="s">
        <v>269</v>
      </c>
      <c r="L4421" s="31">
        <v>202</v>
      </c>
      <c r="M4421" s="31" t="s">
        <v>83</v>
      </c>
      <c r="N4421" s="31">
        <v>1982</v>
      </c>
      <c r="O4421" s="31">
        <v>11</v>
      </c>
      <c r="P4421" s="31">
        <v>1985</v>
      </c>
      <c r="Q4421" s="31">
        <v>11</v>
      </c>
      <c r="R4421" s="31" t="s">
        <v>3081</v>
      </c>
      <c r="S4421" s="31" t="s">
        <v>3082</v>
      </c>
    </row>
    <row r="4422" spans="1:19" ht="17.25" customHeight="1">
      <c r="A4422" s="24">
        <v>4421</v>
      </c>
      <c r="B4422" s="31" t="s">
        <v>3319</v>
      </c>
      <c r="C4422" s="31">
        <v>-68.997500000000002</v>
      </c>
      <c r="D4422" s="31">
        <v>124.55419999999999</v>
      </c>
      <c r="E4422" s="31"/>
      <c r="F4422" s="31"/>
      <c r="G4422" s="31">
        <v>2221</v>
      </c>
      <c r="H4422" s="31"/>
      <c r="I4422" s="31">
        <v>118</v>
      </c>
      <c r="J4422" s="73"/>
      <c r="K4422" s="73" t="s">
        <v>269</v>
      </c>
      <c r="L4422" s="31">
        <v>118</v>
      </c>
      <c r="M4422" s="31" t="s">
        <v>83</v>
      </c>
      <c r="N4422" s="31">
        <v>1982</v>
      </c>
      <c r="O4422" s="31">
        <v>11</v>
      </c>
      <c r="P4422" s="31">
        <v>1985</v>
      </c>
      <c r="Q4422" s="31">
        <v>11</v>
      </c>
      <c r="R4422" s="31" t="s">
        <v>3081</v>
      </c>
      <c r="S4422" s="31" t="s">
        <v>3082</v>
      </c>
    </row>
    <row r="4423" spans="1:19" ht="17.25" customHeight="1">
      <c r="A4423" s="24">
        <v>4422</v>
      </c>
      <c r="B4423" s="31" t="s">
        <v>3320</v>
      </c>
      <c r="C4423" s="31">
        <v>-68.996799999999993</v>
      </c>
      <c r="D4423" s="31">
        <v>124.6066</v>
      </c>
      <c r="E4423" s="31"/>
      <c r="F4423" s="31"/>
      <c r="G4423" s="31">
        <v>2230</v>
      </c>
      <c r="H4423" s="31"/>
      <c r="I4423" s="31">
        <v>151</v>
      </c>
      <c r="J4423" s="73"/>
      <c r="K4423" s="73" t="s">
        <v>269</v>
      </c>
      <c r="L4423" s="31">
        <v>151</v>
      </c>
      <c r="M4423" s="31" t="s">
        <v>83</v>
      </c>
      <c r="N4423" s="31">
        <v>1982</v>
      </c>
      <c r="O4423" s="31">
        <v>11</v>
      </c>
      <c r="P4423" s="31">
        <v>1985</v>
      </c>
      <c r="Q4423" s="31">
        <v>11</v>
      </c>
      <c r="R4423" s="31" t="s">
        <v>3081</v>
      </c>
      <c r="S4423" s="31" t="s">
        <v>3082</v>
      </c>
    </row>
    <row r="4424" spans="1:19" ht="17.25" customHeight="1">
      <c r="A4424" s="24">
        <v>4423</v>
      </c>
      <c r="B4424" s="31" t="s">
        <v>3321</v>
      </c>
      <c r="C4424" s="31">
        <v>-68.996099999999998</v>
      </c>
      <c r="D4424" s="31">
        <v>124.65649999999999</v>
      </c>
      <c r="E4424" s="31"/>
      <c r="F4424" s="31"/>
      <c r="G4424" s="31">
        <v>2232</v>
      </c>
      <c r="H4424" s="31"/>
      <c r="I4424" s="31">
        <v>143</v>
      </c>
      <c r="J4424" s="73"/>
      <c r="K4424" s="73" t="s">
        <v>269</v>
      </c>
      <c r="L4424" s="31">
        <v>143</v>
      </c>
      <c r="M4424" s="31" t="s">
        <v>83</v>
      </c>
      <c r="N4424" s="31">
        <v>1982</v>
      </c>
      <c r="O4424" s="31">
        <v>11</v>
      </c>
      <c r="P4424" s="31">
        <v>1985</v>
      </c>
      <c r="Q4424" s="31">
        <v>11</v>
      </c>
      <c r="R4424" s="31" t="s">
        <v>3081</v>
      </c>
      <c r="S4424" s="31" t="s">
        <v>3082</v>
      </c>
    </row>
    <row r="4425" spans="1:19" ht="17.25" customHeight="1">
      <c r="A4425" s="24">
        <v>4424</v>
      </c>
      <c r="B4425" s="31" t="s">
        <v>3322</v>
      </c>
      <c r="C4425" s="31">
        <v>-68.995400000000004</v>
      </c>
      <c r="D4425" s="31">
        <v>124.7089</v>
      </c>
      <c r="E4425" s="31"/>
      <c r="F4425" s="31"/>
      <c r="G4425" s="31">
        <v>2224</v>
      </c>
      <c r="H4425" s="31"/>
      <c r="I4425" s="31">
        <v>223</v>
      </c>
      <c r="J4425" s="73"/>
      <c r="K4425" s="73" t="s">
        <v>269</v>
      </c>
      <c r="L4425" s="31">
        <v>223</v>
      </c>
      <c r="M4425" s="31" t="s">
        <v>83</v>
      </c>
      <c r="N4425" s="31">
        <v>1982</v>
      </c>
      <c r="O4425" s="31">
        <v>11</v>
      </c>
      <c r="P4425" s="31">
        <v>1985</v>
      </c>
      <c r="Q4425" s="31">
        <v>11</v>
      </c>
      <c r="R4425" s="31" t="s">
        <v>3081</v>
      </c>
      <c r="S4425" s="31" t="s">
        <v>3082</v>
      </c>
    </row>
    <row r="4426" spans="1:19" ht="17.25" customHeight="1">
      <c r="A4426" s="24">
        <v>4425</v>
      </c>
      <c r="B4426" s="31" t="s">
        <v>3323</v>
      </c>
      <c r="C4426" s="31">
        <v>-68.994699999999995</v>
      </c>
      <c r="D4426" s="31">
        <v>124.76139999999999</v>
      </c>
      <c r="E4426" s="31"/>
      <c r="F4426" s="31"/>
      <c r="G4426" s="31">
        <v>2217</v>
      </c>
      <c r="H4426" s="31"/>
      <c r="I4426" s="31">
        <v>328</v>
      </c>
      <c r="J4426" s="73"/>
      <c r="K4426" s="73" t="s">
        <v>269</v>
      </c>
      <c r="L4426" s="31">
        <v>328</v>
      </c>
      <c r="M4426" s="31" t="s">
        <v>83</v>
      </c>
      <c r="N4426" s="31">
        <v>1982</v>
      </c>
      <c r="O4426" s="31">
        <v>11</v>
      </c>
      <c r="P4426" s="31">
        <v>1985</v>
      </c>
      <c r="Q4426" s="31">
        <v>11</v>
      </c>
      <c r="R4426" s="31" t="s">
        <v>3081</v>
      </c>
      <c r="S4426" s="31" t="s">
        <v>3082</v>
      </c>
    </row>
    <row r="4427" spans="1:19" ht="17.25" customHeight="1">
      <c r="A4427" s="24">
        <v>4426</v>
      </c>
      <c r="B4427" s="31" t="s">
        <v>3324</v>
      </c>
      <c r="C4427" s="31">
        <v>-68.994</v>
      </c>
      <c r="D4427" s="31">
        <v>124.8138</v>
      </c>
      <c r="E4427" s="31"/>
      <c r="F4427" s="31"/>
      <c r="G4427" s="31">
        <v>2219</v>
      </c>
      <c r="H4427" s="31"/>
      <c r="I4427" s="31">
        <v>277</v>
      </c>
      <c r="J4427" s="73"/>
      <c r="K4427" s="73" t="s">
        <v>269</v>
      </c>
      <c r="L4427" s="31">
        <v>277</v>
      </c>
      <c r="M4427" s="31" t="s">
        <v>83</v>
      </c>
      <c r="N4427" s="31">
        <v>1981</v>
      </c>
      <c r="O4427" s="31">
        <v>11</v>
      </c>
      <c r="P4427" s="31">
        <v>1985</v>
      </c>
      <c r="Q4427" s="31">
        <v>11</v>
      </c>
      <c r="R4427" s="31" t="s">
        <v>3081</v>
      </c>
      <c r="S4427" s="31" t="s">
        <v>3082</v>
      </c>
    </row>
    <row r="4428" spans="1:19" ht="17.25" customHeight="1">
      <c r="A4428" s="24">
        <v>4427</v>
      </c>
      <c r="B4428" s="31" t="s">
        <v>3325</v>
      </c>
      <c r="C4428" s="31">
        <v>-68.993300000000005</v>
      </c>
      <c r="D4428" s="31">
        <v>124.86369999999999</v>
      </c>
      <c r="E4428" s="31"/>
      <c r="F4428" s="31"/>
      <c r="G4428" s="31">
        <v>2226</v>
      </c>
      <c r="H4428" s="31"/>
      <c r="I4428" s="31">
        <v>269</v>
      </c>
      <c r="J4428" s="73"/>
      <c r="K4428" s="73" t="s">
        <v>269</v>
      </c>
      <c r="L4428" s="31">
        <v>269</v>
      </c>
      <c r="M4428" s="31" t="s">
        <v>83</v>
      </c>
      <c r="N4428" s="31">
        <v>1982</v>
      </c>
      <c r="O4428" s="31">
        <v>11</v>
      </c>
      <c r="P4428" s="31">
        <v>1985</v>
      </c>
      <c r="Q4428" s="31">
        <v>11</v>
      </c>
      <c r="R4428" s="31" t="s">
        <v>3081</v>
      </c>
      <c r="S4428" s="31" t="s">
        <v>3082</v>
      </c>
    </row>
    <row r="4429" spans="1:19" ht="17.25" customHeight="1">
      <c r="A4429" s="24">
        <v>4428</v>
      </c>
      <c r="B4429" s="31" t="s">
        <v>3326</v>
      </c>
      <c r="C4429" s="31">
        <v>-68.992599999999996</v>
      </c>
      <c r="D4429" s="31">
        <v>124.9161</v>
      </c>
      <c r="E4429" s="31"/>
      <c r="F4429" s="31"/>
      <c r="G4429" s="31">
        <v>2230</v>
      </c>
      <c r="H4429" s="31"/>
      <c r="I4429" s="31">
        <v>147</v>
      </c>
      <c r="J4429" s="73"/>
      <c r="K4429" s="73" t="s">
        <v>269</v>
      </c>
      <c r="L4429" s="31">
        <v>147</v>
      </c>
      <c r="M4429" s="31" t="s">
        <v>83</v>
      </c>
      <c r="N4429" s="31">
        <v>1982</v>
      </c>
      <c r="O4429" s="31">
        <v>11</v>
      </c>
      <c r="P4429" s="31">
        <v>1985</v>
      </c>
      <c r="Q4429" s="31">
        <v>11</v>
      </c>
      <c r="R4429" s="31" t="s">
        <v>3081</v>
      </c>
      <c r="S4429" s="31" t="s">
        <v>3082</v>
      </c>
    </row>
    <row r="4430" spans="1:19" ht="17.25" customHeight="1">
      <c r="A4430" s="24">
        <v>4429</v>
      </c>
      <c r="B4430" s="31" t="s">
        <v>3327</v>
      </c>
      <c r="C4430" s="31">
        <v>-68.991900000000001</v>
      </c>
      <c r="D4430" s="31">
        <v>124.96599999999999</v>
      </c>
      <c r="E4430" s="31"/>
      <c r="F4430" s="31"/>
      <c r="G4430" s="31">
        <v>2230</v>
      </c>
      <c r="H4430" s="31"/>
      <c r="I4430" s="31">
        <v>197</v>
      </c>
      <c r="J4430" s="73"/>
      <c r="K4430" s="73" t="s">
        <v>269</v>
      </c>
      <c r="L4430" s="31">
        <v>197</v>
      </c>
      <c r="M4430" s="31" t="s">
        <v>83</v>
      </c>
      <c r="N4430" s="31">
        <v>1982</v>
      </c>
      <c r="O4430" s="31">
        <v>11</v>
      </c>
      <c r="P4430" s="31">
        <v>1985</v>
      </c>
      <c r="Q4430" s="31">
        <v>11</v>
      </c>
      <c r="R4430" s="31" t="s">
        <v>3081</v>
      </c>
      <c r="S4430" s="31" t="s">
        <v>3082</v>
      </c>
    </row>
    <row r="4431" spans="1:19" ht="17.25" customHeight="1">
      <c r="A4431" s="24">
        <v>4430</v>
      </c>
      <c r="B4431" s="31" t="s">
        <v>3328</v>
      </c>
      <c r="C4431" s="31">
        <v>-68.991100000000003</v>
      </c>
      <c r="D4431" s="31">
        <v>125.0184</v>
      </c>
      <c r="E4431" s="31"/>
      <c r="F4431" s="31"/>
      <c r="G4431" s="31">
        <v>2228</v>
      </c>
      <c r="H4431" s="31"/>
      <c r="I4431" s="31">
        <v>239</v>
      </c>
      <c r="J4431" s="73"/>
      <c r="K4431" s="73" t="s">
        <v>269</v>
      </c>
      <c r="L4431" s="31">
        <v>239</v>
      </c>
      <c r="M4431" s="31" t="s">
        <v>83</v>
      </c>
      <c r="N4431" s="31">
        <v>1982</v>
      </c>
      <c r="O4431" s="31">
        <v>11</v>
      </c>
      <c r="P4431" s="31">
        <v>1985</v>
      </c>
      <c r="Q4431" s="31">
        <v>11</v>
      </c>
      <c r="R4431" s="31" t="s">
        <v>3081</v>
      </c>
      <c r="S4431" s="31" t="s">
        <v>3082</v>
      </c>
    </row>
    <row r="4432" spans="1:19" ht="17.25" customHeight="1">
      <c r="A4432" s="24">
        <v>4431</v>
      </c>
      <c r="B4432" s="31" t="s">
        <v>3329</v>
      </c>
      <c r="C4432" s="31">
        <v>-68.990399999999994</v>
      </c>
      <c r="D4432" s="31">
        <v>125.07080000000001</v>
      </c>
      <c r="E4432" s="31"/>
      <c r="F4432" s="31"/>
      <c r="G4432" s="31">
        <v>2227</v>
      </c>
      <c r="H4432" s="31"/>
      <c r="I4432" s="31">
        <v>260</v>
      </c>
      <c r="J4432" s="73"/>
      <c r="K4432" s="73" t="s">
        <v>269</v>
      </c>
      <c r="L4432" s="31">
        <v>260</v>
      </c>
      <c r="M4432" s="31" t="s">
        <v>83</v>
      </c>
      <c r="N4432" s="31">
        <v>1982</v>
      </c>
      <c r="O4432" s="31">
        <v>11</v>
      </c>
      <c r="P4432" s="31">
        <v>1985</v>
      </c>
      <c r="Q4432" s="31">
        <v>11</v>
      </c>
      <c r="R4432" s="31" t="s">
        <v>3081</v>
      </c>
      <c r="S4432" s="31" t="s">
        <v>3082</v>
      </c>
    </row>
    <row r="4433" spans="1:19" ht="17.25" customHeight="1">
      <c r="A4433" s="24">
        <v>4432</v>
      </c>
      <c r="B4433" s="31" t="s">
        <v>3330</v>
      </c>
      <c r="C4433" s="31">
        <v>-68.989699999999999</v>
      </c>
      <c r="D4433" s="31">
        <v>125.1232</v>
      </c>
      <c r="E4433" s="31"/>
      <c r="F4433" s="31"/>
      <c r="G4433" s="31">
        <v>2227</v>
      </c>
      <c r="H4433" s="31"/>
      <c r="I4433" s="31">
        <v>252</v>
      </c>
      <c r="J4433" s="73"/>
      <c r="K4433" s="73" t="s">
        <v>269</v>
      </c>
      <c r="L4433" s="31">
        <v>252</v>
      </c>
      <c r="M4433" s="31" t="s">
        <v>83</v>
      </c>
      <c r="N4433" s="31">
        <v>1982</v>
      </c>
      <c r="O4433" s="31">
        <v>11</v>
      </c>
      <c r="P4433" s="31">
        <v>1985</v>
      </c>
      <c r="Q4433" s="31">
        <v>11</v>
      </c>
      <c r="R4433" s="31" t="s">
        <v>3081</v>
      </c>
      <c r="S4433" s="31" t="s">
        <v>3082</v>
      </c>
    </row>
    <row r="4434" spans="1:19" ht="17.25" customHeight="1">
      <c r="A4434" s="24">
        <v>4433</v>
      </c>
      <c r="B4434" s="31" t="s">
        <v>3331</v>
      </c>
      <c r="C4434" s="31">
        <v>-68.989000000000004</v>
      </c>
      <c r="D4434" s="31">
        <v>125.17319999999999</v>
      </c>
      <c r="E4434" s="31"/>
      <c r="F4434" s="31"/>
      <c r="G4434" s="31">
        <v>2229</v>
      </c>
      <c r="H4434" s="31"/>
      <c r="I4434" s="31">
        <v>260</v>
      </c>
      <c r="J4434" s="73"/>
      <c r="K4434" s="73" t="s">
        <v>269</v>
      </c>
      <c r="L4434" s="31">
        <v>260</v>
      </c>
      <c r="M4434" s="31" t="s">
        <v>83</v>
      </c>
      <c r="N4434" s="31">
        <v>1982</v>
      </c>
      <c r="O4434" s="31">
        <v>11</v>
      </c>
      <c r="P4434" s="31">
        <v>1985</v>
      </c>
      <c r="Q4434" s="31">
        <v>11</v>
      </c>
      <c r="R4434" s="31" t="s">
        <v>3081</v>
      </c>
      <c r="S4434" s="31" t="s">
        <v>3082</v>
      </c>
    </row>
    <row r="4435" spans="1:19" ht="17.25" customHeight="1">
      <c r="A4435" s="24">
        <v>4434</v>
      </c>
      <c r="B4435" s="31" t="s">
        <v>3332</v>
      </c>
      <c r="C4435" s="31">
        <v>-68.988299999999995</v>
      </c>
      <c r="D4435" s="31">
        <v>125.2256</v>
      </c>
      <c r="E4435" s="31"/>
      <c r="F4435" s="31"/>
      <c r="G4435" s="31">
        <v>2229</v>
      </c>
      <c r="H4435" s="31"/>
      <c r="I4435" s="31">
        <v>290</v>
      </c>
      <c r="J4435" s="73"/>
      <c r="K4435" s="73" t="s">
        <v>269</v>
      </c>
      <c r="L4435" s="31">
        <v>290</v>
      </c>
      <c r="M4435" s="31" t="s">
        <v>83</v>
      </c>
      <c r="N4435" s="31">
        <v>1981</v>
      </c>
      <c r="O4435" s="31">
        <v>11</v>
      </c>
      <c r="P4435" s="31">
        <v>1985</v>
      </c>
      <c r="Q4435" s="31">
        <v>11</v>
      </c>
      <c r="R4435" s="31" t="s">
        <v>3081</v>
      </c>
      <c r="S4435" s="31" t="s">
        <v>3082</v>
      </c>
    </row>
    <row r="4436" spans="1:19" ht="17.25" customHeight="1">
      <c r="A4436" s="24">
        <v>4435</v>
      </c>
      <c r="B4436" s="31" t="s">
        <v>3333</v>
      </c>
      <c r="C4436" s="31">
        <v>-68.9876</v>
      </c>
      <c r="D4436" s="31">
        <v>125.27800000000001</v>
      </c>
      <c r="E4436" s="31"/>
      <c r="F4436" s="31"/>
      <c r="G4436" s="31">
        <v>2224</v>
      </c>
      <c r="H4436" s="31"/>
      <c r="I4436" s="31">
        <v>298</v>
      </c>
      <c r="J4436" s="73"/>
      <c r="K4436" s="73" t="s">
        <v>269</v>
      </c>
      <c r="L4436" s="31">
        <v>298</v>
      </c>
      <c r="M4436" s="31" t="s">
        <v>83</v>
      </c>
      <c r="N4436" s="31">
        <v>1982</v>
      </c>
      <c r="O4436" s="31">
        <v>11</v>
      </c>
      <c r="P4436" s="31">
        <v>1985</v>
      </c>
      <c r="Q4436" s="31">
        <v>11</v>
      </c>
      <c r="R4436" s="31" t="s">
        <v>3081</v>
      </c>
      <c r="S4436" s="31" t="s">
        <v>3082</v>
      </c>
    </row>
    <row r="4437" spans="1:19" ht="17.25" customHeight="1">
      <c r="A4437" s="24">
        <v>4436</v>
      </c>
      <c r="B4437" s="31" t="s">
        <v>3334</v>
      </c>
      <c r="C4437" s="31">
        <v>-68.986900000000006</v>
      </c>
      <c r="D4437" s="31">
        <v>125.3279</v>
      </c>
      <c r="E4437" s="31"/>
      <c r="F4437" s="31"/>
      <c r="G4437" s="31">
        <v>2218</v>
      </c>
      <c r="H4437" s="31"/>
      <c r="I4437" s="31">
        <v>386</v>
      </c>
      <c r="J4437" s="73"/>
      <c r="K4437" s="73" t="s">
        <v>269</v>
      </c>
      <c r="L4437" s="31">
        <v>386</v>
      </c>
      <c r="M4437" s="31" t="s">
        <v>83</v>
      </c>
      <c r="N4437" s="31">
        <v>1981</v>
      </c>
      <c r="O4437" s="31">
        <v>11</v>
      </c>
      <c r="P4437" s="31">
        <v>1985</v>
      </c>
      <c r="Q4437" s="31">
        <v>11</v>
      </c>
      <c r="R4437" s="31" t="s">
        <v>3081</v>
      </c>
      <c r="S4437" s="31" t="s">
        <v>3082</v>
      </c>
    </row>
    <row r="4438" spans="1:19" ht="17.25" customHeight="1">
      <c r="A4438" s="24">
        <v>4437</v>
      </c>
      <c r="B4438" s="31" t="s">
        <v>3335</v>
      </c>
      <c r="C4438" s="31">
        <v>-68.986199999999997</v>
      </c>
      <c r="D4438" s="31">
        <v>125.38030000000001</v>
      </c>
      <c r="E4438" s="31"/>
      <c r="F4438" s="31"/>
      <c r="G4438" s="31">
        <v>2220</v>
      </c>
      <c r="H4438" s="31"/>
      <c r="I4438" s="31">
        <v>206</v>
      </c>
      <c r="J4438" s="73"/>
      <c r="K4438" s="73" t="s">
        <v>269</v>
      </c>
      <c r="L4438" s="31">
        <v>206</v>
      </c>
      <c r="M4438" s="31" t="s">
        <v>83</v>
      </c>
      <c r="N4438" s="31">
        <v>1982</v>
      </c>
      <c r="O4438" s="31">
        <v>11</v>
      </c>
      <c r="P4438" s="31">
        <v>1985</v>
      </c>
      <c r="Q4438" s="31">
        <v>11</v>
      </c>
      <c r="R4438" s="31" t="s">
        <v>3081</v>
      </c>
      <c r="S4438" s="31" t="s">
        <v>3082</v>
      </c>
    </row>
    <row r="4439" spans="1:19" ht="17.25" customHeight="1">
      <c r="A4439" s="24">
        <v>4438</v>
      </c>
      <c r="B4439" s="31" t="s">
        <v>3336</v>
      </c>
      <c r="C4439" s="31">
        <v>-68.985500000000002</v>
      </c>
      <c r="D4439" s="31">
        <v>125.4327</v>
      </c>
      <c r="E4439" s="31"/>
      <c r="F4439" s="31"/>
      <c r="G4439" s="31">
        <v>2228</v>
      </c>
      <c r="H4439" s="31"/>
      <c r="I4439" s="31">
        <v>101</v>
      </c>
      <c r="J4439" s="73"/>
      <c r="K4439" s="73" t="s">
        <v>269</v>
      </c>
      <c r="L4439" s="31">
        <v>101</v>
      </c>
      <c r="M4439" s="31" t="s">
        <v>83</v>
      </c>
      <c r="N4439" s="31">
        <v>1982</v>
      </c>
      <c r="O4439" s="31">
        <v>11</v>
      </c>
      <c r="P4439" s="31">
        <v>1985</v>
      </c>
      <c r="Q4439" s="31">
        <v>11</v>
      </c>
      <c r="R4439" s="31" t="s">
        <v>3081</v>
      </c>
      <c r="S4439" s="31" t="s">
        <v>3082</v>
      </c>
    </row>
    <row r="4440" spans="1:19" ht="17.25" customHeight="1">
      <c r="A4440" s="24">
        <v>4439</v>
      </c>
      <c r="B4440" s="31" t="s">
        <v>3337</v>
      </c>
      <c r="C4440" s="31">
        <v>-68.984800000000007</v>
      </c>
      <c r="D4440" s="31">
        <v>125.48260000000001</v>
      </c>
      <c r="E4440" s="31"/>
      <c r="F4440" s="31"/>
      <c r="G4440" s="31">
        <v>2226</v>
      </c>
      <c r="H4440" s="31"/>
      <c r="I4440" s="31">
        <v>189</v>
      </c>
      <c r="J4440" s="73"/>
      <c r="K4440" s="73" t="s">
        <v>269</v>
      </c>
      <c r="L4440" s="31">
        <v>189</v>
      </c>
      <c r="M4440" s="31" t="s">
        <v>83</v>
      </c>
      <c r="N4440" s="31">
        <v>1982</v>
      </c>
      <c r="O4440" s="31">
        <v>11</v>
      </c>
      <c r="P4440" s="31">
        <v>1985</v>
      </c>
      <c r="Q4440" s="31">
        <v>11</v>
      </c>
      <c r="R4440" s="31" t="s">
        <v>3081</v>
      </c>
      <c r="S4440" s="31" t="s">
        <v>3082</v>
      </c>
    </row>
    <row r="4441" spans="1:19" ht="17.25" customHeight="1">
      <c r="A4441" s="24">
        <v>4440</v>
      </c>
      <c r="B4441" s="31" t="s">
        <v>3338</v>
      </c>
      <c r="C4441" s="31">
        <v>-68.983999999999995</v>
      </c>
      <c r="D4441" s="31">
        <v>125.535</v>
      </c>
      <c r="E4441" s="31"/>
      <c r="F4441" s="31"/>
      <c r="G4441" s="31">
        <v>2216</v>
      </c>
      <c r="H4441" s="31"/>
      <c r="I4441" s="31">
        <v>265</v>
      </c>
      <c r="J4441" s="73"/>
      <c r="K4441" s="73" t="s">
        <v>269</v>
      </c>
      <c r="L4441" s="31">
        <v>265</v>
      </c>
      <c r="M4441" s="31" t="s">
        <v>83</v>
      </c>
      <c r="N4441" s="31">
        <v>1982</v>
      </c>
      <c r="O4441" s="31">
        <v>11</v>
      </c>
      <c r="P4441" s="31">
        <v>1985</v>
      </c>
      <c r="Q4441" s="31">
        <v>11</v>
      </c>
      <c r="R4441" s="31" t="s">
        <v>3081</v>
      </c>
      <c r="S4441" s="31" t="s">
        <v>3082</v>
      </c>
    </row>
    <row r="4442" spans="1:19" ht="17.25" customHeight="1">
      <c r="A4442" s="24">
        <v>4441</v>
      </c>
      <c r="B4442" s="31" t="s">
        <v>3339</v>
      </c>
      <c r="C4442" s="31">
        <v>-68.9833</v>
      </c>
      <c r="D4442" s="31">
        <v>125.5874</v>
      </c>
      <c r="E4442" s="31"/>
      <c r="F4442" s="31"/>
      <c r="G4442" s="31">
        <v>2205</v>
      </c>
      <c r="H4442" s="31"/>
      <c r="I4442" s="31">
        <v>395</v>
      </c>
      <c r="J4442" s="73"/>
      <c r="K4442" s="73" t="s">
        <v>269</v>
      </c>
      <c r="L4442" s="31">
        <v>395</v>
      </c>
      <c r="M4442" s="31" t="s">
        <v>83</v>
      </c>
      <c r="N4442" s="31">
        <v>1982</v>
      </c>
      <c r="O4442" s="31">
        <v>11</v>
      </c>
      <c r="P4442" s="31">
        <v>1985</v>
      </c>
      <c r="Q4442" s="31">
        <v>11</v>
      </c>
      <c r="R4442" s="31" t="s">
        <v>3081</v>
      </c>
      <c r="S4442" s="31" t="s">
        <v>3082</v>
      </c>
    </row>
    <row r="4443" spans="1:19" ht="17.25" customHeight="1">
      <c r="A4443" s="24">
        <v>4442</v>
      </c>
      <c r="B4443" s="31" t="s">
        <v>3340</v>
      </c>
      <c r="C4443" s="31">
        <v>-68.982799999999997</v>
      </c>
      <c r="D4443" s="31">
        <v>125.69240000000001</v>
      </c>
      <c r="E4443" s="31"/>
      <c r="F4443" s="31"/>
      <c r="G4443" s="31">
        <v>2217</v>
      </c>
      <c r="H4443" s="31"/>
      <c r="I4443" s="31">
        <v>181</v>
      </c>
      <c r="J4443" s="73"/>
      <c r="K4443" s="73" t="s">
        <v>269</v>
      </c>
      <c r="L4443" s="31">
        <v>181</v>
      </c>
      <c r="M4443" s="31" t="s">
        <v>83</v>
      </c>
      <c r="N4443" s="31">
        <v>1982</v>
      </c>
      <c r="O4443" s="31">
        <v>11</v>
      </c>
      <c r="P4443" s="31">
        <v>1985</v>
      </c>
      <c r="Q4443" s="31">
        <v>11</v>
      </c>
      <c r="R4443" s="31" t="s">
        <v>3081</v>
      </c>
      <c r="S4443" s="31" t="s">
        <v>3082</v>
      </c>
    </row>
    <row r="4444" spans="1:19" ht="17.25" customHeight="1">
      <c r="A4444" s="24">
        <v>4443</v>
      </c>
      <c r="B4444" s="31" t="s">
        <v>3341</v>
      </c>
      <c r="C4444" s="31">
        <v>-68.983000000000004</v>
      </c>
      <c r="D4444" s="31">
        <v>125.7424</v>
      </c>
      <c r="E4444" s="31"/>
      <c r="F4444" s="31"/>
      <c r="G4444" s="31">
        <v>2209</v>
      </c>
      <c r="H4444" s="31"/>
      <c r="I4444" s="31">
        <v>260</v>
      </c>
      <c r="J4444" s="73"/>
      <c r="K4444" s="73" t="s">
        <v>269</v>
      </c>
      <c r="L4444" s="31">
        <v>260</v>
      </c>
      <c r="M4444" s="31" t="s">
        <v>83</v>
      </c>
      <c r="N4444" s="31">
        <v>1982</v>
      </c>
      <c r="O4444" s="31">
        <v>11</v>
      </c>
      <c r="P4444" s="31">
        <v>1985</v>
      </c>
      <c r="Q4444" s="31">
        <v>11</v>
      </c>
      <c r="R4444" s="31" t="s">
        <v>3081</v>
      </c>
      <c r="S4444" s="31" t="s">
        <v>3082</v>
      </c>
    </row>
    <row r="4445" spans="1:19" ht="17.25" customHeight="1">
      <c r="A4445" s="24">
        <v>4444</v>
      </c>
      <c r="B4445" s="31" t="s">
        <v>3342</v>
      </c>
      <c r="C4445" s="31">
        <v>-68.983099999999993</v>
      </c>
      <c r="D4445" s="31">
        <v>125.795</v>
      </c>
      <c r="E4445" s="31"/>
      <c r="F4445" s="31"/>
      <c r="G4445" s="31">
        <v>2204</v>
      </c>
      <c r="H4445" s="31"/>
      <c r="I4445" s="31">
        <v>307</v>
      </c>
      <c r="J4445" s="73"/>
      <c r="K4445" s="73" t="s">
        <v>269</v>
      </c>
      <c r="L4445" s="31">
        <v>307</v>
      </c>
      <c r="M4445" s="31" t="s">
        <v>83</v>
      </c>
      <c r="N4445" s="31">
        <v>1982</v>
      </c>
      <c r="O4445" s="31">
        <v>11</v>
      </c>
      <c r="P4445" s="31">
        <v>1985</v>
      </c>
      <c r="Q4445" s="31">
        <v>11</v>
      </c>
      <c r="R4445" s="31" t="s">
        <v>3081</v>
      </c>
      <c r="S4445" s="31" t="s">
        <v>3082</v>
      </c>
    </row>
    <row r="4446" spans="1:19" ht="17.25" customHeight="1">
      <c r="A4446" s="24">
        <v>4445</v>
      </c>
      <c r="B4446" s="31" t="s">
        <v>3343</v>
      </c>
      <c r="C4446" s="31">
        <v>-68.9833</v>
      </c>
      <c r="D4446" s="31">
        <v>125.8475</v>
      </c>
      <c r="E4446" s="31"/>
      <c r="F4446" s="31"/>
      <c r="G4446" s="31">
        <v>2205</v>
      </c>
      <c r="H4446" s="31"/>
      <c r="I4446" s="31">
        <v>307</v>
      </c>
      <c r="J4446" s="73"/>
      <c r="K4446" s="73" t="s">
        <v>269</v>
      </c>
      <c r="L4446" s="31">
        <v>307</v>
      </c>
      <c r="M4446" s="31" t="s">
        <v>83</v>
      </c>
      <c r="N4446" s="31">
        <v>1982</v>
      </c>
      <c r="O4446" s="31">
        <v>11</v>
      </c>
      <c r="P4446" s="31">
        <v>1985</v>
      </c>
      <c r="Q4446" s="31">
        <v>11</v>
      </c>
      <c r="R4446" s="31" t="s">
        <v>3081</v>
      </c>
      <c r="S4446" s="31" t="s">
        <v>3082</v>
      </c>
    </row>
    <row r="4447" spans="1:19" ht="17.25" customHeight="1">
      <c r="A4447" s="24">
        <v>4446</v>
      </c>
      <c r="B4447" s="31" t="s">
        <v>3344</v>
      </c>
      <c r="C4447" s="31">
        <v>-68.983500000000006</v>
      </c>
      <c r="D4447" s="31">
        <v>125.90009999999999</v>
      </c>
      <c r="E4447" s="31"/>
      <c r="F4447" s="31"/>
      <c r="G4447" s="31">
        <v>2201</v>
      </c>
      <c r="H4447" s="31"/>
      <c r="I4447" s="31">
        <v>286</v>
      </c>
      <c r="J4447" s="73"/>
      <c r="K4447" s="73" t="s">
        <v>269</v>
      </c>
      <c r="L4447" s="31">
        <v>286</v>
      </c>
      <c r="M4447" s="31" t="s">
        <v>83</v>
      </c>
      <c r="N4447" s="31">
        <v>1982</v>
      </c>
      <c r="O4447" s="31">
        <v>11</v>
      </c>
      <c r="P4447" s="31">
        <v>1985</v>
      </c>
      <c r="Q4447" s="31">
        <v>11</v>
      </c>
      <c r="R4447" s="31" t="s">
        <v>3081</v>
      </c>
      <c r="S4447" s="31" t="s">
        <v>3082</v>
      </c>
    </row>
    <row r="4448" spans="1:19" ht="17.25" customHeight="1">
      <c r="A4448" s="24">
        <v>4447</v>
      </c>
      <c r="B4448" s="31" t="s">
        <v>3345</v>
      </c>
      <c r="C4448" s="31">
        <v>-68.983699999999999</v>
      </c>
      <c r="D4448" s="31">
        <v>125.95010000000001</v>
      </c>
      <c r="E4448" s="31"/>
      <c r="F4448" s="31"/>
      <c r="G4448" s="31">
        <v>2202</v>
      </c>
      <c r="H4448" s="31"/>
      <c r="I4448" s="31">
        <v>218</v>
      </c>
      <c r="J4448" s="73"/>
      <c r="K4448" s="73" t="s">
        <v>269</v>
      </c>
      <c r="L4448" s="31">
        <v>218</v>
      </c>
      <c r="M4448" s="31" t="s">
        <v>83</v>
      </c>
      <c r="N4448" s="31">
        <v>1982</v>
      </c>
      <c r="O4448" s="31">
        <v>11</v>
      </c>
      <c r="P4448" s="31">
        <v>1985</v>
      </c>
      <c r="Q4448" s="31">
        <v>11</v>
      </c>
      <c r="R4448" s="31" t="s">
        <v>3081</v>
      </c>
      <c r="S4448" s="31" t="s">
        <v>3082</v>
      </c>
    </row>
    <row r="4449" spans="1:19" ht="17.25" customHeight="1">
      <c r="A4449" s="24">
        <v>4448</v>
      </c>
      <c r="B4449" s="31" t="s">
        <v>3346</v>
      </c>
      <c r="C4449" s="31">
        <v>-68.983900000000006</v>
      </c>
      <c r="D4449" s="31">
        <v>126.0027</v>
      </c>
      <c r="E4449" s="31"/>
      <c r="F4449" s="31"/>
      <c r="G4449" s="31">
        <v>2197</v>
      </c>
      <c r="H4449" s="31"/>
      <c r="I4449" s="31">
        <v>269</v>
      </c>
      <c r="J4449" s="73"/>
      <c r="K4449" s="73" t="s">
        <v>269</v>
      </c>
      <c r="L4449" s="31">
        <v>269</v>
      </c>
      <c r="M4449" s="31" t="s">
        <v>83</v>
      </c>
      <c r="N4449" s="31">
        <v>1982</v>
      </c>
      <c r="O4449" s="31">
        <v>11</v>
      </c>
      <c r="P4449" s="31">
        <v>1985</v>
      </c>
      <c r="Q4449" s="31">
        <v>11</v>
      </c>
      <c r="R4449" s="31" t="s">
        <v>3081</v>
      </c>
      <c r="S4449" s="31" t="s">
        <v>3082</v>
      </c>
    </row>
    <row r="4450" spans="1:19" ht="17.25" customHeight="1">
      <c r="A4450" s="24">
        <v>4449</v>
      </c>
      <c r="B4450" s="31" t="s">
        <v>3347</v>
      </c>
      <c r="C4450" s="31">
        <v>-68.984099999999998</v>
      </c>
      <c r="D4450" s="31">
        <v>126.0552</v>
      </c>
      <c r="E4450" s="31"/>
      <c r="F4450" s="31"/>
      <c r="G4450" s="31">
        <v>2192</v>
      </c>
      <c r="H4450" s="31"/>
      <c r="I4450" s="31">
        <v>315</v>
      </c>
      <c r="J4450" s="73"/>
      <c r="K4450" s="73" t="s">
        <v>269</v>
      </c>
      <c r="L4450" s="31">
        <v>315</v>
      </c>
      <c r="M4450" s="31" t="s">
        <v>83</v>
      </c>
      <c r="N4450" s="31">
        <v>1982</v>
      </c>
      <c r="O4450" s="31">
        <v>11</v>
      </c>
      <c r="P4450" s="31">
        <v>1985</v>
      </c>
      <c r="Q4450" s="31">
        <v>11</v>
      </c>
      <c r="R4450" s="31" t="s">
        <v>3081</v>
      </c>
      <c r="S4450" s="31" t="s">
        <v>3082</v>
      </c>
    </row>
    <row r="4451" spans="1:19" ht="17.25" customHeight="1">
      <c r="A4451" s="24">
        <v>4450</v>
      </c>
      <c r="B4451" s="31" t="s">
        <v>3348</v>
      </c>
      <c r="C4451" s="31">
        <v>-68.984300000000005</v>
      </c>
      <c r="D4451" s="31">
        <v>126.1078</v>
      </c>
      <c r="E4451" s="31"/>
      <c r="F4451" s="31"/>
      <c r="G4451" s="31">
        <v>2196</v>
      </c>
      <c r="H4451" s="31"/>
      <c r="I4451" s="31">
        <v>286</v>
      </c>
      <c r="J4451" s="73"/>
      <c r="K4451" s="73" t="s">
        <v>269</v>
      </c>
      <c r="L4451" s="31">
        <v>286</v>
      </c>
      <c r="M4451" s="31" t="s">
        <v>83</v>
      </c>
      <c r="N4451" s="31">
        <v>1982</v>
      </c>
      <c r="O4451" s="31">
        <v>11</v>
      </c>
      <c r="P4451" s="31">
        <v>1985</v>
      </c>
      <c r="Q4451" s="31">
        <v>11</v>
      </c>
      <c r="R4451" s="31" t="s">
        <v>3081</v>
      </c>
      <c r="S4451" s="31" t="s">
        <v>3082</v>
      </c>
    </row>
    <row r="4452" spans="1:19" ht="17.25" customHeight="1">
      <c r="A4452" s="24">
        <v>4451</v>
      </c>
      <c r="B4452" s="31" t="s">
        <v>3349</v>
      </c>
      <c r="C4452" s="31">
        <v>-68.984399999999994</v>
      </c>
      <c r="D4452" s="31">
        <v>126.15779999999999</v>
      </c>
      <c r="E4452" s="31"/>
      <c r="F4452" s="31"/>
      <c r="G4452" s="31">
        <v>2195</v>
      </c>
      <c r="H4452" s="31"/>
      <c r="I4452" s="31">
        <v>260</v>
      </c>
      <c r="J4452" s="73"/>
      <c r="K4452" s="73" t="s">
        <v>269</v>
      </c>
      <c r="L4452" s="31">
        <v>260</v>
      </c>
      <c r="M4452" s="31" t="s">
        <v>83</v>
      </c>
      <c r="N4452" s="31">
        <v>1982</v>
      </c>
      <c r="O4452" s="31">
        <v>11</v>
      </c>
      <c r="P4452" s="31">
        <v>1985</v>
      </c>
      <c r="Q4452" s="31">
        <v>11</v>
      </c>
      <c r="R4452" s="31" t="s">
        <v>3081</v>
      </c>
      <c r="S4452" s="31" t="s">
        <v>3082</v>
      </c>
    </row>
    <row r="4453" spans="1:19" ht="17.25" customHeight="1">
      <c r="A4453" s="24">
        <v>4452</v>
      </c>
      <c r="B4453" s="31" t="s">
        <v>3350</v>
      </c>
      <c r="C4453" s="31">
        <v>-68.9846</v>
      </c>
      <c r="D4453" s="31">
        <v>126.21040000000001</v>
      </c>
      <c r="E4453" s="31"/>
      <c r="F4453" s="31"/>
      <c r="G4453" s="31">
        <v>2193</v>
      </c>
      <c r="H4453" s="31"/>
      <c r="I4453" s="31">
        <v>265</v>
      </c>
      <c r="J4453" s="73"/>
      <c r="K4453" s="73" t="s">
        <v>269</v>
      </c>
      <c r="L4453" s="31">
        <v>265</v>
      </c>
      <c r="M4453" s="31" t="s">
        <v>83</v>
      </c>
      <c r="N4453" s="31">
        <v>1982</v>
      </c>
      <c r="O4453" s="31">
        <v>11</v>
      </c>
      <c r="P4453" s="31">
        <v>1985</v>
      </c>
      <c r="Q4453" s="31">
        <v>11</v>
      </c>
      <c r="R4453" s="31" t="s">
        <v>3081</v>
      </c>
      <c r="S4453" s="31" t="s">
        <v>3082</v>
      </c>
    </row>
    <row r="4454" spans="1:19" ht="17.25" customHeight="1">
      <c r="A4454" s="24">
        <v>4453</v>
      </c>
      <c r="B4454" s="31" t="s">
        <v>3351</v>
      </c>
      <c r="C4454" s="31">
        <v>-68.984800000000007</v>
      </c>
      <c r="D4454" s="31">
        <v>126.2604</v>
      </c>
      <c r="E4454" s="31"/>
      <c r="F4454" s="31"/>
      <c r="G4454" s="31">
        <v>2185</v>
      </c>
      <c r="H4454" s="31"/>
      <c r="I4454" s="31">
        <v>281</v>
      </c>
      <c r="J4454" s="73"/>
      <c r="K4454" s="73" t="s">
        <v>269</v>
      </c>
      <c r="L4454" s="31">
        <v>281</v>
      </c>
      <c r="M4454" s="31" t="s">
        <v>83</v>
      </c>
      <c r="N4454" s="31">
        <v>1982</v>
      </c>
      <c r="O4454" s="31">
        <v>11</v>
      </c>
      <c r="P4454" s="31">
        <v>1985</v>
      </c>
      <c r="Q4454" s="31">
        <v>11</v>
      </c>
      <c r="R4454" s="31" t="s">
        <v>3081</v>
      </c>
      <c r="S4454" s="31" t="s">
        <v>3082</v>
      </c>
    </row>
    <row r="4455" spans="1:19" ht="17.25" customHeight="1">
      <c r="A4455" s="24">
        <v>4454</v>
      </c>
      <c r="B4455" s="31" t="s">
        <v>3352</v>
      </c>
      <c r="C4455" s="31">
        <v>-68.984999999999999</v>
      </c>
      <c r="D4455" s="31">
        <v>126.313</v>
      </c>
      <c r="E4455" s="31"/>
      <c r="F4455" s="31"/>
      <c r="G4455" s="31">
        <v>2186</v>
      </c>
      <c r="H4455" s="31"/>
      <c r="I4455" s="31">
        <v>307</v>
      </c>
      <c r="J4455" s="73"/>
      <c r="K4455" s="73" t="s">
        <v>269</v>
      </c>
      <c r="L4455" s="31">
        <v>307</v>
      </c>
      <c r="M4455" s="31" t="s">
        <v>83</v>
      </c>
      <c r="N4455" s="31">
        <v>1982</v>
      </c>
      <c r="O4455" s="31">
        <v>11</v>
      </c>
      <c r="P4455" s="31">
        <v>1985</v>
      </c>
      <c r="Q4455" s="31">
        <v>11</v>
      </c>
      <c r="R4455" s="31" t="s">
        <v>3081</v>
      </c>
      <c r="S4455" s="31" t="s">
        <v>3082</v>
      </c>
    </row>
    <row r="4456" spans="1:19" ht="17.25" customHeight="1">
      <c r="A4456" s="24">
        <v>4455</v>
      </c>
      <c r="B4456" s="31" t="s">
        <v>3353</v>
      </c>
      <c r="C4456" s="31">
        <v>-68.985200000000006</v>
      </c>
      <c r="D4456" s="31">
        <v>126.3655</v>
      </c>
      <c r="E4456" s="31"/>
      <c r="F4456" s="31"/>
      <c r="G4456" s="31">
        <v>2189</v>
      </c>
      <c r="H4456" s="31"/>
      <c r="I4456" s="31">
        <v>286</v>
      </c>
      <c r="J4456" s="73"/>
      <c r="K4456" s="73" t="s">
        <v>269</v>
      </c>
      <c r="L4456" s="31">
        <v>286</v>
      </c>
      <c r="M4456" s="31" t="s">
        <v>83</v>
      </c>
      <c r="N4456" s="31">
        <v>1982</v>
      </c>
      <c r="O4456" s="31">
        <v>11</v>
      </c>
      <c r="P4456" s="31">
        <v>1985</v>
      </c>
      <c r="Q4456" s="31">
        <v>11</v>
      </c>
      <c r="R4456" s="31" t="s">
        <v>3081</v>
      </c>
      <c r="S4456" s="31" t="s">
        <v>3082</v>
      </c>
    </row>
    <row r="4457" spans="1:19" ht="17.25" customHeight="1">
      <c r="A4457" s="24">
        <v>4456</v>
      </c>
      <c r="B4457" s="31" t="s">
        <v>3354</v>
      </c>
      <c r="C4457" s="31">
        <v>-68.985399999999998</v>
      </c>
      <c r="D4457" s="31">
        <v>126.4181</v>
      </c>
      <c r="E4457" s="31"/>
      <c r="F4457" s="31"/>
      <c r="G4457" s="31">
        <v>2186</v>
      </c>
      <c r="H4457" s="31"/>
      <c r="I4457" s="31">
        <v>239</v>
      </c>
      <c r="J4457" s="73"/>
      <c r="K4457" s="73" t="s">
        <v>269</v>
      </c>
      <c r="L4457" s="31">
        <v>239</v>
      </c>
      <c r="M4457" s="31" t="s">
        <v>83</v>
      </c>
      <c r="N4457" s="31">
        <v>1982</v>
      </c>
      <c r="O4457" s="31">
        <v>11</v>
      </c>
      <c r="P4457" s="31">
        <v>1985</v>
      </c>
      <c r="Q4457" s="31">
        <v>11</v>
      </c>
      <c r="R4457" s="31" t="s">
        <v>3081</v>
      </c>
      <c r="S4457" s="31" t="s">
        <v>3082</v>
      </c>
    </row>
    <row r="4458" spans="1:19" ht="17.25" customHeight="1">
      <c r="A4458" s="24">
        <v>4457</v>
      </c>
      <c r="B4458" s="31" t="s">
        <v>3355</v>
      </c>
      <c r="C4458" s="31">
        <v>-68.985500000000002</v>
      </c>
      <c r="D4458" s="31">
        <v>126.46810000000001</v>
      </c>
      <c r="E4458" s="31"/>
      <c r="F4458" s="31"/>
      <c r="G4458" s="31">
        <v>2181</v>
      </c>
      <c r="H4458" s="31"/>
      <c r="I4458" s="31">
        <v>323</v>
      </c>
      <c r="J4458" s="73"/>
      <c r="K4458" s="73" t="s">
        <v>269</v>
      </c>
      <c r="L4458" s="31">
        <v>323</v>
      </c>
      <c r="M4458" s="31" t="s">
        <v>83</v>
      </c>
      <c r="N4458" s="31">
        <v>1982</v>
      </c>
      <c r="O4458" s="31">
        <v>11</v>
      </c>
      <c r="P4458" s="31">
        <v>1985</v>
      </c>
      <c r="Q4458" s="31">
        <v>11</v>
      </c>
      <c r="R4458" s="31" t="s">
        <v>3081</v>
      </c>
      <c r="S4458" s="31" t="s">
        <v>3082</v>
      </c>
    </row>
    <row r="4459" spans="1:19" ht="17.25" customHeight="1">
      <c r="A4459" s="24">
        <v>4458</v>
      </c>
      <c r="B4459" s="31" t="s">
        <v>3356</v>
      </c>
      <c r="C4459" s="31">
        <v>-68.985699999999994</v>
      </c>
      <c r="D4459" s="31">
        <v>126.5206</v>
      </c>
      <c r="E4459" s="31"/>
      <c r="F4459" s="31"/>
      <c r="G4459" s="31">
        <v>2174</v>
      </c>
      <c r="H4459" s="31"/>
      <c r="I4459" s="31">
        <v>340</v>
      </c>
      <c r="J4459" s="73"/>
      <c r="K4459" s="73" t="s">
        <v>269</v>
      </c>
      <c r="L4459" s="31">
        <v>340</v>
      </c>
      <c r="M4459" s="31" t="s">
        <v>83</v>
      </c>
      <c r="N4459" s="31">
        <v>1982</v>
      </c>
      <c r="O4459" s="31">
        <v>11</v>
      </c>
      <c r="P4459" s="31">
        <v>1985</v>
      </c>
      <c r="Q4459" s="31">
        <v>11</v>
      </c>
      <c r="R4459" s="31" t="s">
        <v>3081</v>
      </c>
      <c r="S4459" s="31" t="s">
        <v>3082</v>
      </c>
    </row>
    <row r="4460" spans="1:19" ht="17.25" customHeight="1">
      <c r="A4460" s="24">
        <v>4459</v>
      </c>
      <c r="B4460" s="31" t="s">
        <v>3357</v>
      </c>
      <c r="C4460" s="31">
        <v>-68.985900000000001</v>
      </c>
      <c r="D4460" s="31">
        <v>126.5732</v>
      </c>
      <c r="E4460" s="31"/>
      <c r="F4460" s="31"/>
      <c r="G4460" s="31">
        <v>2172</v>
      </c>
      <c r="H4460" s="31"/>
      <c r="I4460" s="31">
        <v>265</v>
      </c>
      <c r="J4460" s="73"/>
      <c r="K4460" s="73" t="s">
        <v>269</v>
      </c>
      <c r="L4460" s="31">
        <v>265</v>
      </c>
      <c r="M4460" s="31" t="s">
        <v>83</v>
      </c>
      <c r="N4460" s="31">
        <v>1982</v>
      </c>
      <c r="O4460" s="31">
        <v>11</v>
      </c>
      <c r="P4460" s="31">
        <v>1985</v>
      </c>
      <c r="Q4460" s="31">
        <v>11</v>
      </c>
      <c r="R4460" s="31" t="s">
        <v>3081</v>
      </c>
      <c r="S4460" s="31" t="s">
        <v>3082</v>
      </c>
    </row>
    <row r="4461" spans="1:19" ht="17.25" customHeight="1">
      <c r="A4461" s="24">
        <v>4460</v>
      </c>
      <c r="B4461" s="31" t="s">
        <v>3358</v>
      </c>
      <c r="C4461" s="31">
        <v>-68.986099999999993</v>
      </c>
      <c r="D4461" s="31">
        <v>126.6232</v>
      </c>
      <c r="E4461" s="31"/>
      <c r="F4461" s="31"/>
      <c r="G4461" s="31">
        <v>2160</v>
      </c>
      <c r="H4461" s="31"/>
      <c r="I4461" s="31">
        <v>386</v>
      </c>
      <c r="J4461" s="73"/>
      <c r="K4461" s="73" t="s">
        <v>269</v>
      </c>
      <c r="L4461" s="31">
        <v>386</v>
      </c>
      <c r="M4461" s="31" t="s">
        <v>83</v>
      </c>
      <c r="N4461" s="31">
        <v>1982</v>
      </c>
      <c r="O4461" s="31">
        <v>11</v>
      </c>
      <c r="P4461" s="31">
        <v>1985</v>
      </c>
      <c r="Q4461" s="31">
        <v>11</v>
      </c>
      <c r="R4461" s="31" t="s">
        <v>3081</v>
      </c>
      <c r="S4461" s="31" t="s">
        <v>3082</v>
      </c>
    </row>
    <row r="4462" spans="1:19" ht="17.25" customHeight="1">
      <c r="A4462" s="24">
        <v>4461</v>
      </c>
      <c r="B4462" s="31" t="s">
        <v>3359</v>
      </c>
      <c r="C4462" s="31">
        <v>-68.9863</v>
      </c>
      <c r="D4462" s="31">
        <v>126.6758</v>
      </c>
      <c r="E4462" s="31"/>
      <c r="F4462" s="31"/>
      <c r="G4462" s="31">
        <v>2150</v>
      </c>
      <c r="H4462" s="31"/>
      <c r="I4462" s="31">
        <v>315</v>
      </c>
      <c r="J4462" s="73"/>
      <c r="K4462" s="73" t="s">
        <v>269</v>
      </c>
      <c r="L4462" s="31">
        <v>315</v>
      </c>
      <c r="M4462" s="31" t="s">
        <v>83</v>
      </c>
      <c r="N4462" s="31">
        <v>1982</v>
      </c>
      <c r="O4462" s="31">
        <v>11</v>
      </c>
      <c r="P4462" s="31">
        <v>1985</v>
      </c>
      <c r="Q4462" s="31">
        <v>11</v>
      </c>
      <c r="R4462" s="31" t="s">
        <v>3081</v>
      </c>
      <c r="S4462" s="31" t="s">
        <v>3082</v>
      </c>
    </row>
    <row r="4463" spans="1:19" ht="17.25" customHeight="1">
      <c r="A4463" s="24">
        <v>4462</v>
      </c>
      <c r="B4463" s="31" t="s">
        <v>3360</v>
      </c>
      <c r="C4463" s="31">
        <v>-68.986500000000007</v>
      </c>
      <c r="D4463" s="31">
        <v>126.7283</v>
      </c>
      <c r="E4463" s="31"/>
      <c r="F4463" s="31"/>
      <c r="G4463" s="31">
        <v>2143</v>
      </c>
      <c r="H4463" s="31"/>
      <c r="I4463" s="31">
        <v>370</v>
      </c>
      <c r="J4463" s="73"/>
      <c r="K4463" s="73" t="s">
        <v>269</v>
      </c>
      <c r="L4463" s="31">
        <v>370</v>
      </c>
      <c r="M4463" s="31" t="s">
        <v>83</v>
      </c>
      <c r="N4463" s="31">
        <v>1982</v>
      </c>
      <c r="O4463" s="31">
        <v>11</v>
      </c>
      <c r="P4463" s="31">
        <v>1985</v>
      </c>
      <c r="Q4463" s="31">
        <v>11</v>
      </c>
      <c r="R4463" s="31" t="s">
        <v>3081</v>
      </c>
      <c r="S4463" s="31" t="s">
        <v>3082</v>
      </c>
    </row>
    <row r="4464" spans="1:19" ht="17.25" customHeight="1">
      <c r="A4464" s="24">
        <v>4463</v>
      </c>
      <c r="B4464" s="31" t="s">
        <v>3361</v>
      </c>
      <c r="C4464" s="31">
        <v>-68.986599999999996</v>
      </c>
      <c r="D4464" s="31">
        <v>126.7783</v>
      </c>
      <c r="E4464" s="31"/>
      <c r="F4464" s="31"/>
      <c r="G4464" s="31">
        <v>2138</v>
      </c>
      <c r="H4464" s="31"/>
      <c r="I4464" s="31">
        <v>441</v>
      </c>
      <c r="J4464" s="73"/>
      <c r="K4464" s="73" t="s">
        <v>269</v>
      </c>
      <c r="L4464" s="31">
        <v>441</v>
      </c>
      <c r="M4464" s="31" t="s">
        <v>83</v>
      </c>
      <c r="N4464" s="31">
        <v>1981</v>
      </c>
      <c r="O4464" s="31">
        <v>11</v>
      </c>
      <c r="P4464" s="31">
        <v>1985</v>
      </c>
      <c r="Q4464" s="31">
        <v>11</v>
      </c>
      <c r="R4464" s="31" t="s">
        <v>3081</v>
      </c>
      <c r="S4464" s="31" t="s">
        <v>3082</v>
      </c>
    </row>
    <row r="4465" spans="1:19" ht="17.25" customHeight="1">
      <c r="A4465" s="24">
        <v>4464</v>
      </c>
      <c r="B4465" s="31" t="s">
        <v>3362</v>
      </c>
      <c r="C4465" s="31">
        <v>-68.986800000000002</v>
      </c>
      <c r="D4465" s="31">
        <v>126.8309</v>
      </c>
      <c r="E4465" s="31"/>
      <c r="F4465" s="31"/>
      <c r="G4465" s="31">
        <v>2142</v>
      </c>
      <c r="H4465" s="31"/>
      <c r="I4465" s="31">
        <v>319</v>
      </c>
      <c r="J4465" s="73"/>
      <c r="K4465" s="73" t="s">
        <v>269</v>
      </c>
      <c r="L4465" s="31">
        <v>319</v>
      </c>
      <c r="M4465" s="31" t="s">
        <v>83</v>
      </c>
      <c r="N4465" s="31">
        <v>1982</v>
      </c>
      <c r="O4465" s="31">
        <v>11</v>
      </c>
      <c r="P4465" s="31">
        <v>1985</v>
      </c>
      <c r="Q4465" s="31">
        <v>11</v>
      </c>
      <c r="R4465" s="31" t="s">
        <v>3081</v>
      </c>
      <c r="S4465" s="31" t="s">
        <v>3082</v>
      </c>
    </row>
    <row r="4466" spans="1:19" ht="17.25" customHeight="1">
      <c r="A4466" s="24">
        <v>4465</v>
      </c>
      <c r="B4466" s="31" t="s">
        <v>3363</v>
      </c>
      <c r="C4466" s="31">
        <v>-68.986999999999995</v>
      </c>
      <c r="D4466" s="31">
        <v>126.88339999999999</v>
      </c>
      <c r="E4466" s="31"/>
      <c r="F4466" s="31"/>
      <c r="G4466" s="31">
        <v>2156</v>
      </c>
      <c r="H4466" s="31"/>
      <c r="I4466" s="31">
        <v>235</v>
      </c>
      <c r="J4466" s="73"/>
      <c r="K4466" s="73" t="s">
        <v>269</v>
      </c>
      <c r="L4466" s="31">
        <v>235</v>
      </c>
      <c r="M4466" s="31" t="s">
        <v>83</v>
      </c>
      <c r="N4466" s="31">
        <v>1982</v>
      </c>
      <c r="O4466" s="31">
        <v>11</v>
      </c>
      <c r="P4466" s="31">
        <v>1985</v>
      </c>
      <c r="Q4466" s="31">
        <v>11</v>
      </c>
      <c r="R4466" s="31" t="s">
        <v>3081</v>
      </c>
      <c r="S4466" s="31" t="s">
        <v>3082</v>
      </c>
    </row>
    <row r="4467" spans="1:19" ht="17.25" customHeight="1">
      <c r="A4467" s="24">
        <v>4466</v>
      </c>
      <c r="B4467" s="31" t="s">
        <v>516</v>
      </c>
      <c r="C4467" s="31">
        <v>-68.987200000000001</v>
      </c>
      <c r="D4467" s="31">
        <v>126.9378</v>
      </c>
      <c r="E4467" s="31"/>
      <c r="F4467" s="31"/>
      <c r="G4467" s="31">
        <v>2167</v>
      </c>
      <c r="H4467" s="31"/>
      <c r="I4467" s="31">
        <v>239</v>
      </c>
      <c r="J4467" s="73"/>
      <c r="K4467" s="73" t="s">
        <v>269</v>
      </c>
      <c r="L4467" s="31">
        <v>239</v>
      </c>
      <c r="M4467" s="31" t="s">
        <v>83</v>
      </c>
      <c r="N4467" s="31">
        <v>1982</v>
      </c>
      <c r="O4467" s="31">
        <v>11</v>
      </c>
      <c r="P4467" s="31">
        <v>1985</v>
      </c>
      <c r="Q4467" s="31">
        <v>11</v>
      </c>
      <c r="R4467" s="31" t="s">
        <v>3081</v>
      </c>
      <c r="S4467" s="31" t="s">
        <v>3082</v>
      </c>
    </row>
    <row r="4468" spans="1:19" ht="17.25" customHeight="1">
      <c r="A4468" s="24">
        <v>4467</v>
      </c>
      <c r="B4468" s="31" t="s">
        <v>3364</v>
      </c>
      <c r="C4468" s="31">
        <v>-68.986400000000003</v>
      </c>
      <c r="D4468" s="31">
        <v>126.98950000000001</v>
      </c>
      <c r="E4468" s="31"/>
      <c r="F4468" s="31"/>
      <c r="G4468" s="31">
        <v>2171</v>
      </c>
      <c r="H4468" s="31"/>
      <c r="I4468" s="31">
        <v>206</v>
      </c>
      <c r="J4468" s="73"/>
      <c r="K4468" s="73" t="s">
        <v>269</v>
      </c>
      <c r="L4468" s="31">
        <v>206</v>
      </c>
      <c r="M4468" s="31" t="s">
        <v>83</v>
      </c>
      <c r="N4468" s="31">
        <v>1982</v>
      </c>
      <c r="O4468" s="31">
        <v>11</v>
      </c>
      <c r="P4468" s="31">
        <v>1985</v>
      </c>
      <c r="Q4468" s="31">
        <v>11</v>
      </c>
      <c r="R4468" s="31" t="s">
        <v>3081</v>
      </c>
      <c r="S4468" s="31" t="s">
        <v>3082</v>
      </c>
    </row>
    <row r="4469" spans="1:19" ht="17.25" customHeight="1">
      <c r="A4469" s="24">
        <v>4468</v>
      </c>
      <c r="B4469" s="31" t="s">
        <v>3365</v>
      </c>
      <c r="C4469" s="31">
        <v>-68.985600000000005</v>
      </c>
      <c r="D4469" s="31">
        <v>127.0411</v>
      </c>
      <c r="E4469" s="31"/>
      <c r="F4469" s="31"/>
      <c r="G4469" s="31">
        <v>2167</v>
      </c>
      <c r="H4469" s="31"/>
      <c r="I4469" s="31">
        <v>290</v>
      </c>
      <c r="J4469" s="73"/>
      <c r="K4469" s="73" t="s">
        <v>269</v>
      </c>
      <c r="L4469" s="31">
        <v>290</v>
      </c>
      <c r="M4469" s="31" t="s">
        <v>83</v>
      </c>
      <c r="N4469" s="31">
        <v>1982</v>
      </c>
      <c r="O4469" s="31">
        <v>11</v>
      </c>
      <c r="P4469" s="31">
        <v>1985</v>
      </c>
      <c r="Q4469" s="31">
        <v>11</v>
      </c>
      <c r="R4469" s="31" t="s">
        <v>3081</v>
      </c>
      <c r="S4469" s="31" t="s">
        <v>3082</v>
      </c>
    </row>
    <row r="4470" spans="1:19" ht="17.25" customHeight="1">
      <c r="A4470" s="24">
        <v>4469</v>
      </c>
      <c r="B4470" s="31" t="s">
        <v>3366</v>
      </c>
      <c r="C4470" s="31">
        <v>-68.984800000000007</v>
      </c>
      <c r="D4470" s="31">
        <v>127.0928</v>
      </c>
      <c r="E4470" s="31"/>
      <c r="F4470" s="31"/>
      <c r="G4470" s="31">
        <v>2163</v>
      </c>
      <c r="H4470" s="31"/>
      <c r="I4470" s="31">
        <v>336</v>
      </c>
      <c r="J4470" s="73"/>
      <c r="K4470" s="73" t="s">
        <v>269</v>
      </c>
      <c r="L4470" s="31">
        <v>336</v>
      </c>
      <c r="M4470" s="31" t="s">
        <v>83</v>
      </c>
      <c r="N4470" s="31">
        <v>1982</v>
      </c>
      <c r="O4470" s="31">
        <v>11</v>
      </c>
      <c r="P4470" s="31">
        <v>1985</v>
      </c>
      <c r="Q4470" s="31">
        <v>11</v>
      </c>
      <c r="R4470" s="31" t="s">
        <v>3081</v>
      </c>
      <c r="S4470" s="31" t="s">
        <v>3082</v>
      </c>
    </row>
    <row r="4471" spans="1:19" ht="17.25" customHeight="1">
      <c r="A4471" s="24">
        <v>4470</v>
      </c>
      <c r="B4471" s="31" t="s">
        <v>3367</v>
      </c>
      <c r="C4471" s="31">
        <v>-68.983999999999995</v>
      </c>
      <c r="D4471" s="31">
        <v>127.14449999999999</v>
      </c>
      <c r="E4471" s="31"/>
      <c r="F4471" s="31"/>
      <c r="G4471" s="31">
        <v>2160</v>
      </c>
      <c r="H4471" s="31"/>
      <c r="I4471" s="31">
        <v>307</v>
      </c>
      <c r="J4471" s="73"/>
      <c r="K4471" s="73" t="s">
        <v>269</v>
      </c>
      <c r="L4471" s="31">
        <v>307</v>
      </c>
      <c r="M4471" s="31" t="s">
        <v>83</v>
      </c>
      <c r="N4471" s="31">
        <v>1982</v>
      </c>
      <c r="O4471" s="31">
        <v>11</v>
      </c>
      <c r="P4471" s="31">
        <v>1985</v>
      </c>
      <c r="Q4471" s="31">
        <v>11</v>
      </c>
      <c r="R4471" s="31" t="s">
        <v>3081</v>
      </c>
      <c r="S4471" s="31" t="s">
        <v>3082</v>
      </c>
    </row>
    <row r="4472" spans="1:19" ht="17.25" customHeight="1">
      <c r="A4472" s="24">
        <v>4471</v>
      </c>
      <c r="B4472" s="31" t="s">
        <v>3368</v>
      </c>
      <c r="C4472" s="31">
        <v>-68.983199999999997</v>
      </c>
      <c r="D4472" s="31">
        <v>127.1961</v>
      </c>
      <c r="E4472" s="31"/>
      <c r="F4472" s="31"/>
      <c r="G4472" s="31">
        <v>2158</v>
      </c>
      <c r="H4472" s="31"/>
      <c r="I4472" s="31">
        <v>357</v>
      </c>
      <c r="J4472" s="73"/>
      <c r="K4472" s="73" t="s">
        <v>269</v>
      </c>
      <c r="L4472" s="31">
        <v>357</v>
      </c>
      <c r="M4472" s="31" t="s">
        <v>83</v>
      </c>
      <c r="N4472" s="31">
        <v>1982</v>
      </c>
      <c r="O4472" s="31">
        <v>11</v>
      </c>
      <c r="P4472" s="31">
        <v>1985</v>
      </c>
      <c r="Q4472" s="31">
        <v>11</v>
      </c>
      <c r="R4472" s="31" t="s">
        <v>3081</v>
      </c>
      <c r="S4472" s="31" t="s">
        <v>3082</v>
      </c>
    </row>
    <row r="4473" spans="1:19" ht="17.25" customHeight="1">
      <c r="A4473" s="24">
        <v>4472</v>
      </c>
      <c r="B4473" s="31" t="s">
        <v>3369</v>
      </c>
      <c r="C4473" s="31">
        <v>-68.982500000000002</v>
      </c>
      <c r="D4473" s="31">
        <v>127.2478</v>
      </c>
      <c r="E4473" s="31"/>
      <c r="F4473" s="31"/>
      <c r="G4473" s="31">
        <v>2152</v>
      </c>
      <c r="H4473" s="31"/>
      <c r="I4473" s="31">
        <v>328</v>
      </c>
      <c r="J4473" s="73"/>
      <c r="K4473" s="73" t="s">
        <v>269</v>
      </c>
      <c r="L4473" s="31">
        <v>328</v>
      </c>
      <c r="M4473" s="31" t="s">
        <v>83</v>
      </c>
      <c r="N4473" s="31">
        <v>1982</v>
      </c>
      <c r="O4473" s="31">
        <v>11</v>
      </c>
      <c r="P4473" s="31">
        <v>1985</v>
      </c>
      <c r="Q4473" s="31">
        <v>11</v>
      </c>
      <c r="R4473" s="31" t="s">
        <v>3081</v>
      </c>
      <c r="S4473" s="31" t="s">
        <v>3082</v>
      </c>
    </row>
    <row r="4474" spans="1:19" ht="17.25" customHeight="1">
      <c r="A4474" s="24">
        <v>4473</v>
      </c>
      <c r="B4474" s="31" t="s">
        <v>3370</v>
      </c>
      <c r="C4474" s="31">
        <v>-68.981700000000004</v>
      </c>
      <c r="D4474" s="31">
        <v>127.29949999999999</v>
      </c>
      <c r="E4474" s="31"/>
      <c r="F4474" s="31"/>
      <c r="G4474" s="31">
        <v>2150</v>
      </c>
      <c r="H4474" s="31"/>
      <c r="I4474" s="31">
        <v>307</v>
      </c>
      <c r="J4474" s="73"/>
      <c r="K4474" s="73" t="s">
        <v>269</v>
      </c>
      <c r="L4474" s="31">
        <v>307</v>
      </c>
      <c r="M4474" s="31" t="s">
        <v>83</v>
      </c>
      <c r="N4474" s="31">
        <v>1982</v>
      </c>
      <c r="O4474" s="31">
        <v>11</v>
      </c>
      <c r="P4474" s="31">
        <v>1985</v>
      </c>
      <c r="Q4474" s="31">
        <v>11</v>
      </c>
      <c r="R4474" s="31" t="s">
        <v>3081</v>
      </c>
      <c r="S4474" s="31" t="s">
        <v>3082</v>
      </c>
    </row>
    <row r="4475" spans="1:19" ht="17.25" customHeight="1">
      <c r="A4475" s="24">
        <v>4474</v>
      </c>
      <c r="B4475" s="31" t="s">
        <v>3371</v>
      </c>
      <c r="C4475" s="31">
        <v>-68.980900000000005</v>
      </c>
      <c r="D4475" s="31">
        <v>127.3511</v>
      </c>
      <c r="E4475" s="31"/>
      <c r="F4475" s="31"/>
      <c r="G4475" s="31">
        <v>2149</v>
      </c>
      <c r="H4475" s="31"/>
      <c r="I4475" s="31">
        <v>378</v>
      </c>
      <c r="J4475" s="73"/>
      <c r="K4475" s="73" t="s">
        <v>269</v>
      </c>
      <c r="L4475" s="31">
        <v>378</v>
      </c>
      <c r="M4475" s="31" t="s">
        <v>83</v>
      </c>
      <c r="N4475" s="31">
        <v>1982</v>
      </c>
      <c r="O4475" s="31">
        <v>11</v>
      </c>
      <c r="P4475" s="31">
        <v>1985</v>
      </c>
      <c r="Q4475" s="31">
        <v>11</v>
      </c>
      <c r="R4475" s="31" t="s">
        <v>3081</v>
      </c>
      <c r="S4475" s="31" t="s">
        <v>3082</v>
      </c>
    </row>
    <row r="4476" spans="1:19" ht="17.25" customHeight="1">
      <c r="A4476" s="24">
        <v>4475</v>
      </c>
      <c r="B4476" s="31" t="s">
        <v>3372</v>
      </c>
      <c r="C4476" s="31">
        <v>-68.980099999999993</v>
      </c>
      <c r="D4476" s="31">
        <v>127.4028</v>
      </c>
      <c r="E4476" s="31"/>
      <c r="F4476" s="31"/>
      <c r="G4476" s="31">
        <v>2147</v>
      </c>
      <c r="H4476" s="31"/>
      <c r="I4476" s="31">
        <v>319</v>
      </c>
      <c r="J4476" s="73"/>
      <c r="K4476" s="73" t="s">
        <v>269</v>
      </c>
      <c r="L4476" s="31">
        <v>319</v>
      </c>
      <c r="M4476" s="31" t="s">
        <v>83</v>
      </c>
      <c r="N4476" s="31">
        <v>1982</v>
      </c>
      <c r="O4476" s="31">
        <v>11</v>
      </c>
      <c r="P4476" s="31">
        <v>1985</v>
      </c>
      <c r="Q4476" s="31">
        <v>11</v>
      </c>
      <c r="R4476" s="31" t="s">
        <v>3081</v>
      </c>
      <c r="S4476" s="31" t="s">
        <v>3082</v>
      </c>
    </row>
    <row r="4477" spans="1:19" ht="17.25" customHeight="1">
      <c r="A4477" s="24">
        <v>4476</v>
      </c>
      <c r="B4477" s="31" t="s">
        <v>3373</v>
      </c>
      <c r="C4477" s="31">
        <v>-68.979299999999995</v>
      </c>
      <c r="D4477" s="31">
        <v>127.45440000000001</v>
      </c>
      <c r="E4477" s="31"/>
      <c r="F4477" s="31"/>
      <c r="G4477" s="31">
        <v>2145</v>
      </c>
      <c r="H4477" s="31"/>
      <c r="I4477" s="31">
        <v>361</v>
      </c>
      <c r="J4477" s="73"/>
      <c r="K4477" s="73" t="s">
        <v>269</v>
      </c>
      <c r="L4477" s="31">
        <v>361</v>
      </c>
      <c r="M4477" s="31" t="s">
        <v>83</v>
      </c>
      <c r="N4477" s="31">
        <v>1982</v>
      </c>
      <c r="O4477" s="31">
        <v>11</v>
      </c>
      <c r="P4477" s="31">
        <v>1985</v>
      </c>
      <c r="Q4477" s="31">
        <v>11</v>
      </c>
      <c r="R4477" s="31" t="s">
        <v>3081</v>
      </c>
      <c r="S4477" s="31" t="s">
        <v>3082</v>
      </c>
    </row>
    <row r="4478" spans="1:19" ht="17.25" customHeight="1">
      <c r="A4478" s="24">
        <v>4477</v>
      </c>
      <c r="B4478" s="31" t="s">
        <v>3374</v>
      </c>
      <c r="C4478" s="31">
        <v>-68.980099999999993</v>
      </c>
      <c r="D4478" s="31">
        <v>127.506</v>
      </c>
      <c r="E4478" s="31"/>
      <c r="F4478" s="31"/>
      <c r="G4478" s="31">
        <v>2150</v>
      </c>
      <c r="H4478" s="31"/>
      <c r="I4478" s="31">
        <v>227</v>
      </c>
      <c r="J4478" s="73"/>
      <c r="K4478" s="73" t="s">
        <v>269</v>
      </c>
      <c r="L4478" s="31">
        <v>227</v>
      </c>
      <c r="M4478" s="31" t="s">
        <v>83</v>
      </c>
      <c r="N4478" s="31">
        <v>1982</v>
      </c>
      <c r="O4478" s="31">
        <v>11</v>
      </c>
      <c r="P4478" s="31">
        <v>1985</v>
      </c>
      <c r="Q4478" s="31">
        <v>11</v>
      </c>
      <c r="R4478" s="31" t="s">
        <v>3081</v>
      </c>
      <c r="S4478" s="31" t="s">
        <v>3082</v>
      </c>
    </row>
    <row r="4479" spans="1:19" ht="17.25" customHeight="1">
      <c r="A4479" s="24">
        <v>4478</v>
      </c>
      <c r="B4479" s="31" t="s">
        <v>3375</v>
      </c>
      <c r="C4479" s="31">
        <v>-68.980900000000005</v>
      </c>
      <c r="D4479" s="31">
        <v>127.5575</v>
      </c>
      <c r="E4479" s="31"/>
      <c r="F4479" s="31"/>
      <c r="G4479" s="31">
        <v>2158</v>
      </c>
      <c r="H4479" s="31"/>
      <c r="I4479" s="31">
        <v>269</v>
      </c>
      <c r="J4479" s="73"/>
      <c r="K4479" s="73" t="s">
        <v>269</v>
      </c>
      <c r="L4479" s="31">
        <v>269</v>
      </c>
      <c r="M4479" s="31" t="s">
        <v>83</v>
      </c>
      <c r="N4479" s="31">
        <v>1982</v>
      </c>
      <c r="O4479" s="31">
        <v>11</v>
      </c>
      <c r="P4479" s="31">
        <v>1985</v>
      </c>
      <c r="Q4479" s="31">
        <v>11</v>
      </c>
      <c r="R4479" s="31" t="s">
        <v>3081</v>
      </c>
      <c r="S4479" s="31" t="s">
        <v>3082</v>
      </c>
    </row>
    <row r="4480" spans="1:19" ht="17.25" customHeight="1">
      <c r="A4480" s="24">
        <v>4479</v>
      </c>
      <c r="B4480" s="31" t="s">
        <v>3376</v>
      </c>
      <c r="C4480" s="31">
        <v>-68.981800000000007</v>
      </c>
      <c r="D4480" s="31">
        <v>127.6091</v>
      </c>
      <c r="E4480" s="31"/>
      <c r="F4480" s="31"/>
      <c r="G4480" s="31">
        <v>2156</v>
      </c>
      <c r="H4480" s="31"/>
      <c r="I4480" s="31">
        <v>328</v>
      </c>
      <c r="J4480" s="73"/>
      <c r="K4480" s="73" t="s">
        <v>269</v>
      </c>
      <c r="L4480" s="31">
        <v>328</v>
      </c>
      <c r="M4480" s="31" t="s">
        <v>83</v>
      </c>
      <c r="N4480" s="31">
        <v>1982</v>
      </c>
      <c r="O4480" s="31">
        <v>11</v>
      </c>
      <c r="P4480" s="31">
        <v>1985</v>
      </c>
      <c r="Q4480" s="31">
        <v>11</v>
      </c>
      <c r="R4480" s="31" t="s">
        <v>3081</v>
      </c>
      <c r="S4480" s="31" t="s">
        <v>3082</v>
      </c>
    </row>
    <row r="4481" spans="1:19" ht="17.25" customHeight="1">
      <c r="A4481" s="24">
        <v>4480</v>
      </c>
      <c r="B4481" s="31" t="s">
        <v>3377</v>
      </c>
      <c r="C4481" s="31">
        <v>-68.982600000000005</v>
      </c>
      <c r="D4481" s="31">
        <v>127.6606</v>
      </c>
      <c r="E4481" s="31"/>
      <c r="F4481" s="31"/>
      <c r="G4481" s="31">
        <v>2158</v>
      </c>
      <c r="H4481" s="31"/>
      <c r="I4481" s="31">
        <v>344</v>
      </c>
      <c r="J4481" s="73"/>
      <c r="K4481" s="73" t="s">
        <v>269</v>
      </c>
      <c r="L4481" s="31">
        <v>344</v>
      </c>
      <c r="M4481" s="31" t="s">
        <v>83</v>
      </c>
      <c r="N4481" s="31">
        <v>1982</v>
      </c>
      <c r="O4481" s="31">
        <v>11</v>
      </c>
      <c r="P4481" s="31">
        <v>1985</v>
      </c>
      <c r="Q4481" s="31">
        <v>11</v>
      </c>
      <c r="R4481" s="31" t="s">
        <v>3081</v>
      </c>
      <c r="S4481" s="31" t="s">
        <v>3082</v>
      </c>
    </row>
    <row r="4482" spans="1:19" ht="17.25" customHeight="1">
      <c r="A4482" s="24">
        <v>4481</v>
      </c>
      <c r="B4482" s="31" t="s">
        <v>3378</v>
      </c>
      <c r="C4482" s="31">
        <v>-68.983400000000003</v>
      </c>
      <c r="D4482" s="31">
        <v>127.7122</v>
      </c>
      <c r="E4482" s="31"/>
      <c r="F4482" s="31"/>
      <c r="G4482" s="31">
        <v>2159</v>
      </c>
      <c r="H4482" s="31"/>
      <c r="I4482" s="31">
        <v>260</v>
      </c>
      <c r="J4482" s="73"/>
      <c r="K4482" s="73" t="s">
        <v>269</v>
      </c>
      <c r="L4482" s="31">
        <v>260</v>
      </c>
      <c r="M4482" s="31" t="s">
        <v>83</v>
      </c>
      <c r="N4482" s="31">
        <v>1982</v>
      </c>
      <c r="O4482" s="31">
        <v>11</v>
      </c>
      <c r="P4482" s="31">
        <v>1985</v>
      </c>
      <c r="Q4482" s="31">
        <v>11</v>
      </c>
      <c r="R4482" s="31" t="s">
        <v>3081</v>
      </c>
      <c r="S4482" s="31" t="s">
        <v>3082</v>
      </c>
    </row>
    <row r="4483" spans="1:19" ht="17.25" customHeight="1">
      <c r="A4483" s="24">
        <v>4482</v>
      </c>
      <c r="B4483" s="31" t="s">
        <v>3379</v>
      </c>
      <c r="C4483" s="31">
        <v>-68.984300000000005</v>
      </c>
      <c r="D4483" s="31">
        <v>127.7637</v>
      </c>
      <c r="E4483" s="31"/>
      <c r="F4483" s="31"/>
      <c r="G4483" s="31">
        <v>2156</v>
      </c>
      <c r="H4483" s="31"/>
      <c r="I4483" s="31">
        <v>365</v>
      </c>
      <c r="J4483" s="73"/>
      <c r="K4483" s="73" t="s">
        <v>269</v>
      </c>
      <c r="L4483" s="31">
        <v>365</v>
      </c>
      <c r="M4483" s="31" t="s">
        <v>83</v>
      </c>
      <c r="N4483" s="31">
        <v>1982</v>
      </c>
      <c r="O4483" s="31">
        <v>11</v>
      </c>
      <c r="P4483" s="31">
        <v>1985</v>
      </c>
      <c r="Q4483" s="31">
        <v>11</v>
      </c>
      <c r="R4483" s="31" t="s">
        <v>3081</v>
      </c>
      <c r="S4483" s="31" t="s">
        <v>3082</v>
      </c>
    </row>
    <row r="4484" spans="1:19" ht="17.25" customHeight="1">
      <c r="A4484" s="24">
        <v>4483</v>
      </c>
      <c r="B4484" s="31" t="s">
        <v>3380</v>
      </c>
      <c r="C4484" s="31">
        <v>-68.985100000000003</v>
      </c>
      <c r="D4484" s="31">
        <v>127.81529999999999</v>
      </c>
      <c r="E4484" s="31"/>
      <c r="F4484" s="31"/>
      <c r="G4484" s="31">
        <v>2153</v>
      </c>
      <c r="H4484" s="31"/>
      <c r="I4484" s="31">
        <v>365</v>
      </c>
      <c r="J4484" s="73"/>
      <c r="K4484" s="73" t="s">
        <v>269</v>
      </c>
      <c r="L4484" s="31">
        <v>365</v>
      </c>
      <c r="M4484" s="31" t="s">
        <v>83</v>
      </c>
      <c r="N4484" s="31">
        <v>1982</v>
      </c>
      <c r="O4484" s="31">
        <v>11</v>
      </c>
      <c r="P4484" s="31">
        <v>1985</v>
      </c>
      <c r="Q4484" s="31">
        <v>11</v>
      </c>
      <c r="R4484" s="31" t="s">
        <v>3081</v>
      </c>
      <c r="S4484" s="31" t="s">
        <v>3082</v>
      </c>
    </row>
    <row r="4485" spans="1:19" ht="17.25" customHeight="1">
      <c r="A4485" s="24">
        <v>4484</v>
      </c>
      <c r="B4485" s="31" t="s">
        <v>3381</v>
      </c>
      <c r="C4485" s="31">
        <v>-68.985900000000001</v>
      </c>
      <c r="D4485" s="31">
        <v>127.8669</v>
      </c>
      <c r="E4485" s="31"/>
      <c r="F4485" s="31"/>
      <c r="G4485" s="31">
        <v>2151</v>
      </c>
      <c r="H4485" s="31"/>
      <c r="I4485" s="31">
        <v>353</v>
      </c>
      <c r="J4485" s="73"/>
      <c r="K4485" s="73" t="s">
        <v>269</v>
      </c>
      <c r="L4485" s="31">
        <v>353</v>
      </c>
      <c r="M4485" s="31" t="s">
        <v>83</v>
      </c>
      <c r="N4485" s="31">
        <v>1982</v>
      </c>
      <c r="O4485" s="31">
        <v>11</v>
      </c>
      <c r="P4485" s="31">
        <v>1985</v>
      </c>
      <c r="Q4485" s="31">
        <v>11</v>
      </c>
      <c r="R4485" s="31" t="s">
        <v>3081</v>
      </c>
      <c r="S4485" s="31" t="s">
        <v>3082</v>
      </c>
    </row>
    <row r="4486" spans="1:19" ht="17.25" customHeight="1">
      <c r="A4486" s="24">
        <v>4485</v>
      </c>
      <c r="B4486" s="31" t="s">
        <v>3382</v>
      </c>
      <c r="C4486" s="31">
        <v>-68.986699999999999</v>
      </c>
      <c r="D4486" s="31">
        <v>127.91840000000001</v>
      </c>
      <c r="E4486" s="31"/>
      <c r="F4486" s="31"/>
      <c r="G4486" s="31">
        <v>2151</v>
      </c>
      <c r="H4486" s="31"/>
      <c r="I4486" s="31">
        <v>311</v>
      </c>
      <c r="J4486" s="73"/>
      <c r="K4486" s="73" t="s">
        <v>269</v>
      </c>
      <c r="L4486" s="31">
        <v>311</v>
      </c>
      <c r="M4486" s="31" t="s">
        <v>83</v>
      </c>
      <c r="N4486" s="31">
        <v>1982</v>
      </c>
      <c r="O4486" s="31">
        <v>11</v>
      </c>
      <c r="P4486" s="31">
        <v>1985</v>
      </c>
      <c r="Q4486" s="31">
        <v>11</v>
      </c>
      <c r="R4486" s="31" t="s">
        <v>3081</v>
      </c>
      <c r="S4486" s="31" t="s">
        <v>3082</v>
      </c>
    </row>
    <row r="4487" spans="1:19" ht="17.25" customHeight="1">
      <c r="A4487" s="24">
        <v>4486</v>
      </c>
      <c r="B4487" s="31" t="s">
        <v>3383</v>
      </c>
      <c r="C4487" s="31">
        <v>-68.9876</v>
      </c>
      <c r="D4487" s="31">
        <v>127.97</v>
      </c>
      <c r="E4487" s="31"/>
      <c r="F4487" s="31"/>
      <c r="G4487" s="31">
        <v>2154</v>
      </c>
      <c r="H4487" s="31"/>
      <c r="I4487" s="31">
        <v>281</v>
      </c>
      <c r="J4487" s="73"/>
      <c r="K4487" s="73" t="s">
        <v>269</v>
      </c>
      <c r="L4487" s="31">
        <v>281</v>
      </c>
      <c r="M4487" s="31" t="s">
        <v>83</v>
      </c>
      <c r="N4487" s="31">
        <v>1982</v>
      </c>
      <c r="O4487" s="31">
        <v>11</v>
      </c>
      <c r="P4487" s="31">
        <v>1985</v>
      </c>
      <c r="Q4487" s="31">
        <v>11</v>
      </c>
      <c r="R4487" s="31" t="s">
        <v>3081</v>
      </c>
      <c r="S4487" s="31" t="s">
        <v>3082</v>
      </c>
    </row>
    <row r="4488" spans="1:19" ht="17.25" customHeight="1">
      <c r="A4488" s="24">
        <v>4487</v>
      </c>
      <c r="B4488" s="31" t="s">
        <v>3384</v>
      </c>
      <c r="C4488" s="31">
        <v>-68.988399999999999</v>
      </c>
      <c r="D4488" s="31">
        <v>128.02160000000001</v>
      </c>
      <c r="E4488" s="31"/>
      <c r="F4488" s="31"/>
      <c r="G4488" s="31">
        <v>2152</v>
      </c>
      <c r="H4488" s="31"/>
      <c r="I4488" s="31">
        <v>239</v>
      </c>
      <c r="J4488" s="73"/>
      <c r="K4488" s="73" t="s">
        <v>269</v>
      </c>
      <c r="L4488" s="31">
        <v>239</v>
      </c>
      <c r="M4488" s="31" t="s">
        <v>83</v>
      </c>
      <c r="N4488" s="31">
        <v>1982</v>
      </c>
      <c r="O4488" s="31">
        <v>11</v>
      </c>
      <c r="P4488" s="31">
        <v>1985</v>
      </c>
      <c r="Q4488" s="31">
        <v>11</v>
      </c>
      <c r="R4488" s="31" t="s">
        <v>3081</v>
      </c>
      <c r="S4488" s="31" t="s">
        <v>3082</v>
      </c>
    </row>
    <row r="4489" spans="1:19" ht="17.25" customHeight="1">
      <c r="A4489" s="24">
        <v>4488</v>
      </c>
      <c r="B4489" s="31" t="s">
        <v>3385</v>
      </c>
      <c r="C4489" s="31">
        <v>-68.989199999999997</v>
      </c>
      <c r="D4489" s="31">
        <v>128.07320000000001</v>
      </c>
      <c r="E4489" s="31"/>
      <c r="F4489" s="31"/>
      <c r="G4489" s="31">
        <v>2137</v>
      </c>
      <c r="H4489" s="31"/>
      <c r="I4489" s="31">
        <v>412</v>
      </c>
      <c r="J4489" s="73"/>
      <c r="K4489" s="73" t="s">
        <v>269</v>
      </c>
      <c r="L4489" s="31">
        <v>412</v>
      </c>
      <c r="M4489" s="31" t="s">
        <v>83</v>
      </c>
      <c r="N4489" s="31">
        <v>1982</v>
      </c>
      <c r="O4489" s="31">
        <v>11</v>
      </c>
      <c r="P4489" s="31">
        <v>1985</v>
      </c>
      <c r="Q4489" s="31">
        <v>11</v>
      </c>
      <c r="R4489" s="31" t="s">
        <v>3081</v>
      </c>
      <c r="S4489" s="31" t="s">
        <v>3082</v>
      </c>
    </row>
    <row r="4490" spans="1:19" ht="17.25" customHeight="1">
      <c r="A4490" s="24">
        <v>4489</v>
      </c>
      <c r="B4490" s="31" t="s">
        <v>3386</v>
      </c>
      <c r="C4490" s="31">
        <v>-68.989999999999995</v>
      </c>
      <c r="D4490" s="31">
        <v>128.12469999999999</v>
      </c>
      <c r="E4490" s="31"/>
      <c r="F4490" s="31"/>
      <c r="G4490" s="31">
        <v>2136</v>
      </c>
      <c r="H4490" s="31"/>
      <c r="I4490" s="31">
        <v>370</v>
      </c>
      <c r="J4490" s="73"/>
      <c r="K4490" s="73" t="s">
        <v>269</v>
      </c>
      <c r="L4490" s="31">
        <v>370</v>
      </c>
      <c r="M4490" s="31" t="s">
        <v>83</v>
      </c>
      <c r="N4490" s="31">
        <v>1982</v>
      </c>
      <c r="O4490" s="31">
        <v>11</v>
      </c>
      <c r="P4490" s="31">
        <v>1985</v>
      </c>
      <c r="Q4490" s="31">
        <v>11</v>
      </c>
      <c r="R4490" s="31" t="s">
        <v>3081</v>
      </c>
      <c r="S4490" s="31" t="s">
        <v>3082</v>
      </c>
    </row>
    <row r="4491" spans="1:19" ht="17.25" customHeight="1">
      <c r="A4491" s="24">
        <v>4490</v>
      </c>
      <c r="B4491" s="31" t="s">
        <v>3387</v>
      </c>
      <c r="C4491" s="31">
        <v>-68.992500000000007</v>
      </c>
      <c r="D4491" s="31">
        <v>128.17580000000001</v>
      </c>
      <c r="E4491" s="31"/>
      <c r="F4491" s="31"/>
      <c r="G4491" s="31">
        <v>2143</v>
      </c>
      <c r="H4491" s="31"/>
      <c r="I4491" s="31">
        <v>328</v>
      </c>
      <c r="J4491" s="73"/>
      <c r="K4491" s="73" t="s">
        <v>269</v>
      </c>
      <c r="L4491" s="31">
        <v>328</v>
      </c>
      <c r="M4491" s="31" t="s">
        <v>83</v>
      </c>
      <c r="N4491" s="31">
        <v>1982</v>
      </c>
      <c r="O4491" s="31">
        <v>11</v>
      </c>
      <c r="P4491" s="31">
        <v>1985</v>
      </c>
      <c r="Q4491" s="31">
        <v>11</v>
      </c>
      <c r="R4491" s="31" t="s">
        <v>3081</v>
      </c>
      <c r="S4491" s="31" t="s">
        <v>3082</v>
      </c>
    </row>
    <row r="4492" spans="1:19" ht="17.25" customHeight="1">
      <c r="A4492" s="24">
        <v>4491</v>
      </c>
      <c r="B4492" s="31" t="s">
        <v>3388</v>
      </c>
      <c r="C4492" s="31">
        <v>-68.993300000000005</v>
      </c>
      <c r="D4492" s="31">
        <v>128.2765</v>
      </c>
      <c r="E4492" s="31"/>
      <c r="F4492" s="31"/>
      <c r="G4492" s="31">
        <v>2133</v>
      </c>
      <c r="H4492" s="31"/>
      <c r="I4492" s="31">
        <v>315</v>
      </c>
      <c r="J4492" s="73"/>
      <c r="K4492" s="73" t="s">
        <v>269</v>
      </c>
      <c r="L4492" s="31">
        <v>315</v>
      </c>
      <c r="M4492" s="31" t="s">
        <v>83</v>
      </c>
      <c r="N4492" s="31">
        <v>1982</v>
      </c>
      <c r="O4492" s="31">
        <v>11</v>
      </c>
      <c r="P4492" s="31">
        <v>1985</v>
      </c>
      <c r="Q4492" s="31">
        <v>11</v>
      </c>
      <c r="R4492" s="31" t="s">
        <v>3081</v>
      </c>
      <c r="S4492" s="31" t="s">
        <v>3082</v>
      </c>
    </row>
    <row r="4493" spans="1:19" ht="17.25" customHeight="1">
      <c r="A4493" s="24">
        <v>4492</v>
      </c>
      <c r="B4493" s="31" t="s">
        <v>3389</v>
      </c>
      <c r="C4493" s="31">
        <v>-68.993300000000005</v>
      </c>
      <c r="D4493" s="31">
        <v>128.32560000000001</v>
      </c>
      <c r="E4493" s="31"/>
      <c r="F4493" s="31"/>
      <c r="G4493" s="31">
        <v>2122</v>
      </c>
      <c r="H4493" s="31"/>
      <c r="I4493" s="31">
        <v>357</v>
      </c>
      <c r="J4493" s="73"/>
      <c r="K4493" s="73" t="s">
        <v>269</v>
      </c>
      <c r="L4493" s="31">
        <v>357</v>
      </c>
      <c r="M4493" s="31" t="s">
        <v>83</v>
      </c>
      <c r="N4493" s="31">
        <v>1982</v>
      </c>
      <c r="O4493" s="31">
        <v>11</v>
      </c>
      <c r="P4493" s="31">
        <v>1985</v>
      </c>
      <c r="Q4493" s="31">
        <v>11</v>
      </c>
      <c r="R4493" s="31" t="s">
        <v>3081</v>
      </c>
      <c r="S4493" s="31" t="s">
        <v>3082</v>
      </c>
    </row>
    <row r="4494" spans="1:19" ht="17.25" customHeight="1">
      <c r="A4494" s="24">
        <v>4493</v>
      </c>
      <c r="B4494" s="31" t="s">
        <v>3390</v>
      </c>
      <c r="C4494" s="31">
        <v>-68.993300000000005</v>
      </c>
      <c r="D4494" s="31">
        <v>128.37719999999999</v>
      </c>
      <c r="E4494" s="31"/>
      <c r="F4494" s="31"/>
      <c r="G4494" s="31">
        <v>2127</v>
      </c>
      <c r="H4494" s="31"/>
      <c r="I4494" s="31">
        <v>361</v>
      </c>
      <c r="J4494" s="73"/>
      <c r="K4494" s="73" t="s">
        <v>269</v>
      </c>
      <c r="L4494" s="31">
        <v>361</v>
      </c>
      <c r="M4494" s="31" t="s">
        <v>83</v>
      </c>
      <c r="N4494" s="31">
        <v>1982</v>
      </c>
      <c r="O4494" s="31">
        <v>11</v>
      </c>
      <c r="P4494" s="31">
        <v>1985</v>
      </c>
      <c r="Q4494" s="31">
        <v>11</v>
      </c>
      <c r="R4494" s="31" t="s">
        <v>3081</v>
      </c>
      <c r="S4494" s="31" t="s">
        <v>3082</v>
      </c>
    </row>
    <row r="4495" spans="1:19" ht="17.25" customHeight="1">
      <c r="A4495" s="24">
        <v>4494</v>
      </c>
      <c r="B4495" s="31" t="s">
        <v>3391</v>
      </c>
      <c r="C4495" s="31">
        <v>-68.993300000000005</v>
      </c>
      <c r="D4495" s="31">
        <v>128.4289</v>
      </c>
      <c r="E4495" s="31"/>
      <c r="F4495" s="31"/>
      <c r="G4495" s="31">
        <v>2130</v>
      </c>
      <c r="H4495" s="31"/>
      <c r="I4495" s="31">
        <v>332</v>
      </c>
      <c r="J4495" s="73"/>
      <c r="K4495" s="73" t="s">
        <v>269</v>
      </c>
      <c r="L4495" s="31">
        <v>332</v>
      </c>
      <c r="M4495" s="31" t="s">
        <v>83</v>
      </c>
      <c r="N4495" s="31">
        <v>1982</v>
      </c>
      <c r="O4495" s="31">
        <v>11</v>
      </c>
      <c r="P4495" s="31">
        <v>1985</v>
      </c>
      <c r="Q4495" s="31">
        <v>11</v>
      </c>
      <c r="R4495" s="31" t="s">
        <v>3081</v>
      </c>
      <c r="S4495" s="31" t="s">
        <v>3082</v>
      </c>
    </row>
    <row r="4496" spans="1:19" ht="17.25" customHeight="1">
      <c r="A4496" s="24">
        <v>4495</v>
      </c>
      <c r="B4496" s="31" t="s">
        <v>3392</v>
      </c>
      <c r="C4496" s="31">
        <v>-68.993300000000005</v>
      </c>
      <c r="D4496" s="31">
        <v>128.48060000000001</v>
      </c>
      <c r="E4496" s="31"/>
      <c r="F4496" s="31"/>
      <c r="G4496" s="31">
        <v>2121</v>
      </c>
      <c r="H4496" s="31"/>
      <c r="I4496" s="31">
        <v>399</v>
      </c>
      <c r="J4496" s="73"/>
      <c r="K4496" s="73" t="s">
        <v>269</v>
      </c>
      <c r="L4496" s="31">
        <v>399</v>
      </c>
      <c r="M4496" s="31" t="s">
        <v>83</v>
      </c>
      <c r="N4496" s="31">
        <v>1982</v>
      </c>
      <c r="O4496" s="31">
        <v>11</v>
      </c>
      <c r="P4496" s="31">
        <v>1985</v>
      </c>
      <c r="Q4496" s="31">
        <v>11</v>
      </c>
      <c r="R4496" s="31" t="s">
        <v>3081</v>
      </c>
      <c r="S4496" s="31" t="s">
        <v>3082</v>
      </c>
    </row>
    <row r="4497" spans="1:19" ht="17.25" customHeight="1">
      <c r="A4497" s="24">
        <v>4496</v>
      </c>
      <c r="B4497" s="31" t="s">
        <v>3393</v>
      </c>
      <c r="C4497" s="31">
        <v>-68.993300000000005</v>
      </c>
      <c r="D4497" s="31">
        <v>128.53219999999999</v>
      </c>
      <c r="E4497" s="31"/>
      <c r="F4497" s="31"/>
      <c r="G4497" s="31">
        <v>2117</v>
      </c>
      <c r="H4497" s="31"/>
      <c r="I4497" s="31">
        <v>344</v>
      </c>
      <c r="J4497" s="73"/>
      <c r="K4497" s="73" t="s">
        <v>269</v>
      </c>
      <c r="L4497" s="31">
        <v>344</v>
      </c>
      <c r="M4497" s="31" t="s">
        <v>83</v>
      </c>
      <c r="N4497" s="31">
        <v>1982</v>
      </c>
      <c r="O4497" s="31">
        <v>11</v>
      </c>
      <c r="P4497" s="31">
        <v>1985</v>
      </c>
      <c r="Q4497" s="31">
        <v>11</v>
      </c>
      <c r="R4497" s="31" t="s">
        <v>3081</v>
      </c>
      <c r="S4497" s="31" t="s">
        <v>3082</v>
      </c>
    </row>
    <row r="4498" spans="1:19" ht="17.25" customHeight="1">
      <c r="A4498" s="24">
        <v>4497</v>
      </c>
      <c r="B4498" s="31" t="s">
        <v>3394</v>
      </c>
      <c r="C4498" s="31">
        <v>-68.993300000000005</v>
      </c>
      <c r="D4498" s="31">
        <v>128.5839</v>
      </c>
      <c r="E4498" s="31"/>
      <c r="F4498" s="31"/>
      <c r="G4498" s="31">
        <v>2116</v>
      </c>
      <c r="H4498" s="31"/>
      <c r="I4498" s="31">
        <v>361</v>
      </c>
      <c r="J4498" s="73"/>
      <c r="K4498" s="73" t="s">
        <v>269</v>
      </c>
      <c r="L4498" s="31">
        <v>361</v>
      </c>
      <c r="M4498" s="31" t="s">
        <v>83</v>
      </c>
      <c r="N4498" s="31">
        <v>1982</v>
      </c>
      <c r="O4498" s="31">
        <v>11</v>
      </c>
      <c r="P4498" s="31">
        <v>1985</v>
      </c>
      <c r="Q4498" s="31">
        <v>11</v>
      </c>
      <c r="R4498" s="31" t="s">
        <v>3081</v>
      </c>
      <c r="S4498" s="31" t="s">
        <v>3082</v>
      </c>
    </row>
    <row r="4499" spans="1:19" ht="17.25" customHeight="1">
      <c r="A4499" s="24">
        <v>4498</v>
      </c>
      <c r="B4499" s="31" t="s">
        <v>3395</v>
      </c>
      <c r="C4499" s="31">
        <v>-68.993200000000002</v>
      </c>
      <c r="D4499" s="31">
        <v>128.63560000000001</v>
      </c>
      <c r="E4499" s="31"/>
      <c r="F4499" s="31"/>
      <c r="G4499" s="31">
        <v>2119</v>
      </c>
      <c r="H4499" s="31"/>
      <c r="I4499" s="31">
        <v>193</v>
      </c>
      <c r="J4499" s="73"/>
      <c r="K4499" s="73" t="s">
        <v>269</v>
      </c>
      <c r="L4499" s="31">
        <v>193</v>
      </c>
      <c r="M4499" s="31" t="s">
        <v>83</v>
      </c>
      <c r="N4499" s="31">
        <v>1982</v>
      </c>
      <c r="O4499" s="31">
        <v>11</v>
      </c>
      <c r="P4499" s="31">
        <v>1985</v>
      </c>
      <c r="Q4499" s="31">
        <v>11</v>
      </c>
      <c r="R4499" s="31" t="s">
        <v>3081</v>
      </c>
      <c r="S4499" s="31" t="s">
        <v>3082</v>
      </c>
    </row>
    <row r="4500" spans="1:19" ht="17.25" customHeight="1">
      <c r="A4500" s="24">
        <v>4499</v>
      </c>
      <c r="B4500" s="31" t="s">
        <v>3396</v>
      </c>
      <c r="C4500" s="31">
        <v>-68.993200000000002</v>
      </c>
      <c r="D4500" s="31">
        <v>128.68719999999999</v>
      </c>
      <c r="E4500" s="31"/>
      <c r="F4500" s="31"/>
      <c r="G4500" s="31">
        <v>2118</v>
      </c>
      <c r="H4500" s="31"/>
      <c r="I4500" s="31">
        <v>273</v>
      </c>
      <c r="J4500" s="73"/>
      <c r="K4500" s="73" t="s">
        <v>269</v>
      </c>
      <c r="L4500" s="31">
        <v>273</v>
      </c>
      <c r="M4500" s="31" t="s">
        <v>83</v>
      </c>
      <c r="N4500" s="31">
        <v>1982</v>
      </c>
      <c r="O4500" s="31">
        <v>11</v>
      </c>
      <c r="P4500" s="31">
        <v>1985</v>
      </c>
      <c r="Q4500" s="31">
        <v>11</v>
      </c>
      <c r="R4500" s="31" t="s">
        <v>3081</v>
      </c>
      <c r="S4500" s="31" t="s">
        <v>3082</v>
      </c>
    </row>
    <row r="4501" spans="1:19" ht="17.25" customHeight="1">
      <c r="A4501" s="24">
        <v>4500</v>
      </c>
      <c r="B4501" s="31" t="s">
        <v>3397</v>
      </c>
      <c r="C4501" s="31">
        <v>-68.993200000000002</v>
      </c>
      <c r="D4501" s="31">
        <v>128.7389</v>
      </c>
      <c r="E4501" s="31"/>
      <c r="F4501" s="31"/>
      <c r="G4501" s="31">
        <v>2119</v>
      </c>
      <c r="H4501" s="31"/>
      <c r="I4501" s="31">
        <v>273</v>
      </c>
      <c r="J4501" s="73"/>
      <c r="K4501" s="73" t="s">
        <v>269</v>
      </c>
      <c r="L4501" s="31">
        <v>273</v>
      </c>
      <c r="M4501" s="31" t="s">
        <v>83</v>
      </c>
      <c r="N4501" s="31">
        <v>1982</v>
      </c>
      <c r="O4501" s="31">
        <v>11</v>
      </c>
      <c r="P4501" s="31">
        <v>1985</v>
      </c>
      <c r="Q4501" s="31">
        <v>11</v>
      </c>
      <c r="R4501" s="31" t="s">
        <v>3081</v>
      </c>
      <c r="S4501" s="31" t="s">
        <v>3082</v>
      </c>
    </row>
    <row r="4502" spans="1:19" ht="17.25" customHeight="1">
      <c r="A4502" s="24">
        <v>4501</v>
      </c>
      <c r="B4502" s="31" t="s">
        <v>3398</v>
      </c>
      <c r="C4502" s="31">
        <v>-68.994799999999998</v>
      </c>
      <c r="D4502" s="31">
        <v>128.79040000000001</v>
      </c>
      <c r="E4502" s="31"/>
      <c r="F4502" s="31"/>
      <c r="G4502" s="31">
        <v>2119</v>
      </c>
      <c r="H4502" s="31"/>
      <c r="I4502" s="31">
        <v>311</v>
      </c>
      <c r="J4502" s="73"/>
      <c r="K4502" s="73" t="s">
        <v>269</v>
      </c>
      <c r="L4502" s="31">
        <v>311</v>
      </c>
      <c r="M4502" s="31" t="s">
        <v>83</v>
      </c>
      <c r="N4502" s="31">
        <v>1982</v>
      </c>
      <c r="O4502" s="31">
        <v>11</v>
      </c>
      <c r="P4502" s="31">
        <v>1985</v>
      </c>
      <c r="Q4502" s="31">
        <v>11</v>
      </c>
      <c r="R4502" s="31" t="s">
        <v>3081</v>
      </c>
      <c r="S4502" s="31" t="s">
        <v>3082</v>
      </c>
    </row>
    <row r="4503" spans="1:19" ht="17.25" customHeight="1">
      <c r="A4503" s="24">
        <v>4502</v>
      </c>
      <c r="B4503" s="31" t="s">
        <v>3399</v>
      </c>
      <c r="C4503" s="31">
        <v>-68.996499999999997</v>
      </c>
      <c r="D4503" s="31">
        <v>128.84200000000001</v>
      </c>
      <c r="E4503" s="31"/>
      <c r="F4503" s="31"/>
      <c r="G4503" s="31">
        <v>2115</v>
      </c>
      <c r="H4503" s="31"/>
      <c r="I4503" s="31">
        <v>357</v>
      </c>
      <c r="J4503" s="73"/>
      <c r="K4503" s="73" t="s">
        <v>269</v>
      </c>
      <c r="L4503" s="31">
        <v>357</v>
      </c>
      <c r="M4503" s="31" t="s">
        <v>83</v>
      </c>
      <c r="N4503" s="31">
        <v>1982</v>
      </c>
      <c r="O4503" s="31">
        <v>11</v>
      </c>
      <c r="P4503" s="31">
        <v>1985</v>
      </c>
      <c r="Q4503" s="31">
        <v>11</v>
      </c>
      <c r="R4503" s="31" t="s">
        <v>3081</v>
      </c>
      <c r="S4503" s="31" t="s">
        <v>3082</v>
      </c>
    </row>
    <row r="4504" spans="1:19" ht="17.25" customHeight="1">
      <c r="A4504" s="24">
        <v>4503</v>
      </c>
      <c r="B4504" s="31" t="s">
        <v>3400</v>
      </c>
      <c r="C4504" s="31">
        <v>-68.998099999999994</v>
      </c>
      <c r="D4504" s="31">
        <v>128.89349999999999</v>
      </c>
      <c r="E4504" s="31"/>
      <c r="F4504" s="31"/>
      <c r="G4504" s="31">
        <v>2116</v>
      </c>
      <c r="H4504" s="31"/>
      <c r="I4504" s="31">
        <v>349</v>
      </c>
      <c r="J4504" s="73"/>
      <c r="K4504" s="73" t="s">
        <v>269</v>
      </c>
      <c r="L4504" s="31">
        <v>349</v>
      </c>
      <c r="M4504" s="31" t="s">
        <v>83</v>
      </c>
      <c r="N4504" s="31">
        <v>1982</v>
      </c>
      <c r="O4504" s="31">
        <v>11</v>
      </c>
      <c r="P4504" s="31">
        <v>1985</v>
      </c>
      <c r="Q4504" s="31">
        <v>11</v>
      </c>
      <c r="R4504" s="31" t="s">
        <v>3081</v>
      </c>
      <c r="S4504" s="31" t="s">
        <v>3082</v>
      </c>
    </row>
    <row r="4505" spans="1:19" ht="17.25" customHeight="1">
      <c r="A4505" s="24">
        <v>4504</v>
      </c>
      <c r="B4505" s="31" t="s">
        <v>3401</v>
      </c>
      <c r="C4505" s="31">
        <v>-68.999700000000004</v>
      </c>
      <c r="D4505" s="31">
        <v>128.9451</v>
      </c>
      <c r="E4505" s="31"/>
      <c r="F4505" s="31"/>
      <c r="G4505" s="31">
        <v>2117</v>
      </c>
      <c r="H4505" s="31"/>
      <c r="I4505" s="31">
        <v>382</v>
      </c>
      <c r="J4505" s="73"/>
      <c r="K4505" s="73" t="s">
        <v>269</v>
      </c>
      <c r="L4505" s="31">
        <v>382</v>
      </c>
      <c r="M4505" s="31" t="s">
        <v>83</v>
      </c>
      <c r="N4505" s="31">
        <v>1982</v>
      </c>
      <c r="O4505" s="31">
        <v>11</v>
      </c>
      <c r="P4505" s="31">
        <v>1985</v>
      </c>
      <c r="Q4505" s="31">
        <v>11</v>
      </c>
      <c r="R4505" s="31" t="s">
        <v>3081</v>
      </c>
      <c r="S4505" s="31" t="s">
        <v>3082</v>
      </c>
    </row>
    <row r="4506" spans="1:19" ht="17.25" customHeight="1">
      <c r="A4506" s="24">
        <v>4505</v>
      </c>
      <c r="B4506" s="31" t="s">
        <v>3402</v>
      </c>
      <c r="C4506" s="31">
        <v>-69.001199999999997</v>
      </c>
      <c r="D4506" s="31">
        <v>128.994</v>
      </c>
      <c r="E4506" s="31"/>
      <c r="F4506" s="31"/>
      <c r="G4506" s="31">
        <v>2119</v>
      </c>
      <c r="H4506" s="31"/>
      <c r="I4506" s="31">
        <v>353</v>
      </c>
      <c r="J4506" s="73"/>
      <c r="K4506" s="73" t="s">
        <v>269</v>
      </c>
      <c r="L4506" s="31">
        <v>353</v>
      </c>
      <c r="M4506" s="31" t="s">
        <v>83</v>
      </c>
      <c r="N4506" s="31">
        <v>1982</v>
      </c>
      <c r="O4506" s="31">
        <v>11</v>
      </c>
      <c r="P4506" s="31">
        <v>1985</v>
      </c>
      <c r="Q4506" s="31">
        <v>11</v>
      </c>
      <c r="R4506" s="31" t="s">
        <v>3081</v>
      </c>
      <c r="S4506" s="31" t="s">
        <v>3082</v>
      </c>
    </row>
    <row r="4507" spans="1:19" ht="17.25" customHeight="1">
      <c r="A4507" s="24">
        <v>4506</v>
      </c>
      <c r="B4507" s="31" t="s">
        <v>3403</v>
      </c>
      <c r="C4507" s="31">
        <v>-69.002799999999993</v>
      </c>
      <c r="D4507" s="31">
        <v>129.04560000000001</v>
      </c>
      <c r="E4507" s="31"/>
      <c r="F4507" s="31"/>
      <c r="G4507" s="31">
        <v>2126</v>
      </c>
      <c r="H4507" s="31"/>
      <c r="I4507" s="31">
        <v>311</v>
      </c>
      <c r="J4507" s="73"/>
      <c r="K4507" s="73" t="s">
        <v>269</v>
      </c>
      <c r="L4507" s="31">
        <v>311</v>
      </c>
      <c r="M4507" s="31" t="s">
        <v>83</v>
      </c>
      <c r="N4507" s="31">
        <v>1982</v>
      </c>
      <c r="O4507" s="31">
        <v>11</v>
      </c>
      <c r="P4507" s="31">
        <v>1985</v>
      </c>
      <c r="Q4507" s="31">
        <v>11</v>
      </c>
      <c r="R4507" s="31" t="s">
        <v>3081</v>
      </c>
      <c r="S4507" s="31" t="s">
        <v>3082</v>
      </c>
    </row>
    <row r="4508" spans="1:19" ht="17.25" customHeight="1">
      <c r="A4508" s="24">
        <v>4507</v>
      </c>
      <c r="B4508" s="31" t="s">
        <v>3404</v>
      </c>
      <c r="C4508" s="31">
        <v>-69.004400000000004</v>
      </c>
      <c r="D4508" s="31">
        <v>129.09719999999999</v>
      </c>
      <c r="E4508" s="31"/>
      <c r="F4508" s="31"/>
      <c r="G4508" s="31">
        <v>2127</v>
      </c>
      <c r="H4508" s="31"/>
      <c r="I4508" s="31">
        <v>202</v>
      </c>
      <c r="J4508" s="73"/>
      <c r="K4508" s="73" t="s">
        <v>269</v>
      </c>
      <c r="L4508" s="31">
        <v>202</v>
      </c>
      <c r="M4508" s="31" t="s">
        <v>83</v>
      </c>
      <c r="N4508" s="31">
        <v>1982</v>
      </c>
      <c r="O4508" s="31">
        <v>11</v>
      </c>
      <c r="P4508" s="31">
        <v>1985</v>
      </c>
      <c r="Q4508" s="31">
        <v>11</v>
      </c>
      <c r="R4508" s="31" t="s">
        <v>3081</v>
      </c>
      <c r="S4508" s="31" t="s">
        <v>3082</v>
      </c>
    </row>
    <row r="4509" spans="1:19" ht="17.25" customHeight="1">
      <c r="A4509" s="24">
        <v>4508</v>
      </c>
      <c r="B4509" s="31" t="s">
        <v>3405</v>
      </c>
      <c r="C4509" s="31">
        <v>-69.006100000000004</v>
      </c>
      <c r="D4509" s="31">
        <v>129.15129999999999</v>
      </c>
      <c r="E4509" s="31"/>
      <c r="F4509" s="31"/>
      <c r="G4509" s="31">
        <v>2119</v>
      </c>
      <c r="H4509" s="31"/>
      <c r="I4509" s="31">
        <v>239</v>
      </c>
      <c r="J4509" s="73"/>
      <c r="K4509" s="73" t="s">
        <v>269</v>
      </c>
      <c r="L4509" s="31">
        <v>239</v>
      </c>
      <c r="M4509" s="31" t="s">
        <v>83</v>
      </c>
      <c r="N4509" s="31">
        <v>1982</v>
      </c>
      <c r="O4509" s="31">
        <v>11</v>
      </c>
      <c r="P4509" s="31">
        <v>1985</v>
      </c>
      <c r="Q4509" s="31">
        <v>11</v>
      </c>
      <c r="R4509" s="31" t="s">
        <v>3081</v>
      </c>
      <c r="S4509" s="31" t="s">
        <v>3082</v>
      </c>
    </row>
    <row r="4510" spans="1:19" ht="17.25" customHeight="1">
      <c r="A4510" s="24">
        <v>4509</v>
      </c>
      <c r="B4510" s="31" t="s">
        <v>3406</v>
      </c>
      <c r="C4510" s="31">
        <v>-69.007599999999996</v>
      </c>
      <c r="D4510" s="31">
        <v>129.2003</v>
      </c>
      <c r="E4510" s="31"/>
      <c r="F4510" s="31"/>
      <c r="G4510" s="31">
        <v>2106</v>
      </c>
      <c r="H4510" s="31"/>
      <c r="I4510" s="31">
        <v>395</v>
      </c>
      <c r="J4510" s="73"/>
      <c r="K4510" s="73" t="s">
        <v>269</v>
      </c>
      <c r="L4510" s="31">
        <v>395</v>
      </c>
      <c r="M4510" s="31" t="s">
        <v>83</v>
      </c>
      <c r="N4510" s="31">
        <v>1982</v>
      </c>
      <c r="O4510" s="31">
        <v>11</v>
      </c>
      <c r="P4510" s="31">
        <v>1985</v>
      </c>
      <c r="Q4510" s="31">
        <v>11</v>
      </c>
      <c r="R4510" s="31" t="s">
        <v>3081</v>
      </c>
      <c r="S4510" s="31" t="s">
        <v>3082</v>
      </c>
    </row>
    <row r="4511" spans="1:19" ht="17.25" customHeight="1">
      <c r="A4511" s="24">
        <v>4510</v>
      </c>
      <c r="B4511" s="31" t="s">
        <v>3407</v>
      </c>
      <c r="C4511" s="31">
        <v>-69.009200000000007</v>
      </c>
      <c r="D4511" s="31">
        <v>129.25190000000001</v>
      </c>
      <c r="E4511" s="31"/>
      <c r="F4511" s="31"/>
      <c r="G4511" s="31">
        <v>2106</v>
      </c>
      <c r="H4511" s="31"/>
      <c r="I4511" s="31">
        <v>307</v>
      </c>
      <c r="J4511" s="73"/>
      <c r="K4511" s="73" t="s">
        <v>269</v>
      </c>
      <c r="L4511" s="31">
        <v>307</v>
      </c>
      <c r="M4511" s="31" t="s">
        <v>83</v>
      </c>
      <c r="N4511" s="31">
        <v>1982</v>
      </c>
      <c r="O4511" s="31">
        <v>11</v>
      </c>
      <c r="P4511" s="31">
        <v>1985</v>
      </c>
      <c r="Q4511" s="31">
        <v>11</v>
      </c>
      <c r="R4511" s="31" t="s">
        <v>3081</v>
      </c>
      <c r="S4511" s="31" t="s">
        <v>3082</v>
      </c>
    </row>
    <row r="4512" spans="1:19" ht="17.25" customHeight="1">
      <c r="A4512" s="24">
        <v>4511</v>
      </c>
      <c r="B4512" s="31" t="s">
        <v>3408</v>
      </c>
      <c r="C4512" s="31">
        <v>-69.010900000000007</v>
      </c>
      <c r="D4512" s="31">
        <v>129.30350000000001</v>
      </c>
      <c r="E4512" s="31"/>
      <c r="F4512" s="31"/>
      <c r="G4512" s="31">
        <v>2110</v>
      </c>
      <c r="H4512" s="31"/>
      <c r="I4512" s="31">
        <v>210</v>
      </c>
      <c r="J4512" s="73"/>
      <c r="K4512" s="73" t="s">
        <v>269</v>
      </c>
      <c r="L4512" s="31">
        <v>210</v>
      </c>
      <c r="M4512" s="31" t="s">
        <v>83</v>
      </c>
      <c r="N4512" s="31">
        <v>1982</v>
      </c>
      <c r="O4512" s="31">
        <v>11</v>
      </c>
      <c r="P4512" s="31">
        <v>1985</v>
      </c>
      <c r="Q4512" s="31">
        <v>11</v>
      </c>
      <c r="R4512" s="31" t="s">
        <v>3081</v>
      </c>
      <c r="S4512" s="31" t="s">
        <v>3082</v>
      </c>
    </row>
    <row r="4513" spans="1:19" ht="17.25" customHeight="1">
      <c r="A4513" s="24">
        <v>4512</v>
      </c>
      <c r="B4513" s="31" t="s">
        <v>3409</v>
      </c>
      <c r="C4513" s="31">
        <v>-69.012500000000003</v>
      </c>
      <c r="D4513" s="31">
        <v>129.35499999999999</v>
      </c>
      <c r="E4513" s="31"/>
      <c r="F4513" s="31"/>
      <c r="G4513" s="31">
        <v>2110</v>
      </c>
      <c r="H4513" s="31"/>
      <c r="I4513" s="31">
        <v>340</v>
      </c>
      <c r="J4513" s="73"/>
      <c r="K4513" s="73" t="s">
        <v>269</v>
      </c>
      <c r="L4513" s="31">
        <v>340</v>
      </c>
      <c r="M4513" s="31" t="s">
        <v>83</v>
      </c>
      <c r="N4513" s="31">
        <v>1982</v>
      </c>
      <c r="O4513" s="31">
        <v>11</v>
      </c>
      <c r="P4513" s="31">
        <v>1985</v>
      </c>
      <c r="Q4513" s="31">
        <v>11</v>
      </c>
      <c r="R4513" s="31" t="s">
        <v>3081</v>
      </c>
      <c r="S4513" s="31" t="s">
        <v>3082</v>
      </c>
    </row>
    <row r="4514" spans="1:19" ht="17.25" customHeight="1">
      <c r="A4514" s="24">
        <v>4513</v>
      </c>
      <c r="B4514" s="31" t="s">
        <v>3410</v>
      </c>
      <c r="C4514" s="31">
        <v>-69.014099999999999</v>
      </c>
      <c r="D4514" s="31">
        <v>129.4066</v>
      </c>
      <c r="E4514" s="31"/>
      <c r="F4514" s="31"/>
      <c r="G4514" s="31">
        <v>2103</v>
      </c>
      <c r="H4514" s="31"/>
      <c r="I4514" s="31">
        <v>433</v>
      </c>
      <c r="J4514" s="73"/>
      <c r="K4514" s="73" t="s">
        <v>269</v>
      </c>
      <c r="L4514" s="31">
        <v>433</v>
      </c>
      <c r="M4514" s="31" t="s">
        <v>83</v>
      </c>
      <c r="N4514" s="31">
        <v>1982</v>
      </c>
      <c r="O4514" s="31">
        <v>11</v>
      </c>
      <c r="P4514" s="31">
        <v>1985</v>
      </c>
      <c r="Q4514" s="31">
        <v>11</v>
      </c>
      <c r="R4514" s="31" t="s">
        <v>3081</v>
      </c>
      <c r="S4514" s="31" t="s">
        <v>3082</v>
      </c>
    </row>
    <row r="4515" spans="1:19" ht="17.25" customHeight="1">
      <c r="A4515" s="24">
        <v>4514</v>
      </c>
      <c r="B4515" s="31" t="s">
        <v>3411</v>
      </c>
      <c r="C4515" s="31">
        <v>-69.015699999999995</v>
      </c>
      <c r="D4515" s="31">
        <v>129.45820000000001</v>
      </c>
      <c r="E4515" s="31"/>
      <c r="F4515" s="31"/>
      <c r="G4515" s="31">
        <v>2101</v>
      </c>
      <c r="H4515" s="31"/>
      <c r="I4515" s="31">
        <v>542</v>
      </c>
      <c r="J4515" s="73"/>
      <c r="K4515" s="73" t="s">
        <v>269</v>
      </c>
      <c r="L4515" s="31">
        <v>542</v>
      </c>
      <c r="M4515" s="31" t="s">
        <v>83</v>
      </c>
      <c r="N4515" s="31">
        <v>1982</v>
      </c>
      <c r="O4515" s="31">
        <v>11</v>
      </c>
      <c r="P4515" s="31">
        <v>1985</v>
      </c>
      <c r="Q4515" s="31">
        <v>11</v>
      </c>
      <c r="R4515" s="31" t="s">
        <v>3081</v>
      </c>
      <c r="S4515" s="31" t="s">
        <v>3082</v>
      </c>
    </row>
    <row r="4516" spans="1:19" ht="17.25" customHeight="1">
      <c r="A4516" s="24">
        <v>4515</v>
      </c>
      <c r="B4516" s="31" t="s">
        <v>3412</v>
      </c>
      <c r="C4516" s="31">
        <v>-69.016800000000003</v>
      </c>
      <c r="D4516" s="31">
        <v>129.5617</v>
      </c>
      <c r="E4516" s="31"/>
      <c r="F4516" s="31"/>
      <c r="G4516" s="31">
        <v>2120</v>
      </c>
      <c r="H4516" s="31"/>
      <c r="I4516" s="31">
        <v>311</v>
      </c>
      <c r="J4516" s="73"/>
      <c r="K4516" s="73" t="s">
        <v>269</v>
      </c>
      <c r="L4516" s="31">
        <v>311</v>
      </c>
      <c r="M4516" s="31" t="s">
        <v>83</v>
      </c>
      <c r="N4516" s="31">
        <v>1982</v>
      </c>
      <c r="O4516" s="31">
        <v>11</v>
      </c>
      <c r="P4516" s="31">
        <v>1985</v>
      </c>
      <c r="Q4516" s="31">
        <v>11</v>
      </c>
      <c r="R4516" s="31" t="s">
        <v>3081</v>
      </c>
      <c r="S4516" s="31" t="s">
        <v>3082</v>
      </c>
    </row>
    <row r="4517" spans="1:19" ht="17.25" customHeight="1">
      <c r="A4517" s="24">
        <v>4516</v>
      </c>
      <c r="B4517" s="31" t="s">
        <v>3413</v>
      </c>
      <c r="C4517" s="31">
        <v>-69.016400000000004</v>
      </c>
      <c r="D4517" s="31">
        <v>129.61359999999999</v>
      </c>
      <c r="E4517" s="31"/>
      <c r="F4517" s="31"/>
      <c r="G4517" s="31">
        <v>2135</v>
      </c>
      <c r="H4517" s="31"/>
      <c r="I4517" s="31">
        <v>248</v>
      </c>
      <c r="J4517" s="73"/>
      <c r="K4517" s="73" t="s">
        <v>269</v>
      </c>
      <c r="L4517" s="31">
        <v>248</v>
      </c>
      <c r="M4517" s="31" t="s">
        <v>83</v>
      </c>
      <c r="N4517" s="31">
        <v>1982</v>
      </c>
      <c r="O4517" s="31">
        <v>11</v>
      </c>
      <c r="P4517" s="31">
        <v>1985</v>
      </c>
      <c r="Q4517" s="31">
        <v>11</v>
      </c>
      <c r="R4517" s="31" t="s">
        <v>3081</v>
      </c>
      <c r="S4517" s="31" t="s">
        <v>3082</v>
      </c>
    </row>
    <row r="4518" spans="1:19" ht="17.25" customHeight="1">
      <c r="A4518" s="24">
        <v>4517</v>
      </c>
      <c r="B4518" s="31" t="s">
        <v>3414</v>
      </c>
      <c r="C4518" s="31">
        <v>-69.015900000000002</v>
      </c>
      <c r="D4518" s="31">
        <v>129.66550000000001</v>
      </c>
      <c r="E4518" s="31"/>
      <c r="F4518" s="31"/>
      <c r="G4518" s="31">
        <v>2145</v>
      </c>
      <c r="H4518" s="31"/>
      <c r="I4518" s="31">
        <v>332</v>
      </c>
      <c r="J4518" s="73"/>
      <c r="K4518" s="73" t="s">
        <v>269</v>
      </c>
      <c r="L4518" s="31">
        <v>332</v>
      </c>
      <c r="M4518" s="31" t="s">
        <v>83</v>
      </c>
      <c r="N4518" s="31">
        <v>1982</v>
      </c>
      <c r="O4518" s="31">
        <v>11</v>
      </c>
      <c r="P4518" s="31">
        <v>1985</v>
      </c>
      <c r="Q4518" s="31">
        <v>11</v>
      </c>
      <c r="R4518" s="31" t="s">
        <v>3081</v>
      </c>
      <c r="S4518" s="31" t="s">
        <v>3082</v>
      </c>
    </row>
    <row r="4519" spans="1:19" ht="17.25" customHeight="1">
      <c r="A4519" s="24">
        <v>4518</v>
      </c>
      <c r="B4519" s="31" t="s">
        <v>3415</v>
      </c>
      <c r="C4519" s="31">
        <v>-69.015500000000003</v>
      </c>
      <c r="D4519" s="31">
        <v>129.7174</v>
      </c>
      <c r="E4519" s="31"/>
      <c r="F4519" s="31"/>
      <c r="G4519" s="31">
        <v>2150</v>
      </c>
      <c r="H4519" s="31"/>
      <c r="I4519" s="31">
        <v>319</v>
      </c>
      <c r="J4519" s="73"/>
      <c r="K4519" s="73" t="s">
        <v>269</v>
      </c>
      <c r="L4519" s="31">
        <v>319</v>
      </c>
      <c r="M4519" s="31" t="s">
        <v>83</v>
      </c>
      <c r="N4519" s="31">
        <v>1982</v>
      </c>
      <c r="O4519" s="31">
        <v>11</v>
      </c>
      <c r="P4519" s="31">
        <v>1985</v>
      </c>
      <c r="Q4519" s="31">
        <v>11</v>
      </c>
      <c r="R4519" s="31" t="s">
        <v>3081</v>
      </c>
      <c r="S4519" s="31" t="s">
        <v>3082</v>
      </c>
    </row>
    <row r="4520" spans="1:19" ht="17.25" customHeight="1">
      <c r="A4520" s="24">
        <v>4519</v>
      </c>
      <c r="B4520" s="31" t="s">
        <v>3416</v>
      </c>
      <c r="C4520" s="31">
        <v>-69.015000000000001</v>
      </c>
      <c r="D4520" s="31">
        <v>129.76929999999999</v>
      </c>
      <c r="E4520" s="31"/>
      <c r="F4520" s="31"/>
      <c r="G4520" s="31">
        <v>2153</v>
      </c>
      <c r="H4520" s="31"/>
      <c r="I4520" s="31">
        <v>323</v>
      </c>
      <c r="J4520" s="73"/>
      <c r="K4520" s="73" t="s">
        <v>269</v>
      </c>
      <c r="L4520" s="31">
        <v>323</v>
      </c>
      <c r="M4520" s="31" t="s">
        <v>83</v>
      </c>
      <c r="N4520" s="31">
        <v>1982</v>
      </c>
      <c r="O4520" s="31">
        <v>11</v>
      </c>
      <c r="P4520" s="31">
        <v>1985</v>
      </c>
      <c r="Q4520" s="31">
        <v>11</v>
      </c>
      <c r="R4520" s="31" t="s">
        <v>3081</v>
      </c>
      <c r="S4520" s="31" t="s">
        <v>3082</v>
      </c>
    </row>
    <row r="4521" spans="1:19" ht="17.25" customHeight="1">
      <c r="A4521" s="24">
        <v>4520</v>
      </c>
      <c r="B4521" s="31" t="s">
        <v>3417</v>
      </c>
      <c r="C4521" s="31">
        <v>-69.014499999999998</v>
      </c>
      <c r="D4521" s="31">
        <v>129.8212</v>
      </c>
      <c r="E4521" s="31"/>
      <c r="F4521" s="31"/>
      <c r="G4521" s="31">
        <v>2158</v>
      </c>
      <c r="H4521" s="31"/>
      <c r="I4521" s="31">
        <v>302</v>
      </c>
      <c r="J4521" s="73"/>
      <c r="K4521" s="73" t="s">
        <v>269</v>
      </c>
      <c r="L4521" s="31">
        <v>302</v>
      </c>
      <c r="M4521" s="31" t="s">
        <v>83</v>
      </c>
      <c r="N4521" s="31">
        <v>1982</v>
      </c>
      <c r="O4521" s="31">
        <v>11</v>
      </c>
      <c r="P4521" s="31">
        <v>1985</v>
      </c>
      <c r="Q4521" s="31">
        <v>11</v>
      </c>
      <c r="R4521" s="31" t="s">
        <v>3081</v>
      </c>
      <c r="S4521" s="31" t="s">
        <v>3082</v>
      </c>
    </row>
    <row r="4522" spans="1:19" ht="17.25" customHeight="1">
      <c r="A4522" s="24">
        <v>4521</v>
      </c>
      <c r="B4522" s="31" t="s">
        <v>3418</v>
      </c>
      <c r="C4522" s="31">
        <v>-69.014099999999999</v>
      </c>
      <c r="D4522" s="31">
        <v>129.87309999999999</v>
      </c>
      <c r="E4522" s="31"/>
      <c r="F4522" s="31"/>
      <c r="G4522" s="31">
        <v>2157</v>
      </c>
      <c r="H4522" s="31"/>
      <c r="I4522" s="31">
        <v>307</v>
      </c>
      <c r="J4522" s="73"/>
      <c r="K4522" s="73" t="s">
        <v>269</v>
      </c>
      <c r="L4522" s="31">
        <v>307</v>
      </c>
      <c r="M4522" s="31" t="s">
        <v>83</v>
      </c>
      <c r="N4522" s="31">
        <v>1982</v>
      </c>
      <c r="O4522" s="31">
        <v>11</v>
      </c>
      <c r="P4522" s="31">
        <v>1985</v>
      </c>
      <c r="Q4522" s="31">
        <v>11</v>
      </c>
      <c r="R4522" s="31" t="s">
        <v>3081</v>
      </c>
      <c r="S4522" s="31" t="s">
        <v>3082</v>
      </c>
    </row>
    <row r="4523" spans="1:19" ht="17.25" customHeight="1">
      <c r="A4523" s="24">
        <v>4522</v>
      </c>
      <c r="B4523" s="31" t="s">
        <v>3419</v>
      </c>
      <c r="C4523" s="31">
        <v>-69.013599999999997</v>
      </c>
      <c r="D4523" s="31">
        <v>129.92500000000001</v>
      </c>
      <c r="E4523" s="31"/>
      <c r="F4523" s="31"/>
      <c r="G4523" s="31">
        <v>2158</v>
      </c>
      <c r="H4523" s="31"/>
      <c r="I4523" s="31">
        <v>323</v>
      </c>
      <c r="J4523" s="73"/>
      <c r="K4523" s="73" t="s">
        <v>269</v>
      </c>
      <c r="L4523" s="31">
        <v>323</v>
      </c>
      <c r="M4523" s="31" t="s">
        <v>83</v>
      </c>
      <c r="N4523" s="31">
        <v>1982</v>
      </c>
      <c r="O4523" s="31">
        <v>11</v>
      </c>
      <c r="P4523" s="31">
        <v>1985</v>
      </c>
      <c r="Q4523" s="31">
        <v>11</v>
      </c>
      <c r="R4523" s="31" t="s">
        <v>3081</v>
      </c>
      <c r="S4523" s="31" t="s">
        <v>3082</v>
      </c>
    </row>
    <row r="4524" spans="1:19" ht="17.25" customHeight="1">
      <c r="A4524" s="24">
        <v>4523</v>
      </c>
      <c r="B4524" s="31" t="s">
        <v>3420</v>
      </c>
      <c r="C4524" s="31">
        <v>-69.013199999999998</v>
      </c>
      <c r="D4524" s="31">
        <v>129.9769</v>
      </c>
      <c r="E4524" s="31"/>
      <c r="F4524" s="31"/>
      <c r="G4524" s="31">
        <v>2172</v>
      </c>
      <c r="H4524" s="31"/>
      <c r="I4524" s="31">
        <v>214</v>
      </c>
      <c r="J4524" s="73"/>
      <c r="K4524" s="73" t="s">
        <v>269</v>
      </c>
      <c r="L4524" s="31">
        <v>214</v>
      </c>
      <c r="M4524" s="31" t="s">
        <v>83</v>
      </c>
      <c r="N4524" s="31">
        <v>1982</v>
      </c>
      <c r="O4524" s="31">
        <v>11</v>
      </c>
      <c r="P4524" s="31">
        <v>1985</v>
      </c>
      <c r="Q4524" s="31">
        <v>11</v>
      </c>
      <c r="R4524" s="31" t="s">
        <v>3081</v>
      </c>
      <c r="S4524" s="31" t="s">
        <v>3082</v>
      </c>
    </row>
    <row r="4525" spans="1:19" ht="17.25" customHeight="1">
      <c r="A4525" s="24">
        <v>4524</v>
      </c>
      <c r="B4525" s="31" t="s">
        <v>3421</v>
      </c>
      <c r="C4525" s="31">
        <v>-69.012699999999995</v>
      </c>
      <c r="D4525" s="31">
        <v>130.02879999999999</v>
      </c>
      <c r="E4525" s="31"/>
      <c r="F4525" s="31"/>
      <c r="G4525" s="31">
        <v>2177</v>
      </c>
      <c r="H4525" s="31"/>
      <c r="I4525" s="31">
        <v>290</v>
      </c>
      <c r="J4525" s="73"/>
      <c r="K4525" s="73" t="s">
        <v>269</v>
      </c>
      <c r="L4525" s="31">
        <v>290</v>
      </c>
      <c r="M4525" s="31" t="s">
        <v>83</v>
      </c>
      <c r="N4525" s="31">
        <v>1982</v>
      </c>
      <c r="O4525" s="31">
        <v>11</v>
      </c>
      <c r="P4525" s="31">
        <v>1985</v>
      </c>
      <c r="Q4525" s="31">
        <v>11</v>
      </c>
      <c r="R4525" s="31" t="s">
        <v>3081</v>
      </c>
      <c r="S4525" s="31" t="s">
        <v>3082</v>
      </c>
    </row>
    <row r="4526" spans="1:19" ht="17.25" customHeight="1">
      <c r="A4526" s="24">
        <v>4525</v>
      </c>
      <c r="B4526" s="31" t="s">
        <v>3422</v>
      </c>
      <c r="C4526" s="31">
        <v>-69.012200000000007</v>
      </c>
      <c r="D4526" s="31">
        <v>130.08070000000001</v>
      </c>
      <c r="E4526" s="31"/>
      <c r="F4526" s="31"/>
      <c r="G4526" s="31">
        <v>2168</v>
      </c>
      <c r="H4526" s="31"/>
      <c r="I4526" s="31">
        <v>294</v>
      </c>
      <c r="J4526" s="73"/>
      <c r="K4526" s="73" t="s">
        <v>269</v>
      </c>
      <c r="L4526" s="31">
        <v>294</v>
      </c>
      <c r="M4526" s="31" t="s">
        <v>83</v>
      </c>
      <c r="N4526" s="31">
        <v>1982</v>
      </c>
      <c r="O4526" s="31">
        <v>11</v>
      </c>
      <c r="P4526" s="31">
        <v>1985</v>
      </c>
      <c r="Q4526" s="31">
        <v>11</v>
      </c>
      <c r="R4526" s="31" t="s">
        <v>3081</v>
      </c>
      <c r="S4526" s="31" t="s">
        <v>3082</v>
      </c>
    </row>
    <row r="4527" spans="1:19" ht="17.25" customHeight="1">
      <c r="A4527" s="24">
        <v>4526</v>
      </c>
      <c r="B4527" s="31" t="s">
        <v>3423</v>
      </c>
      <c r="C4527" s="31">
        <v>-69.011799999999994</v>
      </c>
      <c r="D4527" s="31">
        <v>130.1326</v>
      </c>
      <c r="E4527" s="31"/>
      <c r="F4527" s="31"/>
      <c r="G4527" s="31">
        <v>2165</v>
      </c>
      <c r="H4527" s="31"/>
      <c r="I4527" s="31">
        <v>357</v>
      </c>
      <c r="J4527" s="73"/>
      <c r="K4527" s="73" t="s">
        <v>269</v>
      </c>
      <c r="L4527" s="31">
        <v>357</v>
      </c>
      <c r="M4527" s="31" t="s">
        <v>83</v>
      </c>
      <c r="N4527" s="31">
        <v>1982</v>
      </c>
      <c r="O4527" s="31">
        <v>11</v>
      </c>
      <c r="P4527" s="31">
        <v>1985</v>
      </c>
      <c r="Q4527" s="31">
        <v>11</v>
      </c>
      <c r="R4527" s="31" t="s">
        <v>3081</v>
      </c>
      <c r="S4527" s="31" t="s">
        <v>3082</v>
      </c>
    </row>
    <row r="4528" spans="1:19" ht="17.25" customHeight="1">
      <c r="A4528" s="24">
        <v>4527</v>
      </c>
      <c r="B4528" s="31" t="s">
        <v>3424</v>
      </c>
      <c r="C4528" s="31">
        <v>-69.011300000000006</v>
      </c>
      <c r="D4528" s="31">
        <v>130.18450000000001</v>
      </c>
      <c r="E4528" s="31"/>
      <c r="F4528" s="31"/>
      <c r="G4528" s="31">
        <v>2160</v>
      </c>
      <c r="H4528" s="31"/>
      <c r="I4528" s="31">
        <v>374</v>
      </c>
      <c r="J4528" s="73"/>
      <c r="K4528" s="73" t="s">
        <v>269</v>
      </c>
      <c r="L4528" s="31">
        <v>374</v>
      </c>
      <c r="M4528" s="31" t="s">
        <v>83</v>
      </c>
      <c r="N4528" s="31">
        <v>1982</v>
      </c>
      <c r="O4528" s="31">
        <v>11</v>
      </c>
      <c r="P4528" s="31">
        <v>1985</v>
      </c>
      <c r="Q4528" s="31">
        <v>11</v>
      </c>
      <c r="R4528" s="31" t="s">
        <v>3081</v>
      </c>
      <c r="S4528" s="31" t="s">
        <v>3082</v>
      </c>
    </row>
    <row r="4529" spans="1:21" ht="17.25" customHeight="1">
      <c r="A4529" s="24">
        <v>4528</v>
      </c>
      <c r="B4529" s="31" t="s">
        <v>3425</v>
      </c>
      <c r="C4529" s="31">
        <v>-69.010800000000003</v>
      </c>
      <c r="D4529" s="31">
        <v>130.239</v>
      </c>
      <c r="E4529" s="31"/>
      <c r="F4529" s="31"/>
      <c r="G4529" s="31">
        <v>2163</v>
      </c>
      <c r="H4529" s="31"/>
      <c r="I4529" s="31">
        <v>340</v>
      </c>
      <c r="J4529" s="73"/>
      <c r="K4529" s="73" t="s">
        <v>269</v>
      </c>
      <c r="L4529" s="31">
        <v>340</v>
      </c>
      <c r="M4529" s="31" t="s">
        <v>83</v>
      </c>
      <c r="N4529" s="31">
        <v>1982</v>
      </c>
      <c r="O4529" s="31">
        <v>11</v>
      </c>
      <c r="P4529" s="31">
        <v>1985</v>
      </c>
      <c r="Q4529" s="31">
        <v>11</v>
      </c>
      <c r="R4529" s="31" t="s">
        <v>3081</v>
      </c>
      <c r="S4529" s="31" t="s">
        <v>3082</v>
      </c>
    </row>
    <row r="4530" spans="1:21" ht="17.25" customHeight="1">
      <c r="A4530" s="24">
        <v>4529</v>
      </c>
      <c r="B4530" s="31" t="s">
        <v>3426</v>
      </c>
      <c r="C4530" s="31">
        <v>-69.010400000000004</v>
      </c>
      <c r="D4530" s="31">
        <v>130.28829999999999</v>
      </c>
      <c r="E4530" s="31"/>
      <c r="F4530" s="31"/>
      <c r="G4530" s="31">
        <v>2168</v>
      </c>
      <c r="H4530" s="31"/>
      <c r="I4530" s="31">
        <v>332</v>
      </c>
      <c r="J4530" s="73"/>
      <c r="K4530" s="73" t="s">
        <v>269</v>
      </c>
      <c r="L4530" s="31">
        <v>332</v>
      </c>
      <c r="M4530" s="31" t="s">
        <v>83</v>
      </c>
      <c r="N4530" s="31">
        <v>1982</v>
      </c>
      <c r="O4530" s="31">
        <v>11</v>
      </c>
      <c r="P4530" s="31">
        <v>1985</v>
      </c>
      <c r="Q4530" s="31">
        <v>11</v>
      </c>
      <c r="R4530" s="31" t="s">
        <v>3081</v>
      </c>
      <c r="S4530" s="31" t="s">
        <v>3082</v>
      </c>
    </row>
    <row r="4531" spans="1:21" ht="17.25" customHeight="1">
      <c r="A4531" s="24">
        <v>4530</v>
      </c>
      <c r="B4531" s="31" t="s">
        <v>3427</v>
      </c>
      <c r="C4531" s="31">
        <v>-69.009900000000002</v>
      </c>
      <c r="D4531" s="31">
        <v>130.34020000000001</v>
      </c>
      <c r="E4531" s="31"/>
      <c r="F4531" s="31"/>
      <c r="G4531" s="31">
        <v>2170</v>
      </c>
      <c r="H4531" s="31"/>
      <c r="I4531" s="31">
        <v>340</v>
      </c>
      <c r="J4531" s="73"/>
      <c r="K4531" s="73" t="s">
        <v>269</v>
      </c>
      <c r="L4531" s="31">
        <v>340</v>
      </c>
      <c r="M4531" s="31" t="s">
        <v>83</v>
      </c>
      <c r="N4531" s="31">
        <v>1982</v>
      </c>
      <c r="O4531" s="31">
        <v>11</v>
      </c>
      <c r="P4531" s="31">
        <v>1985</v>
      </c>
      <c r="Q4531" s="31">
        <v>11</v>
      </c>
      <c r="R4531" s="31" t="s">
        <v>3081</v>
      </c>
      <c r="S4531" s="31" t="s">
        <v>3082</v>
      </c>
    </row>
    <row r="4532" spans="1:21" ht="17.25" customHeight="1">
      <c r="A4532" s="24">
        <v>4531</v>
      </c>
      <c r="B4532" s="31" t="s">
        <v>3428</v>
      </c>
      <c r="C4532" s="31">
        <v>-69.009500000000003</v>
      </c>
      <c r="D4532" s="31">
        <v>130.3921</v>
      </c>
      <c r="E4532" s="31"/>
      <c r="F4532" s="31"/>
      <c r="G4532" s="31">
        <v>2161</v>
      </c>
      <c r="H4532" s="31"/>
      <c r="I4532" s="31">
        <v>496</v>
      </c>
      <c r="J4532" s="73"/>
      <c r="K4532" s="73" t="s">
        <v>269</v>
      </c>
      <c r="L4532" s="31">
        <v>496</v>
      </c>
      <c r="M4532" s="31" t="s">
        <v>83</v>
      </c>
      <c r="N4532" s="31">
        <v>1982</v>
      </c>
      <c r="O4532" s="31">
        <v>11</v>
      </c>
      <c r="P4532" s="31">
        <v>1985</v>
      </c>
      <c r="Q4532" s="31">
        <v>11</v>
      </c>
      <c r="R4532" s="31" t="s">
        <v>3081</v>
      </c>
      <c r="S4532" s="31" t="s">
        <v>3082</v>
      </c>
    </row>
    <row r="4533" spans="1:21" ht="17.25" customHeight="1">
      <c r="A4533" s="24">
        <v>4532</v>
      </c>
      <c r="B4533" s="31" t="s">
        <v>3429</v>
      </c>
      <c r="C4533" s="31">
        <v>-69.009</v>
      </c>
      <c r="D4533" s="31">
        <v>130.44399999999999</v>
      </c>
      <c r="E4533" s="31"/>
      <c r="F4533" s="31"/>
      <c r="G4533" s="31">
        <v>2155</v>
      </c>
      <c r="H4533" s="31"/>
      <c r="I4533" s="31">
        <v>412</v>
      </c>
      <c r="J4533" s="73"/>
      <c r="K4533" s="73" t="s">
        <v>269</v>
      </c>
      <c r="L4533" s="31">
        <v>412</v>
      </c>
      <c r="M4533" s="31" t="s">
        <v>83</v>
      </c>
      <c r="N4533" s="31">
        <v>1982</v>
      </c>
      <c r="O4533" s="31">
        <v>11</v>
      </c>
      <c r="P4533" s="31">
        <v>1985</v>
      </c>
      <c r="Q4533" s="31">
        <v>11</v>
      </c>
      <c r="R4533" s="31" t="s">
        <v>3081</v>
      </c>
      <c r="S4533" s="31" t="s">
        <v>3082</v>
      </c>
    </row>
    <row r="4534" spans="1:21" ht="17.25" customHeight="1">
      <c r="A4534" s="24">
        <v>4533</v>
      </c>
      <c r="B4534" s="31" t="s">
        <v>3430</v>
      </c>
      <c r="C4534" s="31">
        <v>-69.008600000000001</v>
      </c>
      <c r="D4534" s="31">
        <v>130.49590000000001</v>
      </c>
      <c r="E4534" s="31"/>
      <c r="F4534" s="31"/>
      <c r="G4534" s="31">
        <v>2153</v>
      </c>
      <c r="H4534" s="31"/>
      <c r="I4534" s="31">
        <v>370</v>
      </c>
      <c r="J4534" s="73"/>
      <c r="K4534" s="73" t="s">
        <v>269</v>
      </c>
      <c r="L4534" s="31">
        <v>370</v>
      </c>
      <c r="M4534" s="31" t="s">
        <v>83</v>
      </c>
      <c r="N4534" s="31">
        <v>1982</v>
      </c>
      <c r="O4534" s="31">
        <v>11</v>
      </c>
      <c r="P4534" s="31">
        <v>1985</v>
      </c>
      <c r="Q4534" s="31">
        <v>11</v>
      </c>
      <c r="R4534" s="31" t="s">
        <v>3081</v>
      </c>
      <c r="S4534" s="31" t="s">
        <v>3082</v>
      </c>
    </row>
    <row r="4535" spans="1:21" ht="17.25" customHeight="1">
      <c r="A4535" s="24">
        <v>4534</v>
      </c>
      <c r="B4535" s="31" t="s">
        <v>3431</v>
      </c>
      <c r="C4535" s="31">
        <v>-69.008099999999999</v>
      </c>
      <c r="D4535" s="31">
        <v>130.5478</v>
      </c>
      <c r="E4535" s="31"/>
      <c r="F4535" s="31"/>
      <c r="G4535" s="31">
        <v>2155</v>
      </c>
      <c r="H4535" s="31"/>
      <c r="I4535" s="31">
        <v>353</v>
      </c>
      <c r="J4535" s="73"/>
      <c r="K4535" s="73" t="s">
        <v>269</v>
      </c>
      <c r="L4535" s="31">
        <v>353</v>
      </c>
      <c r="M4535" s="31" t="s">
        <v>83</v>
      </c>
      <c r="N4535" s="31">
        <v>1982</v>
      </c>
      <c r="O4535" s="31">
        <v>11</v>
      </c>
      <c r="P4535" s="31">
        <v>1985</v>
      </c>
      <c r="Q4535" s="31">
        <v>11</v>
      </c>
      <c r="R4535" s="31" t="s">
        <v>3081</v>
      </c>
      <c r="S4535" s="31" t="s">
        <v>3082</v>
      </c>
    </row>
    <row r="4536" spans="1:21" ht="17.25" customHeight="1">
      <c r="A4536" s="24">
        <v>4535</v>
      </c>
      <c r="B4536" s="31" t="s">
        <v>3432</v>
      </c>
      <c r="C4536" s="31">
        <v>-69.007599999999996</v>
      </c>
      <c r="D4536" s="31">
        <v>130.59970000000001</v>
      </c>
      <c r="E4536" s="31"/>
      <c r="F4536" s="31"/>
      <c r="G4536" s="31">
        <v>2161</v>
      </c>
      <c r="H4536" s="31"/>
      <c r="I4536" s="31">
        <v>361</v>
      </c>
      <c r="J4536" s="73"/>
      <c r="K4536" s="73" t="s">
        <v>269</v>
      </c>
      <c r="L4536" s="31">
        <v>361</v>
      </c>
      <c r="M4536" s="31" t="s">
        <v>83</v>
      </c>
      <c r="N4536" s="31">
        <v>1982</v>
      </c>
      <c r="O4536" s="31">
        <v>11</v>
      </c>
      <c r="P4536" s="31">
        <v>1985</v>
      </c>
      <c r="Q4536" s="31">
        <v>11</v>
      </c>
      <c r="R4536" s="31" t="s">
        <v>3081</v>
      </c>
      <c r="S4536" s="31" t="s">
        <v>3082</v>
      </c>
    </row>
    <row r="4537" spans="1:21" ht="17.25" customHeight="1">
      <c r="A4537" s="24">
        <v>4536</v>
      </c>
      <c r="B4537" s="31" t="s">
        <v>3433</v>
      </c>
      <c r="C4537" s="31">
        <v>-69.007199999999997</v>
      </c>
      <c r="D4537" s="31">
        <v>130.6515</v>
      </c>
      <c r="E4537" s="31"/>
      <c r="F4537" s="31"/>
      <c r="G4537" s="31">
        <v>2162</v>
      </c>
      <c r="H4537" s="31"/>
      <c r="I4537" s="31">
        <v>294</v>
      </c>
      <c r="J4537" s="73"/>
      <c r="K4537" s="73" t="s">
        <v>269</v>
      </c>
      <c r="L4537" s="31">
        <v>294</v>
      </c>
      <c r="M4537" s="31" t="s">
        <v>83</v>
      </c>
      <c r="N4537" s="31">
        <v>1982</v>
      </c>
      <c r="O4537" s="31">
        <v>11</v>
      </c>
      <c r="P4537" s="31">
        <v>1985</v>
      </c>
      <c r="Q4537" s="31">
        <v>11</v>
      </c>
      <c r="R4537" s="31" t="s">
        <v>3081</v>
      </c>
      <c r="S4537" s="31" t="s">
        <v>3082</v>
      </c>
    </row>
    <row r="4538" spans="1:21" ht="17.25" customHeight="1">
      <c r="A4538" s="24">
        <v>4537</v>
      </c>
      <c r="B4538" s="31" t="s">
        <v>3434</v>
      </c>
      <c r="C4538" s="31">
        <v>-69.006699999999995</v>
      </c>
      <c r="D4538" s="31">
        <v>130.70339999999999</v>
      </c>
      <c r="E4538" s="31"/>
      <c r="F4538" s="31"/>
      <c r="G4538" s="31">
        <v>2155</v>
      </c>
      <c r="H4538" s="31"/>
      <c r="I4538" s="31">
        <v>370</v>
      </c>
      <c r="J4538" s="73"/>
      <c r="K4538" s="73" t="s">
        <v>269</v>
      </c>
      <c r="L4538" s="31">
        <v>370</v>
      </c>
      <c r="M4538" s="31" t="s">
        <v>83</v>
      </c>
      <c r="N4538" s="31">
        <v>1982</v>
      </c>
      <c r="O4538" s="31">
        <v>11</v>
      </c>
      <c r="P4538" s="31">
        <v>1985</v>
      </c>
      <c r="Q4538" s="31">
        <v>11</v>
      </c>
      <c r="R4538" s="31" t="s">
        <v>3081</v>
      </c>
      <c r="S4538" s="31" t="s">
        <v>3082</v>
      </c>
    </row>
    <row r="4539" spans="1:21" ht="17.25" customHeight="1">
      <c r="A4539" s="24">
        <v>4538</v>
      </c>
      <c r="B4539" s="31" t="s">
        <v>3435</v>
      </c>
      <c r="C4539" s="31">
        <v>-69.006299999999996</v>
      </c>
      <c r="D4539" s="31">
        <v>130.75530000000001</v>
      </c>
      <c r="E4539" s="31"/>
      <c r="F4539" s="31"/>
      <c r="G4539" s="31">
        <v>2150</v>
      </c>
      <c r="H4539" s="31"/>
      <c r="I4539" s="31">
        <v>248</v>
      </c>
      <c r="J4539" s="73"/>
      <c r="K4539" s="73" t="s">
        <v>269</v>
      </c>
      <c r="L4539" s="31">
        <v>248</v>
      </c>
      <c r="M4539" s="31" t="s">
        <v>83</v>
      </c>
      <c r="N4539" s="31">
        <v>1982</v>
      </c>
      <c r="O4539" s="31">
        <v>11</v>
      </c>
      <c r="P4539" s="31">
        <v>1985</v>
      </c>
      <c r="Q4539" s="31">
        <v>11</v>
      </c>
      <c r="R4539" s="31" t="s">
        <v>3081</v>
      </c>
      <c r="S4539" s="31" t="s">
        <v>3082</v>
      </c>
    </row>
    <row r="4540" spans="1:21" ht="17.25" customHeight="1">
      <c r="A4540" s="24">
        <v>4539</v>
      </c>
      <c r="B4540" s="31" t="s">
        <v>526</v>
      </c>
      <c r="C4540" s="31">
        <v>-69.005799999999994</v>
      </c>
      <c r="D4540" s="31">
        <v>130.80719999999999</v>
      </c>
      <c r="E4540" s="31"/>
      <c r="F4540" s="31"/>
      <c r="G4540" s="31">
        <v>2155</v>
      </c>
      <c r="H4540" s="31"/>
      <c r="I4540" s="31">
        <v>315</v>
      </c>
      <c r="J4540" s="73"/>
      <c r="K4540" s="73" t="s">
        <v>269</v>
      </c>
      <c r="L4540" s="31">
        <v>315</v>
      </c>
      <c r="M4540" s="31" t="s">
        <v>83</v>
      </c>
      <c r="N4540" s="31">
        <v>1982</v>
      </c>
      <c r="O4540" s="31">
        <v>11</v>
      </c>
      <c r="P4540" s="31">
        <v>1985</v>
      </c>
      <c r="Q4540" s="31">
        <v>11</v>
      </c>
      <c r="R4540" s="31" t="s">
        <v>3081</v>
      </c>
      <c r="S4540" s="31" t="s">
        <v>3082</v>
      </c>
    </row>
    <row r="4541" spans="1:21" ht="17.25" customHeight="1">
      <c r="A4541" s="24">
        <v>4540</v>
      </c>
      <c r="B4541" s="31" t="s">
        <v>3436</v>
      </c>
      <c r="C4541" s="31">
        <v>-67.330299999999994</v>
      </c>
      <c r="D4541" s="31">
        <v>112.3087</v>
      </c>
      <c r="E4541" s="24"/>
      <c r="F4541" s="24"/>
      <c r="G4541" s="31">
        <v>801</v>
      </c>
      <c r="H4541" s="24"/>
      <c r="I4541" s="31">
        <v>781</v>
      </c>
      <c r="J4541" s="24"/>
      <c r="K4541" s="73" t="s">
        <v>269</v>
      </c>
      <c r="L4541" s="31">
        <v>781</v>
      </c>
      <c r="M4541" s="31" t="s">
        <v>83</v>
      </c>
      <c r="N4541" s="24">
        <v>1973</v>
      </c>
      <c r="O4541" s="24">
        <v>1</v>
      </c>
      <c r="P4541" s="24">
        <v>1986</v>
      </c>
      <c r="Q4541" s="24">
        <v>1</v>
      </c>
      <c r="R4541" s="31" t="s">
        <v>3081</v>
      </c>
      <c r="S4541" s="31" t="s">
        <v>3082</v>
      </c>
      <c r="U4541" s="28" t="s">
        <v>4276</v>
      </c>
    </row>
    <row r="4542" spans="1:21" ht="17.25" customHeight="1">
      <c r="A4542" s="24">
        <v>4541</v>
      </c>
      <c r="B4542" s="31" t="s">
        <v>3437</v>
      </c>
      <c r="C4542" s="31">
        <v>-67.356459999999998</v>
      </c>
      <c r="D4542" s="31">
        <v>112.25987000000001</v>
      </c>
      <c r="E4542" s="24"/>
      <c r="F4542" s="24"/>
      <c r="G4542" s="31">
        <v>802</v>
      </c>
      <c r="H4542" s="24"/>
      <c r="I4542" s="31">
        <v>823</v>
      </c>
      <c r="J4542" s="24"/>
      <c r="K4542" s="73" t="s">
        <v>269</v>
      </c>
      <c r="L4542" s="31">
        <v>823</v>
      </c>
      <c r="M4542" s="31" t="s">
        <v>83</v>
      </c>
      <c r="N4542" s="24">
        <v>1973</v>
      </c>
      <c r="O4542" s="24">
        <v>1</v>
      </c>
      <c r="P4542" s="24">
        <v>1986</v>
      </c>
      <c r="Q4542" s="24">
        <v>1</v>
      </c>
      <c r="R4542" s="31" t="s">
        <v>3081</v>
      </c>
      <c r="S4542" s="31" t="s">
        <v>3082</v>
      </c>
      <c r="U4542" s="28" t="s">
        <v>4276</v>
      </c>
    </row>
    <row r="4543" spans="1:21" ht="17.25" customHeight="1">
      <c r="A4543" s="24">
        <v>4542</v>
      </c>
      <c r="B4543" s="31" t="s">
        <v>3438</v>
      </c>
      <c r="C4543" s="31">
        <v>-67.383520000000004</v>
      </c>
      <c r="D4543" s="31">
        <v>112.20903</v>
      </c>
      <c r="E4543" s="24"/>
      <c r="F4543" s="24"/>
      <c r="G4543" s="31">
        <v>801</v>
      </c>
      <c r="H4543" s="24"/>
      <c r="I4543" s="31">
        <v>781</v>
      </c>
      <c r="J4543" s="24"/>
      <c r="K4543" s="73" t="s">
        <v>269</v>
      </c>
      <c r="L4543" s="31">
        <v>781</v>
      </c>
      <c r="M4543" s="31" t="s">
        <v>83</v>
      </c>
      <c r="N4543" s="24">
        <v>1973</v>
      </c>
      <c r="O4543" s="24">
        <v>1</v>
      </c>
      <c r="P4543" s="24">
        <v>1986</v>
      </c>
      <c r="Q4543" s="24">
        <v>1</v>
      </c>
      <c r="R4543" s="31" t="s">
        <v>3081</v>
      </c>
      <c r="S4543" s="31" t="s">
        <v>3082</v>
      </c>
      <c r="U4543" s="28" t="s">
        <v>4276</v>
      </c>
    </row>
    <row r="4544" spans="1:21" ht="17.25" customHeight="1">
      <c r="A4544" s="24">
        <v>4543</v>
      </c>
      <c r="B4544" s="31" t="s">
        <v>3439</v>
      </c>
      <c r="C4544" s="31">
        <v>-67.422619999999995</v>
      </c>
      <c r="D4544" s="31">
        <v>112.13518000000001</v>
      </c>
      <c r="E4544" s="24"/>
      <c r="F4544" s="24"/>
      <c r="G4544" s="31">
        <v>803</v>
      </c>
      <c r="H4544" s="24"/>
      <c r="I4544" s="31">
        <v>790</v>
      </c>
      <c r="J4544" s="24"/>
      <c r="K4544" s="73" t="s">
        <v>269</v>
      </c>
      <c r="L4544" s="31">
        <v>790</v>
      </c>
      <c r="M4544" s="31" t="s">
        <v>83</v>
      </c>
      <c r="N4544" s="24">
        <v>1973</v>
      </c>
      <c r="O4544" s="24">
        <v>1</v>
      </c>
      <c r="P4544" s="24">
        <v>1986</v>
      </c>
      <c r="Q4544" s="24">
        <v>1</v>
      </c>
      <c r="R4544" s="31" t="s">
        <v>3081</v>
      </c>
      <c r="S4544" s="31" t="s">
        <v>3082</v>
      </c>
      <c r="U4544" s="28" t="s">
        <v>4276</v>
      </c>
    </row>
    <row r="4545" spans="1:21" ht="17.25" customHeight="1">
      <c r="A4545" s="24">
        <v>4544</v>
      </c>
      <c r="B4545" s="31" t="s">
        <v>3440</v>
      </c>
      <c r="C4545" s="31">
        <v>-67.448830000000001</v>
      </c>
      <c r="D4545" s="31">
        <v>112.08636</v>
      </c>
      <c r="E4545" s="24"/>
      <c r="F4545" s="24"/>
      <c r="G4545" s="31">
        <v>812</v>
      </c>
      <c r="H4545" s="24"/>
      <c r="I4545" s="31">
        <v>811</v>
      </c>
      <c r="J4545" s="24"/>
      <c r="K4545" s="73" t="s">
        <v>269</v>
      </c>
      <c r="L4545" s="31">
        <v>811</v>
      </c>
      <c r="M4545" s="31" t="s">
        <v>83</v>
      </c>
      <c r="N4545" s="24">
        <v>1973</v>
      </c>
      <c r="O4545" s="24">
        <v>1</v>
      </c>
      <c r="P4545" s="24">
        <v>1986</v>
      </c>
      <c r="Q4545" s="24">
        <v>1</v>
      </c>
      <c r="R4545" s="31" t="s">
        <v>3081</v>
      </c>
      <c r="S4545" s="31" t="s">
        <v>3082</v>
      </c>
      <c r="U4545" s="28" t="s">
        <v>4276</v>
      </c>
    </row>
    <row r="4546" spans="1:21" ht="17.25" customHeight="1">
      <c r="A4546" s="24">
        <v>4545</v>
      </c>
      <c r="B4546" s="31" t="s">
        <v>3441</v>
      </c>
      <c r="C4546" s="31">
        <v>-67.477059999999994</v>
      </c>
      <c r="D4546" s="31">
        <v>112.03429</v>
      </c>
      <c r="E4546" s="24"/>
      <c r="F4546" s="24"/>
      <c r="G4546" s="31">
        <v>826</v>
      </c>
      <c r="H4546" s="24"/>
      <c r="I4546" s="31">
        <v>617</v>
      </c>
      <c r="J4546" s="24"/>
      <c r="K4546" s="73" t="s">
        <v>269</v>
      </c>
      <c r="L4546" s="31">
        <v>617</v>
      </c>
      <c r="M4546" s="31" t="s">
        <v>83</v>
      </c>
      <c r="N4546" s="24">
        <v>1973</v>
      </c>
      <c r="O4546" s="24">
        <v>1</v>
      </c>
      <c r="P4546" s="24">
        <v>1986</v>
      </c>
      <c r="Q4546" s="24">
        <v>1</v>
      </c>
      <c r="R4546" s="31" t="s">
        <v>3081</v>
      </c>
      <c r="S4546" s="31" t="s">
        <v>3082</v>
      </c>
      <c r="U4546" s="28" t="s">
        <v>4276</v>
      </c>
    </row>
    <row r="4547" spans="1:21" ht="17.25" customHeight="1">
      <c r="A4547" s="24">
        <v>4546</v>
      </c>
      <c r="B4547" s="31" t="s">
        <v>3442</v>
      </c>
      <c r="C4547" s="31">
        <v>-67.508790000000005</v>
      </c>
      <c r="D4547" s="31">
        <v>112.01318999999999</v>
      </c>
      <c r="E4547" s="24"/>
      <c r="F4547" s="24"/>
      <c r="G4547" s="31">
        <v>886</v>
      </c>
      <c r="H4547" s="24"/>
      <c r="I4547" s="31">
        <v>529</v>
      </c>
      <c r="J4547" s="24"/>
      <c r="K4547" s="73" t="s">
        <v>269</v>
      </c>
      <c r="L4547" s="31">
        <v>529</v>
      </c>
      <c r="M4547" s="31" t="s">
        <v>83</v>
      </c>
      <c r="N4547" s="24">
        <v>1973</v>
      </c>
      <c r="O4547" s="24">
        <v>1</v>
      </c>
      <c r="P4547" s="24">
        <v>1986</v>
      </c>
      <c r="Q4547" s="24">
        <v>1</v>
      </c>
      <c r="R4547" s="31" t="s">
        <v>3081</v>
      </c>
      <c r="S4547" s="31" t="s">
        <v>3082</v>
      </c>
      <c r="U4547" s="28" t="s">
        <v>4276</v>
      </c>
    </row>
    <row r="4548" spans="1:21" ht="17.25" customHeight="1">
      <c r="A4548" s="24">
        <v>4547</v>
      </c>
      <c r="B4548" s="31" t="s">
        <v>3443</v>
      </c>
      <c r="C4548" s="31">
        <v>-67.601050000000001</v>
      </c>
      <c r="D4548" s="31">
        <v>112.07044999999999</v>
      </c>
      <c r="E4548" s="24"/>
      <c r="F4548" s="24"/>
      <c r="G4548" s="31">
        <v>976</v>
      </c>
      <c r="H4548" s="24"/>
      <c r="I4548" s="31">
        <v>433</v>
      </c>
      <c r="J4548" s="24"/>
      <c r="K4548" s="73" t="s">
        <v>269</v>
      </c>
      <c r="L4548" s="31">
        <v>433</v>
      </c>
      <c r="M4548" s="31" t="s">
        <v>83</v>
      </c>
      <c r="N4548" s="24">
        <v>1973</v>
      </c>
      <c r="O4548" s="24">
        <v>1</v>
      </c>
      <c r="P4548" s="24">
        <v>1986</v>
      </c>
      <c r="Q4548" s="24">
        <v>1</v>
      </c>
      <c r="R4548" s="31" t="s">
        <v>3081</v>
      </c>
      <c r="S4548" s="31" t="s">
        <v>3082</v>
      </c>
      <c r="U4548" s="28" t="s">
        <v>4276</v>
      </c>
    </row>
    <row r="4549" spans="1:21" ht="17.25" customHeight="1">
      <c r="A4549" s="24">
        <v>4548</v>
      </c>
      <c r="B4549" s="31" t="s">
        <v>3444</v>
      </c>
      <c r="C4549" s="31">
        <v>-67.654309999999995</v>
      </c>
      <c r="D4549" s="31">
        <v>112.05358</v>
      </c>
      <c r="E4549" s="24"/>
      <c r="F4549" s="24"/>
      <c r="G4549" s="31">
        <v>1047</v>
      </c>
      <c r="H4549" s="24"/>
      <c r="I4549" s="31">
        <v>496</v>
      </c>
      <c r="J4549" s="24"/>
      <c r="K4549" s="73" t="s">
        <v>269</v>
      </c>
      <c r="L4549" s="31">
        <v>496</v>
      </c>
      <c r="M4549" s="31" t="s">
        <v>83</v>
      </c>
      <c r="N4549" s="24">
        <v>1973</v>
      </c>
      <c r="O4549" s="24">
        <v>1</v>
      </c>
      <c r="P4549" s="24">
        <v>1986</v>
      </c>
      <c r="Q4549" s="24">
        <v>1</v>
      </c>
      <c r="R4549" s="31" t="s">
        <v>3081</v>
      </c>
      <c r="S4549" s="31" t="s">
        <v>3082</v>
      </c>
      <c r="U4549" s="28" t="s">
        <v>4276</v>
      </c>
    </row>
    <row r="4550" spans="1:21" ht="17.25" customHeight="1">
      <c r="A4550" s="24">
        <v>4549</v>
      </c>
      <c r="B4550" s="31" t="s">
        <v>3445</v>
      </c>
      <c r="C4550" s="31">
        <v>-67.684899999999999</v>
      </c>
      <c r="D4550" s="31">
        <v>112.045</v>
      </c>
      <c r="E4550" s="24"/>
      <c r="F4550" s="24"/>
      <c r="G4550" s="31">
        <v>1053</v>
      </c>
      <c r="H4550" s="24"/>
      <c r="I4550" s="31">
        <v>559</v>
      </c>
      <c r="J4550" s="24"/>
      <c r="K4550" s="73" t="s">
        <v>269</v>
      </c>
      <c r="L4550" s="31">
        <v>559</v>
      </c>
      <c r="M4550" s="31" t="s">
        <v>83</v>
      </c>
      <c r="N4550" s="24">
        <v>1973</v>
      </c>
      <c r="O4550" s="24">
        <v>1</v>
      </c>
      <c r="P4550" s="24">
        <v>1986</v>
      </c>
      <c r="Q4550" s="24">
        <v>1</v>
      </c>
      <c r="R4550" s="31" t="s">
        <v>3081</v>
      </c>
      <c r="S4550" s="31" t="s">
        <v>3082</v>
      </c>
      <c r="U4550" s="28" t="s">
        <v>4276</v>
      </c>
    </row>
    <row r="4551" spans="1:21" ht="17.25" customHeight="1">
      <c r="A4551" s="24">
        <v>4550</v>
      </c>
      <c r="B4551" s="31" t="s">
        <v>3446</v>
      </c>
      <c r="C4551" s="31">
        <v>-67.810199999999995</v>
      </c>
      <c r="D4551" s="31">
        <v>112.06559</v>
      </c>
      <c r="E4551" s="24"/>
      <c r="F4551" s="31"/>
      <c r="G4551" s="31">
        <v>1134</v>
      </c>
      <c r="H4551" s="31"/>
      <c r="I4551" s="31">
        <v>1037</v>
      </c>
      <c r="J4551" s="31"/>
      <c r="K4551" s="73" t="s">
        <v>269</v>
      </c>
      <c r="L4551" s="31">
        <v>1037</v>
      </c>
      <c r="M4551" s="31" t="s">
        <v>83</v>
      </c>
      <c r="N4551" s="24">
        <v>1973</v>
      </c>
      <c r="O4551" s="24">
        <v>1</v>
      </c>
      <c r="P4551" s="24">
        <v>1986</v>
      </c>
      <c r="Q4551" s="24">
        <v>1</v>
      </c>
      <c r="R4551" s="31" t="s">
        <v>3081</v>
      </c>
      <c r="S4551" s="31" t="s">
        <v>3082</v>
      </c>
      <c r="U4551" s="28" t="s">
        <v>4276</v>
      </c>
    </row>
    <row r="4552" spans="1:21" ht="17.25" customHeight="1">
      <c r="A4552" s="24">
        <v>4551</v>
      </c>
      <c r="B4552" s="31" t="s">
        <v>3447</v>
      </c>
      <c r="C4552" s="31">
        <v>-67.847179999999994</v>
      </c>
      <c r="D4552" s="31">
        <v>112.08608</v>
      </c>
      <c r="E4552" s="24"/>
      <c r="F4552" s="31"/>
      <c r="G4552" s="31">
        <v>1163</v>
      </c>
      <c r="H4552" s="31"/>
      <c r="I4552" s="31">
        <v>1004</v>
      </c>
      <c r="J4552" s="31"/>
      <c r="K4552" s="73" t="s">
        <v>269</v>
      </c>
      <c r="L4552" s="31">
        <v>1004</v>
      </c>
      <c r="M4552" s="31" t="s">
        <v>83</v>
      </c>
      <c r="N4552" s="24">
        <v>1973</v>
      </c>
      <c r="O4552" s="24">
        <v>1</v>
      </c>
      <c r="P4552" s="24">
        <v>1986</v>
      </c>
      <c r="Q4552" s="24">
        <v>1</v>
      </c>
      <c r="R4552" s="31" t="s">
        <v>3081</v>
      </c>
      <c r="S4552" s="31" t="s">
        <v>3082</v>
      </c>
      <c r="U4552" s="28" t="s">
        <v>4276</v>
      </c>
    </row>
    <row r="4553" spans="1:21" ht="17.25" customHeight="1">
      <c r="A4553" s="24">
        <v>4552</v>
      </c>
      <c r="B4553" s="31" t="s">
        <v>3448</v>
      </c>
      <c r="C4553" s="31">
        <v>-67.875020000000006</v>
      </c>
      <c r="D4553" s="31">
        <v>112.09693</v>
      </c>
      <c r="E4553" s="24"/>
      <c r="F4553" s="31"/>
      <c r="G4553" s="31">
        <v>1226</v>
      </c>
      <c r="H4553" s="31"/>
      <c r="I4553" s="31">
        <v>382</v>
      </c>
      <c r="J4553" s="31"/>
      <c r="K4553" s="73" t="s">
        <v>269</v>
      </c>
      <c r="L4553" s="31">
        <v>382</v>
      </c>
      <c r="M4553" s="31" t="s">
        <v>83</v>
      </c>
      <c r="N4553" s="24">
        <v>1973</v>
      </c>
      <c r="O4553" s="24">
        <v>1</v>
      </c>
      <c r="P4553" s="24">
        <v>1986</v>
      </c>
      <c r="Q4553" s="24">
        <v>1</v>
      </c>
      <c r="R4553" s="31" t="s">
        <v>3081</v>
      </c>
      <c r="S4553" s="31" t="s">
        <v>3082</v>
      </c>
      <c r="U4553" s="28" t="s">
        <v>4276</v>
      </c>
    </row>
    <row r="4554" spans="1:21" ht="17.25" customHeight="1">
      <c r="A4554" s="24">
        <v>4553</v>
      </c>
      <c r="B4554" s="31" t="s">
        <v>3449</v>
      </c>
      <c r="C4554" s="31">
        <v>-67.888890000000004</v>
      </c>
      <c r="D4554" s="31">
        <v>112.10175</v>
      </c>
      <c r="E4554" s="24"/>
      <c r="F4554" s="31"/>
      <c r="G4554" s="31">
        <v>1242</v>
      </c>
      <c r="H4554" s="31"/>
      <c r="I4554" s="31">
        <v>445</v>
      </c>
      <c r="J4554" s="31"/>
      <c r="K4554" s="73" t="s">
        <v>269</v>
      </c>
      <c r="L4554" s="31">
        <v>445</v>
      </c>
      <c r="M4554" s="31" t="s">
        <v>83</v>
      </c>
      <c r="N4554" s="24">
        <v>1973</v>
      </c>
      <c r="O4554" s="24">
        <v>1</v>
      </c>
      <c r="P4554" s="24">
        <v>1986</v>
      </c>
      <c r="Q4554" s="24">
        <v>1</v>
      </c>
      <c r="R4554" s="31" t="s">
        <v>3081</v>
      </c>
      <c r="S4554" s="31" t="s">
        <v>3082</v>
      </c>
      <c r="U4554" s="28" t="s">
        <v>4276</v>
      </c>
    </row>
    <row r="4555" spans="1:21" ht="17.25" customHeight="1">
      <c r="A4555" s="24">
        <v>4554</v>
      </c>
      <c r="B4555" s="31" t="s">
        <v>3450</v>
      </c>
      <c r="C4555" s="31">
        <v>-67.931659999999994</v>
      </c>
      <c r="D4555" s="31">
        <v>112.12345000000001</v>
      </c>
      <c r="E4555" s="24"/>
      <c r="F4555" s="31"/>
      <c r="G4555" s="31">
        <v>1237</v>
      </c>
      <c r="H4555" s="31"/>
      <c r="I4555" s="31">
        <v>1033</v>
      </c>
      <c r="J4555" s="31"/>
      <c r="K4555" s="73" t="s">
        <v>269</v>
      </c>
      <c r="L4555" s="31">
        <v>1033</v>
      </c>
      <c r="M4555" s="31" t="s">
        <v>83</v>
      </c>
      <c r="N4555" s="24">
        <v>1973</v>
      </c>
      <c r="O4555" s="24">
        <v>1</v>
      </c>
      <c r="P4555" s="24">
        <v>1986</v>
      </c>
      <c r="Q4555" s="24">
        <v>1</v>
      </c>
      <c r="R4555" s="31" t="s">
        <v>3081</v>
      </c>
      <c r="S4555" s="31" t="s">
        <v>3082</v>
      </c>
      <c r="U4555" s="28" t="s">
        <v>4276</v>
      </c>
    </row>
    <row r="4556" spans="1:21" ht="17.25" customHeight="1">
      <c r="A4556" s="24">
        <v>4555</v>
      </c>
      <c r="B4556" s="31" t="s">
        <v>3451</v>
      </c>
      <c r="C4556" s="31">
        <v>-67.954350000000005</v>
      </c>
      <c r="D4556" s="31">
        <v>112.1343</v>
      </c>
      <c r="E4556" s="24"/>
      <c r="F4556" s="31"/>
      <c r="G4556" s="31">
        <v>1277</v>
      </c>
      <c r="H4556" s="31"/>
      <c r="I4556" s="31">
        <v>932</v>
      </c>
      <c r="J4556" s="31"/>
      <c r="K4556" s="73" t="s">
        <v>269</v>
      </c>
      <c r="L4556" s="31">
        <v>932</v>
      </c>
      <c r="M4556" s="31" t="s">
        <v>83</v>
      </c>
      <c r="N4556" s="24">
        <v>1973</v>
      </c>
      <c r="O4556" s="24">
        <v>1</v>
      </c>
      <c r="P4556" s="24">
        <v>1986</v>
      </c>
      <c r="Q4556" s="24">
        <v>1</v>
      </c>
      <c r="R4556" s="31" t="s">
        <v>3081</v>
      </c>
      <c r="S4556" s="31" t="s">
        <v>3082</v>
      </c>
      <c r="U4556" s="28" t="s">
        <v>4276</v>
      </c>
    </row>
    <row r="4557" spans="1:21" ht="17.25" customHeight="1">
      <c r="A4557" s="24">
        <v>4556</v>
      </c>
      <c r="B4557" s="31" t="s">
        <v>3452</v>
      </c>
      <c r="C4557" s="31">
        <v>-67.9833</v>
      </c>
      <c r="D4557" s="31">
        <v>112.15</v>
      </c>
      <c r="E4557" s="24"/>
      <c r="F4557" s="31"/>
      <c r="G4557" s="31">
        <v>1294</v>
      </c>
      <c r="H4557" s="31"/>
      <c r="I4557" s="31">
        <v>580</v>
      </c>
      <c r="J4557" s="31"/>
      <c r="K4557" s="73" t="s">
        <v>269</v>
      </c>
      <c r="L4557" s="31">
        <v>580</v>
      </c>
      <c r="M4557" s="31" t="s">
        <v>83</v>
      </c>
      <c r="N4557" s="24">
        <v>1973</v>
      </c>
      <c r="O4557" s="24">
        <v>1</v>
      </c>
      <c r="P4557" s="24">
        <v>1986</v>
      </c>
      <c r="Q4557" s="24">
        <v>1</v>
      </c>
      <c r="R4557" s="31" t="s">
        <v>3081</v>
      </c>
      <c r="S4557" s="31" t="s">
        <v>3082</v>
      </c>
      <c r="U4557" s="28" t="s">
        <v>4276</v>
      </c>
    </row>
    <row r="4558" spans="1:21" ht="17.25" customHeight="1">
      <c r="A4558" s="24">
        <v>4557</v>
      </c>
      <c r="B4558" s="31" t="s">
        <v>3453</v>
      </c>
      <c r="C4558" s="31">
        <v>-68.001660000000001</v>
      </c>
      <c r="D4558" s="31">
        <v>112.14397</v>
      </c>
      <c r="E4558" s="24"/>
      <c r="F4558" s="31"/>
      <c r="G4558" s="31">
        <v>1294</v>
      </c>
      <c r="H4558" s="31"/>
      <c r="I4558" s="31">
        <v>924</v>
      </c>
      <c r="J4558" s="31"/>
      <c r="K4558" s="73" t="s">
        <v>269</v>
      </c>
      <c r="L4558" s="31">
        <v>924</v>
      </c>
      <c r="M4558" s="31" t="s">
        <v>83</v>
      </c>
      <c r="N4558" s="24">
        <v>1973</v>
      </c>
      <c r="O4558" s="24">
        <v>1</v>
      </c>
      <c r="P4558" s="24">
        <v>1986</v>
      </c>
      <c r="Q4558" s="24">
        <v>1</v>
      </c>
      <c r="R4558" s="31" t="s">
        <v>3081</v>
      </c>
      <c r="S4558" s="31" t="s">
        <v>3082</v>
      </c>
      <c r="U4558" s="28" t="s">
        <v>4276</v>
      </c>
    </row>
    <row r="4559" spans="1:21" ht="17.25" customHeight="1">
      <c r="A4559" s="24">
        <v>4558</v>
      </c>
      <c r="B4559" s="31" t="s">
        <v>3454</v>
      </c>
      <c r="C4559" s="31">
        <v>-68.024659999999997</v>
      </c>
      <c r="D4559" s="31">
        <v>112.13731</v>
      </c>
      <c r="E4559" s="24"/>
      <c r="F4559" s="31"/>
      <c r="G4559" s="31">
        <v>1294</v>
      </c>
      <c r="H4559" s="31"/>
      <c r="I4559" s="31">
        <v>617</v>
      </c>
      <c r="J4559" s="31"/>
      <c r="K4559" s="73" t="s">
        <v>269</v>
      </c>
      <c r="L4559" s="31">
        <v>617</v>
      </c>
      <c r="M4559" s="31" t="s">
        <v>83</v>
      </c>
      <c r="N4559" s="24">
        <v>1973</v>
      </c>
      <c r="O4559" s="24">
        <v>1</v>
      </c>
      <c r="P4559" s="24">
        <v>1986</v>
      </c>
      <c r="Q4559" s="24">
        <v>1</v>
      </c>
      <c r="R4559" s="31" t="s">
        <v>3081</v>
      </c>
      <c r="S4559" s="31" t="s">
        <v>3082</v>
      </c>
      <c r="U4559" s="28" t="s">
        <v>4276</v>
      </c>
    </row>
    <row r="4560" spans="1:21" ht="17.25" customHeight="1">
      <c r="A4560" s="24">
        <v>4559</v>
      </c>
      <c r="B4560" s="31" t="s">
        <v>3455</v>
      </c>
      <c r="C4560" s="31">
        <v>-68.074269999999999</v>
      </c>
      <c r="D4560" s="31">
        <v>112.12405</v>
      </c>
      <c r="E4560" s="24"/>
      <c r="F4560" s="31"/>
      <c r="G4560" s="31">
        <v>1388</v>
      </c>
      <c r="H4560" s="31"/>
      <c r="I4560" s="31">
        <v>500</v>
      </c>
      <c r="J4560" s="31"/>
      <c r="K4560" s="73" t="s">
        <v>269</v>
      </c>
      <c r="L4560" s="31">
        <v>500</v>
      </c>
      <c r="M4560" s="31" t="s">
        <v>83</v>
      </c>
      <c r="N4560" s="24">
        <v>1973</v>
      </c>
      <c r="O4560" s="24">
        <v>1</v>
      </c>
      <c r="P4560" s="24">
        <v>1986</v>
      </c>
      <c r="Q4560" s="24">
        <v>1</v>
      </c>
      <c r="R4560" s="31" t="s">
        <v>3081</v>
      </c>
      <c r="S4560" s="31" t="s">
        <v>3082</v>
      </c>
      <c r="U4560" s="28" t="s">
        <v>4276</v>
      </c>
    </row>
    <row r="4561" spans="1:21" ht="17.25" customHeight="1">
      <c r="A4561" s="24">
        <v>4560</v>
      </c>
      <c r="B4561" s="31" t="s">
        <v>3456</v>
      </c>
      <c r="C4561" s="31">
        <v>-68.113910000000004</v>
      </c>
      <c r="D4561" s="31">
        <v>112.11320000000001</v>
      </c>
      <c r="E4561" s="24"/>
      <c r="F4561" s="31"/>
      <c r="G4561" s="31">
        <v>1413</v>
      </c>
      <c r="H4561" s="31"/>
      <c r="I4561" s="31">
        <v>508</v>
      </c>
      <c r="J4561" s="31"/>
      <c r="K4561" s="73" t="s">
        <v>269</v>
      </c>
      <c r="L4561" s="31">
        <v>508</v>
      </c>
      <c r="M4561" s="31" t="s">
        <v>83</v>
      </c>
      <c r="N4561" s="24">
        <v>1973</v>
      </c>
      <c r="O4561" s="24">
        <v>1</v>
      </c>
      <c r="P4561" s="24">
        <v>1986</v>
      </c>
      <c r="Q4561" s="24">
        <v>1</v>
      </c>
      <c r="R4561" s="31" t="s">
        <v>3081</v>
      </c>
      <c r="S4561" s="31" t="s">
        <v>3082</v>
      </c>
      <c r="U4561" s="28" t="s">
        <v>4276</v>
      </c>
    </row>
    <row r="4562" spans="1:21" ht="17.25" customHeight="1">
      <c r="A4562" s="24">
        <v>4561</v>
      </c>
      <c r="B4562" s="31" t="s">
        <v>3457</v>
      </c>
      <c r="C4562" s="31">
        <v>-68.155109999999993</v>
      </c>
      <c r="D4562" s="31">
        <v>112.10175</v>
      </c>
      <c r="E4562" s="24"/>
      <c r="F4562" s="31"/>
      <c r="G4562" s="31">
        <v>1393</v>
      </c>
      <c r="H4562" s="31"/>
      <c r="I4562" s="31">
        <v>1008</v>
      </c>
      <c r="J4562" s="31"/>
      <c r="K4562" s="73" t="s">
        <v>269</v>
      </c>
      <c r="L4562" s="31">
        <v>1008</v>
      </c>
      <c r="M4562" s="31" t="s">
        <v>83</v>
      </c>
      <c r="N4562" s="24">
        <v>1973</v>
      </c>
      <c r="O4562" s="24">
        <v>1</v>
      </c>
      <c r="P4562" s="24">
        <v>1986</v>
      </c>
      <c r="Q4562" s="24">
        <v>1</v>
      </c>
      <c r="R4562" s="31" t="s">
        <v>3081</v>
      </c>
      <c r="S4562" s="31" t="s">
        <v>3082</v>
      </c>
      <c r="U4562" s="28" t="s">
        <v>4276</v>
      </c>
    </row>
    <row r="4563" spans="1:21" ht="17.25" customHeight="1">
      <c r="A4563" s="24">
        <v>4562</v>
      </c>
      <c r="B4563" s="31" t="s">
        <v>3458</v>
      </c>
      <c r="C4563" s="31">
        <v>-68.20214</v>
      </c>
      <c r="D4563" s="31">
        <v>112.08728000000001</v>
      </c>
      <c r="E4563" s="24"/>
      <c r="F4563" s="31"/>
      <c r="G4563" s="31">
        <v>1492</v>
      </c>
      <c r="H4563" s="31"/>
      <c r="I4563" s="31">
        <v>575</v>
      </c>
      <c r="J4563" s="31"/>
      <c r="K4563" s="73" t="s">
        <v>269</v>
      </c>
      <c r="L4563" s="31">
        <v>575</v>
      </c>
      <c r="M4563" s="31" t="s">
        <v>83</v>
      </c>
      <c r="N4563" s="24">
        <v>1973</v>
      </c>
      <c r="O4563" s="24">
        <v>1</v>
      </c>
      <c r="P4563" s="24">
        <v>1986</v>
      </c>
      <c r="Q4563" s="24">
        <v>1</v>
      </c>
      <c r="R4563" s="31" t="s">
        <v>3081</v>
      </c>
      <c r="S4563" s="31" t="s">
        <v>3082</v>
      </c>
      <c r="U4563" s="28" t="s">
        <v>4276</v>
      </c>
    </row>
    <row r="4564" spans="1:21" ht="17.25" customHeight="1">
      <c r="A4564" s="24">
        <v>4563</v>
      </c>
      <c r="B4564" s="31" t="s">
        <v>3459</v>
      </c>
      <c r="C4564" s="31">
        <v>-68.230599999999995</v>
      </c>
      <c r="D4564" s="31">
        <v>112.0814</v>
      </c>
      <c r="E4564" s="24"/>
      <c r="F4564" s="31"/>
      <c r="G4564" s="31">
        <v>1542</v>
      </c>
      <c r="H4564" s="31"/>
      <c r="I4564" s="31">
        <v>311</v>
      </c>
      <c r="J4564" s="31"/>
      <c r="K4564" s="73" t="s">
        <v>269</v>
      </c>
      <c r="L4564" s="31">
        <v>311</v>
      </c>
      <c r="M4564" s="31" t="s">
        <v>83</v>
      </c>
      <c r="N4564" s="24">
        <v>1973</v>
      </c>
      <c r="O4564" s="24">
        <v>1</v>
      </c>
      <c r="P4564" s="24">
        <v>1986</v>
      </c>
      <c r="Q4564" s="24">
        <v>1</v>
      </c>
      <c r="R4564" s="31" t="s">
        <v>3081</v>
      </c>
      <c r="S4564" s="31" t="s">
        <v>3082</v>
      </c>
      <c r="U4564" s="28" t="s">
        <v>4277</v>
      </c>
    </row>
    <row r="4565" spans="1:21" ht="17.25" customHeight="1">
      <c r="A4565" s="24">
        <v>4564</v>
      </c>
      <c r="B4565" s="31" t="s">
        <v>3460</v>
      </c>
      <c r="C4565" s="31">
        <v>-68.265500000000003</v>
      </c>
      <c r="D4565" s="31">
        <v>112.10429999999999</v>
      </c>
      <c r="E4565" s="24"/>
      <c r="F4565" s="31"/>
      <c r="G4565" s="31">
        <v>1541</v>
      </c>
      <c r="H4565" s="31"/>
      <c r="I4565" s="31">
        <v>638</v>
      </c>
      <c r="J4565" s="31"/>
      <c r="K4565" s="73" t="s">
        <v>269</v>
      </c>
      <c r="L4565" s="31">
        <v>638</v>
      </c>
      <c r="M4565" s="31" t="s">
        <v>83</v>
      </c>
      <c r="N4565" s="24">
        <v>1973</v>
      </c>
      <c r="O4565" s="24">
        <v>1</v>
      </c>
      <c r="P4565" s="24">
        <v>1986</v>
      </c>
      <c r="Q4565" s="24">
        <v>1</v>
      </c>
      <c r="R4565" s="31" t="s">
        <v>3081</v>
      </c>
      <c r="S4565" s="31" t="s">
        <v>3082</v>
      </c>
      <c r="U4565" s="28" t="s">
        <v>4276</v>
      </c>
    </row>
    <row r="4566" spans="1:21" ht="17.25" customHeight="1">
      <c r="A4566" s="24">
        <v>4565</v>
      </c>
      <c r="B4566" s="31" t="s">
        <v>3461</v>
      </c>
      <c r="C4566" s="31">
        <v>-68.300409999999999</v>
      </c>
      <c r="D4566" s="31">
        <v>112.12841</v>
      </c>
      <c r="E4566" s="24"/>
      <c r="F4566" s="31"/>
      <c r="G4566" s="31">
        <v>1539</v>
      </c>
      <c r="H4566" s="31"/>
      <c r="I4566" s="31">
        <v>806</v>
      </c>
      <c r="J4566" s="31"/>
      <c r="K4566" s="73" t="s">
        <v>269</v>
      </c>
      <c r="L4566" s="31">
        <v>806</v>
      </c>
      <c r="M4566" s="31" t="s">
        <v>83</v>
      </c>
      <c r="N4566" s="24">
        <v>1973</v>
      </c>
      <c r="O4566" s="24">
        <v>1</v>
      </c>
      <c r="P4566" s="24">
        <v>1986</v>
      </c>
      <c r="Q4566" s="24">
        <v>1</v>
      </c>
      <c r="R4566" s="31" t="s">
        <v>3081</v>
      </c>
      <c r="S4566" s="31" t="s">
        <v>3082</v>
      </c>
      <c r="U4566" s="28" t="s">
        <v>4276</v>
      </c>
    </row>
    <row r="4567" spans="1:21" ht="17.25" customHeight="1">
      <c r="A4567" s="24">
        <v>4566</v>
      </c>
      <c r="B4567" s="31" t="s">
        <v>3462</v>
      </c>
      <c r="C4567" s="31">
        <v>-68.368930000000006</v>
      </c>
      <c r="D4567" s="31">
        <v>112.18386</v>
      </c>
      <c r="E4567" s="24"/>
      <c r="F4567" s="31"/>
      <c r="G4567" s="31">
        <v>1567</v>
      </c>
      <c r="H4567" s="31"/>
      <c r="I4567" s="31">
        <v>1184</v>
      </c>
      <c r="J4567" s="31"/>
      <c r="K4567" s="73" t="s">
        <v>269</v>
      </c>
      <c r="L4567" s="31">
        <v>1184</v>
      </c>
      <c r="M4567" s="31" t="s">
        <v>83</v>
      </c>
      <c r="N4567" s="24">
        <v>1973</v>
      </c>
      <c r="O4567" s="24">
        <v>1</v>
      </c>
      <c r="P4567" s="24">
        <v>1986</v>
      </c>
      <c r="Q4567" s="24">
        <v>1</v>
      </c>
      <c r="R4567" s="31" t="s">
        <v>3081</v>
      </c>
      <c r="S4567" s="31" t="s">
        <v>3082</v>
      </c>
      <c r="U4567" s="28" t="s">
        <v>4276</v>
      </c>
    </row>
    <row r="4568" spans="1:21" ht="17.25" customHeight="1">
      <c r="A4568" s="24">
        <v>4567</v>
      </c>
      <c r="B4568" s="31" t="s">
        <v>3463</v>
      </c>
      <c r="C4568" s="31">
        <v>-68.398300000000006</v>
      </c>
      <c r="D4568" s="31">
        <v>112.20314999999999</v>
      </c>
      <c r="E4568" s="24"/>
      <c r="F4568" s="31"/>
      <c r="G4568" s="31">
        <v>1602</v>
      </c>
      <c r="H4568" s="31"/>
      <c r="I4568" s="31">
        <v>945</v>
      </c>
      <c r="J4568" s="31"/>
      <c r="K4568" s="73" t="s">
        <v>269</v>
      </c>
      <c r="L4568" s="31">
        <v>945</v>
      </c>
      <c r="M4568" s="31" t="s">
        <v>83</v>
      </c>
      <c r="N4568" s="24">
        <v>1973</v>
      </c>
      <c r="O4568" s="24">
        <v>1</v>
      </c>
      <c r="P4568" s="24">
        <v>1986</v>
      </c>
      <c r="Q4568" s="24">
        <v>1</v>
      </c>
      <c r="R4568" s="31" t="s">
        <v>3081</v>
      </c>
      <c r="S4568" s="31" t="s">
        <v>3082</v>
      </c>
      <c r="U4568" s="28" t="s">
        <v>4276</v>
      </c>
    </row>
    <row r="4569" spans="1:21" ht="17.25" customHeight="1">
      <c r="A4569" s="24">
        <v>4568</v>
      </c>
      <c r="B4569" s="31" t="s">
        <v>3464</v>
      </c>
      <c r="C4569" s="31">
        <v>-68.406099999999995</v>
      </c>
      <c r="D4569" s="31">
        <v>112.21040000000001</v>
      </c>
      <c r="E4569" s="24"/>
      <c r="F4569" s="31"/>
      <c r="G4569" s="31">
        <v>1607</v>
      </c>
      <c r="H4569" s="31"/>
      <c r="I4569" s="31">
        <v>357</v>
      </c>
      <c r="J4569" s="31"/>
      <c r="K4569" s="73" t="s">
        <v>269</v>
      </c>
      <c r="L4569" s="31">
        <v>357</v>
      </c>
      <c r="M4569" s="31" t="s">
        <v>83</v>
      </c>
      <c r="N4569" s="24">
        <v>1973</v>
      </c>
      <c r="O4569" s="24">
        <v>1</v>
      </c>
      <c r="P4569" s="24">
        <v>1986</v>
      </c>
      <c r="Q4569" s="24">
        <v>1</v>
      </c>
      <c r="R4569" s="31" t="s">
        <v>3081</v>
      </c>
      <c r="S4569" s="31" t="s">
        <v>3082</v>
      </c>
      <c r="U4569" s="28" t="s">
        <v>4276</v>
      </c>
    </row>
    <row r="4570" spans="1:21" ht="17.25" customHeight="1">
      <c r="A4570" s="24">
        <v>4569</v>
      </c>
      <c r="B4570" s="65" t="s">
        <v>3465</v>
      </c>
      <c r="C4570" s="45">
        <v>-62.271000000000001</v>
      </c>
      <c r="D4570" s="45">
        <v>-59.01</v>
      </c>
      <c r="E4570" s="56" t="s">
        <v>172</v>
      </c>
      <c r="F4570" s="65"/>
      <c r="G4570" s="65"/>
      <c r="H4570" s="65"/>
      <c r="I4570" s="66">
        <v>700</v>
      </c>
      <c r="J4570" s="65"/>
      <c r="K4570" s="65" t="s">
        <v>269</v>
      </c>
      <c r="L4570" s="65">
        <v>700</v>
      </c>
      <c r="M4570" s="65" t="s">
        <v>155</v>
      </c>
      <c r="N4570" s="65">
        <v>1970</v>
      </c>
      <c r="O4570" s="65"/>
      <c r="P4570" s="65">
        <v>1988</v>
      </c>
      <c r="Q4570" s="65"/>
      <c r="R4570" s="65" t="s">
        <v>3466</v>
      </c>
      <c r="S4570" s="65" t="s">
        <v>3467</v>
      </c>
    </row>
    <row r="4571" spans="1:21" ht="17.25" customHeight="1">
      <c r="A4571" s="24">
        <v>4570</v>
      </c>
      <c r="B4571" s="65" t="s">
        <v>3465</v>
      </c>
      <c r="C4571" s="45">
        <v>-62.271000000000001</v>
      </c>
      <c r="D4571" s="45">
        <v>-59.01</v>
      </c>
      <c r="E4571" s="56" t="s">
        <v>172</v>
      </c>
      <c r="F4571" s="65"/>
      <c r="G4571" s="65"/>
      <c r="H4571" s="65"/>
      <c r="I4571" s="66">
        <v>790</v>
      </c>
      <c r="J4571" s="65"/>
      <c r="K4571" s="65" t="s">
        <v>269</v>
      </c>
      <c r="L4571" s="65">
        <v>790</v>
      </c>
      <c r="M4571" s="65" t="s">
        <v>83</v>
      </c>
      <c r="N4571" s="65">
        <v>1988</v>
      </c>
      <c r="O4571" s="65">
        <v>2</v>
      </c>
      <c r="P4571" s="65">
        <v>1989</v>
      </c>
      <c r="Q4571" s="65">
        <v>2</v>
      </c>
      <c r="R4571" s="65" t="s">
        <v>3466</v>
      </c>
      <c r="S4571" s="65" t="s">
        <v>3467</v>
      </c>
    </row>
    <row r="4572" spans="1:21" ht="17.25" customHeight="1">
      <c r="A4572" s="24">
        <v>4571</v>
      </c>
      <c r="B4572" s="65" t="s">
        <v>3468</v>
      </c>
      <c r="C4572" s="45">
        <v>-62.258000000000003</v>
      </c>
      <c r="D4572" s="45">
        <v>-59.01</v>
      </c>
      <c r="E4572" s="56" t="s">
        <v>172</v>
      </c>
      <c r="F4572" s="65"/>
      <c r="G4572" s="65"/>
      <c r="H4572" s="65"/>
      <c r="I4572" s="66">
        <v>1050</v>
      </c>
      <c r="J4572" s="65"/>
      <c r="K4572" s="65" t="s">
        <v>269</v>
      </c>
      <c r="L4572" s="65">
        <v>1050</v>
      </c>
      <c r="M4572" s="65" t="s">
        <v>83</v>
      </c>
      <c r="N4572" s="65">
        <v>1988</v>
      </c>
      <c r="O4572" s="65">
        <v>2</v>
      </c>
      <c r="P4572" s="65">
        <v>1989</v>
      </c>
      <c r="Q4572" s="65">
        <v>2</v>
      </c>
      <c r="R4572" s="65" t="s">
        <v>3466</v>
      </c>
      <c r="S4572" s="65" t="s">
        <v>3467</v>
      </c>
      <c r="U4572" s="28" t="s">
        <v>4278</v>
      </c>
    </row>
    <row r="4573" spans="1:21" ht="17.25" customHeight="1">
      <c r="A4573" s="24">
        <v>4572</v>
      </c>
      <c r="B4573" s="65" t="s">
        <v>1974</v>
      </c>
      <c r="C4573" s="45">
        <v>-62.25</v>
      </c>
      <c r="D4573" s="45">
        <v>-59</v>
      </c>
      <c r="E4573" s="56" t="s">
        <v>172</v>
      </c>
      <c r="F4573" s="65"/>
      <c r="G4573" s="65"/>
      <c r="H4573" s="65"/>
      <c r="I4573" s="66">
        <v>6</v>
      </c>
      <c r="J4573" s="65"/>
      <c r="K4573" s="65" t="s">
        <v>269</v>
      </c>
      <c r="L4573" s="65">
        <v>6</v>
      </c>
      <c r="M4573" s="65" t="s">
        <v>155</v>
      </c>
      <c r="N4573" s="65">
        <v>1970</v>
      </c>
      <c r="O4573" s="65"/>
      <c r="P4573" s="65">
        <v>1988</v>
      </c>
      <c r="Q4573" s="65"/>
      <c r="R4573" s="65" t="s">
        <v>3466</v>
      </c>
      <c r="S4573" s="65" t="s">
        <v>3467</v>
      </c>
    </row>
    <row r="4574" spans="1:21" ht="17.25" customHeight="1">
      <c r="A4574" s="24">
        <v>4573</v>
      </c>
      <c r="B4574" s="65" t="s">
        <v>1974</v>
      </c>
      <c r="C4574" s="45">
        <v>-62.25</v>
      </c>
      <c r="D4574" s="45">
        <v>-59</v>
      </c>
      <c r="E4574" s="56" t="s">
        <v>172</v>
      </c>
      <c r="F4574" s="65"/>
      <c r="G4574" s="65"/>
      <c r="H4574" s="65"/>
      <c r="I4574" s="66">
        <v>110</v>
      </c>
      <c r="J4574" s="65"/>
      <c r="K4574" s="65" t="s">
        <v>269</v>
      </c>
      <c r="L4574" s="65">
        <v>110</v>
      </c>
      <c r="M4574" s="65" t="s">
        <v>83</v>
      </c>
      <c r="N4574" s="65">
        <v>1988</v>
      </c>
      <c r="O4574" s="65">
        <v>2</v>
      </c>
      <c r="P4574" s="65">
        <v>1989</v>
      </c>
      <c r="Q4574" s="65">
        <v>2</v>
      </c>
      <c r="R4574" s="65" t="s">
        <v>3466</v>
      </c>
      <c r="S4574" s="65" t="s">
        <v>3467</v>
      </c>
    </row>
    <row r="4575" spans="1:21" ht="17.25" customHeight="1">
      <c r="A4575" s="24">
        <v>4574</v>
      </c>
      <c r="B4575" s="65" t="s">
        <v>3469</v>
      </c>
      <c r="C4575" s="45">
        <v>-62.292000000000002</v>
      </c>
      <c r="D4575" s="45">
        <v>-59.05</v>
      </c>
      <c r="E4575" s="56" t="s">
        <v>172</v>
      </c>
      <c r="F4575" s="65"/>
      <c r="G4575" s="65"/>
      <c r="H4575" s="65"/>
      <c r="I4575" s="66">
        <v>1200</v>
      </c>
      <c r="J4575" s="65"/>
      <c r="K4575" s="65" t="s">
        <v>269</v>
      </c>
      <c r="L4575" s="65">
        <v>1200</v>
      </c>
      <c r="M4575" s="65" t="s">
        <v>155</v>
      </c>
      <c r="N4575" s="65">
        <v>1970</v>
      </c>
      <c r="O4575" s="65"/>
      <c r="P4575" s="65">
        <v>1988</v>
      </c>
      <c r="Q4575" s="65"/>
      <c r="R4575" s="65" t="s">
        <v>3466</v>
      </c>
      <c r="S4575" s="65" t="s">
        <v>3467</v>
      </c>
    </row>
    <row r="4576" spans="1:21" ht="17.25" customHeight="1">
      <c r="A4576" s="24">
        <v>4575</v>
      </c>
      <c r="B4576" s="65" t="s">
        <v>436</v>
      </c>
      <c r="C4576" s="65">
        <v>-90</v>
      </c>
      <c r="D4576" s="65">
        <v>0</v>
      </c>
      <c r="E4576" s="65"/>
      <c r="F4576" s="65"/>
      <c r="G4576" s="65"/>
      <c r="H4576" s="65"/>
      <c r="I4576" s="66">
        <v>10.3</v>
      </c>
      <c r="J4576" s="65"/>
      <c r="K4576" s="65" t="s">
        <v>2273</v>
      </c>
      <c r="L4576" s="65">
        <v>103</v>
      </c>
      <c r="M4576" s="65" t="s">
        <v>128</v>
      </c>
      <c r="N4576" s="65">
        <v>1988</v>
      </c>
      <c r="O4576" s="65">
        <v>9</v>
      </c>
      <c r="P4576" s="65">
        <v>1995</v>
      </c>
      <c r="Q4576" s="65">
        <v>12</v>
      </c>
      <c r="R4576" s="65" t="s">
        <v>3470</v>
      </c>
      <c r="S4576" s="65" t="s">
        <v>3471</v>
      </c>
    </row>
    <row r="4577" spans="1:21" ht="17.25" customHeight="1">
      <c r="A4577" s="24">
        <v>4576</v>
      </c>
      <c r="B4577" s="31" t="s">
        <v>3472</v>
      </c>
      <c r="C4577" s="31">
        <v>-65.25</v>
      </c>
      <c r="D4577" s="31">
        <v>-60.33</v>
      </c>
      <c r="E4577" s="31" t="s">
        <v>172</v>
      </c>
      <c r="F4577" s="31"/>
      <c r="G4577" s="31"/>
      <c r="H4577" s="31"/>
      <c r="I4577" s="31">
        <v>11.3125</v>
      </c>
      <c r="J4577" s="31"/>
      <c r="K4577" s="31" t="s">
        <v>3473</v>
      </c>
      <c r="L4577" s="31"/>
      <c r="M4577" s="31" t="s">
        <v>83</v>
      </c>
      <c r="N4577" s="31">
        <v>1980</v>
      </c>
      <c r="O4577" s="31"/>
      <c r="P4577" s="31">
        <v>1996</v>
      </c>
      <c r="Q4577" s="31"/>
      <c r="R4577" s="31" t="s">
        <v>3474</v>
      </c>
      <c r="S4577" s="31" t="s">
        <v>3475</v>
      </c>
      <c r="U4577" s="28" t="s">
        <v>4424</v>
      </c>
    </row>
    <row r="4578" spans="1:21" ht="17.25" customHeight="1">
      <c r="A4578" s="24">
        <v>4577</v>
      </c>
      <c r="B4578" s="31" t="s">
        <v>3476</v>
      </c>
      <c r="C4578" s="31">
        <v>-65.42</v>
      </c>
      <c r="D4578" s="31">
        <v>-60.5</v>
      </c>
      <c r="E4578" s="31" t="s">
        <v>172</v>
      </c>
      <c r="F4578" s="31"/>
      <c r="G4578" s="31"/>
      <c r="H4578" s="31"/>
      <c r="I4578" s="31">
        <v>15.625</v>
      </c>
      <c r="J4578" s="31"/>
      <c r="K4578" s="31" t="s">
        <v>3473</v>
      </c>
      <c r="L4578" s="31"/>
      <c r="M4578" s="31" t="s">
        <v>83</v>
      </c>
      <c r="N4578" s="31">
        <v>1980</v>
      </c>
      <c r="O4578" s="31"/>
      <c r="P4578" s="31">
        <v>1996</v>
      </c>
      <c r="Q4578" s="31"/>
      <c r="R4578" s="31" t="s">
        <v>3474</v>
      </c>
      <c r="S4578" s="31" t="s">
        <v>3475</v>
      </c>
      <c r="U4578" s="28" t="s">
        <v>4424</v>
      </c>
    </row>
    <row r="4579" spans="1:21" ht="17.25" customHeight="1">
      <c r="A4579" s="24">
        <v>4578</v>
      </c>
      <c r="B4579" s="31" t="s">
        <v>3477</v>
      </c>
      <c r="C4579" s="31">
        <v>-65.67</v>
      </c>
      <c r="D4579" s="31">
        <v>-60.5</v>
      </c>
      <c r="E4579" s="31" t="s">
        <v>172</v>
      </c>
      <c r="F4579" s="31"/>
      <c r="G4579" s="31"/>
      <c r="H4579" s="31"/>
      <c r="I4579" s="31">
        <v>15.1875</v>
      </c>
      <c r="J4579" s="31"/>
      <c r="K4579" s="31" t="s">
        <v>3473</v>
      </c>
      <c r="L4579" s="31"/>
      <c r="M4579" s="31" t="s">
        <v>83</v>
      </c>
      <c r="N4579" s="31">
        <v>1980</v>
      </c>
      <c r="O4579" s="31"/>
      <c r="P4579" s="31">
        <v>1996</v>
      </c>
      <c r="Q4579" s="31"/>
      <c r="R4579" s="31" t="s">
        <v>3474</v>
      </c>
      <c r="S4579" s="31" t="s">
        <v>3475</v>
      </c>
      <c r="U4579" s="28" t="s">
        <v>4424</v>
      </c>
    </row>
    <row r="4580" spans="1:21" ht="17.25" customHeight="1">
      <c r="A4580" s="24">
        <v>4579</v>
      </c>
      <c r="B4580" s="31" t="s">
        <v>3478</v>
      </c>
      <c r="C4580" s="31">
        <v>-66.25</v>
      </c>
      <c r="D4580" s="31">
        <v>-61</v>
      </c>
      <c r="E4580" s="31" t="s">
        <v>172</v>
      </c>
      <c r="F4580" s="31"/>
      <c r="G4580" s="31"/>
      <c r="H4580" s="31"/>
      <c r="I4580" s="31">
        <v>30.6666666666667</v>
      </c>
      <c r="J4580" s="31"/>
      <c r="K4580" s="31" t="s">
        <v>3473</v>
      </c>
      <c r="L4580" s="31"/>
      <c r="M4580" s="31" t="s">
        <v>83</v>
      </c>
      <c r="N4580" s="31">
        <v>1982</v>
      </c>
      <c r="O4580" s="31"/>
      <c r="P4580" s="31">
        <v>1994</v>
      </c>
      <c r="Q4580" s="31"/>
      <c r="R4580" s="31" t="s">
        <v>3474</v>
      </c>
      <c r="S4580" s="31" t="s">
        <v>3475</v>
      </c>
      <c r="U4580" s="28" t="s">
        <v>4424</v>
      </c>
    </row>
    <row r="4581" spans="1:21" ht="17.25" customHeight="1">
      <c r="A4581" s="24">
        <v>4580</v>
      </c>
      <c r="B4581" s="31" t="s">
        <v>3479</v>
      </c>
      <c r="C4581" s="31">
        <v>-62.682955999999997</v>
      </c>
      <c r="D4581" s="31">
        <v>-60.368646194444402</v>
      </c>
      <c r="E4581" s="31"/>
      <c r="F4581" s="31"/>
      <c r="G4581" s="31">
        <v>333</v>
      </c>
      <c r="H4581" s="31"/>
      <c r="I4581" s="31">
        <v>0.246</v>
      </c>
      <c r="J4581" s="31"/>
      <c r="K4581" s="31" t="s">
        <v>2293</v>
      </c>
      <c r="L4581" s="31">
        <v>246</v>
      </c>
      <c r="M4581" s="31" t="s">
        <v>3480</v>
      </c>
      <c r="N4581" s="31">
        <v>1970</v>
      </c>
      <c r="O4581" s="31">
        <v>8</v>
      </c>
      <c r="P4581" s="31">
        <v>1994</v>
      </c>
      <c r="Q4581" s="31">
        <v>9</v>
      </c>
      <c r="R4581" s="31" t="s">
        <v>3481</v>
      </c>
      <c r="S4581" s="31" t="s">
        <v>3482</v>
      </c>
    </row>
    <row r="4582" spans="1:21" ht="17.25" customHeight="1">
      <c r="A4582" s="24">
        <v>4581</v>
      </c>
      <c r="B4582" s="45" t="s">
        <v>3483</v>
      </c>
      <c r="C4582" s="45">
        <v>-70.086110000000005</v>
      </c>
      <c r="D4582" s="45">
        <v>12</v>
      </c>
      <c r="E4582" s="31"/>
      <c r="F4582" s="45"/>
      <c r="G4582" s="31"/>
      <c r="H4582" s="31"/>
      <c r="I4582" s="74">
        <v>13.5</v>
      </c>
      <c r="J4582" s="75"/>
      <c r="K4582" s="45" t="s">
        <v>164</v>
      </c>
      <c r="L4582" s="45">
        <v>135</v>
      </c>
      <c r="M4582" s="74" t="s">
        <v>3484</v>
      </c>
      <c r="N4582" s="45">
        <v>1963</v>
      </c>
      <c r="O4582" s="45"/>
      <c r="P4582" s="31">
        <v>1993</v>
      </c>
      <c r="Q4582" s="31"/>
      <c r="R4582" s="45" t="s">
        <v>3485</v>
      </c>
      <c r="S4582" s="45" t="s">
        <v>3486</v>
      </c>
    </row>
    <row r="4583" spans="1:21" ht="17.25" customHeight="1">
      <c r="A4583" s="24">
        <v>4582</v>
      </c>
      <c r="B4583" s="31" t="s">
        <v>605</v>
      </c>
      <c r="C4583" s="31">
        <v>-82.366666666666703</v>
      </c>
      <c r="D4583" s="31">
        <v>-168.666666666667</v>
      </c>
      <c r="E4583" s="31"/>
      <c r="F4583" s="31"/>
      <c r="G4583" s="31"/>
      <c r="H4583" s="31"/>
      <c r="I4583" s="31">
        <v>8.9</v>
      </c>
      <c r="J4583" s="31"/>
      <c r="K4583" s="31" t="s">
        <v>546</v>
      </c>
      <c r="L4583" s="31">
        <v>89</v>
      </c>
      <c r="M4583" s="31" t="s">
        <v>3487</v>
      </c>
      <c r="N4583" s="31">
        <v>1950</v>
      </c>
      <c r="O4583" s="31"/>
      <c r="P4583" s="31">
        <v>1976</v>
      </c>
      <c r="Q4583" s="31"/>
      <c r="R4583" s="31" t="s">
        <v>3488</v>
      </c>
      <c r="S4583" s="31" t="s">
        <v>3489</v>
      </c>
      <c r="U4583" s="28" t="s">
        <v>4425</v>
      </c>
    </row>
    <row r="4584" spans="1:21" ht="17.25" customHeight="1">
      <c r="A4584" s="24">
        <v>4583</v>
      </c>
      <c r="B4584" s="31" t="s">
        <v>272</v>
      </c>
      <c r="C4584" s="31">
        <v>-75.9166666666667</v>
      </c>
      <c r="D4584" s="31">
        <v>-83.9166666666667</v>
      </c>
      <c r="E4584" s="31" t="s">
        <v>3490</v>
      </c>
      <c r="F4584" s="31"/>
      <c r="G4584" s="31"/>
      <c r="H4584" s="31"/>
      <c r="I4584" s="31">
        <v>0.56000000000000005</v>
      </c>
      <c r="J4584" s="31"/>
      <c r="K4584" s="31" t="s">
        <v>3491</v>
      </c>
      <c r="L4584" s="31">
        <v>560</v>
      </c>
      <c r="M4584" s="31" t="s">
        <v>319</v>
      </c>
      <c r="N4584" s="31"/>
      <c r="O4584" s="31"/>
      <c r="P4584" s="31"/>
      <c r="Q4584" s="31"/>
      <c r="R4584" s="31" t="s">
        <v>3492</v>
      </c>
      <c r="S4584" s="31" t="s">
        <v>3493</v>
      </c>
      <c r="U4584" s="28" t="s">
        <v>4426</v>
      </c>
    </row>
    <row r="4585" spans="1:21" ht="17.25" customHeight="1">
      <c r="A4585" s="24">
        <v>4584</v>
      </c>
      <c r="B4585" s="24" t="s">
        <v>1623</v>
      </c>
      <c r="C4585" s="24">
        <v>-74.491388888888906</v>
      </c>
      <c r="D4585" s="24">
        <v>-8.0508333333333297</v>
      </c>
      <c r="E4585" s="24"/>
      <c r="F4585" s="24"/>
      <c r="G4585" s="24">
        <v>2399</v>
      </c>
      <c r="H4585" s="24">
        <v>-38.6</v>
      </c>
      <c r="I4585" s="30">
        <v>116</v>
      </c>
      <c r="J4585" s="24"/>
      <c r="K4585" s="24" t="s">
        <v>1618</v>
      </c>
      <c r="L4585" s="24">
        <v>116</v>
      </c>
      <c r="M4585" s="24" t="s">
        <v>1758</v>
      </c>
      <c r="N4585" s="24">
        <v>1998</v>
      </c>
      <c r="O4585" s="24">
        <v>1</v>
      </c>
      <c r="P4585" s="24"/>
      <c r="Q4585" s="24"/>
      <c r="R4585" s="24" t="s">
        <v>3494</v>
      </c>
      <c r="S4585" s="24" t="s">
        <v>3495</v>
      </c>
      <c r="U4585" s="28" t="s">
        <v>4427</v>
      </c>
    </row>
    <row r="4586" spans="1:21" ht="17.25" customHeight="1">
      <c r="A4586" s="24">
        <v>4585</v>
      </c>
      <c r="B4586" s="24" t="s">
        <v>1625</v>
      </c>
      <c r="C4586" s="24">
        <v>-75.004166666666706</v>
      </c>
      <c r="D4586" s="24">
        <v>-1.22222222222222E-2</v>
      </c>
      <c r="E4586" s="24"/>
      <c r="F4586" s="24"/>
      <c r="G4586" s="24">
        <v>2892</v>
      </c>
      <c r="H4586" s="24">
        <v>-45.2</v>
      </c>
      <c r="I4586" s="30">
        <v>91</v>
      </c>
      <c r="J4586" s="24"/>
      <c r="K4586" s="24" t="s">
        <v>1618</v>
      </c>
      <c r="L4586" s="24">
        <v>91</v>
      </c>
      <c r="M4586" s="24" t="s">
        <v>1758</v>
      </c>
      <c r="N4586" s="24">
        <v>1998</v>
      </c>
      <c r="O4586" s="24">
        <v>1</v>
      </c>
      <c r="P4586" s="24"/>
      <c r="Q4586" s="24"/>
      <c r="R4586" s="24" t="s">
        <v>3494</v>
      </c>
      <c r="S4586" s="24" t="s">
        <v>3495</v>
      </c>
      <c r="U4586" s="28" t="s">
        <v>4427</v>
      </c>
    </row>
    <row r="4587" spans="1:21" ht="17.25" customHeight="1">
      <c r="A4587" s="24">
        <v>4586</v>
      </c>
      <c r="B4587" s="31" t="s">
        <v>1785</v>
      </c>
      <c r="C4587" s="31">
        <v>-72.656944444444505</v>
      </c>
      <c r="D4587" s="31">
        <v>-16.6536111111111</v>
      </c>
      <c r="E4587" s="31"/>
      <c r="F4587" s="31">
        <v>10</v>
      </c>
      <c r="G4587" s="31">
        <v>30</v>
      </c>
      <c r="H4587" s="31">
        <v>-16.7</v>
      </c>
      <c r="I4587" s="31">
        <v>27.6</v>
      </c>
      <c r="J4587" s="31"/>
      <c r="K4587" s="31" t="s">
        <v>546</v>
      </c>
      <c r="L4587" s="31">
        <v>276</v>
      </c>
      <c r="M4587" s="31" t="s">
        <v>83</v>
      </c>
      <c r="N4587" s="31">
        <v>1989</v>
      </c>
      <c r="O4587" s="31">
        <v>1</v>
      </c>
      <c r="P4587" s="31">
        <v>1990</v>
      </c>
      <c r="Q4587" s="31">
        <v>1</v>
      </c>
      <c r="R4587" s="31" t="s">
        <v>3496</v>
      </c>
      <c r="S4587" s="31" t="s">
        <v>3497</v>
      </c>
      <c r="U4587" s="28" t="s">
        <v>4428</v>
      </c>
    </row>
    <row r="4588" spans="1:21" ht="17.25" customHeight="1">
      <c r="A4588" s="24">
        <v>4587</v>
      </c>
      <c r="B4588" s="31" t="s">
        <v>1784</v>
      </c>
      <c r="C4588" s="31">
        <v>-72.735183333333296</v>
      </c>
      <c r="D4588" s="31">
        <v>-15.972049999999999</v>
      </c>
      <c r="E4588" s="31"/>
      <c r="F4588" s="31">
        <v>40</v>
      </c>
      <c r="G4588" s="31">
        <v>55</v>
      </c>
      <c r="H4588" s="31">
        <v>-18.3</v>
      </c>
      <c r="I4588" s="31">
        <v>43.6</v>
      </c>
      <c r="J4588" s="31"/>
      <c r="K4588" s="31" t="s">
        <v>546</v>
      </c>
      <c r="L4588" s="31">
        <v>436</v>
      </c>
      <c r="M4588" s="31" t="s">
        <v>83</v>
      </c>
      <c r="N4588" s="31">
        <v>1989</v>
      </c>
      <c r="O4588" s="31">
        <v>1</v>
      </c>
      <c r="P4588" s="31">
        <v>1990</v>
      </c>
      <c r="Q4588" s="31">
        <v>1</v>
      </c>
      <c r="R4588" s="31" t="s">
        <v>3496</v>
      </c>
      <c r="S4588" s="31" t="s">
        <v>3497</v>
      </c>
      <c r="U4588" s="28" t="s">
        <v>4428</v>
      </c>
    </row>
    <row r="4589" spans="1:21" ht="17.25" customHeight="1">
      <c r="A4589" s="24">
        <v>4588</v>
      </c>
      <c r="B4589" s="31" t="s">
        <v>1786</v>
      </c>
      <c r="C4589" s="31">
        <v>-72.77</v>
      </c>
      <c r="D4589" s="31">
        <v>-14.5941666666667</v>
      </c>
      <c r="E4589" s="31"/>
      <c r="F4589" s="31">
        <v>90</v>
      </c>
      <c r="G4589" s="31">
        <v>70</v>
      </c>
      <c r="H4589" s="31">
        <v>-18.5</v>
      </c>
      <c r="I4589" s="31">
        <v>41.1</v>
      </c>
      <c r="J4589" s="31"/>
      <c r="K4589" s="31" t="s">
        <v>546</v>
      </c>
      <c r="L4589" s="31">
        <v>411</v>
      </c>
      <c r="M4589" s="31" t="s">
        <v>83</v>
      </c>
      <c r="N4589" s="31">
        <v>1989</v>
      </c>
      <c r="O4589" s="31">
        <v>1</v>
      </c>
      <c r="P4589" s="31">
        <v>1990</v>
      </c>
      <c r="Q4589" s="31">
        <v>1</v>
      </c>
      <c r="R4589" s="31" t="s">
        <v>3496</v>
      </c>
      <c r="S4589" s="31" t="s">
        <v>3497</v>
      </c>
      <c r="U4589" s="28" t="s">
        <v>4428</v>
      </c>
    </row>
    <row r="4590" spans="1:21" ht="17.25" customHeight="1">
      <c r="A4590" s="24">
        <v>4589</v>
      </c>
      <c r="B4590" s="31" t="s">
        <v>1789</v>
      </c>
      <c r="C4590" s="31">
        <v>-72.77</v>
      </c>
      <c r="D4590" s="31">
        <v>-14.5941666666667</v>
      </c>
      <c r="E4590" s="31"/>
      <c r="F4590" s="31">
        <v>150</v>
      </c>
      <c r="G4590" s="31">
        <v>300</v>
      </c>
      <c r="H4590" s="31">
        <v>-18.5</v>
      </c>
      <c r="I4590" s="31">
        <v>40.700000000000003</v>
      </c>
      <c r="J4590" s="31"/>
      <c r="K4590" s="31" t="s">
        <v>546</v>
      </c>
      <c r="L4590" s="31">
        <v>407</v>
      </c>
      <c r="M4590" s="31" t="s">
        <v>83</v>
      </c>
      <c r="N4590" s="31">
        <v>1989</v>
      </c>
      <c r="O4590" s="31">
        <v>1</v>
      </c>
      <c r="P4590" s="31">
        <v>1990</v>
      </c>
      <c r="Q4590" s="31">
        <v>1</v>
      </c>
      <c r="R4590" s="31" t="s">
        <v>3496</v>
      </c>
      <c r="S4590" s="31" t="s">
        <v>3497</v>
      </c>
      <c r="U4590" s="28" t="s">
        <v>4428</v>
      </c>
    </row>
    <row r="4591" spans="1:21" ht="17.25" customHeight="1">
      <c r="A4591" s="24">
        <v>4590</v>
      </c>
      <c r="B4591" s="31" t="s">
        <v>1644</v>
      </c>
      <c r="C4591" s="31">
        <v>-73.600833333333298</v>
      </c>
      <c r="D4591" s="31">
        <v>-12.4336111111111</v>
      </c>
      <c r="E4591" s="31"/>
      <c r="F4591" s="31">
        <v>200</v>
      </c>
      <c r="G4591" s="31">
        <v>700</v>
      </c>
      <c r="H4591" s="31">
        <v>-21</v>
      </c>
      <c r="I4591" s="31">
        <v>30.2</v>
      </c>
      <c r="J4591" s="31"/>
      <c r="K4591" s="31" t="s">
        <v>546</v>
      </c>
      <c r="L4591" s="31">
        <v>302</v>
      </c>
      <c r="M4591" s="31" t="s">
        <v>83</v>
      </c>
      <c r="N4591" s="31">
        <v>1989</v>
      </c>
      <c r="O4591" s="31">
        <v>1</v>
      </c>
      <c r="P4591" s="31">
        <v>1990</v>
      </c>
      <c r="Q4591" s="31">
        <v>1</v>
      </c>
      <c r="R4591" s="31" t="s">
        <v>3496</v>
      </c>
      <c r="S4591" s="31" t="s">
        <v>3497</v>
      </c>
      <c r="U4591" s="28" t="s">
        <v>4428</v>
      </c>
    </row>
    <row r="4592" spans="1:21" ht="17.25" customHeight="1">
      <c r="A4592" s="24">
        <v>4591</v>
      </c>
      <c r="B4592" s="31" t="s">
        <v>19</v>
      </c>
      <c r="C4592" s="31">
        <v>-73.8263888888889</v>
      </c>
      <c r="D4592" s="31">
        <v>-12.216944444444399</v>
      </c>
      <c r="E4592" s="31"/>
      <c r="F4592" s="31">
        <v>210</v>
      </c>
      <c r="G4592" s="31">
        <v>800</v>
      </c>
      <c r="H4592" s="31">
        <v>-18.100000000000001</v>
      </c>
      <c r="I4592" s="31">
        <v>26.4</v>
      </c>
      <c r="J4592" s="31"/>
      <c r="K4592" s="31" t="s">
        <v>546</v>
      </c>
      <c r="L4592" s="31">
        <v>264</v>
      </c>
      <c r="M4592" s="31" t="s">
        <v>83</v>
      </c>
      <c r="N4592" s="31">
        <v>1989</v>
      </c>
      <c r="O4592" s="31">
        <v>1</v>
      </c>
      <c r="P4592" s="31">
        <v>1990</v>
      </c>
      <c r="Q4592" s="31">
        <v>1</v>
      </c>
      <c r="R4592" s="31" t="s">
        <v>3496</v>
      </c>
      <c r="S4592" s="31" t="s">
        <v>3497</v>
      </c>
      <c r="U4592" s="28" t="s">
        <v>4428</v>
      </c>
    </row>
    <row r="4593" spans="1:21" ht="17.25" customHeight="1">
      <c r="A4593" s="24">
        <v>4592</v>
      </c>
      <c r="B4593" s="31" t="s">
        <v>1791</v>
      </c>
      <c r="C4593" s="31">
        <v>-74.023333333333298</v>
      </c>
      <c r="D4593" s="31">
        <v>-12.0275</v>
      </c>
      <c r="E4593" s="31"/>
      <c r="F4593" s="31">
        <v>260</v>
      </c>
      <c r="G4593" s="31">
        <v>1200</v>
      </c>
      <c r="H4593" s="31">
        <v>-21.4</v>
      </c>
      <c r="I4593" s="31">
        <v>29</v>
      </c>
      <c r="J4593" s="31"/>
      <c r="K4593" s="31" t="s">
        <v>546</v>
      </c>
      <c r="L4593" s="31">
        <v>290</v>
      </c>
      <c r="M4593" s="31" t="s">
        <v>83</v>
      </c>
      <c r="N4593" s="31">
        <v>1989</v>
      </c>
      <c r="O4593" s="31">
        <v>1</v>
      </c>
      <c r="P4593" s="31">
        <v>1990</v>
      </c>
      <c r="Q4593" s="31">
        <v>1</v>
      </c>
      <c r="R4593" s="31" t="s">
        <v>3496</v>
      </c>
      <c r="S4593" s="31" t="s">
        <v>3497</v>
      </c>
      <c r="U4593" s="28" t="s">
        <v>4428</v>
      </c>
    </row>
    <row r="4594" spans="1:21" ht="17.25" customHeight="1">
      <c r="A4594" s="24">
        <v>4593</v>
      </c>
      <c r="B4594" s="31" t="s">
        <v>1787</v>
      </c>
      <c r="C4594" s="31">
        <v>-74.352222222222196</v>
      </c>
      <c r="D4594" s="31">
        <v>-11.7261111111111</v>
      </c>
      <c r="E4594" s="31"/>
      <c r="F4594" s="31">
        <v>300</v>
      </c>
      <c r="G4594" s="31">
        <v>1200</v>
      </c>
      <c r="H4594" s="31">
        <v>-20</v>
      </c>
      <c r="I4594" s="31">
        <v>20</v>
      </c>
      <c r="J4594" s="31"/>
      <c r="K4594" s="31" t="s">
        <v>546</v>
      </c>
      <c r="L4594" s="31">
        <v>200</v>
      </c>
      <c r="M4594" s="31" t="s">
        <v>83</v>
      </c>
      <c r="N4594" s="31">
        <v>1989</v>
      </c>
      <c r="O4594" s="31">
        <v>1</v>
      </c>
      <c r="P4594" s="31">
        <v>1990</v>
      </c>
      <c r="Q4594" s="31">
        <v>1</v>
      </c>
      <c r="R4594" s="31" t="s">
        <v>3496</v>
      </c>
      <c r="S4594" s="31" t="s">
        <v>3497</v>
      </c>
      <c r="U4594" s="28" t="s">
        <v>4428</v>
      </c>
    </row>
    <row r="4595" spans="1:21" ht="17.25" customHeight="1">
      <c r="A4595" s="24">
        <v>4594</v>
      </c>
      <c r="B4595" s="56">
        <v>2</v>
      </c>
      <c r="C4595" s="45">
        <v>-73.165440000000004</v>
      </c>
      <c r="D4595" s="45">
        <v>-14.248480000000001</v>
      </c>
      <c r="E4595" s="56" t="s">
        <v>163</v>
      </c>
      <c r="F4595" s="56">
        <v>110</v>
      </c>
      <c r="G4595" s="56">
        <v>60</v>
      </c>
      <c r="H4595" s="56">
        <v>-19.2</v>
      </c>
      <c r="I4595" s="76">
        <v>0.378</v>
      </c>
      <c r="J4595" s="56"/>
      <c r="K4595" s="56" t="s">
        <v>3498</v>
      </c>
      <c r="L4595" s="56">
        <v>378</v>
      </c>
      <c r="M4595" s="56" t="s">
        <v>174</v>
      </c>
      <c r="N4595" s="56">
        <v>1965</v>
      </c>
      <c r="O4595" s="56"/>
      <c r="P4595" s="56">
        <v>1976</v>
      </c>
      <c r="Q4595" s="56"/>
      <c r="R4595" s="56" t="s">
        <v>3499</v>
      </c>
      <c r="S4595" s="56" t="s">
        <v>3500</v>
      </c>
    </row>
    <row r="4596" spans="1:21" ht="17.25" customHeight="1">
      <c r="A4596" s="24">
        <v>4595</v>
      </c>
      <c r="B4596" s="56">
        <v>4</v>
      </c>
      <c r="C4596" s="45">
        <v>-72.595619999999997</v>
      </c>
      <c r="D4596" s="45">
        <v>-16.394439999999999</v>
      </c>
      <c r="E4596" s="56" t="s">
        <v>163</v>
      </c>
      <c r="F4596" s="56">
        <v>7</v>
      </c>
      <c r="G4596" s="56">
        <v>150</v>
      </c>
      <c r="H4596" s="56"/>
      <c r="I4596" s="76">
        <v>0.25800000000000001</v>
      </c>
      <c r="J4596" s="56"/>
      <c r="K4596" s="56" t="s">
        <v>3498</v>
      </c>
      <c r="L4596" s="56">
        <v>258</v>
      </c>
      <c r="M4596" s="56" t="s">
        <v>174</v>
      </c>
      <c r="N4596" s="56">
        <v>1965</v>
      </c>
      <c r="O4596" s="56"/>
      <c r="P4596" s="56">
        <v>1976</v>
      </c>
      <c r="Q4596" s="56"/>
      <c r="R4596" s="56" t="s">
        <v>3499</v>
      </c>
      <c r="S4596" s="56" t="s">
        <v>3500</v>
      </c>
    </row>
    <row r="4597" spans="1:21" ht="17.25" customHeight="1">
      <c r="A4597" s="24">
        <v>4596</v>
      </c>
      <c r="B4597" s="56">
        <v>5</v>
      </c>
      <c r="C4597" s="45">
        <v>-72.559849999999997</v>
      </c>
      <c r="D4597" s="45">
        <v>-16.342549999999999</v>
      </c>
      <c r="E4597" s="56" t="s">
        <v>163</v>
      </c>
      <c r="F4597" s="56">
        <v>5</v>
      </c>
      <c r="G4597" s="56">
        <v>200</v>
      </c>
      <c r="H4597" s="56">
        <v>-16.399999999999999</v>
      </c>
      <c r="I4597" s="76">
        <v>0.25600000000000001</v>
      </c>
      <c r="J4597" s="56"/>
      <c r="K4597" s="56" t="s">
        <v>3498</v>
      </c>
      <c r="L4597" s="56">
        <v>256</v>
      </c>
      <c r="M4597" s="56" t="s">
        <v>174</v>
      </c>
      <c r="N4597" s="56">
        <v>1965</v>
      </c>
      <c r="O4597" s="56"/>
      <c r="P4597" s="56">
        <v>1976</v>
      </c>
      <c r="Q4597" s="56"/>
      <c r="R4597" s="56" t="s">
        <v>3499</v>
      </c>
      <c r="S4597" s="56" t="s">
        <v>3500</v>
      </c>
    </row>
    <row r="4598" spans="1:21" ht="17.25" customHeight="1">
      <c r="A4598" s="24">
        <v>4597</v>
      </c>
      <c r="B4598" s="56">
        <v>6</v>
      </c>
      <c r="C4598" s="45">
        <v>-72.502880000000005</v>
      </c>
      <c r="D4598" s="45">
        <v>-16.245159999999998</v>
      </c>
      <c r="E4598" s="56" t="s">
        <v>163</v>
      </c>
      <c r="F4598" s="56">
        <v>4</v>
      </c>
      <c r="G4598" s="56">
        <v>100</v>
      </c>
      <c r="H4598" s="56">
        <v>-15.4</v>
      </c>
      <c r="I4598" s="76">
        <v>0.34799999999999998</v>
      </c>
      <c r="J4598" s="56"/>
      <c r="K4598" s="56" t="s">
        <v>3498</v>
      </c>
      <c r="L4598" s="56">
        <v>348</v>
      </c>
      <c r="M4598" s="56" t="s">
        <v>174</v>
      </c>
      <c r="N4598" s="56">
        <v>1965</v>
      </c>
      <c r="O4598" s="56"/>
      <c r="P4598" s="56">
        <v>1976</v>
      </c>
      <c r="Q4598" s="56"/>
      <c r="R4598" s="56" t="s">
        <v>3499</v>
      </c>
      <c r="S4598" s="56" t="s">
        <v>3500</v>
      </c>
    </row>
    <row r="4599" spans="1:21" ht="17.25" customHeight="1">
      <c r="A4599" s="24">
        <v>4598</v>
      </c>
      <c r="B4599" s="56">
        <v>7</v>
      </c>
      <c r="C4599" s="45">
        <v>-72.11591</v>
      </c>
      <c r="D4599" s="45">
        <v>-15.756180000000001</v>
      </c>
      <c r="E4599" s="56" t="s">
        <v>163</v>
      </c>
      <c r="F4599" s="56">
        <v>5</v>
      </c>
      <c r="G4599" s="56">
        <v>40</v>
      </c>
      <c r="H4599" s="56">
        <v>-16.8</v>
      </c>
      <c r="I4599" s="76">
        <v>0.378</v>
      </c>
      <c r="J4599" s="56"/>
      <c r="K4599" s="56" t="s">
        <v>3498</v>
      </c>
      <c r="L4599" s="56">
        <v>378</v>
      </c>
      <c r="M4599" s="56" t="s">
        <v>174</v>
      </c>
      <c r="N4599" s="56">
        <v>1965</v>
      </c>
      <c r="O4599" s="56"/>
      <c r="P4599" s="56">
        <v>1976</v>
      </c>
      <c r="Q4599" s="56"/>
      <c r="R4599" s="56" t="s">
        <v>3499</v>
      </c>
      <c r="S4599" s="56" t="s">
        <v>3500</v>
      </c>
    </row>
    <row r="4600" spans="1:21" ht="17.25" customHeight="1">
      <c r="A4600" s="24">
        <v>4599</v>
      </c>
      <c r="B4600" s="56">
        <v>1</v>
      </c>
      <c r="C4600" s="45">
        <v>-73.596350000000001</v>
      </c>
      <c r="D4600" s="45">
        <v>-13.84826</v>
      </c>
      <c r="E4600" s="56" t="s">
        <v>163</v>
      </c>
      <c r="F4600" s="56">
        <v>150</v>
      </c>
      <c r="G4600" s="56">
        <v>743</v>
      </c>
      <c r="H4600" s="56">
        <v>-21.4</v>
      </c>
      <c r="I4600" s="76">
        <v>0.34499999999999997</v>
      </c>
      <c r="J4600" s="56"/>
      <c r="K4600" s="56" t="s">
        <v>3498</v>
      </c>
      <c r="L4600" s="56">
        <v>345</v>
      </c>
      <c r="M4600" s="56" t="s">
        <v>319</v>
      </c>
      <c r="N4600" s="56">
        <v>1957</v>
      </c>
      <c r="O4600" s="56"/>
      <c r="P4600" s="56">
        <v>1968</v>
      </c>
      <c r="Q4600" s="56"/>
      <c r="R4600" s="56" t="s">
        <v>3499</v>
      </c>
      <c r="S4600" s="56" t="s">
        <v>3500</v>
      </c>
    </row>
    <row r="4601" spans="1:21" ht="17.25" customHeight="1">
      <c r="A4601" s="24">
        <v>4600</v>
      </c>
      <c r="B4601" s="56">
        <v>1</v>
      </c>
      <c r="C4601" s="45">
        <v>-73.596350000000001</v>
      </c>
      <c r="D4601" s="45">
        <v>-13.84826</v>
      </c>
      <c r="E4601" s="56" t="s">
        <v>163</v>
      </c>
      <c r="F4601" s="56">
        <v>150</v>
      </c>
      <c r="G4601" s="56">
        <v>743</v>
      </c>
      <c r="H4601" s="56">
        <v>-21.4</v>
      </c>
      <c r="I4601" s="76">
        <v>0.215</v>
      </c>
      <c r="J4601" s="56"/>
      <c r="K4601" s="56" t="s">
        <v>3498</v>
      </c>
      <c r="L4601" s="56">
        <v>215</v>
      </c>
      <c r="M4601" s="56" t="s">
        <v>244</v>
      </c>
      <c r="N4601" s="56">
        <v>1950</v>
      </c>
      <c r="O4601" s="56"/>
      <c r="P4601" s="56">
        <v>1968</v>
      </c>
      <c r="Q4601" s="56"/>
      <c r="R4601" s="56" t="s">
        <v>3501</v>
      </c>
      <c r="S4601" s="56" t="s">
        <v>3500</v>
      </c>
    </row>
    <row r="4602" spans="1:21" ht="17.25" customHeight="1">
      <c r="A4602" s="24">
        <v>4601</v>
      </c>
      <c r="B4602" s="56">
        <v>2</v>
      </c>
      <c r="C4602" s="45">
        <v>-73.165440000000004</v>
      </c>
      <c r="D4602" s="45">
        <v>-14.248480000000001</v>
      </c>
      <c r="E4602" s="56" t="s">
        <v>163</v>
      </c>
      <c r="F4602" s="56">
        <v>110</v>
      </c>
      <c r="G4602" s="56">
        <v>60</v>
      </c>
      <c r="H4602" s="56">
        <v>-19.2</v>
      </c>
      <c r="I4602" s="76">
        <v>0.38900000000000001</v>
      </c>
      <c r="J4602" s="56"/>
      <c r="K4602" s="56" t="s">
        <v>3498</v>
      </c>
      <c r="L4602" s="56">
        <v>389</v>
      </c>
      <c r="M4602" s="56" t="s">
        <v>319</v>
      </c>
      <c r="N4602" s="56">
        <v>1957</v>
      </c>
      <c r="O4602" s="56"/>
      <c r="P4602" s="56">
        <v>1968</v>
      </c>
      <c r="Q4602" s="56"/>
      <c r="R4602" s="56" t="s">
        <v>3499</v>
      </c>
      <c r="S4602" s="56" t="s">
        <v>3500</v>
      </c>
    </row>
    <row r="4603" spans="1:21" ht="17.25" customHeight="1">
      <c r="A4603" s="24">
        <v>4602</v>
      </c>
      <c r="B4603" s="56">
        <v>2</v>
      </c>
      <c r="C4603" s="45">
        <v>-73.165440000000004</v>
      </c>
      <c r="D4603" s="45">
        <v>-14.248480000000001</v>
      </c>
      <c r="E4603" s="56" t="s">
        <v>163</v>
      </c>
      <c r="F4603" s="56">
        <v>110</v>
      </c>
      <c r="G4603" s="56">
        <v>60</v>
      </c>
      <c r="H4603" s="56">
        <v>-19.2</v>
      </c>
      <c r="I4603" s="76">
        <v>0.49099999999999999</v>
      </c>
      <c r="J4603" s="56"/>
      <c r="K4603" s="56" t="s">
        <v>3498</v>
      </c>
      <c r="L4603" s="56">
        <v>491</v>
      </c>
      <c r="M4603" s="56" t="s">
        <v>244</v>
      </c>
      <c r="N4603" s="56">
        <v>1950</v>
      </c>
      <c r="O4603" s="56"/>
      <c r="P4603" s="56">
        <v>1968</v>
      </c>
      <c r="Q4603" s="56"/>
      <c r="R4603" s="56" t="s">
        <v>3502</v>
      </c>
      <c r="S4603" s="56" t="s">
        <v>3500</v>
      </c>
    </row>
    <row r="4604" spans="1:21" ht="17.25" customHeight="1">
      <c r="A4604" s="24">
        <v>4603</v>
      </c>
      <c r="B4604" s="56">
        <v>2</v>
      </c>
      <c r="C4604" s="45">
        <v>-73.165440000000004</v>
      </c>
      <c r="D4604" s="45">
        <v>-14.248480000000001</v>
      </c>
      <c r="E4604" s="56" t="s">
        <v>163</v>
      </c>
      <c r="F4604" s="56">
        <v>110</v>
      </c>
      <c r="G4604" s="56">
        <v>60</v>
      </c>
      <c r="H4604" s="56">
        <v>-19.2</v>
      </c>
      <c r="I4604" s="76">
        <v>0.58299999999999996</v>
      </c>
      <c r="J4604" s="56"/>
      <c r="K4604" s="56" t="s">
        <v>3498</v>
      </c>
      <c r="L4604" s="56">
        <v>583</v>
      </c>
      <c r="M4604" s="56" t="s">
        <v>128</v>
      </c>
      <c r="N4604" s="56">
        <v>1978</v>
      </c>
      <c r="O4604" s="56"/>
      <c r="P4604" s="56">
        <v>1979</v>
      </c>
      <c r="Q4604" s="56"/>
      <c r="R4604" s="56" t="s">
        <v>3499</v>
      </c>
      <c r="S4604" s="56" t="s">
        <v>3500</v>
      </c>
    </row>
    <row r="4605" spans="1:21" ht="17.25" customHeight="1">
      <c r="A4605" s="24">
        <v>4604</v>
      </c>
      <c r="B4605" s="56">
        <v>3</v>
      </c>
      <c r="C4605" s="45">
        <v>-73.007480000000001</v>
      </c>
      <c r="D4605" s="45">
        <v>-14.18825</v>
      </c>
      <c r="E4605" s="56" t="s">
        <v>163</v>
      </c>
      <c r="F4605" s="56">
        <v>90</v>
      </c>
      <c r="G4605" s="56">
        <v>75</v>
      </c>
      <c r="H4605" s="56">
        <v>-18</v>
      </c>
      <c r="I4605" s="76">
        <v>0.34</v>
      </c>
      <c r="J4605" s="56"/>
      <c r="K4605" s="56" t="s">
        <v>3498</v>
      </c>
      <c r="L4605" s="56">
        <v>340</v>
      </c>
      <c r="M4605" s="56" t="s">
        <v>319</v>
      </c>
      <c r="N4605" s="56">
        <v>1957</v>
      </c>
      <c r="O4605" s="56"/>
      <c r="P4605" s="56">
        <v>1968</v>
      </c>
      <c r="Q4605" s="56"/>
      <c r="R4605" s="56" t="s">
        <v>3499</v>
      </c>
      <c r="S4605" s="56" t="s">
        <v>3500</v>
      </c>
    </row>
    <row r="4606" spans="1:21" ht="17.25" customHeight="1">
      <c r="A4606" s="24">
        <v>4605</v>
      </c>
      <c r="B4606" s="56">
        <v>3</v>
      </c>
      <c r="C4606" s="45">
        <v>-73.007480000000001</v>
      </c>
      <c r="D4606" s="45">
        <v>-14.18825</v>
      </c>
      <c r="E4606" s="56" t="s">
        <v>163</v>
      </c>
      <c r="F4606" s="56">
        <v>90</v>
      </c>
      <c r="G4606" s="56">
        <v>75</v>
      </c>
      <c r="H4606" s="56">
        <v>-18</v>
      </c>
      <c r="I4606" s="76">
        <v>0.22600000000000001</v>
      </c>
      <c r="J4606" s="56"/>
      <c r="K4606" s="56" t="s">
        <v>3498</v>
      </c>
      <c r="L4606" s="56">
        <v>226</v>
      </c>
      <c r="M4606" s="56" t="s">
        <v>244</v>
      </c>
      <c r="N4606" s="56">
        <v>1950</v>
      </c>
      <c r="O4606" s="56"/>
      <c r="P4606" s="56">
        <v>1968</v>
      </c>
      <c r="Q4606" s="56"/>
      <c r="R4606" s="56" t="s">
        <v>3501</v>
      </c>
      <c r="S4606" s="56" t="s">
        <v>3500</v>
      </c>
    </row>
    <row r="4607" spans="1:21" ht="17.25" customHeight="1">
      <c r="A4607" s="24">
        <v>4606</v>
      </c>
      <c r="B4607" s="56">
        <v>3</v>
      </c>
      <c r="C4607" s="45">
        <v>-73.007480000000001</v>
      </c>
      <c r="D4607" s="45">
        <v>-14.18825</v>
      </c>
      <c r="E4607" s="56" t="s">
        <v>163</v>
      </c>
      <c r="F4607" s="56">
        <v>90</v>
      </c>
      <c r="G4607" s="56">
        <v>75</v>
      </c>
      <c r="H4607" s="56">
        <v>-18</v>
      </c>
      <c r="I4607" s="76">
        <v>0.58399999999999996</v>
      </c>
      <c r="J4607" s="56"/>
      <c r="K4607" s="56" t="s">
        <v>3498</v>
      </c>
      <c r="L4607" s="56">
        <v>584</v>
      </c>
      <c r="M4607" s="56" t="s">
        <v>128</v>
      </c>
      <c r="N4607" s="56">
        <v>1978</v>
      </c>
      <c r="O4607" s="56"/>
      <c r="P4607" s="56">
        <v>1979</v>
      </c>
      <c r="Q4607" s="56"/>
      <c r="R4607" s="56" t="s">
        <v>3499</v>
      </c>
      <c r="S4607" s="56" t="s">
        <v>3500</v>
      </c>
    </row>
    <row r="4608" spans="1:21" ht="17.25" customHeight="1">
      <c r="A4608" s="24">
        <v>4607</v>
      </c>
      <c r="B4608" s="56">
        <v>4</v>
      </c>
      <c r="C4608" s="45">
        <v>-72.595619999999997</v>
      </c>
      <c r="D4608" s="45">
        <v>-16.394439999999999</v>
      </c>
      <c r="E4608" s="56" t="s">
        <v>163</v>
      </c>
      <c r="F4608" s="56">
        <v>7</v>
      </c>
      <c r="G4608" s="56">
        <v>150</v>
      </c>
      <c r="H4608" s="56"/>
      <c r="I4608" s="76">
        <v>0.26200000000000001</v>
      </c>
      <c r="J4608" s="56"/>
      <c r="K4608" s="56" t="s">
        <v>3498</v>
      </c>
      <c r="L4608" s="56">
        <v>262</v>
      </c>
      <c r="M4608" s="56" t="s">
        <v>319</v>
      </c>
      <c r="N4608" s="56">
        <v>1957</v>
      </c>
      <c r="O4608" s="56"/>
      <c r="P4608" s="56">
        <v>1968</v>
      </c>
      <c r="Q4608" s="56"/>
      <c r="R4608" s="56" t="s">
        <v>3499</v>
      </c>
      <c r="S4608" s="56" t="s">
        <v>3500</v>
      </c>
    </row>
    <row r="4609" spans="1:21" ht="17.25" customHeight="1">
      <c r="A4609" s="24">
        <v>4608</v>
      </c>
      <c r="B4609" s="56">
        <v>4</v>
      </c>
      <c r="C4609" s="45">
        <v>-72.595619999999997</v>
      </c>
      <c r="D4609" s="45">
        <v>-16.394439999999999</v>
      </c>
      <c r="E4609" s="56" t="s">
        <v>163</v>
      </c>
      <c r="F4609" s="56">
        <v>7</v>
      </c>
      <c r="G4609" s="56">
        <v>150</v>
      </c>
      <c r="H4609" s="56"/>
      <c r="I4609" s="76">
        <v>0.65500000000000003</v>
      </c>
      <c r="J4609" s="56"/>
      <c r="K4609" s="56" t="s">
        <v>3498</v>
      </c>
      <c r="L4609" s="56">
        <v>655</v>
      </c>
      <c r="M4609" s="56" t="s">
        <v>244</v>
      </c>
      <c r="N4609" s="56">
        <v>1950</v>
      </c>
      <c r="O4609" s="56"/>
      <c r="P4609" s="56">
        <v>1968</v>
      </c>
      <c r="Q4609" s="56"/>
      <c r="R4609" s="56" t="s">
        <v>3502</v>
      </c>
      <c r="S4609" s="56" t="s">
        <v>3500</v>
      </c>
    </row>
    <row r="4610" spans="1:21" ht="17.25" customHeight="1">
      <c r="A4610" s="24">
        <v>4609</v>
      </c>
      <c r="B4610" s="56">
        <v>5</v>
      </c>
      <c r="C4610" s="45">
        <v>-72.559849999999997</v>
      </c>
      <c r="D4610" s="45">
        <v>-16.342549999999999</v>
      </c>
      <c r="E4610" s="56" t="s">
        <v>163</v>
      </c>
      <c r="F4610" s="56">
        <v>5</v>
      </c>
      <c r="G4610" s="56">
        <v>200</v>
      </c>
      <c r="H4610" s="56">
        <v>-16.399999999999999</v>
      </c>
      <c r="I4610" s="76">
        <v>0.26700000000000002</v>
      </c>
      <c r="J4610" s="56"/>
      <c r="K4610" s="56" t="s">
        <v>3498</v>
      </c>
      <c r="L4610" s="56">
        <v>267</v>
      </c>
      <c r="M4610" s="56" t="s">
        <v>319</v>
      </c>
      <c r="N4610" s="56">
        <v>1957</v>
      </c>
      <c r="O4610" s="56"/>
      <c r="P4610" s="56">
        <v>1968</v>
      </c>
      <c r="Q4610" s="56"/>
      <c r="R4610" s="56" t="s">
        <v>3499</v>
      </c>
      <c r="S4610" s="56" t="s">
        <v>3500</v>
      </c>
    </row>
    <row r="4611" spans="1:21" ht="17.25" customHeight="1">
      <c r="A4611" s="24">
        <v>4610</v>
      </c>
      <c r="B4611" s="56">
        <v>5</v>
      </c>
      <c r="C4611" s="45">
        <v>-72.559849999999997</v>
      </c>
      <c r="D4611" s="45">
        <v>-16.342549999999999</v>
      </c>
      <c r="E4611" s="56" t="s">
        <v>163</v>
      </c>
      <c r="F4611" s="56">
        <v>5</v>
      </c>
      <c r="G4611" s="56">
        <v>200</v>
      </c>
      <c r="H4611" s="56">
        <v>-16.399999999999999</v>
      </c>
      <c r="I4611" s="76">
        <v>0.66500000000000004</v>
      </c>
      <c r="J4611" s="56"/>
      <c r="K4611" s="56" t="s">
        <v>3498</v>
      </c>
      <c r="L4611" s="56">
        <v>665</v>
      </c>
      <c r="M4611" s="56" t="s">
        <v>244</v>
      </c>
      <c r="N4611" s="56">
        <v>1950</v>
      </c>
      <c r="O4611" s="56"/>
      <c r="P4611" s="56">
        <v>1968</v>
      </c>
      <c r="Q4611" s="56"/>
      <c r="R4611" s="56" t="s">
        <v>3502</v>
      </c>
      <c r="S4611" s="56" t="s">
        <v>3500</v>
      </c>
    </row>
    <row r="4612" spans="1:21" ht="17.25" customHeight="1">
      <c r="A4612" s="24">
        <v>4611</v>
      </c>
      <c r="B4612" s="56">
        <v>5</v>
      </c>
      <c r="C4612" s="45">
        <v>-72.559849999999997</v>
      </c>
      <c r="D4612" s="45">
        <v>-16.342549999999999</v>
      </c>
      <c r="E4612" s="56" t="s">
        <v>163</v>
      </c>
      <c r="F4612" s="56">
        <v>5</v>
      </c>
      <c r="G4612" s="56">
        <v>200</v>
      </c>
      <c r="H4612" s="56">
        <v>-16.399999999999999</v>
      </c>
      <c r="I4612" s="76">
        <v>0.41599999999999998</v>
      </c>
      <c r="J4612" s="56"/>
      <c r="K4612" s="56" t="s">
        <v>3498</v>
      </c>
      <c r="L4612" s="56">
        <v>416</v>
      </c>
      <c r="M4612" s="56" t="s">
        <v>128</v>
      </c>
      <c r="N4612" s="56">
        <v>1978</v>
      </c>
      <c r="O4612" s="56"/>
      <c r="P4612" s="56">
        <v>1979</v>
      </c>
      <c r="Q4612" s="56"/>
      <c r="R4612" s="56" t="s">
        <v>3499</v>
      </c>
      <c r="S4612" s="56" t="s">
        <v>3500</v>
      </c>
    </row>
    <row r="4613" spans="1:21" ht="17.25" customHeight="1">
      <c r="A4613" s="24">
        <v>4612</v>
      </c>
      <c r="B4613" s="56">
        <v>6</v>
      </c>
      <c r="C4613" s="45">
        <v>-72.502880000000005</v>
      </c>
      <c r="D4613" s="45">
        <v>-16.245159999999998</v>
      </c>
      <c r="E4613" s="56" t="s">
        <v>163</v>
      </c>
      <c r="F4613" s="56">
        <v>4</v>
      </c>
      <c r="G4613" s="56">
        <v>100</v>
      </c>
      <c r="H4613" s="56">
        <v>-15.4</v>
      </c>
      <c r="I4613" s="76">
        <v>0.33900000000000002</v>
      </c>
      <c r="J4613" s="56"/>
      <c r="K4613" s="56" t="s">
        <v>3498</v>
      </c>
      <c r="L4613" s="56">
        <v>339</v>
      </c>
      <c r="M4613" s="56" t="s">
        <v>319</v>
      </c>
      <c r="N4613" s="56">
        <v>1957</v>
      </c>
      <c r="O4613" s="56"/>
      <c r="P4613" s="56">
        <v>1968</v>
      </c>
      <c r="Q4613" s="56"/>
      <c r="R4613" s="56" t="s">
        <v>3499</v>
      </c>
      <c r="S4613" s="56" t="s">
        <v>3500</v>
      </c>
    </row>
    <row r="4614" spans="1:21" ht="17.25" customHeight="1">
      <c r="A4614" s="24">
        <v>4613</v>
      </c>
      <c r="B4614" s="56">
        <v>6</v>
      </c>
      <c r="C4614" s="45">
        <v>-72.502880000000005</v>
      </c>
      <c r="D4614" s="45">
        <v>-16.245159999999998</v>
      </c>
      <c r="E4614" s="56" t="s">
        <v>163</v>
      </c>
      <c r="F4614" s="56">
        <v>4</v>
      </c>
      <c r="G4614" s="56">
        <v>100</v>
      </c>
      <c r="H4614" s="56">
        <v>-15.4</v>
      </c>
      <c r="I4614" s="76">
        <v>0.51500000000000001</v>
      </c>
      <c r="J4614" s="56"/>
      <c r="K4614" s="56" t="s">
        <v>3498</v>
      </c>
      <c r="L4614" s="56">
        <v>515</v>
      </c>
      <c r="M4614" s="56" t="s">
        <v>244</v>
      </c>
      <c r="N4614" s="56">
        <v>1950</v>
      </c>
      <c r="O4614" s="56"/>
      <c r="P4614" s="56">
        <v>1968</v>
      </c>
      <c r="Q4614" s="56"/>
      <c r="R4614" s="56" t="s">
        <v>3502</v>
      </c>
      <c r="S4614" s="56" t="s">
        <v>3500</v>
      </c>
    </row>
    <row r="4615" spans="1:21" ht="17.25" customHeight="1">
      <c r="A4615" s="24">
        <v>4614</v>
      </c>
      <c r="B4615" s="56">
        <v>7</v>
      </c>
      <c r="C4615" s="45">
        <v>-72.11591</v>
      </c>
      <c r="D4615" s="45">
        <v>-15.756180000000001</v>
      </c>
      <c r="E4615" s="56" t="s">
        <v>163</v>
      </c>
      <c r="F4615" s="56">
        <v>5</v>
      </c>
      <c r="G4615" s="56">
        <v>40</v>
      </c>
      <c r="H4615" s="56">
        <v>-16.8</v>
      </c>
      <c r="I4615" s="76">
        <v>0.36499999999999999</v>
      </c>
      <c r="J4615" s="56"/>
      <c r="K4615" s="56" t="s">
        <v>3498</v>
      </c>
      <c r="L4615" s="56">
        <v>365</v>
      </c>
      <c r="M4615" s="56" t="s">
        <v>319</v>
      </c>
      <c r="N4615" s="56">
        <v>1957</v>
      </c>
      <c r="O4615" s="56"/>
      <c r="P4615" s="56">
        <v>1968</v>
      </c>
      <c r="Q4615" s="56"/>
      <c r="R4615" s="56" t="s">
        <v>3499</v>
      </c>
      <c r="S4615" s="56" t="s">
        <v>3500</v>
      </c>
    </row>
    <row r="4616" spans="1:21" ht="17.25" customHeight="1">
      <c r="A4616" s="24">
        <v>4615</v>
      </c>
      <c r="B4616" s="56">
        <v>7</v>
      </c>
      <c r="C4616" s="45">
        <v>-72.11591</v>
      </c>
      <c r="D4616" s="45">
        <v>-15.756180000000001</v>
      </c>
      <c r="E4616" s="56" t="s">
        <v>163</v>
      </c>
      <c r="F4616" s="56">
        <v>5</v>
      </c>
      <c r="G4616" s="56">
        <v>40</v>
      </c>
      <c r="H4616" s="56">
        <v>-16.8</v>
      </c>
      <c r="I4616" s="76">
        <v>0.50800000000000001</v>
      </c>
      <c r="J4616" s="56"/>
      <c r="K4616" s="56" t="s">
        <v>3498</v>
      </c>
      <c r="L4616" s="56">
        <v>508</v>
      </c>
      <c r="M4616" s="56" t="s">
        <v>244</v>
      </c>
      <c r="N4616" s="56">
        <v>1950</v>
      </c>
      <c r="O4616" s="56"/>
      <c r="P4616" s="56">
        <v>1968</v>
      </c>
      <c r="Q4616" s="56"/>
      <c r="R4616" s="56" t="s">
        <v>3503</v>
      </c>
      <c r="S4616" s="56" t="s">
        <v>3500</v>
      </c>
      <c r="U4616" s="28" t="s">
        <v>4429</v>
      </c>
    </row>
    <row r="4617" spans="1:21" ht="17.25" customHeight="1">
      <c r="A4617" s="24">
        <v>4616</v>
      </c>
      <c r="B4617" s="56">
        <v>8</v>
      </c>
      <c r="C4617" s="45">
        <v>-72.295550000000006</v>
      </c>
      <c r="D4617" s="45">
        <v>-15.93938</v>
      </c>
      <c r="E4617" s="56" t="s">
        <v>163</v>
      </c>
      <c r="F4617" s="56">
        <v>2</v>
      </c>
      <c r="G4617" s="56">
        <v>30</v>
      </c>
      <c r="H4617" s="56"/>
      <c r="I4617" s="76">
        <v>0.32600000000000001</v>
      </c>
      <c r="J4617" s="56"/>
      <c r="K4617" s="56" t="s">
        <v>3498</v>
      </c>
      <c r="L4617" s="56">
        <v>326</v>
      </c>
      <c r="M4617" s="56" t="s">
        <v>319</v>
      </c>
      <c r="N4617" s="56">
        <v>1957</v>
      </c>
      <c r="O4617" s="56"/>
      <c r="P4617" s="56">
        <v>1968</v>
      </c>
      <c r="Q4617" s="56"/>
      <c r="R4617" s="56" t="s">
        <v>3499</v>
      </c>
      <c r="S4617" s="56" t="s">
        <v>3500</v>
      </c>
    </row>
    <row r="4618" spans="1:21" ht="17.25" customHeight="1">
      <c r="A4618" s="24">
        <v>4617</v>
      </c>
      <c r="B4618" s="56">
        <v>8</v>
      </c>
      <c r="C4618" s="45">
        <v>-72.295550000000006</v>
      </c>
      <c r="D4618" s="45">
        <v>-15.93938</v>
      </c>
      <c r="E4618" s="56" t="s">
        <v>163</v>
      </c>
      <c r="F4618" s="56">
        <v>2</v>
      </c>
      <c r="G4618" s="56">
        <v>30</v>
      </c>
      <c r="H4618" s="56"/>
      <c r="I4618" s="76">
        <v>0.53900000000000003</v>
      </c>
      <c r="J4618" s="56"/>
      <c r="K4618" s="56" t="s">
        <v>3498</v>
      </c>
      <c r="L4618" s="56">
        <v>539</v>
      </c>
      <c r="M4618" s="56" t="s">
        <v>244</v>
      </c>
      <c r="N4618" s="56">
        <v>1950</v>
      </c>
      <c r="O4618" s="56"/>
      <c r="P4618" s="56">
        <v>1968</v>
      </c>
      <c r="Q4618" s="56"/>
      <c r="R4618" s="56" t="s">
        <v>3502</v>
      </c>
      <c r="S4618" s="56" t="s">
        <v>3500</v>
      </c>
    </row>
    <row r="4619" spans="1:21" ht="17.25" customHeight="1">
      <c r="A4619" s="24">
        <v>4618</v>
      </c>
      <c r="B4619" s="61">
        <v>417</v>
      </c>
      <c r="C4619" s="45">
        <v>-68.95</v>
      </c>
      <c r="D4619" s="45">
        <v>72.366659999999996</v>
      </c>
      <c r="E4619" s="56" t="s">
        <v>163</v>
      </c>
      <c r="F4619" s="61">
        <v>0</v>
      </c>
      <c r="G4619" s="61">
        <v>45</v>
      </c>
      <c r="H4619" s="56"/>
      <c r="I4619" s="77">
        <v>0.44</v>
      </c>
      <c r="J4619" s="56"/>
      <c r="K4619" s="45" t="s">
        <v>3504</v>
      </c>
      <c r="L4619" s="45">
        <v>440</v>
      </c>
      <c r="M4619" s="61" t="s">
        <v>508</v>
      </c>
      <c r="N4619" s="61">
        <v>1962</v>
      </c>
      <c r="O4619" s="45"/>
      <c r="P4619" s="61">
        <v>1970</v>
      </c>
      <c r="Q4619" s="61"/>
      <c r="R4619" s="65" t="s">
        <v>3505</v>
      </c>
      <c r="S4619" s="61" t="s">
        <v>3506</v>
      </c>
      <c r="T4619" s="28" t="s">
        <v>4279</v>
      </c>
      <c r="U4619" s="28" t="s">
        <v>4430</v>
      </c>
    </row>
    <row r="4620" spans="1:21" ht="17.25" customHeight="1">
      <c r="A4620" s="24">
        <v>4619</v>
      </c>
      <c r="B4620" s="61">
        <v>418</v>
      </c>
      <c r="C4620" s="45">
        <v>-69.25</v>
      </c>
      <c r="D4620" s="45">
        <v>71.933329999999998</v>
      </c>
      <c r="E4620" s="56" t="s">
        <v>163</v>
      </c>
      <c r="F4620" s="61">
        <v>40</v>
      </c>
      <c r="G4620" s="61">
        <v>56</v>
      </c>
      <c r="H4620" s="56"/>
      <c r="I4620" s="77">
        <v>0.4</v>
      </c>
      <c r="J4620" s="56"/>
      <c r="K4620" s="45" t="s">
        <v>3504</v>
      </c>
      <c r="L4620" s="45">
        <v>400</v>
      </c>
      <c r="M4620" s="61" t="s">
        <v>508</v>
      </c>
      <c r="N4620" s="61">
        <v>1962</v>
      </c>
      <c r="O4620" s="45"/>
      <c r="P4620" s="61">
        <v>1970</v>
      </c>
      <c r="Q4620" s="61"/>
      <c r="R4620" s="65" t="s">
        <v>3505</v>
      </c>
      <c r="S4620" s="61" t="s">
        <v>3506</v>
      </c>
      <c r="T4620" s="28" t="s">
        <v>4279</v>
      </c>
      <c r="U4620" s="28" t="s">
        <v>4430</v>
      </c>
    </row>
    <row r="4621" spans="1:21" ht="17.25" customHeight="1">
      <c r="A4621" s="24">
        <v>4620</v>
      </c>
      <c r="B4621" s="61">
        <v>419</v>
      </c>
      <c r="C4621" s="45">
        <v>-69.616659999999996</v>
      </c>
      <c r="D4621" s="45">
        <v>71.516660000000002</v>
      </c>
      <c r="E4621" s="56" t="s">
        <v>163</v>
      </c>
      <c r="F4621" s="61">
        <v>80</v>
      </c>
      <c r="G4621" s="61">
        <v>67</v>
      </c>
      <c r="H4621" s="56"/>
      <c r="I4621" s="77">
        <v>0.34</v>
      </c>
      <c r="J4621" s="56"/>
      <c r="K4621" s="45" t="s">
        <v>3504</v>
      </c>
      <c r="L4621" s="45">
        <v>340</v>
      </c>
      <c r="M4621" s="61" t="s">
        <v>508</v>
      </c>
      <c r="N4621" s="61">
        <v>1962</v>
      </c>
      <c r="O4621" s="45"/>
      <c r="P4621" s="61">
        <v>1970</v>
      </c>
      <c r="Q4621" s="61"/>
      <c r="R4621" s="65" t="s">
        <v>3505</v>
      </c>
      <c r="S4621" s="61" t="s">
        <v>3506</v>
      </c>
      <c r="T4621" s="28" t="s">
        <v>4279</v>
      </c>
      <c r="U4621" s="28" t="s">
        <v>4430</v>
      </c>
    </row>
    <row r="4622" spans="1:21" ht="17.25" customHeight="1">
      <c r="A4622" s="24">
        <v>4621</v>
      </c>
      <c r="B4622" s="61">
        <v>420</v>
      </c>
      <c r="C4622" s="45">
        <v>-69.900000000000006</v>
      </c>
      <c r="D4622" s="45">
        <v>71.116659999999996</v>
      </c>
      <c r="E4622" s="56" t="s">
        <v>163</v>
      </c>
      <c r="F4622" s="61">
        <v>120</v>
      </c>
      <c r="G4622" s="61">
        <v>71</v>
      </c>
      <c r="H4622" s="56"/>
      <c r="I4622" s="77">
        <v>0.3</v>
      </c>
      <c r="J4622" s="56"/>
      <c r="K4622" s="45" t="s">
        <v>3504</v>
      </c>
      <c r="L4622" s="45">
        <v>300</v>
      </c>
      <c r="M4622" s="61" t="s">
        <v>508</v>
      </c>
      <c r="N4622" s="61">
        <v>1962</v>
      </c>
      <c r="O4622" s="45"/>
      <c r="P4622" s="61">
        <v>1970</v>
      </c>
      <c r="Q4622" s="61"/>
      <c r="R4622" s="65" t="s">
        <v>3505</v>
      </c>
      <c r="S4622" s="61" t="s">
        <v>3506</v>
      </c>
      <c r="T4622" s="28" t="s">
        <v>4279</v>
      </c>
      <c r="U4622" s="28" t="s">
        <v>4430</v>
      </c>
    </row>
    <row r="4623" spans="1:21" ht="17.25" customHeight="1">
      <c r="A4623" s="24">
        <v>4622</v>
      </c>
      <c r="B4623" s="61">
        <v>421</v>
      </c>
      <c r="C4623" s="45">
        <v>-70.25</v>
      </c>
      <c r="D4623" s="45">
        <v>70.666659999999993</v>
      </c>
      <c r="E4623" s="56" t="s">
        <v>163</v>
      </c>
      <c r="F4623" s="61">
        <v>160</v>
      </c>
      <c r="G4623" s="61">
        <v>78</v>
      </c>
      <c r="H4623" s="56"/>
      <c r="I4623" s="77">
        <v>0.21</v>
      </c>
      <c r="J4623" s="56"/>
      <c r="K4623" s="45" t="s">
        <v>3504</v>
      </c>
      <c r="L4623" s="45">
        <v>210</v>
      </c>
      <c r="M4623" s="61" t="s">
        <v>508</v>
      </c>
      <c r="N4623" s="61">
        <v>1962</v>
      </c>
      <c r="O4623" s="45"/>
      <c r="P4623" s="61">
        <v>1970</v>
      </c>
      <c r="Q4623" s="61"/>
      <c r="R4623" s="65" t="s">
        <v>3505</v>
      </c>
      <c r="S4623" s="61" t="s">
        <v>3506</v>
      </c>
      <c r="T4623" s="28" t="s">
        <v>4279</v>
      </c>
      <c r="U4623" s="28" t="s">
        <v>4430</v>
      </c>
    </row>
    <row r="4624" spans="1:21" ht="17.25" customHeight="1">
      <c r="A4624" s="24">
        <v>4623</v>
      </c>
      <c r="B4624" s="61">
        <v>422</v>
      </c>
      <c r="C4624" s="45">
        <v>-70.583330000000004</v>
      </c>
      <c r="D4624" s="45">
        <v>70.283330000000007</v>
      </c>
      <c r="E4624" s="56" t="s">
        <v>163</v>
      </c>
      <c r="F4624" s="61">
        <v>200</v>
      </c>
      <c r="G4624" s="61">
        <v>87</v>
      </c>
      <c r="H4624" s="56"/>
      <c r="I4624" s="77">
        <v>0.16</v>
      </c>
      <c r="J4624" s="56"/>
      <c r="K4624" s="45" t="s">
        <v>3504</v>
      </c>
      <c r="L4624" s="45">
        <v>160</v>
      </c>
      <c r="M4624" s="61" t="s">
        <v>508</v>
      </c>
      <c r="N4624" s="61">
        <v>1962</v>
      </c>
      <c r="O4624" s="45"/>
      <c r="P4624" s="61">
        <v>1970</v>
      </c>
      <c r="Q4624" s="61"/>
      <c r="R4624" s="65" t="s">
        <v>3505</v>
      </c>
      <c r="S4624" s="61" t="s">
        <v>3506</v>
      </c>
      <c r="T4624" s="28" t="s">
        <v>4279</v>
      </c>
      <c r="U4624" s="28" t="s">
        <v>4430</v>
      </c>
    </row>
    <row r="4625" spans="1:21" ht="17.25" customHeight="1">
      <c r="A4625" s="24">
        <v>4624</v>
      </c>
      <c r="B4625" s="61">
        <v>423</v>
      </c>
      <c r="C4625" s="45">
        <v>-70.933329999999998</v>
      </c>
      <c r="D4625" s="45">
        <v>69.8</v>
      </c>
      <c r="E4625" s="56" t="s">
        <v>163</v>
      </c>
      <c r="F4625" s="61">
        <v>240</v>
      </c>
      <c r="G4625" s="61">
        <v>88</v>
      </c>
      <c r="H4625" s="56"/>
      <c r="I4625" s="77">
        <v>0.09</v>
      </c>
      <c r="J4625" s="56"/>
      <c r="K4625" s="45" t="s">
        <v>3504</v>
      </c>
      <c r="L4625" s="45">
        <v>90</v>
      </c>
      <c r="M4625" s="61" t="s">
        <v>508</v>
      </c>
      <c r="N4625" s="61">
        <v>1962</v>
      </c>
      <c r="O4625" s="45"/>
      <c r="P4625" s="61">
        <v>1970</v>
      </c>
      <c r="Q4625" s="61"/>
      <c r="R4625" s="65" t="s">
        <v>3505</v>
      </c>
      <c r="S4625" s="61" t="s">
        <v>3506</v>
      </c>
      <c r="T4625" s="28" t="s">
        <v>4279</v>
      </c>
      <c r="U4625" s="28" t="s">
        <v>4430</v>
      </c>
    </row>
    <row r="4626" spans="1:21" ht="17.25" customHeight="1">
      <c r="A4626" s="24">
        <v>4625</v>
      </c>
      <c r="B4626" s="61">
        <v>424</v>
      </c>
      <c r="C4626" s="45">
        <v>-71.25</v>
      </c>
      <c r="D4626" s="45">
        <v>69.400000000000006</v>
      </c>
      <c r="E4626" s="56" t="s">
        <v>163</v>
      </c>
      <c r="F4626" s="61">
        <v>280</v>
      </c>
      <c r="G4626" s="61">
        <v>100</v>
      </c>
      <c r="H4626" s="56"/>
      <c r="I4626" s="77">
        <v>0.04</v>
      </c>
      <c r="J4626" s="56"/>
      <c r="K4626" s="45" t="s">
        <v>3504</v>
      </c>
      <c r="L4626" s="45">
        <v>40</v>
      </c>
      <c r="M4626" s="61" t="s">
        <v>508</v>
      </c>
      <c r="N4626" s="61">
        <v>1962</v>
      </c>
      <c r="O4626" s="45"/>
      <c r="P4626" s="61">
        <v>1970</v>
      </c>
      <c r="Q4626" s="61"/>
      <c r="R4626" s="65" t="s">
        <v>3505</v>
      </c>
      <c r="S4626" s="61" t="s">
        <v>3506</v>
      </c>
      <c r="T4626" s="28" t="s">
        <v>4279</v>
      </c>
      <c r="U4626" s="28" t="s">
        <v>4430</v>
      </c>
    </row>
    <row r="4627" spans="1:21" ht="17.25" customHeight="1">
      <c r="A4627" s="24">
        <v>4626</v>
      </c>
      <c r="B4627" s="31"/>
      <c r="C4627" s="31">
        <v>-71.23</v>
      </c>
      <c r="D4627" s="31">
        <v>-66.14</v>
      </c>
      <c r="E4627" s="31"/>
      <c r="F4627" s="31"/>
      <c r="G4627" s="31"/>
      <c r="H4627" s="31"/>
      <c r="I4627" s="31">
        <v>400</v>
      </c>
      <c r="J4627" s="31"/>
      <c r="K4627" s="31" t="s">
        <v>290</v>
      </c>
      <c r="L4627" s="31">
        <f>I4627</f>
        <v>400</v>
      </c>
      <c r="M4627" s="31"/>
      <c r="N4627" s="31">
        <v>1980</v>
      </c>
      <c r="O4627" s="31"/>
      <c r="P4627" s="31">
        <v>1992</v>
      </c>
      <c r="Q4627" s="31"/>
      <c r="R4627" s="31" t="s">
        <v>3507</v>
      </c>
      <c r="S4627" s="31" t="s">
        <v>3508</v>
      </c>
    </row>
    <row r="4628" spans="1:21" ht="17.25" customHeight="1">
      <c r="A4628" s="24">
        <v>4627</v>
      </c>
      <c r="B4628" s="31" t="s">
        <v>3509</v>
      </c>
      <c r="C4628" s="31">
        <v>-63.82</v>
      </c>
      <c r="D4628" s="31">
        <v>-57.43</v>
      </c>
      <c r="E4628" s="31"/>
      <c r="F4628" s="31"/>
      <c r="G4628" s="31"/>
      <c r="H4628" s="31"/>
      <c r="I4628" s="31">
        <v>-67</v>
      </c>
      <c r="J4628" s="31"/>
      <c r="K4628" s="31" t="s">
        <v>290</v>
      </c>
      <c r="L4628" s="31">
        <v>-67</v>
      </c>
      <c r="M4628" s="31" t="s">
        <v>83</v>
      </c>
      <c r="N4628" s="31">
        <v>2001</v>
      </c>
      <c r="O4628" s="31">
        <v>1</v>
      </c>
      <c r="P4628" s="31">
        <v>2010</v>
      </c>
      <c r="Q4628" s="31">
        <v>1</v>
      </c>
      <c r="R4628" s="31" t="s">
        <v>3510</v>
      </c>
      <c r="U4628" s="31" t="s">
        <v>4492</v>
      </c>
    </row>
    <row r="4629" spans="1:21" ht="17.25" customHeight="1">
      <c r="A4629" s="24">
        <v>4628</v>
      </c>
      <c r="B4629" s="31" t="s">
        <v>3512</v>
      </c>
      <c r="C4629" s="31">
        <v>-62.68</v>
      </c>
      <c r="D4629" s="31">
        <v>-60.4</v>
      </c>
      <c r="E4629" s="31"/>
      <c r="F4629" s="31"/>
      <c r="G4629" s="31"/>
      <c r="H4629" s="31"/>
      <c r="I4629" s="31">
        <v>113</v>
      </c>
      <c r="J4629" s="31"/>
      <c r="K4629" s="31" t="s">
        <v>290</v>
      </c>
      <c r="L4629" s="31">
        <v>113</v>
      </c>
      <c r="M4629" s="31"/>
      <c r="N4629" s="31">
        <v>2007</v>
      </c>
      <c r="O4629" s="31">
        <v>1</v>
      </c>
      <c r="P4629" s="31">
        <v>2010</v>
      </c>
      <c r="Q4629" s="31">
        <v>1</v>
      </c>
      <c r="R4629" s="31" t="s">
        <v>3511</v>
      </c>
      <c r="S4629" s="31"/>
    </row>
    <row r="4630" spans="1:21" ht="17.25" customHeight="1">
      <c r="A4630" s="24">
        <v>4629</v>
      </c>
      <c r="B4630" s="31" t="s">
        <v>3513</v>
      </c>
      <c r="C4630" s="31">
        <v>-62.66</v>
      </c>
      <c r="D4630" s="31">
        <v>-60.35</v>
      </c>
      <c r="E4630" s="31"/>
      <c r="F4630" s="31"/>
      <c r="G4630" s="31"/>
      <c r="H4630" s="31"/>
      <c r="I4630" s="31">
        <v>143</v>
      </c>
      <c r="J4630" s="31"/>
      <c r="K4630" s="31" t="s">
        <v>290</v>
      </c>
      <c r="L4630" s="31">
        <v>143</v>
      </c>
      <c r="M4630" s="31"/>
      <c r="N4630" s="31">
        <v>2007</v>
      </c>
      <c r="O4630" s="31">
        <v>1</v>
      </c>
      <c r="P4630" s="31">
        <v>2010</v>
      </c>
      <c r="Q4630" s="31">
        <v>1</v>
      </c>
      <c r="R4630" s="31" t="s">
        <v>3511</v>
      </c>
      <c r="S4630" s="31"/>
      <c r="T4630" s="82"/>
      <c r="U4630" s="82"/>
    </row>
    <row r="4631" spans="1:21" ht="17.25" customHeight="1">
      <c r="A4631" s="24">
        <v>4630</v>
      </c>
      <c r="B4631" s="83">
        <v>298</v>
      </c>
      <c r="C4631" s="83">
        <v>-68.533330000000007</v>
      </c>
      <c r="D4631" s="83">
        <v>61.8</v>
      </c>
      <c r="E4631" s="31"/>
      <c r="F4631" s="54"/>
      <c r="G4631" s="83"/>
      <c r="H4631" s="84"/>
      <c r="I4631" s="84">
        <v>10</v>
      </c>
      <c r="J4631" s="31"/>
      <c r="K4631" s="83" t="s">
        <v>164</v>
      </c>
      <c r="L4631" s="83">
        <v>100</v>
      </c>
      <c r="M4631" s="83"/>
      <c r="N4631" s="83"/>
      <c r="O4631" s="31"/>
      <c r="P4631" s="83"/>
      <c r="Q4631" s="31"/>
      <c r="R4631" s="83" t="s">
        <v>3514</v>
      </c>
      <c r="S4631" s="31"/>
      <c r="T4631" s="82"/>
      <c r="U4631" s="82" t="s">
        <v>4491</v>
      </c>
    </row>
    <row r="4632" spans="1:21" ht="17.25" customHeight="1">
      <c r="A4632" s="24">
        <v>4631</v>
      </c>
      <c r="B4632" s="45">
        <v>299</v>
      </c>
      <c r="C4632" s="45">
        <v>-68.5</v>
      </c>
      <c r="D4632" s="45">
        <v>60.633330000000001</v>
      </c>
      <c r="E4632" s="31"/>
      <c r="F4632" s="56"/>
      <c r="G4632" s="45"/>
      <c r="H4632" s="75"/>
      <c r="I4632" s="75">
        <v>0.1</v>
      </c>
      <c r="J4632" s="31"/>
      <c r="K4632" s="45" t="s">
        <v>164</v>
      </c>
      <c r="L4632" s="45">
        <v>1</v>
      </c>
      <c r="M4632" s="45"/>
      <c r="N4632" s="45"/>
      <c r="O4632" s="31"/>
      <c r="P4632" s="45"/>
      <c r="Q4632" s="31"/>
      <c r="R4632" s="45" t="s">
        <v>3514</v>
      </c>
      <c r="S4632" s="31"/>
      <c r="U4632" s="28" t="s">
        <v>4491</v>
      </c>
    </row>
    <row r="4633" spans="1:21" ht="17.25" customHeight="1">
      <c r="A4633" s="24">
        <v>4632</v>
      </c>
      <c r="B4633" s="45">
        <v>300</v>
      </c>
      <c r="C4633" s="45">
        <v>-68.466660000000005</v>
      </c>
      <c r="D4633" s="45">
        <v>59.4</v>
      </c>
      <c r="E4633" s="31"/>
      <c r="F4633" s="56"/>
      <c r="G4633" s="45"/>
      <c r="H4633" s="75"/>
      <c r="I4633" s="75">
        <v>11.7</v>
      </c>
      <c r="J4633" s="31"/>
      <c r="K4633" s="45" t="s">
        <v>164</v>
      </c>
      <c r="L4633" s="45">
        <v>117</v>
      </c>
      <c r="M4633" s="45"/>
      <c r="N4633" s="45"/>
      <c r="O4633" s="31"/>
      <c r="P4633" s="45"/>
      <c r="Q4633" s="31"/>
      <c r="R4633" s="45" t="s">
        <v>3514</v>
      </c>
      <c r="S4633" s="31"/>
      <c r="U4633" s="28" t="s">
        <v>4491</v>
      </c>
    </row>
    <row r="4634" spans="1:21" ht="17.25" customHeight="1">
      <c r="A4634" s="24">
        <v>4633</v>
      </c>
      <c r="B4634" s="45">
        <v>301</v>
      </c>
      <c r="C4634" s="45">
        <v>-68.466660000000005</v>
      </c>
      <c r="D4634" s="45">
        <v>58.1</v>
      </c>
      <c r="E4634" s="31"/>
      <c r="F4634" s="56"/>
      <c r="G4634" s="45"/>
      <c r="H4634" s="75"/>
      <c r="I4634" s="75">
        <v>22.5</v>
      </c>
      <c r="J4634" s="31"/>
      <c r="K4634" s="45" t="s">
        <v>164</v>
      </c>
      <c r="L4634" s="45">
        <v>225</v>
      </c>
      <c r="M4634" s="45"/>
      <c r="N4634" s="45"/>
      <c r="O4634" s="31"/>
      <c r="P4634" s="45"/>
      <c r="Q4634" s="31"/>
      <c r="R4634" s="45" t="s">
        <v>3514</v>
      </c>
      <c r="S4634" s="31"/>
      <c r="U4634" s="28" t="s">
        <v>4491</v>
      </c>
    </row>
    <row r="4635" spans="1:21" ht="17.25" customHeight="1">
      <c r="A4635" s="24">
        <v>4634</v>
      </c>
      <c r="B4635" s="45">
        <v>302</v>
      </c>
      <c r="C4635" s="45">
        <v>-68.266660000000002</v>
      </c>
      <c r="D4635" s="45">
        <v>56.41666</v>
      </c>
      <c r="E4635" s="31"/>
      <c r="F4635" s="56"/>
      <c r="G4635" s="45"/>
      <c r="H4635" s="75"/>
      <c r="I4635" s="75">
        <v>15</v>
      </c>
      <c r="J4635" s="31"/>
      <c r="K4635" s="45" t="s">
        <v>164</v>
      </c>
      <c r="L4635" s="45">
        <v>150</v>
      </c>
      <c r="M4635" s="45"/>
      <c r="N4635" s="45"/>
      <c r="O4635" s="31"/>
      <c r="P4635" s="45"/>
      <c r="Q4635" s="31"/>
      <c r="R4635" s="45" t="s">
        <v>3514</v>
      </c>
      <c r="S4635" s="31"/>
      <c r="U4635" s="28" t="s">
        <v>4491</v>
      </c>
    </row>
    <row r="4636" spans="1:21" ht="17.25" customHeight="1">
      <c r="A4636" s="24">
        <v>4635</v>
      </c>
      <c r="B4636" s="45">
        <v>303</v>
      </c>
      <c r="C4636" s="45">
        <v>-68.266660000000002</v>
      </c>
      <c r="D4636" s="45">
        <v>55.2</v>
      </c>
      <c r="E4636" s="31"/>
      <c r="F4636" s="56"/>
      <c r="G4636" s="45"/>
      <c r="H4636" s="75"/>
      <c r="I4636" s="75">
        <v>43.3</v>
      </c>
      <c r="J4636" s="31"/>
      <c r="K4636" s="45" t="s">
        <v>164</v>
      </c>
      <c r="L4636" s="45">
        <v>433</v>
      </c>
      <c r="M4636" s="45"/>
      <c r="N4636" s="45"/>
      <c r="O4636" s="31"/>
      <c r="P4636" s="45"/>
      <c r="Q4636" s="31"/>
      <c r="R4636" s="45" t="s">
        <v>3514</v>
      </c>
      <c r="S4636" s="31"/>
      <c r="U4636" s="28" t="s">
        <v>4491</v>
      </c>
    </row>
    <row r="4637" spans="1:21" ht="17.25" customHeight="1">
      <c r="A4637" s="24">
        <v>4636</v>
      </c>
      <c r="B4637" s="45">
        <v>304</v>
      </c>
      <c r="C4637" s="45">
        <v>-68</v>
      </c>
      <c r="D4637" s="45">
        <v>54</v>
      </c>
      <c r="E4637" s="31"/>
      <c r="F4637" s="56"/>
      <c r="G4637" s="45"/>
      <c r="H4637" s="75"/>
      <c r="I4637" s="75">
        <v>19.2</v>
      </c>
      <c r="J4637" s="31"/>
      <c r="K4637" s="45" t="s">
        <v>164</v>
      </c>
      <c r="L4637" s="45">
        <v>192</v>
      </c>
      <c r="M4637" s="45"/>
      <c r="N4637" s="45"/>
      <c r="O4637" s="31"/>
      <c r="P4637" s="45"/>
      <c r="Q4637" s="31"/>
      <c r="R4637" s="45" t="s">
        <v>3514</v>
      </c>
      <c r="S4637" s="31"/>
      <c r="U4637" s="28" t="s">
        <v>4491</v>
      </c>
    </row>
    <row r="4638" spans="1:21" ht="17.25" customHeight="1">
      <c r="A4638" s="24">
        <v>4637</v>
      </c>
      <c r="B4638" s="45">
        <v>305</v>
      </c>
      <c r="C4638" s="45">
        <v>-68.2</v>
      </c>
      <c r="D4638" s="45">
        <v>53.733330000000002</v>
      </c>
      <c r="E4638" s="31"/>
      <c r="F4638" s="56"/>
      <c r="G4638" s="45"/>
      <c r="H4638" s="75"/>
      <c r="I4638" s="75">
        <v>10.8</v>
      </c>
      <c r="J4638" s="31"/>
      <c r="K4638" s="45" t="s">
        <v>164</v>
      </c>
      <c r="L4638" s="45">
        <v>108</v>
      </c>
      <c r="M4638" s="45"/>
      <c r="N4638" s="45"/>
      <c r="O4638" s="31"/>
      <c r="P4638" s="45"/>
      <c r="Q4638" s="31"/>
      <c r="R4638" s="45" t="s">
        <v>3514</v>
      </c>
      <c r="S4638" s="31"/>
      <c r="U4638" s="28" t="s">
        <v>4491</v>
      </c>
    </row>
    <row r="4639" spans="1:21" ht="17.25" customHeight="1">
      <c r="A4639" s="24">
        <v>4638</v>
      </c>
      <c r="B4639" s="45">
        <v>417</v>
      </c>
      <c r="C4639" s="45">
        <v>-68.95</v>
      </c>
      <c r="D4639" s="45">
        <v>72.366659999999996</v>
      </c>
      <c r="E4639" s="31"/>
      <c r="F4639" s="56"/>
      <c r="G4639" s="45"/>
      <c r="H4639" s="75"/>
      <c r="I4639" s="75">
        <v>44.9</v>
      </c>
      <c r="J4639" s="31"/>
      <c r="K4639" s="45" t="s">
        <v>164</v>
      </c>
      <c r="L4639" s="45">
        <v>449</v>
      </c>
      <c r="M4639" s="45"/>
      <c r="N4639" s="45">
        <v>1962</v>
      </c>
      <c r="O4639" s="31"/>
      <c r="P4639" s="45">
        <v>1970</v>
      </c>
      <c r="Q4639" s="31"/>
      <c r="R4639" s="45" t="s">
        <v>3515</v>
      </c>
      <c r="S4639" s="31"/>
      <c r="U4639" s="28" t="s">
        <v>4491</v>
      </c>
    </row>
    <row r="4640" spans="1:21" ht="17.25" customHeight="1">
      <c r="A4640" s="24">
        <v>4639</v>
      </c>
      <c r="B4640" s="45">
        <v>393</v>
      </c>
      <c r="C4640" s="45">
        <v>-77.099999999999994</v>
      </c>
      <c r="D4640" s="45">
        <v>-50.3</v>
      </c>
      <c r="E4640" s="31"/>
      <c r="F4640" s="56"/>
      <c r="G4640" s="45"/>
      <c r="H4640" s="75"/>
      <c r="I4640" s="75">
        <v>21.6</v>
      </c>
      <c r="J4640" s="31"/>
      <c r="K4640" s="45" t="s">
        <v>164</v>
      </c>
      <c r="L4640" s="45">
        <v>216</v>
      </c>
      <c r="M4640" s="45"/>
      <c r="N4640" s="45">
        <v>1979</v>
      </c>
      <c r="O4640" s="31"/>
      <c r="P4640" s="45">
        <v>1983</v>
      </c>
      <c r="Q4640" s="31"/>
      <c r="R4640" s="45" t="s">
        <v>3516</v>
      </c>
      <c r="S4640" s="31"/>
      <c r="U4640" s="28" t="s">
        <v>4486</v>
      </c>
    </row>
    <row r="4641" spans="1:21" ht="17.25" customHeight="1">
      <c r="A4641" s="24">
        <v>4640</v>
      </c>
      <c r="B4641" s="45">
        <v>394</v>
      </c>
      <c r="C4641" s="45">
        <v>-77.583330000000004</v>
      </c>
      <c r="D4641" s="45">
        <v>-50.516660000000002</v>
      </c>
      <c r="E4641" s="31"/>
      <c r="F4641" s="56"/>
      <c r="G4641" s="45"/>
      <c r="H4641" s="75"/>
      <c r="I4641" s="75">
        <v>19</v>
      </c>
      <c r="J4641" s="31"/>
      <c r="K4641" s="45" t="s">
        <v>164</v>
      </c>
      <c r="L4641" s="45">
        <v>190</v>
      </c>
      <c r="M4641" s="45"/>
      <c r="N4641" s="45">
        <v>1979</v>
      </c>
      <c r="O4641" s="31"/>
      <c r="P4641" s="45">
        <v>1983</v>
      </c>
      <c r="Q4641" s="31"/>
      <c r="R4641" s="45" t="s">
        <v>3516</v>
      </c>
      <c r="S4641" s="31"/>
      <c r="U4641" s="28" t="s">
        <v>4486</v>
      </c>
    </row>
    <row r="4642" spans="1:21" ht="17.25" customHeight="1">
      <c r="A4642" s="24">
        <v>4641</v>
      </c>
      <c r="B4642" s="45">
        <v>395</v>
      </c>
      <c r="C4642" s="45">
        <v>-77.866659999999996</v>
      </c>
      <c r="D4642" s="45">
        <v>-52.733330000000002</v>
      </c>
      <c r="E4642" s="31"/>
      <c r="F4642" s="56"/>
      <c r="G4642" s="45"/>
      <c r="H4642" s="75"/>
      <c r="I4642" s="75">
        <v>20</v>
      </c>
      <c r="J4642" s="31"/>
      <c r="K4642" s="45" t="s">
        <v>164</v>
      </c>
      <c r="L4642" s="45">
        <v>200</v>
      </c>
      <c r="M4642" s="45"/>
      <c r="N4642" s="45">
        <v>1979</v>
      </c>
      <c r="O4642" s="31"/>
      <c r="P4642" s="45">
        <v>1985</v>
      </c>
      <c r="Q4642" s="31"/>
      <c r="R4642" s="45" t="s">
        <v>3516</v>
      </c>
      <c r="S4642" s="31"/>
      <c r="U4642" s="28" t="s">
        <v>4485</v>
      </c>
    </row>
    <row r="4643" spans="1:21" ht="17.25" customHeight="1">
      <c r="A4643" s="24">
        <v>4642</v>
      </c>
      <c r="B4643" s="45">
        <v>396</v>
      </c>
      <c r="C4643" s="45">
        <v>-78.233329999999995</v>
      </c>
      <c r="D4643" s="45">
        <v>-54.016666000000001</v>
      </c>
      <c r="E4643" s="31"/>
      <c r="F4643" s="56"/>
      <c r="G4643" s="45"/>
      <c r="H4643" s="75"/>
      <c r="I4643" s="75">
        <v>18.399999999999999</v>
      </c>
      <c r="J4643" s="31"/>
      <c r="K4643" s="45" t="s">
        <v>164</v>
      </c>
      <c r="L4643" s="45">
        <v>184</v>
      </c>
      <c r="M4643" s="45"/>
      <c r="N4643" s="45">
        <v>1979</v>
      </c>
      <c r="O4643" s="31"/>
      <c r="P4643" s="45">
        <v>1985</v>
      </c>
      <c r="Q4643" s="31"/>
      <c r="R4643" s="45" t="s">
        <v>3516</v>
      </c>
      <c r="S4643" s="31"/>
      <c r="U4643" s="28" t="s">
        <v>4486</v>
      </c>
    </row>
    <row r="4644" spans="1:21" ht="17.25" customHeight="1">
      <c r="A4644" s="24">
        <v>4643</v>
      </c>
      <c r="B4644" s="45">
        <v>398</v>
      </c>
      <c r="C4644" s="45">
        <v>-78.95</v>
      </c>
      <c r="D4644" s="45">
        <v>-56.15</v>
      </c>
      <c r="E4644" s="31"/>
      <c r="F4644" s="56"/>
      <c r="G4644" s="45"/>
      <c r="H4644" s="75"/>
      <c r="I4644" s="75">
        <v>13.3</v>
      </c>
      <c r="J4644" s="31"/>
      <c r="K4644" s="45" t="s">
        <v>164</v>
      </c>
      <c r="L4644" s="45">
        <v>133</v>
      </c>
      <c r="M4644" s="45"/>
      <c r="N4644" s="45">
        <v>1979</v>
      </c>
      <c r="O4644" s="31"/>
      <c r="P4644" s="45">
        <v>1985</v>
      </c>
      <c r="Q4644" s="31"/>
      <c r="R4644" s="45" t="s">
        <v>3516</v>
      </c>
      <c r="S4644" s="31"/>
      <c r="U4644" s="28" t="s">
        <v>4486</v>
      </c>
    </row>
    <row r="4645" spans="1:21" ht="17.25" customHeight="1">
      <c r="A4645" s="24">
        <v>4644</v>
      </c>
      <c r="B4645" s="45">
        <v>399</v>
      </c>
      <c r="C4645" s="45">
        <v>-76.966660000000005</v>
      </c>
      <c r="D4645" s="45">
        <v>-54.7</v>
      </c>
      <c r="E4645" s="31"/>
      <c r="F4645" s="56"/>
      <c r="G4645" s="45"/>
      <c r="H4645" s="75"/>
      <c r="I4645" s="75">
        <v>20.3</v>
      </c>
      <c r="J4645" s="31"/>
      <c r="K4645" s="45" t="s">
        <v>164</v>
      </c>
      <c r="L4645" s="45">
        <v>203</v>
      </c>
      <c r="M4645" s="45"/>
      <c r="N4645" s="45">
        <v>1983</v>
      </c>
      <c r="O4645" s="31"/>
      <c r="P4645" s="45">
        <v>1985</v>
      </c>
      <c r="Q4645" s="31"/>
      <c r="R4645" s="45" t="s">
        <v>3516</v>
      </c>
      <c r="S4645" s="31"/>
      <c r="U4645" s="28" t="s">
        <v>4491</v>
      </c>
    </row>
    <row r="4646" spans="1:21" ht="17.25" customHeight="1">
      <c r="A4646" s="24">
        <v>4645</v>
      </c>
      <c r="B4646" s="45">
        <v>400</v>
      </c>
      <c r="C4646" s="45">
        <v>-77.366659999999996</v>
      </c>
      <c r="D4646" s="45">
        <v>-56.016660000000002</v>
      </c>
      <c r="E4646" s="31"/>
      <c r="F4646" s="56"/>
      <c r="G4646" s="45"/>
      <c r="H4646" s="75"/>
      <c r="I4646" s="75">
        <v>23.5</v>
      </c>
      <c r="J4646" s="31"/>
      <c r="K4646" s="45" t="s">
        <v>164</v>
      </c>
      <c r="L4646" s="45">
        <v>235</v>
      </c>
      <c r="M4646" s="45"/>
      <c r="N4646" s="45">
        <v>1984</v>
      </c>
      <c r="O4646" s="31"/>
      <c r="P4646" s="45">
        <v>1985</v>
      </c>
      <c r="Q4646" s="31"/>
      <c r="R4646" s="45" t="s">
        <v>3516</v>
      </c>
      <c r="S4646" s="31"/>
      <c r="U4646" s="28" t="s">
        <v>4488</v>
      </c>
    </row>
    <row r="4647" spans="1:21" ht="17.25" customHeight="1">
      <c r="A4647" s="24">
        <v>4646</v>
      </c>
      <c r="B4647" s="45">
        <v>401</v>
      </c>
      <c r="C4647" s="45">
        <v>-77.683329999999998</v>
      </c>
      <c r="D4647" s="45">
        <v>-57.333329999999997</v>
      </c>
      <c r="E4647" s="31"/>
      <c r="F4647" s="56"/>
      <c r="G4647" s="45"/>
      <c r="H4647" s="75"/>
      <c r="I4647" s="75">
        <v>20.8</v>
      </c>
      <c r="J4647" s="31"/>
      <c r="K4647" s="45" t="s">
        <v>164</v>
      </c>
      <c r="L4647" s="45">
        <v>208</v>
      </c>
      <c r="M4647" s="45"/>
      <c r="N4647" s="45">
        <v>1982</v>
      </c>
      <c r="O4647" s="31"/>
      <c r="P4647" s="45">
        <v>1985</v>
      </c>
      <c r="Q4647" s="31"/>
      <c r="R4647" s="45" t="s">
        <v>3516</v>
      </c>
      <c r="S4647" s="31"/>
      <c r="U4647" s="28" t="s">
        <v>4491</v>
      </c>
    </row>
    <row r="4648" spans="1:21" ht="17.25" customHeight="1">
      <c r="A4648" s="24">
        <v>4647</v>
      </c>
      <c r="B4648" s="45">
        <v>402</v>
      </c>
      <c r="C4648" s="45">
        <v>-78.033330000000007</v>
      </c>
      <c r="D4648" s="45">
        <v>-58.683329999999998</v>
      </c>
      <c r="E4648" s="31"/>
      <c r="F4648" s="56"/>
      <c r="G4648" s="45"/>
      <c r="H4648" s="75"/>
      <c r="I4648" s="75">
        <v>21.7</v>
      </c>
      <c r="J4648" s="31"/>
      <c r="K4648" s="45" t="s">
        <v>164</v>
      </c>
      <c r="L4648" s="45">
        <v>217</v>
      </c>
      <c r="M4648" s="45"/>
      <c r="N4648" s="45">
        <v>1983</v>
      </c>
      <c r="O4648" s="31"/>
      <c r="P4648" s="45">
        <v>1985</v>
      </c>
      <c r="Q4648" s="31"/>
      <c r="R4648" s="45" t="s">
        <v>3516</v>
      </c>
      <c r="S4648" s="31"/>
      <c r="U4648" s="28" t="s">
        <v>4489</v>
      </c>
    </row>
    <row r="4649" spans="1:21" ht="17.25" customHeight="1">
      <c r="A4649" s="24">
        <v>4648</v>
      </c>
      <c r="B4649" s="45">
        <v>403</v>
      </c>
      <c r="C4649" s="45">
        <v>-78.3</v>
      </c>
      <c r="D4649" s="45">
        <v>-56.983330000000002</v>
      </c>
      <c r="E4649" s="31"/>
      <c r="F4649" s="56"/>
      <c r="G4649" s="45"/>
      <c r="H4649" s="75"/>
      <c r="I4649" s="75">
        <v>18.7</v>
      </c>
      <c r="J4649" s="31"/>
      <c r="K4649" s="45" t="s">
        <v>164</v>
      </c>
      <c r="L4649" s="45">
        <v>187</v>
      </c>
      <c r="M4649" s="45"/>
      <c r="N4649" s="45">
        <v>1983</v>
      </c>
      <c r="O4649" s="31"/>
      <c r="P4649" s="45">
        <v>1985</v>
      </c>
      <c r="Q4649" s="31"/>
      <c r="R4649" s="45" t="s">
        <v>3516</v>
      </c>
      <c r="S4649" s="31"/>
      <c r="U4649" s="28" t="s">
        <v>4491</v>
      </c>
    </row>
    <row r="4650" spans="1:21" ht="17.25" customHeight="1">
      <c r="A4650" s="24">
        <v>4649</v>
      </c>
      <c r="B4650" s="45">
        <v>404</v>
      </c>
      <c r="C4650" s="45">
        <v>-78.833330000000004</v>
      </c>
      <c r="D4650" s="45">
        <v>-53.466659999999997</v>
      </c>
      <c r="E4650" s="31"/>
      <c r="F4650" s="56"/>
      <c r="G4650" s="45"/>
      <c r="H4650" s="75"/>
      <c r="I4650" s="75">
        <v>15.2</v>
      </c>
      <c r="J4650" s="31"/>
      <c r="K4650" s="45" t="s">
        <v>164</v>
      </c>
      <c r="L4650" s="45">
        <v>152</v>
      </c>
      <c r="M4650" s="45"/>
      <c r="N4650" s="45">
        <v>1981</v>
      </c>
      <c r="O4650" s="31"/>
      <c r="P4650" s="45">
        <v>1985</v>
      </c>
      <c r="Q4650" s="31"/>
      <c r="R4650" s="45" t="s">
        <v>3516</v>
      </c>
      <c r="S4650" s="31"/>
      <c r="U4650" s="28" t="s">
        <v>4486</v>
      </c>
    </row>
    <row r="4651" spans="1:21" ht="17.25" customHeight="1">
      <c r="A4651" s="24">
        <v>4650</v>
      </c>
      <c r="B4651" s="45">
        <v>405</v>
      </c>
      <c r="C4651" s="45">
        <v>-76.983329999999995</v>
      </c>
      <c r="D4651" s="45">
        <v>-52.266660000000002</v>
      </c>
      <c r="E4651" s="31"/>
      <c r="F4651" s="56"/>
      <c r="G4651" s="45"/>
      <c r="H4651" s="75"/>
      <c r="I4651" s="75">
        <v>20.399999999999999</v>
      </c>
      <c r="J4651" s="31"/>
      <c r="K4651" s="45" t="s">
        <v>164</v>
      </c>
      <c r="L4651" s="45">
        <v>204</v>
      </c>
      <c r="M4651" s="45"/>
      <c r="N4651" s="45"/>
      <c r="O4651" s="31"/>
      <c r="P4651" s="45"/>
      <c r="Q4651" s="31"/>
      <c r="R4651" s="45" t="s">
        <v>3516</v>
      </c>
      <c r="S4651" s="31"/>
      <c r="U4651" s="28" t="s">
        <v>4486</v>
      </c>
    </row>
    <row r="4652" spans="1:21" ht="17.25" customHeight="1">
      <c r="A4652" s="24">
        <v>4651</v>
      </c>
      <c r="B4652" s="45">
        <v>406</v>
      </c>
      <c r="C4652" s="45">
        <v>-77.2</v>
      </c>
      <c r="D4652" s="45">
        <v>-53.133330000000001</v>
      </c>
      <c r="E4652" s="31"/>
      <c r="F4652" s="56"/>
      <c r="G4652" s="45"/>
      <c r="H4652" s="75"/>
      <c r="I4652" s="75">
        <v>19.7</v>
      </c>
      <c r="J4652" s="31"/>
      <c r="K4652" s="45" t="s">
        <v>164</v>
      </c>
      <c r="L4652" s="45">
        <v>197</v>
      </c>
      <c r="M4652" s="45"/>
      <c r="N4652" s="45"/>
      <c r="O4652" s="31"/>
      <c r="P4652" s="45"/>
      <c r="Q4652" s="31"/>
      <c r="R4652" s="45" t="s">
        <v>3516</v>
      </c>
      <c r="S4652" s="31"/>
      <c r="U4652" s="28" t="s">
        <v>4487</v>
      </c>
    </row>
    <row r="4653" spans="1:21" ht="17.25" customHeight="1">
      <c r="A4653" s="24">
        <v>4652</v>
      </c>
      <c r="B4653" s="45">
        <v>407</v>
      </c>
      <c r="C4653" s="45">
        <v>-77.516660000000002</v>
      </c>
      <c r="D4653" s="45">
        <v>-54.55</v>
      </c>
      <c r="E4653" s="31"/>
      <c r="F4653" s="56"/>
      <c r="G4653" s="45"/>
      <c r="H4653" s="75"/>
      <c r="I4653" s="75">
        <v>18.399999999999999</v>
      </c>
      <c r="J4653" s="31"/>
      <c r="K4653" s="45" t="s">
        <v>164</v>
      </c>
      <c r="L4653" s="45">
        <v>184</v>
      </c>
      <c r="M4653" s="45"/>
      <c r="N4653" s="45"/>
      <c r="O4653" s="31"/>
      <c r="P4653" s="45"/>
      <c r="Q4653" s="31"/>
      <c r="R4653" s="45" t="s">
        <v>3516</v>
      </c>
      <c r="S4653" s="31"/>
      <c r="U4653" s="28" t="s">
        <v>4491</v>
      </c>
    </row>
    <row r="4654" spans="1:21" ht="17.25" customHeight="1">
      <c r="A4654" s="24">
        <v>4653</v>
      </c>
      <c r="B4654" s="45">
        <v>408</v>
      </c>
      <c r="C4654" s="45">
        <v>-77.933329999999998</v>
      </c>
      <c r="D4654" s="45">
        <v>-55.983330000000002</v>
      </c>
      <c r="E4654" s="31"/>
      <c r="F4654" s="56"/>
      <c r="G4654" s="45"/>
      <c r="H4654" s="75"/>
      <c r="I4654" s="75">
        <v>16.8</v>
      </c>
      <c r="J4654" s="31"/>
      <c r="K4654" s="45" t="s">
        <v>164</v>
      </c>
      <c r="L4654" s="45">
        <v>168</v>
      </c>
      <c r="M4654" s="45"/>
      <c r="N4654" s="45"/>
      <c r="O4654" s="31"/>
      <c r="P4654" s="45"/>
      <c r="Q4654" s="31"/>
      <c r="R4654" s="45" t="s">
        <v>3516</v>
      </c>
      <c r="S4654" s="31"/>
      <c r="U4654" s="28" t="s">
        <v>4491</v>
      </c>
    </row>
    <row r="4655" spans="1:21" ht="17.25" customHeight="1">
      <c r="A4655" s="24">
        <v>4654</v>
      </c>
      <c r="B4655" s="45">
        <v>409</v>
      </c>
      <c r="C4655" s="45">
        <v>-78.716660000000005</v>
      </c>
      <c r="D4655" s="45">
        <v>-57.85</v>
      </c>
      <c r="E4655" s="31"/>
      <c r="F4655" s="56"/>
      <c r="G4655" s="45"/>
      <c r="H4655" s="75"/>
      <c r="I4655" s="75">
        <v>15.5</v>
      </c>
      <c r="J4655" s="31"/>
      <c r="K4655" s="45" t="s">
        <v>164</v>
      </c>
      <c r="L4655" s="45">
        <v>155</v>
      </c>
      <c r="M4655" s="45"/>
      <c r="N4655" s="45"/>
      <c r="O4655" s="31"/>
      <c r="P4655" s="45"/>
      <c r="Q4655" s="31"/>
      <c r="R4655" s="45" t="s">
        <v>3516</v>
      </c>
      <c r="S4655" s="31"/>
      <c r="U4655" s="28" t="s">
        <v>4491</v>
      </c>
    </row>
    <row r="4656" spans="1:21" ht="17.25" customHeight="1">
      <c r="A4656" s="24">
        <v>4655</v>
      </c>
      <c r="B4656" s="45">
        <v>410</v>
      </c>
      <c r="C4656" s="45">
        <v>-81.616659999999996</v>
      </c>
      <c r="D4656" s="45">
        <v>-57.91666</v>
      </c>
      <c r="E4656" s="31"/>
      <c r="F4656" s="56"/>
      <c r="G4656" s="45"/>
      <c r="H4656" s="75"/>
      <c r="I4656" s="75">
        <v>9</v>
      </c>
      <c r="J4656" s="31"/>
      <c r="K4656" s="45" t="s">
        <v>164</v>
      </c>
      <c r="L4656" s="45">
        <v>90</v>
      </c>
      <c r="M4656" s="45"/>
      <c r="N4656" s="45"/>
      <c r="O4656" s="31"/>
      <c r="P4656" s="45"/>
      <c r="Q4656" s="31"/>
      <c r="R4656" s="45" t="s">
        <v>3516</v>
      </c>
      <c r="S4656" s="31"/>
      <c r="U4656" s="28" t="s">
        <v>4491</v>
      </c>
    </row>
    <row r="4657" spans="1:21" ht="17.25" customHeight="1">
      <c r="A4657" s="24">
        <v>4656</v>
      </c>
      <c r="B4657" s="45">
        <v>411</v>
      </c>
      <c r="C4657" s="45">
        <v>-81.466660000000005</v>
      </c>
      <c r="D4657" s="45">
        <v>-60.616660000000003</v>
      </c>
      <c r="E4657" s="31"/>
      <c r="F4657" s="56"/>
      <c r="G4657" s="45"/>
      <c r="H4657" s="75"/>
      <c r="I4657" s="75">
        <v>9</v>
      </c>
      <c r="J4657" s="31"/>
      <c r="K4657" s="45" t="s">
        <v>164</v>
      </c>
      <c r="L4657" s="45">
        <v>90</v>
      </c>
      <c r="M4657" s="45"/>
      <c r="N4657" s="45"/>
      <c r="O4657" s="31"/>
      <c r="P4657" s="45"/>
      <c r="Q4657" s="31"/>
      <c r="R4657" s="45" t="s">
        <v>3516</v>
      </c>
      <c r="S4657" s="31"/>
      <c r="U4657" s="28" t="s">
        <v>4490</v>
      </c>
    </row>
    <row r="4658" spans="1:21" ht="17.25" customHeight="1">
      <c r="A4658" s="24">
        <v>4657</v>
      </c>
      <c r="B4658" s="45">
        <v>412</v>
      </c>
      <c r="C4658" s="45">
        <v>-83.166659999999993</v>
      </c>
      <c r="D4658" s="45">
        <v>-59.566659999999999</v>
      </c>
      <c r="E4658" s="31"/>
      <c r="F4658" s="56"/>
      <c r="G4658" s="45"/>
      <c r="H4658" s="75"/>
      <c r="I4658" s="75">
        <v>10.3</v>
      </c>
      <c r="J4658" s="31"/>
      <c r="K4658" s="45" t="s">
        <v>164</v>
      </c>
      <c r="L4658" s="45">
        <v>103</v>
      </c>
      <c r="M4658" s="45"/>
      <c r="N4658" s="45"/>
      <c r="O4658" s="31"/>
      <c r="P4658" s="45"/>
      <c r="Q4658" s="31"/>
      <c r="R4658" s="45" t="s">
        <v>3516</v>
      </c>
      <c r="S4658" s="31"/>
      <c r="U4658" s="28" t="s">
        <v>4486</v>
      </c>
    </row>
    <row r="4659" spans="1:21" ht="17.25" customHeight="1">
      <c r="A4659" s="24">
        <v>4658</v>
      </c>
      <c r="B4659" s="45">
        <v>413</v>
      </c>
      <c r="C4659" s="45">
        <v>-84.816659999999999</v>
      </c>
      <c r="D4659" s="45">
        <v>-59.633330000000001</v>
      </c>
      <c r="E4659" s="31"/>
      <c r="F4659" s="56"/>
      <c r="G4659" s="45"/>
      <c r="H4659" s="75"/>
      <c r="I4659" s="75">
        <v>17.399999999999999</v>
      </c>
      <c r="J4659" s="31"/>
      <c r="K4659" s="45" t="s">
        <v>164</v>
      </c>
      <c r="L4659" s="45">
        <v>174</v>
      </c>
      <c r="M4659" s="45"/>
      <c r="N4659" s="45"/>
      <c r="O4659" s="31"/>
      <c r="P4659" s="45"/>
      <c r="Q4659" s="31"/>
      <c r="R4659" s="45" t="s">
        <v>3516</v>
      </c>
      <c r="S4659" s="31"/>
      <c r="U4659" s="28" t="s">
        <v>4486</v>
      </c>
    </row>
    <row r="4660" spans="1:21" ht="17.25" customHeight="1">
      <c r="A4660" s="24">
        <v>4659</v>
      </c>
      <c r="B4660" s="45" t="s">
        <v>3517</v>
      </c>
      <c r="C4660" s="45">
        <v>-71.099999999999994</v>
      </c>
      <c r="D4660" s="45">
        <v>-10.9</v>
      </c>
      <c r="E4660" s="31"/>
      <c r="F4660" s="56"/>
      <c r="G4660" s="45">
        <v>38</v>
      </c>
      <c r="H4660" s="75">
        <v>-17</v>
      </c>
      <c r="I4660" s="56"/>
      <c r="J4660" s="31"/>
      <c r="K4660" s="45"/>
      <c r="L4660" s="45">
        <v>365</v>
      </c>
      <c r="M4660" s="45" t="s">
        <v>244</v>
      </c>
      <c r="N4660" s="45">
        <v>1958</v>
      </c>
      <c r="O4660" s="31">
        <v>1</v>
      </c>
      <c r="P4660" s="45">
        <v>1960</v>
      </c>
      <c r="Q4660" s="31">
        <v>1</v>
      </c>
      <c r="R4660" s="45" t="s">
        <v>3518</v>
      </c>
      <c r="S4660" s="31" t="s">
        <v>3519</v>
      </c>
    </row>
    <row r="4661" spans="1:21" ht="17.25" customHeight="1">
      <c r="A4661" s="24">
        <v>4660</v>
      </c>
      <c r="B4661" s="45">
        <v>1</v>
      </c>
      <c r="C4661" s="45">
        <v>-71.099999999999994</v>
      </c>
      <c r="D4661" s="45">
        <v>-10.199999999999999</v>
      </c>
      <c r="E4661" s="31"/>
      <c r="F4661" s="56"/>
      <c r="G4661" s="45">
        <v>48</v>
      </c>
      <c r="H4661" s="75">
        <v>-18</v>
      </c>
      <c r="I4661" s="56"/>
      <c r="J4661" s="31"/>
      <c r="K4661" s="45"/>
      <c r="L4661" s="45">
        <v>500</v>
      </c>
      <c r="M4661" s="45" t="s">
        <v>244</v>
      </c>
      <c r="N4661" s="45">
        <v>1958</v>
      </c>
      <c r="O4661" s="31">
        <v>1</v>
      </c>
      <c r="P4661" s="45">
        <v>1960</v>
      </c>
      <c r="Q4661" s="31">
        <v>1</v>
      </c>
      <c r="R4661" s="45" t="s">
        <v>3518</v>
      </c>
      <c r="S4661" s="31" t="s">
        <v>3519</v>
      </c>
    </row>
    <row r="4662" spans="1:21" ht="17.25" customHeight="1">
      <c r="A4662" s="24">
        <v>4661</v>
      </c>
      <c r="B4662" s="45">
        <v>2</v>
      </c>
      <c r="C4662" s="45">
        <v>-71.2</v>
      </c>
      <c r="D4662" s="45">
        <v>-9.5</v>
      </c>
      <c r="E4662" s="31"/>
      <c r="F4662" s="56">
        <v>33</v>
      </c>
      <c r="G4662" s="45">
        <v>165</v>
      </c>
      <c r="H4662" s="75">
        <v>-18</v>
      </c>
      <c r="I4662" s="56"/>
      <c r="J4662" s="31"/>
      <c r="K4662" s="45"/>
      <c r="L4662" s="45">
        <v>450</v>
      </c>
      <c r="M4662" s="45" t="s">
        <v>244</v>
      </c>
      <c r="N4662" s="45">
        <v>1958</v>
      </c>
      <c r="O4662" s="31">
        <v>1</v>
      </c>
      <c r="P4662" s="45">
        <v>1960</v>
      </c>
      <c r="Q4662" s="31">
        <v>1</v>
      </c>
      <c r="R4662" s="45" t="s">
        <v>3518</v>
      </c>
      <c r="S4662" s="31" t="s">
        <v>3519</v>
      </c>
    </row>
    <row r="4663" spans="1:21" ht="17.25" customHeight="1">
      <c r="A4663" s="24">
        <v>4662</v>
      </c>
      <c r="B4663" s="45">
        <v>3</v>
      </c>
      <c r="C4663" s="45">
        <v>-71.2</v>
      </c>
      <c r="D4663" s="45">
        <v>-8.9</v>
      </c>
      <c r="E4663" s="31"/>
      <c r="F4663" s="56">
        <v>50</v>
      </c>
      <c r="G4663" s="45">
        <v>60</v>
      </c>
      <c r="H4663" s="75">
        <v>-18</v>
      </c>
      <c r="I4663" s="56"/>
      <c r="J4663" s="31"/>
      <c r="K4663" s="45"/>
      <c r="L4663" s="45">
        <v>270</v>
      </c>
      <c r="M4663" s="45" t="s">
        <v>244</v>
      </c>
      <c r="N4663" s="45">
        <v>1958</v>
      </c>
      <c r="O4663" s="31">
        <v>1</v>
      </c>
      <c r="P4663" s="45">
        <v>1960</v>
      </c>
      <c r="Q4663" s="31">
        <v>1</v>
      </c>
      <c r="R4663" s="45" t="s">
        <v>3518</v>
      </c>
      <c r="S4663" s="31" t="s">
        <v>3519</v>
      </c>
    </row>
    <row r="4664" spans="1:21" ht="17.25" customHeight="1">
      <c r="A4664" s="24">
        <v>4663</v>
      </c>
      <c r="B4664" s="45">
        <v>4</v>
      </c>
      <c r="C4664" s="45">
        <v>-71.3</v>
      </c>
      <c r="D4664" s="45">
        <v>-8.1</v>
      </c>
      <c r="E4664" s="31"/>
      <c r="F4664" s="56"/>
      <c r="G4664" s="45">
        <v>70</v>
      </c>
      <c r="H4664" s="75">
        <v>-18</v>
      </c>
      <c r="I4664" s="56"/>
      <c r="J4664" s="31"/>
      <c r="K4664" s="45"/>
      <c r="L4664" s="45">
        <v>100</v>
      </c>
      <c r="M4664" s="45" t="s">
        <v>244</v>
      </c>
      <c r="N4664" s="45">
        <v>1958</v>
      </c>
      <c r="O4664" s="31">
        <v>1</v>
      </c>
      <c r="P4664" s="45">
        <v>1960</v>
      </c>
      <c r="Q4664" s="31">
        <v>1</v>
      </c>
      <c r="R4664" s="45" t="s">
        <v>3518</v>
      </c>
      <c r="S4664" s="31" t="s">
        <v>3519</v>
      </c>
    </row>
    <row r="4665" spans="1:21" ht="17.25" customHeight="1">
      <c r="A4665" s="24">
        <v>4664</v>
      </c>
      <c r="B4665" s="45">
        <v>5</v>
      </c>
      <c r="C4665" s="45">
        <v>-71.5</v>
      </c>
      <c r="D4665" s="45">
        <v>-7.6</v>
      </c>
      <c r="E4665" s="31"/>
      <c r="F4665" s="56"/>
      <c r="G4665" s="45">
        <v>100</v>
      </c>
      <c r="H4665" s="75">
        <v>-16</v>
      </c>
      <c r="I4665" s="56"/>
      <c r="J4665" s="31"/>
      <c r="K4665" s="45"/>
      <c r="L4665" s="45">
        <v>140</v>
      </c>
      <c r="M4665" s="45" t="s">
        <v>244</v>
      </c>
      <c r="N4665" s="45">
        <v>1958</v>
      </c>
      <c r="O4665" s="31">
        <v>1</v>
      </c>
      <c r="P4665" s="45">
        <v>1960</v>
      </c>
      <c r="Q4665" s="31">
        <v>1</v>
      </c>
      <c r="R4665" s="45" t="s">
        <v>3518</v>
      </c>
      <c r="S4665" s="31" t="s">
        <v>3519</v>
      </c>
    </row>
    <row r="4666" spans="1:21" ht="17.25" customHeight="1">
      <c r="A4666" s="24">
        <v>4665</v>
      </c>
      <c r="B4666" s="45">
        <v>6</v>
      </c>
      <c r="C4666" s="45">
        <v>-71.5</v>
      </c>
      <c r="D4666" s="45">
        <v>-7.1</v>
      </c>
      <c r="E4666" s="31"/>
      <c r="F4666" s="56"/>
      <c r="G4666" s="45">
        <v>526</v>
      </c>
      <c r="H4666" s="75">
        <v>-20</v>
      </c>
      <c r="I4666" s="56"/>
      <c r="J4666" s="31"/>
      <c r="K4666" s="45"/>
      <c r="L4666" s="45">
        <v>383</v>
      </c>
      <c r="M4666" s="45" t="s">
        <v>244</v>
      </c>
      <c r="N4666" s="45">
        <v>1958</v>
      </c>
      <c r="O4666" s="31">
        <v>1</v>
      </c>
      <c r="P4666" s="45">
        <v>1960</v>
      </c>
      <c r="Q4666" s="31">
        <v>1</v>
      </c>
      <c r="R4666" s="45" t="s">
        <v>3518</v>
      </c>
      <c r="S4666" s="31" t="s">
        <v>3519</v>
      </c>
    </row>
    <row r="4667" spans="1:21" ht="17.25" customHeight="1">
      <c r="A4667" s="24">
        <v>4666</v>
      </c>
      <c r="B4667" s="45">
        <v>7</v>
      </c>
      <c r="C4667" s="45">
        <v>-71.400000000000006</v>
      </c>
      <c r="D4667" s="45">
        <v>-6.4</v>
      </c>
      <c r="E4667" s="31"/>
      <c r="F4667" s="56"/>
      <c r="G4667" s="45">
        <v>340</v>
      </c>
      <c r="H4667" s="75">
        <v>-20</v>
      </c>
      <c r="I4667" s="56"/>
      <c r="J4667" s="31"/>
      <c r="K4667" s="45"/>
      <c r="L4667" s="45">
        <v>230</v>
      </c>
      <c r="M4667" s="45" t="s">
        <v>244</v>
      </c>
      <c r="N4667" s="45">
        <v>1958</v>
      </c>
      <c r="O4667" s="31">
        <v>1</v>
      </c>
      <c r="P4667" s="45">
        <v>1960</v>
      </c>
      <c r="Q4667" s="31">
        <v>1</v>
      </c>
      <c r="R4667" s="45" t="s">
        <v>3518</v>
      </c>
      <c r="S4667" s="31" t="s">
        <v>3519</v>
      </c>
    </row>
    <row r="4668" spans="1:21" ht="17.25" customHeight="1">
      <c r="A4668" s="24">
        <v>4667</v>
      </c>
      <c r="B4668" s="45">
        <v>8</v>
      </c>
      <c r="C4668" s="45">
        <v>-71.3</v>
      </c>
      <c r="D4668" s="45">
        <v>-5.5</v>
      </c>
      <c r="E4668" s="31"/>
      <c r="F4668" s="56"/>
      <c r="G4668" s="45">
        <v>70</v>
      </c>
      <c r="H4668" s="75">
        <v>-20</v>
      </c>
      <c r="I4668" s="56"/>
      <c r="J4668" s="31"/>
      <c r="K4668" s="45"/>
      <c r="L4668" s="45">
        <v>320</v>
      </c>
      <c r="M4668" s="45" t="s">
        <v>244</v>
      </c>
      <c r="N4668" s="45">
        <v>1958</v>
      </c>
      <c r="O4668" s="31">
        <v>1</v>
      </c>
      <c r="P4668" s="45">
        <v>1960</v>
      </c>
      <c r="Q4668" s="31">
        <v>1</v>
      </c>
      <c r="R4668" s="45" t="s">
        <v>3518</v>
      </c>
      <c r="S4668" s="31" t="s">
        <v>3519</v>
      </c>
    </row>
    <row r="4669" spans="1:21" ht="17.25" customHeight="1">
      <c r="A4669" s="24">
        <v>4668</v>
      </c>
      <c r="B4669" s="45">
        <v>9</v>
      </c>
      <c r="C4669" s="45">
        <v>-71.3</v>
      </c>
      <c r="D4669" s="45">
        <v>-5</v>
      </c>
      <c r="E4669" s="31"/>
      <c r="F4669" s="56"/>
      <c r="G4669" s="45">
        <v>70</v>
      </c>
      <c r="H4669" s="75">
        <v>-20</v>
      </c>
      <c r="I4669" s="56"/>
      <c r="J4669" s="31"/>
      <c r="K4669" s="45"/>
      <c r="L4669" s="45">
        <v>300</v>
      </c>
      <c r="M4669" s="45" t="s">
        <v>244</v>
      </c>
      <c r="N4669" s="45">
        <v>1958</v>
      </c>
      <c r="O4669" s="31">
        <v>1</v>
      </c>
      <c r="P4669" s="45">
        <v>1960</v>
      </c>
      <c r="Q4669" s="31">
        <v>1</v>
      </c>
      <c r="R4669" s="45" t="s">
        <v>3518</v>
      </c>
      <c r="S4669" s="31" t="s">
        <v>3519</v>
      </c>
    </row>
    <row r="4670" spans="1:21" ht="17.25" customHeight="1">
      <c r="A4670" s="24">
        <v>4669</v>
      </c>
      <c r="B4670" s="45">
        <v>10</v>
      </c>
      <c r="C4670" s="45">
        <v>-71.3</v>
      </c>
      <c r="D4670" s="45">
        <v>-4.5</v>
      </c>
      <c r="E4670" s="31"/>
      <c r="F4670" s="56"/>
      <c r="G4670" s="45">
        <v>70</v>
      </c>
      <c r="H4670" s="75">
        <v>-19</v>
      </c>
      <c r="I4670" s="56"/>
      <c r="J4670" s="31"/>
      <c r="K4670" s="45"/>
      <c r="L4670" s="45">
        <v>220</v>
      </c>
      <c r="M4670" s="45" t="s">
        <v>244</v>
      </c>
      <c r="N4670" s="45">
        <v>1958</v>
      </c>
      <c r="O4670" s="31">
        <v>1</v>
      </c>
      <c r="P4670" s="45">
        <v>1960</v>
      </c>
      <c r="Q4670" s="31">
        <v>1</v>
      </c>
      <c r="R4670" s="45" t="s">
        <v>3518</v>
      </c>
      <c r="S4670" s="31" t="s">
        <v>3519</v>
      </c>
    </row>
    <row r="4671" spans="1:21" ht="17.25" customHeight="1">
      <c r="A4671" s="24">
        <v>4670</v>
      </c>
      <c r="B4671" s="45">
        <v>11</v>
      </c>
      <c r="C4671" s="45">
        <v>-71.5</v>
      </c>
      <c r="D4671" s="45">
        <v>-3.9</v>
      </c>
      <c r="E4671" s="31"/>
      <c r="F4671" s="56"/>
      <c r="G4671" s="45">
        <v>240</v>
      </c>
      <c r="H4671" s="75">
        <v>-19</v>
      </c>
      <c r="I4671" s="56"/>
      <c r="J4671" s="31"/>
      <c r="K4671" s="45"/>
      <c r="L4671" s="45">
        <v>300</v>
      </c>
      <c r="M4671" s="45" t="s">
        <v>244</v>
      </c>
      <c r="N4671" s="45">
        <v>1958</v>
      </c>
      <c r="O4671" s="31">
        <v>1</v>
      </c>
      <c r="P4671" s="45">
        <v>1960</v>
      </c>
      <c r="Q4671" s="31">
        <v>1</v>
      </c>
      <c r="R4671" s="45" t="s">
        <v>3518</v>
      </c>
      <c r="S4671" s="31" t="s">
        <v>3519</v>
      </c>
    </row>
    <row r="4672" spans="1:21" ht="17.25" customHeight="1">
      <c r="A4672" s="24">
        <v>4671</v>
      </c>
      <c r="B4672" s="45">
        <v>12</v>
      </c>
      <c r="C4672" s="45">
        <v>-71.7</v>
      </c>
      <c r="D4672" s="45">
        <v>-3.8</v>
      </c>
      <c r="E4672" s="31"/>
      <c r="F4672" s="56"/>
      <c r="G4672" s="45">
        <v>590</v>
      </c>
      <c r="H4672" s="75">
        <v>-20</v>
      </c>
      <c r="I4672" s="56"/>
      <c r="J4672" s="31"/>
      <c r="K4672" s="45"/>
      <c r="L4672" s="45">
        <v>285</v>
      </c>
      <c r="M4672" s="45" t="s">
        <v>244</v>
      </c>
      <c r="N4672" s="45">
        <v>1958</v>
      </c>
      <c r="O4672" s="31">
        <v>1</v>
      </c>
      <c r="P4672" s="45">
        <v>1960</v>
      </c>
      <c r="Q4672" s="31">
        <v>1</v>
      </c>
      <c r="R4672" s="45" t="s">
        <v>3518</v>
      </c>
      <c r="S4672" s="31" t="s">
        <v>3519</v>
      </c>
    </row>
    <row r="4673" spans="1:19" ht="17.25" customHeight="1">
      <c r="A4673" s="24">
        <v>4672</v>
      </c>
      <c r="B4673" s="45">
        <v>13</v>
      </c>
      <c r="C4673" s="45">
        <v>-71.900000000000006</v>
      </c>
      <c r="D4673" s="45">
        <v>-3.8</v>
      </c>
      <c r="E4673" s="31"/>
      <c r="F4673" s="56"/>
      <c r="G4673" s="45">
        <v>975</v>
      </c>
      <c r="H4673" s="75">
        <v>-23</v>
      </c>
      <c r="I4673" s="56"/>
      <c r="J4673" s="31"/>
      <c r="K4673" s="45"/>
      <c r="L4673" s="45">
        <v>205</v>
      </c>
      <c r="M4673" s="45" t="s">
        <v>244</v>
      </c>
      <c r="N4673" s="45">
        <v>1958</v>
      </c>
      <c r="O4673" s="31">
        <v>1</v>
      </c>
      <c r="P4673" s="45">
        <v>1960</v>
      </c>
      <c r="Q4673" s="31">
        <v>1</v>
      </c>
      <c r="R4673" s="45" t="s">
        <v>3518</v>
      </c>
      <c r="S4673" s="31" t="s">
        <v>3519</v>
      </c>
    </row>
    <row r="4674" spans="1:19" ht="17.25" customHeight="1">
      <c r="A4674" s="24">
        <v>4673</v>
      </c>
      <c r="B4674" s="45">
        <v>14</v>
      </c>
      <c r="C4674" s="45">
        <v>-72.099999999999994</v>
      </c>
      <c r="D4674" s="45">
        <v>-3.8</v>
      </c>
      <c r="E4674" s="31"/>
      <c r="F4674" s="56"/>
      <c r="G4674" s="45">
        <v>1200</v>
      </c>
      <c r="H4674" s="75">
        <v>-25</v>
      </c>
      <c r="I4674" s="56"/>
      <c r="J4674" s="31"/>
      <c r="K4674" s="45"/>
      <c r="L4674" s="45">
        <v>220</v>
      </c>
      <c r="M4674" s="45" t="s">
        <v>244</v>
      </c>
      <c r="N4674" s="45">
        <v>1958</v>
      </c>
      <c r="O4674" s="31">
        <v>1</v>
      </c>
      <c r="P4674" s="45">
        <v>1960</v>
      </c>
      <c r="Q4674" s="31">
        <v>1</v>
      </c>
      <c r="R4674" s="45" t="s">
        <v>3518</v>
      </c>
      <c r="S4674" s="31" t="s">
        <v>3519</v>
      </c>
    </row>
    <row r="4675" spans="1:19" ht="17.25" customHeight="1">
      <c r="A4675" s="24">
        <v>4674</v>
      </c>
      <c r="B4675" s="45">
        <v>15</v>
      </c>
      <c r="C4675" s="45">
        <v>-72.3</v>
      </c>
      <c r="D4675" s="45">
        <v>-3.6</v>
      </c>
      <c r="E4675" s="31"/>
      <c r="F4675" s="56"/>
      <c r="G4675" s="45">
        <v>1380</v>
      </c>
      <c r="H4675" s="75">
        <v>-26</v>
      </c>
      <c r="I4675" s="56"/>
      <c r="J4675" s="31"/>
      <c r="K4675" s="45"/>
      <c r="L4675" s="45">
        <v>340</v>
      </c>
      <c r="M4675" s="45" t="s">
        <v>244</v>
      </c>
      <c r="N4675" s="45">
        <v>1958</v>
      </c>
      <c r="O4675" s="31">
        <v>1</v>
      </c>
      <c r="P4675" s="45">
        <v>1960</v>
      </c>
      <c r="Q4675" s="31">
        <v>1</v>
      </c>
      <c r="R4675" s="45" t="s">
        <v>3518</v>
      </c>
      <c r="S4675" s="31" t="s">
        <v>3519</v>
      </c>
    </row>
    <row r="4676" spans="1:19" ht="17.25" customHeight="1">
      <c r="A4676" s="24">
        <v>4675</v>
      </c>
      <c r="B4676" s="45">
        <v>16</v>
      </c>
      <c r="C4676" s="45">
        <v>-72.400000000000006</v>
      </c>
      <c r="D4676" s="45">
        <v>-3.5</v>
      </c>
      <c r="E4676" s="31"/>
      <c r="F4676" s="56"/>
      <c r="G4676" s="45">
        <v>1475</v>
      </c>
      <c r="H4676" s="75">
        <v>-27</v>
      </c>
      <c r="I4676" s="56"/>
      <c r="J4676" s="31"/>
      <c r="K4676" s="45"/>
      <c r="L4676" s="45">
        <v>280</v>
      </c>
      <c r="M4676" s="45" t="s">
        <v>244</v>
      </c>
      <c r="N4676" s="45">
        <v>1958</v>
      </c>
      <c r="O4676" s="31">
        <v>1</v>
      </c>
      <c r="P4676" s="45">
        <v>1960</v>
      </c>
      <c r="Q4676" s="31">
        <v>1</v>
      </c>
      <c r="R4676" s="45" t="s">
        <v>3518</v>
      </c>
      <c r="S4676" s="31" t="s">
        <v>3519</v>
      </c>
    </row>
    <row r="4677" spans="1:19" ht="17.25" customHeight="1">
      <c r="A4677" s="24">
        <v>4676</v>
      </c>
      <c r="B4677" s="45">
        <v>17</v>
      </c>
      <c r="C4677" s="45">
        <v>-72.400000000000006</v>
      </c>
      <c r="D4677" s="45">
        <v>-3.4</v>
      </c>
      <c r="E4677" s="31"/>
      <c r="F4677" s="56"/>
      <c r="G4677" s="45">
        <v>1590</v>
      </c>
      <c r="H4677" s="75">
        <v>-26</v>
      </c>
      <c r="I4677" s="56"/>
      <c r="J4677" s="31"/>
      <c r="K4677" s="45"/>
      <c r="L4677" s="45">
        <v>320</v>
      </c>
      <c r="M4677" s="45" t="s">
        <v>244</v>
      </c>
      <c r="N4677" s="45">
        <v>1958</v>
      </c>
      <c r="O4677" s="31">
        <v>1</v>
      </c>
      <c r="P4677" s="45">
        <v>1960</v>
      </c>
      <c r="Q4677" s="31">
        <v>1</v>
      </c>
      <c r="R4677" s="45" t="s">
        <v>3518</v>
      </c>
      <c r="S4677" s="31" t="s">
        <v>3519</v>
      </c>
    </row>
    <row r="4678" spans="1:19" ht="17.25" customHeight="1">
      <c r="A4678" s="24">
        <v>4677</v>
      </c>
      <c r="B4678" s="45">
        <v>18</v>
      </c>
      <c r="C4678" s="45">
        <v>-72.5</v>
      </c>
      <c r="D4678" s="45">
        <v>-3.3</v>
      </c>
      <c r="E4678" s="31"/>
      <c r="F4678" s="56"/>
      <c r="G4678" s="45">
        <v>1600</v>
      </c>
      <c r="H4678" s="75">
        <v>-27</v>
      </c>
      <c r="I4678" s="56"/>
      <c r="J4678" s="31"/>
      <c r="K4678" s="45"/>
      <c r="L4678" s="45">
        <v>230</v>
      </c>
      <c r="M4678" s="45" t="s">
        <v>244</v>
      </c>
      <c r="N4678" s="45">
        <v>1958</v>
      </c>
      <c r="O4678" s="31">
        <v>1</v>
      </c>
      <c r="P4678" s="45">
        <v>1960</v>
      </c>
      <c r="Q4678" s="31">
        <v>1</v>
      </c>
      <c r="R4678" s="45" t="s">
        <v>3518</v>
      </c>
      <c r="S4678" s="31" t="s">
        <v>3519</v>
      </c>
    </row>
    <row r="4679" spans="1:19" ht="17.25" customHeight="1">
      <c r="A4679" s="24">
        <v>4678</v>
      </c>
      <c r="B4679" s="45">
        <v>19</v>
      </c>
      <c r="C4679" s="45">
        <v>-72.599999999999994</v>
      </c>
      <c r="D4679" s="45">
        <v>-3.1</v>
      </c>
      <c r="E4679" s="31"/>
      <c r="F4679" s="56"/>
      <c r="G4679" s="45">
        <v>1700</v>
      </c>
      <c r="H4679" s="75">
        <v>-26</v>
      </c>
      <c r="I4679" s="56"/>
      <c r="J4679" s="31"/>
      <c r="K4679" s="45"/>
      <c r="L4679" s="45">
        <v>210</v>
      </c>
      <c r="M4679" s="45" t="s">
        <v>244</v>
      </c>
      <c r="N4679" s="45">
        <v>1958</v>
      </c>
      <c r="O4679" s="31">
        <v>1</v>
      </c>
      <c r="P4679" s="45">
        <v>1960</v>
      </c>
      <c r="Q4679" s="31">
        <v>1</v>
      </c>
      <c r="R4679" s="45" t="s">
        <v>3518</v>
      </c>
      <c r="S4679" s="31" t="s">
        <v>3519</v>
      </c>
    </row>
    <row r="4680" spans="1:19" ht="17.25" customHeight="1">
      <c r="A4680" s="24">
        <v>4679</v>
      </c>
      <c r="B4680" s="45">
        <v>20</v>
      </c>
      <c r="C4680" s="45">
        <v>-72.599999999999994</v>
      </c>
      <c r="D4680" s="45">
        <v>-3</v>
      </c>
      <c r="E4680" s="31"/>
      <c r="F4680" s="56"/>
      <c r="G4680" s="45">
        <v>1950</v>
      </c>
      <c r="H4680" s="75">
        <v>-27</v>
      </c>
      <c r="I4680" s="56"/>
      <c r="J4680" s="31"/>
      <c r="K4680" s="45"/>
      <c r="L4680" s="45">
        <v>190</v>
      </c>
      <c r="M4680" s="45" t="s">
        <v>244</v>
      </c>
      <c r="N4680" s="45">
        <v>1958</v>
      </c>
      <c r="O4680" s="31">
        <v>1</v>
      </c>
      <c r="P4680" s="45">
        <v>1960</v>
      </c>
      <c r="Q4680" s="31">
        <v>1</v>
      </c>
      <c r="R4680" s="45" t="s">
        <v>3518</v>
      </c>
      <c r="S4680" s="31" t="s">
        <v>3519</v>
      </c>
    </row>
    <row r="4681" spans="1:19" ht="17.25" customHeight="1">
      <c r="A4681" s="24">
        <v>4680</v>
      </c>
      <c r="B4681" s="45">
        <v>21</v>
      </c>
      <c r="C4681" s="45">
        <v>-72.599999999999994</v>
      </c>
      <c r="D4681" s="45">
        <v>-3.3</v>
      </c>
      <c r="E4681" s="31"/>
      <c r="F4681" s="56"/>
      <c r="G4681" s="45">
        <v>1925</v>
      </c>
      <c r="H4681" s="75">
        <v>-29</v>
      </c>
      <c r="I4681" s="56"/>
      <c r="J4681" s="31"/>
      <c r="K4681" s="45"/>
      <c r="L4681" s="45">
        <v>250</v>
      </c>
      <c r="M4681" s="45" t="s">
        <v>244</v>
      </c>
      <c r="N4681" s="45">
        <v>1958</v>
      </c>
      <c r="O4681" s="31">
        <v>1</v>
      </c>
      <c r="P4681" s="45">
        <v>1960</v>
      </c>
      <c r="Q4681" s="31">
        <v>1</v>
      </c>
      <c r="R4681" s="45" t="s">
        <v>3518</v>
      </c>
      <c r="S4681" s="31" t="s">
        <v>3519</v>
      </c>
    </row>
    <row r="4682" spans="1:19" ht="17.25" customHeight="1">
      <c r="A4682" s="24">
        <v>4681</v>
      </c>
      <c r="B4682" s="45">
        <v>22</v>
      </c>
      <c r="C4682" s="45">
        <v>-72.599999999999994</v>
      </c>
      <c r="D4682" s="45">
        <v>-3.3</v>
      </c>
      <c r="E4682" s="31"/>
      <c r="F4682" s="56"/>
      <c r="G4682" s="45">
        <v>2040</v>
      </c>
      <c r="H4682" s="75">
        <v>-31</v>
      </c>
      <c r="I4682" s="56"/>
      <c r="J4682" s="31"/>
      <c r="K4682" s="45"/>
      <c r="L4682" s="45">
        <v>343</v>
      </c>
      <c r="M4682" s="45" t="s">
        <v>244</v>
      </c>
      <c r="N4682" s="45">
        <v>1958</v>
      </c>
      <c r="O4682" s="31">
        <v>1</v>
      </c>
      <c r="P4682" s="45">
        <v>1960</v>
      </c>
      <c r="Q4682" s="31">
        <v>1</v>
      </c>
      <c r="R4682" s="45" t="s">
        <v>3518</v>
      </c>
      <c r="S4682" s="31" t="s">
        <v>3519</v>
      </c>
    </row>
    <row r="4683" spans="1:19" ht="17.25" customHeight="1">
      <c r="A4683" s="24">
        <v>4682</v>
      </c>
      <c r="B4683" s="45">
        <v>23</v>
      </c>
      <c r="C4683" s="45">
        <v>-72.7</v>
      </c>
      <c r="D4683" s="45">
        <v>-3.8</v>
      </c>
      <c r="E4683" s="31"/>
      <c r="F4683" s="56"/>
      <c r="G4683" s="45">
        <v>1925</v>
      </c>
      <c r="H4683" s="75">
        <v>-28</v>
      </c>
      <c r="I4683" s="56"/>
      <c r="J4683" s="31"/>
      <c r="K4683" s="45"/>
      <c r="L4683" s="45">
        <v>184</v>
      </c>
      <c r="M4683" s="45" t="s">
        <v>244</v>
      </c>
      <c r="N4683" s="45">
        <v>1958</v>
      </c>
      <c r="O4683" s="31">
        <v>1</v>
      </c>
      <c r="P4683" s="45">
        <v>1960</v>
      </c>
      <c r="Q4683" s="31">
        <v>1</v>
      </c>
      <c r="R4683" s="45" t="s">
        <v>3518</v>
      </c>
      <c r="S4683" s="31" t="s">
        <v>3519</v>
      </c>
    </row>
    <row r="4684" spans="1:19" ht="17.25" customHeight="1">
      <c r="A4684" s="24">
        <v>4683</v>
      </c>
      <c r="B4684" s="45">
        <v>24</v>
      </c>
      <c r="C4684" s="45">
        <v>-72.3</v>
      </c>
      <c r="D4684" s="45">
        <v>-3.3</v>
      </c>
      <c r="E4684" s="31"/>
      <c r="F4684" s="56"/>
      <c r="G4684" s="45">
        <v>1350</v>
      </c>
      <c r="H4684" s="75">
        <v>-27</v>
      </c>
      <c r="I4684" s="56"/>
      <c r="J4684" s="31"/>
      <c r="K4684" s="45"/>
      <c r="L4684" s="45">
        <v>297</v>
      </c>
      <c r="M4684" s="45" t="s">
        <v>244</v>
      </c>
      <c r="N4684" s="45">
        <v>1958</v>
      </c>
      <c r="O4684" s="31">
        <v>1</v>
      </c>
      <c r="P4684" s="45">
        <v>1960</v>
      </c>
      <c r="Q4684" s="31">
        <v>1</v>
      </c>
      <c r="R4684" s="45" t="s">
        <v>3518</v>
      </c>
      <c r="S4684" s="31" t="s">
        <v>3519</v>
      </c>
    </row>
    <row r="4685" spans="1:19" ht="17.25" customHeight="1">
      <c r="A4685" s="24">
        <v>4684</v>
      </c>
      <c r="B4685" s="45">
        <v>25</v>
      </c>
      <c r="C4685" s="45">
        <v>-72.3</v>
      </c>
      <c r="D4685" s="45">
        <v>-3.1</v>
      </c>
      <c r="E4685" s="31"/>
      <c r="F4685" s="56"/>
      <c r="G4685" s="45">
        <v>1250</v>
      </c>
      <c r="H4685" s="75">
        <v>-26</v>
      </c>
      <c r="I4685" s="56"/>
      <c r="J4685" s="31"/>
      <c r="K4685" s="45"/>
      <c r="L4685" s="45">
        <v>320</v>
      </c>
      <c r="M4685" s="45" t="s">
        <v>244</v>
      </c>
      <c r="N4685" s="45">
        <v>1958</v>
      </c>
      <c r="O4685" s="31">
        <v>1</v>
      </c>
      <c r="P4685" s="45">
        <v>1960</v>
      </c>
      <c r="Q4685" s="31">
        <v>1</v>
      </c>
      <c r="R4685" s="45" t="s">
        <v>3518</v>
      </c>
      <c r="S4685" s="31" t="s">
        <v>3519</v>
      </c>
    </row>
    <row r="4686" spans="1:19" ht="17.25" customHeight="1">
      <c r="A4686" s="24">
        <v>4685</v>
      </c>
      <c r="B4686" s="45">
        <v>27</v>
      </c>
      <c r="C4686" s="45">
        <v>-72.3</v>
      </c>
      <c r="D4686" s="45">
        <v>-1.9</v>
      </c>
      <c r="E4686" s="31"/>
      <c r="F4686" s="56"/>
      <c r="G4686" s="45">
        <v>1100</v>
      </c>
      <c r="H4686" s="75">
        <v>-23</v>
      </c>
      <c r="I4686" s="56"/>
      <c r="J4686" s="31"/>
      <c r="K4686" s="45"/>
      <c r="L4686" s="45">
        <v>290</v>
      </c>
      <c r="M4686" s="45" t="s">
        <v>244</v>
      </c>
      <c r="N4686" s="45">
        <v>1958</v>
      </c>
      <c r="O4686" s="31">
        <v>1</v>
      </c>
      <c r="P4686" s="45">
        <v>1960</v>
      </c>
      <c r="Q4686" s="31">
        <v>1</v>
      </c>
      <c r="R4686" s="45" t="s">
        <v>3518</v>
      </c>
      <c r="S4686" s="31" t="s">
        <v>3519</v>
      </c>
    </row>
    <row r="4687" spans="1:19" ht="17.25" customHeight="1">
      <c r="A4687" s="24">
        <v>4686</v>
      </c>
      <c r="B4687" s="45">
        <v>28</v>
      </c>
      <c r="C4687" s="45">
        <v>-72.3</v>
      </c>
      <c r="D4687" s="45">
        <v>-1.1000000000000001</v>
      </c>
      <c r="E4687" s="31"/>
      <c r="F4687" s="56"/>
      <c r="G4687" s="45">
        <v>1000</v>
      </c>
      <c r="H4687" s="75">
        <v>-22</v>
      </c>
      <c r="I4687" s="56"/>
      <c r="J4687" s="31"/>
      <c r="K4687" s="45"/>
      <c r="L4687" s="45">
        <v>317</v>
      </c>
      <c r="M4687" s="45" t="s">
        <v>244</v>
      </c>
      <c r="N4687" s="45">
        <v>1958</v>
      </c>
      <c r="O4687" s="31">
        <v>1</v>
      </c>
      <c r="P4687" s="45">
        <v>1960</v>
      </c>
      <c r="Q4687" s="31">
        <v>1</v>
      </c>
      <c r="R4687" s="45" t="s">
        <v>3518</v>
      </c>
      <c r="S4687" s="31" t="s">
        <v>3519</v>
      </c>
    </row>
    <row r="4688" spans="1:19" ht="17.25" customHeight="1">
      <c r="A4688" s="24">
        <v>4687</v>
      </c>
      <c r="B4688" s="45">
        <v>29</v>
      </c>
      <c r="C4688" s="45">
        <v>-72.2</v>
      </c>
      <c r="D4688" s="45">
        <v>-1</v>
      </c>
      <c r="E4688" s="31"/>
      <c r="F4688" s="56"/>
      <c r="G4688" s="45">
        <v>1000</v>
      </c>
      <c r="H4688" s="75">
        <v>-24</v>
      </c>
      <c r="I4688" s="56"/>
      <c r="J4688" s="31"/>
      <c r="K4688" s="45"/>
      <c r="L4688" s="45">
        <v>385</v>
      </c>
      <c r="M4688" s="45" t="s">
        <v>244</v>
      </c>
      <c r="N4688" s="45">
        <v>1958</v>
      </c>
      <c r="O4688" s="31">
        <v>1</v>
      </c>
      <c r="P4688" s="45">
        <v>1960</v>
      </c>
      <c r="Q4688" s="31">
        <v>1</v>
      </c>
      <c r="R4688" s="45" t="s">
        <v>3518</v>
      </c>
      <c r="S4688" s="31" t="s">
        <v>3519</v>
      </c>
    </row>
    <row r="4689" spans="1:21" ht="17.25" customHeight="1">
      <c r="A4689" s="24">
        <v>4688</v>
      </c>
      <c r="B4689" s="45">
        <v>30</v>
      </c>
      <c r="C4689" s="45">
        <v>-72.3</v>
      </c>
      <c r="D4689" s="45">
        <v>-0.6</v>
      </c>
      <c r="E4689" s="31"/>
      <c r="F4689" s="56"/>
      <c r="G4689" s="45">
        <v>1100</v>
      </c>
      <c r="H4689" s="75">
        <v>-22</v>
      </c>
      <c r="I4689" s="56"/>
      <c r="J4689" s="31"/>
      <c r="K4689" s="45"/>
      <c r="L4689" s="45">
        <v>263</v>
      </c>
      <c r="M4689" s="45" t="s">
        <v>244</v>
      </c>
      <c r="N4689" s="45">
        <v>1958</v>
      </c>
      <c r="O4689" s="31">
        <v>1</v>
      </c>
      <c r="P4689" s="45">
        <v>1960</v>
      </c>
      <c r="Q4689" s="31">
        <v>1</v>
      </c>
      <c r="R4689" s="45" t="s">
        <v>3518</v>
      </c>
      <c r="S4689" s="31" t="s">
        <v>3519</v>
      </c>
    </row>
    <row r="4690" spans="1:21" ht="17.25" customHeight="1">
      <c r="A4690" s="24">
        <v>4689</v>
      </c>
      <c r="B4690" s="45">
        <v>31</v>
      </c>
      <c r="C4690" s="45">
        <v>-72.3</v>
      </c>
      <c r="D4690" s="45">
        <v>-3.7</v>
      </c>
      <c r="E4690" s="31"/>
      <c r="F4690" s="56"/>
      <c r="G4690" s="45">
        <v>1330</v>
      </c>
      <c r="H4690" s="75">
        <v>-24</v>
      </c>
      <c r="I4690" s="56"/>
      <c r="J4690" s="31"/>
      <c r="K4690" s="45"/>
      <c r="L4690" s="45">
        <v>240</v>
      </c>
      <c r="M4690" s="45" t="s">
        <v>244</v>
      </c>
      <c r="N4690" s="45">
        <v>1958</v>
      </c>
      <c r="O4690" s="31">
        <v>1</v>
      </c>
      <c r="P4690" s="45">
        <v>1960</v>
      </c>
      <c r="Q4690" s="31">
        <v>1</v>
      </c>
      <c r="R4690" s="45" t="s">
        <v>3518</v>
      </c>
      <c r="S4690" s="31" t="s">
        <v>3519</v>
      </c>
    </row>
    <row r="4691" spans="1:21" ht="17.25" customHeight="1">
      <c r="A4691" s="24">
        <v>4690</v>
      </c>
      <c r="B4691" s="45">
        <v>32</v>
      </c>
      <c r="C4691" s="45">
        <v>-72.400000000000006</v>
      </c>
      <c r="D4691" s="45">
        <v>-3.7</v>
      </c>
      <c r="E4691" s="31"/>
      <c r="F4691" s="56"/>
      <c r="G4691" s="45">
        <v>1750</v>
      </c>
      <c r="H4691" s="75">
        <v>-25</v>
      </c>
      <c r="I4691" s="56"/>
      <c r="J4691" s="31"/>
      <c r="K4691" s="45"/>
      <c r="L4691" s="45">
        <v>200</v>
      </c>
      <c r="M4691" s="45" t="s">
        <v>244</v>
      </c>
      <c r="N4691" s="45">
        <v>1958</v>
      </c>
      <c r="O4691" s="31">
        <v>1</v>
      </c>
      <c r="P4691" s="45">
        <v>1960</v>
      </c>
      <c r="Q4691" s="31">
        <v>1</v>
      </c>
      <c r="R4691" s="45" t="s">
        <v>3518</v>
      </c>
      <c r="S4691" s="31" t="s">
        <v>3519</v>
      </c>
    </row>
    <row r="4692" spans="1:21" ht="17.25" customHeight="1">
      <c r="A4692" s="24">
        <v>4691</v>
      </c>
      <c r="B4692" s="45">
        <v>33</v>
      </c>
      <c r="C4692" s="45">
        <v>-72.599999999999994</v>
      </c>
      <c r="D4692" s="45">
        <v>-3.6</v>
      </c>
      <c r="E4692" s="31"/>
      <c r="F4692" s="56"/>
      <c r="G4692" s="45">
        <v>1875</v>
      </c>
      <c r="H4692" s="75">
        <v>-26</v>
      </c>
      <c r="I4692" s="56"/>
      <c r="J4692" s="31"/>
      <c r="K4692" s="45"/>
      <c r="L4692" s="45">
        <v>185</v>
      </c>
      <c r="M4692" s="45" t="s">
        <v>244</v>
      </c>
      <c r="N4692" s="45">
        <v>1958</v>
      </c>
      <c r="O4692" s="31">
        <v>1</v>
      </c>
      <c r="P4692" s="45">
        <v>1960</v>
      </c>
      <c r="Q4692" s="31">
        <v>1</v>
      </c>
      <c r="R4692" s="45" t="s">
        <v>3518</v>
      </c>
      <c r="S4692" s="31" t="s">
        <v>3519</v>
      </c>
    </row>
    <row r="4693" spans="1:21" ht="17.25" customHeight="1">
      <c r="A4693" s="24">
        <v>4692</v>
      </c>
      <c r="B4693" s="45">
        <v>34</v>
      </c>
      <c r="C4693" s="45">
        <v>-72.7</v>
      </c>
      <c r="D4693" s="45">
        <v>-3.3</v>
      </c>
      <c r="E4693" s="31"/>
      <c r="F4693" s="56"/>
      <c r="G4693" s="45">
        <v>2425</v>
      </c>
      <c r="H4693" s="75">
        <v>-29</v>
      </c>
      <c r="I4693" s="56"/>
      <c r="J4693" s="31"/>
      <c r="K4693" s="45"/>
      <c r="L4693" s="45">
        <v>156</v>
      </c>
      <c r="M4693" s="45" t="s">
        <v>244</v>
      </c>
      <c r="N4693" s="45">
        <v>1958</v>
      </c>
      <c r="O4693" s="31">
        <v>1</v>
      </c>
      <c r="P4693" s="45">
        <v>1960</v>
      </c>
      <c r="Q4693" s="31">
        <v>1</v>
      </c>
      <c r="R4693" s="45" t="s">
        <v>3518</v>
      </c>
      <c r="S4693" s="31" t="s">
        <v>3519</v>
      </c>
    </row>
    <row r="4694" spans="1:21" ht="17.25" customHeight="1">
      <c r="A4694" s="24">
        <v>4693</v>
      </c>
      <c r="B4694" s="45">
        <v>35</v>
      </c>
      <c r="C4694" s="45">
        <v>-72.599999999999994</v>
      </c>
      <c r="D4694" s="45">
        <v>-3.3</v>
      </c>
      <c r="E4694" s="31"/>
      <c r="F4694" s="56"/>
      <c r="G4694" s="45">
        <v>2040</v>
      </c>
      <c r="H4694" s="75">
        <v>-30</v>
      </c>
      <c r="I4694" s="56"/>
      <c r="J4694" s="31"/>
      <c r="K4694" s="45"/>
      <c r="L4694" s="45">
        <v>325</v>
      </c>
      <c r="M4694" s="45" t="s">
        <v>244</v>
      </c>
      <c r="N4694" s="45">
        <v>1958</v>
      </c>
      <c r="O4694" s="31">
        <v>1</v>
      </c>
      <c r="P4694" s="45">
        <v>1960</v>
      </c>
      <c r="Q4694" s="31">
        <v>1</v>
      </c>
      <c r="R4694" s="45" t="s">
        <v>3518</v>
      </c>
      <c r="S4694" s="31" t="s">
        <v>3519</v>
      </c>
    </row>
    <row r="4695" spans="1:21" ht="17.25" customHeight="1">
      <c r="A4695" s="24">
        <v>4694</v>
      </c>
      <c r="B4695" s="45">
        <v>36</v>
      </c>
      <c r="C4695" s="45">
        <v>-72.7</v>
      </c>
      <c r="D4695" s="45">
        <v>-3.6</v>
      </c>
      <c r="E4695" s="31"/>
      <c r="F4695" s="56"/>
      <c r="G4695" s="45">
        <v>1900</v>
      </c>
      <c r="H4695" s="75">
        <v>-29</v>
      </c>
      <c r="I4695" s="56"/>
      <c r="J4695" s="31"/>
      <c r="K4695" s="45"/>
      <c r="L4695" s="45">
        <v>317</v>
      </c>
      <c r="M4695" s="45" t="s">
        <v>244</v>
      </c>
      <c r="N4695" s="45">
        <v>1958</v>
      </c>
      <c r="O4695" s="31">
        <v>1</v>
      </c>
      <c r="P4695" s="45">
        <v>1960</v>
      </c>
      <c r="Q4695" s="31">
        <v>1</v>
      </c>
      <c r="R4695" s="45" t="s">
        <v>3518</v>
      </c>
      <c r="S4695" s="31" t="s">
        <v>3519</v>
      </c>
    </row>
    <row r="4696" spans="1:21" ht="17.25" customHeight="1">
      <c r="A4696" s="24">
        <v>4695</v>
      </c>
      <c r="B4696" s="45">
        <v>37</v>
      </c>
      <c r="C4696" s="45">
        <v>-72.599999999999994</v>
      </c>
      <c r="D4696" s="45">
        <v>-3.2</v>
      </c>
      <c r="E4696" s="31"/>
      <c r="F4696" s="56"/>
      <c r="G4696" s="45">
        <v>2040</v>
      </c>
      <c r="H4696" s="75">
        <v>-30</v>
      </c>
      <c r="I4696" s="56"/>
      <c r="J4696" s="31"/>
      <c r="K4696" s="45"/>
      <c r="L4696" s="45">
        <v>440</v>
      </c>
      <c r="M4696" s="45" t="s">
        <v>244</v>
      </c>
      <c r="N4696" s="45">
        <v>1958</v>
      </c>
      <c r="O4696" s="31">
        <v>1</v>
      </c>
      <c r="P4696" s="45">
        <v>1960</v>
      </c>
      <c r="Q4696" s="31">
        <v>1</v>
      </c>
      <c r="R4696" s="45" t="s">
        <v>3518</v>
      </c>
      <c r="S4696" s="31" t="s">
        <v>3519</v>
      </c>
    </row>
    <row r="4697" spans="1:21" ht="17.25" customHeight="1">
      <c r="A4697" s="24">
        <v>4696</v>
      </c>
      <c r="B4697" s="45">
        <v>39</v>
      </c>
      <c r="C4697" s="45">
        <v>-73</v>
      </c>
      <c r="D4697" s="45">
        <v>-3.1</v>
      </c>
      <c r="E4697" s="31"/>
      <c r="F4697" s="56"/>
      <c r="G4697" s="45">
        <v>1550</v>
      </c>
      <c r="H4697" s="75">
        <v>-27</v>
      </c>
      <c r="I4697" s="56"/>
      <c r="J4697" s="31"/>
      <c r="K4697" s="45"/>
      <c r="L4697" s="45">
        <v>293</v>
      </c>
      <c r="M4697" s="45" t="s">
        <v>244</v>
      </c>
      <c r="N4697" s="45">
        <v>1958</v>
      </c>
      <c r="O4697" s="31">
        <v>1</v>
      </c>
      <c r="P4697" s="45">
        <v>1960</v>
      </c>
      <c r="Q4697" s="31">
        <v>1</v>
      </c>
      <c r="R4697" s="45" t="s">
        <v>3518</v>
      </c>
      <c r="S4697" s="31" t="s">
        <v>3519</v>
      </c>
    </row>
    <row r="4698" spans="1:21" ht="17.25" customHeight="1">
      <c r="A4698" s="24">
        <v>4697</v>
      </c>
      <c r="B4698" s="45">
        <v>40</v>
      </c>
      <c r="C4698" s="45">
        <v>-73.3</v>
      </c>
      <c r="D4698" s="45">
        <v>-1.7</v>
      </c>
      <c r="E4698" s="31"/>
      <c r="F4698" s="56"/>
      <c r="G4698" s="45">
        <v>2450</v>
      </c>
      <c r="H4698" s="75">
        <v>-35</v>
      </c>
      <c r="I4698" s="56"/>
      <c r="J4698" s="31"/>
      <c r="K4698" s="45"/>
      <c r="L4698" s="45">
        <v>220</v>
      </c>
      <c r="M4698" s="45" t="s">
        <v>244</v>
      </c>
      <c r="N4698" s="45">
        <v>1958</v>
      </c>
      <c r="O4698" s="31">
        <v>1</v>
      </c>
      <c r="P4698" s="45">
        <v>1960</v>
      </c>
      <c r="Q4698" s="31">
        <v>1</v>
      </c>
      <c r="R4698" s="45" t="s">
        <v>3518</v>
      </c>
      <c r="S4698" s="31" t="s">
        <v>3519</v>
      </c>
    </row>
    <row r="4699" spans="1:21" ht="17.25" customHeight="1">
      <c r="A4699" s="24">
        <v>4698</v>
      </c>
      <c r="B4699" s="45">
        <v>41</v>
      </c>
      <c r="C4699" s="45">
        <v>-73.7</v>
      </c>
      <c r="D4699" s="45">
        <v>-0.7</v>
      </c>
      <c r="E4699" s="31"/>
      <c r="F4699" s="56"/>
      <c r="G4699" s="45">
        <v>2500</v>
      </c>
      <c r="H4699" s="75">
        <v>-39</v>
      </c>
      <c r="I4699" s="56"/>
      <c r="J4699" s="31"/>
      <c r="K4699" s="45"/>
      <c r="L4699" s="45">
        <v>145</v>
      </c>
      <c r="M4699" s="45" t="s">
        <v>244</v>
      </c>
      <c r="N4699" s="45">
        <v>1958</v>
      </c>
      <c r="O4699" s="31">
        <v>1</v>
      </c>
      <c r="P4699" s="45">
        <v>1960</v>
      </c>
      <c r="Q4699" s="31">
        <v>1</v>
      </c>
      <c r="R4699" s="45" t="s">
        <v>3518</v>
      </c>
      <c r="S4699" s="31" t="s">
        <v>3519</v>
      </c>
    </row>
    <row r="4700" spans="1:21" ht="17.25" customHeight="1">
      <c r="A4700" s="24">
        <v>4699</v>
      </c>
      <c r="B4700" s="45">
        <v>42</v>
      </c>
      <c r="C4700" s="45">
        <v>-74.3</v>
      </c>
      <c r="D4700" s="45">
        <v>0.8</v>
      </c>
      <c r="E4700" s="31"/>
      <c r="F4700" s="56"/>
      <c r="G4700" s="45">
        <v>2710</v>
      </c>
      <c r="H4700" s="75">
        <v>-40</v>
      </c>
      <c r="I4700" s="56"/>
      <c r="J4700" s="31"/>
      <c r="K4700" s="45"/>
      <c r="L4700" s="45">
        <v>116</v>
      </c>
      <c r="M4700" s="45" t="s">
        <v>244</v>
      </c>
      <c r="N4700" s="45">
        <v>1958</v>
      </c>
      <c r="O4700" s="31">
        <v>1</v>
      </c>
      <c r="P4700" s="45">
        <v>1960</v>
      </c>
      <c r="Q4700" s="31">
        <v>1</v>
      </c>
      <c r="R4700" s="45" t="s">
        <v>3518</v>
      </c>
      <c r="S4700" s="31" t="s">
        <v>3519</v>
      </c>
    </row>
    <row r="4701" spans="1:21" ht="17.25" customHeight="1">
      <c r="A4701" s="24">
        <v>4700</v>
      </c>
      <c r="B4701" s="45">
        <v>43</v>
      </c>
      <c r="C4701" s="45">
        <v>-73.599999999999994</v>
      </c>
      <c r="D4701" s="45">
        <v>-1</v>
      </c>
      <c r="E4701" s="31"/>
      <c r="F4701" s="56"/>
      <c r="G4701" s="45">
        <v>2460</v>
      </c>
      <c r="H4701" s="75">
        <v>-38</v>
      </c>
      <c r="I4701" s="56"/>
      <c r="J4701" s="31"/>
      <c r="K4701" s="45"/>
      <c r="L4701" s="45">
        <v>203</v>
      </c>
      <c r="M4701" s="45" t="s">
        <v>244</v>
      </c>
      <c r="N4701" s="45">
        <v>1958</v>
      </c>
      <c r="O4701" s="31">
        <v>1</v>
      </c>
      <c r="P4701" s="45">
        <v>1960</v>
      </c>
      <c r="Q4701" s="31">
        <v>1</v>
      </c>
      <c r="R4701" s="45" t="s">
        <v>3518</v>
      </c>
      <c r="S4701" s="31" t="s">
        <v>3519</v>
      </c>
    </row>
    <row r="4702" spans="1:21" ht="17.25" customHeight="1">
      <c r="A4702" s="24">
        <v>4701</v>
      </c>
      <c r="B4702" s="45">
        <v>44</v>
      </c>
      <c r="C4702" s="45">
        <v>-73.400000000000006</v>
      </c>
      <c r="D4702" s="45">
        <v>-1.5</v>
      </c>
      <c r="E4702" s="31"/>
      <c r="F4702" s="56"/>
      <c r="G4702" s="45">
        <v>2410</v>
      </c>
      <c r="H4702" s="75">
        <v>-35</v>
      </c>
      <c r="I4702" s="56"/>
      <c r="J4702" s="31"/>
      <c r="K4702" s="45"/>
      <c r="L4702" s="45">
        <v>218</v>
      </c>
      <c r="M4702" s="45" t="s">
        <v>244</v>
      </c>
      <c r="N4702" s="45">
        <v>1958</v>
      </c>
      <c r="O4702" s="31">
        <v>1</v>
      </c>
      <c r="P4702" s="45">
        <v>1960</v>
      </c>
      <c r="Q4702" s="31">
        <v>1</v>
      </c>
      <c r="R4702" s="45" t="s">
        <v>3518</v>
      </c>
      <c r="S4702" s="31" t="s">
        <v>3519</v>
      </c>
    </row>
    <row r="4703" spans="1:21" ht="17.25" customHeight="1">
      <c r="A4703" s="24">
        <v>4702</v>
      </c>
      <c r="B4703" s="45">
        <v>45</v>
      </c>
      <c r="C4703" s="45">
        <v>-73.8</v>
      </c>
      <c r="D4703" s="45">
        <v>-1.8</v>
      </c>
      <c r="E4703" s="31"/>
      <c r="F4703" s="56"/>
      <c r="G4703" s="45">
        <v>2490</v>
      </c>
      <c r="H4703" s="75">
        <v>-35</v>
      </c>
      <c r="I4703" s="56"/>
      <c r="J4703" s="31"/>
      <c r="K4703" s="45"/>
      <c r="L4703" s="45">
        <v>175</v>
      </c>
      <c r="M4703" s="45" t="s">
        <v>244</v>
      </c>
      <c r="N4703" s="45">
        <v>1958</v>
      </c>
      <c r="O4703" s="31">
        <v>1</v>
      </c>
      <c r="P4703" s="45">
        <v>1960</v>
      </c>
      <c r="Q4703" s="31">
        <v>1</v>
      </c>
      <c r="R4703" s="45" t="s">
        <v>3518</v>
      </c>
      <c r="S4703" s="31" t="s">
        <v>3519</v>
      </c>
    </row>
    <row r="4704" spans="1:21" ht="17.25" customHeight="1">
      <c r="A4704" s="24">
        <v>4703</v>
      </c>
      <c r="B4704" s="45" t="s">
        <v>3520</v>
      </c>
      <c r="C4704" s="45">
        <v>-75.75</v>
      </c>
      <c r="D4704" s="45">
        <v>-26.55</v>
      </c>
      <c r="E4704" s="31"/>
      <c r="F4704" s="56"/>
      <c r="G4704" s="45"/>
      <c r="H4704" s="75"/>
      <c r="I4704" s="78">
        <v>0.84</v>
      </c>
      <c r="J4704" s="31"/>
      <c r="K4704" s="45" t="s">
        <v>3521</v>
      </c>
      <c r="L4704" s="45">
        <v>277.2</v>
      </c>
      <c r="M4704" s="45" t="s">
        <v>83</v>
      </c>
      <c r="N4704" s="45">
        <v>1981</v>
      </c>
      <c r="O4704" s="31"/>
      <c r="P4704" s="45">
        <v>1990</v>
      </c>
      <c r="Q4704" s="31"/>
      <c r="R4704" s="45" t="s">
        <v>3522</v>
      </c>
      <c r="S4704" s="31"/>
      <c r="U4704" s="28" t="s">
        <v>4491</v>
      </c>
    </row>
    <row r="4705" spans="1:21" ht="17.25" customHeight="1">
      <c r="A4705" s="24">
        <v>4704</v>
      </c>
      <c r="B4705" s="45" t="s">
        <v>3523</v>
      </c>
      <c r="C4705" s="45">
        <v>-70.75</v>
      </c>
      <c r="D4705" s="45">
        <v>-7.95</v>
      </c>
      <c r="E4705" s="31"/>
      <c r="F4705" s="56"/>
      <c r="G4705" s="45"/>
      <c r="H4705" s="75"/>
      <c r="I4705" s="78">
        <v>0.95</v>
      </c>
      <c r="J4705" s="31"/>
      <c r="K4705" s="45" t="s">
        <v>3521</v>
      </c>
      <c r="L4705" s="45">
        <v>313.5</v>
      </c>
      <c r="M4705" s="45" t="s">
        <v>83</v>
      </c>
      <c r="N4705" s="45">
        <v>1973</v>
      </c>
      <c r="O4705" s="31"/>
      <c r="P4705" s="45">
        <v>1989</v>
      </c>
      <c r="Q4705" s="31"/>
      <c r="R4705" s="45" t="s">
        <v>3522</v>
      </c>
      <c r="S4705" s="31"/>
      <c r="U4705" s="28" t="s">
        <v>4491</v>
      </c>
    </row>
    <row r="4706" spans="1:21" ht="17.25" customHeight="1">
      <c r="A4706" s="24">
        <v>4705</v>
      </c>
      <c r="B4706" s="45" t="s">
        <v>3524</v>
      </c>
      <c r="C4706" s="45">
        <v>-79.814329999999998</v>
      </c>
      <c r="D4706" s="45">
        <v>-69.910939999999997</v>
      </c>
      <c r="E4706" s="31"/>
      <c r="F4706" s="56"/>
      <c r="G4706" s="45"/>
      <c r="H4706" s="75"/>
      <c r="I4706" s="74">
        <v>133</v>
      </c>
      <c r="J4706" s="31"/>
      <c r="K4706" s="45" t="s">
        <v>3525</v>
      </c>
      <c r="L4706" s="45">
        <v>133</v>
      </c>
      <c r="M4706" s="45" t="s">
        <v>83</v>
      </c>
      <c r="N4706" s="45">
        <v>1989</v>
      </c>
      <c r="O4706" s="31"/>
      <c r="P4706" s="45">
        <v>1991</v>
      </c>
      <c r="Q4706" s="31"/>
      <c r="R4706" s="45" t="s">
        <v>3526</v>
      </c>
      <c r="S4706" s="31"/>
      <c r="U4706" s="28" t="s">
        <v>4491</v>
      </c>
    </row>
    <row r="4707" spans="1:21" ht="17.25" customHeight="1">
      <c r="A4707" s="24">
        <v>4706</v>
      </c>
      <c r="B4707" s="45" t="s">
        <v>3527</v>
      </c>
      <c r="C4707" s="79">
        <v>-81.454999999999998</v>
      </c>
      <c r="D4707" s="45">
        <v>-60.631189999999997</v>
      </c>
      <c r="E4707" s="31"/>
      <c r="F4707" s="56"/>
      <c r="G4707" s="45"/>
      <c r="H4707" s="75"/>
      <c r="I4707" s="74">
        <v>170</v>
      </c>
      <c r="J4707" s="31"/>
      <c r="K4707" s="45" t="s">
        <v>3525</v>
      </c>
      <c r="L4707" s="45">
        <v>170</v>
      </c>
      <c r="M4707" s="45" t="s">
        <v>83</v>
      </c>
      <c r="N4707" s="45">
        <v>1989</v>
      </c>
      <c r="O4707" s="31"/>
      <c r="P4707" s="45">
        <v>1991</v>
      </c>
      <c r="Q4707" s="31"/>
      <c r="R4707" s="45" t="s">
        <v>3526</v>
      </c>
      <c r="S4707" s="31"/>
      <c r="U4707" s="28" t="s">
        <v>4491</v>
      </c>
    </row>
    <row r="4708" spans="1:21" ht="17.25" customHeight="1">
      <c r="A4708" s="24">
        <v>4707</v>
      </c>
      <c r="B4708" s="45">
        <v>576</v>
      </c>
      <c r="C4708" s="45">
        <v>-71.893000000000001</v>
      </c>
      <c r="D4708" s="45">
        <v>37.482999999999997</v>
      </c>
      <c r="E4708" s="31"/>
      <c r="F4708" s="56"/>
      <c r="G4708" s="45">
        <v>2436.527</v>
      </c>
      <c r="H4708" s="75"/>
      <c r="I4708" s="74">
        <v>230</v>
      </c>
      <c r="J4708" s="31"/>
      <c r="K4708" s="45" t="s">
        <v>3528</v>
      </c>
      <c r="L4708" s="45">
        <v>230</v>
      </c>
      <c r="M4708" s="45"/>
      <c r="N4708" s="45"/>
      <c r="O4708" s="31"/>
      <c r="P4708" s="45"/>
      <c r="Q4708" s="31"/>
      <c r="R4708" s="45" t="s">
        <v>3529</v>
      </c>
      <c r="S4708" s="31"/>
      <c r="U4708" s="28" t="s">
        <v>4491</v>
      </c>
    </row>
    <row r="4709" spans="1:21" ht="17.25" customHeight="1">
      <c r="A4709" s="24">
        <v>4708</v>
      </c>
      <c r="B4709" s="45">
        <v>577</v>
      </c>
      <c r="C4709" s="45">
        <v>-71.908000000000001</v>
      </c>
      <c r="D4709" s="45">
        <v>33.133000000000003</v>
      </c>
      <c r="E4709" s="31"/>
      <c r="F4709" s="56"/>
      <c r="G4709" s="45">
        <v>1871.595</v>
      </c>
      <c r="H4709" s="75"/>
      <c r="I4709" s="74">
        <v>130</v>
      </c>
      <c r="J4709" s="31"/>
      <c r="K4709" s="45" t="s">
        <v>3528</v>
      </c>
      <c r="L4709" s="45">
        <v>130</v>
      </c>
      <c r="M4709" s="45"/>
      <c r="N4709" s="45"/>
      <c r="O4709" s="31"/>
      <c r="P4709" s="45"/>
      <c r="Q4709" s="31"/>
      <c r="R4709" s="45" t="s">
        <v>3529</v>
      </c>
      <c r="S4709" s="31"/>
      <c r="U4709" s="28" t="s">
        <v>4491</v>
      </c>
    </row>
    <row r="4710" spans="1:21" ht="17.25" customHeight="1">
      <c r="A4710" s="24">
        <v>4709</v>
      </c>
      <c r="B4710" s="45">
        <v>578</v>
      </c>
      <c r="C4710" s="45">
        <v>-71.900000000000006</v>
      </c>
      <c r="D4710" s="45">
        <v>38.716999999999999</v>
      </c>
      <c r="E4710" s="31"/>
      <c r="F4710" s="56"/>
      <c r="G4710" s="45">
        <v>2438.7530000000002</v>
      </c>
      <c r="H4710" s="75"/>
      <c r="I4710" s="74">
        <v>40</v>
      </c>
      <c r="J4710" s="31"/>
      <c r="K4710" s="45" t="s">
        <v>3528</v>
      </c>
      <c r="L4710" s="45">
        <v>40</v>
      </c>
      <c r="M4710" s="45"/>
      <c r="N4710" s="45"/>
      <c r="O4710" s="31"/>
      <c r="P4710" s="45"/>
      <c r="Q4710" s="31"/>
      <c r="R4710" s="45" t="s">
        <v>3529</v>
      </c>
      <c r="S4710" s="31"/>
      <c r="U4710" s="28" t="s">
        <v>4491</v>
      </c>
    </row>
    <row r="4711" spans="1:21" ht="17.25" customHeight="1">
      <c r="A4711" s="24">
        <v>4710</v>
      </c>
      <c r="B4711" s="45">
        <v>579</v>
      </c>
      <c r="C4711" s="45">
        <v>-71.923000000000002</v>
      </c>
      <c r="D4711" s="45">
        <v>39.25</v>
      </c>
      <c r="E4711" s="31"/>
      <c r="F4711" s="56"/>
      <c r="G4711" s="45">
        <v>2448.8209999999999</v>
      </c>
      <c r="H4711" s="75"/>
      <c r="I4711" s="74">
        <v>20</v>
      </c>
      <c r="J4711" s="31"/>
      <c r="K4711" s="45" t="s">
        <v>3528</v>
      </c>
      <c r="L4711" s="45">
        <v>20</v>
      </c>
      <c r="M4711" s="45"/>
      <c r="N4711" s="45"/>
      <c r="O4711" s="31"/>
      <c r="P4711" s="45"/>
      <c r="Q4711" s="31"/>
      <c r="R4711" s="45" t="s">
        <v>3529</v>
      </c>
      <c r="S4711" s="31"/>
      <c r="U4711" s="28" t="s">
        <v>4491</v>
      </c>
    </row>
    <row r="4712" spans="1:21" ht="17.25" customHeight="1">
      <c r="A4712" s="24">
        <v>4711</v>
      </c>
      <c r="B4712" s="45">
        <v>580</v>
      </c>
      <c r="C4712" s="45">
        <v>-71.927000000000007</v>
      </c>
      <c r="D4712" s="45">
        <v>39.6</v>
      </c>
      <c r="E4712" s="31"/>
      <c r="F4712" s="56"/>
      <c r="G4712" s="45">
        <v>2447.0590000000002</v>
      </c>
      <c r="H4712" s="75"/>
      <c r="I4712" s="74">
        <v>140</v>
      </c>
      <c r="J4712" s="31"/>
      <c r="K4712" s="45" t="s">
        <v>3528</v>
      </c>
      <c r="L4712" s="45">
        <v>140</v>
      </c>
      <c r="M4712" s="45"/>
      <c r="N4712" s="45"/>
      <c r="O4712" s="31"/>
      <c r="P4712" s="45"/>
      <c r="Q4712" s="31"/>
      <c r="R4712" s="45" t="s">
        <v>3529</v>
      </c>
      <c r="S4712" s="31"/>
      <c r="U4712" s="28" t="s">
        <v>4491</v>
      </c>
    </row>
    <row r="4713" spans="1:21" ht="17.25" customHeight="1">
      <c r="A4713" s="24">
        <v>4712</v>
      </c>
      <c r="B4713" s="45">
        <v>581</v>
      </c>
      <c r="C4713" s="45">
        <v>-71.97</v>
      </c>
      <c r="D4713" s="45">
        <v>40.732999999999997</v>
      </c>
      <c r="E4713" s="31"/>
      <c r="F4713" s="56"/>
      <c r="G4713" s="45">
        <v>2497.2919999999999</v>
      </c>
      <c r="H4713" s="75"/>
      <c r="I4713" s="74">
        <v>70</v>
      </c>
      <c r="J4713" s="31"/>
      <c r="K4713" s="45" t="s">
        <v>3528</v>
      </c>
      <c r="L4713" s="45">
        <v>70</v>
      </c>
      <c r="M4713" s="45"/>
      <c r="N4713" s="45"/>
      <c r="O4713" s="31"/>
      <c r="P4713" s="45"/>
      <c r="Q4713" s="31"/>
      <c r="R4713" s="45" t="s">
        <v>3529</v>
      </c>
      <c r="S4713" s="31"/>
      <c r="U4713" s="28" t="s">
        <v>4491</v>
      </c>
    </row>
    <row r="4714" spans="1:21" ht="17.25" customHeight="1">
      <c r="A4714" s="24">
        <v>4713</v>
      </c>
      <c r="B4714" s="45">
        <v>582</v>
      </c>
      <c r="C4714" s="45">
        <v>-71.989999999999995</v>
      </c>
      <c r="D4714" s="45">
        <v>41.25</v>
      </c>
      <c r="E4714" s="31"/>
      <c r="F4714" s="56"/>
      <c r="G4714" s="45">
        <v>2516.9859999999999</v>
      </c>
      <c r="H4714" s="75"/>
      <c r="I4714" s="74">
        <v>180</v>
      </c>
      <c r="J4714" s="31"/>
      <c r="K4714" s="45" t="s">
        <v>3528</v>
      </c>
      <c r="L4714" s="45">
        <v>180</v>
      </c>
      <c r="M4714" s="45"/>
      <c r="N4714" s="45"/>
      <c r="O4714" s="31"/>
      <c r="P4714" s="45"/>
      <c r="Q4714" s="31"/>
      <c r="R4714" s="45" t="s">
        <v>3529</v>
      </c>
      <c r="S4714" s="31"/>
      <c r="U4714" s="28" t="s">
        <v>4491</v>
      </c>
    </row>
    <row r="4715" spans="1:21" ht="17.25" customHeight="1">
      <c r="A4715" s="24">
        <v>4714</v>
      </c>
      <c r="B4715" s="45">
        <v>1053</v>
      </c>
      <c r="C4715" s="45">
        <v>-71.063999999999993</v>
      </c>
      <c r="D4715" s="45">
        <v>-2.774</v>
      </c>
      <c r="E4715" s="31"/>
      <c r="F4715" s="56"/>
      <c r="G4715" s="45">
        <v>63.210999999999999</v>
      </c>
      <c r="H4715" s="75"/>
      <c r="I4715" s="74">
        <v>380</v>
      </c>
      <c r="J4715" s="31"/>
      <c r="K4715" s="45" t="s">
        <v>3528</v>
      </c>
      <c r="L4715" s="45">
        <v>380</v>
      </c>
      <c r="M4715" s="45"/>
      <c r="N4715" s="45"/>
      <c r="O4715" s="31"/>
      <c r="P4715" s="45"/>
      <c r="Q4715" s="31"/>
      <c r="R4715" s="45" t="s">
        <v>3529</v>
      </c>
      <c r="S4715" s="31"/>
      <c r="U4715" s="28" t="s">
        <v>4491</v>
      </c>
    </row>
    <row r="4716" spans="1:21" ht="17.25" customHeight="1">
      <c r="A4716" s="24">
        <v>4715</v>
      </c>
      <c r="B4716" s="45">
        <v>1054</v>
      </c>
      <c r="C4716" s="45">
        <v>-71.004999999999995</v>
      </c>
      <c r="D4716" s="45">
        <v>-2.16</v>
      </c>
      <c r="E4716" s="31"/>
      <c r="F4716" s="56"/>
      <c r="G4716" s="45">
        <v>62.426000000000002</v>
      </c>
      <c r="H4716" s="75"/>
      <c r="I4716" s="74">
        <v>200</v>
      </c>
      <c r="J4716" s="31"/>
      <c r="K4716" s="45" t="s">
        <v>3528</v>
      </c>
      <c r="L4716" s="45">
        <v>200</v>
      </c>
      <c r="M4716" s="45"/>
      <c r="N4716" s="45"/>
      <c r="O4716" s="31"/>
      <c r="P4716" s="45"/>
      <c r="Q4716" s="31"/>
      <c r="R4716" s="45" t="s">
        <v>3529</v>
      </c>
      <c r="S4716" s="31"/>
      <c r="U4716" s="28" t="s">
        <v>4491</v>
      </c>
    </row>
    <row r="4717" spans="1:21" ht="17.25" customHeight="1">
      <c r="A4717" s="24">
        <v>4716</v>
      </c>
      <c r="B4717" s="45">
        <v>1087</v>
      </c>
      <c r="C4717" s="45">
        <v>-72.149000000000001</v>
      </c>
      <c r="D4717" s="45">
        <v>-64.5</v>
      </c>
      <c r="E4717" s="31"/>
      <c r="F4717" s="56"/>
      <c r="G4717" s="45">
        <v>1086.8989999999999</v>
      </c>
      <c r="H4717" s="75"/>
      <c r="I4717" s="74">
        <v>620</v>
      </c>
      <c r="J4717" s="31"/>
      <c r="K4717" s="45" t="s">
        <v>3528</v>
      </c>
      <c r="L4717" s="45">
        <v>620</v>
      </c>
      <c r="M4717" s="45"/>
      <c r="N4717" s="45"/>
      <c r="O4717" s="31"/>
      <c r="P4717" s="45"/>
      <c r="Q4717" s="31"/>
      <c r="R4717" s="45" t="s">
        <v>3529</v>
      </c>
      <c r="S4717" s="31"/>
      <c r="U4717" s="28" t="s">
        <v>4491</v>
      </c>
    </row>
    <row r="4718" spans="1:21" ht="17.25" customHeight="1">
      <c r="A4718" s="24">
        <v>4717</v>
      </c>
      <c r="B4718" s="45">
        <v>1110</v>
      </c>
      <c r="C4718" s="45">
        <v>-68.183000000000007</v>
      </c>
      <c r="D4718" s="45">
        <v>-67</v>
      </c>
      <c r="E4718" s="31"/>
      <c r="F4718" s="56"/>
      <c r="G4718" s="45"/>
      <c r="H4718" s="75"/>
      <c r="I4718" s="74">
        <v>1100</v>
      </c>
      <c r="J4718" s="31"/>
      <c r="K4718" s="45" t="s">
        <v>3528</v>
      </c>
      <c r="L4718" s="45">
        <v>1100</v>
      </c>
      <c r="M4718" s="45"/>
      <c r="N4718" s="45"/>
      <c r="O4718" s="31"/>
      <c r="P4718" s="45"/>
      <c r="Q4718" s="31"/>
      <c r="R4718" s="45" t="s">
        <v>3529</v>
      </c>
      <c r="S4718" s="31"/>
      <c r="U4718" s="28" t="s">
        <v>4491</v>
      </c>
    </row>
    <row r="4719" spans="1:21" ht="17.25" customHeight="1">
      <c r="A4719" s="24">
        <v>4718</v>
      </c>
      <c r="B4719" s="45">
        <v>1146</v>
      </c>
      <c r="C4719" s="45">
        <v>-81.576999999999998</v>
      </c>
      <c r="D4719" s="45">
        <v>-151.72999999999999</v>
      </c>
      <c r="E4719" s="31"/>
      <c r="F4719" s="56"/>
      <c r="G4719" s="45">
        <v>524.66</v>
      </c>
      <c r="H4719" s="75"/>
      <c r="I4719" s="74">
        <v>120</v>
      </c>
      <c r="J4719" s="31"/>
      <c r="K4719" s="45" t="s">
        <v>3528</v>
      </c>
      <c r="L4719" s="45">
        <v>120</v>
      </c>
      <c r="M4719" s="45"/>
      <c r="N4719" s="45"/>
      <c r="O4719" s="31"/>
      <c r="P4719" s="45"/>
      <c r="Q4719" s="31"/>
      <c r="R4719" s="45" t="s">
        <v>3529</v>
      </c>
      <c r="S4719" s="31"/>
      <c r="U4719" s="28" t="s">
        <v>4491</v>
      </c>
    </row>
    <row r="4720" spans="1:21" ht="17.25" customHeight="1">
      <c r="A4720" s="24">
        <v>4719</v>
      </c>
      <c r="B4720" s="45">
        <v>1407</v>
      </c>
      <c r="C4720" s="45">
        <v>-78.599999999999994</v>
      </c>
      <c r="D4720" s="45">
        <v>-13.233000000000001</v>
      </c>
      <c r="E4720" s="31"/>
      <c r="F4720" s="56"/>
      <c r="G4720" s="45">
        <v>1727.021</v>
      </c>
      <c r="H4720" s="75"/>
      <c r="I4720" s="75">
        <v>83.5</v>
      </c>
      <c r="J4720" s="31"/>
      <c r="K4720" s="45" t="s">
        <v>3528</v>
      </c>
      <c r="L4720" s="45">
        <v>83.5</v>
      </c>
      <c r="M4720" s="45"/>
      <c r="N4720" s="45"/>
      <c r="O4720" s="31"/>
      <c r="P4720" s="45"/>
      <c r="Q4720" s="31"/>
      <c r="R4720" s="45" t="s">
        <v>3529</v>
      </c>
      <c r="S4720" s="31"/>
      <c r="U4720" s="28" t="s">
        <v>4491</v>
      </c>
    </row>
    <row r="4721" spans="1:21" ht="17.25" customHeight="1">
      <c r="A4721" s="24">
        <v>4720</v>
      </c>
      <c r="B4721" s="45">
        <v>1408</v>
      </c>
      <c r="C4721" s="45">
        <v>-78.55</v>
      </c>
      <c r="D4721" s="45">
        <v>-15.85</v>
      </c>
      <c r="E4721" s="31"/>
      <c r="F4721" s="56"/>
      <c r="G4721" s="45">
        <v>1605.752</v>
      </c>
      <c r="H4721" s="75"/>
      <c r="I4721" s="75">
        <v>107.7</v>
      </c>
      <c r="J4721" s="31"/>
      <c r="K4721" s="45" t="s">
        <v>3528</v>
      </c>
      <c r="L4721" s="45">
        <v>107.7</v>
      </c>
      <c r="M4721" s="45"/>
      <c r="N4721" s="45"/>
      <c r="O4721" s="31"/>
      <c r="P4721" s="45"/>
      <c r="Q4721" s="31"/>
      <c r="R4721" s="45" t="s">
        <v>3529</v>
      </c>
      <c r="S4721" s="31"/>
      <c r="U4721" s="28" t="s">
        <v>4491</v>
      </c>
    </row>
    <row r="4722" spans="1:21" ht="17.25" customHeight="1">
      <c r="A4722" s="24">
        <v>4721</v>
      </c>
      <c r="B4722" s="45">
        <v>1409</v>
      </c>
      <c r="C4722" s="45">
        <v>-78.332999999999998</v>
      </c>
      <c r="D4722" s="45">
        <v>-16.832999999999998</v>
      </c>
      <c r="E4722" s="31"/>
      <c r="F4722" s="56"/>
      <c r="G4722" s="45">
        <v>1571.7940000000001</v>
      </c>
      <c r="H4722" s="75"/>
      <c r="I4722" s="75">
        <v>119.8</v>
      </c>
      <c r="J4722" s="31"/>
      <c r="K4722" s="45" t="s">
        <v>3528</v>
      </c>
      <c r="L4722" s="45">
        <v>119.8</v>
      </c>
      <c r="M4722" s="45"/>
      <c r="N4722" s="45"/>
      <c r="O4722" s="31"/>
      <c r="P4722" s="45"/>
      <c r="Q4722" s="31"/>
      <c r="R4722" s="45" t="s">
        <v>3529</v>
      </c>
      <c r="S4722" s="31"/>
      <c r="U4722" s="28" t="s">
        <v>4491</v>
      </c>
    </row>
    <row r="4723" spans="1:21" ht="17.25" customHeight="1">
      <c r="A4723" s="24">
        <v>4722</v>
      </c>
      <c r="B4723" s="45">
        <v>1410</v>
      </c>
      <c r="C4723" s="45">
        <v>-77.882999999999996</v>
      </c>
      <c r="D4723" s="45">
        <v>-19.832999999999998</v>
      </c>
      <c r="E4723" s="31"/>
      <c r="F4723" s="56"/>
      <c r="G4723" s="45">
        <v>1526.222</v>
      </c>
      <c r="H4723" s="75"/>
      <c r="I4723" s="75">
        <v>119.8</v>
      </c>
      <c r="J4723" s="31"/>
      <c r="K4723" s="45" t="s">
        <v>3528</v>
      </c>
      <c r="L4723" s="45">
        <v>119.8</v>
      </c>
      <c r="M4723" s="45"/>
      <c r="N4723" s="45"/>
      <c r="O4723" s="31"/>
      <c r="P4723" s="45"/>
      <c r="Q4723" s="31"/>
      <c r="R4723" s="45" t="s">
        <v>3529</v>
      </c>
      <c r="S4723" s="31"/>
      <c r="U4723" s="28" t="s">
        <v>4491</v>
      </c>
    </row>
    <row r="4724" spans="1:21" ht="17.25" customHeight="1">
      <c r="A4724" s="24">
        <v>4723</v>
      </c>
      <c r="B4724" s="45">
        <v>1411</v>
      </c>
      <c r="C4724" s="45">
        <v>-77.433000000000007</v>
      </c>
      <c r="D4724" s="45">
        <v>-21.016999999999999</v>
      </c>
      <c r="E4724" s="31"/>
      <c r="F4724" s="56"/>
      <c r="G4724" s="45">
        <v>1615.998</v>
      </c>
      <c r="H4724" s="75"/>
      <c r="I4724" s="75">
        <v>180.2</v>
      </c>
      <c r="J4724" s="31"/>
      <c r="K4724" s="45" t="s">
        <v>3528</v>
      </c>
      <c r="L4724" s="45">
        <v>180.2</v>
      </c>
      <c r="M4724" s="45"/>
      <c r="N4724" s="45"/>
      <c r="O4724" s="31"/>
      <c r="P4724" s="45"/>
      <c r="Q4724" s="31"/>
      <c r="R4724" s="45" t="s">
        <v>3529</v>
      </c>
      <c r="S4724" s="31"/>
      <c r="U4724" s="28" t="s">
        <v>4491</v>
      </c>
    </row>
    <row r="4725" spans="1:21" ht="17.25" customHeight="1">
      <c r="A4725" s="24">
        <v>4724</v>
      </c>
      <c r="B4725" s="45">
        <v>1413</v>
      </c>
      <c r="C4725" s="45">
        <v>-76.566999999999993</v>
      </c>
      <c r="D4725" s="45">
        <v>-24.067</v>
      </c>
      <c r="E4725" s="31"/>
      <c r="F4725" s="56"/>
      <c r="G4725" s="45">
        <v>1329.6690000000001</v>
      </c>
      <c r="H4725" s="75"/>
      <c r="I4725" s="75">
        <v>309.89999999999998</v>
      </c>
      <c r="J4725" s="31"/>
      <c r="K4725" s="45" t="s">
        <v>3528</v>
      </c>
      <c r="L4725" s="45">
        <v>309.89999999999998</v>
      </c>
      <c r="M4725" s="45"/>
      <c r="N4725" s="45"/>
      <c r="O4725" s="31"/>
      <c r="P4725" s="45"/>
      <c r="Q4725" s="31"/>
      <c r="R4725" s="45" t="s">
        <v>3529</v>
      </c>
      <c r="S4725" s="31"/>
      <c r="U4725" s="28" t="s">
        <v>4491</v>
      </c>
    </row>
    <row r="4726" spans="1:21" ht="17.25" customHeight="1">
      <c r="A4726" s="24">
        <v>4725</v>
      </c>
      <c r="B4726" s="45" t="s">
        <v>3530</v>
      </c>
      <c r="C4726" s="45">
        <v>-72.537779999999998</v>
      </c>
      <c r="D4726" s="45">
        <v>-3.75</v>
      </c>
      <c r="E4726" s="31"/>
      <c r="F4726" s="56"/>
      <c r="G4726" s="45"/>
      <c r="H4726" s="75"/>
      <c r="I4726" s="75">
        <v>1.7</v>
      </c>
      <c r="J4726" s="31"/>
      <c r="K4726" s="45" t="s">
        <v>3531</v>
      </c>
      <c r="L4726" s="45">
        <v>6.8</v>
      </c>
      <c r="M4726" s="45" t="s">
        <v>83</v>
      </c>
      <c r="N4726" s="45">
        <v>1966</v>
      </c>
      <c r="O4726" s="31"/>
      <c r="P4726" s="45">
        <v>1985</v>
      </c>
      <c r="Q4726" s="31"/>
      <c r="R4726" s="45" t="s">
        <v>3532</v>
      </c>
      <c r="S4726" s="31"/>
      <c r="U4726" s="28" t="s">
        <v>4431</v>
      </c>
    </row>
    <row r="4727" spans="1:21" ht="17.25" customHeight="1">
      <c r="A4727" s="24">
        <v>4726</v>
      </c>
      <c r="B4727" s="45" t="s">
        <v>3483</v>
      </c>
      <c r="C4727" s="45">
        <v>-70.086110000000005</v>
      </c>
      <c r="D4727" s="45">
        <v>12</v>
      </c>
      <c r="E4727" s="31"/>
      <c r="F4727" s="56"/>
      <c r="G4727" s="45"/>
      <c r="H4727" s="75"/>
      <c r="I4727" s="74">
        <v>13.5</v>
      </c>
      <c r="J4727" s="31"/>
      <c r="K4727" s="45" t="s">
        <v>164</v>
      </c>
      <c r="L4727" s="45">
        <v>135</v>
      </c>
      <c r="M4727" s="45" t="s">
        <v>3484</v>
      </c>
      <c r="N4727" s="45">
        <v>1963</v>
      </c>
      <c r="O4727" s="31"/>
      <c r="P4727" s="45">
        <v>1993</v>
      </c>
      <c r="Q4727" s="31"/>
      <c r="R4727" s="45" t="s">
        <v>3485</v>
      </c>
      <c r="S4727" s="31"/>
      <c r="U4727" s="28" t="s">
        <v>4491</v>
      </c>
    </row>
    <row r="4728" spans="1:21" ht="17.25" customHeight="1">
      <c r="A4728" s="24">
        <v>4727</v>
      </c>
      <c r="B4728" s="45" t="s">
        <v>1629</v>
      </c>
      <c r="C4728" s="45">
        <v>-77.298000000000002</v>
      </c>
      <c r="D4728" s="45">
        <v>39.786000000000001</v>
      </c>
      <c r="E4728" s="31"/>
      <c r="F4728" s="56"/>
      <c r="G4728" s="45">
        <v>3800</v>
      </c>
      <c r="H4728" s="75"/>
      <c r="I4728" s="56">
        <v>25.6</v>
      </c>
      <c r="J4728" s="31"/>
      <c r="K4728" s="45" t="s">
        <v>3528</v>
      </c>
      <c r="L4728" s="45">
        <v>25.6</v>
      </c>
      <c r="M4728" s="45" t="s">
        <v>3533</v>
      </c>
      <c r="N4728" s="45">
        <v>1993</v>
      </c>
      <c r="O4728" s="31"/>
      <c r="P4728" s="45">
        <v>2008</v>
      </c>
      <c r="Q4728" s="31"/>
      <c r="R4728" s="45" t="s">
        <v>3534</v>
      </c>
      <c r="S4728" s="31" t="s">
        <v>3535</v>
      </c>
    </row>
    <row r="4729" spans="1:21" ht="17.25" customHeight="1">
      <c r="A4729" s="24">
        <v>4728</v>
      </c>
      <c r="B4729" s="45" t="s">
        <v>1629</v>
      </c>
      <c r="C4729" s="45">
        <v>-77.316999999999993</v>
      </c>
      <c r="D4729" s="45">
        <v>39.703000000000003</v>
      </c>
      <c r="E4729" s="31"/>
      <c r="F4729" s="56"/>
      <c r="G4729" s="45">
        <v>3800</v>
      </c>
      <c r="H4729" s="75"/>
      <c r="I4729" s="56">
        <v>28.8</v>
      </c>
      <c r="J4729" s="31"/>
      <c r="K4729" s="45" t="s">
        <v>3528</v>
      </c>
      <c r="L4729" s="45">
        <v>28.8</v>
      </c>
      <c r="M4729" s="45" t="s">
        <v>3533</v>
      </c>
      <c r="N4729" s="45">
        <v>1964</v>
      </c>
      <c r="O4729" s="31"/>
      <c r="P4729" s="45">
        <v>2008</v>
      </c>
      <c r="Q4729" s="31"/>
      <c r="R4729" s="45" t="s">
        <v>3534</v>
      </c>
      <c r="S4729" s="31" t="s">
        <v>3535</v>
      </c>
    </row>
    <row r="4730" spans="1:21" ht="17.25" customHeight="1">
      <c r="A4730" s="24">
        <v>4729</v>
      </c>
      <c r="B4730" s="45" t="s">
        <v>1629</v>
      </c>
      <c r="C4730" s="45">
        <v>-77.316999999999993</v>
      </c>
      <c r="D4730" s="45">
        <v>39.703000000000003</v>
      </c>
      <c r="E4730" s="31"/>
      <c r="F4730" s="56"/>
      <c r="G4730" s="45">
        <v>3800</v>
      </c>
      <c r="H4730" s="75"/>
      <c r="I4730" s="56">
        <v>24.5</v>
      </c>
      <c r="J4730" s="31"/>
      <c r="K4730" s="45" t="s">
        <v>3528</v>
      </c>
      <c r="L4730" s="45">
        <v>24.5</v>
      </c>
      <c r="M4730" s="45" t="s">
        <v>3536</v>
      </c>
      <c r="N4730" s="45">
        <v>1286</v>
      </c>
      <c r="O4730" s="31"/>
      <c r="P4730" s="45">
        <v>2008</v>
      </c>
      <c r="Q4730" s="31"/>
      <c r="R4730" s="45" t="s">
        <v>3534</v>
      </c>
      <c r="S4730" s="31" t="s">
        <v>3535</v>
      </c>
    </row>
    <row r="4731" spans="1:21" ht="17.25" customHeight="1">
      <c r="A4731" s="24">
        <v>4730</v>
      </c>
      <c r="B4731" s="45" t="s">
        <v>3537</v>
      </c>
      <c r="C4731" s="45">
        <v>-76.793999999999997</v>
      </c>
      <c r="D4731" s="45">
        <v>31.9</v>
      </c>
      <c r="E4731" s="31"/>
      <c r="F4731" s="56"/>
      <c r="G4731" s="45">
        <v>3741</v>
      </c>
      <c r="H4731" s="75"/>
      <c r="I4731" s="56">
        <v>34.1</v>
      </c>
      <c r="J4731" s="31"/>
      <c r="K4731" s="45" t="s">
        <v>3528</v>
      </c>
      <c r="L4731" s="45">
        <v>34.1</v>
      </c>
      <c r="M4731" s="45" t="s">
        <v>3533</v>
      </c>
      <c r="N4731" s="45">
        <v>1993</v>
      </c>
      <c r="O4731" s="31"/>
      <c r="P4731" s="45">
        <v>2008</v>
      </c>
      <c r="Q4731" s="31"/>
      <c r="R4731" s="45" t="s">
        <v>3534</v>
      </c>
      <c r="S4731" s="31" t="s">
        <v>3535</v>
      </c>
    </row>
    <row r="4732" spans="1:21" ht="17.25" customHeight="1">
      <c r="A4732" s="24">
        <v>4731</v>
      </c>
      <c r="B4732" s="45" t="s">
        <v>3537</v>
      </c>
      <c r="C4732" s="45">
        <v>-76.793999999999997</v>
      </c>
      <c r="D4732" s="45">
        <v>31.9</v>
      </c>
      <c r="E4732" s="31"/>
      <c r="F4732" s="56"/>
      <c r="G4732" s="45">
        <v>3741</v>
      </c>
      <c r="H4732" s="75"/>
      <c r="I4732" s="56">
        <v>28.7</v>
      </c>
      <c r="J4732" s="31"/>
      <c r="K4732" s="45" t="s">
        <v>3528</v>
      </c>
      <c r="L4732" s="45">
        <v>28.7</v>
      </c>
      <c r="M4732" s="45" t="s">
        <v>3536</v>
      </c>
      <c r="N4732" s="45">
        <v>1286</v>
      </c>
      <c r="O4732" s="31"/>
      <c r="P4732" s="45">
        <v>2008</v>
      </c>
      <c r="Q4732" s="31"/>
      <c r="R4732" s="45" t="s">
        <v>3534</v>
      </c>
      <c r="S4732" s="31" t="s">
        <v>3535</v>
      </c>
    </row>
    <row r="4733" spans="1:21" ht="17.25" customHeight="1">
      <c r="A4733" s="24">
        <v>4732</v>
      </c>
      <c r="B4733" s="45" t="s">
        <v>3538</v>
      </c>
      <c r="C4733" s="45">
        <v>-75.888000000000005</v>
      </c>
      <c r="D4733" s="45">
        <v>25.834</v>
      </c>
      <c r="E4733" s="31"/>
      <c r="F4733" s="56"/>
      <c r="G4733" s="45">
        <v>3661</v>
      </c>
      <c r="H4733" s="75"/>
      <c r="I4733" s="56">
        <v>41.9</v>
      </c>
      <c r="J4733" s="31"/>
      <c r="K4733" s="45" t="s">
        <v>3528</v>
      </c>
      <c r="L4733" s="45">
        <v>41.9</v>
      </c>
      <c r="M4733" s="45" t="s">
        <v>3533</v>
      </c>
      <c r="N4733" s="45">
        <v>1993</v>
      </c>
      <c r="O4733" s="31"/>
      <c r="P4733" s="45">
        <v>2008</v>
      </c>
      <c r="Q4733" s="31"/>
      <c r="R4733" s="45" t="s">
        <v>3534</v>
      </c>
      <c r="S4733" s="31" t="s">
        <v>3535</v>
      </c>
    </row>
    <row r="4734" spans="1:21" ht="17.25" customHeight="1">
      <c r="A4734" s="24">
        <v>4733</v>
      </c>
      <c r="B4734" s="31" t="s">
        <v>3538</v>
      </c>
      <c r="C4734" s="45">
        <v>-75.888000000000005</v>
      </c>
      <c r="D4734" s="45">
        <v>25.834</v>
      </c>
      <c r="E4734" s="31"/>
      <c r="F4734" s="31"/>
      <c r="G4734" s="45">
        <v>3661</v>
      </c>
      <c r="H4734" s="31"/>
      <c r="I4734" s="31">
        <v>38.700000000000003</v>
      </c>
      <c r="J4734" s="31"/>
      <c r="K4734" s="45" t="s">
        <v>3528</v>
      </c>
      <c r="L4734" s="45">
        <v>38.700000000000003</v>
      </c>
      <c r="M4734" s="45" t="s">
        <v>155</v>
      </c>
      <c r="N4734" s="31">
        <v>1964</v>
      </c>
      <c r="O4734" s="31"/>
      <c r="P4734" s="31">
        <v>2008</v>
      </c>
      <c r="Q4734" s="31"/>
      <c r="R4734" s="45" t="s">
        <v>3534</v>
      </c>
      <c r="S4734" s="31" t="s">
        <v>3535</v>
      </c>
    </row>
    <row r="4735" spans="1:21" ht="17.25" customHeight="1">
      <c r="A4735" s="24">
        <v>4734</v>
      </c>
      <c r="B4735" s="31" t="s">
        <v>3538</v>
      </c>
      <c r="C4735" s="45">
        <v>-75.888000000000005</v>
      </c>
      <c r="D4735" s="45">
        <v>25.834</v>
      </c>
      <c r="E4735" s="31"/>
      <c r="F4735" s="31"/>
      <c r="G4735" s="45">
        <v>3661</v>
      </c>
      <c r="H4735" s="31"/>
      <c r="I4735" s="31">
        <v>33.1</v>
      </c>
      <c r="J4735" s="31"/>
      <c r="K4735" s="45" t="s">
        <v>3528</v>
      </c>
      <c r="L4735" s="45">
        <v>33.1</v>
      </c>
      <c r="M4735" s="31" t="s">
        <v>3536</v>
      </c>
      <c r="N4735" s="31">
        <v>1286</v>
      </c>
      <c r="O4735" s="31"/>
      <c r="P4735" s="31">
        <v>2008</v>
      </c>
      <c r="Q4735" s="31"/>
      <c r="R4735" s="45" t="s">
        <v>3534</v>
      </c>
      <c r="S4735" s="31" t="s">
        <v>3535</v>
      </c>
    </row>
    <row r="4736" spans="1:21" ht="17.25" customHeight="1">
      <c r="A4736" s="24">
        <v>4735</v>
      </c>
      <c r="B4736" s="31" t="s">
        <v>321</v>
      </c>
      <c r="C4736" s="31">
        <v>-77.639523240000003</v>
      </c>
      <c r="D4736" s="31">
        <v>160.98410748000001</v>
      </c>
      <c r="E4736" s="31"/>
      <c r="F4736" s="31"/>
      <c r="G4736" s="31">
        <v>1460.59</v>
      </c>
      <c r="H4736" s="31"/>
      <c r="I4736" s="31">
        <v>-4.0611000000000001E-2</v>
      </c>
      <c r="J4736" s="31"/>
      <c r="K4736" s="31" t="s">
        <v>3539</v>
      </c>
      <c r="L4736" s="31">
        <v>-40.610999999999997</v>
      </c>
      <c r="M4736" s="31" t="s">
        <v>83</v>
      </c>
      <c r="N4736" s="31">
        <v>2003</v>
      </c>
      <c r="O4736" s="31">
        <v>1</v>
      </c>
      <c r="P4736" s="31">
        <v>2004</v>
      </c>
      <c r="Q4736" s="31">
        <v>1</v>
      </c>
      <c r="R4736" s="31" t="s">
        <v>3540</v>
      </c>
      <c r="S4736" s="31" t="s">
        <v>3541</v>
      </c>
      <c r="T4736" s="28" t="s">
        <v>4280</v>
      </c>
      <c r="U4736" s="28" t="s">
        <v>4432</v>
      </c>
    </row>
    <row r="4737" spans="1:21" ht="17.25" customHeight="1">
      <c r="A4737" s="24">
        <v>4736</v>
      </c>
      <c r="B4737" s="31" t="s">
        <v>3542</v>
      </c>
      <c r="C4737" s="31">
        <v>-77.640151700000004</v>
      </c>
      <c r="D4737" s="31">
        <v>160.99631995999999</v>
      </c>
      <c r="E4737" s="31"/>
      <c r="F4737" s="31"/>
      <c r="G4737" s="31">
        <v>1460.07</v>
      </c>
      <c r="H4737" s="31"/>
      <c r="I4737" s="31">
        <v>6.7030999999999993E-2</v>
      </c>
      <c r="J4737" s="31"/>
      <c r="K4737" s="31" t="s">
        <v>3539</v>
      </c>
      <c r="L4737" s="31">
        <v>33.515500000000003</v>
      </c>
      <c r="M4737" s="31" t="s">
        <v>83</v>
      </c>
      <c r="N4737" s="31">
        <v>2003</v>
      </c>
      <c r="O4737" s="31">
        <v>1</v>
      </c>
      <c r="P4737" s="31">
        <v>2004</v>
      </c>
      <c r="Q4737" s="31">
        <v>1</v>
      </c>
      <c r="R4737" s="31" t="s">
        <v>3540</v>
      </c>
      <c r="S4737" s="31" t="s">
        <v>3541</v>
      </c>
      <c r="T4737" s="28" t="s">
        <v>4280</v>
      </c>
      <c r="U4737" s="28" t="s">
        <v>4433</v>
      </c>
    </row>
    <row r="4738" spans="1:21" ht="17.25" customHeight="1">
      <c r="A4738" s="24">
        <v>4737</v>
      </c>
      <c r="B4738" s="31" t="s">
        <v>3543</v>
      </c>
      <c r="C4738" s="31">
        <v>-77.642886309999994</v>
      </c>
      <c r="D4738" s="31">
        <v>160.98766282</v>
      </c>
      <c r="E4738" s="31"/>
      <c r="F4738" s="31"/>
      <c r="G4738" s="31">
        <v>1419.21</v>
      </c>
      <c r="H4738" s="31"/>
      <c r="I4738" s="31">
        <v>-6.2824000000000005E-2</v>
      </c>
      <c r="J4738" s="31"/>
      <c r="K4738" s="31" t="s">
        <v>3539</v>
      </c>
      <c r="L4738" s="31">
        <v>-62.823999999999998</v>
      </c>
      <c r="M4738" s="31" t="s">
        <v>83</v>
      </c>
      <c r="N4738" s="31">
        <v>2003</v>
      </c>
      <c r="O4738" s="31">
        <v>1</v>
      </c>
      <c r="P4738" s="31">
        <v>2004</v>
      </c>
      <c r="Q4738" s="31">
        <v>1</v>
      </c>
      <c r="R4738" s="31" t="s">
        <v>3540</v>
      </c>
      <c r="S4738" s="31" t="s">
        <v>3541</v>
      </c>
      <c r="T4738" s="28" t="s">
        <v>4280</v>
      </c>
      <c r="U4738" s="28" t="s">
        <v>4432</v>
      </c>
    </row>
    <row r="4739" spans="1:21" ht="17.25" customHeight="1">
      <c r="A4739" s="24">
        <v>4738</v>
      </c>
      <c r="B4739" s="31" t="s">
        <v>3544</v>
      </c>
      <c r="C4739" s="31">
        <v>-77.643572359999993</v>
      </c>
      <c r="D4739" s="31">
        <v>161.00056226000001</v>
      </c>
      <c r="E4739" s="31"/>
      <c r="F4739" s="31"/>
      <c r="G4739" s="31">
        <v>1425.59</v>
      </c>
      <c r="H4739" s="31"/>
      <c r="I4739" s="31">
        <v>8.0699999999999999E-4</v>
      </c>
      <c r="J4739" s="31"/>
      <c r="K4739" s="31" t="s">
        <v>3539</v>
      </c>
      <c r="L4739" s="31">
        <v>0.40350000000000003</v>
      </c>
      <c r="M4739" s="31" t="s">
        <v>83</v>
      </c>
      <c r="N4739" s="31">
        <v>2003</v>
      </c>
      <c r="O4739" s="31">
        <v>1</v>
      </c>
      <c r="P4739" s="31">
        <v>2004</v>
      </c>
      <c r="Q4739" s="31">
        <v>1</v>
      </c>
      <c r="R4739" s="31" t="s">
        <v>3540</v>
      </c>
      <c r="S4739" s="31" t="s">
        <v>3541</v>
      </c>
      <c r="T4739" s="28" t="s">
        <v>4280</v>
      </c>
      <c r="U4739" s="28" t="s">
        <v>4433</v>
      </c>
    </row>
    <row r="4740" spans="1:21" ht="17.25" customHeight="1">
      <c r="A4740" s="24">
        <v>4739</v>
      </c>
      <c r="B4740" s="31" t="s">
        <v>3545</v>
      </c>
      <c r="C4740" s="31">
        <v>-77.645961389999997</v>
      </c>
      <c r="D4740" s="31">
        <v>160.98889556</v>
      </c>
      <c r="E4740" s="31"/>
      <c r="F4740" s="31"/>
      <c r="G4740" s="31">
        <v>1370.04</v>
      </c>
      <c r="H4740" s="31"/>
      <c r="I4740" s="31">
        <v>-8.4383E-2</v>
      </c>
      <c r="J4740" s="31"/>
      <c r="K4740" s="31" t="s">
        <v>3539</v>
      </c>
      <c r="L4740" s="31">
        <v>-84.382999999999996</v>
      </c>
      <c r="M4740" s="31" t="s">
        <v>83</v>
      </c>
      <c r="N4740" s="31">
        <v>2003</v>
      </c>
      <c r="O4740" s="31">
        <v>1</v>
      </c>
      <c r="P4740" s="31">
        <v>2004</v>
      </c>
      <c r="Q4740" s="31">
        <v>1</v>
      </c>
      <c r="R4740" s="31" t="s">
        <v>3540</v>
      </c>
      <c r="S4740" s="31" t="s">
        <v>3541</v>
      </c>
      <c r="T4740" s="28" t="s">
        <v>4280</v>
      </c>
      <c r="U4740" s="28" t="s">
        <v>4432</v>
      </c>
    </row>
    <row r="4741" spans="1:21" ht="17.25" customHeight="1">
      <c r="A4741" s="24">
        <v>4740</v>
      </c>
      <c r="B4741" s="31" t="s">
        <v>3546</v>
      </c>
      <c r="C4741" s="31">
        <v>-77.646679689999999</v>
      </c>
      <c r="D4741" s="31">
        <v>161.00105769999999</v>
      </c>
      <c r="E4741" s="31"/>
      <c r="F4741" s="31"/>
      <c r="G4741" s="31">
        <v>1374.67</v>
      </c>
      <c r="H4741" s="31"/>
      <c r="I4741" s="31">
        <v>-8.1266000000000005E-2</v>
      </c>
      <c r="J4741" s="31"/>
      <c r="K4741" s="31" t="s">
        <v>3539</v>
      </c>
      <c r="L4741" s="31">
        <v>-81.266000000000005</v>
      </c>
      <c r="M4741" s="31" t="s">
        <v>83</v>
      </c>
      <c r="N4741" s="31">
        <v>2003</v>
      </c>
      <c r="O4741" s="31">
        <v>1</v>
      </c>
      <c r="P4741" s="31">
        <v>2004</v>
      </c>
      <c r="Q4741" s="31">
        <v>1</v>
      </c>
      <c r="R4741" s="31" t="s">
        <v>3540</v>
      </c>
      <c r="S4741" s="31" t="s">
        <v>3541</v>
      </c>
      <c r="T4741" s="28" t="s">
        <v>4280</v>
      </c>
      <c r="U4741" s="28" t="s">
        <v>4432</v>
      </c>
    </row>
    <row r="4742" spans="1:21" ht="17.25" customHeight="1">
      <c r="A4742" s="24">
        <v>4741</v>
      </c>
      <c r="B4742" s="31" t="s">
        <v>3547</v>
      </c>
      <c r="C4742" s="31">
        <v>-77.652932750000005</v>
      </c>
      <c r="D4742" s="31">
        <v>160.27986163</v>
      </c>
      <c r="E4742" s="31"/>
      <c r="F4742" s="31"/>
      <c r="G4742" s="31">
        <v>1710.36</v>
      </c>
      <c r="H4742" s="31"/>
      <c r="I4742" s="31">
        <v>0.57172199999999995</v>
      </c>
      <c r="J4742" s="31"/>
      <c r="K4742" s="31" t="s">
        <v>3539</v>
      </c>
      <c r="L4742" s="31">
        <v>285.86099999999999</v>
      </c>
      <c r="M4742" s="31" t="s">
        <v>83</v>
      </c>
      <c r="N4742" s="31">
        <v>2003</v>
      </c>
      <c r="O4742" s="31">
        <v>1</v>
      </c>
      <c r="P4742" s="31">
        <v>2004</v>
      </c>
      <c r="Q4742" s="31">
        <v>1</v>
      </c>
      <c r="R4742" s="31" t="s">
        <v>3540</v>
      </c>
      <c r="S4742" s="31" t="s">
        <v>3541</v>
      </c>
      <c r="T4742" s="28" t="s">
        <v>4280</v>
      </c>
      <c r="U4742" s="28" t="s">
        <v>4433</v>
      </c>
    </row>
    <row r="4743" spans="1:21" ht="17.25" customHeight="1">
      <c r="A4743" s="24">
        <v>4742</v>
      </c>
      <c r="B4743" s="31" t="s">
        <v>3548</v>
      </c>
      <c r="C4743" s="31">
        <v>-77.674352650000003</v>
      </c>
      <c r="D4743" s="31">
        <v>160.2467532</v>
      </c>
      <c r="E4743" s="31"/>
      <c r="F4743" s="31"/>
      <c r="G4743" s="31">
        <v>1696.82</v>
      </c>
      <c r="H4743" s="31"/>
      <c r="I4743" s="31">
        <v>0.28291100000000002</v>
      </c>
      <c r="J4743" s="31"/>
      <c r="K4743" s="31" t="s">
        <v>3539</v>
      </c>
      <c r="L4743" s="31">
        <v>141.4555</v>
      </c>
      <c r="M4743" s="31" t="s">
        <v>83</v>
      </c>
      <c r="N4743" s="31">
        <v>2003</v>
      </c>
      <c r="O4743" s="31">
        <v>1</v>
      </c>
      <c r="P4743" s="31">
        <v>2004</v>
      </c>
      <c r="Q4743" s="31">
        <v>1</v>
      </c>
      <c r="R4743" s="31" t="s">
        <v>3540</v>
      </c>
      <c r="S4743" s="31" t="s">
        <v>3541</v>
      </c>
      <c r="T4743" s="28" t="s">
        <v>4280</v>
      </c>
      <c r="U4743" s="28" t="s">
        <v>4433</v>
      </c>
    </row>
    <row r="4744" spans="1:21" ht="17.25" customHeight="1">
      <c r="A4744" s="24">
        <v>4743</v>
      </c>
      <c r="B4744" s="31" t="s">
        <v>3549</v>
      </c>
      <c r="C4744" s="31">
        <v>-77.689775929999996</v>
      </c>
      <c r="D4744" s="31">
        <v>161.00839649</v>
      </c>
      <c r="E4744" s="31"/>
      <c r="F4744" s="31"/>
      <c r="G4744" s="31">
        <v>1234.53</v>
      </c>
      <c r="H4744" s="31"/>
      <c r="I4744" s="31">
        <v>1.5225000000000001E-2</v>
      </c>
      <c r="J4744" s="31"/>
      <c r="K4744" s="31" t="s">
        <v>3539</v>
      </c>
      <c r="L4744" s="31">
        <v>7.6124999999999998</v>
      </c>
      <c r="M4744" s="31" t="s">
        <v>83</v>
      </c>
      <c r="N4744" s="31">
        <v>2002</v>
      </c>
      <c r="O4744" s="31">
        <v>12</v>
      </c>
      <c r="P4744" s="31">
        <v>2004</v>
      </c>
      <c r="Q4744" s="31">
        <v>1</v>
      </c>
      <c r="R4744" s="31" t="s">
        <v>3540</v>
      </c>
      <c r="S4744" s="31" t="s">
        <v>3541</v>
      </c>
      <c r="T4744" s="28" t="s">
        <v>4280</v>
      </c>
      <c r="U4744" s="28" t="s">
        <v>4433</v>
      </c>
    </row>
    <row r="4745" spans="1:21" ht="17.25" customHeight="1">
      <c r="A4745" s="24">
        <v>4744</v>
      </c>
      <c r="B4745" s="31" t="s">
        <v>3550</v>
      </c>
      <c r="C4745" s="31">
        <v>-77.692331150000001</v>
      </c>
      <c r="D4745" s="31">
        <v>160.21869126999999</v>
      </c>
      <c r="E4745" s="31"/>
      <c r="F4745" s="31"/>
      <c r="G4745" s="31">
        <v>1664.73</v>
      </c>
      <c r="H4745" s="31"/>
      <c r="I4745" s="31">
        <v>0.28247899999999998</v>
      </c>
      <c r="J4745" s="31"/>
      <c r="K4745" s="31" t="s">
        <v>3539</v>
      </c>
      <c r="L4745" s="31">
        <v>141.23949999999999</v>
      </c>
      <c r="M4745" s="31" t="s">
        <v>83</v>
      </c>
      <c r="N4745" s="31">
        <v>2003</v>
      </c>
      <c r="O4745" s="31">
        <v>1</v>
      </c>
      <c r="P4745" s="31">
        <v>2004</v>
      </c>
      <c r="Q4745" s="31">
        <v>1</v>
      </c>
      <c r="R4745" s="31" t="s">
        <v>3540</v>
      </c>
      <c r="S4745" s="31" t="s">
        <v>3541</v>
      </c>
      <c r="T4745" s="28" t="s">
        <v>4280</v>
      </c>
      <c r="U4745" s="28" t="s">
        <v>4433</v>
      </c>
    </row>
    <row r="4746" spans="1:21" ht="17.25" customHeight="1">
      <c r="A4746" s="24">
        <v>4745</v>
      </c>
      <c r="B4746" s="31" t="s">
        <v>3551</v>
      </c>
      <c r="C4746" s="31">
        <v>-77.693920919999996</v>
      </c>
      <c r="D4746" s="31">
        <v>161.00675398999999</v>
      </c>
      <c r="E4746" s="31"/>
      <c r="F4746" s="31"/>
      <c r="G4746" s="31">
        <v>1235.23</v>
      </c>
      <c r="H4746" s="31"/>
      <c r="I4746" s="31">
        <v>-2.3886999999999999E-2</v>
      </c>
      <c r="J4746" s="31"/>
      <c r="K4746" s="31" t="s">
        <v>3539</v>
      </c>
      <c r="L4746" s="31">
        <v>-23.887</v>
      </c>
      <c r="M4746" s="31" t="s">
        <v>83</v>
      </c>
      <c r="N4746" s="31">
        <v>2002</v>
      </c>
      <c r="O4746" s="31">
        <v>12</v>
      </c>
      <c r="P4746" s="31">
        <v>2006</v>
      </c>
      <c r="Q4746" s="31">
        <v>12</v>
      </c>
      <c r="R4746" s="31" t="s">
        <v>3540</v>
      </c>
      <c r="S4746" s="31" t="s">
        <v>3541</v>
      </c>
      <c r="T4746" s="28" t="s">
        <v>4280</v>
      </c>
      <c r="U4746" s="28" t="s">
        <v>4432</v>
      </c>
    </row>
    <row r="4747" spans="1:21" ht="17.25" customHeight="1">
      <c r="A4747" s="24">
        <v>4746</v>
      </c>
      <c r="B4747" s="31" t="s">
        <v>3552</v>
      </c>
      <c r="C4747" s="31">
        <v>-77.695874189999998</v>
      </c>
      <c r="D4747" s="31">
        <v>161.06025455</v>
      </c>
      <c r="E4747" s="31"/>
      <c r="F4747" s="31"/>
      <c r="G4747" s="31">
        <v>1175.22</v>
      </c>
      <c r="H4747" s="31"/>
      <c r="I4747" s="31">
        <v>-5.2393000000000002E-2</v>
      </c>
      <c r="J4747" s="31"/>
      <c r="K4747" s="31" t="s">
        <v>3539</v>
      </c>
      <c r="L4747" s="31">
        <v>-52.393000000000001</v>
      </c>
      <c r="M4747" s="31" t="s">
        <v>83</v>
      </c>
      <c r="N4747" s="31">
        <v>2003</v>
      </c>
      <c r="O4747" s="31">
        <v>1</v>
      </c>
      <c r="P4747" s="31">
        <v>2006</v>
      </c>
      <c r="Q4747" s="31">
        <v>12</v>
      </c>
      <c r="R4747" s="31" t="s">
        <v>3540</v>
      </c>
      <c r="S4747" s="31" t="s">
        <v>3541</v>
      </c>
      <c r="T4747" s="28" t="s">
        <v>4280</v>
      </c>
      <c r="U4747" s="28" t="s">
        <v>4432</v>
      </c>
    </row>
    <row r="4748" spans="1:21" ht="17.25" customHeight="1">
      <c r="A4748" s="24">
        <v>4747</v>
      </c>
      <c r="B4748" s="31" t="s">
        <v>3553</v>
      </c>
      <c r="C4748" s="31">
        <v>-77.696416549999995</v>
      </c>
      <c r="D4748" s="31">
        <v>160.97659045</v>
      </c>
      <c r="E4748" s="31"/>
      <c r="F4748" s="31"/>
      <c r="G4748" s="31">
        <v>1255.3800000000001</v>
      </c>
      <c r="H4748" s="31"/>
      <c r="I4748" s="31">
        <v>-3.9158999999999999E-2</v>
      </c>
      <c r="J4748" s="31"/>
      <c r="K4748" s="31" t="s">
        <v>3539</v>
      </c>
      <c r="L4748" s="31">
        <v>-39.158999999999999</v>
      </c>
      <c r="M4748" s="31" t="s">
        <v>83</v>
      </c>
      <c r="N4748" s="31">
        <v>2002</v>
      </c>
      <c r="O4748" s="31">
        <v>12</v>
      </c>
      <c r="P4748" s="31">
        <v>2006</v>
      </c>
      <c r="Q4748" s="31">
        <v>12</v>
      </c>
      <c r="R4748" s="31" t="s">
        <v>3540</v>
      </c>
      <c r="S4748" s="31" t="s">
        <v>3541</v>
      </c>
      <c r="T4748" s="28" t="s">
        <v>4280</v>
      </c>
      <c r="U4748" s="28" t="s">
        <v>4432</v>
      </c>
    </row>
    <row r="4749" spans="1:21" ht="17.25" customHeight="1">
      <c r="A4749" s="24">
        <v>4748</v>
      </c>
      <c r="B4749" s="31" t="s">
        <v>3554</v>
      </c>
      <c r="C4749" s="31">
        <v>-77.697080749999998</v>
      </c>
      <c r="D4749" s="31">
        <v>161.07981520000001</v>
      </c>
      <c r="E4749" s="31"/>
      <c r="F4749" s="31"/>
      <c r="G4749" s="31">
        <v>1138.97</v>
      </c>
      <c r="H4749" s="31"/>
      <c r="I4749" s="31">
        <v>-7.5205999999999995E-2</v>
      </c>
      <c r="J4749" s="31"/>
      <c r="K4749" s="31" t="s">
        <v>3539</v>
      </c>
      <c r="L4749" s="31">
        <v>-75.206000000000003</v>
      </c>
      <c r="M4749" s="31" t="s">
        <v>83</v>
      </c>
      <c r="N4749" s="31">
        <v>2003</v>
      </c>
      <c r="O4749" s="31">
        <v>1</v>
      </c>
      <c r="P4749" s="31">
        <v>2006</v>
      </c>
      <c r="Q4749" s="31">
        <v>12</v>
      </c>
      <c r="R4749" s="31" t="s">
        <v>3540</v>
      </c>
      <c r="S4749" s="31" t="s">
        <v>3541</v>
      </c>
      <c r="T4749" s="28" t="s">
        <v>4280</v>
      </c>
      <c r="U4749" s="28" t="s">
        <v>4432</v>
      </c>
    </row>
    <row r="4750" spans="1:21" ht="17.25" customHeight="1">
      <c r="A4750" s="24">
        <v>4749</v>
      </c>
      <c r="B4750" s="31" t="s">
        <v>3555</v>
      </c>
      <c r="C4750" s="31">
        <v>-77.697143479999994</v>
      </c>
      <c r="D4750" s="31">
        <v>161.02089548000001</v>
      </c>
      <c r="E4750" s="31"/>
      <c r="F4750" s="31"/>
      <c r="G4750" s="31">
        <v>1220.4000000000001</v>
      </c>
      <c r="H4750" s="31"/>
      <c r="I4750" s="31">
        <v>-6.3224000000000002E-2</v>
      </c>
      <c r="J4750" s="31"/>
      <c r="K4750" s="31" t="s">
        <v>3539</v>
      </c>
      <c r="L4750" s="31">
        <v>-63.223999999999997</v>
      </c>
      <c r="M4750" s="31" t="s">
        <v>83</v>
      </c>
      <c r="N4750" s="31">
        <v>2002</v>
      </c>
      <c r="O4750" s="31">
        <v>12</v>
      </c>
      <c r="P4750" s="31">
        <v>2006</v>
      </c>
      <c r="Q4750" s="31">
        <v>12</v>
      </c>
      <c r="R4750" s="31" t="s">
        <v>3540</v>
      </c>
      <c r="S4750" s="31" t="s">
        <v>3541</v>
      </c>
      <c r="T4750" s="28" t="s">
        <v>4280</v>
      </c>
      <c r="U4750" s="28" t="s">
        <v>4432</v>
      </c>
    </row>
    <row r="4751" spans="1:21" ht="17.25" customHeight="1">
      <c r="A4751" s="24">
        <v>4750</v>
      </c>
      <c r="B4751" s="31" t="s">
        <v>3556</v>
      </c>
      <c r="C4751" s="31">
        <v>-77.697244639999994</v>
      </c>
      <c r="D4751" s="31">
        <v>161.10657854999999</v>
      </c>
      <c r="E4751" s="31"/>
      <c r="F4751" s="31"/>
      <c r="G4751" s="31">
        <v>1090.28</v>
      </c>
      <c r="H4751" s="31"/>
      <c r="I4751" s="31">
        <v>-6.9184999999999997E-2</v>
      </c>
      <c r="J4751" s="31"/>
      <c r="K4751" s="31" t="s">
        <v>3539</v>
      </c>
      <c r="L4751" s="31">
        <v>-69.185000000000002</v>
      </c>
      <c r="M4751" s="31" t="s">
        <v>83</v>
      </c>
      <c r="N4751" s="31">
        <v>2003</v>
      </c>
      <c r="O4751" s="31">
        <v>1</v>
      </c>
      <c r="P4751" s="31">
        <v>2006</v>
      </c>
      <c r="Q4751" s="31">
        <v>12</v>
      </c>
      <c r="R4751" s="31" t="s">
        <v>3540</v>
      </c>
      <c r="S4751" s="31" t="s">
        <v>3541</v>
      </c>
      <c r="T4751" s="28" t="s">
        <v>4280</v>
      </c>
      <c r="U4751" s="28" t="s">
        <v>4432</v>
      </c>
    </row>
    <row r="4752" spans="1:21" ht="17.25" customHeight="1">
      <c r="A4752" s="24">
        <v>4751</v>
      </c>
      <c r="B4752" s="31" t="s">
        <v>3557</v>
      </c>
      <c r="C4752" s="31">
        <v>-77.697272029999993</v>
      </c>
      <c r="D4752" s="31">
        <v>160.99221714999999</v>
      </c>
      <c r="E4752" s="31"/>
      <c r="F4752" s="31"/>
      <c r="G4752" s="31">
        <v>1245.06</v>
      </c>
      <c r="H4752" s="31"/>
      <c r="I4752" s="31">
        <v>-4.8619999999999997E-2</v>
      </c>
      <c r="J4752" s="31"/>
      <c r="K4752" s="31" t="s">
        <v>3539</v>
      </c>
      <c r="L4752" s="31">
        <v>-48.62</v>
      </c>
      <c r="M4752" s="31" t="s">
        <v>83</v>
      </c>
      <c r="N4752" s="31">
        <v>2002</v>
      </c>
      <c r="O4752" s="31">
        <v>12</v>
      </c>
      <c r="P4752" s="31">
        <v>2006</v>
      </c>
      <c r="Q4752" s="31">
        <v>12</v>
      </c>
      <c r="R4752" s="31" t="s">
        <v>3540</v>
      </c>
      <c r="S4752" s="31" t="s">
        <v>3541</v>
      </c>
      <c r="T4752" s="28" t="s">
        <v>4280</v>
      </c>
      <c r="U4752" s="28" t="s">
        <v>4432</v>
      </c>
    </row>
    <row r="4753" spans="1:21" ht="17.25" customHeight="1">
      <c r="A4753" s="24">
        <v>4752</v>
      </c>
      <c r="B4753" s="31" t="s">
        <v>3558</v>
      </c>
      <c r="C4753" s="31">
        <v>-77.697363449999997</v>
      </c>
      <c r="D4753" s="31">
        <v>161.12609162999999</v>
      </c>
      <c r="E4753" s="31"/>
      <c r="F4753" s="31"/>
      <c r="G4753" s="31">
        <v>1042.04</v>
      </c>
      <c r="H4753" s="31"/>
      <c r="I4753" s="31">
        <v>-9.5415E-2</v>
      </c>
      <c r="J4753" s="31"/>
      <c r="K4753" s="31" t="s">
        <v>3539</v>
      </c>
      <c r="L4753" s="31">
        <v>-95.415000000000006</v>
      </c>
      <c r="M4753" s="31" t="s">
        <v>83</v>
      </c>
      <c r="N4753" s="31">
        <v>2003</v>
      </c>
      <c r="O4753" s="31">
        <v>1</v>
      </c>
      <c r="P4753" s="31">
        <v>2006</v>
      </c>
      <c r="Q4753" s="31">
        <v>12</v>
      </c>
      <c r="R4753" s="31" t="s">
        <v>3540</v>
      </c>
      <c r="S4753" s="31" t="s">
        <v>3541</v>
      </c>
      <c r="T4753" s="28" t="s">
        <v>4280</v>
      </c>
      <c r="U4753" s="28" t="s">
        <v>4432</v>
      </c>
    </row>
    <row r="4754" spans="1:21" ht="17.25" customHeight="1">
      <c r="A4754" s="24">
        <v>4753</v>
      </c>
      <c r="B4754" s="31" t="s">
        <v>3559</v>
      </c>
      <c r="C4754" s="31">
        <v>-77.698703679999994</v>
      </c>
      <c r="D4754" s="31">
        <v>161.13016913999999</v>
      </c>
      <c r="E4754" s="31"/>
      <c r="F4754" s="31"/>
      <c r="G4754" s="31">
        <v>1039.82</v>
      </c>
      <c r="H4754" s="31"/>
      <c r="I4754" s="31">
        <v>-9.7351999999999994E-2</v>
      </c>
      <c r="J4754" s="31"/>
      <c r="K4754" s="31" t="s">
        <v>3539</v>
      </c>
      <c r="L4754" s="31">
        <v>-97.352000000000004</v>
      </c>
      <c r="M4754" s="31" t="s">
        <v>83</v>
      </c>
      <c r="N4754" s="31">
        <v>2003</v>
      </c>
      <c r="O4754" s="31">
        <v>1</v>
      </c>
      <c r="P4754" s="31">
        <v>2006</v>
      </c>
      <c r="Q4754" s="31">
        <v>12</v>
      </c>
      <c r="R4754" s="31" t="s">
        <v>3540</v>
      </c>
      <c r="S4754" s="31" t="s">
        <v>3541</v>
      </c>
      <c r="T4754" s="28" t="s">
        <v>4280</v>
      </c>
      <c r="U4754" s="28" t="s">
        <v>4432</v>
      </c>
    </row>
    <row r="4755" spans="1:21" ht="17.25" customHeight="1">
      <c r="A4755" s="24">
        <v>4754</v>
      </c>
      <c r="B4755" s="31" t="s">
        <v>3560</v>
      </c>
      <c r="C4755" s="31">
        <v>-77.699854209999998</v>
      </c>
      <c r="D4755" s="31">
        <v>161.05194961999999</v>
      </c>
      <c r="E4755" s="31"/>
      <c r="F4755" s="31"/>
      <c r="G4755" s="31">
        <v>1180.94</v>
      </c>
      <c r="H4755" s="31"/>
      <c r="I4755" s="31">
        <v>-4.1300000000000003E-2</v>
      </c>
      <c r="J4755" s="31"/>
      <c r="K4755" s="31" t="s">
        <v>3539</v>
      </c>
      <c r="L4755" s="31">
        <v>-41.3</v>
      </c>
      <c r="M4755" s="31" t="s">
        <v>83</v>
      </c>
      <c r="N4755" s="31">
        <v>2003</v>
      </c>
      <c r="O4755" s="31">
        <v>1</v>
      </c>
      <c r="P4755" s="31">
        <v>2006</v>
      </c>
      <c r="Q4755" s="31">
        <v>12</v>
      </c>
      <c r="R4755" s="31" t="s">
        <v>3540</v>
      </c>
      <c r="S4755" s="31" t="s">
        <v>3541</v>
      </c>
      <c r="T4755" s="28" t="s">
        <v>4280</v>
      </c>
      <c r="U4755" s="28" t="s">
        <v>4432</v>
      </c>
    </row>
    <row r="4756" spans="1:21" ht="17.25" customHeight="1">
      <c r="A4756" s="24">
        <v>4755</v>
      </c>
      <c r="B4756" s="31" t="s">
        <v>3561</v>
      </c>
      <c r="C4756" s="31">
        <v>-77.699937700000007</v>
      </c>
      <c r="D4756" s="31">
        <v>161.10848428</v>
      </c>
      <c r="E4756" s="31"/>
      <c r="F4756" s="31"/>
      <c r="G4756" s="31">
        <v>1089.23</v>
      </c>
      <c r="H4756" s="31"/>
      <c r="I4756" s="31">
        <v>-7.8746999999999998E-2</v>
      </c>
      <c r="J4756" s="31"/>
      <c r="K4756" s="31" t="s">
        <v>3539</v>
      </c>
      <c r="L4756" s="31">
        <v>-78.747</v>
      </c>
      <c r="M4756" s="31" t="s">
        <v>83</v>
      </c>
      <c r="N4756" s="31">
        <v>2003</v>
      </c>
      <c r="O4756" s="31">
        <v>1</v>
      </c>
      <c r="P4756" s="31">
        <v>2006</v>
      </c>
      <c r="Q4756" s="31">
        <v>12</v>
      </c>
      <c r="R4756" s="31" t="s">
        <v>3540</v>
      </c>
      <c r="S4756" s="31" t="s">
        <v>3541</v>
      </c>
      <c r="T4756" s="28" t="s">
        <v>4280</v>
      </c>
      <c r="U4756" s="28" t="s">
        <v>4432</v>
      </c>
    </row>
    <row r="4757" spans="1:21" ht="17.25" customHeight="1">
      <c r="A4757" s="24">
        <v>4756</v>
      </c>
      <c r="B4757" s="31" t="s">
        <v>3562</v>
      </c>
      <c r="C4757" s="31">
        <v>-77.700254240000007</v>
      </c>
      <c r="D4757" s="31">
        <v>161.00745592000001</v>
      </c>
      <c r="E4757" s="31"/>
      <c r="F4757" s="31"/>
      <c r="G4757" s="31">
        <v>1225.6600000000001</v>
      </c>
      <c r="H4757" s="31"/>
      <c r="I4757" s="31">
        <v>-6.2064000000000001E-2</v>
      </c>
      <c r="J4757" s="31"/>
      <c r="K4757" s="31" t="s">
        <v>3539</v>
      </c>
      <c r="L4757" s="31">
        <v>-62.064</v>
      </c>
      <c r="M4757" s="31" t="s">
        <v>83</v>
      </c>
      <c r="N4757" s="31">
        <v>2002</v>
      </c>
      <c r="O4757" s="31">
        <v>12</v>
      </c>
      <c r="P4757" s="31">
        <v>2006</v>
      </c>
      <c r="Q4757" s="31">
        <v>12</v>
      </c>
      <c r="R4757" s="31" t="s">
        <v>3540</v>
      </c>
      <c r="S4757" s="31" t="s">
        <v>3541</v>
      </c>
      <c r="T4757" s="28" t="s">
        <v>4280</v>
      </c>
      <c r="U4757" s="28" t="s">
        <v>4432</v>
      </c>
    </row>
    <row r="4758" spans="1:21" ht="17.25" customHeight="1">
      <c r="A4758" s="24">
        <v>4757</v>
      </c>
      <c r="B4758" s="31" t="s">
        <v>3563</v>
      </c>
      <c r="C4758" s="31">
        <v>-77.700512250000003</v>
      </c>
      <c r="D4758" s="31">
        <v>161.13512281000001</v>
      </c>
      <c r="E4758" s="31"/>
      <c r="F4758" s="31"/>
      <c r="G4758" s="31">
        <v>1033.55</v>
      </c>
      <c r="H4758" s="31"/>
      <c r="I4758" s="31">
        <v>-6.5270999999999996E-2</v>
      </c>
      <c r="J4758" s="31"/>
      <c r="K4758" s="31" t="s">
        <v>3539</v>
      </c>
      <c r="L4758" s="31">
        <v>-65.271000000000001</v>
      </c>
      <c r="M4758" s="31" t="s">
        <v>83</v>
      </c>
      <c r="N4758" s="31">
        <v>2003</v>
      </c>
      <c r="O4758" s="31">
        <v>1</v>
      </c>
      <c r="P4758" s="31">
        <v>2006</v>
      </c>
      <c r="Q4758" s="31">
        <v>12</v>
      </c>
      <c r="R4758" s="31" t="s">
        <v>3540</v>
      </c>
      <c r="S4758" s="31" t="s">
        <v>3541</v>
      </c>
      <c r="T4758" s="28" t="s">
        <v>4280</v>
      </c>
      <c r="U4758" s="28" t="s">
        <v>4432</v>
      </c>
    </row>
    <row r="4759" spans="1:21" ht="17.25" customHeight="1">
      <c r="A4759" s="24">
        <v>4758</v>
      </c>
      <c r="B4759" s="31" t="s">
        <v>3564</v>
      </c>
      <c r="C4759" s="31">
        <v>-77.701012640000002</v>
      </c>
      <c r="D4759" s="31">
        <v>161.07916134999999</v>
      </c>
      <c r="E4759" s="31"/>
      <c r="F4759" s="31"/>
      <c r="G4759" s="31">
        <v>1126.8699999999999</v>
      </c>
      <c r="H4759" s="31"/>
      <c r="I4759" s="31">
        <v>-3.5792999999999998E-2</v>
      </c>
      <c r="J4759" s="31"/>
      <c r="K4759" s="31" t="s">
        <v>3539</v>
      </c>
      <c r="L4759" s="31">
        <v>-35.792999999999999</v>
      </c>
      <c r="M4759" s="31" t="s">
        <v>83</v>
      </c>
      <c r="N4759" s="31">
        <v>2003</v>
      </c>
      <c r="O4759" s="31">
        <v>1</v>
      </c>
      <c r="P4759" s="31">
        <v>2006</v>
      </c>
      <c r="Q4759" s="31">
        <v>12</v>
      </c>
      <c r="R4759" s="31" t="s">
        <v>3540</v>
      </c>
      <c r="S4759" s="31" t="s">
        <v>3541</v>
      </c>
      <c r="T4759" s="28" t="s">
        <v>4280</v>
      </c>
      <c r="U4759" s="28" t="s">
        <v>4432</v>
      </c>
    </row>
    <row r="4760" spans="1:21" ht="17.25" customHeight="1">
      <c r="A4760" s="24">
        <v>4759</v>
      </c>
      <c r="B4760" s="31" t="s">
        <v>3565</v>
      </c>
      <c r="C4760" s="31">
        <v>-77.702571789999993</v>
      </c>
      <c r="D4760" s="31">
        <v>161.11223251000001</v>
      </c>
      <c r="E4760" s="31"/>
      <c r="F4760" s="31"/>
      <c r="G4760" s="31">
        <v>1089.3399999999999</v>
      </c>
      <c r="H4760" s="31"/>
      <c r="I4760" s="31">
        <v>-5.2866999999999997E-2</v>
      </c>
      <c r="J4760" s="31"/>
      <c r="K4760" s="31" t="s">
        <v>3539</v>
      </c>
      <c r="L4760" s="31">
        <v>-52.866999999999997</v>
      </c>
      <c r="M4760" s="31" t="s">
        <v>83</v>
      </c>
      <c r="N4760" s="31">
        <v>2003</v>
      </c>
      <c r="O4760" s="31">
        <v>1</v>
      </c>
      <c r="P4760" s="31">
        <v>2006</v>
      </c>
      <c r="Q4760" s="31">
        <v>12</v>
      </c>
      <c r="R4760" s="31" t="s">
        <v>3540</v>
      </c>
      <c r="S4760" s="31" t="s">
        <v>3541</v>
      </c>
      <c r="T4760" s="28" t="s">
        <v>4280</v>
      </c>
      <c r="U4760" s="28" t="s">
        <v>4432</v>
      </c>
    </row>
    <row r="4761" spans="1:21" ht="17.25" customHeight="1">
      <c r="A4761" s="24">
        <v>4760</v>
      </c>
      <c r="B4761" s="31" t="s">
        <v>3566</v>
      </c>
      <c r="C4761" s="31">
        <v>-77.703223780000002</v>
      </c>
      <c r="D4761" s="31">
        <v>160.94729355999999</v>
      </c>
      <c r="E4761" s="31"/>
      <c r="F4761" s="31"/>
      <c r="G4761" s="31">
        <v>1256.81</v>
      </c>
      <c r="H4761" s="31"/>
      <c r="I4761" s="31">
        <v>-2.2328000000000001E-2</v>
      </c>
      <c r="J4761" s="31"/>
      <c r="K4761" s="31" t="s">
        <v>3539</v>
      </c>
      <c r="L4761" s="31">
        <v>-22.327999999999999</v>
      </c>
      <c r="M4761" s="31" t="s">
        <v>83</v>
      </c>
      <c r="N4761" s="31">
        <v>2002</v>
      </c>
      <c r="O4761" s="31">
        <v>12</v>
      </c>
      <c r="P4761" s="31">
        <v>2006</v>
      </c>
      <c r="Q4761" s="31">
        <v>12</v>
      </c>
      <c r="R4761" s="31" t="s">
        <v>3540</v>
      </c>
      <c r="S4761" s="31" t="s">
        <v>3541</v>
      </c>
      <c r="T4761" s="28" t="s">
        <v>4280</v>
      </c>
      <c r="U4761" s="28" t="s">
        <v>4432</v>
      </c>
    </row>
    <row r="4762" spans="1:21" ht="17.25" customHeight="1">
      <c r="A4762" s="24">
        <v>4761</v>
      </c>
      <c r="B4762" s="31" t="s">
        <v>3567</v>
      </c>
      <c r="C4762" s="31">
        <v>-77.704539199999999</v>
      </c>
      <c r="D4762" s="31">
        <v>161.07994219</v>
      </c>
      <c r="E4762" s="31"/>
      <c r="F4762" s="31"/>
      <c r="G4762" s="31">
        <v>1133.21</v>
      </c>
      <c r="H4762" s="31"/>
      <c r="I4762" s="31">
        <v>-6.7315E-2</v>
      </c>
      <c r="J4762" s="31"/>
      <c r="K4762" s="31" t="s">
        <v>3539</v>
      </c>
      <c r="L4762" s="31">
        <v>-67.314999999999998</v>
      </c>
      <c r="M4762" s="31" t="s">
        <v>83</v>
      </c>
      <c r="N4762" s="31">
        <v>2003</v>
      </c>
      <c r="O4762" s="31">
        <v>1</v>
      </c>
      <c r="P4762" s="31">
        <v>2006</v>
      </c>
      <c r="Q4762" s="31">
        <v>12</v>
      </c>
      <c r="R4762" s="31" t="s">
        <v>3540</v>
      </c>
      <c r="S4762" s="31" t="s">
        <v>3541</v>
      </c>
      <c r="T4762" s="28" t="s">
        <v>4280</v>
      </c>
      <c r="U4762" s="28" t="s">
        <v>4432</v>
      </c>
    </row>
    <row r="4763" spans="1:21" ht="17.25" customHeight="1">
      <c r="A4763" s="24">
        <v>4762</v>
      </c>
      <c r="B4763" s="31" t="s">
        <v>3568</v>
      </c>
      <c r="C4763" s="31">
        <v>-77.704812270000005</v>
      </c>
      <c r="D4763" s="31">
        <v>161.0434965</v>
      </c>
      <c r="E4763" s="31"/>
      <c r="F4763" s="31"/>
      <c r="G4763" s="31">
        <v>1192.28</v>
      </c>
      <c r="H4763" s="31"/>
      <c r="I4763" s="31">
        <v>-6.7456000000000002E-2</v>
      </c>
      <c r="J4763" s="31"/>
      <c r="K4763" s="31" t="s">
        <v>3539</v>
      </c>
      <c r="L4763" s="31">
        <v>-67.456000000000003</v>
      </c>
      <c r="M4763" s="31" t="s">
        <v>83</v>
      </c>
      <c r="N4763" s="31">
        <v>2003</v>
      </c>
      <c r="O4763" s="31">
        <v>1</v>
      </c>
      <c r="P4763" s="31">
        <v>2006</v>
      </c>
      <c r="Q4763" s="31">
        <v>12</v>
      </c>
      <c r="R4763" s="31" t="s">
        <v>3540</v>
      </c>
      <c r="S4763" s="31" t="s">
        <v>3541</v>
      </c>
      <c r="T4763" s="28" t="s">
        <v>4280</v>
      </c>
      <c r="U4763" s="28" t="s">
        <v>4432</v>
      </c>
    </row>
    <row r="4764" spans="1:21" ht="17.25" customHeight="1">
      <c r="A4764" s="24">
        <v>4763</v>
      </c>
      <c r="B4764" s="31" t="s">
        <v>3569</v>
      </c>
      <c r="C4764" s="31">
        <v>-77.704862500000004</v>
      </c>
      <c r="D4764" s="31">
        <v>160.96018354</v>
      </c>
      <c r="E4764" s="31"/>
      <c r="F4764" s="31"/>
      <c r="G4764" s="31">
        <v>1256.06</v>
      </c>
      <c r="H4764" s="31"/>
      <c r="I4764" s="31">
        <v>-4.9593999999999999E-2</v>
      </c>
      <c r="J4764" s="31"/>
      <c r="K4764" s="31" t="s">
        <v>3539</v>
      </c>
      <c r="L4764" s="31">
        <v>-49.594000000000001</v>
      </c>
      <c r="M4764" s="31" t="s">
        <v>83</v>
      </c>
      <c r="N4764" s="31">
        <v>2002</v>
      </c>
      <c r="O4764" s="31">
        <v>12</v>
      </c>
      <c r="P4764" s="31">
        <v>2006</v>
      </c>
      <c r="Q4764" s="31">
        <v>12</v>
      </c>
      <c r="R4764" s="31" t="s">
        <v>3540</v>
      </c>
      <c r="S4764" s="31" t="s">
        <v>3541</v>
      </c>
      <c r="T4764" s="28" t="s">
        <v>4280</v>
      </c>
      <c r="U4764" s="28" t="s">
        <v>4432</v>
      </c>
    </row>
    <row r="4765" spans="1:21" ht="17.25" customHeight="1">
      <c r="A4765" s="24">
        <v>4764</v>
      </c>
      <c r="B4765" s="31" t="s">
        <v>3570</v>
      </c>
      <c r="C4765" s="31">
        <v>-77.707785540000003</v>
      </c>
      <c r="D4765" s="31">
        <v>160.97517015</v>
      </c>
      <c r="E4765" s="31"/>
      <c r="F4765" s="31"/>
      <c r="G4765" s="31">
        <v>1242.99</v>
      </c>
      <c r="H4765" s="31"/>
      <c r="I4765" s="31">
        <v>-7.4854000000000004E-2</v>
      </c>
      <c r="J4765" s="31"/>
      <c r="K4765" s="31" t="s">
        <v>3539</v>
      </c>
      <c r="L4765" s="31">
        <v>-74.853999999999999</v>
      </c>
      <c r="M4765" s="31" t="s">
        <v>83</v>
      </c>
      <c r="N4765" s="31">
        <v>2002</v>
      </c>
      <c r="O4765" s="31">
        <v>12</v>
      </c>
      <c r="P4765" s="31">
        <v>2006</v>
      </c>
      <c r="Q4765" s="31">
        <v>12</v>
      </c>
      <c r="R4765" s="31" t="s">
        <v>3540</v>
      </c>
      <c r="S4765" s="31" t="s">
        <v>3541</v>
      </c>
      <c r="T4765" s="28" t="s">
        <v>4280</v>
      </c>
      <c r="U4765" s="28" t="s">
        <v>4432</v>
      </c>
    </row>
    <row r="4766" spans="1:21" ht="17.25" customHeight="1">
      <c r="A4766" s="24">
        <v>4765</v>
      </c>
      <c r="B4766" s="31" t="s">
        <v>3571</v>
      </c>
      <c r="C4766" s="31">
        <v>-77.70806675</v>
      </c>
      <c r="D4766" s="31">
        <v>160.94575893999999</v>
      </c>
      <c r="E4766" s="31"/>
      <c r="F4766" s="31"/>
      <c r="G4766" s="31">
        <v>1256.23</v>
      </c>
      <c r="H4766" s="31"/>
      <c r="I4766" s="31">
        <v>-4.9168999999999997E-2</v>
      </c>
      <c r="J4766" s="31"/>
      <c r="K4766" s="31" t="s">
        <v>3539</v>
      </c>
      <c r="L4766" s="31">
        <v>-49.168999999999997</v>
      </c>
      <c r="M4766" s="31" t="s">
        <v>83</v>
      </c>
      <c r="N4766" s="31">
        <v>2002</v>
      </c>
      <c r="O4766" s="31">
        <v>12</v>
      </c>
      <c r="P4766" s="31">
        <v>2006</v>
      </c>
      <c r="Q4766" s="31">
        <v>12</v>
      </c>
      <c r="R4766" s="31" t="s">
        <v>3540</v>
      </c>
      <c r="S4766" s="31" t="s">
        <v>3541</v>
      </c>
      <c r="T4766" s="28" t="s">
        <v>4280</v>
      </c>
      <c r="U4766" s="28" t="s">
        <v>4432</v>
      </c>
    </row>
    <row r="4767" spans="1:21" ht="17.25" customHeight="1">
      <c r="A4767" s="24">
        <v>4766</v>
      </c>
      <c r="B4767" s="31" t="s">
        <v>3572</v>
      </c>
      <c r="C4767" s="31">
        <v>-77.708548629999996</v>
      </c>
      <c r="D4767" s="31">
        <v>161.12315498000001</v>
      </c>
      <c r="E4767" s="31"/>
      <c r="F4767" s="31"/>
      <c r="G4767" s="31">
        <v>1105.68</v>
      </c>
      <c r="H4767" s="31"/>
      <c r="I4767" s="31">
        <v>-8.8829000000000005E-2</v>
      </c>
      <c r="J4767" s="31"/>
      <c r="K4767" s="31" t="s">
        <v>3539</v>
      </c>
      <c r="L4767" s="31">
        <v>-88.828999999999994</v>
      </c>
      <c r="M4767" s="31" t="s">
        <v>83</v>
      </c>
      <c r="N4767" s="31">
        <v>2002</v>
      </c>
      <c r="O4767" s="31">
        <v>12</v>
      </c>
      <c r="P4767" s="31">
        <v>2006</v>
      </c>
      <c r="Q4767" s="31">
        <v>12</v>
      </c>
      <c r="R4767" s="31" t="s">
        <v>3540</v>
      </c>
      <c r="S4767" s="31" t="s">
        <v>3541</v>
      </c>
      <c r="T4767" s="28" t="s">
        <v>4280</v>
      </c>
      <c r="U4767" s="28" t="s">
        <v>4432</v>
      </c>
    </row>
    <row r="4768" spans="1:21" ht="17.25" customHeight="1">
      <c r="A4768" s="24">
        <v>4767</v>
      </c>
      <c r="B4768" s="31" t="s">
        <v>3573</v>
      </c>
      <c r="C4768" s="31">
        <v>-77.709522710000002</v>
      </c>
      <c r="D4768" s="31">
        <v>160.91970169000001</v>
      </c>
      <c r="E4768" s="31"/>
      <c r="F4768" s="31"/>
      <c r="G4768" s="31">
        <v>1252.03</v>
      </c>
      <c r="H4768" s="31"/>
      <c r="I4768" s="31">
        <v>-3.3605000000000003E-2</v>
      </c>
      <c r="J4768" s="31"/>
      <c r="K4768" s="31" t="s">
        <v>3539</v>
      </c>
      <c r="L4768" s="31">
        <v>-33.604999999999997</v>
      </c>
      <c r="M4768" s="31" t="s">
        <v>83</v>
      </c>
      <c r="N4768" s="31">
        <v>2002</v>
      </c>
      <c r="O4768" s="31">
        <v>12</v>
      </c>
      <c r="P4768" s="31">
        <v>2006</v>
      </c>
      <c r="Q4768" s="31">
        <v>12</v>
      </c>
      <c r="R4768" s="31" t="s">
        <v>3540</v>
      </c>
      <c r="S4768" s="31" t="s">
        <v>3541</v>
      </c>
      <c r="T4768" s="28" t="s">
        <v>4280</v>
      </c>
      <c r="U4768" s="28" t="s">
        <v>4432</v>
      </c>
    </row>
    <row r="4769" spans="1:21" ht="17.25" customHeight="1">
      <c r="A4769" s="24">
        <v>4768</v>
      </c>
      <c r="B4769" s="31" t="s">
        <v>3574</v>
      </c>
      <c r="C4769" s="31">
        <v>-77.710146159999994</v>
      </c>
      <c r="D4769" s="31">
        <v>160.88133624</v>
      </c>
      <c r="E4769" s="31"/>
      <c r="F4769" s="31"/>
      <c r="G4769" s="31">
        <v>1253.76</v>
      </c>
      <c r="H4769" s="31"/>
      <c r="I4769" s="31">
        <v>1.3724999999999999E-2</v>
      </c>
      <c r="J4769" s="31"/>
      <c r="K4769" s="31" t="s">
        <v>3539</v>
      </c>
      <c r="L4769" s="31">
        <v>6.8624999999999998</v>
      </c>
      <c r="M4769" s="31" t="s">
        <v>83</v>
      </c>
      <c r="N4769" s="31">
        <v>2002</v>
      </c>
      <c r="O4769" s="31">
        <v>12</v>
      </c>
      <c r="P4769" s="31">
        <v>2004</v>
      </c>
      <c r="Q4769" s="31">
        <v>1</v>
      </c>
      <c r="R4769" s="31" t="s">
        <v>3540</v>
      </c>
      <c r="S4769" s="31" t="s">
        <v>3541</v>
      </c>
      <c r="T4769" s="28" t="s">
        <v>4280</v>
      </c>
      <c r="U4769" s="28" t="s">
        <v>4433</v>
      </c>
    </row>
    <row r="4770" spans="1:21" ht="17.25" customHeight="1">
      <c r="A4770" s="24">
        <v>4769</v>
      </c>
      <c r="B4770" s="31" t="s">
        <v>3575</v>
      </c>
      <c r="C4770" s="31">
        <v>-77.710964849999996</v>
      </c>
      <c r="D4770" s="31">
        <v>160.96058198</v>
      </c>
      <c r="E4770" s="31"/>
      <c r="F4770" s="31"/>
      <c r="G4770" s="31">
        <v>1249.7</v>
      </c>
      <c r="H4770" s="31"/>
      <c r="I4770" s="31">
        <v>-6.7330000000000001E-2</v>
      </c>
      <c r="J4770" s="31"/>
      <c r="K4770" s="31" t="s">
        <v>3539</v>
      </c>
      <c r="L4770" s="31">
        <v>-67.33</v>
      </c>
      <c r="M4770" s="31" t="s">
        <v>83</v>
      </c>
      <c r="N4770" s="31">
        <v>2002</v>
      </c>
      <c r="O4770" s="31">
        <v>12</v>
      </c>
      <c r="P4770" s="31">
        <v>2006</v>
      </c>
      <c r="Q4770" s="31">
        <v>12</v>
      </c>
      <c r="R4770" s="31" t="s">
        <v>3540</v>
      </c>
      <c r="S4770" s="31" t="s">
        <v>3541</v>
      </c>
      <c r="T4770" s="28" t="s">
        <v>4280</v>
      </c>
      <c r="U4770" s="28" t="s">
        <v>4432</v>
      </c>
    </row>
    <row r="4771" spans="1:21" ht="17.25" customHeight="1">
      <c r="A4771" s="24">
        <v>4770</v>
      </c>
      <c r="B4771" s="31" t="s">
        <v>3576</v>
      </c>
      <c r="C4771" s="31">
        <v>-77.711607220000005</v>
      </c>
      <c r="D4771" s="31">
        <v>160.21292439000001</v>
      </c>
      <c r="E4771" s="31"/>
      <c r="F4771" s="31"/>
      <c r="G4771" s="31">
        <v>1663.81</v>
      </c>
      <c r="H4771" s="31"/>
      <c r="I4771" s="31">
        <v>-6.4365000000000006E-2</v>
      </c>
      <c r="J4771" s="31"/>
      <c r="K4771" s="31" t="s">
        <v>3539</v>
      </c>
      <c r="L4771" s="31">
        <v>-64.364999999999995</v>
      </c>
      <c r="M4771" s="31" t="s">
        <v>83</v>
      </c>
      <c r="N4771" s="31">
        <v>2003</v>
      </c>
      <c r="O4771" s="31">
        <v>1</v>
      </c>
      <c r="P4771" s="31">
        <v>2004</v>
      </c>
      <c r="Q4771" s="31">
        <v>1</v>
      </c>
      <c r="R4771" s="31" t="s">
        <v>3540</v>
      </c>
      <c r="S4771" s="31" t="s">
        <v>3541</v>
      </c>
      <c r="T4771" s="28" t="s">
        <v>4280</v>
      </c>
      <c r="U4771" s="28" t="s">
        <v>4432</v>
      </c>
    </row>
    <row r="4772" spans="1:21" ht="17.25" customHeight="1">
      <c r="A4772" s="24">
        <v>4771</v>
      </c>
      <c r="B4772" s="31" t="s">
        <v>3577</v>
      </c>
      <c r="C4772" s="31">
        <v>-77.711901319999996</v>
      </c>
      <c r="D4772" s="31">
        <v>160.81211837999999</v>
      </c>
      <c r="E4772" s="31"/>
      <c r="F4772" s="31"/>
      <c r="G4772" s="31">
        <v>1272.22</v>
      </c>
      <c r="H4772" s="31"/>
      <c r="I4772" s="31">
        <v>-7.9810000000000002E-3</v>
      </c>
      <c r="J4772" s="31"/>
      <c r="K4772" s="31" t="s">
        <v>3539</v>
      </c>
      <c r="L4772" s="31">
        <v>-7.9809999999999999</v>
      </c>
      <c r="M4772" s="31" t="s">
        <v>83</v>
      </c>
      <c r="N4772" s="31">
        <v>2002</v>
      </c>
      <c r="O4772" s="31">
        <v>12</v>
      </c>
      <c r="P4772" s="31">
        <v>2004</v>
      </c>
      <c r="Q4772" s="31">
        <v>1</v>
      </c>
      <c r="R4772" s="31" t="s">
        <v>3540</v>
      </c>
      <c r="S4772" s="31" t="s">
        <v>3541</v>
      </c>
      <c r="T4772" s="28" t="s">
        <v>4280</v>
      </c>
      <c r="U4772" s="28" t="s">
        <v>4432</v>
      </c>
    </row>
    <row r="4773" spans="1:21" ht="17.25" customHeight="1">
      <c r="A4773" s="24">
        <v>4772</v>
      </c>
      <c r="B4773" s="31" t="s">
        <v>3578</v>
      </c>
      <c r="C4773" s="31">
        <v>-77.712043750000007</v>
      </c>
      <c r="D4773" s="31">
        <v>160.19093322000001</v>
      </c>
      <c r="E4773" s="31"/>
      <c r="F4773" s="31"/>
      <c r="G4773" s="31">
        <v>1667.46</v>
      </c>
      <c r="H4773" s="31"/>
      <c r="I4773" s="31">
        <v>-6.7340999999999998E-2</v>
      </c>
      <c r="J4773" s="31"/>
      <c r="K4773" s="31" t="s">
        <v>3539</v>
      </c>
      <c r="L4773" s="31">
        <v>-67.340999999999994</v>
      </c>
      <c r="M4773" s="31" t="s">
        <v>83</v>
      </c>
      <c r="N4773" s="31">
        <v>2003</v>
      </c>
      <c r="O4773" s="31">
        <v>1</v>
      </c>
      <c r="P4773" s="31">
        <v>2004</v>
      </c>
      <c r="Q4773" s="31">
        <v>1</v>
      </c>
      <c r="R4773" s="31" t="s">
        <v>3540</v>
      </c>
      <c r="S4773" s="31" t="s">
        <v>3541</v>
      </c>
      <c r="T4773" s="28" t="s">
        <v>4280</v>
      </c>
      <c r="U4773" s="28" t="s">
        <v>4432</v>
      </c>
    </row>
    <row r="4774" spans="1:21" ht="17.25" customHeight="1">
      <c r="A4774" s="24">
        <v>4773</v>
      </c>
      <c r="B4774" s="31" t="s">
        <v>3579</v>
      </c>
      <c r="C4774" s="31">
        <v>-77.71239817</v>
      </c>
      <c r="D4774" s="31">
        <v>160.17097894</v>
      </c>
      <c r="E4774" s="31"/>
      <c r="F4774" s="31"/>
      <c r="G4774" s="31">
        <v>1673.36</v>
      </c>
      <c r="H4774" s="31"/>
      <c r="I4774" s="31">
        <v>-8.5933999999999996E-2</v>
      </c>
      <c r="J4774" s="31"/>
      <c r="K4774" s="31" t="s">
        <v>3539</v>
      </c>
      <c r="L4774" s="31">
        <v>-85.933999999999997</v>
      </c>
      <c r="M4774" s="31" t="s">
        <v>83</v>
      </c>
      <c r="N4774" s="31">
        <v>2003</v>
      </c>
      <c r="O4774" s="31">
        <v>1</v>
      </c>
      <c r="P4774" s="31">
        <v>2004</v>
      </c>
      <c r="Q4774" s="31">
        <v>1</v>
      </c>
      <c r="R4774" s="31" t="s">
        <v>3540</v>
      </c>
      <c r="S4774" s="31" t="s">
        <v>3541</v>
      </c>
      <c r="T4774" s="28" t="s">
        <v>4280</v>
      </c>
      <c r="U4774" s="28" t="s">
        <v>4432</v>
      </c>
    </row>
    <row r="4775" spans="1:21" ht="17.25" customHeight="1">
      <c r="A4775" s="24">
        <v>4774</v>
      </c>
      <c r="B4775" s="31" t="s">
        <v>3580</v>
      </c>
      <c r="C4775" s="31">
        <v>-77.712695890000006</v>
      </c>
      <c r="D4775" s="31">
        <v>160.86893565</v>
      </c>
      <c r="E4775" s="31"/>
      <c r="F4775" s="31"/>
      <c r="G4775" s="31">
        <v>1253.9000000000001</v>
      </c>
      <c r="H4775" s="31"/>
      <c r="I4775" s="31">
        <v>0.12077300000000001</v>
      </c>
      <c r="J4775" s="31"/>
      <c r="K4775" s="31" t="s">
        <v>3539</v>
      </c>
      <c r="L4775" s="31">
        <v>60.386499999999998</v>
      </c>
      <c r="M4775" s="31" t="s">
        <v>83</v>
      </c>
      <c r="N4775" s="31">
        <v>2002</v>
      </c>
      <c r="O4775" s="31">
        <v>12</v>
      </c>
      <c r="P4775" s="31">
        <v>2004</v>
      </c>
      <c r="Q4775" s="31">
        <v>1</v>
      </c>
      <c r="R4775" s="31" t="s">
        <v>3540</v>
      </c>
      <c r="S4775" s="31" t="s">
        <v>3541</v>
      </c>
      <c r="T4775" s="28" t="s">
        <v>4280</v>
      </c>
      <c r="U4775" s="28" t="s">
        <v>4433</v>
      </c>
    </row>
    <row r="4776" spans="1:21" ht="17.25" customHeight="1">
      <c r="A4776" s="24">
        <v>4775</v>
      </c>
      <c r="B4776" s="31" t="s">
        <v>3581</v>
      </c>
      <c r="C4776" s="31">
        <v>-77.712982400000001</v>
      </c>
      <c r="D4776" s="31">
        <v>160.89521882</v>
      </c>
      <c r="E4776" s="31"/>
      <c r="F4776" s="31"/>
      <c r="G4776" s="31">
        <v>1253.48</v>
      </c>
      <c r="H4776" s="31"/>
      <c r="I4776" s="31">
        <v>-8.5994000000000001E-2</v>
      </c>
      <c r="J4776" s="31"/>
      <c r="K4776" s="31" t="s">
        <v>3539</v>
      </c>
      <c r="L4776" s="31">
        <v>-85.994</v>
      </c>
      <c r="M4776" s="31" t="s">
        <v>83</v>
      </c>
      <c r="N4776" s="31">
        <v>2002</v>
      </c>
      <c r="O4776" s="31">
        <v>12</v>
      </c>
      <c r="P4776" s="31">
        <v>2004</v>
      </c>
      <c r="Q4776" s="31">
        <v>1</v>
      </c>
      <c r="R4776" s="31" t="s">
        <v>3540</v>
      </c>
      <c r="S4776" s="31" t="s">
        <v>3541</v>
      </c>
      <c r="T4776" s="28" t="s">
        <v>4280</v>
      </c>
      <c r="U4776" s="28" t="s">
        <v>4432</v>
      </c>
    </row>
    <row r="4777" spans="1:21" ht="17.25" customHeight="1">
      <c r="A4777" s="24">
        <v>4776</v>
      </c>
      <c r="B4777" s="31" t="s">
        <v>3582</v>
      </c>
      <c r="C4777" s="31">
        <v>-77.71464589</v>
      </c>
      <c r="D4777" s="31">
        <v>160.82681983000001</v>
      </c>
      <c r="E4777" s="31"/>
      <c r="F4777" s="31"/>
      <c r="G4777" s="31">
        <v>1268.95</v>
      </c>
      <c r="H4777" s="31"/>
      <c r="I4777" s="31">
        <v>-6.5487000000000004E-2</v>
      </c>
      <c r="J4777" s="31"/>
      <c r="K4777" s="31" t="s">
        <v>3539</v>
      </c>
      <c r="L4777" s="31">
        <v>-65.486999999999995</v>
      </c>
      <c r="M4777" s="31" t="s">
        <v>83</v>
      </c>
      <c r="N4777" s="31">
        <v>2002</v>
      </c>
      <c r="O4777" s="31">
        <v>12</v>
      </c>
      <c r="P4777" s="31">
        <v>2004</v>
      </c>
      <c r="Q4777" s="31">
        <v>1</v>
      </c>
      <c r="R4777" s="31" t="s">
        <v>3540</v>
      </c>
      <c r="S4777" s="31" t="s">
        <v>3541</v>
      </c>
      <c r="T4777" s="28" t="s">
        <v>4280</v>
      </c>
      <c r="U4777" s="28" t="s">
        <v>4432</v>
      </c>
    </row>
    <row r="4778" spans="1:21" ht="17.25" customHeight="1">
      <c r="A4778" s="24">
        <v>4777</v>
      </c>
      <c r="B4778" s="31" t="s">
        <v>3583</v>
      </c>
      <c r="C4778" s="31">
        <v>-77.714886960000001</v>
      </c>
      <c r="D4778" s="31">
        <v>160.87893011</v>
      </c>
      <c r="E4778" s="31"/>
      <c r="F4778" s="31"/>
      <c r="G4778" s="31">
        <v>1254.72</v>
      </c>
      <c r="H4778" s="31"/>
      <c r="I4778" s="31">
        <v>-6.2356000000000002E-2</v>
      </c>
      <c r="J4778" s="31"/>
      <c r="K4778" s="31" t="s">
        <v>3539</v>
      </c>
      <c r="L4778" s="31">
        <v>-62.356000000000002</v>
      </c>
      <c r="M4778" s="31" t="s">
        <v>83</v>
      </c>
      <c r="N4778" s="31">
        <v>2002</v>
      </c>
      <c r="O4778" s="31">
        <v>12</v>
      </c>
      <c r="P4778" s="31">
        <v>2004</v>
      </c>
      <c r="Q4778" s="31">
        <v>1</v>
      </c>
      <c r="R4778" s="31" t="s">
        <v>3540</v>
      </c>
      <c r="S4778" s="31" t="s">
        <v>3541</v>
      </c>
      <c r="T4778" s="28" t="s">
        <v>4280</v>
      </c>
      <c r="U4778" s="28" t="s">
        <v>4432</v>
      </c>
    </row>
    <row r="4779" spans="1:21" ht="17.25" customHeight="1">
      <c r="A4779" s="24">
        <v>4778</v>
      </c>
      <c r="B4779" s="31" t="s">
        <v>3584</v>
      </c>
      <c r="C4779" s="31">
        <v>-77.715547799999996</v>
      </c>
      <c r="D4779" s="31">
        <v>160.89890664999999</v>
      </c>
      <c r="E4779" s="31"/>
      <c r="F4779" s="31"/>
      <c r="G4779" s="31">
        <v>1250.93</v>
      </c>
      <c r="H4779" s="31"/>
      <c r="I4779" s="31">
        <v>-8.5987999999999995E-2</v>
      </c>
      <c r="J4779" s="31"/>
      <c r="K4779" s="31" t="s">
        <v>3539</v>
      </c>
      <c r="L4779" s="31">
        <v>-85.988</v>
      </c>
      <c r="M4779" s="31" t="s">
        <v>83</v>
      </c>
      <c r="N4779" s="31">
        <v>2002</v>
      </c>
      <c r="O4779" s="31">
        <v>12</v>
      </c>
      <c r="P4779" s="31">
        <v>2004</v>
      </c>
      <c r="Q4779" s="31">
        <v>1</v>
      </c>
      <c r="R4779" s="31" t="s">
        <v>3540</v>
      </c>
      <c r="S4779" s="31" t="s">
        <v>3541</v>
      </c>
      <c r="T4779" s="28" t="s">
        <v>4280</v>
      </c>
      <c r="U4779" s="28" t="s">
        <v>4432</v>
      </c>
    </row>
    <row r="4780" spans="1:21" ht="17.25" customHeight="1">
      <c r="A4780" s="24">
        <v>4779</v>
      </c>
      <c r="B4780" s="31" t="s">
        <v>3585</v>
      </c>
      <c r="C4780" s="31">
        <v>-77.716036799999998</v>
      </c>
      <c r="D4780" s="31">
        <v>160.80484662999999</v>
      </c>
      <c r="E4780" s="31"/>
      <c r="F4780" s="31"/>
      <c r="G4780" s="31">
        <v>1274.97</v>
      </c>
      <c r="H4780" s="31"/>
      <c r="I4780" s="31">
        <v>-0.118862</v>
      </c>
      <c r="J4780" s="31"/>
      <c r="K4780" s="31" t="s">
        <v>3539</v>
      </c>
      <c r="L4780" s="31">
        <v>-118.86199999999999</v>
      </c>
      <c r="M4780" s="31" t="s">
        <v>83</v>
      </c>
      <c r="N4780" s="31">
        <v>2002</v>
      </c>
      <c r="O4780" s="31">
        <v>12</v>
      </c>
      <c r="P4780" s="31">
        <v>2004</v>
      </c>
      <c r="Q4780" s="31">
        <v>1</v>
      </c>
      <c r="R4780" s="31" t="s">
        <v>3540</v>
      </c>
      <c r="S4780" s="31" t="s">
        <v>3541</v>
      </c>
      <c r="T4780" s="28" t="s">
        <v>4280</v>
      </c>
      <c r="U4780" s="28" t="s">
        <v>4432</v>
      </c>
    </row>
    <row r="4781" spans="1:21" ht="17.25" customHeight="1">
      <c r="A4781" s="24">
        <v>4780</v>
      </c>
      <c r="B4781" s="31" t="s">
        <v>3586</v>
      </c>
      <c r="C4781" s="31">
        <v>-77.716312979999998</v>
      </c>
      <c r="D4781" s="31">
        <v>160.91140763999999</v>
      </c>
      <c r="E4781" s="31"/>
      <c r="F4781" s="31"/>
      <c r="G4781" s="31">
        <v>1247.8900000000001</v>
      </c>
      <c r="H4781" s="31"/>
      <c r="I4781" s="31">
        <v>-0.116621</v>
      </c>
      <c r="J4781" s="31"/>
      <c r="K4781" s="31" t="s">
        <v>3539</v>
      </c>
      <c r="L4781" s="31">
        <v>-116.621</v>
      </c>
      <c r="M4781" s="31" t="s">
        <v>83</v>
      </c>
      <c r="N4781" s="31">
        <v>2002</v>
      </c>
      <c r="O4781" s="31">
        <v>12</v>
      </c>
      <c r="P4781" s="31">
        <v>2004</v>
      </c>
      <c r="Q4781" s="31">
        <v>1</v>
      </c>
      <c r="R4781" s="31" t="s">
        <v>3540</v>
      </c>
      <c r="S4781" s="31" t="s">
        <v>3541</v>
      </c>
      <c r="T4781" s="28" t="s">
        <v>4280</v>
      </c>
      <c r="U4781" s="28" t="s">
        <v>4432</v>
      </c>
    </row>
    <row r="4782" spans="1:21" ht="17.25" customHeight="1">
      <c r="A4782" s="24">
        <v>4781</v>
      </c>
      <c r="B4782" s="31" t="s">
        <v>3587</v>
      </c>
      <c r="C4782" s="31">
        <v>-77.717859250000004</v>
      </c>
      <c r="D4782" s="31">
        <v>160.81806871000001</v>
      </c>
      <c r="E4782" s="31"/>
      <c r="F4782" s="31"/>
      <c r="G4782" s="31">
        <v>1269.9000000000001</v>
      </c>
      <c r="H4782" s="31"/>
      <c r="I4782" s="31">
        <v>-0.124154</v>
      </c>
      <c r="J4782" s="31"/>
      <c r="K4782" s="31" t="s">
        <v>3539</v>
      </c>
      <c r="L4782" s="31">
        <v>-124.154</v>
      </c>
      <c r="M4782" s="31" t="s">
        <v>83</v>
      </c>
      <c r="N4782" s="31">
        <v>2002</v>
      </c>
      <c r="O4782" s="31">
        <v>12</v>
      </c>
      <c r="P4782" s="31">
        <v>2004</v>
      </c>
      <c r="Q4782" s="31">
        <v>1</v>
      </c>
      <c r="R4782" s="31" t="s">
        <v>3540</v>
      </c>
      <c r="S4782" s="31" t="s">
        <v>3541</v>
      </c>
      <c r="T4782" s="28" t="s">
        <v>4280</v>
      </c>
      <c r="U4782" s="28" t="s">
        <v>4432</v>
      </c>
    </row>
    <row r="4783" spans="1:21" ht="17.25" customHeight="1">
      <c r="A4783" s="24">
        <v>4782</v>
      </c>
      <c r="B4783" s="31" t="s">
        <v>3588</v>
      </c>
      <c r="C4783" s="31">
        <v>-77.718846999999997</v>
      </c>
      <c r="D4783" s="31">
        <v>160.90666843</v>
      </c>
      <c r="E4783" s="31"/>
      <c r="F4783" s="31"/>
      <c r="G4783" s="31">
        <v>1245.82</v>
      </c>
      <c r="H4783" s="31"/>
      <c r="I4783" s="31">
        <v>-5.0452999999999998E-2</v>
      </c>
      <c r="J4783" s="31"/>
      <c r="K4783" s="31" t="s">
        <v>3539</v>
      </c>
      <c r="L4783" s="31">
        <v>-50.453000000000003</v>
      </c>
      <c r="M4783" s="31" t="s">
        <v>83</v>
      </c>
      <c r="N4783" s="31">
        <v>2002</v>
      </c>
      <c r="O4783" s="31">
        <v>12</v>
      </c>
      <c r="P4783" s="31">
        <v>2004</v>
      </c>
      <c r="Q4783" s="31">
        <v>1</v>
      </c>
      <c r="R4783" s="31" t="s">
        <v>3540</v>
      </c>
      <c r="S4783" s="31" t="s">
        <v>3541</v>
      </c>
      <c r="T4783" s="28" t="s">
        <v>4280</v>
      </c>
      <c r="U4783" s="28" t="s">
        <v>4432</v>
      </c>
    </row>
    <row r="4784" spans="1:21" ht="17.25" customHeight="1">
      <c r="A4784" s="24">
        <v>4783</v>
      </c>
      <c r="B4784" s="31" t="s">
        <v>3589</v>
      </c>
      <c r="C4784" s="31">
        <v>-77.720099300000001</v>
      </c>
      <c r="D4784" s="31">
        <v>160.15971769000001</v>
      </c>
      <c r="E4784" s="31"/>
      <c r="F4784" s="31"/>
      <c r="G4784" s="31">
        <v>1674.5</v>
      </c>
      <c r="H4784" s="31"/>
      <c r="I4784" s="31">
        <v>-8.4971000000000005E-2</v>
      </c>
      <c r="J4784" s="31"/>
      <c r="K4784" s="31" t="s">
        <v>3539</v>
      </c>
      <c r="L4784" s="31">
        <v>-84.971000000000004</v>
      </c>
      <c r="M4784" s="31" t="s">
        <v>83</v>
      </c>
      <c r="N4784" s="31">
        <v>2003</v>
      </c>
      <c r="O4784" s="31">
        <v>1</v>
      </c>
      <c r="P4784" s="31">
        <v>2004</v>
      </c>
      <c r="Q4784" s="31">
        <v>1</v>
      </c>
      <c r="R4784" s="31" t="s">
        <v>3540</v>
      </c>
      <c r="S4784" s="31" t="s">
        <v>3541</v>
      </c>
      <c r="T4784" s="28" t="s">
        <v>4280</v>
      </c>
      <c r="U4784" s="28" t="s">
        <v>4432</v>
      </c>
    </row>
    <row r="4785" spans="1:21" ht="17.25" customHeight="1">
      <c r="A4785" s="24">
        <v>4784</v>
      </c>
      <c r="B4785" s="31" t="s">
        <v>3590</v>
      </c>
      <c r="C4785" s="31">
        <v>-77.720759619999995</v>
      </c>
      <c r="D4785" s="31">
        <v>160.88012257</v>
      </c>
      <c r="E4785" s="31"/>
      <c r="F4785" s="31"/>
      <c r="G4785" s="31">
        <v>1248.83</v>
      </c>
      <c r="H4785" s="31"/>
      <c r="I4785" s="31">
        <v>-0.10255400000000001</v>
      </c>
      <c r="J4785" s="31"/>
      <c r="K4785" s="31" t="s">
        <v>3539</v>
      </c>
      <c r="L4785" s="31">
        <v>-102.554</v>
      </c>
      <c r="M4785" s="31" t="s">
        <v>83</v>
      </c>
      <c r="N4785" s="31">
        <v>2002</v>
      </c>
      <c r="O4785" s="31">
        <v>12</v>
      </c>
      <c r="P4785" s="31">
        <v>2004</v>
      </c>
      <c r="Q4785" s="31">
        <v>1</v>
      </c>
      <c r="R4785" s="31" t="s">
        <v>3540</v>
      </c>
      <c r="S4785" s="31" t="s">
        <v>3541</v>
      </c>
      <c r="T4785" s="28" t="s">
        <v>4280</v>
      </c>
      <c r="U4785" s="28" t="s">
        <v>4432</v>
      </c>
    </row>
    <row r="4786" spans="1:21" ht="17.25" customHeight="1">
      <c r="A4786" s="24">
        <v>4785</v>
      </c>
      <c r="B4786" s="31" t="s">
        <v>3591</v>
      </c>
      <c r="C4786" s="31">
        <v>-77.722603030000002</v>
      </c>
      <c r="D4786" s="31">
        <v>160.85681220000001</v>
      </c>
      <c r="E4786" s="31"/>
      <c r="F4786" s="31"/>
      <c r="G4786" s="31">
        <v>1246.8399999999999</v>
      </c>
      <c r="H4786" s="31"/>
      <c r="I4786" s="31">
        <v>-7.5038999999999995E-2</v>
      </c>
      <c r="J4786" s="31"/>
      <c r="K4786" s="31" t="s">
        <v>3539</v>
      </c>
      <c r="L4786" s="31">
        <v>-75.039000000000001</v>
      </c>
      <c r="M4786" s="31" t="s">
        <v>83</v>
      </c>
      <c r="N4786" s="31">
        <v>2002</v>
      </c>
      <c r="O4786" s="31">
        <v>12</v>
      </c>
      <c r="P4786" s="31">
        <v>2004</v>
      </c>
      <c r="Q4786" s="31">
        <v>1</v>
      </c>
      <c r="R4786" s="31" t="s">
        <v>3540</v>
      </c>
      <c r="S4786" s="31" t="s">
        <v>3541</v>
      </c>
      <c r="T4786" s="28" t="s">
        <v>4280</v>
      </c>
      <c r="U4786" s="28" t="s">
        <v>4432</v>
      </c>
    </row>
    <row r="4787" spans="1:21" ht="17.25" customHeight="1">
      <c r="A4787" s="24">
        <v>4786</v>
      </c>
      <c r="B4787" s="31" t="s">
        <v>3592</v>
      </c>
      <c r="C4787" s="31">
        <v>-77.722974890000003</v>
      </c>
      <c r="D4787" s="31">
        <v>161.12777843000001</v>
      </c>
      <c r="E4787" s="31"/>
      <c r="F4787" s="31"/>
      <c r="G4787" s="31">
        <v>1120.1099999999999</v>
      </c>
      <c r="H4787" s="31"/>
      <c r="I4787" s="31">
        <v>-6.0085E-2</v>
      </c>
      <c r="J4787" s="31"/>
      <c r="K4787" s="31" t="s">
        <v>3539</v>
      </c>
      <c r="L4787" s="31">
        <v>-60.085000000000001</v>
      </c>
      <c r="M4787" s="31" t="s">
        <v>83</v>
      </c>
      <c r="N4787" s="31">
        <v>2002</v>
      </c>
      <c r="O4787" s="31">
        <v>12</v>
      </c>
      <c r="P4787" s="31">
        <v>2006</v>
      </c>
      <c r="Q4787" s="31">
        <v>12</v>
      </c>
      <c r="R4787" s="31" t="s">
        <v>3540</v>
      </c>
      <c r="S4787" s="31" t="s">
        <v>3541</v>
      </c>
      <c r="T4787" s="28" t="s">
        <v>4280</v>
      </c>
      <c r="U4787" s="28" t="s">
        <v>4432</v>
      </c>
    </row>
    <row r="4788" spans="1:21" ht="17.25" customHeight="1">
      <c r="A4788" s="24">
        <v>4787</v>
      </c>
      <c r="B4788" s="31" t="s">
        <v>3593</v>
      </c>
      <c r="C4788" s="31">
        <v>-77.724177499999996</v>
      </c>
      <c r="D4788" s="31">
        <v>160.16384722000001</v>
      </c>
      <c r="E4788" s="31"/>
      <c r="F4788" s="31"/>
      <c r="G4788" s="31">
        <v>1675.59</v>
      </c>
      <c r="H4788" s="31"/>
      <c r="I4788" s="31">
        <v>-7.1925000000000003E-2</v>
      </c>
      <c r="J4788" s="31"/>
      <c r="K4788" s="31" t="s">
        <v>3539</v>
      </c>
      <c r="L4788" s="31">
        <v>-71.924999999999997</v>
      </c>
      <c r="M4788" s="31" t="s">
        <v>83</v>
      </c>
      <c r="N4788" s="31">
        <v>2003</v>
      </c>
      <c r="O4788" s="31">
        <v>1</v>
      </c>
      <c r="P4788" s="31">
        <v>2004</v>
      </c>
      <c r="Q4788" s="31">
        <v>1</v>
      </c>
      <c r="R4788" s="31" t="s">
        <v>3540</v>
      </c>
      <c r="S4788" s="31" t="s">
        <v>3541</v>
      </c>
      <c r="T4788" s="28" t="s">
        <v>4280</v>
      </c>
      <c r="U4788" s="28" t="s">
        <v>4432</v>
      </c>
    </row>
    <row r="4789" spans="1:21" ht="17.25" customHeight="1">
      <c r="A4789" s="24">
        <v>4788</v>
      </c>
      <c r="B4789" s="31" t="s">
        <v>3594</v>
      </c>
      <c r="C4789" s="31">
        <v>-77.724934050000002</v>
      </c>
      <c r="D4789" s="31">
        <v>160.83939652000001</v>
      </c>
      <c r="E4789" s="31"/>
      <c r="F4789" s="31"/>
      <c r="G4789" s="31">
        <v>1245.6500000000001</v>
      </c>
      <c r="H4789" s="31"/>
      <c r="I4789" s="31">
        <v>-0.134932</v>
      </c>
      <c r="J4789" s="31"/>
      <c r="K4789" s="31" t="s">
        <v>3539</v>
      </c>
      <c r="L4789" s="31">
        <v>-134.93199999999999</v>
      </c>
      <c r="M4789" s="31" t="s">
        <v>83</v>
      </c>
      <c r="N4789" s="31">
        <v>2002</v>
      </c>
      <c r="O4789" s="31">
        <v>12</v>
      </c>
      <c r="P4789" s="31">
        <v>2004</v>
      </c>
      <c r="Q4789" s="31">
        <v>1</v>
      </c>
      <c r="R4789" s="31" t="s">
        <v>3540</v>
      </c>
      <c r="S4789" s="31" t="s">
        <v>3541</v>
      </c>
      <c r="T4789" s="28" t="s">
        <v>4280</v>
      </c>
      <c r="U4789" s="28" t="s">
        <v>4432</v>
      </c>
    </row>
    <row r="4790" spans="1:21" ht="17.25" customHeight="1">
      <c r="A4790" s="24">
        <v>4789</v>
      </c>
      <c r="B4790" s="31" t="s">
        <v>3595</v>
      </c>
      <c r="C4790" s="31">
        <v>-77.725357320000001</v>
      </c>
      <c r="D4790" s="31">
        <v>161.66249002000001</v>
      </c>
      <c r="E4790" s="31"/>
      <c r="F4790" s="31"/>
      <c r="G4790" s="31">
        <v>418.59</v>
      </c>
      <c r="H4790" s="31"/>
      <c r="I4790" s="31">
        <v>-0.197321</v>
      </c>
      <c r="J4790" s="31"/>
      <c r="K4790" s="31" t="s">
        <v>3539</v>
      </c>
      <c r="L4790" s="31">
        <v>-197.321</v>
      </c>
      <c r="M4790" s="31" t="s">
        <v>83</v>
      </c>
      <c r="N4790" s="31">
        <v>2002</v>
      </c>
      <c r="O4790" s="31">
        <v>11</v>
      </c>
      <c r="P4790" s="31">
        <v>2007</v>
      </c>
      <c r="Q4790" s="31">
        <v>1</v>
      </c>
      <c r="R4790" s="31" t="s">
        <v>3540</v>
      </c>
      <c r="S4790" s="31" t="s">
        <v>3541</v>
      </c>
      <c r="T4790" s="28" t="s">
        <v>4280</v>
      </c>
      <c r="U4790" s="28" t="s">
        <v>4432</v>
      </c>
    </row>
    <row r="4791" spans="1:21" ht="17.25" customHeight="1">
      <c r="A4791" s="24">
        <v>4790</v>
      </c>
      <c r="B4791" s="31" t="s">
        <v>3596</v>
      </c>
      <c r="C4791" s="31">
        <v>-77.725876790000001</v>
      </c>
      <c r="D4791" s="31">
        <v>160.86717691000001</v>
      </c>
      <c r="E4791" s="31"/>
      <c r="F4791" s="31"/>
      <c r="G4791" s="31">
        <v>1238.28</v>
      </c>
      <c r="H4791" s="31"/>
      <c r="I4791" s="31">
        <v>-8.8806999999999997E-2</v>
      </c>
      <c r="J4791" s="31"/>
      <c r="K4791" s="31" t="s">
        <v>3539</v>
      </c>
      <c r="L4791" s="31">
        <v>-88.807000000000002</v>
      </c>
      <c r="M4791" s="31" t="s">
        <v>83</v>
      </c>
      <c r="N4791" s="31">
        <v>2002</v>
      </c>
      <c r="O4791" s="31">
        <v>12</v>
      </c>
      <c r="P4791" s="31">
        <v>2004</v>
      </c>
      <c r="Q4791" s="31">
        <v>1</v>
      </c>
      <c r="R4791" s="31" t="s">
        <v>3540</v>
      </c>
      <c r="S4791" s="31" t="s">
        <v>3541</v>
      </c>
      <c r="T4791" s="28" t="s">
        <v>4280</v>
      </c>
      <c r="U4791" s="28" t="s">
        <v>4432</v>
      </c>
    </row>
    <row r="4792" spans="1:21" ht="17.25" customHeight="1">
      <c r="A4792" s="24">
        <v>4791</v>
      </c>
      <c r="B4792" s="31" t="s">
        <v>3597</v>
      </c>
      <c r="C4792" s="31">
        <v>-77.726180150000005</v>
      </c>
      <c r="D4792" s="31">
        <v>161.71420806</v>
      </c>
      <c r="E4792" s="31"/>
      <c r="F4792" s="31"/>
      <c r="G4792" s="31">
        <v>451.08</v>
      </c>
      <c r="H4792" s="31"/>
      <c r="I4792" s="31">
        <v>-0.164356</v>
      </c>
      <c r="J4792" s="31"/>
      <c r="K4792" s="31" t="s">
        <v>3539</v>
      </c>
      <c r="L4792" s="31">
        <v>-164.35599999999999</v>
      </c>
      <c r="M4792" s="31" t="s">
        <v>83</v>
      </c>
      <c r="N4792" s="31">
        <v>2002</v>
      </c>
      <c r="O4792" s="31">
        <v>11</v>
      </c>
      <c r="P4792" s="31">
        <v>2007</v>
      </c>
      <c r="Q4792" s="31">
        <v>1</v>
      </c>
      <c r="R4792" s="31" t="s">
        <v>3540</v>
      </c>
      <c r="S4792" s="31" t="s">
        <v>3541</v>
      </c>
      <c r="T4792" s="28" t="s">
        <v>4280</v>
      </c>
      <c r="U4792" s="28" t="s">
        <v>4432</v>
      </c>
    </row>
    <row r="4793" spans="1:21" ht="17.25" customHeight="1">
      <c r="A4793" s="24">
        <v>4792</v>
      </c>
      <c r="B4793" s="31" t="s">
        <v>3598</v>
      </c>
      <c r="C4793" s="31">
        <v>-77.728323919999994</v>
      </c>
      <c r="D4793" s="31">
        <v>160.84858252000001</v>
      </c>
      <c r="E4793" s="31"/>
      <c r="F4793" s="31"/>
      <c r="G4793" s="31">
        <v>1234.9000000000001</v>
      </c>
      <c r="H4793" s="31"/>
      <c r="I4793" s="31">
        <v>-8.5727999999999999E-2</v>
      </c>
      <c r="J4793" s="31"/>
      <c r="K4793" s="31" t="s">
        <v>3539</v>
      </c>
      <c r="L4793" s="31">
        <v>-85.727999999999994</v>
      </c>
      <c r="M4793" s="31" t="s">
        <v>83</v>
      </c>
      <c r="N4793" s="31">
        <v>2002</v>
      </c>
      <c r="O4793" s="31">
        <v>12</v>
      </c>
      <c r="P4793" s="31">
        <v>2004</v>
      </c>
      <c r="Q4793" s="31">
        <v>1</v>
      </c>
      <c r="R4793" s="31" t="s">
        <v>3540</v>
      </c>
      <c r="S4793" s="31" t="s">
        <v>3541</v>
      </c>
      <c r="T4793" s="28" t="s">
        <v>4280</v>
      </c>
      <c r="U4793" s="28" t="s">
        <v>4432</v>
      </c>
    </row>
    <row r="4794" spans="1:21" ht="17.25" customHeight="1">
      <c r="A4794" s="24">
        <v>4793</v>
      </c>
      <c r="B4794" s="31" t="s">
        <v>3599</v>
      </c>
      <c r="C4794" s="31">
        <v>-77.728752670000006</v>
      </c>
      <c r="D4794" s="31">
        <v>162.00894199999999</v>
      </c>
      <c r="E4794" s="31"/>
      <c r="F4794" s="31"/>
      <c r="G4794" s="31">
        <v>379.61</v>
      </c>
      <c r="H4794" s="31"/>
      <c r="I4794" s="31">
        <v>-0.25405</v>
      </c>
      <c r="J4794" s="31"/>
      <c r="K4794" s="31" t="s">
        <v>3539</v>
      </c>
      <c r="L4794" s="31">
        <v>-254.05</v>
      </c>
      <c r="M4794" s="31" t="s">
        <v>83</v>
      </c>
      <c r="N4794" s="31">
        <v>2002</v>
      </c>
      <c r="O4794" s="31">
        <v>11</v>
      </c>
      <c r="P4794" s="31">
        <v>2003</v>
      </c>
      <c r="Q4794" s="31">
        <v>12</v>
      </c>
      <c r="R4794" s="31" t="s">
        <v>3540</v>
      </c>
      <c r="S4794" s="31" t="s">
        <v>3541</v>
      </c>
      <c r="T4794" s="28" t="s">
        <v>4280</v>
      </c>
      <c r="U4794" s="28" t="s">
        <v>4432</v>
      </c>
    </row>
    <row r="4795" spans="1:21" ht="17.25" customHeight="1">
      <c r="A4795" s="24">
        <v>4794</v>
      </c>
      <c r="B4795" s="31" t="s">
        <v>3600</v>
      </c>
      <c r="C4795" s="31">
        <v>-77.728822410000006</v>
      </c>
      <c r="D4795" s="31">
        <v>160.85044427</v>
      </c>
      <c r="E4795" s="31"/>
      <c r="F4795" s="31"/>
      <c r="G4795" s="31">
        <v>1234.6500000000001</v>
      </c>
      <c r="H4795" s="31"/>
      <c r="I4795" s="31">
        <v>-0.18804899999999999</v>
      </c>
      <c r="J4795" s="31"/>
      <c r="K4795" s="31" t="s">
        <v>3539</v>
      </c>
      <c r="L4795" s="31">
        <v>-188.04900000000001</v>
      </c>
      <c r="M4795" s="31" t="s">
        <v>83</v>
      </c>
      <c r="N4795" s="31">
        <v>2002</v>
      </c>
      <c r="O4795" s="31">
        <v>12</v>
      </c>
      <c r="P4795" s="31">
        <v>2004</v>
      </c>
      <c r="Q4795" s="31">
        <v>1</v>
      </c>
      <c r="R4795" s="31" t="s">
        <v>3540</v>
      </c>
      <c r="S4795" s="31" t="s">
        <v>3541</v>
      </c>
      <c r="T4795" s="28" t="s">
        <v>4280</v>
      </c>
      <c r="U4795" s="28" t="s">
        <v>4432</v>
      </c>
    </row>
    <row r="4796" spans="1:21" ht="17.25" customHeight="1">
      <c r="A4796" s="24">
        <v>4795</v>
      </c>
      <c r="B4796" s="31" t="s">
        <v>3601</v>
      </c>
      <c r="C4796" s="31">
        <v>-77.729682330000003</v>
      </c>
      <c r="D4796" s="31">
        <v>160.88101341999999</v>
      </c>
      <c r="E4796" s="31"/>
      <c r="F4796" s="31"/>
      <c r="G4796" s="31">
        <v>1232.57</v>
      </c>
      <c r="H4796" s="31"/>
      <c r="I4796" s="31">
        <v>-1.422E-2</v>
      </c>
      <c r="J4796" s="31"/>
      <c r="K4796" s="31" t="s">
        <v>3539</v>
      </c>
      <c r="L4796" s="31">
        <v>-14.22</v>
      </c>
      <c r="M4796" s="31" t="s">
        <v>83</v>
      </c>
      <c r="N4796" s="31">
        <v>2002</v>
      </c>
      <c r="O4796" s="31">
        <v>12</v>
      </c>
      <c r="P4796" s="31">
        <v>2004</v>
      </c>
      <c r="Q4796" s="31">
        <v>1</v>
      </c>
      <c r="R4796" s="31" t="s">
        <v>3540</v>
      </c>
      <c r="S4796" s="31" t="s">
        <v>3541</v>
      </c>
      <c r="T4796" s="28" t="s">
        <v>4280</v>
      </c>
      <c r="U4796" s="28" t="s">
        <v>4432</v>
      </c>
    </row>
    <row r="4797" spans="1:21" ht="17.25" customHeight="1">
      <c r="A4797" s="24">
        <v>4796</v>
      </c>
      <c r="B4797" s="31" t="s">
        <v>3602</v>
      </c>
      <c r="C4797" s="31">
        <v>-77.72971312</v>
      </c>
      <c r="D4797" s="31">
        <v>161.98911175999999</v>
      </c>
      <c r="E4797" s="31"/>
      <c r="F4797" s="31"/>
      <c r="G4797" s="31">
        <v>386.38</v>
      </c>
      <c r="H4797" s="31"/>
      <c r="I4797" s="31">
        <v>-0.23186999999999999</v>
      </c>
      <c r="J4797" s="31"/>
      <c r="K4797" s="31" t="s">
        <v>3539</v>
      </c>
      <c r="L4797" s="31">
        <v>-231.87</v>
      </c>
      <c r="M4797" s="31" t="s">
        <v>83</v>
      </c>
      <c r="N4797" s="31">
        <v>2002</v>
      </c>
      <c r="O4797" s="31">
        <v>11</v>
      </c>
      <c r="P4797" s="31">
        <v>2003</v>
      </c>
      <c r="Q4797" s="31">
        <v>12</v>
      </c>
      <c r="R4797" s="31" t="s">
        <v>3540</v>
      </c>
      <c r="S4797" s="31" t="s">
        <v>3541</v>
      </c>
      <c r="T4797" s="28" t="s">
        <v>4280</v>
      </c>
      <c r="U4797" s="28" t="s">
        <v>4432</v>
      </c>
    </row>
    <row r="4798" spans="1:21" ht="17.25" customHeight="1">
      <c r="A4798" s="24">
        <v>4797</v>
      </c>
      <c r="B4798" s="31" t="s">
        <v>3603</v>
      </c>
      <c r="C4798" s="31">
        <v>-77.72973236</v>
      </c>
      <c r="D4798" s="31">
        <v>161.14433897000001</v>
      </c>
      <c r="E4798" s="31"/>
      <c r="F4798" s="31"/>
      <c r="G4798" s="31">
        <v>1125.3399999999999</v>
      </c>
      <c r="H4798" s="31"/>
      <c r="I4798" s="31">
        <v>-3.1963999999999999E-2</v>
      </c>
      <c r="J4798" s="31"/>
      <c r="K4798" s="31" t="s">
        <v>3539</v>
      </c>
      <c r="L4798" s="31">
        <v>-31.963999999999999</v>
      </c>
      <c r="M4798" s="31" t="s">
        <v>83</v>
      </c>
      <c r="N4798" s="31">
        <v>2002</v>
      </c>
      <c r="O4798" s="31">
        <v>12</v>
      </c>
      <c r="P4798" s="31">
        <v>2006</v>
      </c>
      <c r="Q4798" s="31">
        <v>12</v>
      </c>
      <c r="R4798" s="31" t="s">
        <v>3540</v>
      </c>
      <c r="S4798" s="31" t="s">
        <v>3541</v>
      </c>
      <c r="T4798" s="28" t="s">
        <v>4280</v>
      </c>
      <c r="U4798" s="28" t="s">
        <v>4432</v>
      </c>
    </row>
    <row r="4799" spans="1:21" ht="17.25" customHeight="1">
      <c r="A4799" s="24">
        <v>4798</v>
      </c>
      <c r="B4799" s="31" t="s">
        <v>3604</v>
      </c>
      <c r="C4799" s="31">
        <v>-77.730055359999994</v>
      </c>
      <c r="D4799" s="31">
        <v>161.6839401</v>
      </c>
      <c r="E4799" s="31"/>
      <c r="F4799" s="31"/>
      <c r="G4799" s="31">
        <v>466.49</v>
      </c>
      <c r="H4799" s="31"/>
      <c r="I4799" s="31">
        <v>-0.172927</v>
      </c>
      <c r="J4799" s="31"/>
      <c r="K4799" s="31" t="s">
        <v>3539</v>
      </c>
      <c r="L4799" s="31">
        <v>-172.92699999999999</v>
      </c>
      <c r="M4799" s="31" t="s">
        <v>83</v>
      </c>
      <c r="N4799" s="31">
        <v>2002</v>
      </c>
      <c r="O4799" s="31">
        <v>11</v>
      </c>
      <c r="P4799" s="31">
        <v>2007</v>
      </c>
      <c r="Q4799" s="31">
        <v>1</v>
      </c>
      <c r="R4799" s="31" t="s">
        <v>3540</v>
      </c>
      <c r="S4799" s="31" t="s">
        <v>3541</v>
      </c>
      <c r="T4799" s="28" t="s">
        <v>4280</v>
      </c>
      <c r="U4799" s="28" t="s">
        <v>4432</v>
      </c>
    </row>
    <row r="4800" spans="1:21" ht="17.25" customHeight="1">
      <c r="A4800" s="24">
        <v>4799</v>
      </c>
      <c r="B4800" s="31" t="s">
        <v>3605</v>
      </c>
      <c r="C4800" s="31">
        <v>-77.730857279999995</v>
      </c>
      <c r="D4800" s="31">
        <v>162.13009575000001</v>
      </c>
      <c r="E4800" s="31"/>
      <c r="F4800" s="31"/>
      <c r="G4800" s="31">
        <v>262.41000000000003</v>
      </c>
      <c r="H4800" s="31"/>
      <c r="I4800" s="31">
        <v>-0.21675900000000001</v>
      </c>
      <c r="J4800" s="31"/>
      <c r="K4800" s="31" t="s">
        <v>3539</v>
      </c>
      <c r="L4800" s="31">
        <v>-216.75899999999999</v>
      </c>
      <c r="M4800" s="31" t="s">
        <v>83</v>
      </c>
      <c r="N4800" s="31">
        <v>2002</v>
      </c>
      <c r="O4800" s="31">
        <v>11</v>
      </c>
      <c r="P4800" s="31">
        <v>2007</v>
      </c>
      <c r="Q4800" s="31">
        <v>1</v>
      </c>
      <c r="R4800" s="31" t="s">
        <v>3540</v>
      </c>
      <c r="S4800" s="31" t="s">
        <v>3541</v>
      </c>
      <c r="T4800" s="28" t="s">
        <v>4280</v>
      </c>
      <c r="U4800" s="28" t="s">
        <v>4432</v>
      </c>
    </row>
    <row r="4801" spans="1:21" ht="17.25" customHeight="1">
      <c r="A4801" s="24">
        <v>4800</v>
      </c>
      <c r="B4801" s="31" t="s">
        <v>3606</v>
      </c>
      <c r="C4801" s="31">
        <v>-77.732838770000001</v>
      </c>
      <c r="D4801" s="31">
        <v>162.01349640000001</v>
      </c>
      <c r="E4801" s="31"/>
      <c r="F4801" s="31"/>
      <c r="G4801" s="31">
        <v>376.81</v>
      </c>
      <c r="H4801" s="31"/>
      <c r="I4801" s="31">
        <v>-0.20429600000000001</v>
      </c>
      <c r="J4801" s="31"/>
      <c r="K4801" s="31" t="s">
        <v>3539</v>
      </c>
      <c r="L4801" s="31">
        <v>-204.29599999999999</v>
      </c>
      <c r="M4801" s="31" t="s">
        <v>83</v>
      </c>
      <c r="N4801" s="31">
        <v>2002</v>
      </c>
      <c r="O4801" s="31">
        <v>11</v>
      </c>
      <c r="P4801" s="31">
        <v>2003</v>
      </c>
      <c r="Q4801" s="31">
        <v>12</v>
      </c>
      <c r="R4801" s="31" t="s">
        <v>3540</v>
      </c>
      <c r="S4801" s="31" t="s">
        <v>3541</v>
      </c>
      <c r="T4801" s="28" t="s">
        <v>4280</v>
      </c>
      <c r="U4801" s="28" t="s">
        <v>4432</v>
      </c>
    </row>
    <row r="4802" spans="1:21" ht="17.25" customHeight="1">
      <c r="A4802" s="24">
        <v>4801</v>
      </c>
      <c r="B4802" s="31" t="s">
        <v>3607</v>
      </c>
      <c r="C4802" s="31">
        <v>-77.733035150000006</v>
      </c>
      <c r="D4802" s="31">
        <v>162.15548820000001</v>
      </c>
      <c r="E4802" s="31"/>
      <c r="F4802" s="31"/>
      <c r="G4802" s="31">
        <v>247.27</v>
      </c>
      <c r="H4802" s="31"/>
      <c r="I4802" s="31">
        <v>-0.18299199999999999</v>
      </c>
      <c r="J4802" s="31"/>
      <c r="K4802" s="31" t="s">
        <v>3539</v>
      </c>
      <c r="L4802" s="31">
        <v>-182.99199999999999</v>
      </c>
      <c r="M4802" s="31" t="s">
        <v>83</v>
      </c>
      <c r="N4802" s="31">
        <v>2002</v>
      </c>
      <c r="O4802" s="31">
        <v>11</v>
      </c>
      <c r="P4802" s="31">
        <v>2003</v>
      </c>
      <c r="Q4802" s="31">
        <v>12</v>
      </c>
      <c r="R4802" s="31" t="s">
        <v>3540</v>
      </c>
      <c r="S4802" s="31" t="s">
        <v>3541</v>
      </c>
      <c r="T4802" s="28" t="s">
        <v>4280</v>
      </c>
      <c r="U4802" s="28" t="s">
        <v>4432</v>
      </c>
    </row>
    <row r="4803" spans="1:21" ht="17.25" customHeight="1">
      <c r="A4803" s="24">
        <v>4802</v>
      </c>
      <c r="B4803" s="31" t="s">
        <v>3608</v>
      </c>
      <c r="C4803" s="31">
        <v>-77.733053069999997</v>
      </c>
      <c r="D4803" s="31">
        <v>160.86251605999999</v>
      </c>
      <c r="E4803" s="31"/>
      <c r="F4803" s="31"/>
      <c r="G4803" s="31">
        <v>1233.71</v>
      </c>
      <c r="H4803" s="31"/>
      <c r="I4803" s="31">
        <v>-0.11154699999999999</v>
      </c>
      <c r="J4803" s="31"/>
      <c r="K4803" s="31" t="s">
        <v>3539</v>
      </c>
      <c r="L4803" s="31">
        <v>-111.547</v>
      </c>
      <c r="M4803" s="31" t="s">
        <v>83</v>
      </c>
      <c r="N4803" s="31">
        <v>2002</v>
      </c>
      <c r="O4803" s="31">
        <v>12</v>
      </c>
      <c r="P4803" s="31">
        <v>2004</v>
      </c>
      <c r="Q4803" s="31">
        <v>1</v>
      </c>
      <c r="R4803" s="31" t="s">
        <v>3540</v>
      </c>
      <c r="S4803" s="31" t="s">
        <v>3541</v>
      </c>
      <c r="T4803" s="28" t="s">
        <v>4280</v>
      </c>
      <c r="U4803" s="28" t="s">
        <v>4432</v>
      </c>
    </row>
    <row r="4804" spans="1:21" ht="17.25" customHeight="1">
      <c r="A4804" s="24">
        <v>4803</v>
      </c>
      <c r="B4804" s="31" t="s">
        <v>3609</v>
      </c>
      <c r="C4804" s="31">
        <v>-77.733412549999997</v>
      </c>
      <c r="D4804" s="31">
        <v>162.08970717</v>
      </c>
      <c r="E4804" s="31"/>
      <c r="F4804" s="31"/>
      <c r="G4804" s="31">
        <v>305.05</v>
      </c>
      <c r="H4804" s="31"/>
      <c r="I4804" s="31">
        <v>-0.16794999999999999</v>
      </c>
      <c r="J4804" s="31"/>
      <c r="K4804" s="31" t="s">
        <v>3539</v>
      </c>
      <c r="L4804" s="31">
        <v>-167.95</v>
      </c>
      <c r="M4804" s="31" t="s">
        <v>83</v>
      </c>
      <c r="N4804" s="31">
        <v>2002</v>
      </c>
      <c r="O4804" s="31">
        <v>11</v>
      </c>
      <c r="P4804" s="31">
        <v>2007</v>
      </c>
      <c r="Q4804" s="31">
        <v>1</v>
      </c>
      <c r="R4804" s="31" t="s">
        <v>3540</v>
      </c>
      <c r="S4804" s="31" t="s">
        <v>3541</v>
      </c>
      <c r="T4804" s="28" t="s">
        <v>4280</v>
      </c>
      <c r="U4804" s="28" t="s">
        <v>4432</v>
      </c>
    </row>
    <row r="4805" spans="1:21" ht="17.25" customHeight="1">
      <c r="A4805" s="24">
        <v>4804</v>
      </c>
      <c r="B4805" s="31" t="s">
        <v>3610</v>
      </c>
      <c r="C4805" s="31">
        <v>-77.733677839999999</v>
      </c>
      <c r="D4805" s="31">
        <v>160.82267200000001</v>
      </c>
      <c r="E4805" s="31"/>
      <c r="F4805" s="31"/>
      <c r="G4805" s="31">
        <v>1236.77</v>
      </c>
      <c r="H4805" s="31"/>
      <c r="I4805" s="31">
        <v>-6.1505999999999998E-2</v>
      </c>
      <c r="J4805" s="31"/>
      <c r="K4805" s="31" t="s">
        <v>3539</v>
      </c>
      <c r="L4805" s="31">
        <v>-61.506</v>
      </c>
      <c r="M4805" s="31" t="s">
        <v>83</v>
      </c>
      <c r="N4805" s="31">
        <v>2002</v>
      </c>
      <c r="O4805" s="31">
        <v>12</v>
      </c>
      <c r="P4805" s="31">
        <v>2004</v>
      </c>
      <c r="Q4805" s="31">
        <v>1</v>
      </c>
      <c r="R4805" s="31" t="s">
        <v>3540</v>
      </c>
      <c r="S4805" s="31" t="s">
        <v>3541</v>
      </c>
      <c r="T4805" s="28" t="s">
        <v>4280</v>
      </c>
      <c r="U4805" s="28" t="s">
        <v>4432</v>
      </c>
    </row>
    <row r="4806" spans="1:21" ht="17.25" customHeight="1">
      <c r="A4806" s="24">
        <v>4805</v>
      </c>
      <c r="B4806" s="31" t="s">
        <v>3611</v>
      </c>
      <c r="C4806" s="31">
        <v>-77.73406129</v>
      </c>
      <c r="D4806" s="31">
        <v>161.99351609999999</v>
      </c>
      <c r="E4806" s="31"/>
      <c r="F4806" s="31"/>
      <c r="G4806" s="31">
        <v>387.7</v>
      </c>
      <c r="H4806" s="31"/>
      <c r="I4806" s="31">
        <v>-0.18060200000000001</v>
      </c>
      <c r="J4806" s="31"/>
      <c r="K4806" s="31" t="s">
        <v>3539</v>
      </c>
      <c r="L4806" s="31">
        <v>-180.602</v>
      </c>
      <c r="M4806" s="31" t="s">
        <v>83</v>
      </c>
      <c r="N4806" s="31">
        <v>2002</v>
      </c>
      <c r="O4806" s="31">
        <v>11</v>
      </c>
      <c r="P4806" s="31">
        <v>2003</v>
      </c>
      <c r="Q4806" s="31">
        <v>12</v>
      </c>
      <c r="R4806" s="31" t="s">
        <v>3540</v>
      </c>
      <c r="S4806" s="31" t="s">
        <v>3541</v>
      </c>
      <c r="T4806" s="28" t="s">
        <v>4280</v>
      </c>
      <c r="U4806" s="28" t="s">
        <v>4432</v>
      </c>
    </row>
    <row r="4807" spans="1:21" ht="17.25" customHeight="1">
      <c r="A4807" s="24">
        <v>4806</v>
      </c>
      <c r="B4807" s="31" t="s">
        <v>3612</v>
      </c>
      <c r="C4807" s="31">
        <v>-77.734107660000006</v>
      </c>
      <c r="D4807" s="31">
        <v>162.13541377000001</v>
      </c>
      <c r="E4807" s="31"/>
      <c r="F4807" s="31"/>
      <c r="G4807" s="31">
        <v>270.32</v>
      </c>
      <c r="H4807" s="31"/>
      <c r="I4807" s="31">
        <v>-0.215029</v>
      </c>
      <c r="J4807" s="31"/>
      <c r="K4807" s="31" t="s">
        <v>3539</v>
      </c>
      <c r="L4807" s="31">
        <v>-215.029</v>
      </c>
      <c r="M4807" s="31" t="s">
        <v>83</v>
      </c>
      <c r="N4807" s="31">
        <v>2002</v>
      </c>
      <c r="O4807" s="31">
        <v>11</v>
      </c>
      <c r="P4807" s="31">
        <v>2003</v>
      </c>
      <c r="Q4807" s="31">
        <v>12</v>
      </c>
      <c r="R4807" s="31" t="s">
        <v>3540</v>
      </c>
      <c r="S4807" s="31" t="s">
        <v>3541</v>
      </c>
      <c r="T4807" s="28" t="s">
        <v>4280</v>
      </c>
      <c r="U4807" s="28" t="s">
        <v>4432</v>
      </c>
    </row>
    <row r="4808" spans="1:21" ht="17.25" customHeight="1">
      <c r="A4808" s="24">
        <v>4807</v>
      </c>
      <c r="B4808" s="31" t="s">
        <v>3613</v>
      </c>
      <c r="C4808" s="31">
        <v>-77.734274439999993</v>
      </c>
      <c r="D4808" s="31">
        <v>162.06957990000001</v>
      </c>
      <c r="E4808" s="31"/>
      <c r="F4808" s="31"/>
      <c r="G4808" s="31">
        <v>340.92</v>
      </c>
      <c r="H4808" s="31"/>
      <c r="I4808" s="31">
        <v>-0.16974</v>
      </c>
      <c r="J4808" s="31"/>
      <c r="K4808" s="31" t="s">
        <v>3539</v>
      </c>
      <c r="L4808" s="31">
        <v>-169.74</v>
      </c>
      <c r="M4808" s="31" t="s">
        <v>83</v>
      </c>
      <c r="N4808" s="31">
        <v>2002</v>
      </c>
      <c r="O4808" s="31">
        <v>11</v>
      </c>
      <c r="P4808" s="31">
        <v>2007</v>
      </c>
      <c r="Q4808" s="31">
        <v>1</v>
      </c>
      <c r="R4808" s="31" t="s">
        <v>3540</v>
      </c>
      <c r="S4808" s="31" t="s">
        <v>3541</v>
      </c>
      <c r="T4808" s="28" t="s">
        <v>4280</v>
      </c>
      <c r="U4808" s="28" t="s">
        <v>4432</v>
      </c>
    </row>
    <row r="4809" spans="1:21" ht="17.25" customHeight="1">
      <c r="A4809" s="24">
        <v>4808</v>
      </c>
      <c r="B4809" s="31" t="s">
        <v>3614</v>
      </c>
      <c r="C4809" s="31">
        <v>-77.735336790000005</v>
      </c>
      <c r="D4809" s="31">
        <v>161.65350633</v>
      </c>
      <c r="E4809" s="31"/>
      <c r="F4809" s="31"/>
      <c r="G4809" s="31">
        <v>468.63</v>
      </c>
      <c r="H4809" s="31"/>
      <c r="I4809" s="31">
        <v>-0.180864</v>
      </c>
      <c r="J4809" s="31"/>
      <c r="K4809" s="31" t="s">
        <v>3539</v>
      </c>
      <c r="L4809" s="31">
        <v>-180.864</v>
      </c>
      <c r="M4809" s="31" t="s">
        <v>83</v>
      </c>
      <c r="N4809" s="31">
        <v>2002</v>
      </c>
      <c r="O4809" s="31">
        <v>11</v>
      </c>
      <c r="P4809" s="31">
        <v>2007</v>
      </c>
      <c r="Q4809" s="31">
        <v>1</v>
      </c>
      <c r="R4809" s="31" t="s">
        <v>3540</v>
      </c>
      <c r="S4809" s="31" t="s">
        <v>3541</v>
      </c>
      <c r="T4809" s="28" t="s">
        <v>4280</v>
      </c>
      <c r="U4809" s="28" t="s">
        <v>4432</v>
      </c>
    </row>
    <row r="4810" spans="1:21" ht="17.25" customHeight="1">
      <c r="A4810" s="24">
        <v>4809</v>
      </c>
      <c r="B4810" s="31" t="s">
        <v>3615</v>
      </c>
      <c r="C4810" s="31">
        <v>-77.735565980000004</v>
      </c>
      <c r="D4810" s="31">
        <v>161.11573128000001</v>
      </c>
      <c r="E4810" s="31"/>
      <c r="F4810" s="31"/>
      <c r="G4810" s="31">
        <v>1136.4000000000001</v>
      </c>
      <c r="H4810" s="31"/>
      <c r="I4810" s="31">
        <v>-6.7607E-2</v>
      </c>
      <c r="J4810" s="31"/>
      <c r="K4810" s="31" t="s">
        <v>3539</v>
      </c>
      <c r="L4810" s="31">
        <v>-67.606999999999999</v>
      </c>
      <c r="M4810" s="31" t="s">
        <v>83</v>
      </c>
      <c r="N4810" s="31">
        <v>2002</v>
      </c>
      <c r="O4810" s="31">
        <v>12</v>
      </c>
      <c r="P4810" s="31">
        <v>2006</v>
      </c>
      <c r="Q4810" s="31">
        <v>12</v>
      </c>
      <c r="R4810" s="31" t="s">
        <v>3540</v>
      </c>
      <c r="S4810" s="31" t="s">
        <v>3541</v>
      </c>
      <c r="T4810" s="28" t="s">
        <v>4280</v>
      </c>
      <c r="U4810" s="28" t="s">
        <v>4432</v>
      </c>
    </row>
    <row r="4811" spans="1:21" ht="17.25" customHeight="1">
      <c r="A4811" s="24">
        <v>4810</v>
      </c>
      <c r="B4811" s="31" t="s">
        <v>3616</v>
      </c>
      <c r="C4811" s="31">
        <v>-77.736712580000003</v>
      </c>
      <c r="D4811" s="31">
        <v>162.01777010000001</v>
      </c>
      <c r="E4811" s="31"/>
      <c r="F4811" s="31"/>
      <c r="G4811" s="31">
        <v>368.09</v>
      </c>
      <c r="H4811" s="31"/>
      <c r="I4811" s="31">
        <v>-0.16810600000000001</v>
      </c>
      <c r="J4811" s="31"/>
      <c r="K4811" s="31" t="s">
        <v>3539</v>
      </c>
      <c r="L4811" s="31">
        <v>-168.10599999999999</v>
      </c>
      <c r="M4811" s="31" t="s">
        <v>83</v>
      </c>
      <c r="N4811" s="31">
        <v>2002</v>
      </c>
      <c r="O4811" s="31">
        <v>11</v>
      </c>
      <c r="P4811" s="31">
        <v>2010</v>
      </c>
      <c r="Q4811" s="31">
        <v>12</v>
      </c>
      <c r="R4811" s="31" t="s">
        <v>3540</v>
      </c>
      <c r="S4811" s="31" t="s">
        <v>3541</v>
      </c>
      <c r="T4811" s="28" t="s">
        <v>4280</v>
      </c>
      <c r="U4811" s="28" t="s">
        <v>4432</v>
      </c>
    </row>
    <row r="4812" spans="1:21" ht="17.25" customHeight="1">
      <c r="A4812" s="24">
        <v>4811</v>
      </c>
      <c r="B4812" s="31" t="s">
        <v>3617</v>
      </c>
      <c r="C4812" s="31">
        <v>-77.737045820000006</v>
      </c>
      <c r="D4812" s="31">
        <v>160.17465842999999</v>
      </c>
      <c r="E4812" s="31"/>
      <c r="F4812" s="31"/>
      <c r="G4812" s="31">
        <v>1688.12</v>
      </c>
      <c r="H4812" s="31"/>
      <c r="I4812" s="31">
        <v>-3.9781999999999998E-2</v>
      </c>
      <c r="J4812" s="31"/>
      <c r="K4812" s="31" t="s">
        <v>3539</v>
      </c>
      <c r="L4812" s="31">
        <v>-39.781999999999996</v>
      </c>
      <c r="M4812" s="31" t="s">
        <v>83</v>
      </c>
      <c r="N4812" s="31">
        <v>2003</v>
      </c>
      <c r="O4812" s="31">
        <v>1</v>
      </c>
      <c r="P4812" s="31">
        <v>2004</v>
      </c>
      <c r="Q4812" s="31">
        <v>1</v>
      </c>
      <c r="R4812" s="31" t="s">
        <v>3540</v>
      </c>
      <c r="S4812" s="31" t="s">
        <v>3541</v>
      </c>
      <c r="T4812" s="28" t="s">
        <v>4280</v>
      </c>
      <c r="U4812" s="28" t="s">
        <v>4432</v>
      </c>
    </row>
    <row r="4813" spans="1:21" ht="17.25" customHeight="1">
      <c r="A4813" s="24">
        <v>4812</v>
      </c>
      <c r="B4813" s="31" t="s">
        <v>3618</v>
      </c>
      <c r="C4813" s="31">
        <v>-77.737470790000003</v>
      </c>
      <c r="D4813" s="31">
        <v>162.09425361999999</v>
      </c>
      <c r="E4813" s="31"/>
      <c r="F4813" s="31"/>
      <c r="G4813" s="31">
        <v>308.39999999999998</v>
      </c>
      <c r="H4813" s="31"/>
      <c r="I4813" s="31">
        <v>-0.19681100000000001</v>
      </c>
      <c r="J4813" s="31"/>
      <c r="K4813" s="31" t="s">
        <v>3539</v>
      </c>
      <c r="L4813" s="31">
        <v>-196.81100000000001</v>
      </c>
      <c r="M4813" s="31" t="s">
        <v>83</v>
      </c>
      <c r="N4813" s="31">
        <v>2002</v>
      </c>
      <c r="O4813" s="31">
        <v>11</v>
      </c>
      <c r="P4813" s="31">
        <v>2007</v>
      </c>
      <c r="Q4813" s="31">
        <v>1</v>
      </c>
      <c r="R4813" s="31" t="s">
        <v>3540</v>
      </c>
      <c r="S4813" s="31" t="s">
        <v>3541</v>
      </c>
      <c r="T4813" s="28" t="s">
        <v>4280</v>
      </c>
      <c r="U4813" s="28" t="s">
        <v>4432</v>
      </c>
    </row>
    <row r="4814" spans="1:21" ht="17.25" customHeight="1">
      <c r="A4814" s="24">
        <v>4813</v>
      </c>
      <c r="B4814" s="31" t="s">
        <v>3619</v>
      </c>
      <c r="C4814" s="31">
        <v>-77.737758510000006</v>
      </c>
      <c r="D4814" s="31">
        <v>161.99755138</v>
      </c>
      <c r="E4814" s="31"/>
      <c r="F4814" s="31"/>
      <c r="G4814" s="31">
        <v>383.05</v>
      </c>
      <c r="H4814" s="31"/>
      <c r="I4814" s="31">
        <v>-0.165105</v>
      </c>
      <c r="J4814" s="31"/>
      <c r="K4814" s="31" t="s">
        <v>3539</v>
      </c>
      <c r="L4814" s="31">
        <v>-165.10499999999999</v>
      </c>
      <c r="M4814" s="31" t="s">
        <v>83</v>
      </c>
      <c r="N4814" s="31">
        <v>2002</v>
      </c>
      <c r="O4814" s="31">
        <v>11</v>
      </c>
      <c r="P4814" s="31">
        <v>2010</v>
      </c>
      <c r="Q4814" s="31">
        <v>12</v>
      </c>
      <c r="R4814" s="31" t="s">
        <v>3540</v>
      </c>
      <c r="S4814" s="31" t="s">
        <v>3541</v>
      </c>
      <c r="T4814" s="28" t="s">
        <v>4280</v>
      </c>
      <c r="U4814" s="28" t="s">
        <v>4432</v>
      </c>
    </row>
    <row r="4815" spans="1:21" ht="17.25" customHeight="1">
      <c r="A4815" s="24">
        <v>4814</v>
      </c>
      <c r="B4815" s="31" t="s">
        <v>3620</v>
      </c>
      <c r="C4815" s="31">
        <v>-77.738342110000005</v>
      </c>
      <c r="D4815" s="31">
        <v>160.8195317</v>
      </c>
      <c r="E4815" s="31"/>
      <c r="F4815" s="31"/>
      <c r="G4815" s="31">
        <v>1232.94</v>
      </c>
      <c r="H4815" s="31"/>
      <c r="I4815" s="31">
        <v>-8.0137E-2</v>
      </c>
      <c r="J4815" s="31"/>
      <c r="K4815" s="31" t="s">
        <v>3539</v>
      </c>
      <c r="L4815" s="31">
        <v>-80.137</v>
      </c>
      <c r="M4815" s="31" t="s">
        <v>83</v>
      </c>
      <c r="N4815" s="31">
        <v>2002</v>
      </c>
      <c r="O4815" s="31">
        <v>12</v>
      </c>
      <c r="P4815" s="31">
        <v>2004</v>
      </c>
      <c r="Q4815" s="31">
        <v>1</v>
      </c>
      <c r="R4815" s="31" t="s">
        <v>3540</v>
      </c>
      <c r="S4815" s="31" t="s">
        <v>3541</v>
      </c>
      <c r="T4815" s="28" t="s">
        <v>4280</v>
      </c>
      <c r="U4815" s="28" t="s">
        <v>4432</v>
      </c>
    </row>
    <row r="4816" spans="1:21" ht="17.25" customHeight="1">
      <c r="A4816" s="24">
        <v>4815</v>
      </c>
      <c r="B4816" s="31" t="s">
        <v>3621</v>
      </c>
      <c r="C4816" s="31">
        <v>-77.738502449999999</v>
      </c>
      <c r="D4816" s="31">
        <v>162.07421264000001</v>
      </c>
      <c r="E4816" s="31"/>
      <c r="F4816" s="31"/>
      <c r="G4816" s="31">
        <v>329.2</v>
      </c>
      <c r="H4816" s="31"/>
      <c r="I4816" s="31">
        <v>-0.184056</v>
      </c>
      <c r="J4816" s="31"/>
      <c r="K4816" s="31" t="s">
        <v>3539</v>
      </c>
      <c r="L4816" s="31">
        <v>-184.05600000000001</v>
      </c>
      <c r="M4816" s="31" t="s">
        <v>83</v>
      </c>
      <c r="N4816" s="31">
        <v>2002</v>
      </c>
      <c r="O4816" s="31">
        <v>11</v>
      </c>
      <c r="P4816" s="31">
        <v>2007</v>
      </c>
      <c r="Q4816" s="31">
        <v>1</v>
      </c>
      <c r="R4816" s="31" t="s">
        <v>3540</v>
      </c>
      <c r="S4816" s="31" t="s">
        <v>3541</v>
      </c>
      <c r="T4816" s="28" t="s">
        <v>4280</v>
      </c>
      <c r="U4816" s="28" t="s">
        <v>4432</v>
      </c>
    </row>
    <row r="4817" spans="1:21" ht="17.25" customHeight="1">
      <c r="A4817" s="24">
        <v>4816</v>
      </c>
      <c r="B4817" s="31" t="s">
        <v>3622</v>
      </c>
      <c r="C4817" s="31">
        <v>-77.738651529999999</v>
      </c>
      <c r="D4817" s="31">
        <v>161.97722967000001</v>
      </c>
      <c r="E4817" s="31"/>
      <c r="F4817" s="31"/>
      <c r="G4817" s="31">
        <v>399.21</v>
      </c>
      <c r="H4817" s="31"/>
      <c r="I4817" s="31">
        <v>-0.16342000000000001</v>
      </c>
      <c r="J4817" s="31"/>
      <c r="K4817" s="31" t="s">
        <v>3539</v>
      </c>
      <c r="L4817" s="31">
        <v>-163.41999999999999</v>
      </c>
      <c r="M4817" s="31" t="s">
        <v>83</v>
      </c>
      <c r="N4817" s="31">
        <v>2002</v>
      </c>
      <c r="O4817" s="31">
        <v>11</v>
      </c>
      <c r="P4817" s="31">
        <v>2010</v>
      </c>
      <c r="Q4817" s="31">
        <v>1</v>
      </c>
      <c r="R4817" s="31" t="s">
        <v>3540</v>
      </c>
      <c r="S4817" s="31" t="s">
        <v>3541</v>
      </c>
      <c r="T4817" s="28" t="s">
        <v>4280</v>
      </c>
      <c r="U4817" s="28" t="s">
        <v>4432</v>
      </c>
    </row>
    <row r="4818" spans="1:21" ht="17.25" customHeight="1">
      <c r="A4818" s="24">
        <v>4817</v>
      </c>
      <c r="B4818" s="31" t="s">
        <v>3623</v>
      </c>
      <c r="C4818" s="31">
        <v>-77.739232090000002</v>
      </c>
      <c r="D4818" s="31">
        <v>160.19769718000001</v>
      </c>
      <c r="E4818" s="31"/>
      <c r="F4818" s="31"/>
      <c r="G4818" s="31">
        <v>1694.3</v>
      </c>
      <c r="H4818" s="31"/>
      <c r="I4818" s="31">
        <v>-2.9999999999999997E-4</v>
      </c>
      <c r="J4818" s="31"/>
      <c r="K4818" s="31" t="s">
        <v>3539</v>
      </c>
      <c r="L4818" s="31">
        <v>-0.3</v>
      </c>
      <c r="M4818" s="31" t="s">
        <v>83</v>
      </c>
      <c r="N4818" s="31">
        <v>2003</v>
      </c>
      <c r="O4818" s="31">
        <v>1</v>
      </c>
      <c r="P4818" s="31">
        <v>2004</v>
      </c>
      <c r="Q4818" s="31">
        <v>1</v>
      </c>
      <c r="R4818" s="31" t="s">
        <v>3540</v>
      </c>
      <c r="S4818" s="31" t="s">
        <v>3541</v>
      </c>
      <c r="T4818" s="28" t="s">
        <v>4280</v>
      </c>
      <c r="U4818" s="28" t="s">
        <v>4432</v>
      </c>
    </row>
    <row r="4819" spans="1:21" ht="17.25" customHeight="1">
      <c r="A4819" s="24">
        <v>4818</v>
      </c>
      <c r="B4819" s="31" t="s">
        <v>3624</v>
      </c>
      <c r="C4819" s="31">
        <v>-77.740959149999995</v>
      </c>
      <c r="D4819" s="31">
        <v>160.79910688999999</v>
      </c>
      <c r="E4819" s="31"/>
      <c r="F4819" s="31"/>
      <c r="G4819" s="31">
        <v>1257.82</v>
      </c>
      <c r="H4819" s="31"/>
      <c r="I4819" s="31">
        <v>-0.12125</v>
      </c>
      <c r="J4819" s="31"/>
      <c r="K4819" s="31" t="s">
        <v>3539</v>
      </c>
      <c r="L4819" s="31">
        <v>-121.25</v>
      </c>
      <c r="M4819" s="31" t="s">
        <v>83</v>
      </c>
      <c r="N4819" s="31">
        <v>2002</v>
      </c>
      <c r="O4819" s="31">
        <v>12</v>
      </c>
      <c r="P4819" s="31">
        <v>2004</v>
      </c>
      <c r="Q4819" s="31">
        <v>1</v>
      </c>
      <c r="R4819" s="31" t="s">
        <v>3540</v>
      </c>
      <c r="S4819" s="31" t="s">
        <v>3541</v>
      </c>
      <c r="T4819" s="28" t="s">
        <v>4280</v>
      </c>
      <c r="U4819" s="28" t="s">
        <v>4432</v>
      </c>
    </row>
    <row r="4820" spans="1:21" ht="17.25" customHeight="1">
      <c r="A4820" s="24">
        <v>4819</v>
      </c>
      <c r="B4820" s="31" t="s">
        <v>3625</v>
      </c>
      <c r="C4820" s="31">
        <v>-77.741050549999997</v>
      </c>
      <c r="D4820" s="31">
        <v>162.02225639</v>
      </c>
      <c r="E4820" s="31"/>
      <c r="F4820" s="31"/>
      <c r="G4820" s="31">
        <v>373.24</v>
      </c>
      <c r="H4820" s="31"/>
      <c r="I4820" s="31">
        <v>-0.16634199999999999</v>
      </c>
      <c r="J4820" s="31"/>
      <c r="K4820" s="31" t="s">
        <v>3539</v>
      </c>
      <c r="L4820" s="31">
        <v>-166.34200000000001</v>
      </c>
      <c r="M4820" s="31" t="s">
        <v>83</v>
      </c>
      <c r="N4820" s="31">
        <v>2002</v>
      </c>
      <c r="O4820" s="31">
        <v>11</v>
      </c>
      <c r="P4820" s="31">
        <v>2007</v>
      </c>
      <c r="Q4820" s="31">
        <v>1</v>
      </c>
      <c r="R4820" s="31" t="s">
        <v>3540</v>
      </c>
      <c r="S4820" s="31" t="s">
        <v>3541</v>
      </c>
      <c r="T4820" s="28" t="s">
        <v>4280</v>
      </c>
      <c r="U4820" s="28" t="s">
        <v>4432</v>
      </c>
    </row>
    <row r="4821" spans="1:21" ht="17.25" customHeight="1">
      <c r="A4821" s="24">
        <v>4820</v>
      </c>
      <c r="B4821" s="31" t="s">
        <v>3626</v>
      </c>
      <c r="C4821" s="31">
        <v>-77.741118720000003</v>
      </c>
      <c r="D4821" s="31">
        <v>160.21509859</v>
      </c>
      <c r="E4821" s="31"/>
      <c r="F4821" s="31"/>
      <c r="G4821" s="31">
        <v>1696.26</v>
      </c>
      <c r="H4821" s="31"/>
      <c r="I4821" s="31">
        <v>-9.6685999999999994E-2</v>
      </c>
      <c r="J4821" s="31"/>
      <c r="K4821" s="31" t="s">
        <v>3539</v>
      </c>
      <c r="L4821" s="31">
        <v>-96.686000000000007</v>
      </c>
      <c r="M4821" s="31" t="s">
        <v>83</v>
      </c>
      <c r="N4821" s="31">
        <v>2003</v>
      </c>
      <c r="O4821" s="31">
        <v>1</v>
      </c>
      <c r="P4821" s="31">
        <v>2004</v>
      </c>
      <c r="Q4821" s="31">
        <v>1</v>
      </c>
      <c r="R4821" s="31" t="s">
        <v>3540</v>
      </c>
      <c r="S4821" s="31" t="s">
        <v>3541</v>
      </c>
      <c r="T4821" s="28" t="s">
        <v>4280</v>
      </c>
      <c r="U4821" s="28" t="s">
        <v>4432</v>
      </c>
    </row>
    <row r="4822" spans="1:21" ht="17.25" customHeight="1">
      <c r="A4822" s="24">
        <v>4821</v>
      </c>
      <c r="B4822" s="31" t="s">
        <v>3627</v>
      </c>
      <c r="C4822" s="31">
        <v>-77.741949210000001</v>
      </c>
      <c r="D4822" s="31">
        <v>160.83256130999999</v>
      </c>
      <c r="E4822" s="31"/>
      <c r="F4822" s="31"/>
      <c r="G4822" s="31">
        <v>1224.8699999999999</v>
      </c>
      <c r="H4822" s="31"/>
      <c r="I4822" s="31">
        <v>-7.392E-2</v>
      </c>
      <c r="J4822" s="31"/>
      <c r="K4822" s="31" t="s">
        <v>3539</v>
      </c>
      <c r="L4822" s="31">
        <v>-73.92</v>
      </c>
      <c r="M4822" s="31" t="s">
        <v>83</v>
      </c>
      <c r="N4822" s="31">
        <v>2002</v>
      </c>
      <c r="O4822" s="31">
        <v>12</v>
      </c>
      <c r="P4822" s="31">
        <v>2004</v>
      </c>
      <c r="Q4822" s="31">
        <v>1</v>
      </c>
      <c r="R4822" s="31" t="s">
        <v>3540</v>
      </c>
      <c r="S4822" s="31" t="s">
        <v>3541</v>
      </c>
      <c r="T4822" s="28" t="s">
        <v>4280</v>
      </c>
      <c r="U4822" s="28" t="s">
        <v>4432</v>
      </c>
    </row>
    <row r="4823" spans="1:21" ht="17.25" customHeight="1">
      <c r="A4823" s="24">
        <v>4822</v>
      </c>
      <c r="B4823" s="31" t="s">
        <v>3628</v>
      </c>
      <c r="C4823" s="31">
        <v>-77.742249799999996</v>
      </c>
      <c r="D4823" s="31">
        <v>162.00198766</v>
      </c>
      <c r="E4823" s="31"/>
      <c r="F4823" s="31"/>
      <c r="G4823" s="31">
        <v>393.27</v>
      </c>
      <c r="H4823" s="31"/>
      <c r="I4823" s="31">
        <v>-0.149202</v>
      </c>
      <c r="J4823" s="31"/>
      <c r="K4823" s="31" t="s">
        <v>3539</v>
      </c>
      <c r="L4823" s="31">
        <v>-149.202</v>
      </c>
      <c r="M4823" s="31" t="s">
        <v>83</v>
      </c>
      <c r="N4823" s="31">
        <v>2002</v>
      </c>
      <c r="O4823" s="31">
        <v>11</v>
      </c>
      <c r="P4823" s="31">
        <v>2007</v>
      </c>
      <c r="Q4823" s="31">
        <v>1</v>
      </c>
      <c r="R4823" s="31" t="s">
        <v>3540</v>
      </c>
      <c r="S4823" s="31" t="s">
        <v>3541</v>
      </c>
      <c r="T4823" s="28" t="s">
        <v>4280</v>
      </c>
      <c r="U4823" s="28" t="s">
        <v>4432</v>
      </c>
    </row>
    <row r="4824" spans="1:21" ht="17.25" customHeight="1">
      <c r="A4824" s="24">
        <v>4823</v>
      </c>
      <c r="B4824" s="31" t="s">
        <v>3629</v>
      </c>
      <c r="C4824" s="31">
        <v>-77.742903909999995</v>
      </c>
      <c r="D4824" s="31">
        <v>161.98138193</v>
      </c>
      <c r="E4824" s="31"/>
      <c r="F4824" s="31"/>
      <c r="G4824" s="31">
        <v>406.52</v>
      </c>
      <c r="H4824" s="31"/>
      <c r="I4824" s="31">
        <v>-0.142649</v>
      </c>
      <c r="J4824" s="31"/>
      <c r="K4824" s="31" t="s">
        <v>3539</v>
      </c>
      <c r="L4824" s="31">
        <v>-142.649</v>
      </c>
      <c r="M4824" s="31" t="s">
        <v>83</v>
      </c>
      <c r="N4824" s="31">
        <v>2002</v>
      </c>
      <c r="O4824" s="31">
        <v>11</v>
      </c>
      <c r="P4824" s="31">
        <v>2007</v>
      </c>
      <c r="Q4824" s="31">
        <v>1</v>
      </c>
      <c r="R4824" s="31" t="s">
        <v>3540</v>
      </c>
      <c r="S4824" s="31" t="s">
        <v>3541</v>
      </c>
      <c r="T4824" s="28" t="s">
        <v>4280</v>
      </c>
      <c r="U4824" s="28" t="s">
        <v>4432</v>
      </c>
    </row>
    <row r="4825" spans="1:21" ht="17.25" customHeight="1">
      <c r="A4825" s="24">
        <v>4824</v>
      </c>
      <c r="B4825" s="31" t="s">
        <v>3630</v>
      </c>
      <c r="C4825" s="31">
        <v>-77.743173490000004</v>
      </c>
      <c r="D4825" s="31">
        <v>160.23874271</v>
      </c>
      <c r="E4825" s="31"/>
      <c r="F4825" s="31"/>
      <c r="G4825" s="31">
        <v>1688.49</v>
      </c>
      <c r="H4825" s="31"/>
      <c r="I4825" s="31">
        <v>-3.8001E-2</v>
      </c>
      <c r="J4825" s="31"/>
      <c r="K4825" s="31" t="s">
        <v>3539</v>
      </c>
      <c r="L4825" s="31">
        <v>-38.000999999999998</v>
      </c>
      <c r="M4825" s="31" t="s">
        <v>83</v>
      </c>
      <c r="N4825" s="31">
        <v>2003</v>
      </c>
      <c r="O4825" s="31">
        <v>1</v>
      </c>
      <c r="P4825" s="31">
        <v>2004</v>
      </c>
      <c r="Q4825" s="31">
        <v>1</v>
      </c>
      <c r="R4825" s="31" t="s">
        <v>3540</v>
      </c>
      <c r="S4825" s="31" t="s">
        <v>3541</v>
      </c>
      <c r="T4825" s="28" t="s">
        <v>4280</v>
      </c>
      <c r="U4825" s="28" t="s">
        <v>4432</v>
      </c>
    </row>
    <row r="4826" spans="1:21" ht="17.25" customHeight="1">
      <c r="A4826" s="24">
        <v>4825</v>
      </c>
      <c r="B4826" s="31" t="s">
        <v>3631</v>
      </c>
      <c r="C4826" s="31">
        <v>-77.744749179999999</v>
      </c>
      <c r="D4826" s="31">
        <v>162.02695363000001</v>
      </c>
      <c r="E4826" s="31"/>
      <c r="F4826" s="31"/>
      <c r="G4826" s="31">
        <v>378.25</v>
      </c>
      <c r="H4826" s="31"/>
      <c r="I4826" s="31">
        <v>-0.20826900000000001</v>
      </c>
      <c r="J4826" s="31"/>
      <c r="K4826" s="31" t="s">
        <v>3539</v>
      </c>
      <c r="L4826" s="31">
        <v>-208.26900000000001</v>
      </c>
      <c r="M4826" s="31" t="s">
        <v>83</v>
      </c>
      <c r="N4826" s="31">
        <v>2002</v>
      </c>
      <c r="O4826" s="31">
        <v>11</v>
      </c>
      <c r="P4826" s="31">
        <v>2003</v>
      </c>
      <c r="Q4826" s="31">
        <v>12</v>
      </c>
      <c r="R4826" s="31" t="s">
        <v>3540</v>
      </c>
      <c r="S4826" s="31" t="s">
        <v>3541</v>
      </c>
      <c r="T4826" s="28" t="s">
        <v>4280</v>
      </c>
      <c r="U4826" s="28" t="s">
        <v>4432</v>
      </c>
    </row>
    <row r="4827" spans="1:21" ht="17.25" customHeight="1">
      <c r="A4827" s="24">
        <v>4826</v>
      </c>
      <c r="B4827" s="31" t="s">
        <v>3632</v>
      </c>
      <c r="C4827" s="31">
        <v>-77.744946440000007</v>
      </c>
      <c r="D4827" s="31">
        <v>160.81035202000001</v>
      </c>
      <c r="E4827" s="31"/>
      <c r="F4827" s="31"/>
      <c r="G4827" s="31">
        <v>1242.6600000000001</v>
      </c>
      <c r="H4827" s="31"/>
      <c r="I4827" s="31">
        <v>-0.135491</v>
      </c>
      <c r="J4827" s="31"/>
      <c r="K4827" s="31" t="s">
        <v>3539</v>
      </c>
      <c r="L4827" s="31">
        <v>-135.49100000000001</v>
      </c>
      <c r="M4827" s="31" t="s">
        <v>83</v>
      </c>
      <c r="N4827" s="31">
        <v>2002</v>
      </c>
      <c r="O4827" s="31">
        <v>12</v>
      </c>
      <c r="P4827" s="31">
        <v>2004</v>
      </c>
      <c r="Q4827" s="31">
        <v>1</v>
      </c>
      <c r="R4827" s="31" t="s">
        <v>3540</v>
      </c>
      <c r="S4827" s="31" t="s">
        <v>3541</v>
      </c>
      <c r="T4827" s="28" t="s">
        <v>4280</v>
      </c>
      <c r="U4827" s="28" t="s">
        <v>4432</v>
      </c>
    </row>
    <row r="4828" spans="1:21" ht="17.25" customHeight="1">
      <c r="A4828" s="24">
        <v>4827</v>
      </c>
      <c r="B4828" s="31" t="s">
        <v>3633</v>
      </c>
      <c r="C4828" s="31">
        <v>-77.744948239999999</v>
      </c>
      <c r="D4828" s="31">
        <v>161.89642889999999</v>
      </c>
      <c r="E4828" s="31"/>
      <c r="F4828" s="31"/>
      <c r="G4828" s="31">
        <v>444.1</v>
      </c>
      <c r="H4828" s="31"/>
      <c r="I4828" s="31">
        <v>-0.16553399999999999</v>
      </c>
      <c r="J4828" s="31"/>
      <c r="K4828" s="31" t="s">
        <v>3539</v>
      </c>
      <c r="L4828" s="31">
        <v>-165.53399999999999</v>
      </c>
      <c r="M4828" s="31" t="s">
        <v>83</v>
      </c>
      <c r="N4828" s="31">
        <v>2002</v>
      </c>
      <c r="O4828" s="31">
        <v>11</v>
      </c>
      <c r="P4828" s="31">
        <v>2010</v>
      </c>
      <c r="Q4828" s="31">
        <v>1</v>
      </c>
      <c r="R4828" s="31" t="s">
        <v>3540</v>
      </c>
      <c r="S4828" s="31" t="s">
        <v>3541</v>
      </c>
      <c r="T4828" s="28" t="s">
        <v>4280</v>
      </c>
      <c r="U4828" s="28" t="s">
        <v>4432</v>
      </c>
    </row>
    <row r="4829" spans="1:21" ht="17.25" customHeight="1">
      <c r="A4829" s="24">
        <v>4828</v>
      </c>
      <c r="B4829" s="31" t="s">
        <v>3634</v>
      </c>
      <c r="C4829" s="31">
        <v>-77.745667530000006</v>
      </c>
      <c r="D4829" s="31">
        <v>162.00696629000001</v>
      </c>
      <c r="E4829" s="31"/>
      <c r="F4829" s="31"/>
      <c r="G4829" s="31">
        <v>401.32</v>
      </c>
      <c r="H4829" s="31"/>
      <c r="I4829" s="31">
        <v>-0.14551</v>
      </c>
      <c r="J4829" s="31"/>
      <c r="K4829" s="31" t="s">
        <v>3539</v>
      </c>
      <c r="L4829" s="31">
        <v>-145.51</v>
      </c>
      <c r="M4829" s="31" t="s">
        <v>83</v>
      </c>
      <c r="N4829" s="31">
        <v>2002</v>
      </c>
      <c r="O4829" s="31">
        <v>11</v>
      </c>
      <c r="P4829" s="31">
        <v>2003</v>
      </c>
      <c r="Q4829" s="31">
        <v>12</v>
      </c>
      <c r="R4829" s="31" t="s">
        <v>3540</v>
      </c>
      <c r="S4829" s="31" t="s">
        <v>3541</v>
      </c>
      <c r="T4829" s="28" t="s">
        <v>4280</v>
      </c>
      <c r="U4829" s="28" t="s">
        <v>4432</v>
      </c>
    </row>
    <row r="4830" spans="1:21" ht="17.25" customHeight="1">
      <c r="A4830" s="24">
        <v>4829</v>
      </c>
      <c r="B4830" s="31" t="s">
        <v>3635</v>
      </c>
      <c r="C4830" s="31">
        <v>-77.745846959999994</v>
      </c>
      <c r="D4830" s="31">
        <v>161.87654752</v>
      </c>
      <c r="E4830" s="31"/>
      <c r="F4830" s="31"/>
      <c r="G4830" s="31">
        <v>452.57</v>
      </c>
      <c r="H4830" s="31"/>
      <c r="I4830" s="31">
        <v>-0.16327700000000001</v>
      </c>
      <c r="J4830" s="31"/>
      <c r="K4830" s="31" t="s">
        <v>3539</v>
      </c>
      <c r="L4830" s="31">
        <v>-163.27699999999999</v>
      </c>
      <c r="M4830" s="31" t="s">
        <v>83</v>
      </c>
      <c r="N4830" s="31">
        <v>2002</v>
      </c>
      <c r="O4830" s="31">
        <v>11</v>
      </c>
      <c r="P4830" s="31">
        <v>2010</v>
      </c>
      <c r="Q4830" s="31">
        <v>12</v>
      </c>
      <c r="R4830" s="31" t="s">
        <v>3540</v>
      </c>
      <c r="S4830" s="31" t="s">
        <v>3541</v>
      </c>
      <c r="T4830" s="28" t="s">
        <v>4280</v>
      </c>
      <c r="U4830" s="28" t="s">
        <v>4432</v>
      </c>
    </row>
    <row r="4831" spans="1:21" ht="17.25" customHeight="1">
      <c r="A4831" s="24">
        <v>4830</v>
      </c>
      <c r="B4831" s="31" t="s">
        <v>3636</v>
      </c>
      <c r="C4831" s="31">
        <v>-77.748879430000002</v>
      </c>
      <c r="D4831" s="31">
        <v>162.03155605000001</v>
      </c>
      <c r="E4831" s="31"/>
      <c r="F4831" s="31"/>
      <c r="G4831" s="31">
        <v>373.71</v>
      </c>
      <c r="H4831" s="31"/>
      <c r="I4831" s="31">
        <v>-0.15065100000000001</v>
      </c>
      <c r="J4831" s="31"/>
      <c r="K4831" s="31" t="s">
        <v>3539</v>
      </c>
      <c r="L4831" s="31">
        <v>-150.65100000000001</v>
      </c>
      <c r="M4831" s="31" t="s">
        <v>83</v>
      </c>
      <c r="N4831" s="31">
        <v>2002</v>
      </c>
      <c r="O4831" s="31">
        <v>11</v>
      </c>
      <c r="P4831" s="31">
        <v>2003</v>
      </c>
      <c r="Q4831" s="31">
        <v>12</v>
      </c>
      <c r="R4831" s="31" t="s">
        <v>3540</v>
      </c>
      <c r="S4831" s="31" t="s">
        <v>3541</v>
      </c>
      <c r="T4831" s="28" t="s">
        <v>4280</v>
      </c>
      <c r="U4831" s="28" t="s">
        <v>4432</v>
      </c>
    </row>
    <row r="4832" spans="1:21" ht="17.25" customHeight="1">
      <c r="A4832" s="24">
        <v>4831</v>
      </c>
      <c r="B4832" s="31" t="s">
        <v>3637</v>
      </c>
      <c r="C4832" s="31">
        <v>-77.749030039999994</v>
      </c>
      <c r="D4832" s="31">
        <v>161.89983094999999</v>
      </c>
      <c r="E4832" s="31"/>
      <c r="F4832" s="31"/>
      <c r="G4832" s="31">
        <v>443.5</v>
      </c>
      <c r="H4832" s="31"/>
      <c r="I4832" s="31">
        <v>-0.15953400000000001</v>
      </c>
      <c r="J4832" s="31"/>
      <c r="K4832" s="31" t="s">
        <v>3539</v>
      </c>
      <c r="L4832" s="31">
        <v>-159.53399999999999</v>
      </c>
      <c r="M4832" s="31" t="s">
        <v>83</v>
      </c>
      <c r="N4832" s="31">
        <v>2002</v>
      </c>
      <c r="O4832" s="31">
        <v>11</v>
      </c>
      <c r="P4832" s="31">
        <v>2007</v>
      </c>
      <c r="Q4832" s="31">
        <v>1</v>
      </c>
      <c r="R4832" s="31" t="s">
        <v>3540</v>
      </c>
      <c r="S4832" s="31" t="s">
        <v>3541</v>
      </c>
      <c r="T4832" s="28" t="s">
        <v>4280</v>
      </c>
      <c r="U4832" s="28" t="s">
        <v>4432</v>
      </c>
    </row>
    <row r="4833" spans="1:21" ht="17.25" customHeight="1">
      <c r="A4833" s="24">
        <v>4832</v>
      </c>
      <c r="B4833" s="31" t="s">
        <v>3638</v>
      </c>
      <c r="C4833" s="31">
        <v>-77.749867870000003</v>
      </c>
      <c r="D4833" s="31">
        <v>161.79337314</v>
      </c>
      <c r="E4833" s="31"/>
      <c r="F4833" s="31"/>
      <c r="G4833" s="31">
        <v>482.89</v>
      </c>
      <c r="H4833" s="31"/>
      <c r="I4833" s="31">
        <v>-0.170514</v>
      </c>
      <c r="J4833" s="31"/>
      <c r="K4833" s="31" t="s">
        <v>3539</v>
      </c>
      <c r="L4833" s="31">
        <v>-170.51400000000001</v>
      </c>
      <c r="M4833" s="31" t="s">
        <v>83</v>
      </c>
      <c r="N4833" s="31">
        <v>2002</v>
      </c>
      <c r="O4833" s="31">
        <v>11</v>
      </c>
      <c r="P4833" s="31">
        <v>2007</v>
      </c>
      <c r="Q4833" s="31">
        <v>1</v>
      </c>
      <c r="R4833" s="31" t="s">
        <v>3540</v>
      </c>
      <c r="S4833" s="31" t="s">
        <v>3541</v>
      </c>
      <c r="T4833" s="28" t="s">
        <v>4280</v>
      </c>
      <c r="U4833" s="28" t="s">
        <v>4432</v>
      </c>
    </row>
    <row r="4834" spans="1:21" ht="17.25" customHeight="1">
      <c r="A4834" s="24">
        <v>4833</v>
      </c>
      <c r="B4834" s="31" t="s">
        <v>3639</v>
      </c>
      <c r="C4834" s="31">
        <v>-77.749881459999997</v>
      </c>
      <c r="D4834" s="31">
        <v>162.01132476999999</v>
      </c>
      <c r="E4834" s="31"/>
      <c r="F4834" s="31"/>
      <c r="G4834" s="31">
        <v>402.15</v>
      </c>
      <c r="H4834" s="31"/>
      <c r="I4834" s="31">
        <v>-0.147506</v>
      </c>
      <c r="J4834" s="31"/>
      <c r="K4834" s="31" t="s">
        <v>3539</v>
      </c>
      <c r="L4834" s="31">
        <v>-147.506</v>
      </c>
      <c r="M4834" s="31" t="s">
        <v>83</v>
      </c>
      <c r="N4834" s="31">
        <v>2002</v>
      </c>
      <c r="O4834" s="31">
        <v>11</v>
      </c>
      <c r="P4834" s="31">
        <v>2003</v>
      </c>
      <c r="Q4834" s="31">
        <v>12</v>
      </c>
      <c r="R4834" s="31" t="s">
        <v>3540</v>
      </c>
      <c r="S4834" s="31" t="s">
        <v>3541</v>
      </c>
      <c r="T4834" s="28" t="s">
        <v>4280</v>
      </c>
      <c r="U4834" s="28" t="s">
        <v>4432</v>
      </c>
    </row>
    <row r="4835" spans="1:21" ht="17.25" customHeight="1">
      <c r="A4835" s="24">
        <v>4834</v>
      </c>
      <c r="B4835" s="31" t="s">
        <v>3640</v>
      </c>
      <c r="C4835" s="31">
        <v>-77.750288760000004</v>
      </c>
      <c r="D4835" s="31">
        <v>161.87899532</v>
      </c>
      <c r="E4835" s="31"/>
      <c r="F4835" s="31"/>
      <c r="G4835" s="31">
        <v>450.33</v>
      </c>
      <c r="H4835" s="31"/>
      <c r="I4835" s="31">
        <v>-0.207731</v>
      </c>
      <c r="J4835" s="31"/>
      <c r="K4835" s="31" t="s">
        <v>3539</v>
      </c>
      <c r="L4835" s="31">
        <v>-207.73099999999999</v>
      </c>
      <c r="M4835" s="31" t="s">
        <v>83</v>
      </c>
      <c r="N4835" s="31">
        <v>2002</v>
      </c>
      <c r="O4835" s="31">
        <v>11</v>
      </c>
      <c r="P4835" s="31">
        <v>2003</v>
      </c>
      <c r="Q4835" s="31">
        <v>12</v>
      </c>
      <c r="R4835" s="31" t="s">
        <v>3540</v>
      </c>
      <c r="S4835" s="31" t="s">
        <v>3541</v>
      </c>
      <c r="T4835" s="28" t="s">
        <v>4280</v>
      </c>
      <c r="U4835" s="28" t="s">
        <v>4432</v>
      </c>
    </row>
    <row r="4836" spans="1:21" ht="17.25" customHeight="1">
      <c r="A4836" s="24">
        <v>4835</v>
      </c>
      <c r="B4836" s="31" t="s">
        <v>3641</v>
      </c>
      <c r="C4836" s="31">
        <v>-77.750587769999996</v>
      </c>
      <c r="D4836" s="31">
        <v>161.77268165000001</v>
      </c>
      <c r="E4836" s="31"/>
      <c r="F4836" s="31"/>
      <c r="G4836" s="31">
        <v>493.3</v>
      </c>
      <c r="H4836" s="31"/>
      <c r="I4836" s="31">
        <v>-0.18143100000000001</v>
      </c>
      <c r="J4836" s="31"/>
      <c r="K4836" s="31" t="s">
        <v>3539</v>
      </c>
      <c r="L4836" s="31">
        <v>-181.43100000000001</v>
      </c>
      <c r="M4836" s="31" t="s">
        <v>83</v>
      </c>
      <c r="N4836" s="31">
        <v>2002</v>
      </c>
      <c r="O4836" s="31">
        <v>11</v>
      </c>
      <c r="P4836" s="31">
        <v>2007</v>
      </c>
      <c r="Q4836" s="31">
        <v>1</v>
      </c>
      <c r="R4836" s="31" t="s">
        <v>3540</v>
      </c>
      <c r="S4836" s="31" t="s">
        <v>3541</v>
      </c>
      <c r="T4836" s="28" t="s">
        <v>4280</v>
      </c>
      <c r="U4836" s="28" t="s">
        <v>4432</v>
      </c>
    </row>
    <row r="4837" spans="1:21" ht="17.25" customHeight="1">
      <c r="A4837" s="24">
        <v>4836</v>
      </c>
      <c r="B4837" s="31" t="s">
        <v>3642</v>
      </c>
      <c r="C4837" s="31">
        <v>-77.751248750000002</v>
      </c>
      <c r="D4837" s="31">
        <v>160.65152642999999</v>
      </c>
      <c r="E4837" s="31"/>
      <c r="F4837" s="31"/>
      <c r="G4837" s="31">
        <v>956.46</v>
      </c>
      <c r="H4837" s="31"/>
      <c r="I4837" s="31">
        <v>-6.2768000000000004E-2</v>
      </c>
      <c r="J4837" s="31"/>
      <c r="K4837" s="31" t="s">
        <v>3539</v>
      </c>
      <c r="L4837" s="31">
        <v>-62.768000000000001</v>
      </c>
      <c r="M4837" s="31" t="s">
        <v>83</v>
      </c>
      <c r="N4837" s="31">
        <v>2002</v>
      </c>
      <c r="O4837" s="31">
        <v>12</v>
      </c>
      <c r="P4837" s="31">
        <v>2006</v>
      </c>
      <c r="Q4837" s="31">
        <v>12</v>
      </c>
      <c r="R4837" s="31" t="s">
        <v>3540</v>
      </c>
      <c r="S4837" s="31" t="s">
        <v>3541</v>
      </c>
      <c r="T4837" s="28" t="s">
        <v>4280</v>
      </c>
      <c r="U4837" s="28" t="s">
        <v>4432</v>
      </c>
    </row>
    <row r="4838" spans="1:21" ht="17.25" customHeight="1">
      <c r="A4838" s="24">
        <v>4837</v>
      </c>
      <c r="B4838" s="31" t="s">
        <v>3643</v>
      </c>
      <c r="C4838" s="31">
        <v>-77.754109049999997</v>
      </c>
      <c r="D4838" s="31">
        <v>161.79707425000001</v>
      </c>
      <c r="E4838" s="31"/>
      <c r="F4838" s="31"/>
      <c r="G4838" s="31">
        <v>481.89</v>
      </c>
      <c r="H4838" s="31"/>
      <c r="I4838" s="31">
        <v>-0.17405200000000001</v>
      </c>
      <c r="J4838" s="31"/>
      <c r="K4838" s="31" t="s">
        <v>3539</v>
      </c>
      <c r="L4838" s="31">
        <v>-174.05199999999999</v>
      </c>
      <c r="M4838" s="31" t="s">
        <v>83</v>
      </c>
      <c r="N4838" s="31">
        <v>2002</v>
      </c>
      <c r="O4838" s="31">
        <v>11</v>
      </c>
      <c r="P4838" s="31">
        <v>2007</v>
      </c>
      <c r="Q4838" s="31">
        <v>1</v>
      </c>
      <c r="R4838" s="31" t="s">
        <v>3540</v>
      </c>
      <c r="S4838" s="31" t="s">
        <v>3541</v>
      </c>
      <c r="T4838" s="28" t="s">
        <v>4280</v>
      </c>
      <c r="U4838" s="28" t="s">
        <v>4432</v>
      </c>
    </row>
    <row r="4839" spans="1:21" ht="17.25" customHeight="1">
      <c r="A4839" s="24">
        <v>4838</v>
      </c>
      <c r="B4839" s="31" t="s">
        <v>3644</v>
      </c>
      <c r="C4839" s="31">
        <v>-77.754954359999999</v>
      </c>
      <c r="D4839" s="31">
        <v>161.77731287</v>
      </c>
      <c r="E4839" s="31"/>
      <c r="F4839" s="31"/>
      <c r="G4839" s="31">
        <v>489.82</v>
      </c>
      <c r="H4839" s="31"/>
      <c r="I4839" s="31">
        <v>-0.18406900000000001</v>
      </c>
      <c r="J4839" s="31"/>
      <c r="K4839" s="31" t="s">
        <v>3539</v>
      </c>
      <c r="L4839" s="31">
        <v>-184.06899999999999</v>
      </c>
      <c r="M4839" s="31" t="s">
        <v>83</v>
      </c>
      <c r="N4839" s="31">
        <v>2002</v>
      </c>
      <c r="O4839" s="31">
        <v>11</v>
      </c>
      <c r="P4839" s="31">
        <v>2010</v>
      </c>
      <c r="Q4839" s="31">
        <v>12</v>
      </c>
      <c r="R4839" s="31" t="s">
        <v>3540</v>
      </c>
      <c r="S4839" s="31" t="s">
        <v>3541</v>
      </c>
      <c r="T4839" s="28" t="s">
        <v>4280</v>
      </c>
      <c r="U4839" s="28" t="s">
        <v>4432</v>
      </c>
    </row>
    <row r="4840" spans="1:21" ht="17.25" customHeight="1">
      <c r="A4840" s="24">
        <v>4839</v>
      </c>
      <c r="B4840" s="31" t="s">
        <v>3645</v>
      </c>
      <c r="C4840" s="31">
        <v>-77.757386969999999</v>
      </c>
      <c r="D4840" s="31">
        <v>160.69037438000001</v>
      </c>
      <c r="E4840" s="31"/>
      <c r="F4840" s="31"/>
      <c r="G4840" s="31">
        <v>1008.62</v>
      </c>
      <c r="H4840" s="31"/>
      <c r="I4840" s="31">
        <v>-4.8384000000000003E-2</v>
      </c>
      <c r="J4840" s="31"/>
      <c r="K4840" s="31" t="s">
        <v>3539</v>
      </c>
      <c r="L4840" s="31">
        <v>-48.384</v>
      </c>
      <c r="M4840" s="31" t="s">
        <v>83</v>
      </c>
      <c r="N4840" s="31">
        <v>2002</v>
      </c>
      <c r="O4840" s="31">
        <v>12</v>
      </c>
      <c r="P4840" s="31">
        <v>2006</v>
      </c>
      <c r="Q4840" s="31">
        <v>12</v>
      </c>
      <c r="R4840" s="31" t="s">
        <v>3540</v>
      </c>
      <c r="S4840" s="31" t="s">
        <v>3541</v>
      </c>
      <c r="T4840" s="28" t="s">
        <v>4280</v>
      </c>
      <c r="U4840" s="28" t="s">
        <v>4432</v>
      </c>
    </row>
    <row r="4841" spans="1:21" ht="17.25" customHeight="1">
      <c r="A4841" s="24">
        <v>4840</v>
      </c>
      <c r="B4841" s="31" t="s">
        <v>3646</v>
      </c>
      <c r="C4841" s="31">
        <v>-77.758744149999998</v>
      </c>
      <c r="D4841" s="31">
        <v>161.63964009</v>
      </c>
      <c r="E4841" s="31"/>
      <c r="F4841" s="31"/>
      <c r="G4841" s="31">
        <v>564.96</v>
      </c>
      <c r="H4841" s="31"/>
      <c r="I4841" s="31">
        <v>-0.16026199999999999</v>
      </c>
      <c r="J4841" s="31"/>
      <c r="K4841" s="31" t="s">
        <v>3539</v>
      </c>
      <c r="L4841" s="31">
        <v>-160.262</v>
      </c>
      <c r="M4841" s="31" t="s">
        <v>83</v>
      </c>
      <c r="N4841" s="31">
        <v>2002</v>
      </c>
      <c r="O4841" s="31">
        <v>11</v>
      </c>
      <c r="P4841" s="31">
        <v>2007</v>
      </c>
      <c r="Q4841" s="31">
        <v>1</v>
      </c>
      <c r="R4841" s="31" t="s">
        <v>3540</v>
      </c>
      <c r="S4841" s="31" t="s">
        <v>3541</v>
      </c>
      <c r="T4841" s="28" t="s">
        <v>4280</v>
      </c>
      <c r="U4841" s="28" t="s">
        <v>4432</v>
      </c>
    </row>
    <row r="4842" spans="1:21" ht="17.25" customHeight="1">
      <c r="A4842" s="24">
        <v>4841</v>
      </c>
      <c r="B4842" s="31" t="s">
        <v>3647</v>
      </c>
      <c r="C4842" s="31">
        <v>-77.760448859999997</v>
      </c>
      <c r="D4842" s="31">
        <v>160.74150599999999</v>
      </c>
      <c r="E4842" s="31"/>
      <c r="F4842" s="31"/>
      <c r="G4842" s="31">
        <v>1038.71</v>
      </c>
      <c r="H4842" s="31"/>
      <c r="I4842" s="31">
        <v>-3.8607000000000002E-2</v>
      </c>
      <c r="J4842" s="31"/>
      <c r="K4842" s="31" t="s">
        <v>3539</v>
      </c>
      <c r="L4842" s="31">
        <v>-38.606999999999999</v>
      </c>
      <c r="M4842" s="31" t="s">
        <v>83</v>
      </c>
      <c r="N4842" s="31">
        <v>2002</v>
      </c>
      <c r="O4842" s="31">
        <v>12</v>
      </c>
      <c r="P4842" s="31">
        <v>2006</v>
      </c>
      <c r="Q4842" s="31">
        <v>12</v>
      </c>
      <c r="R4842" s="31" t="s">
        <v>3540</v>
      </c>
      <c r="S4842" s="31" t="s">
        <v>3541</v>
      </c>
      <c r="T4842" s="28" t="s">
        <v>4280</v>
      </c>
      <c r="U4842" s="28" t="s">
        <v>4432</v>
      </c>
    </row>
    <row r="4843" spans="1:21" ht="17.25" customHeight="1">
      <c r="A4843" s="24">
        <v>4842</v>
      </c>
      <c r="B4843" s="31" t="s">
        <v>3648</v>
      </c>
      <c r="C4843" s="31">
        <v>-77.761701059999993</v>
      </c>
      <c r="D4843" s="31">
        <v>161.65491188999999</v>
      </c>
      <c r="E4843" s="31"/>
      <c r="F4843" s="31"/>
      <c r="G4843" s="31">
        <v>565.25</v>
      </c>
      <c r="H4843" s="31"/>
      <c r="I4843" s="31">
        <v>-0.157583</v>
      </c>
      <c r="J4843" s="31"/>
      <c r="K4843" s="31" t="s">
        <v>3539</v>
      </c>
      <c r="L4843" s="31">
        <v>-157.583</v>
      </c>
      <c r="M4843" s="31" t="s">
        <v>83</v>
      </c>
      <c r="N4843" s="31">
        <v>2002</v>
      </c>
      <c r="O4843" s="31">
        <v>11</v>
      </c>
      <c r="P4843" s="31">
        <v>2007</v>
      </c>
      <c r="Q4843" s="31">
        <v>1</v>
      </c>
      <c r="R4843" s="31" t="s">
        <v>3540</v>
      </c>
      <c r="S4843" s="31" t="s">
        <v>3541</v>
      </c>
      <c r="T4843" s="28" t="s">
        <v>4280</v>
      </c>
      <c r="U4843" s="28" t="s">
        <v>4432</v>
      </c>
    </row>
    <row r="4844" spans="1:21" ht="17.25" customHeight="1">
      <c r="A4844" s="24">
        <v>4843</v>
      </c>
      <c r="B4844" s="31" t="s">
        <v>3649</v>
      </c>
      <c r="C4844" s="31">
        <v>-77.76186998</v>
      </c>
      <c r="D4844" s="31">
        <v>161.62597374000001</v>
      </c>
      <c r="E4844" s="31"/>
      <c r="F4844" s="31"/>
      <c r="G4844" s="31">
        <v>576.70000000000005</v>
      </c>
      <c r="H4844" s="31"/>
      <c r="I4844" s="31">
        <v>-0.19381799999999999</v>
      </c>
      <c r="J4844" s="31"/>
      <c r="K4844" s="31" t="s">
        <v>3539</v>
      </c>
      <c r="L4844" s="31">
        <v>-193.81800000000001</v>
      </c>
      <c r="M4844" s="31" t="s">
        <v>83</v>
      </c>
      <c r="N4844" s="31">
        <v>2002</v>
      </c>
      <c r="O4844" s="31">
        <v>11</v>
      </c>
      <c r="P4844" s="31">
        <v>2003</v>
      </c>
      <c r="Q4844" s="31">
        <v>12</v>
      </c>
      <c r="R4844" s="31" t="s">
        <v>3540</v>
      </c>
      <c r="S4844" s="31" t="s">
        <v>3541</v>
      </c>
      <c r="T4844" s="28" t="s">
        <v>4280</v>
      </c>
      <c r="U4844" s="28" t="s">
        <v>4432</v>
      </c>
    </row>
    <row r="4845" spans="1:21" ht="17.25" customHeight="1">
      <c r="A4845" s="24">
        <v>4844</v>
      </c>
      <c r="B4845" s="31" t="s">
        <v>3650</v>
      </c>
      <c r="C4845" s="31">
        <v>-77.761919129999995</v>
      </c>
      <c r="D4845" s="31">
        <v>160.93554917</v>
      </c>
      <c r="E4845" s="31"/>
      <c r="F4845" s="31"/>
      <c r="G4845" s="31">
        <v>1163.96</v>
      </c>
      <c r="H4845" s="31"/>
      <c r="I4845" s="31">
        <v>-8.3672999999999997E-2</v>
      </c>
      <c r="J4845" s="31"/>
      <c r="K4845" s="31" t="s">
        <v>3539</v>
      </c>
      <c r="L4845" s="31">
        <v>-83.673000000000002</v>
      </c>
      <c r="M4845" s="31" t="s">
        <v>83</v>
      </c>
      <c r="N4845" s="31">
        <v>2002</v>
      </c>
      <c r="O4845" s="31">
        <v>12</v>
      </c>
      <c r="P4845" s="31">
        <v>2006</v>
      </c>
      <c r="Q4845" s="31">
        <v>12</v>
      </c>
      <c r="R4845" s="31" t="s">
        <v>3540</v>
      </c>
      <c r="S4845" s="31" t="s">
        <v>3541</v>
      </c>
      <c r="T4845" s="28" t="s">
        <v>4280</v>
      </c>
      <c r="U4845" s="28" t="s">
        <v>4432</v>
      </c>
    </row>
    <row r="4846" spans="1:21" ht="17.25" customHeight="1">
      <c r="A4846" s="24">
        <v>4845</v>
      </c>
      <c r="B4846" s="31" t="s">
        <v>3651</v>
      </c>
      <c r="C4846" s="31">
        <v>-77.761952640000004</v>
      </c>
      <c r="D4846" s="31">
        <v>161.68733739000001</v>
      </c>
      <c r="E4846" s="31"/>
      <c r="F4846" s="31"/>
      <c r="G4846" s="31">
        <v>544.98</v>
      </c>
      <c r="H4846" s="31"/>
      <c r="I4846" s="31">
        <v>-0.170433</v>
      </c>
      <c r="J4846" s="31"/>
      <c r="K4846" s="31" t="s">
        <v>3539</v>
      </c>
      <c r="L4846" s="31">
        <v>-170.43299999999999</v>
      </c>
      <c r="M4846" s="31" t="s">
        <v>83</v>
      </c>
      <c r="N4846" s="31">
        <v>2002</v>
      </c>
      <c r="O4846" s="31">
        <v>11</v>
      </c>
      <c r="P4846" s="31">
        <v>2010</v>
      </c>
      <c r="Q4846" s="31">
        <v>12</v>
      </c>
      <c r="R4846" s="31" t="s">
        <v>3540</v>
      </c>
      <c r="S4846" s="31" t="s">
        <v>3541</v>
      </c>
      <c r="T4846" s="28" t="s">
        <v>4280</v>
      </c>
      <c r="U4846" s="28" t="s">
        <v>4432</v>
      </c>
    </row>
    <row r="4847" spans="1:21" ht="17.25" customHeight="1">
      <c r="A4847" s="24">
        <v>4846</v>
      </c>
      <c r="B4847" s="31" t="s">
        <v>3652</v>
      </c>
      <c r="C4847" s="31">
        <v>-77.764457390000004</v>
      </c>
      <c r="D4847" s="31">
        <v>160.72264695000001</v>
      </c>
      <c r="E4847" s="31"/>
      <c r="F4847" s="31"/>
      <c r="G4847" s="31">
        <v>1033.49</v>
      </c>
      <c r="H4847" s="31"/>
      <c r="I4847" s="31">
        <v>-4.6287000000000002E-2</v>
      </c>
      <c r="J4847" s="31"/>
      <c r="K4847" s="31" t="s">
        <v>3539</v>
      </c>
      <c r="L4847" s="31">
        <v>-46.286999999999999</v>
      </c>
      <c r="M4847" s="31" t="s">
        <v>83</v>
      </c>
      <c r="N4847" s="31">
        <v>2002</v>
      </c>
      <c r="O4847" s="31">
        <v>12</v>
      </c>
      <c r="P4847" s="31">
        <v>2006</v>
      </c>
      <c r="Q4847" s="31">
        <v>12</v>
      </c>
      <c r="R4847" s="31" t="s">
        <v>3540</v>
      </c>
      <c r="S4847" s="31" t="s">
        <v>3541</v>
      </c>
      <c r="T4847" s="28" t="s">
        <v>4280</v>
      </c>
      <c r="U4847" s="28" t="s">
        <v>4432</v>
      </c>
    </row>
    <row r="4848" spans="1:21" ht="17.25" customHeight="1">
      <c r="A4848" s="24">
        <v>4847</v>
      </c>
      <c r="B4848" s="31" t="s">
        <v>3653</v>
      </c>
      <c r="C4848" s="31">
        <v>-77.764810600000004</v>
      </c>
      <c r="D4848" s="31">
        <v>161.64115365999999</v>
      </c>
      <c r="E4848" s="31"/>
      <c r="F4848" s="31"/>
      <c r="G4848" s="31">
        <v>578.08000000000004</v>
      </c>
      <c r="H4848" s="31"/>
      <c r="I4848" s="31">
        <v>-0.158023</v>
      </c>
      <c r="J4848" s="31"/>
      <c r="K4848" s="31" t="s">
        <v>3539</v>
      </c>
      <c r="L4848" s="31">
        <v>-158.023</v>
      </c>
      <c r="M4848" s="31" t="s">
        <v>83</v>
      </c>
      <c r="N4848" s="31">
        <v>2002</v>
      </c>
      <c r="O4848" s="31">
        <v>11</v>
      </c>
      <c r="P4848" s="31">
        <v>2007</v>
      </c>
      <c r="Q4848" s="31">
        <v>1</v>
      </c>
      <c r="R4848" s="31" t="s">
        <v>3540</v>
      </c>
      <c r="S4848" s="31" t="s">
        <v>3541</v>
      </c>
      <c r="T4848" s="28" t="s">
        <v>4280</v>
      </c>
      <c r="U4848" s="28" t="s">
        <v>4432</v>
      </c>
    </row>
    <row r="4849" spans="1:21" ht="17.25" customHeight="1">
      <c r="A4849" s="24">
        <v>4848</v>
      </c>
      <c r="B4849" s="31" t="s">
        <v>3654</v>
      </c>
      <c r="C4849" s="31">
        <v>-77.764915070000001</v>
      </c>
      <c r="D4849" s="31">
        <v>160.94934566000001</v>
      </c>
      <c r="E4849" s="31"/>
      <c r="F4849" s="31"/>
      <c r="G4849" s="31">
        <v>1147.24</v>
      </c>
      <c r="H4849" s="31"/>
      <c r="I4849" s="31">
        <v>-5.8234000000000001E-2</v>
      </c>
      <c r="J4849" s="31"/>
      <c r="K4849" s="31" t="s">
        <v>3539</v>
      </c>
      <c r="L4849" s="31">
        <v>-58.234000000000002</v>
      </c>
      <c r="M4849" s="31" t="s">
        <v>83</v>
      </c>
      <c r="N4849" s="31">
        <v>2002</v>
      </c>
      <c r="O4849" s="31">
        <v>12</v>
      </c>
      <c r="P4849" s="31">
        <v>2006</v>
      </c>
      <c r="Q4849" s="31">
        <v>12</v>
      </c>
      <c r="R4849" s="31" t="s">
        <v>3540</v>
      </c>
      <c r="S4849" s="31" t="s">
        <v>3541</v>
      </c>
      <c r="T4849" s="28" t="s">
        <v>4280</v>
      </c>
      <c r="U4849" s="28" t="s">
        <v>4432</v>
      </c>
    </row>
    <row r="4850" spans="1:21" ht="17.25" customHeight="1">
      <c r="A4850" s="24">
        <v>4849</v>
      </c>
      <c r="B4850" s="31" t="s">
        <v>3655</v>
      </c>
      <c r="C4850" s="31">
        <v>-77.764931160000003</v>
      </c>
      <c r="D4850" s="31">
        <v>161.70197815</v>
      </c>
      <c r="E4850" s="31"/>
      <c r="F4850" s="31"/>
      <c r="G4850" s="31">
        <v>538.27</v>
      </c>
      <c r="H4850" s="31"/>
      <c r="I4850" s="31">
        <v>-0.176098</v>
      </c>
      <c r="J4850" s="31"/>
      <c r="K4850" s="31" t="s">
        <v>3539</v>
      </c>
      <c r="L4850" s="31">
        <v>-176.09800000000001</v>
      </c>
      <c r="M4850" s="31" t="s">
        <v>83</v>
      </c>
      <c r="N4850" s="31">
        <v>2002</v>
      </c>
      <c r="O4850" s="31">
        <v>11</v>
      </c>
      <c r="P4850" s="31">
        <v>2010</v>
      </c>
      <c r="Q4850" s="31">
        <v>12</v>
      </c>
      <c r="R4850" s="31" t="s">
        <v>3540</v>
      </c>
      <c r="S4850" s="31" t="s">
        <v>3541</v>
      </c>
      <c r="T4850" s="28" t="s">
        <v>4280</v>
      </c>
      <c r="U4850" s="28" t="s">
        <v>4432</v>
      </c>
    </row>
    <row r="4851" spans="1:21" ht="17.25" customHeight="1">
      <c r="A4851" s="24">
        <v>4850</v>
      </c>
      <c r="B4851" s="31" t="s">
        <v>3656</v>
      </c>
      <c r="C4851" s="31">
        <v>-77.765189169999999</v>
      </c>
      <c r="D4851" s="31">
        <v>161.67360554999999</v>
      </c>
      <c r="E4851" s="31"/>
      <c r="F4851" s="31"/>
      <c r="G4851" s="31">
        <v>560.52</v>
      </c>
      <c r="H4851" s="31"/>
      <c r="I4851" s="31">
        <v>-0.176177</v>
      </c>
      <c r="J4851" s="31"/>
      <c r="K4851" s="31" t="s">
        <v>3539</v>
      </c>
      <c r="L4851" s="31">
        <v>-176.17699999999999</v>
      </c>
      <c r="M4851" s="31" t="s">
        <v>83</v>
      </c>
      <c r="N4851" s="31">
        <v>2002</v>
      </c>
      <c r="O4851" s="31">
        <v>11</v>
      </c>
      <c r="P4851" s="31">
        <v>2010</v>
      </c>
      <c r="Q4851" s="31">
        <v>12</v>
      </c>
      <c r="R4851" s="31" t="s">
        <v>3540</v>
      </c>
      <c r="S4851" s="31" t="s">
        <v>3541</v>
      </c>
      <c r="T4851" s="28" t="s">
        <v>4280</v>
      </c>
      <c r="U4851" s="28" t="s">
        <v>4432</v>
      </c>
    </row>
    <row r="4852" spans="1:21" ht="17.25" customHeight="1">
      <c r="A4852" s="24">
        <v>4851</v>
      </c>
      <c r="B4852" s="31" t="s">
        <v>3657</v>
      </c>
      <c r="C4852" s="31">
        <v>-77.765222410000007</v>
      </c>
      <c r="D4852" s="31">
        <v>160.93622876000001</v>
      </c>
      <c r="E4852" s="31"/>
      <c r="F4852" s="31"/>
      <c r="G4852" s="31">
        <v>1150.75</v>
      </c>
      <c r="H4852" s="31"/>
      <c r="I4852" s="31">
        <v>-6.0668E-2</v>
      </c>
      <c r="J4852" s="31"/>
      <c r="K4852" s="31" t="s">
        <v>3539</v>
      </c>
      <c r="L4852" s="31">
        <v>-60.667999999999999</v>
      </c>
      <c r="M4852" s="31" t="s">
        <v>83</v>
      </c>
      <c r="N4852" s="31">
        <v>2002</v>
      </c>
      <c r="O4852" s="31">
        <v>12</v>
      </c>
      <c r="P4852" s="31">
        <v>2006</v>
      </c>
      <c r="Q4852" s="31">
        <v>12</v>
      </c>
      <c r="R4852" s="31" t="s">
        <v>3540</v>
      </c>
      <c r="S4852" s="31" t="s">
        <v>3541</v>
      </c>
      <c r="T4852" s="28" t="s">
        <v>4280</v>
      </c>
      <c r="U4852" s="28" t="s">
        <v>4432</v>
      </c>
    </row>
    <row r="4853" spans="1:21" ht="17.25" customHeight="1">
      <c r="A4853" s="24">
        <v>4852</v>
      </c>
      <c r="B4853" s="31" t="s">
        <v>3658</v>
      </c>
      <c r="C4853" s="31">
        <v>-77.768021230000002</v>
      </c>
      <c r="D4853" s="31">
        <v>161.68862548999999</v>
      </c>
      <c r="E4853" s="31"/>
      <c r="F4853" s="31"/>
      <c r="G4853" s="31">
        <v>552.39</v>
      </c>
      <c r="H4853" s="31"/>
      <c r="I4853" s="31">
        <v>-0.16483</v>
      </c>
      <c r="J4853" s="31"/>
      <c r="K4853" s="31" t="s">
        <v>3539</v>
      </c>
      <c r="L4853" s="31">
        <v>-164.83</v>
      </c>
      <c r="M4853" s="31" t="s">
        <v>83</v>
      </c>
      <c r="N4853" s="31">
        <v>2002</v>
      </c>
      <c r="O4853" s="31">
        <v>11</v>
      </c>
      <c r="P4853" s="31">
        <v>2010</v>
      </c>
      <c r="Q4853" s="31">
        <v>12</v>
      </c>
      <c r="R4853" s="31" t="s">
        <v>3540</v>
      </c>
      <c r="S4853" s="31" t="s">
        <v>3541</v>
      </c>
      <c r="T4853" s="28" t="s">
        <v>4280</v>
      </c>
      <c r="U4853" s="28" t="s">
        <v>4432</v>
      </c>
    </row>
    <row r="4854" spans="1:21" ht="17.25" customHeight="1">
      <c r="A4854" s="24">
        <v>4853</v>
      </c>
      <c r="B4854" s="31" t="s">
        <v>3659</v>
      </c>
      <c r="C4854" s="31">
        <v>-77.768054550000002</v>
      </c>
      <c r="D4854" s="31">
        <v>161.71732223999999</v>
      </c>
      <c r="E4854" s="31"/>
      <c r="F4854" s="31"/>
      <c r="G4854" s="31">
        <v>546.77</v>
      </c>
      <c r="H4854" s="31"/>
      <c r="I4854" s="31">
        <v>-0.198855</v>
      </c>
      <c r="J4854" s="31"/>
      <c r="K4854" s="31" t="s">
        <v>3539</v>
      </c>
      <c r="L4854" s="31">
        <v>-198.85499999999999</v>
      </c>
      <c r="M4854" s="31" t="s">
        <v>83</v>
      </c>
      <c r="N4854" s="31">
        <v>2002</v>
      </c>
      <c r="O4854" s="31">
        <v>11</v>
      </c>
      <c r="P4854" s="31">
        <v>2003</v>
      </c>
      <c r="Q4854" s="31">
        <v>12</v>
      </c>
      <c r="R4854" s="31" t="s">
        <v>3540</v>
      </c>
      <c r="S4854" s="31" t="s">
        <v>3541</v>
      </c>
      <c r="T4854" s="28" t="s">
        <v>4280</v>
      </c>
      <c r="U4854" s="28" t="s">
        <v>4432</v>
      </c>
    </row>
    <row r="4855" spans="1:21" ht="17.25" customHeight="1">
      <c r="A4855" s="24">
        <v>4854</v>
      </c>
      <c r="B4855" s="31" t="s">
        <v>3660</v>
      </c>
      <c r="C4855" s="31">
        <v>-77.768141670000006</v>
      </c>
      <c r="D4855" s="31">
        <v>160.7081767</v>
      </c>
      <c r="E4855" s="31"/>
      <c r="F4855" s="31"/>
      <c r="G4855" s="31">
        <v>1040.58</v>
      </c>
      <c r="H4855" s="31"/>
      <c r="I4855" s="31">
        <v>-3.6427000000000001E-2</v>
      </c>
      <c r="J4855" s="31"/>
      <c r="K4855" s="31" t="s">
        <v>3539</v>
      </c>
      <c r="L4855" s="31">
        <v>-36.427</v>
      </c>
      <c r="M4855" s="31" t="s">
        <v>83</v>
      </c>
      <c r="N4855" s="31">
        <v>2002</v>
      </c>
      <c r="O4855" s="31">
        <v>12</v>
      </c>
      <c r="P4855" s="31">
        <v>2006</v>
      </c>
      <c r="Q4855" s="31">
        <v>12</v>
      </c>
      <c r="R4855" s="31" t="s">
        <v>3540</v>
      </c>
      <c r="S4855" s="31" t="s">
        <v>3541</v>
      </c>
      <c r="T4855" s="28" t="s">
        <v>4280</v>
      </c>
      <c r="U4855" s="28" t="s">
        <v>4432</v>
      </c>
    </row>
    <row r="4856" spans="1:21" ht="17.25" customHeight="1">
      <c r="A4856" s="24">
        <v>4855</v>
      </c>
      <c r="B4856" s="31" t="s">
        <v>3661</v>
      </c>
      <c r="C4856" s="31">
        <v>-77.768286399999994</v>
      </c>
      <c r="D4856" s="31">
        <v>161.65935863999999</v>
      </c>
      <c r="E4856" s="31"/>
      <c r="F4856" s="31"/>
      <c r="G4856" s="31">
        <v>579.17999999999995</v>
      </c>
      <c r="H4856" s="31"/>
      <c r="I4856" s="31">
        <v>-0.164741</v>
      </c>
      <c r="J4856" s="31"/>
      <c r="K4856" s="31" t="s">
        <v>3539</v>
      </c>
      <c r="L4856" s="31">
        <v>-164.74100000000001</v>
      </c>
      <c r="M4856" s="31" t="s">
        <v>83</v>
      </c>
      <c r="N4856" s="31">
        <v>2002</v>
      </c>
      <c r="O4856" s="31">
        <v>11</v>
      </c>
      <c r="P4856" s="31">
        <v>2010</v>
      </c>
      <c r="Q4856" s="31">
        <v>12</v>
      </c>
      <c r="R4856" s="31" t="s">
        <v>3540</v>
      </c>
      <c r="S4856" s="31" t="s">
        <v>3541</v>
      </c>
      <c r="T4856" s="28" t="s">
        <v>4280</v>
      </c>
      <c r="U4856" s="28" t="s">
        <v>4432</v>
      </c>
    </row>
    <row r="4857" spans="1:21" ht="17.25" customHeight="1">
      <c r="A4857" s="24">
        <v>4856</v>
      </c>
      <c r="B4857" s="31" t="s">
        <v>3662</v>
      </c>
      <c r="C4857" s="31">
        <v>-77.770580510000002</v>
      </c>
      <c r="D4857" s="31">
        <v>161.12468024</v>
      </c>
      <c r="E4857" s="31"/>
      <c r="F4857" s="31"/>
      <c r="G4857" s="31">
        <v>1064.52</v>
      </c>
      <c r="H4857" s="31"/>
      <c r="I4857" s="31">
        <v>-9.1788999999999996E-2</v>
      </c>
      <c r="J4857" s="31"/>
      <c r="K4857" s="31" t="s">
        <v>3539</v>
      </c>
      <c r="L4857" s="31">
        <v>-91.789000000000001</v>
      </c>
      <c r="M4857" s="31" t="s">
        <v>83</v>
      </c>
      <c r="N4857" s="31">
        <v>2002</v>
      </c>
      <c r="O4857" s="31">
        <v>12</v>
      </c>
      <c r="P4857" s="31">
        <v>2006</v>
      </c>
      <c r="Q4857" s="31">
        <v>12</v>
      </c>
      <c r="R4857" s="31" t="s">
        <v>3540</v>
      </c>
      <c r="S4857" s="31" t="s">
        <v>3541</v>
      </c>
      <c r="T4857" s="28" t="s">
        <v>4280</v>
      </c>
      <c r="U4857" s="28" t="s">
        <v>4432</v>
      </c>
    </row>
    <row r="4858" spans="1:21" ht="17.25" customHeight="1">
      <c r="A4858" s="24">
        <v>4857</v>
      </c>
      <c r="B4858" s="31" t="s">
        <v>3663</v>
      </c>
      <c r="C4858" s="31">
        <v>-77.771277190000006</v>
      </c>
      <c r="D4858" s="31">
        <v>161.73252675000001</v>
      </c>
      <c r="E4858" s="31"/>
      <c r="F4858" s="31"/>
      <c r="G4858" s="31">
        <v>565.09</v>
      </c>
      <c r="H4858" s="31"/>
      <c r="I4858" s="31">
        <v>-0.27524399999999999</v>
      </c>
      <c r="J4858" s="31"/>
      <c r="K4858" s="31" t="s">
        <v>3539</v>
      </c>
      <c r="L4858" s="31">
        <v>-275.24400000000003</v>
      </c>
      <c r="M4858" s="31" t="s">
        <v>83</v>
      </c>
      <c r="N4858" s="31">
        <v>2002</v>
      </c>
      <c r="O4858" s="31">
        <v>11</v>
      </c>
      <c r="P4858" s="31">
        <v>2003</v>
      </c>
      <c r="Q4858" s="31">
        <v>12</v>
      </c>
      <c r="R4858" s="31" t="s">
        <v>3540</v>
      </c>
      <c r="S4858" s="31" t="s">
        <v>3541</v>
      </c>
      <c r="T4858" s="28" t="s">
        <v>4280</v>
      </c>
      <c r="U4858" s="28" t="s">
        <v>4432</v>
      </c>
    </row>
    <row r="4859" spans="1:21" ht="17.25" customHeight="1">
      <c r="A4859" s="24">
        <v>4858</v>
      </c>
      <c r="B4859" s="31" t="s">
        <v>3664</v>
      </c>
      <c r="C4859" s="31">
        <v>-77.771284390000005</v>
      </c>
      <c r="D4859" s="31">
        <v>161.67399559</v>
      </c>
      <c r="E4859" s="31"/>
      <c r="F4859" s="31"/>
      <c r="G4859" s="31">
        <v>584.37</v>
      </c>
      <c r="H4859" s="31"/>
      <c r="I4859" s="31">
        <v>-0.1862</v>
      </c>
      <c r="J4859" s="31"/>
      <c r="K4859" s="31" t="s">
        <v>3539</v>
      </c>
      <c r="L4859" s="31">
        <v>-186.2</v>
      </c>
      <c r="M4859" s="31" t="s">
        <v>83</v>
      </c>
      <c r="N4859" s="31">
        <v>2002</v>
      </c>
      <c r="O4859" s="31">
        <v>11</v>
      </c>
      <c r="P4859" s="31">
        <v>2010</v>
      </c>
      <c r="Q4859" s="31">
        <v>12</v>
      </c>
      <c r="R4859" s="31" t="s">
        <v>3540</v>
      </c>
      <c r="S4859" s="31" t="s">
        <v>3541</v>
      </c>
      <c r="T4859" s="28" t="s">
        <v>4280</v>
      </c>
      <c r="U4859" s="28" t="s">
        <v>4432</v>
      </c>
    </row>
    <row r="4860" spans="1:21" ht="17.25" customHeight="1">
      <c r="A4860" s="24">
        <v>4859</v>
      </c>
      <c r="B4860" s="31" t="s">
        <v>3665</v>
      </c>
      <c r="C4860" s="31">
        <v>-77.771433579999993</v>
      </c>
      <c r="D4860" s="31">
        <v>161.70567958999999</v>
      </c>
      <c r="E4860" s="31"/>
      <c r="F4860" s="31"/>
      <c r="G4860" s="31">
        <v>574.97</v>
      </c>
      <c r="H4860" s="31"/>
      <c r="I4860" s="31">
        <v>-0.23560400000000001</v>
      </c>
      <c r="J4860" s="31"/>
      <c r="K4860" s="31" t="s">
        <v>3539</v>
      </c>
      <c r="L4860" s="31">
        <v>-235.60400000000001</v>
      </c>
      <c r="M4860" s="31" t="s">
        <v>83</v>
      </c>
      <c r="N4860" s="31">
        <v>2002</v>
      </c>
      <c r="O4860" s="31">
        <v>11</v>
      </c>
      <c r="P4860" s="31">
        <v>2003</v>
      </c>
      <c r="Q4860" s="31">
        <v>12</v>
      </c>
      <c r="R4860" s="31" t="s">
        <v>3540</v>
      </c>
      <c r="S4860" s="31" t="s">
        <v>3541</v>
      </c>
      <c r="T4860" s="28" t="s">
        <v>4280</v>
      </c>
      <c r="U4860" s="28" t="s">
        <v>4432</v>
      </c>
    </row>
    <row r="4861" spans="1:21" ht="17.25" customHeight="1">
      <c r="A4861" s="24">
        <v>4860</v>
      </c>
      <c r="B4861" s="31" t="s">
        <v>3666</v>
      </c>
      <c r="C4861" s="31">
        <v>-77.771695789999995</v>
      </c>
      <c r="D4861" s="31">
        <v>160.75613978000001</v>
      </c>
      <c r="E4861" s="31"/>
      <c r="F4861" s="31"/>
      <c r="G4861" s="31">
        <v>1061.31</v>
      </c>
      <c r="H4861" s="31"/>
      <c r="I4861" s="31">
        <v>-5.2717E-2</v>
      </c>
      <c r="J4861" s="31"/>
      <c r="K4861" s="31" t="s">
        <v>3539</v>
      </c>
      <c r="L4861" s="31">
        <v>-52.716999999999999</v>
      </c>
      <c r="M4861" s="31" t="s">
        <v>83</v>
      </c>
      <c r="N4861" s="31">
        <v>2002</v>
      </c>
      <c r="O4861" s="31">
        <v>12</v>
      </c>
      <c r="P4861" s="31">
        <v>2006</v>
      </c>
      <c r="Q4861" s="31">
        <v>12</v>
      </c>
      <c r="R4861" s="31" t="s">
        <v>3540</v>
      </c>
      <c r="S4861" s="31" t="s">
        <v>3541</v>
      </c>
      <c r="T4861" s="28" t="s">
        <v>4280</v>
      </c>
      <c r="U4861" s="28" t="s">
        <v>4432</v>
      </c>
    </row>
    <row r="4862" spans="1:21" ht="17.25" customHeight="1">
      <c r="A4862" s="24">
        <v>4861</v>
      </c>
      <c r="B4862" s="31" t="s">
        <v>3667</v>
      </c>
      <c r="C4862" s="31">
        <v>-77.773393159999998</v>
      </c>
      <c r="D4862" s="31">
        <v>161.14013980999999</v>
      </c>
      <c r="E4862" s="31"/>
      <c r="F4862" s="31"/>
      <c r="G4862" s="31">
        <v>1059.8499999999999</v>
      </c>
      <c r="H4862" s="31"/>
      <c r="I4862" s="31">
        <v>-8.9577000000000004E-2</v>
      </c>
      <c r="J4862" s="31"/>
      <c r="K4862" s="31" t="s">
        <v>3539</v>
      </c>
      <c r="L4862" s="31">
        <v>-89.576999999999998</v>
      </c>
      <c r="M4862" s="31" t="s">
        <v>83</v>
      </c>
      <c r="N4862" s="31">
        <v>2002</v>
      </c>
      <c r="O4862" s="31">
        <v>12</v>
      </c>
      <c r="P4862" s="31">
        <v>2006</v>
      </c>
      <c r="Q4862" s="31">
        <v>12</v>
      </c>
      <c r="R4862" s="31" t="s">
        <v>3540</v>
      </c>
      <c r="S4862" s="31" t="s">
        <v>3541</v>
      </c>
      <c r="T4862" s="28" t="s">
        <v>4280</v>
      </c>
      <c r="U4862" s="28" t="s">
        <v>4432</v>
      </c>
    </row>
    <row r="4863" spans="1:21" ht="17.25" customHeight="1">
      <c r="A4863" s="24">
        <v>4862</v>
      </c>
      <c r="B4863" s="31" t="s">
        <v>3668</v>
      </c>
      <c r="C4863" s="31">
        <v>-77.773675749999995</v>
      </c>
      <c r="D4863" s="31">
        <v>161.11153519999999</v>
      </c>
      <c r="E4863" s="31"/>
      <c r="F4863" s="31"/>
      <c r="G4863" s="31">
        <v>1063.6600000000001</v>
      </c>
      <c r="H4863" s="31"/>
      <c r="I4863" s="31">
        <v>-9.8056000000000004E-2</v>
      </c>
      <c r="J4863" s="31"/>
      <c r="K4863" s="31" t="s">
        <v>3539</v>
      </c>
      <c r="L4863" s="31">
        <v>-98.055999999999997</v>
      </c>
      <c r="M4863" s="31" t="s">
        <v>83</v>
      </c>
      <c r="N4863" s="31">
        <v>2002</v>
      </c>
      <c r="O4863" s="31">
        <v>12</v>
      </c>
      <c r="P4863" s="31">
        <v>2006</v>
      </c>
      <c r="Q4863" s="31">
        <v>12</v>
      </c>
      <c r="R4863" s="31" t="s">
        <v>3540</v>
      </c>
      <c r="S4863" s="31" t="s">
        <v>3541</v>
      </c>
      <c r="T4863" s="28" t="s">
        <v>4280</v>
      </c>
      <c r="U4863" s="28" t="s">
        <v>4432</v>
      </c>
    </row>
    <row r="4864" spans="1:21" ht="17.25" customHeight="1">
      <c r="A4864" s="24">
        <v>4863</v>
      </c>
      <c r="B4864" s="31" t="s">
        <v>3669</v>
      </c>
      <c r="C4864" s="31">
        <v>-77.774424800000006</v>
      </c>
      <c r="D4864" s="31">
        <v>161.72168121999999</v>
      </c>
      <c r="E4864" s="31"/>
      <c r="F4864" s="31"/>
      <c r="G4864" s="31">
        <v>575.19000000000005</v>
      </c>
      <c r="H4864" s="31"/>
      <c r="I4864" s="31">
        <v>-0.24327099999999999</v>
      </c>
      <c r="J4864" s="31"/>
      <c r="K4864" s="31" t="s">
        <v>3539</v>
      </c>
      <c r="L4864" s="31">
        <v>-243.27099999999999</v>
      </c>
      <c r="M4864" s="31" t="s">
        <v>83</v>
      </c>
      <c r="N4864" s="31">
        <v>2002</v>
      </c>
      <c r="O4864" s="31">
        <v>11</v>
      </c>
      <c r="P4864" s="31">
        <v>2003</v>
      </c>
      <c r="Q4864" s="31">
        <v>12</v>
      </c>
      <c r="R4864" s="31" t="s">
        <v>3540</v>
      </c>
      <c r="S4864" s="31" t="s">
        <v>3541</v>
      </c>
      <c r="T4864" s="28" t="s">
        <v>4280</v>
      </c>
      <c r="U4864" s="28" t="s">
        <v>4432</v>
      </c>
    </row>
    <row r="4865" spans="1:21" ht="17.25" customHeight="1">
      <c r="A4865" s="24">
        <v>4864</v>
      </c>
      <c r="B4865" s="31" t="s">
        <v>3670</v>
      </c>
      <c r="C4865" s="31">
        <v>-77.774543570000006</v>
      </c>
      <c r="D4865" s="31">
        <v>160.97962465000001</v>
      </c>
      <c r="E4865" s="31"/>
      <c r="F4865" s="31"/>
      <c r="G4865" s="31">
        <v>1113.33</v>
      </c>
      <c r="H4865" s="31"/>
      <c r="I4865" s="31">
        <v>-7.4400999999999995E-2</v>
      </c>
      <c r="J4865" s="31"/>
      <c r="K4865" s="31" t="s">
        <v>3539</v>
      </c>
      <c r="L4865" s="31">
        <v>-74.400999999999996</v>
      </c>
      <c r="M4865" s="31" t="s">
        <v>83</v>
      </c>
      <c r="N4865" s="31">
        <v>2002</v>
      </c>
      <c r="O4865" s="31">
        <v>12</v>
      </c>
      <c r="P4865" s="31">
        <v>2006</v>
      </c>
      <c r="Q4865" s="31">
        <v>12</v>
      </c>
      <c r="R4865" s="31" t="s">
        <v>3540</v>
      </c>
      <c r="S4865" s="31" t="s">
        <v>3541</v>
      </c>
      <c r="T4865" s="28" t="s">
        <v>4280</v>
      </c>
      <c r="U4865" s="28" t="s">
        <v>4432</v>
      </c>
    </row>
    <row r="4866" spans="1:21" ht="17.25" customHeight="1">
      <c r="A4866" s="24">
        <v>4865</v>
      </c>
      <c r="B4866" s="31" t="s">
        <v>3671</v>
      </c>
      <c r="C4866" s="31">
        <v>-77.775568739999997</v>
      </c>
      <c r="D4866" s="31">
        <v>161.37458305000001</v>
      </c>
      <c r="E4866" s="31"/>
      <c r="F4866" s="31"/>
      <c r="G4866" s="31">
        <v>658.32</v>
      </c>
      <c r="H4866" s="31"/>
      <c r="I4866" s="31">
        <v>-0.126106</v>
      </c>
      <c r="J4866" s="31"/>
      <c r="K4866" s="31" t="s">
        <v>3539</v>
      </c>
      <c r="L4866" s="31">
        <v>-126.10599999999999</v>
      </c>
      <c r="M4866" s="31" t="s">
        <v>83</v>
      </c>
      <c r="N4866" s="31">
        <v>2002</v>
      </c>
      <c r="O4866" s="31">
        <v>12</v>
      </c>
      <c r="P4866" s="31">
        <v>2007</v>
      </c>
      <c r="Q4866" s="31">
        <v>1</v>
      </c>
      <c r="R4866" s="31" t="s">
        <v>3540</v>
      </c>
      <c r="S4866" s="31" t="s">
        <v>3541</v>
      </c>
      <c r="T4866" s="28" t="s">
        <v>4280</v>
      </c>
      <c r="U4866" s="28" t="s">
        <v>4432</v>
      </c>
    </row>
    <row r="4867" spans="1:21" ht="17.25" customHeight="1">
      <c r="A4867" s="24">
        <v>4866</v>
      </c>
      <c r="B4867" s="31" t="s">
        <v>3672</v>
      </c>
      <c r="C4867" s="31">
        <v>-77.776434449999996</v>
      </c>
      <c r="D4867" s="31">
        <v>160.96210969000001</v>
      </c>
      <c r="E4867" s="31"/>
      <c r="F4867" s="31"/>
      <c r="G4867" s="31">
        <v>1111.74</v>
      </c>
      <c r="H4867" s="31"/>
      <c r="I4867" s="31">
        <v>-7.4927999999999995E-2</v>
      </c>
      <c r="J4867" s="31"/>
      <c r="K4867" s="31" t="s">
        <v>3539</v>
      </c>
      <c r="L4867" s="31">
        <v>-74.927999999999997</v>
      </c>
      <c r="M4867" s="31" t="s">
        <v>83</v>
      </c>
      <c r="N4867" s="31">
        <v>2002</v>
      </c>
      <c r="O4867" s="31">
        <v>12</v>
      </c>
      <c r="P4867" s="31">
        <v>2006</v>
      </c>
      <c r="Q4867" s="31">
        <v>12</v>
      </c>
      <c r="R4867" s="31" t="s">
        <v>3540</v>
      </c>
      <c r="S4867" s="31" t="s">
        <v>3541</v>
      </c>
      <c r="T4867" s="28" t="s">
        <v>4280</v>
      </c>
      <c r="U4867" s="28" t="s">
        <v>4432</v>
      </c>
    </row>
    <row r="4868" spans="1:21" ht="17.25" customHeight="1">
      <c r="A4868" s="24">
        <v>4867</v>
      </c>
      <c r="B4868" s="31" t="s">
        <v>3673</v>
      </c>
      <c r="C4868" s="31">
        <v>-77.776660199999995</v>
      </c>
      <c r="D4868" s="31">
        <v>161.12690221</v>
      </c>
      <c r="E4868" s="31"/>
      <c r="F4868" s="31"/>
      <c r="G4868" s="31">
        <v>1054.52</v>
      </c>
      <c r="H4868" s="31"/>
      <c r="I4868" s="31">
        <v>-8.0524999999999999E-2</v>
      </c>
      <c r="J4868" s="31"/>
      <c r="K4868" s="31" t="s">
        <v>3539</v>
      </c>
      <c r="L4868" s="31">
        <v>-80.525000000000006</v>
      </c>
      <c r="M4868" s="31" t="s">
        <v>83</v>
      </c>
      <c r="N4868" s="31">
        <v>2002</v>
      </c>
      <c r="O4868" s="31">
        <v>12</v>
      </c>
      <c r="P4868" s="31">
        <v>2006</v>
      </c>
      <c r="Q4868" s="31">
        <v>12</v>
      </c>
      <c r="R4868" s="31" t="s">
        <v>3540</v>
      </c>
      <c r="S4868" s="31" t="s">
        <v>3541</v>
      </c>
      <c r="T4868" s="28" t="s">
        <v>4280</v>
      </c>
      <c r="U4868" s="28" t="s">
        <v>4432</v>
      </c>
    </row>
    <row r="4869" spans="1:21" ht="17.25" customHeight="1">
      <c r="A4869" s="24">
        <v>4868</v>
      </c>
      <c r="B4869" s="31" t="s">
        <v>3674</v>
      </c>
      <c r="C4869" s="31">
        <v>-77.777181060000004</v>
      </c>
      <c r="D4869" s="31">
        <v>161.38521473</v>
      </c>
      <c r="E4869" s="31"/>
      <c r="F4869" s="31"/>
      <c r="G4869" s="31">
        <v>669.34</v>
      </c>
      <c r="H4869" s="31"/>
      <c r="I4869" s="31">
        <v>-0.10434599999999999</v>
      </c>
      <c r="J4869" s="31"/>
      <c r="K4869" s="31" t="s">
        <v>3539</v>
      </c>
      <c r="L4869" s="31">
        <v>-104.346</v>
      </c>
      <c r="M4869" s="31" t="s">
        <v>83</v>
      </c>
      <c r="N4869" s="31">
        <v>2002</v>
      </c>
      <c r="O4869" s="31">
        <v>12</v>
      </c>
      <c r="P4869" s="31">
        <v>2007</v>
      </c>
      <c r="Q4869" s="31">
        <v>1</v>
      </c>
      <c r="R4869" s="31" t="s">
        <v>3540</v>
      </c>
      <c r="S4869" s="31" t="s">
        <v>3541</v>
      </c>
      <c r="T4869" s="28" t="s">
        <v>4280</v>
      </c>
      <c r="U4869" s="28" t="s">
        <v>4432</v>
      </c>
    </row>
    <row r="4870" spans="1:21" ht="17.25" customHeight="1">
      <c r="A4870" s="24">
        <v>4869</v>
      </c>
      <c r="B4870" s="31" t="s">
        <v>3675</v>
      </c>
      <c r="C4870" s="31">
        <v>-77.778301940000006</v>
      </c>
      <c r="D4870" s="31">
        <v>160.98934768999999</v>
      </c>
      <c r="E4870" s="31"/>
      <c r="F4870" s="31"/>
      <c r="G4870" s="31">
        <v>1107.26</v>
      </c>
      <c r="H4870" s="31"/>
      <c r="I4870" s="31">
        <v>-9.9319000000000005E-2</v>
      </c>
      <c r="J4870" s="31"/>
      <c r="K4870" s="31" t="s">
        <v>3539</v>
      </c>
      <c r="L4870" s="31">
        <v>-99.319000000000003</v>
      </c>
      <c r="M4870" s="31" t="s">
        <v>83</v>
      </c>
      <c r="N4870" s="31">
        <v>2002</v>
      </c>
      <c r="O4870" s="31">
        <v>12</v>
      </c>
      <c r="P4870" s="31">
        <v>2006</v>
      </c>
      <c r="Q4870" s="31">
        <v>12</v>
      </c>
      <c r="R4870" s="31" t="s">
        <v>3540</v>
      </c>
      <c r="S4870" s="31" t="s">
        <v>3541</v>
      </c>
      <c r="T4870" s="28" t="s">
        <v>4280</v>
      </c>
      <c r="U4870" s="28" t="s">
        <v>4432</v>
      </c>
    </row>
    <row r="4871" spans="1:21" ht="17.25" customHeight="1">
      <c r="A4871" s="24">
        <v>4870</v>
      </c>
      <c r="B4871" s="31" t="s">
        <v>3676</v>
      </c>
      <c r="C4871" s="31">
        <v>-77.780289190000005</v>
      </c>
      <c r="D4871" s="31">
        <v>160.97097188000001</v>
      </c>
      <c r="E4871" s="31"/>
      <c r="F4871" s="31"/>
      <c r="G4871" s="31">
        <v>1106.94</v>
      </c>
      <c r="H4871" s="31"/>
      <c r="I4871" s="31">
        <v>-6.5835000000000005E-2</v>
      </c>
      <c r="J4871" s="31"/>
      <c r="K4871" s="31" t="s">
        <v>3539</v>
      </c>
      <c r="L4871" s="31">
        <v>-65.834999999999994</v>
      </c>
      <c r="M4871" s="31" t="s">
        <v>83</v>
      </c>
      <c r="N4871" s="31">
        <v>2002</v>
      </c>
      <c r="O4871" s="31">
        <v>12</v>
      </c>
      <c r="P4871" s="31">
        <v>2006</v>
      </c>
      <c r="Q4871" s="31">
        <v>12</v>
      </c>
      <c r="R4871" s="31" t="s">
        <v>3540</v>
      </c>
      <c r="S4871" s="31" t="s">
        <v>3541</v>
      </c>
      <c r="T4871" s="28" t="s">
        <v>4280</v>
      </c>
      <c r="U4871" s="28" t="s">
        <v>4432</v>
      </c>
    </row>
    <row r="4872" spans="1:21" ht="17.25" customHeight="1">
      <c r="A4872" s="24">
        <v>4871</v>
      </c>
      <c r="B4872" s="31" t="s">
        <v>3677</v>
      </c>
      <c r="C4872" s="31">
        <v>-77.780431269999994</v>
      </c>
      <c r="D4872" s="31">
        <v>161.08256825000001</v>
      </c>
      <c r="E4872" s="31"/>
      <c r="F4872" s="31"/>
      <c r="G4872" s="31">
        <v>1065.93</v>
      </c>
      <c r="H4872" s="31"/>
      <c r="I4872" s="31">
        <v>-7.6408000000000004E-2</v>
      </c>
      <c r="J4872" s="31"/>
      <c r="K4872" s="31" t="s">
        <v>3539</v>
      </c>
      <c r="L4872" s="31">
        <v>-76.408000000000001</v>
      </c>
      <c r="M4872" s="31" t="s">
        <v>83</v>
      </c>
      <c r="N4872" s="31">
        <v>2002</v>
      </c>
      <c r="O4872" s="31">
        <v>12</v>
      </c>
      <c r="P4872" s="31">
        <v>2006</v>
      </c>
      <c r="Q4872" s="31">
        <v>12</v>
      </c>
      <c r="R4872" s="31" t="s">
        <v>3540</v>
      </c>
      <c r="S4872" s="31" t="s">
        <v>3541</v>
      </c>
      <c r="T4872" s="28" t="s">
        <v>4280</v>
      </c>
      <c r="U4872" s="28" t="s">
        <v>4432</v>
      </c>
    </row>
    <row r="4873" spans="1:21" ht="17.25" customHeight="1">
      <c r="A4873" s="24">
        <v>4872</v>
      </c>
      <c r="B4873" s="31" t="s">
        <v>3678</v>
      </c>
      <c r="C4873" s="31">
        <v>-77.78111226</v>
      </c>
      <c r="D4873" s="31">
        <v>161.36809643999999</v>
      </c>
      <c r="E4873" s="31"/>
      <c r="F4873" s="31"/>
      <c r="G4873" s="31">
        <v>678.04</v>
      </c>
      <c r="H4873" s="31"/>
      <c r="I4873" s="31">
        <v>-0.12631100000000001</v>
      </c>
      <c r="J4873" s="31"/>
      <c r="K4873" s="31" t="s">
        <v>3539</v>
      </c>
      <c r="L4873" s="31">
        <v>-126.31100000000001</v>
      </c>
      <c r="M4873" s="31" t="s">
        <v>83</v>
      </c>
      <c r="N4873" s="31">
        <v>2002</v>
      </c>
      <c r="O4873" s="31">
        <v>12</v>
      </c>
      <c r="P4873" s="31">
        <v>2007</v>
      </c>
      <c r="Q4873" s="31">
        <v>1</v>
      </c>
      <c r="R4873" s="31" t="s">
        <v>3540</v>
      </c>
      <c r="S4873" s="31" t="s">
        <v>3541</v>
      </c>
      <c r="T4873" s="28" t="s">
        <v>4280</v>
      </c>
      <c r="U4873" s="28" t="s">
        <v>4432</v>
      </c>
    </row>
    <row r="4874" spans="1:21" ht="17.25" customHeight="1">
      <c r="A4874" s="24">
        <v>4873</v>
      </c>
      <c r="B4874" s="31" t="s">
        <v>3679</v>
      </c>
      <c r="C4874" s="31">
        <v>-77.78168848</v>
      </c>
      <c r="D4874" s="31">
        <v>161.61961672000001</v>
      </c>
      <c r="E4874" s="31"/>
      <c r="F4874" s="31"/>
      <c r="G4874" s="31">
        <v>638.79</v>
      </c>
      <c r="H4874" s="31"/>
      <c r="I4874" s="31">
        <v>-0.18137400000000001</v>
      </c>
      <c r="J4874" s="31"/>
      <c r="K4874" s="31" t="s">
        <v>3539</v>
      </c>
      <c r="L4874" s="31">
        <v>-181.374</v>
      </c>
      <c r="M4874" s="31" t="s">
        <v>83</v>
      </c>
      <c r="N4874" s="31">
        <v>2002</v>
      </c>
      <c r="O4874" s="31">
        <v>12</v>
      </c>
      <c r="P4874" s="31">
        <v>2010</v>
      </c>
      <c r="Q4874" s="31">
        <v>12</v>
      </c>
      <c r="R4874" s="31" t="s">
        <v>3540</v>
      </c>
      <c r="S4874" s="31" t="s">
        <v>3541</v>
      </c>
      <c r="T4874" s="28" t="s">
        <v>4280</v>
      </c>
      <c r="U4874" s="28" t="s">
        <v>4432</v>
      </c>
    </row>
    <row r="4875" spans="1:21" ht="17.25" customHeight="1">
      <c r="A4875" s="24">
        <v>4874</v>
      </c>
      <c r="B4875" s="31" t="s">
        <v>3680</v>
      </c>
      <c r="C4875" s="31">
        <v>-77.78320823</v>
      </c>
      <c r="D4875" s="31">
        <v>161.09713468000001</v>
      </c>
      <c r="E4875" s="31"/>
      <c r="F4875" s="31"/>
      <c r="G4875" s="31">
        <v>1062.8699999999999</v>
      </c>
      <c r="H4875" s="31"/>
      <c r="I4875" s="31">
        <v>-0.11634799999999999</v>
      </c>
      <c r="J4875" s="31"/>
      <c r="K4875" s="31" t="s">
        <v>3539</v>
      </c>
      <c r="L4875" s="31">
        <v>-116.348</v>
      </c>
      <c r="M4875" s="31" t="s">
        <v>83</v>
      </c>
      <c r="N4875" s="31">
        <v>2002</v>
      </c>
      <c r="O4875" s="31">
        <v>12</v>
      </c>
      <c r="P4875" s="31">
        <v>2006</v>
      </c>
      <c r="Q4875" s="31">
        <v>12</v>
      </c>
      <c r="R4875" s="31" t="s">
        <v>3540</v>
      </c>
      <c r="S4875" s="31" t="s">
        <v>3541</v>
      </c>
      <c r="T4875" s="28" t="s">
        <v>4280</v>
      </c>
      <c r="U4875" s="28" t="s">
        <v>4432</v>
      </c>
    </row>
    <row r="4876" spans="1:21" ht="17.25" customHeight="1">
      <c r="A4876" s="24">
        <v>4875</v>
      </c>
      <c r="B4876" s="31" t="s">
        <v>3681</v>
      </c>
      <c r="C4876" s="31">
        <v>-77.783480789999999</v>
      </c>
      <c r="D4876" s="31">
        <v>161.06925520999999</v>
      </c>
      <c r="E4876" s="31"/>
      <c r="F4876" s="31"/>
      <c r="G4876" s="31">
        <v>1069.95</v>
      </c>
      <c r="H4876" s="31"/>
      <c r="I4876" s="31">
        <v>-9.4139E-2</v>
      </c>
      <c r="J4876" s="31"/>
      <c r="K4876" s="31" t="s">
        <v>3539</v>
      </c>
      <c r="L4876" s="31">
        <v>-94.138999999999996</v>
      </c>
      <c r="M4876" s="31" t="s">
        <v>83</v>
      </c>
      <c r="N4876" s="31">
        <v>2002</v>
      </c>
      <c r="O4876" s="31">
        <v>12</v>
      </c>
      <c r="P4876" s="31">
        <v>2006</v>
      </c>
      <c r="Q4876" s="31">
        <v>12</v>
      </c>
      <c r="R4876" s="31" t="s">
        <v>3540</v>
      </c>
      <c r="S4876" s="31" t="s">
        <v>3541</v>
      </c>
      <c r="T4876" s="28" t="s">
        <v>4280</v>
      </c>
      <c r="U4876" s="28" t="s">
        <v>4432</v>
      </c>
    </row>
    <row r="4877" spans="1:21" ht="17.25" customHeight="1">
      <c r="A4877" s="24">
        <v>4876</v>
      </c>
      <c r="B4877" s="31" t="s">
        <v>3682</v>
      </c>
      <c r="C4877" s="31">
        <v>-77.784338250000005</v>
      </c>
      <c r="D4877" s="31">
        <v>161.63525759000001</v>
      </c>
      <c r="E4877" s="31"/>
      <c r="F4877" s="31"/>
      <c r="G4877" s="31">
        <v>640.70000000000005</v>
      </c>
      <c r="H4877" s="31"/>
      <c r="I4877" s="31">
        <v>-0.166215</v>
      </c>
      <c r="J4877" s="31"/>
      <c r="K4877" s="31" t="s">
        <v>3539</v>
      </c>
      <c r="L4877" s="31">
        <v>-166.215</v>
      </c>
      <c r="M4877" s="31" t="s">
        <v>83</v>
      </c>
      <c r="N4877" s="31">
        <v>2002</v>
      </c>
      <c r="O4877" s="31">
        <v>12</v>
      </c>
      <c r="P4877" s="31">
        <v>2007</v>
      </c>
      <c r="Q4877" s="31">
        <v>1</v>
      </c>
      <c r="R4877" s="31" t="s">
        <v>3540</v>
      </c>
      <c r="S4877" s="31" t="s">
        <v>3541</v>
      </c>
      <c r="T4877" s="28" t="s">
        <v>4280</v>
      </c>
      <c r="U4877" s="28" t="s">
        <v>4432</v>
      </c>
    </row>
    <row r="4878" spans="1:21" ht="17.25" customHeight="1">
      <c r="A4878" s="24">
        <v>4877</v>
      </c>
      <c r="B4878" s="31" t="s">
        <v>3683</v>
      </c>
      <c r="C4878" s="31">
        <v>-77.784981569999999</v>
      </c>
      <c r="D4878" s="31">
        <v>161.35073969000001</v>
      </c>
      <c r="E4878" s="31"/>
      <c r="F4878" s="31"/>
      <c r="G4878" s="31">
        <v>673.85</v>
      </c>
      <c r="H4878" s="31"/>
      <c r="I4878" s="31">
        <v>-0.11348999999999999</v>
      </c>
      <c r="J4878" s="31"/>
      <c r="K4878" s="31" t="s">
        <v>3539</v>
      </c>
      <c r="L4878" s="31">
        <v>-113.49</v>
      </c>
      <c r="M4878" s="31" t="s">
        <v>83</v>
      </c>
      <c r="N4878" s="31">
        <v>2002</v>
      </c>
      <c r="O4878" s="31">
        <v>12</v>
      </c>
      <c r="P4878" s="31">
        <v>2007</v>
      </c>
      <c r="Q4878" s="31">
        <v>1</v>
      </c>
      <c r="R4878" s="31" t="s">
        <v>3540</v>
      </c>
      <c r="S4878" s="80" t="s">
        <v>3541</v>
      </c>
      <c r="T4878" s="28" t="s">
        <v>4280</v>
      </c>
      <c r="U4878" s="28" t="s">
        <v>4432</v>
      </c>
    </row>
    <row r="4879" spans="1:21" ht="17.25" customHeight="1">
      <c r="A4879" s="24">
        <v>4878</v>
      </c>
      <c r="B4879" s="31" t="s">
        <v>3684</v>
      </c>
      <c r="C4879" s="31">
        <v>-77.785094189999995</v>
      </c>
      <c r="D4879" s="31">
        <v>161.6065724</v>
      </c>
      <c r="E4879" s="31"/>
      <c r="F4879" s="31"/>
      <c r="G4879" s="31">
        <v>650.01</v>
      </c>
      <c r="H4879" s="31"/>
      <c r="I4879" s="31">
        <v>-0.175819</v>
      </c>
      <c r="J4879" s="31"/>
      <c r="K4879" s="31" t="s">
        <v>3539</v>
      </c>
      <c r="L4879" s="31">
        <v>-175.81899999999999</v>
      </c>
      <c r="M4879" s="31" t="s">
        <v>83</v>
      </c>
      <c r="N4879" s="31">
        <v>2002</v>
      </c>
      <c r="O4879" s="31">
        <v>12</v>
      </c>
      <c r="P4879" s="31">
        <v>2010</v>
      </c>
      <c r="Q4879" s="31">
        <v>12</v>
      </c>
      <c r="R4879" s="31" t="s">
        <v>3540</v>
      </c>
      <c r="S4879" s="31" t="s">
        <v>3541</v>
      </c>
      <c r="T4879" s="28" t="s">
        <v>4280</v>
      </c>
      <c r="U4879" s="28" t="s">
        <v>4432</v>
      </c>
    </row>
    <row r="4880" spans="1:21" ht="17.25" customHeight="1">
      <c r="A4880" s="24">
        <v>4879</v>
      </c>
      <c r="B4880" s="31" t="s">
        <v>3685</v>
      </c>
      <c r="C4880" s="31">
        <v>-77.786477360000006</v>
      </c>
      <c r="D4880" s="31">
        <v>161.08332522000001</v>
      </c>
      <c r="E4880" s="31"/>
      <c r="F4880" s="31"/>
      <c r="G4880" s="31">
        <v>1067.54</v>
      </c>
      <c r="H4880" s="31"/>
      <c r="I4880" s="31">
        <v>-0.113014</v>
      </c>
      <c r="J4880" s="31"/>
      <c r="K4880" s="31" t="s">
        <v>3539</v>
      </c>
      <c r="L4880" s="31">
        <v>-113.014</v>
      </c>
      <c r="M4880" s="31" t="s">
        <v>83</v>
      </c>
      <c r="N4880" s="31">
        <v>2002</v>
      </c>
      <c r="O4880" s="31">
        <v>12</v>
      </c>
      <c r="P4880" s="31">
        <v>2006</v>
      </c>
      <c r="Q4880" s="31">
        <v>12</v>
      </c>
      <c r="R4880" s="31" t="s">
        <v>3540</v>
      </c>
      <c r="S4880" s="31" t="s">
        <v>3541</v>
      </c>
      <c r="T4880" s="28" t="s">
        <v>4280</v>
      </c>
      <c r="U4880" s="28" t="s">
        <v>4432</v>
      </c>
    </row>
    <row r="4881" spans="1:21" ht="17.25" customHeight="1">
      <c r="A4881" s="24">
        <v>4880</v>
      </c>
      <c r="B4881" s="31" t="s">
        <v>3686</v>
      </c>
      <c r="C4881" s="31">
        <v>-77.786517110000005</v>
      </c>
      <c r="D4881" s="31">
        <v>161.02723922999999</v>
      </c>
      <c r="E4881" s="31"/>
      <c r="F4881" s="31"/>
      <c r="G4881" s="31">
        <v>1086</v>
      </c>
      <c r="H4881" s="31"/>
      <c r="I4881" s="31">
        <v>-0.11280999999999999</v>
      </c>
      <c r="J4881" s="31"/>
      <c r="K4881" s="31" t="s">
        <v>3539</v>
      </c>
      <c r="L4881" s="31">
        <v>-112.81</v>
      </c>
      <c r="M4881" s="31" t="s">
        <v>83</v>
      </c>
      <c r="N4881" s="31">
        <v>2002</v>
      </c>
      <c r="O4881" s="31">
        <v>12</v>
      </c>
      <c r="P4881" s="31">
        <v>2006</v>
      </c>
      <c r="Q4881" s="31">
        <v>12</v>
      </c>
      <c r="R4881" s="31" t="s">
        <v>3540</v>
      </c>
      <c r="S4881" s="31" t="s">
        <v>3541</v>
      </c>
      <c r="T4881" s="28" t="s">
        <v>4280</v>
      </c>
      <c r="U4881" s="28" t="s">
        <v>4432</v>
      </c>
    </row>
    <row r="4882" spans="1:21" ht="17.25" customHeight="1">
      <c r="A4882" s="24">
        <v>4881</v>
      </c>
      <c r="B4882" s="31" t="s">
        <v>3687</v>
      </c>
      <c r="C4882" s="31">
        <v>-77.787747429999996</v>
      </c>
      <c r="D4882" s="31">
        <v>161.62287233999999</v>
      </c>
      <c r="E4882" s="31"/>
      <c r="F4882" s="31"/>
      <c r="G4882" s="31">
        <v>654.05999999999995</v>
      </c>
      <c r="H4882" s="31"/>
      <c r="I4882" s="31">
        <v>-0.17336799999999999</v>
      </c>
      <c r="J4882" s="31"/>
      <c r="K4882" s="31" t="s">
        <v>3539</v>
      </c>
      <c r="L4882" s="31">
        <v>-173.36799999999999</v>
      </c>
      <c r="M4882" s="31" t="s">
        <v>83</v>
      </c>
      <c r="N4882" s="31">
        <v>2002</v>
      </c>
      <c r="O4882" s="31">
        <v>12</v>
      </c>
      <c r="P4882" s="31">
        <v>2007</v>
      </c>
      <c r="Q4882" s="31">
        <v>1</v>
      </c>
      <c r="R4882" s="31" t="s">
        <v>3540</v>
      </c>
      <c r="S4882" s="31" t="s">
        <v>3541</v>
      </c>
      <c r="T4882" s="28" t="s">
        <v>4280</v>
      </c>
      <c r="U4882" s="28" t="s">
        <v>4432</v>
      </c>
    </row>
    <row r="4883" spans="1:21" ht="17.25" customHeight="1">
      <c r="A4883" s="24">
        <v>4882</v>
      </c>
      <c r="B4883" s="31" t="s">
        <v>3688</v>
      </c>
      <c r="C4883" s="31">
        <v>-77.787780100000006</v>
      </c>
      <c r="D4883" s="31">
        <v>160.7471912</v>
      </c>
      <c r="E4883" s="31"/>
      <c r="F4883" s="31"/>
      <c r="G4883" s="31">
        <v>1026.75</v>
      </c>
      <c r="H4883" s="31"/>
      <c r="I4883" s="31">
        <v>-8.2601999999999995E-2</v>
      </c>
      <c r="J4883" s="31"/>
      <c r="K4883" s="31" t="s">
        <v>3539</v>
      </c>
      <c r="L4883" s="31">
        <v>-82.602000000000004</v>
      </c>
      <c r="M4883" s="31" t="s">
        <v>83</v>
      </c>
      <c r="N4883" s="31">
        <v>2002</v>
      </c>
      <c r="O4883" s="31">
        <v>12</v>
      </c>
      <c r="P4883" s="31">
        <v>2006</v>
      </c>
      <c r="Q4883" s="31">
        <v>12</v>
      </c>
      <c r="R4883" s="31" t="s">
        <v>3540</v>
      </c>
      <c r="S4883" s="31" t="s">
        <v>3541</v>
      </c>
      <c r="T4883" s="28" t="s">
        <v>4280</v>
      </c>
      <c r="U4883" s="28" t="s">
        <v>4432</v>
      </c>
    </row>
    <row r="4884" spans="1:21" ht="17.25" customHeight="1">
      <c r="A4884" s="24">
        <v>4883</v>
      </c>
      <c r="B4884" s="31" t="s">
        <v>3689</v>
      </c>
      <c r="C4884" s="31">
        <v>-77.789407330000003</v>
      </c>
      <c r="D4884" s="31">
        <v>161.04264071</v>
      </c>
      <c r="E4884" s="31"/>
      <c r="F4884" s="31"/>
      <c r="G4884" s="31">
        <v>1081.55</v>
      </c>
      <c r="H4884" s="31"/>
      <c r="I4884" s="31">
        <v>-0.10906399999999999</v>
      </c>
      <c r="J4884" s="31"/>
      <c r="K4884" s="31" t="s">
        <v>3539</v>
      </c>
      <c r="L4884" s="31">
        <v>-109.06399999999999</v>
      </c>
      <c r="M4884" s="31" t="s">
        <v>83</v>
      </c>
      <c r="N4884" s="31">
        <v>2002</v>
      </c>
      <c r="O4884" s="31">
        <v>12</v>
      </c>
      <c r="P4884" s="31">
        <v>2006</v>
      </c>
      <c r="Q4884" s="31">
        <v>12</v>
      </c>
      <c r="R4884" s="31" t="s">
        <v>3540</v>
      </c>
      <c r="S4884" s="31" t="s">
        <v>3541</v>
      </c>
      <c r="T4884" s="28" t="s">
        <v>4280</v>
      </c>
      <c r="U4884" s="28" t="s">
        <v>4432</v>
      </c>
    </row>
    <row r="4885" spans="1:21" ht="17.25" customHeight="1">
      <c r="A4885" s="24">
        <v>4884</v>
      </c>
      <c r="B4885" s="31" t="s">
        <v>3690</v>
      </c>
      <c r="C4885" s="31">
        <v>-77.789641630000006</v>
      </c>
      <c r="D4885" s="31">
        <v>161.01432123999999</v>
      </c>
      <c r="E4885" s="31"/>
      <c r="F4885" s="31"/>
      <c r="G4885" s="31">
        <v>1083.8699999999999</v>
      </c>
      <c r="H4885" s="31"/>
      <c r="I4885" s="31">
        <v>-0.119629</v>
      </c>
      <c r="J4885" s="31"/>
      <c r="K4885" s="31" t="s">
        <v>3539</v>
      </c>
      <c r="L4885" s="31">
        <v>-119.629</v>
      </c>
      <c r="M4885" s="31" t="s">
        <v>83</v>
      </c>
      <c r="N4885" s="31">
        <v>2002</v>
      </c>
      <c r="O4885" s="31">
        <v>12</v>
      </c>
      <c r="P4885" s="31">
        <v>2006</v>
      </c>
      <c r="Q4885" s="31">
        <v>12</v>
      </c>
      <c r="R4885" s="31" t="s">
        <v>3540</v>
      </c>
      <c r="S4885" s="31" t="s">
        <v>3541</v>
      </c>
      <c r="T4885" s="28" t="s">
        <v>4280</v>
      </c>
      <c r="U4885" s="28" t="s">
        <v>4432</v>
      </c>
    </row>
    <row r="4886" spans="1:21" ht="17.25" customHeight="1">
      <c r="A4886" s="24">
        <v>4885</v>
      </c>
      <c r="B4886" s="31" t="s">
        <v>3691</v>
      </c>
      <c r="C4886" s="31">
        <v>-77.79112241</v>
      </c>
      <c r="D4886" s="31">
        <v>160.76154432000001</v>
      </c>
      <c r="E4886" s="31"/>
      <c r="F4886" s="31"/>
      <c r="G4886" s="31">
        <v>1027.4000000000001</v>
      </c>
      <c r="H4886" s="31"/>
      <c r="I4886" s="31">
        <v>-9.4535999999999995E-2</v>
      </c>
      <c r="J4886" s="31"/>
      <c r="K4886" s="31" t="s">
        <v>3539</v>
      </c>
      <c r="L4886" s="31">
        <v>-94.536000000000001</v>
      </c>
      <c r="M4886" s="31" t="s">
        <v>83</v>
      </c>
      <c r="N4886" s="31">
        <v>2002</v>
      </c>
      <c r="O4886" s="31">
        <v>12</v>
      </c>
      <c r="P4886" s="31">
        <v>2006</v>
      </c>
      <c r="Q4886" s="31">
        <v>12</v>
      </c>
      <c r="R4886" s="31" t="s">
        <v>3540</v>
      </c>
      <c r="S4886" s="31" t="s">
        <v>3541</v>
      </c>
      <c r="T4886" s="28" t="s">
        <v>4280</v>
      </c>
      <c r="U4886" s="28" t="s">
        <v>4432</v>
      </c>
    </row>
    <row r="4887" spans="1:21" ht="17.25" customHeight="1">
      <c r="A4887" s="24">
        <v>4886</v>
      </c>
      <c r="B4887" s="31" t="s">
        <v>3692</v>
      </c>
      <c r="C4887" s="31">
        <v>-77.79222987</v>
      </c>
      <c r="D4887" s="31">
        <v>161.05738976999999</v>
      </c>
      <c r="E4887" s="31"/>
      <c r="F4887" s="31"/>
      <c r="G4887" s="31">
        <v>1078.0899999999999</v>
      </c>
      <c r="H4887" s="31"/>
      <c r="I4887" s="31">
        <v>-0.12542800000000001</v>
      </c>
      <c r="J4887" s="31"/>
      <c r="K4887" s="31" t="s">
        <v>3539</v>
      </c>
      <c r="L4887" s="31">
        <v>-125.428</v>
      </c>
      <c r="M4887" s="31" t="s">
        <v>83</v>
      </c>
      <c r="N4887" s="31">
        <v>2002</v>
      </c>
      <c r="O4887" s="31">
        <v>12</v>
      </c>
      <c r="P4887" s="31">
        <v>2006</v>
      </c>
      <c r="Q4887" s="31">
        <v>12</v>
      </c>
      <c r="R4887" s="31" t="s">
        <v>3540</v>
      </c>
      <c r="S4887" s="31" t="s">
        <v>3541</v>
      </c>
      <c r="T4887" s="28" t="s">
        <v>4280</v>
      </c>
      <c r="U4887" s="28" t="s">
        <v>4432</v>
      </c>
    </row>
    <row r="4888" spans="1:21" ht="17.25" customHeight="1">
      <c r="A4888" s="24">
        <v>4887</v>
      </c>
      <c r="B4888" s="31" t="s">
        <v>3693</v>
      </c>
      <c r="C4888" s="31">
        <v>-77.792621600000004</v>
      </c>
      <c r="D4888" s="31">
        <v>161.02858527000001</v>
      </c>
      <c r="E4888" s="31"/>
      <c r="F4888" s="31"/>
      <c r="G4888" s="31">
        <v>1081.3699999999999</v>
      </c>
      <c r="H4888" s="31"/>
      <c r="I4888" s="31">
        <v>-0.114298</v>
      </c>
      <c r="J4888" s="31"/>
      <c r="K4888" s="31" t="s">
        <v>3539</v>
      </c>
      <c r="L4888" s="31">
        <v>-114.298</v>
      </c>
      <c r="M4888" s="31" t="s">
        <v>83</v>
      </c>
      <c r="N4888" s="31">
        <v>2002</v>
      </c>
      <c r="O4888" s="31">
        <v>12</v>
      </c>
      <c r="P4888" s="31">
        <v>2006</v>
      </c>
      <c r="Q4888" s="31">
        <v>12</v>
      </c>
      <c r="R4888" s="31" t="s">
        <v>3540</v>
      </c>
      <c r="S4888" s="31" t="s">
        <v>3541</v>
      </c>
      <c r="T4888" s="28" t="s">
        <v>4280</v>
      </c>
      <c r="U4888" s="28" t="s">
        <v>4432</v>
      </c>
    </row>
    <row r="4889" spans="1:21" ht="17.25" customHeight="1">
      <c r="A4889" s="24">
        <v>4888</v>
      </c>
      <c r="B4889" s="31" t="s">
        <v>3694</v>
      </c>
      <c r="C4889" s="31">
        <v>-77.793516999999994</v>
      </c>
      <c r="D4889" s="31">
        <v>160.73865021</v>
      </c>
      <c r="E4889" s="31"/>
      <c r="F4889" s="31"/>
      <c r="G4889" s="31">
        <v>996.06</v>
      </c>
      <c r="H4889" s="31"/>
      <c r="I4889" s="31">
        <v>-0.100921</v>
      </c>
      <c r="J4889" s="31"/>
      <c r="K4889" s="31" t="s">
        <v>3539</v>
      </c>
      <c r="L4889" s="31">
        <v>-100.92100000000001</v>
      </c>
      <c r="M4889" s="31" t="s">
        <v>83</v>
      </c>
      <c r="N4889" s="31">
        <v>2002</v>
      </c>
      <c r="O4889" s="31">
        <v>12</v>
      </c>
      <c r="P4889" s="31">
        <v>2006</v>
      </c>
      <c r="Q4889" s="31">
        <v>12</v>
      </c>
      <c r="R4889" s="31" t="s">
        <v>3540</v>
      </c>
      <c r="S4889" s="31" t="s">
        <v>3541</v>
      </c>
      <c r="T4889" s="28" t="s">
        <v>4280</v>
      </c>
      <c r="U4889" s="28" t="s">
        <v>4432</v>
      </c>
    </row>
    <row r="4890" spans="1:21" ht="17.25" customHeight="1">
      <c r="A4890" s="24">
        <v>4889</v>
      </c>
      <c r="B4890" s="31" t="s">
        <v>3695</v>
      </c>
      <c r="C4890" s="31">
        <v>-77.794232249999993</v>
      </c>
      <c r="D4890" s="31">
        <v>160.77289647999999</v>
      </c>
      <c r="E4890" s="31"/>
      <c r="F4890" s="31"/>
      <c r="G4890" s="31">
        <v>1030.49</v>
      </c>
      <c r="H4890" s="31"/>
      <c r="I4890" s="31">
        <v>-0.112374</v>
      </c>
      <c r="J4890" s="31"/>
      <c r="K4890" s="31" t="s">
        <v>3539</v>
      </c>
      <c r="L4890" s="31">
        <v>-112.374</v>
      </c>
      <c r="M4890" s="31" t="s">
        <v>83</v>
      </c>
      <c r="N4890" s="31">
        <v>2002</v>
      </c>
      <c r="O4890" s="31">
        <v>12</v>
      </c>
      <c r="P4890" s="31">
        <v>2006</v>
      </c>
      <c r="Q4890" s="31">
        <v>12</v>
      </c>
      <c r="R4890" s="31" t="s">
        <v>3540</v>
      </c>
      <c r="S4890" s="31" t="s">
        <v>3541</v>
      </c>
      <c r="T4890" s="28" t="s">
        <v>4280</v>
      </c>
      <c r="U4890" s="28" t="s">
        <v>4432</v>
      </c>
    </row>
    <row r="4891" spans="1:21" ht="17.25" customHeight="1">
      <c r="A4891" s="24">
        <v>4890</v>
      </c>
      <c r="B4891" s="31" t="s">
        <v>3696</v>
      </c>
      <c r="C4891" s="31">
        <v>-77.795436539999997</v>
      </c>
      <c r="D4891" s="31">
        <v>161.04446557</v>
      </c>
      <c r="E4891" s="31"/>
      <c r="F4891" s="31"/>
      <c r="G4891" s="31">
        <v>1078.3499999999999</v>
      </c>
      <c r="H4891" s="31"/>
      <c r="I4891" s="31">
        <v>-0.132801</v>
      </c>
      <c r="J4891" s="31"/>
      <c r="K4891" s="31" t="s">
        <v>3539</v>
      </c>
      <c r="L4891" s="31">
        <v>-132.80099999999999</v>
      </c>
      <c r="M4891" s="31" t="s">
        <v>83</v>
      </c>
      <c r="N4891" s="31">
        <v>2002</v>
      </c>
      <c r="O4891" s="31">
        <v>12</v>
      </c>
      <c r="P4891" s="31">
        <v>2006</v>
      </c>
      <c r="Q4891" s="31">
        <v>12</v>
      </c>
      <c r="R4891" s="31" t="s">
        <v>3540</v>
      </c>
      <c r="S4891" s="31" t="s">
        <v>3541</v>
      </c>
      <c r="T4891" s="28" t="s">
        <v>4280</v>
      </c>
      <c r="U4891" s="28" t="s">
        <v>4432</v>
      </c>
    </row>
    <row r="4892" spans="1:21" ht="17.25" customHeight="1">
      <c r="A4892" s="24">
        <v>4891</v>
      </c>
      <c r="B4892" s="31" t="s">
        <v>3697</v>
      </c>
      <c r="C4892" s="31">
        <v>-77.795598850000005</v>
      </c>
      <c r="D4892" s="31">
        <v>161.01496320000001</v>
      </c>
      <c r="E4892" s="31"/>
      <c r="F4892" s="31"/>
      <c r="G4892" s="31">
        <v>1081.0999999999999</v>
      </c>
      <c r="H4892" s="31"/>
      <c r="I4892" s="31">
        <v>-0.18398200000000001</v>
      </c>
      <c r="J4892" s="31"/>
      <c r="K4892" s="31" t="s">
        <v>3539</v>
      </c>
      <c r="L4892" s="31">
        <v>-183.982</v>
      </c>
      <c r="M4892" s="31" t="s">
        <v>83</v>
      </c>
      <c r="N4892" s="31">
        <v>2002</v>
      </c>
      <c r="O4892" s="31">
        <v>12</v>
      </c>
      <c r="P4892" s="31">
        <v>2006</v>
      </c>
      <c r="Q4892" s="31">
        <v>12</v>
      </c>
      <c r="R4892" s="31" t="s">
        <v>3540</v>
      </c>
      <c r="S4892" s="31" t="s">
        <v>3541</v>
      </c>
      <c r="T4892" s="28" t="s">
        <v>4280</v>
      </c>
      <c r="U4892" s="28" t="s">
        <v>4432</v>
      </c>
    </row>
    <row r="4893" spans="1:21" ht="17.25" customHeight="1">
      <c r="A4893" s="24">
        <v>4892</v>
      </c>
      <c r="B4893" s="31" t="s">
        <v>3698</v>
      </c>
      <c r="C4893" s="31">
        <v>-77.79643858</v>
      </c>
      <c r="D4893" s="31">
        <v>161.57888331000001</v>
      </c>
      <c r="E4893" s="31"/>
      <c r="F4893" s="31"/>
      <c r="G4893" s="31">
        <v>677.24</v>
      </c>
      <c r="H4893" s="31"/>
      <c r="I4893" s="31">
        <v>-0.13325400000000001</v>
      </c>
      <c r="J4893" s="31"/>
      <c r="K4893" s="31" t="s">
        <v>3539</v>
      </c>
      <c r="L4893" s="31">
        <v>-133.25399999999999</v>
      </c>
      <c r="M4893" s="31" t="s">
        <v>83</v>
      </c>
      <c r="N4893" s="31">
        <v>2002</v>
      </c>
      <c r="O4893" s="31">
        <v>12</v>
      </c>
      <c r="P4893" s="31">
        <v>2010</v>
      </c>
      <c r="Q4893" s="31">
        <v>12</v>
      </c>
      <c r="R4893" s="31" t="s">
        <v>3540</v>
      </c>
      <c r="S4893" s="31" t="s">
        <v>3541</v>
      </c>
      <c r="T4893" s="28" t="s">
        <v>4280</v>
      </c>
      <c r="U4893" s="28" t="s">
        <v>4432</v>
      </c>
    </row>
    <row r="4894" spans="1:21" ht="17.25" customHeight="1">
      <c r="A4894" s="24">
        <v>4893</v>
      </c>
      <c r="B4894" s="31" t="s">
        <v>3699</v>
      </c>
      <c r="C4894" s="31">
        <v>-77.796680980000005</v>
      </c>
      <c r="D4894" s="31">
        <v>161.38566975000001</v>
      </c>
      <c r="E4894" s="31"/>
      <c r="F4894" s="31"/>
      <c r="G4894" s="31">
        <v>723.78</v>
      </c>
      <c r="H4894" s="31"/>
      <c r="I4894" s="31">
        <v>-0.13878199999999999</v>
      </c>
      <c r="J4894" s="31"/>
      <c r="K4894" s="31" t="s">
        <v>3539</v>
      </c>
      <c r="L4894" s="31">
        <v>-138.78200000000001</v>
      </c>
      <c r="M4894" s="31" t="s">
        <v>83</v>
      </c>
      <c r="N4894" s="31">
        <v>2002</v>
      </c>
      <c r="O4894" s="31">
        <v>12</v>
      </c>
      <c r="P4894" s="31">
        <v>2007</v>
      </c>
      <c r="Q4894" s="31">
        <v>1</v>
      </c>
      <c r="R4894" s="31" t="s">
        <v>3540</v>
      </c>
      <c r="S4894" s="31" t="s">
        <v>3541</v>
      </c>
      <c r="T4894" s="28" t="s">
        <v>4280</v>
      </c>
      <c r="U4894" s="28" t="s">
        <v>4432</v>
      </c>
    </row>
    <row r="4895" spans="1:21" ht="17.25" customHeight="1">
      <c r="A4895" s="24">
        <v>4894</v>
      </c>
      <c r="B4895" s="31" t="s">
        <v>3700</v>
      </c>
      <c r="C4895" s="31">
        <v>-77.797724000000002</v>
      </c>
      <c r="D4895" s="31">
        <v>161.59872730999999</v>
      </c>
      <c r="E4895" s="31"/>
      <c r="F4895" s="31"/>
      <c r="G4895" s="31">
        <v>684.08</v>
      </c>
      <c r="H4895" s="31"/>
      <c r="I4895" s="31">
        <v>-0.17616000000000001</v>
      </c>
      <c r="J4895" s="31"/>
      <c r="K4895" s="31" t="s">
        <v>3539</v>
      </c>
      <c r="L4895" s="31">
        <v>-176.16</v>
      </c>
      <c r="M4895" s="31" t="s">
        <v>83</v>
      </c>
      <c r="N4895" s="31">
        <v>2002</v>
      </c>
      <c r="O4895" s="31">
        <v>12</v>
      </c>
      <c r="P4895" s="31">
        <v>2007</v>
      </c>
      <c r="Q4895" s="31">
        <v>1</v>
      </c>
      <c r="R4895" s="31" t="s">
        <v>3540</v>
      </c>
      <c r="S4895" s="31" t="s">
        <v>3541</v>
      </c>
      <c r="T4895" s="28" t="s">
        <v>4280</v>
      </c>
      <c r="U4895" s="28" t="s">
        <v>4432</v>
      </c>
    </row>
    <row r="4896" spans="1:21" ht="17.25" customHeight="1">
      <c r="A4896" s="24">
        <v>4895</v>
      </c>
      <c r="B4896" s="31" t="s">
        <v>3701</v>
      </c>
      <c r="C4896" s="31">
        <v>-77.798204510000005</v>
      </c>
      <c r="D4896" s="31">
        <v>161.03014827000001</v>
      </c>
      <c r="E4896" s="31"/>
      <c r="F4896" s="31"/>
      <c r="G4896" s="31">
        <v>1078.8</v>
      </c>
      <c r="H4896" s="31"/>
      <c r="I4896" s="31">
        <v>-0.19162299999999999</v>
      </c>
      <c r="J4896" s="31"/>
      <c r="K4896" s="31" t="s">
        <v>3539</v>
      </c>
      <c r="L4896" s="31">
        <v>-191.62299999999999</v>
      </c>
      <c r="M4896" s="31" t="s">
        <v>83</v>
      </c>
      <c r="N4896" s="31">
        <v>2002</v>
      </c>
      <c r="O4896" s="31">
        <v>12</v>
      </c>
      <c r="P4896" s="31">
        <v>2004</v>
      </c>
      <c r="Q4896" s="31">
        <v>1</v>
      </c>
      <c r="R4896" s="31" t="s">
        <v>3540</v>
      </c>
      <c r="S4896" s="31" t="s">
        <v>3541</v>
      </c>
      <c r="T4896" s="28" t="s">
        <v>4280</v>
      </c>
      <c r="U4896" s="28" t="s">
        <v>4432</v>
      </c>
    </row>
    <row r="4897" spans="1:21" ht="17.25" customHeight="1">
      <c r="A4897" s="24">
        <v>4896</v>
      </c>
      <c r="B4897" s="31" t="s">
        <v>3702</v>
      </c>
      <c r="C4897" s="31">
        <v>-77.798509460000005</v>
      </c>
      <c r="D4897" s="31">
        <v>161.37742005000001</v>
      </c>
      <c r="E4897" s="31"/>
      <c r="F4897" s="31"/>
      <c r="G4897" s="31">
        <v>739.76</v>
      </c>
      <c r="H4897" s="31"/>
      <c r="I4897" s="31">
        <v>-0.15353800000000001</v>
      </c>
      <c r="J4897" s="31"/>
      <c r="K4897" s="31" t="s">
        <v>3539</v>
      </c>
      <c r="L4897" s="31">
        <v>-153.53800000000001</v>
      </c>
      <c r="M4897" s="31" t="s">
        <v>83</v>
      </c>
      <c r="N4897" s="31">
        <v>2002</v>
      </c>
      <c r="O4897" s="31">
        <v>12</v>
      </c>
      <c r="P4897" s="31">
        <v>2007</v>
      </c>
      <c r="Q4897" s="31">
        <v>1</v>
      </c>
      <c r="R4897" s="31" t="s">
        <v>3540</v>
      </c>
      <c r="S4897" s="31" t="s">
        <v>3541</v>
      </c>
      <c r="T4897" s="28" t="s">
        <v>4280</v>
      </c>
      <c r="U4897" s="28" t="s">
        <v>4432</v>
      </c>
    </row>
    <row r="4898" spans="1:21" ht="17.25" customHeight="1">
      <c r="A4898" s="24">
        <v>4897</v>
      </c>
      <c r="B4898" s="31" t="s">
        <v>3703</v>
      </c>
      <c r="C4898" s="31">
        <v>-77.79873843</v>
      </c>
      <c r="D4898" s="31">
        <v>161.00111072000001</v>
      </c>
      <c r="E4898" s="31"/>
      <c r="F4898" s="31"/>
      <c r="G4898" s="31">
        <v>1081.9000000000001</v>
      </c>
      <c r="H4898" s="31"/>
      <c r="I4898" s="31">
        <v>-0.134412</v>
      </c>
      <c r="J4898" s="31"/>
      <c r="K4898" s="31" t="s">
        <v>3539</v>
      </c>
      <c r="L4898" s="31">
        <v>-134.41200000000001</v>
      </c>
      <c r="M4898" s="31" t="s">
        <v>83</v>
      </c>
      <c r="N4898" s="31">
        <v>2002</v>
      </c>
      <c r="O4898" s="31">
        <v>12</v>
      </c>
      <c r="P4898" s="31">
        <v>2006</v>
      </c>
      <c r="Q4898" s="31">
        <v>12</v>
      </c>
      <c r="R4898" s="31" t="s">
        <v>3540</v>
      </c>
      <c r="S4898" s="31" t="s">
        <v>3541</v>
      </c>
      <c r="T4898" s="28" t="s">
        <v>4280</v>
      </c>
      <c r="U4898" s="28" t="s">
        <v>4432</v>
      </c>
    </row>
    <row r="4899" spans="1:21" ht="17.25" customHeight="1">
      <c r="A4899" s="24">
        <v>4898</v>
      </c>
      <c r="B4899" s="31" t="s">
        <v>3704</v>
      </c>
      <c r="C4899" s="31">
        <v>-77.799655920000006</v>
      </c>
      <c r="D4899" s="31">
        <v>161.40046194000001</v>
      </c>
      <c r="E4899" s="31"/>
      <c r="F4899" s="31"/>
      <c r="G4899" s="31">
        <v>721.93</v>
      </c>
      <c r="H4899" s="31"/>
      <c r="I4899" s="31">
        <v>-0.17650099999999999</v>
      </c>
      <c r="J4899" s="31"/>
      <c r="K4899" s="31" t="s">
        <v>3539</v>
      </c>
      <c r="L4899" s="31">
        <v>-176.501</v>
      </c>
      <c r="M4899" s="31" t="s">
        <v>83</v>
      </c>
      <c r="N4899" s="31">
        <v>2002</v>
      </c>
      <c r="O4899" s="31">
        <v>12</v>
      </c>
      <c r="P4899" s="31">
        <v>2007</v>
      </c>
      <c r="Q4899" s="31">
        <v>1</v>
      </c>
      <c r="R4899" s="31" t="s">
        <v>3540</v>
      </c>
      <c r="S4899" s="31" t="s">
        <v>3541</v>
      </c>
      <c r="T4899" s="28" t="s">
        <v>4280</v>
      </c>
      <c r="U4899" s="28" t="s">
        <v>4432</v>
      </c>
    </row>
    <row r="4900" spans="1:21" ht="17.25" customHeight="1">
      <c r="A4900" s="24">
        <v>4899</v>
      </c>
      <c r="B4900" s="31" t="s">
        <v>3705</v>
      </c>
      <c r="C4900" s="31">
        <v>-77.800500080000006</v>
      </c>
      <c r="D4900" s="31">
        <v>161.17431575000001</v>
      </c>
      <c r="E4900" s="31"/>
      <c r="F4900" s="31"/>
      <c r="G4900" s="31">
        <v>1035.6600000000001</v>
      </c>
      <c r="H4900" s="31"/>
      <c r="I4900" s="31">
        <v>-0.108242</v>
      </c>
      <c r="J4900" s="31"/>
      <c r="K4900" s="31" t="s">
        <v>3539</v>
      </c>
      <c r="L4900" s="31">
        <v>-108.242</v>
      </c>
      <c r="M4900" s="31" t="s">
        <v>83</v>
      </c>
      <c r="N4900" s="31">
        <v>2002</v>
      </c>
      <c r="O4900" s="31">
        <v>12</v>
      </c>
      <c r="P4900" s="31">
        <v>2006</v>
      </c>
      <c r="Q4900" s="31">
        <v>12</v>
      </c>
      <c r="R4900" s="31" t="s">
        <v>3540</v>
      </c>
      <c r="S4900" s="31" t="s">
        <v>3541</v>
      </c>
      <c r="T4900" s="28" t="s">
        <v>4280</v>
      </c>
      <c r="U4900" s="28" t="s">
        <v>4432</v>
      </c>
    </row>
    <row r="4901" spans="1:21" ht="17.25" customHeight="1">
      <c r="A4901" s="24">
        <v>4900</v>
      </c>
      <c r="B4901" s="31" t="s">
        <v>3706</v>
      </c>
      <c r="C4901" s="31">
        <v>-77.800654059999999</v>
      </c>
      <c r="D4901" s="31">
        <v>161.57306177999999</v>
      </c>
      <c r="E4901" s="31"/>
      <c r="F4901" s="31"/>
      <c r="G4901" s="31">
        <v>686.25</v>
      </c>
      <c r="H4901" s="31"/>
      <c r="I4901" s="31">
        <v>-0.184696</v>
      </c>
      <c r="J4901" s="31"/>
      <c r="K4901" s="31" t="s">
        <v>3539</v>
      </c>
      <c r="L4901" s="31">
        <v>-184.696</v>
      </c>
      <c r="M4901" s="31" t="s">
        <v>83</v>
      </c>
      <c r="N4901" s="31">
        <v>2002</v>
      </c>
      <c r="O4901" s="31">
        <v>12</v>
      </c>
      <c r="P4901" s="31">
        <v>2010</v>
      </c>
      <c r="Q4901" s="31">
        <v>12</v>
      </c>
      <c r="R4901" s="31" t="s">
        <v>3540</v>
      </c>
      <c r="S4901" s="31" t="s">
        <v>3541</v>
      </c>
      <c r="T4901" s="28" t="s">
        <v>4280</v>
      </c>
      <c r="U4901" s="28" t="s">
        <v>4432</v>
      </c>
    </row>
    <row r="4902" spans="1:21" ht="17.25" customHeight="1">
      <c r="A4902" s="24">
        <v>4901</v>
      </c>
      <c r="B4902" s="31" t="s">
        <v>3707</v>
      </c>
      <c r="C4902" s="31">
        <v>-77.801556980000001</v>
      </c>
      <c r="D4902" s="31">
        <v>161.01671302</v>
      </c>
      <c r="E4902" s="31"/>
      <c r="F4902" s="31"/>
      <c r="G4902" s="31">
        <v>1081.01</v>
      </c>
      <c r="H4902" s="31"/>
      <c r="I4902" s="31">
        <v>-0.15890599999999999</v>
      </c>
      <c r="J4902" s="31"/>
      <c r="K4902" s="31" t="s">
        <v>3539</v>
      </c>
      <c r="L4902" s="31">
        <v>-158.90600000000001</v>
      </c>
      <c r="M4902" s="31" t="s">
        <v>83</v>
      </c>
      <c r="N4902" s="31">
        <v>2002</v>
      </c>
      <c r="O4902" s="31">
        <v>12</v>
      </c>
      <c r="P4902" s="31">
        <v>2006</v>
      </c>
      <c r="Q4902" s="31">
        <v>12</v>
      </c>
      <c r="R4902" s="31" t="s">
        <v>3540</v>
      </c>
      <c r="S4902" s="31" t="s">
        <v>3541</v>
      </c>
      <c r="T4902" s="28" t="s">
        <v>4280</v>
      </c>
      <c r="U4902" s="28" t="s">
        <v>4432</v>
      </c>
    </row>
    <row r="4903" spans="1:21" ht="17.25" customHeight="1">
      <c r="A4903" s="24">
        <v>4902</v>
      </c>
      <c r="B4903" s="31" t="s">
        <v>3708</v>
      </c>
      <c r="C4903" s="31">
        <v>-77.801793720000006</v>
      </c>
      <c r="D4903" s="31">
        <v>160.98640644</v>
      </c>
      <c r="E4903" s="31"/>
      <c r="F4903" s="31"/>
      <c r="G4903" s="31">
        <v>1080.1500000000001</v>
      </c>
      <c r="H4903" s="31"/>
      <c r="I4903" s="31">
        <v>-0.13806099999999999</v>
      </c>
      <c r="J4903" s="31"/>
      <c r="K4903" s="31" t="s">
        <v>3539</v>
      </c>
      <c r="L4903" s="31">
        <v>-138.06100000000001</v>
      </c>
      <c r="M4903" s="31" t="s">
        <v>83</v>
      </c>
      <c r="N4903" s="31">
        <v>2002</v>
      </c>
      <c r="O4903" s="31">
        <v>12</v>
      </c>
      <c r="P4903" s="31">
        <v>2006</v>
      </c>
      <c r="Q4903" s="31">
        <v>12</v>
      </c>
      <c r="R4903" s="31" t="s">
        <v>3540</v>
      </c>
      <c r="S4903" s="31" t="s">
        <v>3541</v>
      </c>
      <c r="T4903" s="28" t="s">
        <v>4280</v>
      </c>
      <c r="U4903" s="28" t="s">
        <v>4432</v>
      </c>
    </row>
    <row r="4904" spans="1:21" ht="17.25" customHeight="1">
      <c r="A4904" s="24">
        <v>4903</v>
      </c>
      <c r="B4904" s="31" t="s">
        <v>3709</v>
      </c>
      <c r="C4904" s="31">
        <v>-77.802009040000002</v>
      </c>
      <c r="D4904" s="31">
        <v>161.59318949999999</v>
      </c>
      <c r="E4904" s="31"/>
      <c r="F4904" s="31"/>
      <c r="G4904" s="31">
        <v>692.04</v>
      </c>
      <c r="H4904" s="31"/>
      <c r="I4904" s="31">
        <v>-0.16344800000000001</v>
      </c>
      <c r="J4904" s="31"/>
      <c r="K4904" s="31" t="s">
        <v>3539</v>
      </c>
      <c r="L4904" s="31">
        <v>-163.44800000000001</v>
      </c>
      <c r="M4904" s="31" t="s">
        <v>83</v>
      </c>
      <c r="N4904" s="31">
        <v>2002</v>
      </c>
      <c r="O4904" s="31">
        <v>12</v>
      </c>
      <c r="P4904" s="31">
        <v>2007</v>
      </c>
      <c r="Q4904" s="31">
        <v>1</v>
      </c>
      <c r="R4904" s="31" t="s">
        <v>3540</v>
      </c>
      <c r="S4904" s="31" t="s">
        <v>3541</v>
      </c>
      <c r="T4904" s="28" t="s">
        <v>4280</v>
      </c>
      <c r="U4904" s="28" t="s">
        <v>4432</v>
      </c>
    </row>
    <row r="4905" spans="1:21" ht="17.25" customHeight="1">
      <c r="A4905" s="24">
        <v>4904</v>
      </c>
      <c r="B4905" s="31" t="s">
        <v>3710</v>
      </c>
      <c r="C4905" s="31">
        <v>-77.802042310000004</v>
      </c>
      <c r="D4905" s="31">
        <v>161.38996116000001</v>
      </c>
      <c r="E4905" s="31"/>
      <c r="F4905" s="31"/>
      <c r="G4905" s="31">
        <v>733.69</v>
      </c>
      <c r="H4905" s="31"/>
      <c r="I4905" s="31">
        <v>-0.16997999999999999</v>
      </c>
      <c r="J4905" s="31"/>
      <c r="K4905" s="31" t="s">
        <v>3539</v>
      </c>
      <c r="L4905" s="31">
        <v>-169.98</v>
      </c>
      <c r="M4905" s="31" t="s">
        <v>83</v>
      </c>
      <c r="N4905" s="31">
        <v>2002</v>
      </c>
      <c r="O4905" s="31">
        <v>12</v>
      </c>
      <c r="P4905" s="31">
        <v>2007</v>
      </c>
      <c r="Q4905" s="31">
        <v>1</v>
      </c>
      <c r="R4905" s="31" t="s">
        <v>3540</v>
      </c>
      <c r="S4905" s="31" t="s">
        <v>3541</v>
      </c>
      <c r="T4905" s="28" t="s">
        <v>4280</v>
      </c>
      <c r="U4905" s="28" t="s">
        <v>4432</v>
      </c>
    </row>
    <row r="4906" spans="1:21" ht="17.25" customHeight="1">
      <c r="A4906" s="24">
        <v>4905</v>
      </c>
      <c r="B4906" s="31" t="s">
        <v>3711</v>
      </c>
      <c r="C4906" s="31">
        <v>-77.80317909</v>
      </c>
      <c r="D4906" s="31">
        <v>161.19049661</v>
      </c>
      <c r="E4906" s="31"/>
      <c r="F4906" s="31"/>
      <c r="G4906" s="31">
        <v>1021.98</v>
      </c>
      <c r="H4906" s="31"/>
      <c r="I4906" s="31">
        <v>-0.14267099999999999</v>
      </c>
      <c r="J4906" s="31"/>
      <c r="K4906" s="31" t="s">
        <v>3539</v>
      </c>
      <c r="L4906" s="31">
        <v>-142.67099999999999</v>
      </c>
      <c r="M4906" s="31" t="s">
        <v>83</v>
      </c>
      <c r="N4906" s="31">
        <v>2002</v>
      </c>
      <c r="O4906" s="31">
        <v>12</v>
      </c>
      <c r="P4906" s="31">
        <v>2006</v>
      </c>
      <c r="Q4906" s="31">
        <v>12</v>
      </c>
      <c r="R4906" s="31" t="s">
        <v>3540</v>
      </c>
      <c r="S4906" s="31" t="s">
        <v>3541</v>
      </c>
      <c r="T4906" s="28" t="s">
        <v>4280</v>
      </c>
      <c r="U4906" s="28" t="s">
        <v>4432</v>
      </c>
    </row>
    <row r="4907" spans="1:21" ht="17.25" customHeight="1">
      <c r="A4907" s="24">
        <v>4906</v>
      </c>
      <c r="B4907" s="31" t="s">
        <v>3712</v>
      </c>
      <c r="C4907" s="31">
        <v>-77.803268070000001</v>
      </c>
      <c r="D4907" s="31">
        <v>161.42025275</v>
      </c>
      <c r="E4907" s="31"/>
      <c r="F4907" s="31"/>
      <c r="G4907" s="31">
        <v>728.09</v>
      </c>
      <c r="H4907" s="31"/>
      <c r="I4907" s="31">
        <v>-0.249056</v>
      </c>
      <c r="J4907" s="31"/>
      <c r="K4907" s="31" t="s">
        <v>3539</v>
      </c>
      <c r="L4907" s="31">
        <v>-249.05600000000001</v>
      </c>
      <c r="M4907" s="31" t="s">
        <v>83</v>
      </c>
      <c r="N4907" s="31">
        <v>2002</v>
      </c>
      <c r="O4907" s="31">
        <v>12</v>
      </c>
      <c r="P4907" s="31">
        <v>2004</v>
      </c>
      <c r="Q4907" s="31">
        <v>1</v>
      </c>
      <c r="R4907" s="31" t="s">
        <v>3540</v>
      </c>
      <c r="S4907" s="31" t="s">
        <v>3541</v>
      </c>
      <c r="T4907" s="28" t="s">
        <v>4280</v>
      </c>
      <c r="U4907" s="28" t="s">
        <v>4432</v>
      </c>
    </row>
    <row r="4908" spans="1:21" ht="17.25" customHeight="1">
      <c r="A4908" s="24">
        <v>4907</v>
      </c>
      <c r="B4908" s="31" t="s">
        <v>3713</v>
      </c>
      <c r="C4908" s="31">
        <v>-77.803885089999994</v>
      </c>
      <c r="D4908" s="31">
        <v>161.16108706</v>
      </c>
      <c r="E4908" s="31"/>
      <c r="F4908" s="31"/>
      <c r="G4908" s="31">
        <v>1042.92</v>
      </c>
      <c r="H4908" s="31"/>
      <c r="I4908" s="31">
        <v>-0.14335999999999999</v>
      </c>
      <c r="J4908" s="31"/>
      <c r="K4908" s="31" t="s">
        <v>3539</v>
      </c>
      <c r="L4908" s="31">
        <v>-143.36000000000001</v>
      </c>
      <c r="M4908" s="31" t="s">
        <v>83</v>
      </c>
      <c r="N4908" s="31">
        <v>2002</v>
      </c>
      <c r="O4908" s="31">
        <v>12</v>
      </c>
      <c r="P4908" s="31">
        <v>2006</v>
      </c>
      <c r="Q4908" s="31">
        <v>12</v>
      </c>
      <c r="R4908" s="31" t="s">
        <v>3540</v>
      </c>
      <c r="S4908" s="31" t="s">
        <v>3541</v>
      </c>
      <c r="T4908" s="28" t="s">
        <v>4280</v>
      </c>
      <c r="U4908" s="28" t="s">
        <v>4432</v>
      </c>
    </row>
    <row r="4909" spans="1:21" ht="17.25" customHeight="1">
      <c r="A4909" s="24">
        <v>4908</v>
      </c>
      <c r="B4909" s="31" t="s">
        <v>3714</v>
      </c>
      <c r="C4909" s="31">
        <v>-77.804882969999994</v>
      </c>
      <c r="D4909" s="31">
        <v>161.00064004999999</v>
      </c>
      <c r="E4909" s="31"/>
      <c r="F4909" s="31"/>
      <c r="G4909" s="31">
        <v>1081.57</v>
      </c>
      <c r="H4909" s="31"/>
      <c r="I4909" s="31">
        <v>-0.15994800000000001</v>
      </c>
      <c r="J4909" s="31"/>
      <c r="K4909" s="31" t="s">
        <v>3539</v>
      </c>
      <c r="L4909" s="31">
        <v>-159.94800000000001</v>
      </c>
      <c r="M4909" s="31" t="s">
        <v>83</v>
      </c>
      <c r="N4909" s="31">
        <v>2002</v>
      </c>
      <c r="O4909" s="31">
        <v>12</v>
      </c>
      <c r="P4909" s="31">
        <v>2006</v>
      </c>
      <c r="Q4909" s="31">
        <v>12</v>
      </c>
      <c r="R4909" s="31" t="s">
        <v>3540</v>
      </c>
      <c r="S4909" s="31" t="s">
        <v>3541</v>
      </c>
      <c r="T4909" s="28" t="s">
        <v>4280</v>
      </c>
      <c r="U4909" s="28" t="s">
        <v>4432</v>
      </c>
    </row>
    <row r="4910" spans="1:21" ht="17.25" customHeight="1">
      <c r="A4910" s="24">
        <v>4909</v>
      </c>
      <c r="B4910" s="31" t="s">
        <v>3715</v>
      </c>
      <c r="C4910" s="31">
        <v>-77.805013919999993</v>
      </c>
      <c r="D4910" s="31">
        <v>160.97234921</v>
      </c>
      <c r="E4910" s="31"/>
      <c r="F4910" s="31"/>
      <c r="G4910" s="31">
        <v>1072.46</v>
      </c>
      <c r="H4910" s="31"/>
      <c r="I4910" s="31">
        <v>-0.15363199999999999</v>
      </c>
      <c r="J4910" s="31"/>
      <c r="K4910" s="31" t="s">
        <v>3539</v>
      </c>
      <c r="L4910" s="31">
        <v>-153.63200000000001</v>
      </c>
      <c r="M4910" s="31" t="s">
        <v>83</v>
      </c>
      <c r="N4910" s="31">
        <v>2002</v>
      </c>
      <c r="O4910" s="31">
        <v>12</v>
      </c>
      <c r="P4910" s="31">
        <v>2006</v>
      </c>
      <c r="Q4910" s="31">
        <v>12</v>
      </c>
      <c r="R4910" s="31" t="s">
        <v>3540</v>
      </c>
      <c r="S4910" s="31" t="s">
        <v>3541</v>
      </c>
      <c r="T4910" s="28" t="s">
        <v>4280</v>
      </c>
      <c r="U4910" s="28" t="s">
        <v>4432</v>
      </c>
    </row>
    <row r="4911" spans="1:21" ht="17.25" customHeight="1">
      <c r="A4911" s="24">
        <v>4910</v>
      </c>
      <c r="B4911" s="31" t="s">
        <v>3716</v>
      </c>
      <c r="C4911" s="31">
        <v>-77.806133450000004</v>
      </c>
      <c r="D4911" s="31">
        <v>161.43507387</v>
      </c>
      <c r="E4911" s="31"/>
      <c r="F4911" s="31"/>
      <c r="G4911" s="31">
        <v>722.85</v>
      </c>
      <c r="H4911" s="31"/>
      <c r="I4911" s="31">
        <v>-0.20386699999999999</v>
      </c>
      <c r="J4911" s="31"/>
      <c r="K4911" s="31" t="s">
        <v>3539</v>
      </c>
      <c r="L4911" s="31">
        <v>-203.86699999999999</v>
      </c>
      <c r="M4911" s="31" t="s">
        <v>83</v>
      </c>
      <c r="N4911" s="31">
        <v>2002</v>
      </c>
      <c r="O4911" s="31">
        <v>12</v>
      </c>
      <c r="P4911" s="31">
        <v>2007</v>
      </c>
      <c r="Q4911" s="31">
        <v>1</v>
      </c>
      <c r="R4911" s="31" t="s">
        <v>3540</v>
      </c>
      <c r="S4911" s="31" t="s">
        <v>3541</v>
      </c>
      <c r="T4911" s="28" t="s">
        <v>4280</v>
      </c>
      <c r="U4911" s="28" t="s">
        <v>4432</v>
      </c>
    </row>
    <row r="4912" spans="1:21" ht="17.25" customHeight="1">
      <c r="A4912" s="24">
        <v>4911</v>
      </c>
      <c r="B4912" s="31" t="s">
        <v>3717</v>
      </c>
      <c r="C4912" s="31">
        <v>-77.806505529999995</v>
      </c>
      <c r="D4912" s="31">
        <v>161.40683687000001</v>
      </c>
      <c r="E4912" s="31"/>
      <c r="F4912" s="31"/>
      <c r="G4912" s="31">
        <v>743.05</v>
      </c>
      <c r="H4912" s="31"/>
      <c r="I4912" s="31">
        <v>-0.20637900000000001</v>
      </c>
      <c r="J4912" s="31"/>
      <c r="K4912" s="31" t="s">
        <v>3539</v>
      </c>
      <c r="L4912" s="31">
        <v>-206.37899999999999</v>
      </c>
      <c r="M4912" s="31" t="s">
        <v>83</v>
      </c>
      <c r="N4912" s="31">
        <v>2002</v>
      </c>
      <c r="O4912" s="31">
        <v>12</v>
      </c>
      <c r="P4912" s="31">
        <v>2007</v>
      </c>
      <c r="Q4912" s="31">
        <v>1</v>
      </c>
      <c r="R4912" s="31" t="s">
        <v>3540</v>
      </c>
      <c r="S4912" s="31" t="s">
        <v>3541</v>
      </c>
      <c r="T4912" s="28" t="s">
        <v>4280</v>
      </c>
      <c r="U4912" s="28" t="s">
        <v>4432</v>
      </c>
    </row>
    <row r="4913" spans="1:21" ht="17.25" customHeight="1">
      <c r="A4913" s="24">
        <v>4912</v>
      </c>
      <c r="B4913" s="31" t="s">
        <v>3718</v>
      </c>
      <c r="C4913" s="31">
        <v>-77.806784149999999</v>
      </c>
      <c r="D4913" s="31">
        <v>161.17674787999999</v>
      </c>
      <c r="E4913" s="31"/>
      <c r="F4913" s="31"/>
      <c r="G4913" s="31">
        <v>1020.45</v>
      </c>
      <c r="H4913" s="31"/>
      <c r="I4913" s="31">
        <v>-0.142955</v>
      </c>
      <c r="J4913" s="31"/>
      <c r="K4913" s="31" t="s">
        <v>3539</v>
      </c>
      <c r="L4913" s="31">
        <v>-142.95500000000001</v>
      </c>
      <c r="M4913" s="31" t="s">
        <v>83</v>
      </c>
      <c r="N4913" s="31">
        <v>2002</v>
      </c>
      <c r="O4913" s="31">
        <v>12</v>
      </c>
      <c r="P4913" s="31">
        <v>2006</v>
      </c>
      <c r="Q4913" s="31">
        <v>12</v>
      </c>
      <c r="R4913" s="31" t="s">
        <v>3540</v>
      </c>
      <c r="S4913" s="31" t="s">
        <v>3541</v>
      </c>
      <c r="T4913" s="28" t="s">
        <v>4280</v>
      </c>
      <c r="U4913" s="28" t="s">
        <v>4432</v>
      </c>
    </row>
    <row r="4914" spans="1:21" ht="17.25" customHeight="1">
      <c r="A4914" s="24">
        <v>4913</v>
      </c>
      <c r="B4914" s="31" t="s">
        <v>3719</v>
      </c>
      <c r="C4914" s="31">
        <v>-77.807900570000001</v>
      </c>
      <c r="D4914" s="31">
        <v>160.98618119</v>
      </c>
      <c r="E4914" s="31"/>
      <c r="F4914" s="31"/>
      <c r="G4914" s="31">
        <v>1069.51</v>
      </c>
      <c r="H4914" s="31"/>
      <c r="I4914" s="31">
        <v>-0.174987</v>
      </c>
      <c r="J4914" s="31"/>
      <c r="K4914" s="31" t="s">
        <v>3539</v>
      </c>
      <c r="L4914" s="31">
        <v>-174.98699999999999</v>
      </c>
      <c r="M4914" s="31" t="s">
        <v>83</v>
      </c>
      <c r="N4914" s="31">
        <v>2002</v>
      </c>
      <c r="O4914" s="31">
        <v>12</v>
      </c>
      <c r="P4914" s="31">
        <v>2006</v>
      </c>
      <c r="Q4914" s="31">
        <v>12</v>
      </c>
      <c r="R4914" s="31" t="s">
        <v>3540</v>
      </c>
      <c r="S4914" s="31" t="s">
        <v>3541</v>
      </c>
      <c r="T4914" s="28" t="s">
        <v>4280</v>
      </c>
      <c r="U4914" s="28" t="s">
        <v>4432</v>
      </c>
    </row>
    <row r="4915" spans="1:21" ht="17.25" customHeight="1">
      <c r="A4915" s="24">
        <v>4914</v>
      </c>
      <c r="B4915" s="31" t="s">
        <v>3720</v>
      </c>
      <c r="C4915" s="31">
        <v>-77.808055460000006</v>
      </c>
      <c r="D4915" s="31">
        <v>161.62826351000001</v>
      </c>
      <c r="E4915" s="31"/>
      <c r="F4915" s="31"/>
      <c r="G4915" s="31">
        <v>719.08</v>
      </c>
      <c r="H4915" s="31"/>
      <c r="I4915" s="31">
        <v>-0.219941</v>
      </c>
      <c r="J4915" s="31"/>
      <c r="K4915" s="31" t="s">
        <v>3539</v>
      </c>
      <c r="L4915" s="31">
        <v>-219.941</v>
      </c>
      <c r="M4915" s="31" t="s">
        <v>83</v>
      </c>
      <c r="N4915" s="31">
        <v>2002</v>
      </c>
      <c r="O4915" s="31">
        <v>12</v>
      </c>
      <c r="P4915" s="31">
        <v>2004</v>
      </c>
      <c r="Q4915" s="31">
        <v>1</v>
      </c>
      <c r="R4915" s="31" t="s">
        <v>3540</v>
      </c>
      <c r="S4915" s="31" t="s">
        <v>3541</v>
      </c>
      <c r="T4915" s="28" t="s">
        <v>4280</v>
      </c>
      <c r="U4915" s="28" t="s">
        <v>4432</v>
      </c>
    </row>
    <row r="4916" spans="1:21" ht="17.25" customHeight="1">
      <c r="A4916" s="24">
        <v>4915</v>
      </c>
      <c r="B4916" s="31" t="s">
        <v>3721</v>
      </c>
      <c r="C4916" s="31">
        <v>-77.809184250000001</v>
      </c>
      <c r="D4916" s="31">
        <v>161.45216755999999</v>
      </c>
      <c r="E4916" s="31"/>
      <c r="F4916" s="31"/>
      <c r="G4916" s="31">
        <v>721.63</v>
      </c>
      <c r="H4916" s="31"/>
      <c r="I4916" s="31">
        <v>-0.27288000000000001</v>
      </c>
      <c r="J4916" s="31"/>
      <c r="K4916" s="31" t="s">
        <v>3539</v>
      </c>
      <c r="L4916" s="31">
        <v>-272.88</v>
      </c>
      <c r="M4916" s="31" t="s">
        <v>83</v>
      </c>
      <c r="N4916" s="31">
        <v>2002</v>
      </c>
      <c r="O4916" s="31">
        <v>12</v>
      </c>
      <c r="P4916" s="31">
        <v>2004</v>
      </c>
      <c r="Q4916" s="31">
        <v>1</v>
      </c>
      <c r="R4916" s="31" t="s">
        <v>3540</v>
      </c>
      <c r="S4916" s="31" t="s">
        <v>3541</v>
      </c>
      <c r="T4916" s="28" t="s">
        <v>4280</v>
      </c>
      <c r="U4916" s="28" t="s">
        <v>4432</v>
      </c>
    </row>
    <row r="4917" spans="1:21" ht="17.25" customHeight="1">
      <c r="A4917" s="24">
        <v>4916</v>
      </c>
      <c r="B4917" s="31" t="s">
        <v>3722</v>
      </c>
      <c r="C4917" s="31">
        <v>-77.809480899999997</v>
      </c>
      <c r="D4917" s="31">
        <v>161.42146789</v>
      </c>
      <c r="E4917" s="31"/>
      <c r="F4917" s="31"/>
      <c r="G4917" s="31">
        <v>733.89</v>
      </c>
      <c r="H4917" s="31"/>
      <c r="I4917" s="31">
        <v>-0.192666</v>
      </c>
      <c r="J4917" s="31"/>
      <c r="K4917" s="31" t="s">
        <v>3539</v>
      </c>
      <c r="L4917" s="31">
        <v>-192.666</v>
      </c>
      <c r="M4917" s="31" t="s">
        <v>83</v>
      </c>
      <c r="N4917" s="31">
        <v>2002</v>
      </c>
      <c r="O4917" s="31">
        <v>12</v>
      </c>
      <c r="P4917" s="31">
        <v>2007</v>
      </c>
      <c r="Q4917" s="31">
        <v>1</v>
      </c>
      <c r="R4917" s="31" t="s">
        <v>3540</v>
      </c>
      <c r="S4917" s="31" t="s">
        <v>3541</v>
      </c>
      <c r="T4917" s="28" t="s">
        <v>4280</v>
      </c>
      <c r="U4917" s="28" t="s">
        <v>4432</v>
      </c>
    </row>
    <row r="4918" spans="1:21" ht="17.25" customHeight="1">
      <c r="A4918" s="24">
        <v>4917</v>
      </c>
      <c r="B4918" s="31" t="s">
        <v>3723</v>
      </c>
      <c r="C4918" s="31">
        <v>-77.810000099999996</v>
      </c>
      <c r="D4918" s="31">
        <v>161.60943710000001</v>
      </c>
      <c r="E4918" s="31"/>
      <c r="F4918" s="31"/>
      <c r="G4918" s="31">
        <v>715.87</v>
      </c>
      <c r="H4918" s="31"/>
      <c r="I4918" s="31">
        <v>-0.222694</v>
      </c>
      <c r="J4918" s="31"/>
      <c r="K4918" s="31" t="s">
        <v>3539</v>
      </c>
      <c r="L4918" s="31">
        <v>-222.69399999999999</v>
      </c>
      <c r="M4918" s="31" t="s">
        <v>83</v>
      </c>
      <c r="N4918" s="31">
        <v>2002</v>
      </c>
      <c r="O4918" s="31">
        <v>12</v>
      </c>
      <c r="P4918" s="31">
        <v>2004</v>
      </c>
      <c r="Q4918" s="31">
        <v>1</v>
      </c>
      <c r="R4918" s="31" t="s">
        <v>3540</v>
      </c>
      <c r="S4918" s="31" t="s">
        <v>3541</v>
      </c>
      <c r="T4918" s="28" t="s">
        <v>4280</v>
      </c>
      <c r="U4918" s="28" t="s">
        <v>4432</v>
      </c>
    </row>
    <row r="4919" spans="1:21" ht="17.25" customHeight="1">
      <c r="A4919" s="24">
        <v>4918</v>
      </c>
      <c r="B4919" s="31" t="s">
        <v>3724</v>
      </c>
      <c r="C4919" s="31">
        <v>-77.811402310000005</v>
      </c>
      <c r="D4919" s="31">
        <v>161.5600225</v>
      </c>
      <c r="E4919" s="31"/>
      <c r="F4919" s="31"/>
      <c r="G4919" s="31">
        <v>718.69</v>
      </c>
      <c r="H4919" s="31"/>
      <c r="I4919" s="31">
        <v>-0.18040300000000001</v>
      </c>
      <c r="J4919" s="31"/>
      <c r="K4919" s="31" t="s">
        <v>3539</v>
      </c>
      <c r="L4919" s="31">
        <v>-180.40299999999999</v>
      </c>
      <c r="M4919" s="31" t="s">
        <v>83</v>
      </c>
      <c r="N4919" s="31">
        <v>2002</v>
      </c>
      <c r="O4919" s="31">
        <v>12</v>
      </c>
      <c r="P4919" s="31">
        <v>2011</v>
      </c>
      <c r="Q4919" s="31">
        <v>1</v>
      </c>
      <c r="R4919" s="31" t="s">
        <v>3540</v>
      </c>
      <c r="S4919" s="31" t="s">
        <v>3541</v>
      </c>
      <c r="T4919" s="28" t="s">
        <v>4280</v>
      </c>
      <c r="U4919" s="28" t="s">
        <v>4432</v>
      </c>
    </row>
    <row r="4920" spans="1:21" ht="17.25" customHeight="1">
      <c r="A4920" s="24">
        <v>4919</v>
      </c>
      <c r="B4920" s="31" t="s">
        <v>3725</v>
      </c>
      <c r="C4920" s="31">
        <v>-77.811410080000002</v>
      </c>
      <c r="D4920" s="31">
        <v>161.58047540000001</v>
      </c>
      <c r="E4920" s="31"/>
      <c r="F4920" s="31"/>
      <c r="G4920" s="31">
        <v>719.5</v>
      </c>
      <c r="H4920" s="31"/>
      <c r="I4920" s="31">
        <v>-0.17127999999999999</v>
      </c>
      <c r="J4920" s="31"/>
      <c r="K4920" s="31" t="s">
        <v>3539</v>
      </c>
      <c r="L4920" s="31">
        <v>-171.28</v>
      </c>
      <c r="M4920" s="31" t="s">
        <v>83</v>
      </c>
      <c r="N4920" s="31">
        <v>2002</v>
      </c>
      <c r="O4920" s="31">
        <v>12</v>
      </c>
      <c r="P4920" s="31">
        <v>2011</v>
      </c>
      <c r="Q4920" s="31">
        <v>1</v>
      </c>
      <c r="R4920" s="31" t="s">
        <v>3540</v>
      </c>
      <c r="S4920" s="31" t="s">
        <v>3541</v>
      </c>
      <c r="T4920" s="28" t="s">
        <v>4280</v>
      </c>
      <c r="U4920" s="28" t="s">
        <v>4432</v>
      </c>
    </row>
    <row r="4921" spans="1:21" ht="17.25" customHeight="1">
      <c r="A4921" s="24">
        <v>4920</v>
      </c>
      <c r="B4921" s="31" t="s">
        <v>3726</v>
      </c>
      <c r="C4921" s="31">
        <v>-77.811521299999995</v>
      </c>
      <c r="D4921" s="31">
        <v>161.46974738</v>
      </c>
      <c r="E4921" s="31"/>
      <c r="F4921" s="31"/>
      <c r="G4921" s="31">
        <v>725</v>
      </c>
      <c r="H4921" s="31"/>
      <c r="I4921" s="31">
        <v>-0.30688100000000001</v>
      </c>
      <c r="J4921" s="31"/>
      <c r="K4921" s="31" t="s">
        <v>3539</v>
      </c>
      <c r="L4921" s="31">
        <v>-306.88099999999997</v>
      </c>
      <c r="M4921" s="31" t="s">
        <v>83</v>
      </c>
      <c r="N4921" s="31">
        <v>2002</v>
      </c>
      <c r="O4921" s="31">
        <v>12</v>
      </c>
      <c r="P4921" s="31">
        <v>2004</v>
      </c>
      <c r="Q4921" s="31">
        <v>1</v>
      </c>
      <c r="R4921" s="31" t="s">
        <v>3540</v>
      </c>
      <c r="S4921" s="31" t="s">
        <v>3541</v>
      </c>
      <c r="T4921" s="28" t="s">
        <v>4280</v>
      </c>
      <c r="U4921" s="28" t="s">
        <v>4432</v>
      </c>
    </row>
    <row r="4922" spans="1:21" ht="17.25" customHeight="1">
      <c r="A4922" s="24">
        <v>4921</v>
      </c>
      <c r="B4922" s="31" t="s">
        <v>3727</v>
      </c>
      <c r="C4922" s="31">
        <v>-77.811674640000007</v>
      </c>
      <c r="D4922" s="31">
        <v>161.50465345000001</v>
      </c>
      <c r="E4922" s="31"/>
      <c r="F4922" s="31"/>
      <c r="G4922" s="31">
        <v>727.86</v>
      </c>
      <c r="H4922" s="31"/>
      <c r="I4922" s="31">
        <v>-0.24599299999999999</v>
      </c>
      <c r="J4922" s="31"/>
      <c r="K4922" s="31" t="s">
        <v>3539</v>
      </c>
      <c r="L4922" s="31">
        <v>-245.99299999999999</v>
      </c>
      <c r="M4922" s="31" t="s">
        <v>83</v>
      </c>
      <c r="N4922" s="31">
        <v>2002</v>
      </c>
      <c r="O4922" s="31">
        <v>12</v>
      </c>
      <c r="P4922" s="31">
        <v>2004</v>
      </c>
      <c r="Q4922" s="31">
        <v>1</v>
      </c>
      <c r="R4922" s="31" t="s">
        <v>3540</v>
      </c>
      <c r="S4922" s="31" t="s">
        <v>3541</v>
      </c>
      <c r="T4922" s="28" t="s">
        <v>4280</v>
      </c>
      <c r="U4922" s="28" t="s">
        <v>4432</v>
      </c>
    </row>
    <row r="4923" spans="1:21" ht="17.25" customHeight="1">
      <c r="A4923" s="24">
        <v>4922</v>
      </c>
      <c r="B4923" s="31" t="s">
        <v>3728</v>
      </c>
      <c r="C4923" s="31">
        <v>-77.811758990000001</v>
      </c>
      <c r="D4923" s="31">
        <v>161.52502393</v>
      </c>
      <c r="E4923" s="31"/>
      <c r="F4923" s="31"/>
      <c r="G4923" s="31">
        <v>719</v>
      </c>
      <c r="H4923" s="31"/>
      <c r="I4923" s="31">
        <v>-0.247137</v>
      </c>
      <c r="J4923" s="31"/>
      <c r="K4923" s="31" t="s">
        <v>3539</v>
      </c>
      <c r="L4923" s="31">
        <v>-247.137</v>
      </c>
      <c r="M4923" s="31" t="s">
        <v>83</v>
      </c>
      <c r="N4923" s="31">
        <v>2002</v>
      </c>
      <c r="O4923" s="31">
        <v>12</v>
      </c>
      <c r="P4923" s="31">
        <v>2004</v>
      </c>
      <c r="Q4923" s="31">
        <v>1</v>
      </c>
      <c r="R4923" s="31" t="s">
        <v>3540</v>
      </c>
      <c r="S4923" s="31" t="s">
        <v>3541</v>
      </c>
      <c r="T4923" s="28" t="s">
        <v>4280</v>
      </c>
      <c r="U4923" s="28" t="s">
        <v>4432</v>
      </c>
    </row>
    <row r="4924" spans="1:21" ht="17.25" customHeight="1">
      <c r="A4924" s="24">
        <v>4923</v>
      </c>
      <c r="B4924" s="31" t="s">
        <v>3729</v>
      </c>
      <c r="C4924" s="31">
        <v>-77.811977749999997</v>
      </c>
      <c r="D4924" s="31">
        <v>161.63740383000001</v>
      </c>
      <c r="E4924" s="31"/>
      <c r="F4924" s="31"/>
      <c r="G4924" s="31">
        <v>734.38</v>
      </c>
      <c r="H4924" s="31"/>
      <c r="I4924" s="31">
        <v>-0.20729600000000001</v>
      </c>
      <c r="J4924" s="31"/>
      <c r="K4924" s="31" t="s">
        <v>3539</v>
      </c>
      <c r="L4924" s="31">
        <v>-207.29599999999999</v>
      </c>
      <c r="M4924" s="31" t="s">
        <v>83</v>
      </c>
      <c r="N4924" s="31">
        <v>2002</v>
      </c>
      <c r="O4924" s="31">
        <v>12</v>
      </c>
      <c r="P4924" s="31">
        <v>2004</v>
      </c>
      <c r="Q4924" s="31">
        <v>1</v>
      </c>
      <c r="R4924" s="31" t="s">
        <v>3540</v>
      </c>
      <c r="S4924" s="31" t="s">
        <v>3541</v>
      </c>
      <c r="T4924" s="28" t="s">
        <v>4280</v>
      </c>
      <c r="U4924" s="28" t="s">
        <v>4432</v>
      </c>
    </row>
    <row r="4925" spans="1:21" ht="17.25" customHeight="1">
      <c r="A4925" s="24">
        <v>4924</v>
      </c>
      <c r="B4925" s="31" t="s">
        <v>3730</v>
      </c>
      <c r="C4925" s="31">
        <v>-77.812982950000006</v>
      </c>
      <c r="D4925" s="31">
        <v>161.44139075999999</v>
      </c>
      <c r="E4925" s="31"/>
      <c r="F4925" s="31"/>
      <c r="G4925" s="31">
        <v>723.43</v>
      </c>
      <c r="H4925" s="31"/>
      <c r="I4925" s="31">
        <v>-0.31218200000000002</v>
      </c>
      <c r="J4925" s="31"/>
      <c r="K4925" s="31" t="s">
        <v>3539</v>
      </c>
      <c r="L4925" s="31">
        <v>-312.18200000000002</v>
      </c>
      <c r="M4925" s="31" t="s">
        <v>83</v>
      </c>
      <c r="N4925" s="31">
        <v>2002</v>
      </c>
      <c r="O4925" s="31">
        <v>12</v>
      </c>
      <c r="P4925" s="31">
        <v>2004</v>
      </c>
      <c r="Q4925" s="31">
        <v>1</v>
      </c>
      <c r="R4925" s="31" t="s">
        <v>3540</v>
      </c>
      <c r="S4925" s="31" t="s">
        <v>3541</v>
      </c>
      <c r="T4925" s="28" t="s">
        <v>4280</v>
      </c>
      <c r="U4925" s="28" t="s">
        <v>4432</v>
      </c>
    </row>
    <row r="4926" spans="1:21" ht="17.25" customHeight="1">
      <c r="A4926" s="24">
        <v>4925</v>
      </c>
      <c r="B4926" s="31" t="s">
        <v>3731</v>
      </c>
      <c r="C4926" s="31">
        <v>-77.813939779999998</v>
      </c>
      <c r="D4926" s="31">
        <v>161.61869537999999</v>
      </c>
      <c r="E4926" s="31"/>
      <c r="F4926" s="31"/>
      <c r="G4926" s="31">
        <v>727.96</v>
      </c>
      <c r="H4926" s="31"/>
      <c r="I4926" s="31">
        <v>-0.20689299999999999</v>
      </c>
      <c r="J4926" s="31"/>
      <c r="K4926" s="31" t="s">
        <v>3539</v>
      </c>
      <c r="L4926" s="31">
        <v>-206.893</v>
      </c>
      <c r="M4926" s="31" t="s">
        <v>83</v>
      </c>
      <c r="N4926" s="31">
        <v>2002</v>
      </c>
      <c r="O4926" s="31">
        <v>12</v>
      </c>
      <c r="P4926" s="31">
        <v>2004</v>
      </c>
      <c r="Q4926" s="31">
        <v>1</v>
      </c>
      <c r="R4926" s="31" t="s">
        <v>3540</v>
      </c>
      <c r="S4926" s="31" t="s">
        <v>3541</v>
      </c>
      <c r="T4926" s="28" t="s">
        <v>4280</v>
      </c>
      <c r="U4926" s="28" t="s">
        <v>4432</v>
      </c>
    </row>
    <row r="4927" spans="1:21" ht="17.25" customHeight="1">
      <c r="A4927" s="24">
        <v>4926</v>
      </c>
      <c r="B4927" s="31" t="s">
        <v>3732</v>
      </c>
      <c r="C4927" s="31">
        <v>-77.814972539999999</v>
      </c>
      <c r="D4927" s="31">
        <v>161.71832707999999</v>
      </c>
      <c r="E4927" s="31"/>
      <c r="F4927" s="31"/>
      <c r="G4927" s="31">
        <v>768.26</v>
      </c>
      <c r="H4927" s="31"/>
      <c r="I4927" s="31">
        <v>0.118893</v>
      </c>
      <c r="J4927" s="31"/>
      <c r="K4927" s="31" t="s">
        <v>3539</v>
      </c>
      <c r="L4927" s="31">
        <v>59.4465</v>
      </c>
      <c r="M4927" s="31" t="s">
        <v>83</v>
      </c>
      <c r="N4927" s="31">
        <v>2002</v>
      </c>
      <c r="O4927" s="31">
        <v>12</v>
      </c>
      <c r="P4927" s="31">
        <v>2004</v>
      </c>
      <c r="Q4927" s="31">
        <v>1</v>
      </c>
      <c r="R4927" s="31" t="s">
        <v>3540</v>
      </c>
      <c r="S4927" s="31" t="s">
        <v>3541</v>
      </c>
      <c r="T4927" s="28" t="s">
        <v>4280</v>
      </c>
      <c r="U4927" s="28" t="s">
        <v>4433</v>
      </c>
    </row>
    <row r="4928" spans="1:21" ht="17.25" customHeight="1">
      <c r="A4928" s="24">
        <v>4927</v>
      </c>
      <c r="B4928" s="31" t="s">
        <v>3733</v>
      </c>
      <c r="C4928" s="31">
        <v>-77.815260230000007</v>
      </c>
      <c r="D4928" s="31">
        <v>161.45871134000001</v>
      </c>
      <c r="E4928" s="31"/>
      <c r="F4928" s="31"/>
      <c r="G4928" s="31">
        <v>725.92</v>
      </c>
      <c r="H4928" s="31"/>
      <c r="I4928" s="31">
        <v>-0.29451100000000002</v>
      </c>
      <c r="J4928" s="31"/>
      <c r="K4928" s="31" t="s">
        <v>3539</v>
      </c>
      <c r="L4928" s="31">
        <v>-294.51100000000002</v>
      </c>
      <c r="M4928" s="31" t="s">
        <v>83</v>
      </c>
      <c r="N4928" s="31">
        <v>2002</v>
      </c>
      <c r="O4928" s="31">
        <v>12</v>
      </c>
      <c r="P4928" s="31">
        <v>2004</v>
      </c>
      <c r="Q4928" s="31">
        <v>1</v>
      </c>
      <c r="R4928" s="31" t="s">
        <v>3540</v>
      </c>
      <c r="S4928" s="31" t="s">
        <v>3541</v>
      </c>
      <c r="T4928" s="28" t="s">
        <v>4280</v>
      </c>
      <c r="U4928" s="28" t="s">
        <v>4432</v>
      </c>
    </row>
    <row r="4929" spans="1:21" ht="17.25" customHeight="1">
      <c r="A4929" s="24">
        <v>4928</v>
      </c>
      <c r="B4929" s="31" t="s">
        <v>3734</v>
      </c>
      <c r="C4929" s="31">
        <v>-77.815579909999997</v>
      </c>
      <c r="D4929" s="31">
        <v>161.73955844</v>
      </c>
      <c r="E4929" s="31"/>
      <c r="F4929" s="31"/>
      <c r="G4929" s="31">
        <v>778.86</v>
      </c>
      <c r="H4929" s="31"/>
      <c r="I4929" s="31">
        <v>0.142842</v>
      </c>
      <c r="J4929" s="31"/>
      <c r="K4929" s="31" t="s">
        <v>3539</v>
      </c>
      <c r="L4929" s="31">
        <v>71.421000000000006</v>
      </c>
      <c r="M4929" s="31" t="s">
        <v>83</v>
      </c>
      <c r="N4929" s="31">
        <v>2002</v>
      </c>
      <c r="O4929" s="31">
        <v>12</v>
      </c>
      <c r="P4929" s="31">
        <v>2004</v>
      </c>
      <c r="Q4929" s="31">
        <v>1</v>
      </c>
      <c r="R4929" s="31" t="s">
        <v>3540</v>
      </c>
      <c r="S4929" s="31" t="s">
        <v>3541</v>
      </c>
      <c r="T4929" s="28" t="s">
        <v>4280</v>
      </c>
      <c r="U4929" s="28" t="s">
        <v>4433</v>
      </c>
    </row>
    <row r="4930" spans="1:21" ht="17.25" customHeight="1">
      <c r="A4930" s="24">
        <v>4929</v>
      </c>
      <c r="B4930" s="31" t="s">
        <v>3735</v>
      </c>
      <c r="C4930" s="31">
        <v>-77.815687010000005</v>
      </c>
      <c r="D4930" s="31">
        <v>161.58058618999999</v>
      </c>
      <c r="E4930" s="31"/>
      <c r="F4930" s="31"/>
      <c r="G4930" s="31">
        <v>727.09</v>
      </c>
      <c r="H4930" s="31"/>
      <c r="I4930" s="31">
        <v>-0.17500199999999999</v>
      </c>
      <c r="J4930" s="31"/>
      <c r="K4930" s="31" t="s">
        <v>3539</v>
      </c>
      <c r="L4930" s="31">
        <v>-175.00200000000001</v>
      </c>
      <c r="M4930" s="31" t="s">
        <v>83</v>
      </c>
      <c r="N4930" s="31">
        <v>2002</v>
      </c>
      <c r="O4930" s="31">
        <v>12</v>
      </c>
      <c r="P4930" s="31">
        <v>2007</v>
      </c>
      <c r="Q4930" s="31">
        <v>1</v>
      </c>
      <c r="R4930" s="31" t="s">
        <v>3540</v>
      </c>
      <c r="S4930" s="31" t="s">
        <v>3541</v>
      </c>
      <c r="T4930" s="28" t="s">
        <v>4280</v>
      </c>
      <c r="U4930" s="28" t="s">
        <v>4432</v>
      </c>
    </row>
    <row r="4931" spans="1:21" ht="17.25" customHeight="1">
      <c r="A4931" s="24">
        <v>4930</v>
      </c>
      <c r="B4931" s="31" t="s">
        <v>3736</v>
      </c>
      <c r="C4931" s="31">
        <v>-77.815729250000004</v>
      </c>
      <c r="D4931" s="31">
        <v>161.55956734</v>
      </c>
      <c r="E4931" s="31"/>
      <c r="F4931" s="31"/>
      <c r="G4931" s="31">
        <v>728.55</v>
      </c>
      <c r="H4931" s="31"/>
      <c r="I4931" s="31">
        <v>-0.18998699999999999</v>
      </c>
      <c r="J4931" s="31"/>
      <c r="K4931" s="31" t="s">
        <v>3539</v>
      </c>
      <c r="L4931" s="31">
        <v>-189.98699999999999</v>
      </c>
      <c r="M4931" s="31" t="s">
        <v>83</v>
      </c>
      <c r="N4931" s="31">
        <v>2002</v>
      </c>
      <c r="O4931" s="31">
        <v>12</v>
      </c>
      <c r="P4931" s="31">
        <v>2007</v>
      </c>
      <c r="Q4931" s="31">
        <v>1</v>
      </c>
      <c r="R4931" s="31" t="s">
        <v>3540</v>
      </c>
      <c r="S4931" s="31" t="s">
        <v>3541</v>
      </c>
      <c r="T4931" s="28" t="s">
        <v>4280</v>
      </c>
      <c r="U4931" s="28" t="s">
        <v>4432</v>
      </c>
    </row>
    <row r="4932" spans="1:21" ht="17.25" customHeight="1">
      <c r="A4932" s="24">
        <v>4931</v>
      </c>
      <c r="B4932" s="31" t="s">
        <v>3737</v>
      </c>
      <c r="C4932" s="31">
        <v>-77.815993039999995</v>
      </c>
      <c r="D4932" s="31">
        <v>161.50412198999999</v>
      </c>
      <c r="E4932" s="31"/>
      <c r="F4932" s="31"/>
      <c r="G4932" s="31">
        <v>733.39</v>
      </c>
      <c r="H4932" s="31"/>
      <c r="I4932" s="31">
        <v>-0.268318</v>
      </c>
      <c r="J4932" s="31"/>
      <c r="K4932" s="31" t="s">
        <v>3539</v>
      </c>
      <c r="L4932" s="31">
        <v>-268.31799999999998</v>
      </c>
      <c r="M4932" s="31" t="s">
        <v>83</v>
      </c>
      <c r="N4932" s="31">
        <v>2002</v>
      </c>
      <c r="O4932" s="31">
        <v>12</v>
      </c>
      <c r="P4932" s="31">
        <v>2004</v>
      </c>
      <c r="Q4932" s="31">
        <v>1</v>
      </c>
      <c r="R4932" s="31" t="s">
        <v>3540</v>
      </c>
      <c r="S4932" s="31" t="s">
        <v>3541</v>
      </c>
      <c r="T4932" s="28" t="s">
        <v>4280</v>
      </c>
      <c r="U4932" s="28" t="s">
        <v>4432</v>
      </c>
    </row>
    <row r="4933" spans="1:21" ht="17.25" customHeight="1">
      <c r="A4933" s="24">
        <v>4932</v>
      </c>
      <c r="B4933" s="31" t="s">
        <v>3738</v>
      </c>
      <c r="C4933" s="31">
        <v>-77.816042469999999</v>
      </c>
      <c r="D4933" s="31">
        <v>161.52439898</v>
      </c>
      <c r="E4933" s="31"/>
      <c r="F4933" s="31"/>
      <c r="G4933" s="31">
        <v>726.6</v>
      </c>
      <c r="H4933" s="31"/>
      <c r="I4933" s="31">
        <v>-0.27049899999999999</v>
      </c>
      <c r="J4933" s="31"/>
      <c r="K4933" s="31" t="s">
        <v>3539</v>
      </c>
      <c r="L4933" s="31">
        <v>-270.49900000000002</v>
      </c>
      <c r="M4933" s="31" t="s">
        <v>83</v>
      </c>
      <c r="N4933" s="31">
        <v>2002</v>
      </c>
      <c r="O4933" s="31">
        <v>12</v>
      </c>
      <c r="P4933" s="31">
        <v>2004</v>
      </c>
      <c r="Q4933" s="31">
        <v>1</v>
      </c>
      <c r="R4933" s="31" t="s">
        <v>3540</v>
      </c>
      <c r="S4933" s="31" t="s">
        <v>3541</v>
      </c>
      <c r="T4933" s="28" t="s">
        <v>4280</v>
      </c>
      <c r="U4933" s="28" t="s">
        <v>4432</v>
      </c>
    </row>
    <row r="4934" spans="1:21" ht="17.25" customHeight="1">
      <c r="A4934" s="24">
        <v>4933</v>
      </c>
      <c r="B4934" s="31" t="s">
        <v>3739</v>
      </c>
      <c r="C4934" s="31">
        <v>-77.819203990000005</v>
      </c>
      <c r="D4934" s="31">
        <v>161.71487612999999</v>
      </c>
      <c r="E4934" s="31"/>
      <c r="F4934" s="31"/>
      <c r="G4934" s="31">
        <v>770.89</v>
      </c>
      <c r="H4934" s="31"/>
      <c r="I4934" s="31">
        <v>-0.15280299999999999</v>
      </c>
      <c r="J4934" s="31"/>
      <c r="K4934" s="31" t="s">
        <v>3539</v>
      </c>
      <c r="L4934" s="31">
        <v>-152.803</v>
      </c>
      <c r="M4934" s="31" t="s">
        <v>83</v>
      </c>
      <c r="N4934" s="31">
        <v>2002</v>
      </c>
      <c r="O4934" s="31">
        <v>12</v>
      </c>
      <c r="P4934" s="31">
        <v>2004</v>
      </c>
      <c r="Q4934" s="31">
        <v>1</v>
      </c>
      <c r="R4934" s="31" t="s">
        <v>3540</v>
      </c>
      <c r="S4934" s="31" t="s">
        <v>3541</v>
      </c>
      <c r="T4934" s="28" t="s">
        <v>4280</v>
      </c>
      <c r="U4934" s="28" t="s">
        <v>4432</v>
      </c>
    </row>
    <row r="4935" spans="1:21" ht="17.25" customHeight="1">
      <c r="A4935" s="24">
        <v>4934</v>
      </c>
      <c r="B4935" s="31" t="s">
        <v>3740</v>
      </c>
      <c r="C4935" s="31">
        <v>-77.819377860000003</v>
      </c>
      <c r="D4935" s="31">
        <v>161.03664012999999</v>
      </c>
      <c r="E4935" s="31"/>
      <c r="F4935" s="31"/>
      <c r="G4935" s="31">
        <v>993.69</v>
      </c>
      <c r="H4935" s="31"/>
      <c r="I4935" s="31">
        <v>-0.180594</v>
      </c>
      <c r="J4935" s="31"/>
      <c r="K4935" s="31" t="s">
        <v>3539</v>
      </c>
      <c r="L4935" s="31">
        <v>-180.59399999999999</v>
      </c>
      <c r="M4935" s="31" t="s">
        <v>83</v>
      </c>
      <c r="N4935" s="31">
        <v>2002</v>
      </c>
      <c r="O4935" s="31">
        <v>12</v>
      </c>
      <c r="P4935" s="31">
        <v>2006</v>
      </c>
      <c r="Q4935" s="31">
        <v>12</v>
      </c>
      <c r="R4935" s="31" t="s">
        <v>3540</v>
      </c>
      <c r="S4935" s="31" t="s">
        <v>3541</v>
      </c>
      <c r="T4935" s="28" t="s">
        <v>4280</v>
      </c>
      <c r="U4935" s="28" t="s">
        <v>4432</v>
      </c>
    </row>
    <row r="4936" spans="1:21" ht="17.25" customHeight="1">
      <c r="A4936" s="24">
        <v>4935</v>
      </c>
      <c r="B4936" s="31" t="s">
        <v>3741</v>
      </c>
      <c r="C4936" s="31">
        <v>-77.819987150000003</v>
      </c>
      <c r="D4936" s="31">
        <v>161.73559668999999</v>
      </c>
      <c r="E4936" s="31"/>
      <c r="F4936" s="31"/>
      <c r="G4936" s="31">
        <v>779.72</v>
      </c>
      <c r="H4936" s="31"/>
      <c r="I4936" s="31">
        <v>-7.7303999999999998E-2</v>
      </c>
      <c r="J4936" s="31"/>
      <c r="K4936" s="31" t="s">
        <v>3539</v>
      </c>
      <c r="L4936" s="31">
        <v>-77.304000000000002</v>
      </c>
      <c r="M4936" s="31" t="s">
        <v>83</v>
      </c>
      <c r="N4936" s="31">
        <v>2002</v>
      </c>
      <c r="O4936" s="31">
        <v>12</v>
      </c>
      <c r="P4936" s="31">
        <v>2004</v>
      </c>
      <c r="Q4936" s="31">
        <v>1</v>
      </c>
      <c r="R4936" s="31" t="s">
        <v>3540</v>
      </c>
      <c r="S4936" s="31" t="s">
        <v>3541</v>
      </c>
      <c r="T4936" s="28" t="s">
        <v>4280</v>
      </c>
      <c r="U4936" s="28" t="s">
        <v>4432</v>
      </c>
    </row>
    <row r="4937" spans="1:21" ht="17.25" customHeight="1">
      <c r="A4937" s="24">
        <v>4936</v>
      </c>
      <c r="B4937" s="31" t="s">
        <v>3742</v>
      </c>
      <c r="C4937" s="31">
        <v>-77.820038859999997</v>
      </c>
      <c r="D4937" s="31">
        <v>161.58035575</v>
      </c>
      <c r="E4937" s="31"/>
      <c r="F4937" s="31"/>
      <c r="G4937" s="31">
        <v>735.19</v>
      </c>
      <c r="H4937" s="31"/>
      <c r="I4937" s="31">
        <v>-0.18886800000000001</v>
      </c>
      <c r="J4937" s="31"/>
      <c r="K4937" s="31" t="s">
        <v>3539</v>
      </c>
      <c r="L4937" s="31">
        <v>-188.86799999999999</v>
      </c>
      <c r="M4937" s="31" t="s">
        <v>83</v>
      </c>
      <c r="N4937" s="31">
        <v>2002</v>
      </c>
      <c r="O4937" s="31">
        <v>12</v>
      </c>
      <c r="P4937" s="31">
        <v>2011</v>
      </c>
      <c r="Q4937" s="31">
        <v>1</v>
      </c>
      <c r="R4937" s="31" t="s">
        <v>3540</v>
      </c>
      <c r="S4937" s="31" t="s">
        <v>3541</v>
      </c>
      <c r="T4937" s="28" t="s">
        <v>4280</v>
      </c>
      <c r="U4937" s="28" t="s">
        <v>4432</v>
      </c>
    </row>
    <row r="4938" spans="1:21" ht="17.25" customHeight="1">
      <c r="A4938" s="24">
        <v>4937</v>
      </c>
      <c r="B4938" s="31" t="s">
        <v>3743</v>
      </c>
      <c r="C4938" s="31">
        <v>-77.820124000000007</v>
      </c>
      <c r="D4938" s="31">
        <v>161.55953812000001</v>
      </c>
      <c r="E4938" s="31"/>
      <c r="F4938" s="31"/>
      <c r="G4938" s="31">
        <v>737.25</v>
      </c>
      <c r="H4938" s="31"/>
      <c r="I4938" s="31">
        <v>-0.22767200000000001</v>
      </c>
      <c r="J4938" s="31"/>
      <c r="K4938" s="31" t="s">
        <v>3539</v>
      </c>
      <c r="L4938" s="31">
        <v>-227.672</v>
      </c>
      <c r="M4938" s="31" t="s">
        <v>83</v>
      </c>
      <c r="N4938" s="31">
        <v>2002</v>
      </c>
      <c r="O4938" s="31">
        <v>12</v>
      </c>
      <c r="P4938" s="31">
        <v>2004</v>
      </c>
      <c r="Q4938" s="31">
        <v>1</v>
      </c>
      <c r="R4938" s="31" t="s">
        <v>3540</v>
      </c>
      <c r="S4938" s="31" t="s">
        <v>3541</v>
      </c>
      <c r="T4938" s="28" t="s">
        <v>4280</v>
      </c>
      <c r="U4938" s="28" t="s">
        <v>4432</v>
      </c>
    </row>
    <row r="4939" spans="1:21" ht="17.25" customHeight="1">
      <c r="A4939" s="24">
        <v>4938</v>
      </c>
      <c r="B4939" s="31" t="s">
        <v>3744</v>
      </c>
      <c r="C4939" s="31">
        <v>-77.820907840000004</v>
      </c>
      <c r="D4939" s="31">
        <v>161.04316270999999</v>
      </c>
      <c r="E4939" s="31"/>
      <c r="F4939" s="31"/>
      <c r="G4939" s="31">
        <v>995.17</v>
      </c>
      <c r="H4939" s="31"/>
      <c r="I4939" s="31">
        <v>-0.19170799999999999</v>
      </c>
      <c r="J4939" s="31"/>
      <c r="K4939" s="31" t="s">
        <v>3539</v>
      </c>
      <c r="L4939" s="31">
        <v>-191.708</v>
      </c>
      <c r="M4939" s="31" t="s">
        <v>83</v>
      </c>
      <c r="N4939" s="31">
        <v>2002</v>
      </c>
      <c r="O4939" s="31">
        <v>12</v>
      </c>
      <c r="P4939" s="31">
        <v>2006</v>
      </c>
      <c r="Q4939" s="31">
        <v>12</v>
      </c>
      <c r="R4939" s="31" t="s">
        <v>3540</v>
      </c>
      <c r="S4939" s="31" t="s">
        <v>3541</v>
      </c>
      <c r="T4939" s="28" t="s">
        <v>4280</v>
      </c>
      <c r="U4939" s="28" t="s">
        <v>4432</v>
      </c>
    </row>
    <row r="4940" spans="1:21" ht="17.25" customHeight="1">
      <c r="A4940" s="24">
        <v>4939</v>
      </c>
      <c r="B4940" s="31" t="s">
        <v>3745</v>
      </c>
      <c r="C4940" s="31">
        <v>-77.822127469999998</v>
      </c>
      <c r="D4940" s="31">
        <v>161.07575298</v>
      </c>
      <c r="E4940" s="31"/>
      <c r="F4940" s="31"/>
      <c r="G4940" s="31">
        <v>997.15</v>
      </c>
      <c r="H4940" s="31"/>
      <c r="I4940" s="31">
        <v>-0.202125</v>
      </c>
      <c r="J4940" s="31"/>
      <c r="K4940" s="31" t="s">
        <v>3539</v>
      </c>
      <c r="L4940" s="31">
        <v>-202.125</v>
      </c>
      <c r="M4940" s="31" t="s">
        <v>83</v>
      </c>
      <c r="N4940" s="31">
        <v>2002</v>
      </c>
      <c r="O4940" s="31">
        <v>12</v>
      </c>
      <c r="P4940" s="31">
        <v>2006</v>
      </c>
      <c r="Q4940" s="31">
        <v>12</v>
      </c>
      <c r="R4940" s="31" t="s">
        <v>3540</v>
      </c>
      <c r="S4940" s="31" t="s">
        <v>3541</v>
      </c>
      <c r="T4940" s="28" t="s">
        <v>4280</v>
      </c>
      <c r="U4940" s="28" t="s">
        <v>4432</v>
      </c>
    </row>
    <row r="4941" spans="1:21" ht="17.25" customHeight="1">
      <c r="A4941" s="24">
        <v>4940</v>
      </c>
      <c r="B4941" s="31" t="s">
        <v>3746</v>
      </c>
      <c r="C4941" s="31">
        <v>-77.826770049999993</v>
      </c>
      <c r="D4941" s="31">
        <v>161.70794498000001</v>
      </c>
      <c r="E4941" s="31"/>
      <c r="F4941" s="31"/>
      <c r="G4941" s="31">
        <v>777.56</v>
      </c>
      <c r="H4941" s="31"/>
      <c r="I4941" s="31">
        <v>-0.16239100000000001</v>
      </c>
      <c r="J4941" s="31"/>
      <c r="K4941" s="31" t="s">
        <v>3539</v>
      </c>
      <c r="L4941" s="31">
        <v>-162.39099999999999</v>
      </c>
      <c r="M4941" s="31" t="s">
        <v>83</v>
      </c>
      <c r="N4941" s="31">
        <v>2002</v>
      </c>
      <c r="O4941" s="31">
        <v>12</v>
      </c>
      <c r="P4941" s="31">
        <v>2004</v>
      </c>
      <c r="Q4941" s="31">
        <v>1</v>
      </c>
      <c r="R4941" s="31" t="s">
        <v>3540</v>
      </c>
      <c r="S4941" s="31" t="s">
        <v>3541</v>
      </c>
      <c r="T4941" s="28" t="s">
        <v>4280</v>
      </c>
      <c r="U4941" s="28" t="s">
        <v>4432</v>
      </c>
    </row>
    <row r="4942" spans="1:21" ht="17.25" customHeight="1">
      <c r="A4942" s="24">
        <v>4941</v>
      </c>
      <c r="B4942" s="31" t="s">
        <v>3747</v>
      </c>
      <c r="C4942" s="31">
        <v>-77.827494459999997</v>
      </c>
      <c r="D4942" s="31">
        <v>161.72740594000001</v>
      </c>
      <c r="E4942" s="31"/>
      <c r="F4942" s="31"/>
      <c r="G4942" s="31">
        <v>783.54</v>
      </c>
      <c r="H4942" s="31"/>
      <c r="I4942" s="31">
        <v>-9.9178000000000002E-2</v>
      </c>
      <c r="J4942" s="31"/>
      <c r="K4942" s="31" t="s">
        <v>3539</v>
      </c>
      <c r="L4942" s="31">
        <v>-99.177999999999997</v>
      </c>
      <c r="M4942" s="31" t="s">
        <v>83</v>
      </c>
      <c r="N4942" s="31">
        <v>2002</v>
      </c>
      <c r="O4942" s="31">
        <v>12</v>
      </c>
      <c r="P4942" s="31">
        <v>2004</v>
      </c>
      <c r="Q4942" s="31">
        <v>1</v>
      </c>
      <c r="R4942" s="31" t="s">
        <v>3540</v>
      </c>
      <c r="S4942" s="31" t="s">
        <v>3541</v>
      </c>
      <c r="T4942" s="28" t="s">
        <v>4280</v>
      </c>
      <c r="U4942" s="28" t="s">
        <v>4432</v>
      </c>
    </row>
    <row r="4943" spans="1:21" ht="17.25" customHeight="1">
      <c r="A4943" s="24">
        <v>4942</v>
      </c>
      <c r="B4943" s="31" t="s">
        <v>3748</v>
      </c>
      <c r="C4943" s="31">
        <v>-77.830103199999996</v>
      </c>
      <c r="D4943" s="31">
        <v>161.23567660000001</v>
      </c>
      <c r="E4943" s="31"/>
      <c r="F4943" s="31"/>
      <c r="G4943" s="31">
        <v>950.74</v>
      </c>
      <c r="H4943" s="31"/>
      <c r="I4943" s="31">
        <v>-0.17686399999999999</v>
      </c>
      <c r="J4943" s="31"/>
      <c r="K4943" s="31" t="s">
        <v>3539</v>
      </c>
      <c r="L4943" s="31">
        <v>-176.864</v>
      </c>
      <c r="M4943" s="31" t="s">
        <v>83</v>
      </c>
      <c r="N4943" s="31">
        <v>2002</v>
      </c>
      <c r="O4943" s="31">
        <v>12</v>
      </c>
      <c r="P4943" s="31">
        <v>2006</v>
      </c>
      <c r="Q4943" s="31">
        <v>12</v>
      </c>
      <c r="R4943" s="31" t="s">
        <v>3540</v>
      </c>
      <c r="S4943" s="31" t="s">
        <v>3541</v>
      </c>
      <c r="T4943" s="28" t="s">
        <v>4280</v>
      </c>
      <c r="U4943" s="28" t="s">
        <v>4432</v>
      </c>
    </row>
    <row r="4944" spans="1:21" ht="17.25" customHeight="1">
      <c r="A4944" s="24">
        <v>4943</v>
      </c>
      <c r="B4944" s="31" t="s">
        <v>3749</v>
      </c>
      <c r="C4944" s="31">
        <v>-77.830915300000001</v>
      </c>
      <c r="D4944" s="31">
        <v>161.70411532</v>
      </c>
      <c r="E4944" s="31"/>
      <c r="F4944" s="31"/>
      <c r="G4944" s="31">
        <v>773.93</v>
      </c>
      <c r="H4944" s="31"/>
      <c r="I4944" s="31">
        <v>-0.13613900000000001</v>
      </c>
      <c r="J4944" s="31"/>
      <c r="K4944" s="31" t="s">
        <v>3539</v>
      </c>
      <c r="L4944" s="31">
        <v>-136.13900000000001</v>
      </c>
      <c r="M4944" s="31" t="s">
        <v>83</v>
      </c>
      <c r="N4944" s="31">
        <v>2002</v>
      </c>
      <c r="O4944" s="31">
        <v>12</v>
      </c>
      <c r="P4944" s="31">
        <v>2004</v>
      </c>
      <c r="Q4944" s="31">
        <v>1</v>
      </c>
      <c r="R4944" s="31" t="s">
        <v>3540</v>
      </c>
      <c r="S4944" s="31" t="s">
        <v>3541</v>
      </c>
      <c r="T4944" s="28" t="s">
        <v>4280</v>
      </c>
      <c r="U4944" s="28" t="s">
        <v>4432</v>
      </c>
    </row>
    <row r="4945" spans="1:21" ht="17.25" customHeight="1">
      <c r="A4945" s="24">
        <v>4944</v>
      </c>
      <c r="B4945" s="31" t="s">
        <v>3750</v>
      </c>
      <c r="C4945" s="31">
        <v>-77.831282380000005</v>
      </c>
      <c r="D4945" s="31">
        <v>161.21607817</v>
      </c>
      <c r="E4945" s="31"/>
      <c r="F4945" s="31"/>
      <c r="G4945" s="31">
        <v>950.28</v>
      </c>
      <c r="H4945" s="31"/>
      <c r="I4945" s="31">
        <v>-0.16615199999999999</v>
      </c>
      <c r="J4945" s="31"/>
      <c r="K4945" s="31" t="s">
        <v>3539</v>
      </c>
      <c r="L4945" s="31">
        <v>-166.15199999999999</v>
      </c>
      <c r="M4945" s="31" t="s">
        <v>83</v>
      </c>
      <c r="N4945" s="31">
        <v>2002</v>
      </c>
      <c r="O4945" s="31">
        <v>12</v>
      </c>
      <c r="P4945" s="31">
        <v>2006</v>
      </c>
      <c r="Q4945" s="31">
        <v>12</v>
      </c>
      <c r="R4945" s="31" t="s">
        <v>3540</v>
      </c>
      <c r="S4945" s="31" t="s">
        <v>3541</v>
      </c>
      <c r="T4945" s="28" t="s">
        <v>4280</v>
      </c>
      <c r="U4945" s="28" t="s">
        <v>4432</v>
      </c>
    </row>
    <row r="4946" spans="1:21" ht="17.25" customHeight="1">
      <c r="A4946" s="24">
        <v>4945</v>
      </c>
      <c r="B4946" s="31" t="s">
        <v>3751</v>
      </c>
      <c r="C4946" s="31">
        <v>-77.83178135</v>
      </c>
      <c r="D4946" s="31">
        <v>161.72380093999999</v>
      </c>
      <c r="E4946" s="31"/>
      <c r="F4946" s="31"/>
      <c r="G4946" s="31">
        <v>782.24</v>
      </c>
      <c r="H4946" s="31"/>
      <c r="I4946" s="31">
        <v>-0.11113099999999999</v>
      </c>
      <c r="J4946" s="31"/>
      <c r="K4946" s="31" t="s">
        <v>3539</v>
      </c>
      <c r="L4946" s="31">
        <v>-111.131</v>
      </c>
      <c r="M4946" s="31" t="s">
        <v>83</v>
      </c>
      <c r="N4946" s="31">
        <v>2002</v>
      </c>
      <c r="O4946" s="31">
        <v>12</v>
      </c>
      <c r="P4946" s="31">
        <v>2004</v>
      </c>
      <c r="Q4946" s="31">
        <v>1</v>
      </c>
      <c r="R4946" s="31" t="s">
        <v>3540</v>
      </c>
      <c r="S4946" s="31" t="s">
        <v>3541</v>
      </c>
      <c r="T4946" s="28" t="s">
        <v>4280</v>
      </c>
      <c r="U4946" s="28" t="s">
        <v>4432</v>
      </c>
    </row>
    <row r="4947" spans="1:21" ht="17.25" customHeight="1">
      <c r="A4947" s="24">
        <v>4946</v>
      </c>
      <c r="B4947" s="31" t="s">
        <v>3752</v>
      </c>
      <c r="C4947" s="31">
        <v>-77.834128230000005</v>
      </c>
      <c r="D4947" s="31">
        <v>161.24135196</v>
      </c>
      <c r="E4947" s="31"/>
      <c r="F4947" s="31"/>
      <c r="G4947" s="31">
        <v>941.82</v>
      </c>
      <c r="H4947" s="31"/>
      <c r="I4947" s="31">
        <v>-0.19977300000000001</v>
      </c>
      <c r="J4947" s="31"/>
      <c r="K4947" s="31" t="s">
        <v>3539</v>
      </c>
      <c r="L4947" s="31">
        <v>-199.773</v>
      </c>
      <c r="M4947" s="31" t="s">
        <v>83</v>
      </c>
      <c r="N4947" s="31">
        <v>2002</v>
      </c>
      <c r="O4947" s="31">
        <v>12</v>
      </c>
      <c r="P4947" s="31">
        <v>2006</v>
      </c>
      <c r="Q4947" s="31">
        <v>12</v>
      </c>
      <c r="R4947" s="31" t="s">
        <v>3540</v>
      </c>
      <c r="S4947" s="31" t="s">
        <v>3541</v>
      </c>
      <c r="T4947" s="28" t="s">
        <v>4280</v>
      </c>
      <c r="U4947" s="28" t="s">
        <v>4432</v>
      </c>
    </row>
    <row r="4948" spans="1:21" ht="17.25" customHeight="1">
      <c r="A4948" s="24">
        <v>4947</v>
      </c>
      <c r="B4948" s="31" t="s">
        <v>3753</v>
      </c>
      <c r="C4948" s="31">
        <v>-77.834506039999994</v>
      </c>
      <c r="D4948" s="31">
        <v>161.54817349000001</v>
      </c>
      <c r="E4948" s="31"/>
      <c r="F4948" s="31"/>
      <c r="G4948" s="31">
        <v>759.76</v>
      </c>
      <c r="H4948" s="31"/>
      <c r="I4948" s="31">
        <v>-0.21362</v>
      </c>
      <c r="J4948" s="31"/>
      <c r="K4948" s="31" t="s">
        <v>3539</v>
      </c>
      <c r="L4948" s="31">
        <v>-213.62</v>
      </c>
      <c r="M4948" s="31" t="s">
        <v>83</v>
      </c>
      <c r="N4948" s="31">
        <v>2002</v>
      </c>
      <c r="O4948" s="31">
        <v>12</v>
      </c>
      <c r="P4948" s="31">
        <v>2009</v>
      </c>
      <c r="Q4948" s="31">
        <v>12</v>
      </c>
      <c r="R4948" s="31" t="s">
        <v>3540</v>
      </c>
      <c r="S4948" s="31" t="s">
        <v>3541</v>
      </c>
      <c r="T4948" s="28" t="s">
        <v>4280</v>
      </c>
      <c r="U4948" s="28" t="s">
        <v>4432</v>
      </c>
    </row>
    <row r="4949" spans="1:21" ht="17.25" customHeight="1">
      <c r="A4949" s="24">
        <v>4948</v>
      </c>
      <c r="B4949" s="31" t="s">
        <v>3754</v>
      </c>
      <c r="C4949" s="31">
        <v>-77.835153109999993</v>
      </c>
      <c r="D4949" s="31">
        <v>161.56848260999999</v>
      </c>
      <c r="E4949" s="31"/>
      <c r="F4949" s="31"/>
      <c r="G4949" s="31">
        <v>759.98</v>
      </c>
      <c r="H4949" s="31"/>
      <c r="I4949" s="31">
        <v>-0.16594300000000001</v>
      </c>
      <c r="J4949" s="31"/>
      <c r="K4949" s="31" t="s">
        <v>3539</v>
      </c>
      <c r="L4949" s="31">
        <v>-165.94300000000001</v>
      </c>
      <c r="M4949" s="31" t="s">
        <v>83</v>
      </c>
      <c r="N4949" s="31">
        <v>2002</v>
      </c>
      <c r="O4949" s="31">
        <v>12</v>
      </c>
      <c r="P4949" s="31">
        <v>2007</v>
      </c>
      <c r="Q4949" s="31">
        <v>1</v>
      </c>
      <c r="R4949" s="31" t="s">
        <v>3540</v>
      </c>
      <c r="S4949" s="31" t="s">
        <v>3541</v>
      </c>
      <c r="T4949" s="28" t="s">
        <v>4280</v>
      </c>
      <c r="U4949" s="28" t="s">
        <v>4432</v>
      </c>
    </row>
    <row r="4950" spans="1:21" ht="17.25" customHeight="1">
      <c r="A4950" s="24">
        <v>4949</v>
      </c>
      <c r="B4950" s="31" t="s">
        <v>3755</v>
      </c>
      <c r="C4950" s="31">
        <v>-77.835605450000003</v>
      </c>
      <c r="D4950" s="31">
        <v>161.22152899</v>
      </c>
      <c r="E4950" s="31"/>
      <c r="F4950" s="31"/>
      <c r="G4950" s="31">
        <v>940.88</v>
      </c>
      <c r="H4950" s="31"/>
      <c r="I4950" s="31">
        <v>-0.193993</v>
      </c>
      <c r="J4950" s="31"/>
      <c r="K4950" s="31" t="s">
        <v>3539</v>
      </c>
      <c r="L4950" s="31">
        <v>-193.99299999999999</v>
      </c>
      <c r="M4950" s="31" t="s">
        <v>83</v>
      </c>
      <c r="N4950" s="31">
        <v>2002</v>
      </c>
      <c r="O4950" s="31">
        <v>12</v>
      </c>
      <c r="P4950" s="31">
        <v>2006</v>
      </c>
      <c r="Q4950" s="31">
        <v>12</v>
      </c>
      <c r="R4950" s="31" t="s">
        <v>3540</v>
      </c>
      <c r="S4950" s="31" t="s">
        <v>3541</v>
      </c>
      <c r="T4950" s="28" t="s">
        <v>4280</v>
      </c>
      <c r="U4950" s="28" t="s">
        <v>4432</v>
      </c>
    </row>
    <row r="4951" spans="1:21" ht="17.25" customHeight="1">
      <c r="A4951" s="24">
        <v>4950</v>
      </c>
      <c r="B4951" s="31" t="s">
        <v>3756</v>
      </c>
      <c r="C4951" s="31">
        <v>-77.837609049999998</v>
      </c>
      <c r="D4951" s="31">
        <v>161.69738057000001</v>
      </c>
      <c r="E4951" s="31"/>
      <c r="F4951" s="31"/>
      <c r="G4951" s="31">
        <v>773.18</v>
      </c>
      <c r="H4951" s="31"/>
      <c r="I4951" s="31">
        <v>-0.15392400000000001</v>
      </c>
      <c r="J4951" s="31"/>
      <c r="K4951" s="31" t="s">
        <v>3539</v>
      </c>
      <c r="L4951" s="31">
        <v>-153.92400000000001</v>
      </c>
      <c r="M4951" s="31" t="s">
        <v>83</v>
      </c>
      <c r="N4951" s="31">
        <v>2002</v>
      </c>
      <c r="O4951" s="31">
        <v>12</v>
      </c>
      <c r="P4951" s="31">
        <v>2004</v>
      </c>
      <c r="Q4951" s="31">
        <v>1</v>
      </c>
      <c r="R4951" s="31" t="s">
        <v>3540</v>
      </c>
      <c r="S4951" s="31" t="s">
        <v>3541</v>
      </c>
      <c r="T4951" s="28" t="s">
        <v>4280</v>
      </c>
      <c r="U4951" s="28" t="s">
        <v>4432</v>
      </c>
    </row>
    <row r="4952" spans="1:21" ht="17.25" customHeight="1">
      <c r="A4952" s="24">
        <v>4951</v>
      </c>
      <c r="B4952" s="31" t="s">
        <v>3757</v>
      </c>
      <c r="C4952" s="31">
        <v>-77.838349789999995</v>
      </c>
      <c r="D4952" s="31">
        <v>161.71801488</v>
      </c>
      <c r="E4952" s="31"/>
      <c r="F4952" s="31"/>
      <c r="G4952" s="31">
        <v>785.69</v>
      </c>
      <c r="H4952" s="31"/>
      <c r="I4952" s="31">
        <v>-0.10978300000000001</v>
      </c>
      <c r="J4952" s="31"/>
      <c r="K4952" s="31" t="s">
        <v>3539</v>
      </c>
      <c r="L4952" s="31">
        <v>-109.783</v>
      </c>
      <c r="M4952" s="31" t="s">
        <v>83</v>
      </c>
      <c r="N4952" s="31">
        <v>2002</v>
      </c>
      <c r="O4952" s="31">
        <v>12</v>
      </c>
      <c r="P4952" s="31">
        <v>2004</v>
      </c>
      <c r="Q4952" s="31">
        <v>1</v>
      </c>
      <c r="R4952" s="31" t="s">
        <v>3540</v>
      </c>
      <c r="S4952" s="31" t="s">
        <v>3541</v>
      </c>
      <c r="T4952" s="28" t="s">
        <v>4280</v>
      </c>
      <c r="U4952" s="28" t="s">
        <v>4432</v>
      </c>
    </row>
    <row r="4953" spans="1:21" ht="17.25" customHeight="1">
      <c r="A4953" s="24">
        <v>4952</v>
      </c>
      <c r="B4953" s="31" t="s">
        <v>3758</v>
      </c>
      <c r="C4953" s="31">
        <v>-77.838845910000003</v>
      </c>
      <c r="D4953" s="31">
        <v>161.54532001999999</v>
      </c>
      <c r="E4953" s="31"/>
      <c r="F4953" s="31"/>
      <c r="G4953" s="31">
        <v>767.37</v>
      </c>
      <c r="H4953" s="31"/>
      <c r="I4953" s="31">
        <v>-0.20659</v>
      </c>
      <c r="J4953" s="31"/>
      <c r="K4953" s="31" t="s">
        <v>3539</v>
      </c>
      <c r="L4953" s="31">
        <v>-206.59</v>
      </c>
      <c r="M4953" s="31" t="s">
        <v>83</v>
      </c>
      <c r="N4953" s="31">
        <v>2002</v>
      </c>
      <c r="O4953" s="31">
        <v>12</v>
      </c>
      <c r="P4953" s="31">
        <v>2009</v>
      </c>
      <c r="Q4953" s="31">
        <v>12</v>
      </c>
      <c r="R4953" s="31" t="s">
        <v>3540</v>
      </c>
      <c r="S4953" s="31" t="s">
        <v>3541</v>
      </c>
      <c r="T4953" s="28" t="s">
        <v>4280</v>
      </c>
      <c r="U4953" s="28" t="s">
        <v>4432</v>
      </c>
    </row>
    <row r="4954" spans="1:21" ht="17.25" customHeight="1">
      <c r="A4954" s="24">
        <v>4953</v>
      </c>
      <c r="B4954" s="31" t="s">
        <v>3759</v>
      </c>
      <c r="C4954" s="31">
        <v>-77.839352009999999</v>
      </c>
      <c r="D4954" s="31">
        <v>161.56538547</v>
      </c>
      <c r="E4954" s="31"/>
      <c r="F4954" s="31"/>
      <c r="G4954" s="31">
        <v>766.13</v>
      </c>
      <c r="H4954" s="31"/>
      <c r="I4954" s="31">
        <v>-0.179956</v>
      </c>
      <c r="J4954" s="31"/>
      <c r="K4954" s="31" t="s">
        <v>3539</v>
      </c>
      <c r="L4954" s="31">
        <v>-179.95599999999999</v>
      </c>
      <c r="M4954" s="31" t="s">
        <v>83</v>
      </c>
      <c r="N4954" s="31">
        <v>2002</v>
      </c>
      <c r="O4954" s="31">
        <v>12</v>
      </c>
      <c r="P4954" s="31">
        <v>2007</v>
      </c>
      <c r="Q4954" s="31">
        <v>1</v>
      </c>
      <c r="R4954" s="31" t="s">
        <v>3540</v>
      </c>
      <c r="S4954" s="31" t="s">
        <v>3541</v>
      </c>
      <c r="T4954" s="28" t="s">
        <v>4280</v>
      </c>
      <c r="U4954" s="28" t="s">
        <v>4432</v>
      </c>
    </row>
    <row r="4955" spans="1:21" ht="17.25" customHeight="1">
      <c r="A4955" s="24">
        <v>4954</v>
      </c>
      <c r="B4955" s="31" t="s">
        <v>3760</v>
      </c>
      <c r="C4955" s="31">
        <v>-77.841957989999997</v>
      </c>
      <c r="D4955" s="31">
        <v>161.69379713999999</v>
      </c>
      <c r="E4955" s="31"/>
      <c r="F4955" s="31"/>
      <c r="G4955" s="31">
        <v>776.63</v>
      </c>
      <c r="H4955" s="31"/>
      <c r="I4955" s="31">
        <v>-0.172435</v>
      </c>
      <c r="J4955" s="31"/>
      <c r="K4955" s="31" t="s">
        <v>3539</v>
      </c>
      <c r="L4955" s="31">
        <v>-172.435</v>
      </c>
      <c r="M4955" s="31" t="s">
        <v>83</v>
      </c>
      <c r="N4955" s="31">
        <v>2002</v>
      </c>
      <c r="O4955" s="31">
        <v>12</v>
      </c>
      <c r="P4955" s="31">
        <v>2004</v>
      </c>
      <c r="Q4955" s="31">
        <v>1</v>
      </c>
      <c r="R4955" s="31" t="s">
        <v>3540</v>
      </c>
      <c r="S4955" s="31" t="s">
        <v>3541</v>
      </c>
      <c r="T4955" s="28" t="s">
        <v>4280</v>
      </c>
      <c r="U4955" s="28" t="s">
        <v>4432</v>
      </c>
    </row>
    <row r="4956" spans="1:21" ht="17.25" customHeight="1">
      <c r="A4956" s="24">
        <v>4955</v>
      </c>
      <c r="B4956" s="31" t="s">
        <v>3761</v>
      </c>
      <c r="C4956" s="31">
        <v>-77.842510540000006</v>
      </c>
      <c r="D4956" s="31">
        <v>161.71444815000001</v>
      </c>
      <c r="E4956" s="31"/>
      <c r="F4956" s="31"/>
      <c r="G4956" s="31">
        <v>785.58</v>
      </c>
      <c r="H4956" s="31"/>
      <c r="I4956" s="31">
        <v>-0.105964</v>
      </c>
      <c r="J4956" s="31"/>
      <c r="K4956" s="31" t="s">
        <v>3539</v>
      </c>
      <c r="L4956" s="31">
        <v>-105.964</v>
      </c>
      <c r="M4956" s="31" t="s">
        <v>83</v>
      </c>
      <c r="N4956" s="31">
        <v>2002</v>
      </c>
      <c r="O4956" s="31">
        <v>12</v>
      </c>
      <c r="P4956" s="31">
        <v>2004</v>
      </c>
      <c r="Q4956" s="31">
        <v>1</v>
      </c>
      <c r="R4956" s="31" t="s">
        <v>3540</v>
      </c>
      <c r="S4956" s="31" t="s">
        <v>3541</v>
      </c>
      <c r="T4956" s="28" t="s">
        <v>4280</v>
      </c>
      <c r="U4956" s="28" t="s">
        <v>4432</v>
      </c>
    </row>
    <row r="4957" spans="1:21" ht="17.25" customHeight="1">
      <c r="A4957" s="24">
        <v>4956</v>
      </c>
      <c r="B4957" s="31" t="s">
        <v>3762</v>
      </c>
      <c r="C4957" s="31">
        <v>-77.843115549999993</v>
      </c>
      <c r="D4957" s="31">
        <v>161.40935012</v>
      </c>
      <c r="E4957" s="31"/>
      <c r="F4957" s="31"/>
      <c r="G4957" s="31">
        <v>834.62</v>
      </c>
      <c r="H4957" s="31"/>
      <c r="I4957" s="31">
        <v>-0.25385400000000002</v>
      </c>
      <c r="J4957" s="31"/>
      <c r="K4957" s="31" t="s">
        <v>3539</v>
      </c>
      <c r="L4957" s="31">
        <v>-253.85400000000001</v>
      </c>
      <c r="M4957" s="31" t="s">
        <v>83</v>
      </c>
      <c r="N4957" s="31">
        <v>2002</v>
      </c>
      <c r="O4957" s="31">
        <v>12</v>
      </c>
      <c r="P4957" s="31">
        <v>2006</v>
      </c>
      <c r="Q4957" s="31">
        <v>12</v>
      </c>
      <c r="R4957" s="31" t="s">
        <v>3540</v>
      </c>
      <c r="S4957" s="31" t="s">
        <v>3541</v>
      </c>
      <c r="T4957" s="28" t="s">
        <v>4280</v>
      </c>
      <c r="U4957" s="28" t="s">
        <v>4432</v>
      </c>
    </row>
    <row r="4958" spans="1:21" ht="17.25" customHeight="1">
      <c r="A4958" s="24">
        <v>4957</v>
      </c>
      <c r="B4958" s="31" t="s">
        <v>3763</v>
      </c>
      <c r="C4958" s="31">
        <v>-77.843181509999994</v>
      </c>
      <c r="D4958" s="31">
        <v>161.43062254</v>
      </c>
      <c r="E4958" s="31"/>
      <c r="F4958" s="31"/>
      <c r="G4958" s="31">
        <v>794.32</v>
      </c>
      <c r="H4958" s="31"/>
      <c r="I4958" s="31">
        <v>-0.19126199999999999</v>
      </c>
      <c r="J4958" s="31"/>
      <c r="K4958" s="31" t="s">
        <v>3539</v>
      </c>
      <c r="L4958" s="31">
        <v>-191.262</v>
      </c>
      <c r="M4958" s="31" t="s">
        <v>83</v>
      </c>
      <c r="N4958" s="31">
        <v>2002</v>
      </c>
      <c r="O4958" s="31">
        <v>12</v>
      </c>
      <c r="P4958" s="31">
        <v>2006</v>
      </c>
      <c r="Q4958" s="31">
        <v>12</v>
      </c>
      <c r="R4958" s="31" t="s">
        <v>3540</v>
      </c>
      <c r="S4958" s="31" t="s">
        <v>3541</v>
      </c>
      <c r="T4958" s="28" t="s">
        <v>4280</v>
      </c>
      <c r="U4958" s="28" t="s">
        <v>4432</v>
      </c>
    </row>
    <row r="4959" spans="1:21" ht="17.25" customHeight="1">
      <c r="A4959" s="24">
        <v>4958</v>
      </c>
      <c r="B4959" s="31" t="s">
        <v>3764</v>
      </c>
      <c r="C4959" s="31">
        <v>-77.847509889999998</v>
      </c>
      <c r="D4959" s="31">
        <v>161.40931420000001</v>
      </c>
      <c r="E4959" s="31"/>
      <c r="F4959" s="31"/>
      <c r="G4959" s="31">
        <v>838.13</v>
      </c>
      <c r="H4959" s="31"/>
      <c r="I4959" s="31">
        <v>-0.23410300000000001</v>
      </c>
      <c r="J4959" s="31"/>
      <c r="K4959" s="31" t="s">
        <v>3539</v>
      </c>
      <c r="L4959" s="31">
        <v>-234.10300000000001</v>
      </c>
      <c r="M4959" s="31" t="s">
        <v>83</v>
      </c>
      <c r="N4959" s="31">
        <v>2002</v>
      </c>
      <c r="O4959" s="31">
        <v>12</v>
      </c>
      <c r="P4959" s="31">
        <v>2006</v>
      </c>
      <c r="Q4959" s="31">
        <v>12</v>
      </c>
      <c r="R4959" s="31" t="s">
        <v>3540</v>
      </c>
      <c r="S4959" s="31" t="s">
        <v>3541</v>
      </c>
      <c r="T4959" s="28" t="s">
        <v>4280</v>
      </c>
      <c r="U4959" s="28" t="s">
        <v>4432</v>
      </c>
    </row>
    <row r="4960" spans="1:21" ht="17.25" customHeight="1">
      <c r="A4960" s="24">
        <v>4959</v>
      </c>
      <c r="B4960" s="31" t="s">
        <v>3765</v>
      </c>
      <c r="C4960" s="31">
        <v>-77.847546089999994</v>
      </c>
      <c r="D4960" s="31">
        <v>161.42989417999999</v>
      </c>
      <c r="E4960" s="31"/>
      <c r="F4960" s="31"/>
      <c r="G4960" s="31">
        <v>798.56</v>
      </c>
      <c r="H4960" s="31"/>
      <c r="I4960" s="31">
        <v>-0.23857100000000001</v>
      </c>
      <c r="J4960" s="31"/>
      <c r="K4960" s="31" t="s">
        <v>3539</v>
      </c>
      <c r="L4960" s="31">
        <v>-238.571</v>
      </c>
      <c r="M4960" s="31" t="s">
        <v>83</v>
      </c>
      <c r="N4960" s="31">
        <v>2002</v>
      </c>
      <c r="O4960" s="31">
        <v>12</v>
      </c>
      <c r="P4960" s="31">
        <v>2006</v>
      </c>
      <c r="Q4960" s="31">
        <v>12</v>
      </c>
      <c r="R4960" s="31" t="s">
        <v>3540</v>
      </c>
      <c r="S4960" s="31" t="s">
        <v>3541</v>
      </c>
      <c r="T4960" s="28" t="s">
        <v>4280</v>
      </c>
      <c r="U4960" s="28" t="s">
        <v>4432</v>
      </c>
    </row>
    <row r="4961" spans="1:21" ht="17.25" customHeight="1">
      <c r="A4961" s="24">
        <v>4960</v>
      </c>
      <c r="B4961" s="31" t="s">
        <v>3766</v>
      </c>
      <c r="C4961" s="31">
        <v>-77.848854059999994</v>
      </c>
      <c r="D4961" s="31">
        <v>161.68836438</v>
      </c>
      <c r="E4961" s="31"/>
      <c r="F4961" s="31"/>
      <c r="G4961" s="31">
        <v>774.53</v>
      </c>
      <c r="H4961" s="31"/>
      <c r="I4961" s="31">
        <v>-0.121674</v>
      </c>
      <c r="J4961" s="31"/>
      <c r="K4961" s="31" t="s">
        <v>3539</v>
      </c>
      <c r="L4961" s="31">
        <v>-121.67400000000001</v>
      </c>
      <c r="M4961" s="31" t="s">
        <v>83</v>
      </c>
      <c r="N4961" s="31">
        <v>2002</v>
      </c>
      <c r="O4961" s="31">
        <v>12</v>
      </c>
      <c r="P4961" s="31">
        <v>2004</v>
      </c>
      <c r="Q4961" s="31">
        <v>1</v>
      </c>
      <c r="R4961" s="31" t="s">
        <v>3540</v>
      </c>
      <c r="S4961" s="31" t="s">
        <v>3541</v>
      </c>
      <c r="T4961" s="28" t="s">
        <v>4280</v>
      </c>
      <c r="U4961" s="28" t="s">
        <v>4432</v>
      </c>
    </row>
    <row r="4962" spans="1:21" ht="17.25" customHeight="1">
      <c r="A4962" s="24">
        <v>4961</v>
      </c>
      <c r="B4962" s="31" t="s">
        <v>3767</v>
      </c>
      <c r="C4962" s="31">
        <v>-77.849591059999995</v>
      </c>
      <c r="D4962" s="31">
        <v>161.70946757999999</v>
      </c>
      <c r="E4962" s="31"/>
      <c r="F4962" s="31"/>
      <c r="G4962" s="31">
        <v>781.48</v>
      </c>
      <c r="H4962" s="31"/>
      <c r="I4962" s="31">
        <v>-0.13053500000000001</v>
      </c>
      <c r="J4962" s="31"/>
      <c r="K4962" s="31" t="s">
        <v>3539</v>
      </c>
      <c r="L4962" s="31">
        <v>-130.535</v>
      </c>
      <c r="M4962" s="31" t="s">
        <v>83</v>
      </c>
      <c r="N4962" s="31">
        <v>2002</v>
      </c>
      <c r="O4962" s="31">
        <v>12</v>
      </c>
      <c r="P4962" s="31">
        <v>2004</v>
      </c>
      <c r="Q4962" s="31">
        <v>1</v>
      </c>
      <c r="R4962" s="31" t="s">
        <v>3540</v>
      </c>
      <c r="S4962" s="31" t="s">
        <v>3541</v>
      </c>
      <c r="T4962" s="28" t="s">
        <v>4280</v>
      </c>
      <c r="U4962" s="28" t="s">
        <v>4432</v>
      </c>
    </row>
    <row r="4963" spans="1:21" ht="17.25" customHeight="1">
      <c r="A4963" s="24">
        <v>4962</v>
      </c>
      <c r="B4963" s="31" t="s">
        <v>3768</v>
      </c>
      <c r="C4963" s="31">
        <v>-77.852315180000005</v>
      </c>
      <c r="D4963" s="31">
        <v>161.42905332000001</v>
      </c>
      <c r="E4963" s="31"/>
      <c r="F4963" s="31"/>
      <c r="G4963" s="31">
        <v>816.6</v>
      </c>
      <c r="H4963" s="31"/>
      <c r="I4963" s="31">
        <v>-0.239292</v>
      </c>
      <c r="J4963" s="31"/>
      <c r="K4963" s="31" t="s">
        <v>3539</v>
      </c>
      <c r="L4963" s="31">
        <v>-239.292</v>
      </c>
      <c r="M4963" s="31" t="s">
        <v>83</v>
      </c>
      <c r="N4963" s="31">
        <v>2002</v>
      </c>
      <c r="O4963" s="31">
        <v>11</v>
      </c>
      <c r="P4963" s="31">
        <v>2006</v>
      </c>
      <c r="Q4963" s="31">
        <v>12</v>
      </c>
      <c r="R4963" s="31" t="s">
        <v>3540</v>
      </c>
      <c r="S4963" s="31" t="s">
        <v>3541</v>
      </c>
      <c r="T4963" s="28" t="s">
        <v>4280</v>
      </c>
      <c r="U4963" s="28" t="s">
        <v>4432</v>
      </c>
    </row>
    <row r="4964" spans="1:21" ht="17.25" customHeight="1">
      <c r="A4964" s="24">
        <v>4963</v>
      </c>
      <c r="B4964" s="31" t="s">
        <v>3769</v>
      </c>
      <c r="C4964" s="31">
        <v>-77.85234998</v>
      </c>
      <c r="D4964" s="31">
        <v>161.40854315999999</v>
      </c>
      <c r="E4964" s="31"/>
      <c r="F4964" s="31"/>
      <c r="G4964" s="31">
        <v>834.73</v>
      </c>
      <c r="H4964" s="31"/>
      <c r="I4964" s="31">
        <v>-0.24590699999999999</v>
      </c>
      <c r="J4964" s="31"/>
      <c r="K4964" s="31" t="s">
        <v>3539</v>
      </c>
      <c r="L4964" s="31">
        <v>-245.90700000000001</v>
      </c>
      <c r="M4964" s="31" t="s">
        <v>83</v>
      </c>
      <c r="N4964" s="31">
        <v>2002</v>
      </c>
      <c r="O4964" s="31">
        <v>11</v>
      </c>
      <c r="P4964" s="31">
        <v>2006</v>
      </c>
      <c r="Q4964" s="31">
        <v>12</v>
      </c>
      <c r="R4964" s="31" t="s">
        <v>3540</v>
      </c>
      <c r="S4964" s="31" t="s">
        <v>3541</v>
      </c>
      <c r="T4964" s="28" t="s">
        <v>4280</v>
      </c>
      <c r="U4964" s="28" t="s">
        <v>4432</v>
      </c>
    </row>
    <row r="4965" spans="1:21" ht="17.25" customHeight="1">
      <c r="A4965" s="24">
        <v>4964</v>
      </c>
      <c r="B4965" s="31" t="s">
        <v>3770</v>
      </c>
      <c r="C4965" s="31">
        <v>-77.852987069999998</v>
      </c>
      <c r="D4965" s="31">
        <v>161.50000846</v>
      </c>
      <c r="E4965" s="31"/>
      <c r="F4965" s="31"/>
      <c r="G4965" s="31">
        <v>803.4</v>
      </c>
      <c r="H4965" s="31"/>
      <c r="I4965" s="31">
        <v>-0.22380800000000001</v>
      </c>
      <c r="J4965" s="31"/>
      <c r="K4965" s="31" t="s">
        <v>3539</v>
      </c>
      <c r="L4965" s="31">
        <v>-223.80799999999999</v>
      </c>
      <c r="M4965" s="31" t="s">
        <v>83</v>
      </c>
      <c r="N4965" s="31">
        <v>2002</v>
      </c>
      <c r="O4965" s="31">
        <v>12</v>
      </c>
      <c r="P4965" s="31">
        <v>2007</v>
      </c>
      <c r="Q4965" s="31">
        <v>1</v>
      </c>
      <c r="R4965" s="31" t="s">
        <v>3540</v>
      </c>
      <c r="S4965" s="31" t="s">
        <v>3541</v>
      </c>
      <c r="T4965" s="28" t="s">
        <v>4280</v>
      </c>
      <c r="U4965" s="28" t="s">
        <v>4432</v>
      </c>
    </row>
    <row r="4966" spans="1:21" ht="17.25" customHeight="1">
      <c r="A4966" s="24">
        <v>4965</v>
      </c>
      <c r="B4966" s="31" t="s">
        <v>3771</v>
      </c>
      <c r="C4966" s="31">
        <v>-77.853148070000003</v>
      </c>
      <c r="D4966" s="31">
        <v>161.68487766999999</v>
      </c>
      <c r="E4966" s="31"/>
      <c r="F4966" s="31"/>
      <c r="G4966" s="31">
        <v>772.67</v>
      </c>
      <c r="H4966" s="31"/>
      <c r="I4966" s="31">
        <v>-0.15520999999999999</v>
      </c>
      <c r="J4966" s="31"/>
      <c r="K4966" s="31" t="s">
        <v>3539</v>
      </c>
      <c r="L4966" s="31">
        <v>-155.21</v>
      </c>
      <c r="M4966" s="31" t="s">
        <v>83</v>
      </c>
      <c r="N4966" s="31">
        <v>2002</v>
      </c>
      <c r="O4966" s="31">
        <v>12</v>
      </c>
      <c r="P4966" s="31">
        <v>2004</v>
      </c>
      <c r="Q4966" s="31">
        <v>1</v>
      </c>
      <c r="R4966" s="31" t="s">
        <v>3540</v>
      </c>
      <c r="S4966" s="31" t="s">
        <v>3541</v>
      </c>
      <c r="T4966" s="28" t="s">
        <v>4280</v>
      </c>
      <c r="U4966" s="28" t="s">
        <v>4432</v>
      </c>
    </row>
    <row r="4967" spans="1:21" ht="17.25" customHeight="1">
      <c r="A4967" s="24">
        <v>4966</v>
      </c>
      <c r="B4967" s="31" t="s">
        <v>3772</v>
      </c>
      <c r="C4967" s="31">
        <v>-77.853856919999998</v>
      </c>
      <c r="D4967" s="31">
        <v>161.70614372</v>
      </c>
      <c r="E4967" s="31"/>
      <c r="F4967" s="31"/>
      <c r="G4967" s="31">
        <v>782.38</v>
      </c>
      <c r="H4967" s="31"/>
      <c r="I4967" s="31">
        <v>-0.118353</v>
      </c>
      <c r="J4967" s="31"/>
      <c r="K4967" s="31" t="s">
        <v>3539</v>
      </c>
      <c r="L4967" s="31">
        <v>-118.35299999999999</v>
      </c>
      <c r="M4967" s="31" t="s">
        <v>83</v>
      </c>
      <c r="N4967" s="31">
        <v>2002</v>
      </c>
      <c r="O4967" s="31">
        <v>12</v>
      </c>
      <c r="P4967" s="31">
        <v>2004</v>
      </c>
      <c r="Q4967" s="31">
        <v>1</v>
      </c>
      <c r="R4967" s="31" t="s">
        <v>3540</v>
      </c>
      <c r="S4967" s="31" t="s">
        <v>3541</v>
      </c>
      <c r="T4967" s="28" t="s">
        <v>4280</v>
      </c>
      <c r="U4967" s="28" t="s">
        <v>4432</v>
      </c>
    </row>
    <row r="4968" spans="1:21" ht="17.25" customHeight="1">
      <c r="A4968" s="24">
        <v>4967</v>
      </c>
      <c r="B4968" s="31" t="s">
        <v>3773</v>
      </c>
      <c r="C4968" s="31">
        <v>-77.856106449999999</v>
      </c>
      <c r="D4968" s="31">
        <v>161.48514996</v>
      </c>
      <c r="E4968" s="31"/>
      <c r="F4968" s="31"/>
      <c r="G4968" s="31">
        <v>812.66</v>
      </c>
      <c r="H4968" s="31"/>
      <c r="I4968" s="31">
        <v>-0.22059200000000001</v>
      </c>
      <c r="J4968" s="31"/>
      <c r="K4968" s="31" t="s">
        <v>3539</v>
      </c>
      <c r="L4968" s="31">
        <v>-220.59200000000001</v>
      </c>
      <c r="M4968" s="31" t="s">
        <v>83</v>
      </c>
      <c r="N4968" s="31">
        <v>2002</v>
      </c>
      <c r="O4968" s="31">
        <v>12</v>
      </c>
      <c r="P4968" s="31">
        <v>2007</v>
      </c>
      <c r="Q4968" s="31">
        <v>1</v>
      </c>
      <c r="R4968" s="31" t="s">
        <v>3540</v>
      </c>
      <c r="S4968" s="31" t="s">
        <v>3541</v>
      </c>
      <c r="T4968" s="28" t="s">
        <v>4280</v>
      </c>
      <c r="U4968" s="28" t="s">
        <v>4432</v>
      </c>
    </row>
    <row r="4969" spans="1:21" ht="17.25" customHeight="1">
      <c r="A4969" s="24">
        <v>4968</v>
      </c>
      <c r="B4969" s="31" t="s">
        <v>3774</v>
      </c>
      <c r="C4969" s="31">
        <v>-77.856196519999997</v>
      </c>
      <c r="D4969" s="31">
        <v>161.31129251999999</v>
      </c>
      <c r="E4969" s="31"/>
      <c r="F4969" s="31"/>
      <c r="G4969" s="31">
        <v>892.56</v>
      </c>
      <c r="H4969" s="31"/>
      <c r="I4969" s="31">
        <v>-0.30612699999999998</v>
      </c>
      <c r="J4969" s="31"/>
      <c r="K4969" s="31" t="s">
        <v>3539</v>
      </c>
      <c r="L4969" s="31">
        <v>-306.12700000000001</v>
      </c>
      <c r="M4969" s="31" t="s">
        <v>83</v>
      </c>
      <c r="N4969" s="31">
        <v>2002</v>
      </c>
      <c r="O4969" s="31">
        <v>12</v>
      </c>
      <c r="P4969" s="31">
        <v>2006</v>
      </c>
      <c r="Q4969" s="31">
        <v>12</v>
      </c>
      <c r="R4969" s="31" t="s">
        <v>3540</v>
      </c>
      <c r="S4969" s="31" t="s">
        <v>3541</v>
      </c>
      <c r="T4969" s="28" t="s">
        <v>4280</v>
      </c>
      <c r="U4969" s="28" t="s">
        <v>4432</v>
      </c>
    </row>
    <row r="4970" spans="1:21" ht="17.25" customHeight="1">
      <c r="A4970" s="24">
        <v>4969</v>
      </c>
      <c r="B4970" s="31" t="s">
        <v>3775</v>
      </c>
      <c r="C4970" s="31">
        <v>-77.856232509999998</v>
      </c>
      <c r="D4970" s="31">
        <v>161.51405302000001</v>
      </c>
      <c r="E4970" s="31"/>
      <c r="F4970" s="31"/>
      <c r="G4970" s="31">
        <v>804.48</v>
      </c>
      <c r="H4970" s="31"/>
      <c r="I4970" s="31">
        <v>-0.21363799999999999</v>
      </c>
      <c r="J4970" s="31"/>
      <c r="K4970" s="31" t="s">
        <v>3539</v>
      </c>
      <c r="L4970" s="31">
        <v>-213.63800000000001</v>
      </c>
      <c r="M4970" s="31" t="s">
        <v>83</v>
      </c>
      <c r="N4970" s="31">
        <v>2002</v>
      </c>
      <c r="O4970" s="31">
        <v>12</v>
      </c>
      <c r="P4970" s="31">
        <v>2007</v>
      </c>
      <c r="Q4970" s="31">
        <v>1</v>
      </c>
      <c r="R4970" s="31" t="s">
        <v>3540</v>
      </c>
      <c r="S4970" s="31" t="s">
        <v>3541</v>
      </c>
      <c r="T4970" s="28" t="s">
        <v>4280</v>
      </c>
      <c r="U4970" s="28" t="s">
        <v>4432</v>
      </c>
    </row>
    <row r="4971" spans="1:21" ht="17.25" customHeight="1">
      <c r="A4971" s="24">
        <v>4970</v>
      </c>
      <c r="B4971" s="31" t="s">
        <v>3776</v>
      </c>
      <c r="C4971" s="31">
        <v>-77.856666750000002</v>
      </c>
      <c r="D4971" s="31">
        <v>161.42878586</v>
      </c>
      <c r="E4971" s="31"/>
      <c r="F4971" s="31"/>
      <c r="G4971" s="31">
        <v>830.19</v>
      </c>
      <c r="H4971" s="31"/>
      <c r="I4971" s="31">
        <v>-0.249088</v>
      </c>
      <c r="J4971" s="31"/>
      <c r="K4971" s="31" t="s">
        <v>3539</v>
      </c>
      <c r="L4971" s="31">
        <v>-249.08799999999999</v>
      </c>
      <c r="M4971" s="31" t="s">
        <v>83</v>
      </c>
      <c r="N4971" s="31">
        <v>2002</v>
      </c>
      <c r="O4971" s="31">
        <v>11</v>
      </c>
      <c r="P4971" s="31">
        <v>2006</v>
      </c>
      <c r="Q4971" s="31">
        <v>12</v>
      </c>
      <c r="R4971" s="31" t="s">
        <v>3540</v>
      </c>
      <c r="S4971" s="31" t="s">
        <v>3541</v>
      </c>
      <c r="T4971" s="28" t="s">
        <v>4280</v>
      </c>
      <c r="U4971" s="28" t="s">
        <v>4432</v>
      </c>
    </row>
    <row r="4972" spans="1:21" ht="17.25" customHeight="1">
      <c r="A4972" s="24">
        <v>4971</v>
      </c>
      <c r="B4972" s="31" t="s">
        <v>3777</v>
      </c>
      <c r="C4972" s="31">
        <v>-77.856786940000006</v>
      </c>
      <c r="D4972" s="31">
        <v>161.40876245999999</v>
      </c>
      <c r="E4972" s="31"/>
      <c r="F4972" s="31"/>
      <c r="G4972" s="31">
        <v>835.36</v>
      </c>
      <c r="H4972" s="31"/>
      <c r="I4972" s="31">
        <v>-0.23960400000000001</v>
      </c>
      <c r="J4972" s="31"/>
      <c r="K4972" s="31" t="s">
        <v>3539</v>
      </c>
      <c r="L4972" s="31">
        <v>-239.60400000000001</v>
      </c>
      <c r="M4972" s="31" t="s">
        <v>83</v>
      </c>
      <c r="N4972" s="31">
        <v>2002</v>
      </c>
      <c r="O4972" s="31">
        <v>11</v>
      </c>
      <c r="P4972" s="31">
        <v>2006</v>
      </c>
      <c r="Q4972" s="31">
        <v>12</v>
      </c>
      <c r="R4972" s="31" t="s">
        <v>3540</v>
      </c>
      <c r="S4972" s="31" t="s">
        <v>3541</v>
      </c>
      <c r="T4972" s="28" t="s">
        <v>4280</v>
      </c>
      <c r="U4972" s="28" t="s">
        <v>4432</v>
      </c>
    </row>
    <row r="4973" spans="1:21" ht="17.25" customHeight="1">
      <c r="A4973" s="24">
        <v>4972</v>
      </c>
      <c r="B4973" s="31" t="s">
        <v>3778</v>
      </c>
      <c r="C4973" s="31">
        <v>-77.858379720000002</v>
      </c>
      <c r="D4973" s="31">
        <v>161.32799979999999</v>
      </c>
      <c r="E4973" s="31"/>
      <c r="F4973" s="31"/>
      <c r="G4973" s="31">
        <v>888.1</v>
      </c>
      <c r="H4973" s="31"/>
      <c r="I4973" s="31">
        <v>-0.297759</v>
      </c>
      <c r="J4973" s="31"/>
      <c r="K4973" s="31" t="s">
        <v>3539</v>
      </c>
      <c r="L4973" s="31">
        <v>-297.75900000000001</v>
      </c>
      <c r="M4973" s="31" t="s">
        <v>83</v>
      </c>
      <c r="N4973" s="31">
        <v>2002</v>
      </c>
      <c r="O4973" s="31">
        <v>12</v>
      </c>
      <c r="P4973" s="31">
        <v>2006</v>
      </c>
      <c r="Q4973" s="31">
        <v>12</v>
      </c>
      <c r="R4973" s="31" t="s">
        <v>3540</v>
      </c>
      <c r="S4973" s="31" t="s">
        <v>3541</v>
      </c>
      <c r="T4973" s="28" t="s">
        <v>4280</v>
      </c>
      <c r="U4973" s="28" t="s">
        <v>4432</v>
      </c>
    </row>
    <row r="4974" spans="1:21" ht="17.25" customHeight="1">
      <c r="A4974" s="24">
        <v>4973</v>
      </c>
      <c r="B4974" s="31" t="s">
        <v>3779</v>
      </c>
      <c r="C4974" s="31">
        <v>-77.859249250000005</v>
      </c>
      <c r="D4974" s="31">
        <v>161.49972310000001</v>
      </c>
      <c r="E4974" s="31"/>
      <c r="F4974" s="31"/>
      <c r="G4974" s="31">
        <v>812.41</v>
      </c>
      <c r="H4974" s="31"/>
      <c r="I4974" s="31">
        <v>-0.21671000000000001</v>
      </c>
      <c r="J4974" s="31"/>
      <c r="K4974" s="31" t="s">
        <v>3539</v>
      </c>
      <c r="L4974" s="31">
        <v>-216.71</v>
      </c>
      <c r="M4974" s="31" t="s">
        <v>83</v>
      </c>
      <c r="N4974" s="31">
        <v>2002</v>
      </c>
      <c r="O4974" s="31">
        <v>12</v>
      </c>
      <c r="P4974" s="31">
        <v>2007</v>
      </c>
      <c r="Q4974" s="31">
        <v>1</v>
      </c>
      <c r="R4974" s="31" t="s">
        <v>3540</v>
      </c>
      <c r="S4974" s="31" t="s">
        <v>3541</v>
      </c>
      <c r="T4974" s="28" t="s">
        <v>4280</v>
      </c>
      <c r="U4974" s="28" t="s">
        <v>4432</v>
      </c>
    </row>
    <row r="4975" spans="1:21" ht="17.25" customHeight="1">
      <c r="A4975" s="24">
        <v>4974</v>
      </c>
      <c r="B4975" s="31" t="s">
        <v>3780</v>
      </c>
      <c r="C4975" s="31">
        <v>-77.859458709999998</v>
      </c>
      <c r="D4975" s="31">
        <v>161.67967016</v>
      </c>
      <c r="E4975" s="31"/>
      <c r="F4975" s="31"/>
      <c r="G4975" s="31">
        <v>769.03</v>
      </c>
      <c r="H4975" s="31"/>
      <c r="I4975" s="31">
        <v>-0.101087</v>
      </c>
      <c r="J4975" s="31"/>
      <c r="K4975" s="31" t="s">
        <v>3539</v>
      </c>
      <c r="L4975" s="31">
        <v>-101.087</v>
      </c>
      <c r="M4975" s="31" t="s">
        <v>83</v>
      </c>
      <c r="N4975" s="31">
        <v>2002</v>
      </c>
      <c r="O4975" s="31">
        <v>12</v>
      </c>
      <c r="P4975" s="31">
        <v>2004</v>
      </c>
      <c r="Q4975" s="31">
        <v>1</v>
      </c>
      <c r="R4975" s="31" t="s">
        <v>3540</v>
      </c>
      <c r="S4975" s="31" t="s">
        <v>3541</v>
      </c>
      <c r="T4975" s="28" t="s">
        <v>4280</v>
      </c>
      <c r="U4975" s="28" t="s">
        <v>4432</v>
      </c>
    </row>
    <row r="4976" spans="1:21" ht="17.25" customHeight="1">
      <c r="A4976" s="24">
        <v>4975</v>
      </c>
      <c r="B4976" s="31" t="s">
        <v>3781</v>
      </c>
      <c r="C4976" s="31">
        <v>-77.859712139999999</v>
      </c>
      <c r="D4976" s="31">
        <v>161.30038804</v>
      </c>
      <c r="E4976" s="31"/>
      <c r="F4976" s="31"/>
      <c r="G4976" s="31">
        <v>886.66</v>
      </c>
      <c r="H4976" s="31"/>
      <c r="I4976" s="31">
        <v>-0.28617100000000001</v>
      </c>
      <c r="J4976" s="31"/>
      <c r="K4976" s="31" t="s">
        <v>3539</v>
      </c>
      <c r="L4976" s="31">
        <v>-286.17099999999999</v>
      </c>
      <c r="M4976" s="31" t="s">
        <v>83</v>
      </c>
      <c r="N4976" s="31">
        <v>2002</v>
      </c>
      <c r="O4976" s="31">
        <v>12</v>
      </c>
      <c r="P4976" s="31">
        <v>2006</v>
      </c>
      <c r="Q4976" s="31">
        <v>12</v>
      </c>
      <c r="R4976" s="31" t="s">
        <v>3540</v>
      </c>
      <c r="S4976" s="31" t="s">
        <v>3541</v>
      </c>
      <c r="T4976" s="28" t="s">
        <v>4280</v>
      </c>
      <c r="U4976" s="28" t="s">
        <v>4432</v>
      </c>
    </row>
    <row r="4977" spans="1:21" ht="17.25" customHeight="1">
      <c r="A4977" s="24">
        <v>4976</v>
      </c>
      <c r="B4977" s="31" t="s">
        <v>3782</v>
      </c>
      <c r="C4977" s="31">
        <v>-77.860299979999994</v>
      </c>
      <c r="D4977" s="31">
        <v>161.69935551</v>
      </c>
      <c r="E4977" s="31"/>
      <c r="F4977" s="31"/>
      <c r="G4977" s="31">
        <v>776.06</v>
      </c>
      <c r="H4977" s="31"/>
      <c r="I4977" s="31">
        <v>-0.139433</v>
      </c>
      <c r="J4977" s="31"/>
      <c r="K4977" s="31" t="s">
        <v>3539</v>
      </c>
      <c r="L4977" s="31">
        <v>-139.43299999999999</v>
      </c>
      <c r="M4977" s="31" t="s">
        <v>83</v>
      </c>
      <c r="N4977" s="31">
        <v>2002</v>
      </c>
      <c r="O4977" s="31">
        <v>12</v>
      </c>
      <c r="P4977" s="31">
        <v>2004</v>
      </c>
      <c r="Q4977" s="31">
        <v>1</v>
      </c>
      <c r="R4977" s="31" t="s">
        <v>3540</v>
      </c>
      <c r="S4977" s="31" t="s">
        <v>3541</v>
      </c>
      <c r="T4977" s="28" t="s">
        <v>4280</v>
      </c>
      <c r="U4977" s="28" t="s">
        <v>4432</v>
      </c>
    </row>
    <row r="4978" spans="1:21" ht="17.25" customHeight="1">
      <c r="A4978" s="24">
        <v>4977</v>
      </c>
      <c r="B4978" s="31" t="s">
        <v>3783</v>
      </c>
      <c r="C4978" s="31">
        <v>-77.861536889999996</v>
      </c>
      <c r="D4978" s="31">
        <v>161.40804552</v>
      </c>
      <c r="E4978" s="31"/>
      <c r="F4978" s="31"/>
      <c r="G4978" s="31">
        <v>844.94</v>
      </c>
      <c r="H4978" s="31"/>
      <c r="I4978" s="31">
        <v>-0.26291100000000001</v>
      </c>
      <c r="J4978" s="31"/>
      <c r="K4978" s="31" t="s">
        <v>3539</v>
      </c>
      <c r="L4978" s="31">
        <v>-262.911</v>
      </c>
      <c r="M4978" s="31" t="s">
        <v>83</v>
      </c>
      <c r="N4978" s="31">
        <v>2002</v>
      </c>
      <c r="O4978" s="31">
        <v>11</v>
      </c>
      <c r="P4978" s="31">
        <v>2006</v>
      </c>
      <c r="Q4978" s="31">
        <v>12</v>
      </c>
      <c r="R4978" s="31" t="s">
        <v>3540</v>
      </c>
      <c r="S4978" s="31" t="s">
        <v>3541</v>
      </c>
      <c r="T4978" s="28" t="s">
        <v>4280</v>
      </c>
      <c r="U4978" s="28" t="s">
        <v>4432</v>
      </c>
    </row>
    <row r="4979" spans="1:21" ht="17.25" customHeight="1">
      <c r="A4979" s="24">
        <v>4978</v>
      </c>
      <c r="B4979" s="31" t="s">
        <v>3784</v>
      </c>
      <c r="C4979" s="31">
        <v>-77.861554620000007</v>
      </c>
      <c r="D4979" s="31">
        <v>161.38723983</v>
      </c>
      <c r="E4979" s="31"/>
      <c r="F4979" s="31"/>
      <c r="G4979" s="31">
        <v>855.67</v>
      </c>
      <c r="H4979" s="31"/>
      <c r="I4979" s="31">
        <v>-0.31701499999999999</v>
      </c>
      <c r="J4979" s="31"/>
      <c r="K4979" s="31" t="s">
        <v>3539</v>
      </c>
      <c r="L4979" s="31">
        <v>-317.01499999999999</v>
      </c>
      <c r="M4979" s="31" t="s">
        <v>83</v>
      </c>
      <c r="N4979" s="31">
        <v>2002</v>
      </c>
      <c r="O4979" s="31">
        <v>11</v>
      </c>
      <c r="P4979" s="31">
        <v>2003</v>
      </c>
      <c r="Q4979" s="31">
        <v>12</v>
      </c>
      <c r="R4979" s="31" t="s">
        <v>3540</v>
      </c>
      <c r="S4979" s="31" t="s">
        <v>3541</v>
      </c>
      <c r="T4979" s="28" t="s">
        <v>4280</v>
      </c>
      <c r="U4979" s="28" t="s">
        <v>4432</v>
      </c>
    </row>
    <row r="4980" spans="1:21" ht="17.25" customHeight="1">
      <c r="A4980" s="24">
        <v>4979</v>
      </c>
      <c r="B4980" s="31" t="s">
        <v>3785</v>
      </c>
      <c r="C4980" s="31">
        <v>-77.861554620000007</v>
      </c>
      <c r="D4980" s="31">
        <v>161.38723983</v>
      </c>
      <c r="E4980" s="31"/>
      <c r="F4980" s="31"/>
      <c r="G4980" s="31">
        <v>855.67</v>
      </c>
      <c r="H4980" s="31"/>
      <c r="I4980" s="31">
        <v>-0.27158399999999999</v>
      </c>
      <c r="J4980" s="31"/>
      <c r="K4980" s="31" t="s">
        <v>3539</v>
      </c>
      <c r="L4980" s="31">
        <v>-271.584</v>
      </c>
      <c r="M4980" s="31" t="s">
        <v>83</v>
      </c>
      <c r="N4980" s="31">
        <v>2002</v>
      </c>
      <c r="O4980" s="31">
        <v>11</v>
      </c>
      <c r="P4980" s="31">
        <v>2006</v>
      </c>
      <c r="Q4980" s="31">
        <v>12</v>
      </c>
      <c r="R4980" s="31" t="s">
        <v>3540</v>
      </c>
      <c r="S4980" s="31" t="s">
        <v>3541</v>
      </c>
      <c r="T4980" s="28" t="s">
        <v>4280</v>
      </c>
      <c r="U4980" s="28" t="s">
        <v>4432</v>
      </c>
    </row>
    <row r="4981" spans="1:21" ht="17.25" customHeight="1">
      <c r="A4981" s="24">
        <v>4980</v>
      </c>
      <c r="B4981" s="31" t="s">
        <v>3786</v>
      </c>
      <c r="C4981" s="31">
        <v>-77.861631340000002</v>
      </c>
      <c r="D4981" s="31">
        <v>161.42814877000001</v>
      </c>
      <c r="E4981" s="31"/>
      <c r="F4981" s="31"/>
      <c r="G4981" s="31">
        <v>836.62</v>
      </c>
      <c r="H4981" s="31"/>
      <c r="I4981" s="31">
        <v>-0.25190200000000001</v>
      </c>
      <c r="J4981" s="31"/>
      <c r="K4981" s="31" t="s">
        <v>3539</v>
      </c>
      <c r="L4981" s="31">
        <v>-251.90199999999999</v>
      </c>
      <c r="M4981" s="31" t="s">
        <v>83</v>
      </c>
      <c r="N4981" s="31">
        <v>2002</v>
      </c>
      <c r="O4981" s="31">
        <v>11</v>
      </c>
      <c r="P4981" s="31">
        <v>2006</v>
      </c>
      <c r="Q4981" s="31">
        <v>12</v>
      </c>
      <c r="R4981" s="31" t="s">
        <v>3540</v>
      </c>
      <c r="S4981" s="31" t="s">
        <v>3541</v>
      </c>
      <c r="T4981" s="28" t="s">
        <v>4280</v>
      </c>
      <c r="U4981" s="28" t="s">
        <v>4432</v>
      </c>
    </row>
    <row r="4982" spans="1:21" ht="17.25" customHeight="1">
      <c r="A4982" s="24">
        <v>4981</v>
      </c>
      <c r="B4982" s="31" t="s">
        <v>3787</v>
      </c>
      <c r="C4982" s="31">
        <v>-77.863583379999994</v>
      </c>
      <c r="D4982" s="31">
        <v>161.67512138000001</v>
      </c>
      <c r="E4982" s="31"/>
      <c r="F4982" s="31"/>
      <c r="G4982" s="31">
        <v>763.37</v>
      </c>
      <c r="H4982" s="31"/>
      <c r="I4982" s="31">
        <v>-0.127967</v>
      </c>
      <c r="J4982" s="31"/>
      <c r="K4982" s="31" t="s">
        <v>3539</v>
      </c>
      <c r="L4982" s="31">
        <v>-127.967</v>
      </c>
      <c r="M4982" s="31" t="s">
        <v>83</v>
      </c>
      <c r="N4982" s="31">
        <v>2002</v>
      </c>
      <c r="O4982" s="31">
        <v>12</v>
      </c>
      <c r="P4982" s="31">
        <v>2004</v>
      </c>
      <c r="Q4982" s="31">
        <v>1</v>
      </c>
      <c r="R4982" s="31" t="s">
        <v>3540</v>
      </c>
      <c r="S4982" s="31" t="s">
        <v>3541</v>
      </c>
      <c r="T4982" s="28" t="s">
        <v>4280</v>
      </c>
      <c r="U4982" s="28" t="s">
        <v>4432</v>
      </c>
    </row>
    <row r="4983" spans="1:21" ht="17.25" customHeight="1">
      <c r="A4983" s="24">
        <v>4982</v>
      </c>
      <c r="B4983" s="31" t="s">
        <v>3788</v>
      </c>
      <c r="C4983" s="31">
        <v>-77.864420480000007</v>
      </c>
      <c r="D4983" s="31">
        <v>161.69527694000001</v>
      </c>
      <c r="E4983" s="31"/>
      <c r="F4983" s="31"/>
      <c r="G4983" s="31">
        <v>771.03</v>
      </c>
      <c r="H4983" s="31"/>
      <c r="I4983" s="31">
        <v>-0.13969799999999999</v>
      </c>
      <c r="J4983" s="31"/>
      <c r="K4983" s="31" t="s">
        <v>3539</v>
      </c>
      <c r="L4983" s="31">
        <v>-139.69800000000001</v>
      </c>
      <c r="M4983" s="31" t="s">
        <v>83</v>
      </c>
      <c r="N4983" s="31">
        <v>2002</v>
      </c>
      <c r="O4983" s="31">
        <v>12</v>
      </c>
      <c r="P4983" s="31">
        <v>2004</v>
      </c>
      <c r="Q4983" s="31">
        <v>1</v>
      </c>
      <c r="R4983" s="31" t="s">
        <v>3540</v>
      </c>
      <c r="S4983" s="31" t="s">
        <v>3541</v>
      </c>
      <c r="T4983" s="28" t="s">
        <v>4280</v>
      </c>
      <c r="U4983" s="28" t="s">
        <v>4432</v>
      </c>
    </row>
    <row r="4984" spans="1:21" ht="17.25" customHeight="1">
      <c r="A4984" s="24">
        <v>4983</v>
      </c>
      <c r="B4984" s="31" t="s">
        <v>3789</v>
      </c>
      <c r="C4984" s="31">
        <v>-77.865895589999994</v>
      </c>
      <c r="D4984" s="31">
        <v>161.42863982</v>
      </c>
      <c r="E4984" s="31"/>
      <c r="F4984" s="31"/>
      <c r="G4984" s="31">
        <v>839.61</v>
      </c>
      <c r="H4984" s="31"/>
      <c r="I4984" s="31">
        <v>-0.25632100000000002</v>
      </c>
      <c r="J4984" s="31"/>
      <c r="K4984" s="31" t="s">
        <v>3539</v>
      </c>
      <c r="L4984" s="31">
        <v>-256.32100000000003</v>
      </c>
      <c r="M4984" s="31" t="s">
        <v>83</v>
      </c>
      <c r="N4984" s="31">
        <v>2002</v>
      </c>
      <c r="O4984" s="31">
        <v>11</v>
      </c>
      <c r="P4984" s="31">
        <v>2006</v>
      </c>
      <c r="Q4984" s="31">
        <v>12</v>
      </c>
      <c r="R4984" s="31" t="s">
        <v>3540</v>
      </c>
      <c r="S4984" s="31" t="s">
        <v>3541</v>
      </c>
      <c r="T4984" s="28" t="s">
        <v>4280</v>
      </c>
      <c r="U4984" s="28" t="s">
        <v>4432</v>
      </c>
    </row>
    <row r="4985" spans="1:21" ht="17.25" customHeight="1">
      <c r="A4985" s="24">
        <v>4984</v>
      </c>
      <c r="B4985" s="31" t="s">
        <v>3790</v>
      </c>
      <c r="C4985" s="31">
        <v>-77.865896620000001</v>
      </c>
      <c r="D4985" s="31">
        <v>161.38702382</v>
      </c>
      <c r="E4985" s="31"/>
      <c r="F4985" s="31"/>
      <c r="G4985" s="31">
        <v>856.77</v>
      </c>
      <c r="H4985" s="31"/>
      <c r="I4985" s="31">
        <v>-0.28115600000000002</v>
      </c>
      <c r="J4985" s="31"/>
      <c r="K4985" s="31" t="s">
        <v>3539</v>
      </c>
      <c r="L4985" s="31">
        <v>-281.15600000000001</v>
      </c>
      <c r="M4985" s="31" t="s">
        <v>83</v>
      </c>
      <c r="N4985" s="31">
        <v>2002</v>
      </c>
      <c r="O4985" s="31">
        <v>11</v>
      </c>
      <c r="P4985" s="31">
        <v>2006</v>
      </c>
      <c r="Q4985" s="31">
        <v>12</v>
      </c>
      <c r="R4985" s="31" t="s">
        <v>3540</v>
      </c>
      <c r="S4985" s="31" t="s">
        <v>3541</v>
      </c>
      <c r="T4985" s="28" t="s">
        <v>4280</v>
      </c>
      <c r="U4985" s="28" t="s">
        <v>4432</v>
      </c>
    </row>
    <row r="4986" spans="1:21" ht="17.25" customHeight="1">
      <c r="A4986" s="24">
        <v>4985</v>
      </c>
      <c r="B4986" s="31" t="s">
        <v>3791</v>
      </c>
      <c r="C4986" s="31">
        <v>-77.865900150000002</v>
      </c>
      <c r="D4986" s="31">
        <v>161.40745290000001</v>
      </c>
      <c r="E4986" s="31"/>
      <c r="F4986" s="31"/>
      <c r="G4986" s="31">
        <v>848.18</v>
      </c>
      <c r="H4986" s="31"/>
      <c r="I4986" s="31">
        <v>-0.27642099999999997</v>
      </c>
      <c r="J4986" s="31"/>
      <c r="K4986" s="31" t="s">
        <v>3539</v>
      </c>
      <c r="L4986" s="31">
        <v>-276.42099999999999</v>
      </c>
      <c r="M4986" s="31" t="s">
        <v>83</v>
      </c>
      <c r="N4986" s="31">
        <v>2002</v>
      </c>
      <c r="O4986" s="31">
        <v>11</v>
      </c>
      <c r="P4986" s="31">
        <v>2006</v>
      </c>
      <c r="Q4986" s="31">
        <v>12</v>
      </c>
      <c r="R4986" s="31" t="s">
        <v>3540</v>
      </c>
      <c r="S4986" s="31" t="s">
        <v>3541</v>
      </c>
      <c r="T4986" s="28" t="s">
        <v>4280</v>
      </c>
      <c r="U4986" s="28" t="s">
        <v>4432</v>
      </c>
    </row>
    <row r="4987" spans="1:21" ht="17.25" customHeight="1">
      <c r="A4987" s="24">
        <v>4986</v>
      </c>
      <c r="B4987" s="31" t="s">
        <v>3792</v>
      </c>
      <c r="C4987" s="31">
        <v>-77.8687623</v>
      </c>
      <c r="D4987" s="31">
        <v>161.42794258999999</v>
      </c>
      <c r="E4987" s="31"/>
      <c r="F4987" s="31"/>
      <c r="G4987" s="31">
        <v>837.06</v>
      </c>
      <c r="H4987" s="31"/>
      <c r="I4987" s="31">
        <v>-0.26767000000000002</v>
      </c>
      <c r="J4987" s="31"/>
      <c r="K4987" s="31" t="s">
        <v>3539</v>
      </c>
      <c r="L4987" s="31">
        <v>-267.67</v>
      </c>
      <c r="M4987" s="31" t="s">
        <v>83</v>
      </c>
      <c r="N4987" s="31">
        <v>2002</v>
      </c>
      <c r="O4987" s="31">
        <v>11</v>
      </c>
      <c r="P4987" s="31">
        <v>2006</v>
      </c>
      <c r="Q4987" s="31">
        <v>12</v>
      </c>
      <c r="R4987" s="31" t="s">
        <v>3540</v>
      </c>
      <c r="S4987" s="31" t="s">
        <v>3541</v>
      </c>
      <c r="T4987" s="28" t="s">
        <v>4280</v>
      </c>
      <c r="U4987" s="28" t="s">
        <v>4432</v>
      </c>
    </row>
    <row r="4988" spans="1:21" ht="17.25" customHeight="1">
      <c r="A4988" s="24">
        <v>4987</v>
      </c>
      <c r="B4988" s="31" t="s">
        <v>3793</v>
      </c>
      <c r="C4988" s="31">
        <v>-77.868856640000004</v>
      </c>
      <c r="D4988" s="31">
        <v>161.40777077999999</v>
      </c>
      <c r="E4988" s="31"/>
      <c r="F4988" s="31"/>
      <c r="G4988" s="31">
        <v>843.04</v>
      </c>
      <c r="H4988" s="31"/>
      <c r="I4988" s="31">
        <v>-0.27802100000000002</v>
      </c>
      <c r="J4988" s="31"/>
      <c r="K4988" s="31" t="s">
        <v>3539</v>
      </c>
      <c r="L4988" s="31">
        <v>-278.02100000000002</v>
      </c>
      <c r="M4988" s="31" t="s">
        <v>83</v>
      </c>
      <c r="N4988" s="31">
        <v>2002</v>
      </c>
      <c r="O4988" s="31">
        <v>11</v>
      </c>
      <c r="P4988" s="31">
        <v>2006</v>
      </c>
      <c r="Q4988" s="31">
        <v>12</v>
      </c>
      <c r="R4988" s="31" t="s">
        <v>3540</v>
      </c>
      <c r="S4988" s="31" t="s">
        <v>3541</v>
      </c>
      <c r="T4988" s="28" t="s">
        <v>4280</v>
      </c>
      <c r="U4988" s="28" t="s">
        <v>4432</v>
      </c>
    </row>
    <row r="4989" spans="1:21" ht="17.25" customHeight="1">
      <c r="A4989" s="24">
        <v>4988</v>
      </c>
      <c r="B4989" s="31" t="s">
        <v>3794</v>
      </c>
      <c r="C4989" s="31">
        <v>-77.873122859999995</v>
      </c>
      <c r="D4989" s="31">
        <v>161.40699232</v>
      </c>
      <c r="E4989" s="31"/>
      <c r="F4989" s="31"/>
      <c r="G4989" s="31">
        <v>849.88</v>
      </c>
      <c r="H4989" s="31"/>
      <c r="I4989" s="31">
        <v>-0.27473900000000001</v>
      </c>
      <c r="J4989" s="31"/>
      <c r="K4989" s="31" t="s">
        <v>3539</v>
      </c>
      <c r="L4989" s="31">
        <v>-274.73899999999998</v>
      </c>
      <c r="M4989" s="31" t="s">
        <v>83</v>
      </c>
      <c r="N4989" s="31">
        <v>2002</v>
      </c>
      <c r="O4989" s="31">
        <v>11</v>
      </c>
      <c r="P4989" s="31">
        <v>2006</v>
      </c>
      <c r="Q4989" s="31">
        <v>12</v>
      </c>
      <c r="R4989" s="31" t="s">
        <v>3540</v>
      </c>
      <c r="S4989" s="31" t="s">
        <v>3541</v>
      </c>
      <c r="T4989" s="28" t="s">
        <v>4280</v>
      </c>
      <c r="U4989" s="28" t="s">
        <v>4432</v>
      </c>
    </row>
    <row r="4990" spans="1:21" ht="17.25" customHeight="1">
      <c r="A4990" s="24">
        <v>4989</v>
      </c>
      <c r="B4990" s="31" t="s">
        <v>3795</v>
      </c>
      <c r="C4990" s="31">
        <v>-77.873219950000006</v>
      </c>
      <c r="D4990" s="31">
        <v>161.42784899</v>
      </c>
      <c r="E4990" s="31"/>
      <c r="F4990" s="31"/>
      <c r="G4990" s="31">
        <v>841.24</v>
      </c>
      <c r="H4990" s="31"/>
      <c r="I4990" s="31">
        <v>-0.26185799999999998</v>
      </c>
      <c r="J4990" s="31"/>
      <c r="K4990" s="31" t="s">
        <v>3539</v>
      </c>
      <c r="L4990" s="31">
        <v>-261.858</v>
      </c>
      <c r="M4990" s="31" t="s">
        <v>83</v>
      </c>
      <c r="N4990" s="31">
        <v>2002</v>
      </c>
      <c r="O4990" s="31">
        <v>11</v>
      </c>
      <c r="P4990" s="31">
        <v>2006</v>
      </c>
      <c r="Q4990" s="31">
        <v>12</v>
      </c>
      <c r="R4990" s="31" t="s">
        <v>3540</v>
      </c>
      <c r="S4990" s="31" t="s">
        <v>3541</v>
      </c>
      <c r="T4990" s="28" t="s">
        <v>4280</v>
      </c>
      <c r="U4990" s="28" t="s">
        <v>4432</v>
      </c>
    </row>
    <row r="4991" spans="1:21" ht="17.25" customHeight="1">
      <c r="A4991" s="24">
        <v>4990</v>
      </c>
      <c r="B4991" s="31" t="s">
        <v>3796</v>
      </c>
      <c r="C4991" s="31">
        <v>-77.875668790000006</v>
      </c>
      <c r="D4991" s="31">
        <v>161.74481291999999</v>
      </c>
      <c r="E4991" s="31"/>
      <c r="F4991" s="31"/>
      <c r="G4991" s="31">
        <v>899.43</v>
      </c>
      <c r="H4991" s="31"/>
      <c r="I4991" s="31">
        <v>-0.150286</v>
      </c>
      <c r="J4991" s="31"/>
      <c r="K4991" s="31" t="s">
        <v>3539</v>
      </c>
      <c r="L4991" s="31">
        <v>-150.286</v>
      </c>
      <c r="M4991" s="31" t="s">
        <v>83</v>
      </c>
      <c r="N4991" s="31">
        <v>2002</v>
      </c>
      <c r="O4991" s="31">
        <v>12</v>
      </c>
      <c r="P4991" s="31">
        <v>2004</v>
      </c>
      <c r="Q4991" s="31">
        <v>1</v>
      </c>
      <c r="R4991" s="31" t="s">
        <v>3540</v>
      </c>
      <c r="S4991" s="31" t="s">
        <v>3541</v>
      </c>
      <c r="T4991" s="28" t="s">
        <v>4280</v>
      </c>
      <c r="U4991" s="28" t="s">
        <v>4432</v>
      </c>
    </row>
    <row r="4992" spans="1:21" ht="17.25" customHeight="1">
      <c r="A4992" s="24">
        <v>4991</v>
      </c>
      <c r="B4992" s="31" t="s">
        <v>3797</v>
      </c>
      <c r="C4992" s="31">
        <v>-77.876026749999994</v>
      </c>
      <c r="D4992" s="31">
        <v>161.42785218</v>
      </c>
      <c r="E4992" s="31"/>
      <c r="F4992" s="31"/>
      <c r="G4992" s="31">
        <v>833.93</v>
      </c>
      <c r="H4992" s="31"/>
      <c r="I4992" s="31">
        <v>-0.26918399999999998</v>
      </c>
      <c r="J4992" s="31"/>
      <c r="K4992" s="31" t="s">
        <v>3539</v>
      </c>
      <c r="L4992" s="31">
        <v>-269.18400000000003</v>
      </c>
      <c r="M4992" s="31" t="s">
        <v>83</v>
      </c>
      <c r="N4992" s="31">
        <v>2002</v>
      </c>
      <c r="O4992" s="31">
        <v>11</v>
      </c>
      <c r="P4992" s="31">
        <v>2006</v>
      </c>
      <c r="Q4992" s="31">
        <v>12</v>
      </c>
      <c r="R4992" s="31" t="s">
        <v>3540</v>
      </c>
      <c r="S4992" s="31" t="s">
        <v>3541</v>
      </c>
      <c r="T4992" s="28" t="s">
        <v>4280</v>
      </c>
      <c r="U4992" s="28" t="s">
        <v>4432</v>
      </c>
    </row>
    <row r="4993" spans="1:21" ht="17.25" customHeight="1">
      <c r="A4993" s="24">
        <v>4992</v>
      </c>
      <c r="B4993" s="31" t="s">
        <v>3798</v>
      </c>
      <c r="C4993" s="31">
        <v>-77.876038129999998</v>
      </c>
      <c r="D4993" s="31">
        <v>161.40792966999999</v>
      </c>
      <c r="E4993" s="31"/>
      <c r="F4993" s="31"/>
      <c r="G4993" s="31">
        <v>840.08</v>
      </c>
      <c r="H4993" s="31"/>
      <c r="I4993" s="31">
        <v>-0.25238300000000002</v>
      </c>
      <c r="J4993" s="31"/>
      <c r="K4993" s="31" t="s">
        <v>3539</v>
      </c>
      <c r="L4993" s="31">
        <v>-252.38300000000001</v>
      </c>
      <c r="M4993" s="31" t="s">
        <v>83</v>
      </c>
      <c r="N4993" s="31">
        <v>2002</v>
      </c>
      <c r="O4993" s="31">
        <v>11</v>
      </c>
      <c r="P4993" s="31">
        <v>2006</v>
      </c>
      <c r="Q4993" s="31">
        <v>12</v>
      </c>
      <c r="R4993" s="31" t="s">
        <v>3540</v>
      </c>
      <c r="S4993" s="31" t="s">
        <v>3541</v>
      </c>
      <c r="T4993" s="28" t="s">
        <v>4280</v>
      </c>
      <c r="U4993" s="28" t="s">
        <v>4432</v>
      </c>
    </row>
    <row r="4994" spans="1:21" ht="17.25" customHeight="1">
      <c r="A4994" s="24">
        <v>4993</v>
      </c>
      <c r="B4994" s="31" t="s">
        <v>3799</v>
      </c>
      <c r="C4994" s="31">
        <v>-77.877998539999993</v>
      </c>
      <c r="D4994" s="31">
        <v>161.7623021</v>
      </c>
      <c r="E4994" s="31"/>
      <c r="F4994" s="31"/>
      <c r="G4994" s="31">
        <v>905.51</v>
      </c>
      <c r="H4994" s="31"/>
      <c r="I4994" s="31">
        <v>-0.16953799999999999</v>
      </c>
      <c r="J4994" s="31"/>
      <c r="K4994" s="31" t="s">
        <v>3539</v>
      </c>
      <c r="L4994" s="31">
        <v>-169.53800000000001</v>
      </c>
      <c r="M4994" s="31" t="s">
        <v>83</v>
      </c>
      <c r="N4994" s="31">
        <v>2002</v>
      </c>
      <c r="O4994" s="31">
        <v>12</v>
      </c>
      <c r="P4994" s="31">
        <v>2004</v>
      </c>
      <c r="Q4994" s="31">
        <v>1</v>
      </c>
      <c r="R4994" s="31" t="s">
        <v>3540</v>
      </c>
      <c r="S4994" s="31" t="s">
        <v>3541</v>
      </c>
      <c r="T4994" s="28" t="s">
        <v>4280</v>
      </c>
      <c r="U4994" s="28" t="s">
        <v>4432</v>
      </c>
    </row>
    <row r="4995" spans="1:21" ht="17.25" customHeight="1">
      <c r="A4995" s="24">
        <v>4994</v>
      </c>
      <c r="B4995" s="31" t="s">
        <v>3800</v>
      </c>
      <c r="C4995" s="31">
        <v>-77.879408760000004</v>
      </c>
      <c r="D4995" s="31">
        <v>161.73389083000001</v>
      </c>
      <c r="E4995" s="31"/>
      <c r="F4995" s="31"/>
      <c r="G4995" s="31">
        <v>900.87</v>
      </c>
      <c r="H4995" s="31"/>
      <c r="I4995" s="31">
        <v>-0.17138</v>
      </c>
      <c r="J4995" s="31"/>
      <c r="K4995" s="31" t="s">
        <v>3539</v>
      </c>
      <c r="L4995" s="31">
        <v>-171.38</v>
      </c>
      <c r="M4995" s="31" t="s">
        <v>83</v>
      </c>
      <c r="N4995" s="31">
        <v>2002</v>
      </c>
      <c r="O4995" s="31">
        <v>12</v>
      </c>
      <c r="P4995" s="31">
        <v>2004</v>
      </c>
      <c r="Q4995" s="31">
        <v>1</v>
      </c>
      <c r="R4995" s="31" t="s">
        <v>3540</v>
      </c>
      <c r="S4995" s="31" t="s">
        <v>3541</v>
      </c>
      <c r="T4995" s="28" t="s">
        <v>4280</v>
      </c>
      <c r="U4995" s="28" t="s">
        <v>4432</v>
      </c>
    </row>
    <row r="4996" spans="1:21" ht="17.25" customHeight="1">
      <c r="A4996" s="24">
        <v>4995</v>
      </c>
      <c r="B4996" s="31" t="s">
        <v>3801</v>
      </c>
      <c r="C4996" s="31">
        <v>-77.880328930000005</v>
      </c>
      <c r="D4996" s="31">
        <v>161.40742037999999</v>
      </c>
      <c r="E4996" s="31"/>
      <c r="F4996" s="31"/>
      <c r="G4996" s="31">
        <v>836.46</v>
      </c>
      <c r="H4996" s="31"/>
      <c r="I4996" s="31">
        <v>-0.28926800000000003</v>
      </c>
      <c r="J4996" s="31"/>
      <c r="K4996" s="31" t="s">
        <v>3539</v>
      </c>
      <c r="L4996" s="31">
        <v>-289.26799999999997</v>
      </c>
      <c r="M4996" s="31" t="s">
        <v>83</v>
      </c>
      <c r="N4996" s="31">
        <v>2002</v>
      </c>
      <c r="O4996" s="31">
        <v>11</v>
      </c>
      <c r="P4996" s="31">
        <v>2006</v>
      </c>
      <c r="Q4996" s="31">
        <v>12</v>
      </c>
      <c r="R4996" s="31" t="s">
        <v>3540</v>
      </c>
      <c r="S4996" s="31" t="s">
        <v>3541</v>
      </c>
      <c r="T4996" s="28" t="s">
        <v>4280</v>
      </c>
      <c r="U4996" s="28" t="s">
        <v>4432</v>
      </c>
    </row>
    <row r="4997" spans="1:21" ht="17.25" customHeight="1">
      <c r="A4997" s="24">
        <v>4996</v>
      </c>
      <c r="B4997" s="31" t="s">
        <v>3802</v>
      </c>
      <c r="C4997" s="31">
        <v>-77.880417179999995</v>
      </c>
      <c r="D4997" s="31">
        <v>161.42827045000001</v>
      </c>
      <c r="E4997" s="31"/>
      <c r="F4997" s="31"/>
      <c r="G4997" s="31">
        <v>830.7</v>
      </c>
      <c r="H4997" s="31"/>
      <c r="I4997" s="31">
        <v>-0.27222000000000002</v>
      </c>
      <c r="J4997" s="31"/>
      <c r="K4997" s="31" t="s">
        <v>3539</v>
      </c>
      <c r="L4997" s="31">
        <v>-272.22000000000003</v>
      </c>
      <c r="M4997" s="31" t="s">
        <v>83</v>
      </c>
      <c r="N4997" s="31">
        <v>2002</v>
      </c>
      <c r="O4997" s="31">
        <v>11</v>
      </c>
      <c r="P4997" s="31">
        <v>2006</v>
      </c>
      <c r="Q4997" s="31">
        <v>12</v>
      </c>
      <c r="R4997" s="31" t="s">
        <v>3540</v>
      </c>
      <c r="S4997" s="31" t="s">
        <v>3541</v>
      </c>
      <c r="T4997" s="28" t="s">
        <v>4280</v>
      </c>
      <c r="U4997" s="28" t="s">
        <v>4432</v>
      </c>
    </row>
    <row r="4998" spans="1:21" ht="17.25" customHeight="1">
      <c r="A4998" s="24">
        <v>4997</v>
      </c>
      <c r="B4998" s="31" t="s">
        <v>3803</v>
      </c>
      <c r="C4998" s="31">
        <v>-77.881615240000002</v>
      </c>
      <c r="D4998" s="31">
        <v>161.75121885999999</v>
      </c>
      <c r="E4998" s="31"/>
      <c r="F4998" s="31"/>
      <c r="G4998" s="31">
        <v>907.5</v>
      </c>
      <c r="H4998" s="31"/>
      <c r="I4998" s="31">
        <v>-0.16635</v>
      </c>
      <c r="J4998" s="31"/>
      <c r="K4998" s="31" t="s">
        <v>3539</v>
      </c>
      <c r="L4998" s="31">
        <v>-166.35</v>
      </c>
      <c r="M4998" s="31" t="s">
        <v>83</v>
      </c>
      <c r="N4998" s="31">
        <v>2002</v>
      </c>
      <c r="O4998" s="31">
        <v>12</v>
      </c>
      <c r="P4998" s="31">
        <v>2004</v>
      </c>
      <c r="Q4998" s="31">
        <v>1</v>
      </c>
      <c r="R4998" s="31" t="s">
        <v>3540</v>
      </c>
      <c r="S4998" s="31" t="s">
        <v>3541</v>
      </c>
      <c r="T4998" s="28" t="s">
        <v>4280</v>
      </c>
      <c r="U4998" s="28" t="s">
        <v>4432</v>
      </c>
    </row>
    <row r="4999" spans="1:21" ht="17.25" customHeight="1">
      <c r="A4999" s="24">
        <v>4998</v>
      </c>
      <c r="B4999" s="31" t="s">
        <v>3804</v>
      </c>
      <c r="C4999" s="31">
        <v>-77.882322250000001</v>
      </c>
      <c r="D4999" s="31">
        <v>161.79557151</v>
      </c>
      <c r="E4999" s="31"/>
      <c r="F4999" s="31"/>
      <c r="G4999" s="31">
        <v>909.11</v>
      </c>
      <c r="H4999" s="31"/>
      <c r="I4999" s="31">
        <v>-0.18245500000000001</v>
      </c>
      <c r="J4999" s="31"/>
      <c r="K4999" s="31" t="s">
        <v>3539</v>
      </c>
      <c r="L4999" s="31">
        <v>-182.45500000000001</v>
      </c>
      <c r="M4999" s="31" t="s">
        <v>83</v>
      </c>
      <c r="N4999" s="31">
        <v>2002</v>
      </c>
      <c r="O4999" s="31">
        <v>12</v>
      </c>
      <c r="P4999" s="31">
        <v>2004</v>
      </c>
      <c r="Q4999" s="31">
        <v>1</v>
      </c>
      <c r="R4999" s="31" t="s">
        <v>3540</v>
      </c>
      <c r="S4999" s="31" t="s">
        <v>3541</v>
      </c>
      <c r="T4999" s="28" t="s">
        <v>4280</v>
      </c>
      <c r="U4999" s="28" t="s">
        <v>4432</v>
      </c>
    </row>
    <row r="5000" spans="1:21" ht="17.25" customHeight="1">
      <c r="A5000" s="24">
        <v>4999</v>
      </c>
      <c r="B5000" s="31" t="s">
        <v>3805</v>
      </c>
      <c r="C5000" s="31">
        <v>-77.884623930000004</v>
      </c>
      <c r="D5000" s="31">
        <v>161.81287750999999</v>
      </c>
      <c r="E5000" s="31"/>
      <c r="F5000" s="31"/>
      <c r="G5000" s="31">
        <v>907.35</v>
      </c>
      <c r="H5000" s="31"/>
      <c r="I5000" s="31">
        <v>-0.18284800000000001</v>
      </c>
      <c r="J5000" s="31"/>
      <c r="K5000" s="31" t="s">
        <v>3539</v>
      </c>
      <c r="L5000" s="31">
        <v>-182.84800000000001</v>
      </c>
      <c r="M5000" s="31" t="s">
        <v>83</v>
      </c>
      <c r="N5000" s="31">
        <v>2002</v>
      </c>
      <c r="O5000" s="31">
        <v>12</v>
      </c>
      <c r="P5000" s="31">
        <v>2004</v>
      </c>
      <c r="Q5000" s="31">
        <v>1</v>
      </c>
      <c r="R5000" s="31" t="s">
        <v>3540</v>
      </c>
      <c r="S5000" s="31" t="s">
        <v>3541</v>
      </c>
      <c r="T5000" s="28" t="s">
        <v>4280</v>
      </c>
      <c r="U5000" s="28" t="s">
        <v>4432</v>
      </c>
    </row>
    <row r="5001" spans="1:21" ht="17.25" customHeight="1">
      <c r="A5001" s="24">
        <v>5000</v>
      </c>
      <c r="B5001" s="31" t="s">
        <v>3806</v>
      </c>
      <c r="C5001" s="31">
        <v>-77.885857639999998</v>
      </c>
      <c r="D5001" s="31">
        <v>161.78468483</v>
      </c>
      <c r="E5001" s="31"/>
      <c r="F5001" s="31"/>
      <c r="G5001" s="31">
        <v>907.79</v>
      </c>
      <c r="H5001" s="31"/>
      <c r="I5001" s="31">
        <v>-0.184359</v>
      </c>
      <c r="J5001" s="31"/>
      <c r="K5001" s="31" t="s">
        <v>3539</v>
      </c>
      <c r="L5001" s="31">
        <v>-184.35900000000001</v>
      </c>
      <c r="M5001" s="31" t="s">
        <v>83</v>
      </c>
      <c r="N5001" s="31">
        <v>2002</v>
      </c>
      <c r="O5001" s="31">
        <v>12</v>
      </c>
      <c r="P5001" s="31">
        <v>2004</v>
      </c>
      <c r="Q5001" s="31">
        <v>1</v>
      </c>
      <c r="R5001" s="31" t="s">
        <v>3540</v>
      </c>
      <c r="S5001" s="31" t="s">
        <v>3541</v>
      </c>
      <c r="T5001" s="28" t="s">
        <v>4280</v>
      </c>
      <c r="U5001" s="28" t="s">
        <v>4432</v>
      </c>
    </row>
    <row r="5002" spans="1:21" ht="17.25" customHeight="1">
      <c r="A5002" s="24">
        <v>5001</v>
      </c>
      <c r="B5002" s="31" t="s">
        <v>3807</v>
      </c>
      <c r="C5002" s="31">
        <v>-77.888190440000002</v>
      </c>
      <c r="D5002" s="31">
        <v>161.80164171999999</v>
      </c>
      <c r="E5002" s="31"/>
      <c r="F5002" s="31"/>
      <c r="G5002" s="31">
        <v>913.55</v>
      </c>
      <c r="H5002" s="31"/>
      <c r="I5002" s="31">
        <v>-0.162603</v>
      </c>
      <c r="J5002" s="31"/>
      <c r="K5002" s="31" t="s">
        <v>3539</v>
      </c>
      <c r="L5002" s="31">
        <v>-162.60300000000001</v>
      </c>
      <c r="M5002" s="31" t="s">
        <v>83</v>
      </c>
      <c r="N5002" s="31">
        <v>2002</v>
      </c>
      <c r="O5002" s="31">
        <v>12</v>
      </c>
      <c r="P5002" s="31">
        <v>2004</v>
      </c>
      <c r="Q5002" s="31">
        <v>1</v>
      </c>
      <c r="R5002" s="31" t="s">
        <v>3540</v>
      </c>
      <c r="S5002" s="31" t="s">
        <v>3541</v>
      </c>
      <c r="T5002" s="28" t="s">
        <v>4280</v>
      </c>
      <c r="U5002" s="28" t="s">
        <v>4432</v>
      </c>
    </row>
    <row r="5003" spans="1:21" ht="17.25" customHeight="1">
      <c r="A5003" s="24">
        <v>5002</v>
      </c>
      <c r="B5003" s="31" t="s">
        <v>3808</v>
      </c>
      <c r="C5003" s="31">
        <v>-77.888825609999998</v>
      </c>
      <c r="D5003" s="31">
        <v>161.84524103000001</v>
      </c>
      <c r="E5003" s="31"/>
      <c r="F5003" s="31"/>
      <c r="G5003" s="31">
        <v>909.3</v>
      </c>
      <c r="H5003" s="31"/>
      <c r="I5003" s="31">
        <v>-0.14978900000000001</v>
      </c>
      <c r="J5003" s="31"/>
      <c r="K5003" s="31" t="s">
        <v>3539</v>
      </c>
      <c r="L5003" s="31">
        <v>-149.78899999999999</v>
      </c>
      <c r="M5003" s="31" t="s">
        <v>83</v>
      </c>
      <c r="N5003" s="31">
        <v>2002</v>
      </c>
      <c r="O5003" s="31">
        <v>12</v>
      </c>
      <c r="P5003" s="31">
        <v>2004</v>
      </c>
      <c r="Q5003" s="31">
        <v>1</v>
      </c>
      <c r="R5003" s="31" t="s">
        <v>3540</v>
      </c>
      <c r="S5003" s="31" t="s">
        <v>3541</v>
      </c>
      <c r="T5003" s="28" t="s">
        <v>4280</v>
      </c>
      <c r="U5003" s="28" t="s">
        <v>4432</v>
      </c>
    </row>
    <row r="5004" spans="1:21" ht="17.25" customHeight="1">
      <c r="A5004" s="24">
        <v>5003</v>
      </c>
      <c r="B5004" s="31" t="s">
        <v>3809</v>
      </c>
      <c r="C5004" s="31">
        <v>-77.891068410000003</v>
      </c>
      <c r="D5004" s="31">
        <v>161.86275764999999</v>
      </c>
      <c r="E5004" s="31"/>
      <c r="F5004" s="31"/>
      <c r="G5004" s="31">
        <v>912.45</v>
      </c>
      <c r="H5004" s="31"/>
      <c r="I5004" s="31">
        <v>-0.15442600000000001</v>
      </c>
      <c r="J5004" s="31"/>
      <c r="K5004" s="31" t="s">
        <v>3539</v>
      </c>
      <c r="L5004" s="31">
        <v>-154.42599999999999</v>
      </c>
      <c r="M5004" s="31" t="s">
        <v>83</v>
      </c>
      <c r="N5004" s="31">
        <v>2002</v>
      </c>
      <c r="O5004" s="31">
        <v>12</v>
      </c>
      <c r="P5004" s="31">
        <v>2004</v>
      </c>
      <c r="Q5004" s="31">
        <v>1</v>
      </c>
      <c r="R5004" s="31" t="s">
        <v>3540</v>
      </c>
      <c r="S5004" s="31" t="s">
        <v>3541</v>
      </c>
      <c r="T5004" s="28" t="s">
        <v>4280</v>
      </c>
      <c r="U5004" s="28" t="s">
        <v>4432</v>
      </c>
    </row>
    <row r="5005" spans="1:21" ht="17.25" customHeight="1">
      <c r="A5005" s="24">
        <v>5004</v>
      </c>
      <c r="B5005" s="31" t="s">
        <v>3810</v>
      </c>
      <c r="C5005" s="31">
        <v>-77.892375290000004</v>
      </c>
      <c r="D5005" s="31">
        <v>161.83491301000001</v>
      </c>
      <c r="E5005" s="31"/>
      <c r="F5005" s="31"/>
      <c r="G5005" s="31">
        <v>924.96</v>
      </c>
      <c r="H5005" s="31"/>
      <c r="I5005" s="31">
        <v>-0.140267</v>
      </c>
      <c r="J5005" s="31"/>
      <c r="K5005" s="31" t="s">
        <v>3539</v>
      </c>
      <c r="L5005" s="31">
        <v>-140.267</v>
      </c>
      <c r="M5005" s="31" t="s">
        <v>83</v>
      </c>
      <c r="N5005" s="31">
        <v>2002</v>
      </c>
      <c r="O5005" s="31">
        <v>12</v>
      </c>
      <c r="P5005" s="31">
        <v>2004</v>
      </c>
      <c r="Q5005" s="31">
        <v>1</v>
      </c>
      <c r="R5005" s="31" t="s">
        <v>3540</v>
      </c>
      <c r="S5005" s="31" t="s">
        <v>3541</v>
      </c>
      <c r="T5005" s="28" t="s">
        <v>4280</v>
      </c>
      <c r="U5005" s="28" t="s">
        <v>4432</v>
      </c>
    </row>
    <row r="5006" spans="1:21" ht="17.25" customHeight="1">
      <c r="A5006" s="24">
        <v>5005</v>
      </c>
      <c r="B5006" s="31" t="s">
        <v>3811</v>
      </c>
      <c r="C5006" s="31">
        <v>-77.893929889999995</v>
      </c>
      <c r="D5006" s="31">
        <v>161.88280774</v>
      </c>
      <c r="E5006" s="31"/>
      <c r="F5006" s="31"/>
      <c r="G5006" s="31">
        <v>908.01</v>
      </c>
      <c r="H5006" s="31"/>
      <c r="I5006" s="31">
        <v>-0.17036599999999999</v>
      </c>
      <c r="J5006" s="31"/>
      <c r="K5006" s="31" t="s">
        <v>3539</v>
      </c>
      <c r="L5006" s="31">
        <v>-170.36600000000001</v>
      </c>
      <c r="M5006" s="31" t="s">
        <v>83</v>
      </c>
      <c r="N5006" s="31">
        <v>2002</v>
      </c>
      <c r="O5006" s="31">
        <v>12</v>
      </c>
      <c r="P5006" s="31">
        <v>2004</v>
      </c>
      <c r="Q5006" s="31">
        <v>1</v>
      </c>
      <c r="R5006" s="31" t="s">
        <v>3540</v>
      </c>
      <c r="S5006" s="31" t="s">
        <v>3541</v>
      </c>
      <c r="T5006" s="28" t="s">
        <v>4280</v>
      </c>
      <c r="U5006" s="28" t="s">
        <v>4432</v>
      </c>
    </row>
    <row r="5007" spans="1:21" ht="17.25" customHeight="1">
      <c r="A5007" s="24">
        <v>5006</v>
      </c>
      <c r="B5007" s="31" t="s">
        <v>3812</v>
      </c>
      <c r="C5007" s="31">
        <v>-77.894874569999999</v>
      </c>
      <c r="D5007" s="31">
        <v>161.85109817</v>
      </c>
      <c r="E5007" s="31"/>
      <c r="F5007" s="31"/>
      <c r="G5007" s="31">
        <v>932.27</v>
      </c>
      <c r="H5007" s="31"/>
      <c r="I5007" s="31">
        <v>-0.17568600000000001</v>
      </c>
      <c r="J5007" s="31"/>
      <c r="K5007" s="31" t="s">
        <v>3539</v>
      </c>
      <c r="L5007" s="31">
        <v>-175.68600000000001</v>
      </c>
      <c r="M5007" s="31" t="s">
        <v>83</v>
      </c>
      <c r="N5007" s="31">
        <v>2002</v>
      </c>
      <c r="O5007" s="31">
        <v>12</v>
      </c>
      <c r="P5007" s="31">
        <v>2004</v>
      </c>
      <c r="Q5007" s="31">
        <v>1</v>
      </c>
      <c r="R5007" s="31" t="s">
        <v>3540</v>
      </c>
      <c r="S5007" s="31" t="s">
        <v>3541</v>
      </c>
      <c r="T5007" s="28" t="s">
        <v>4280</v>
      </c>
      <c r="U5007" s="28" t="s">
        <v>4432</v>
      </c>
    </row>
    <row r="5008" spans="1:21" ht="17.25" customHeight="1">
      <c r="A5008" s="24">
        <v>5007</v>
      </c>
      <c r="B5008" s="31" t="s">
        <v>3813</v>
      </c>
      <c r="C5008" s="31">
        <v>-77.897804350000001</v>
      </c>
      <c r="D5008" s="31">
        <v>161.89329024</v>
      </c>
      <c r="E5008" s="31"/>
      <c r="F5008" s="31"/>
      <c r="G5008" s="31">
        <v>906.1</v>
      </c>
      <c r="H5008" s="31"/>
      <c r="I5008" s="31">
        <v>-0.13480200000000001</v>
      </c>
      <c r="J5008" s="31"/>
      <c r="K5008" s="31" t="s">
        <v>3539</v>
      </c>
      <c r="L5008" s="31">
        <v>-134.80199999999999</v>
      </c>
      <c r="M5008" s="31" t="s">
        <v>83</v>
      </c>
      <c r="N5008" s="31">
        <v>2002</v>
      </c>
      <c r="O5008" s="31">
        <v>12</v>
      </c>
      <c r="P5008" s="31">
        <v>2004</v>
      </c>
      <c r="Q5008" s="31">
        <v>1</v>
      </c>
      <c r="R5008" s="31" t="s">
        <v>3540</v>
      </c>
      <c r="S5008" s="31" t="s">
        <v>3541</v>
      </c>
      <c r="T5008" s="28" t="s">
        <v>4280</v>
      </c>
      <c r="U5008" s="28" t="s">
        <v>4432</v>
      </c>
    </row>
    <row r="5009" spans="1:19" ht="17.25" customHeight="1">
      <c r="A5009" s="24">
        <v>5008</v>
      </c>
      <c r="B5009" s="56" t="s">
        <v>203</v>
      </c>
      <c r="C5009" s="81">
        <v>-89.991016654199896</v>
      </c>
      <c r="D5009" s="56">
        <v>45</v>
      </c>
      <c r="E5009" s="56" t="s">
        <v>172</v>
      </c>
      <c r="F5009" s="56"/>
      <c r="G5009" s="56"/>
      <c r="H5009" s="77"/>
      <c r="I5009" s="77">
        <v>98.1</v>
      </c>
      <c r="J5009" s="56"/>
      <c r="K5009" s="56" t="s">
        <v>290</v>
      </c>
      <c r="L5009" s="56">
        <v>98.1</v>
      </c>
      <c r="M5009" s="56" t="s">
        <v>83</v>
      </c>
      <c r="N5009" s="56">
        <v>1992</v>
      </c>
      <c r="O5009" s="56">
        <v>11</v>
      </c>
      <c r="P5009" s="56">
        <v>1997</v>
      </c>
      <c r="Q5009" s="56">
        <v>11</v>
      </c>
      <c r="R5009" s="56" t="s">
        <v>3814</v>
      </c>
      <c r="S5009" s="56" t="s">
        <v>3815</v>
      </c>
    </row>
    <row r="5010" spans="1:19" ht="17.25" customHeight="1">
      <c r="A5010" s="24">
        <v>5009</v>
      </c>
      <c r="B5010" s="56" t="s">
        <v>3816</v>
      </c>
      <c r="C5010" s="81">
        <v>-89.986524981299794</v>
      </c>
      <c r="D5010" s="56">
        <v>45</v>
      </c>
      <c r="E5010" s="56" t="s">
        <v>172</v>
      </c>
      <c r="F5010" s="56"/>
      <c r="G5010" s="56"/>
      <c r="H5010" s="77"/>
      <c r="I5010" s="77">
        <v>81.7</v>
      </c>
      <c r="J5010" s="56"/>
      <c r="K5010" s="56" t="s">
        <v>290</v>
      </c>
      <c r="L5010" s="56">
        <v>81.7</v>
      </c>
      <c r="M5010" s="56" t="s">
        <v>83</v>
      </c>
      <c r="N5010" s="56">
        <v>1992</v>
      </c>
      <c r="O5010" s="56">
        <v>11</v>
      </c>
      <c r="P5010" s="56">
        <v>1997</v>
      </c>
      <c r="Q5010" s="56">
        <v>11</v>
      </c>
      <c r="R5010" s="56" t="s">
        <v>3814</v>
      </c>
      <c r="S5010" s="56" t="s">
        <v>3815</v>
      </c>
    </row>
    <row r="5011" spans="1:19" ht="17.25" customHeight="1">
      <c r="A5011" s="24">
        <v>5010</v>
      </c>
      <c r="B5011" s="56" t="s">
        <v>3817</v>
      </c>
      <c r="C5011" s="81">
        <v>-89.982033308399807</v>
      </c>
      <c r="D5011" s="56">
        <v>45</v>
      </c>
      <c r="E5011" s="56" t="s">
        <v>172</v>
      </c>
      <c r="F5011" s="56"/>
      <c r="G5011" s="56"/>
      <c r="H5011" s="77"/>
      <c r="I5011" s="77">
        <v>79</v>
      </c>
      <c r="J5011" s="56"/>
      <c r="K5011" s="56" t="s">
        <v>290</v>
      </c>
      <c r="L5011" s="56">
        <v>79</v>
      </c>
      <c r="M5011" s="56" t="s">
        <v>83</v>
      </c>
      <c r="N5011" s="56">
        <v>1992</v>
      </c>
      <c r="O5011" s="56">
        <v>11</v>
      </c>
      <c r="P5011" s="56">
        <v>1997</v>
      </c>
      <c r="Q5011" s="56">
        <v>11</v>
      </c>
      <c r="R5011" s="56" t="s">
        <v>3814</v>
      </c>
      <c r="S5011" s="56" t="s">
        <v>3815</v>
      </c>
    </row>
    <row r="5012" spans="1:19" ht="17.25" customHeight="1">
      <c r="A5012" s="24">
        <v>5011</v>
      </c>
      <c r="B5012" s="56" t="s">
        <v>3818</v>
      </c>
      <c r="C5012" s="81">
        <v>-89.977541635499705</v>
      </c>
      <c r="D5012" s="56">
        <v>45</v>
      </c>
      <c r="E5012" s="56" t="s">
        <v>172</v>
      </c>
      <c r="F5012" s="56"/>
      <c r="G5012" s="56"/>
      <c r="H5012" s="77"/>
      <c r="I5012" s="77">
        <v>82.8</v>
      </c>
      <c r="J5012" s="56"/>
      <c r="K5012" s="56" t="s">
        <v>290</v>
      </c>
      <c r="L5012" s="56">
        <v>82.8</v>
      </c>
      <c r="M5012" s="56" t="s">
        <v>83</v>
      </c>
      <c r="N5012" s="56">
        <v>1992</v>
      </c>
      <c r="O5012" s="56">
        <v>11</v>
      </c>
      <c r="P5012" s="56">
        <v>1997</v>
      </c>
      <c r="Q5012" s="56">
        <v>11</v>
      </c>
      <c r="R5012" s="56" t="s">
        <v>3814</v>
      </c>
      <c r="S5012" s="56" t="s">
        <v>3815</v>
      </c>
    </row>
    <row r="5013" spans="1:19" ht="17.25" customHeight="1">
      <c r="A5013" s="24">
        <v>5012</v>
      </c>
      <c r="B5013" s="56" t="s">
        <v>3819</v>
      </c>
      <c r="C5013" s="81">
        <v>-89.973049962599703</v>
      </c>
      <c r="D5013" s="56">
        <v>45</v>
      </c>
      <c r="E5013" s="56" t="s">
        <v>172</v>
      </c>
      <c r="F5013" s="56"/>
      <c r="G5013" s="56"/>
      <c r="H5013" s="77"/>
      <c r="I5013" s="77">
        <v>79</v>
      </c>
      <c r="J5013" s="56"/>
      <c r="K5013" s="56" t="s">
        <v>290</v>
      </c>
      <c r="L5013" s="56">
        <v>79</v>
      </c>
      <c r="M5013" s="56" t="s">
        <v>83</v>
      </c>
      <c r="N5013" s="56">
        <v>1992</v>
      </c>
      <c r="O5013" s="56">
        <v>11</v>
      </c>
      <c r="P5013" s="56">
        <v>1997</v>
      </c>
      <c r="Q5013" s="56">
        <v>11</v>
      </c>
      <c r="R5013" s="56" t="s">
        <v>3814</v>
      </c>
      <c r="S5013" s="56" t="s">
        <v>3815</v>
      </c>
    </row>
    <row r="5014" spans="1:19" ht="17.25" customHeight="1">
      <c r="A5014" s="24">
        <v>5013</v>
      </c>
      <c r="B5014" s="56" t="s">
        <v>3820</v>
      </c>
      <c r="C5014" s="81">
        <v>-89.968558289699601</v>
      </c>
      <c r="D5014" s="56">
        <v>45</v>
      </c>
      <c r="E5014" s="56" t="s">
        <v>172</v>
      </c>
      <c r="F5014" s="56"/>
      <c r="G5014" s="56"/>
      <c r="H5014" s="77"/>
      <c r="I5014" s="77">
        <v>80.2</v>
      </c>
      <c r="J5014" s="56"/>
      <c r="K5014" s="56" t="s">
        <v>290</v>
      </c>
      <c r="L5014" s="56">
        <v>80.2</v>
      </c>
      <c r="M5014" s="56" t="s">
        <v>83</v>
      </c>
      <c r="N5014" s="56">
        <v>1992</v>
      </c>
      <c r="O5014" s="56">
        <v>11</v>
      </c>
      <c r="P5014" s="56">
        <v>1997</v>
      </c>
      <c r="Q5014" s="56">
        <v>11</v>
      </c>
      <c r="R5014" s="56" t="s">
        <v>3814</v>
      </c>
      <c r="S5014" s="56" t="s">
        <v>3815</v>
      </c>
    </row>
    <row r="5015" spans="1:19" ht="17.25" customHeight="1">
      <c r="A5015" s="24">
        <v>5014</v>
      </c>
      <c r="B5015" s="56" t="s">
        <v>3821</v>
      </c>
      <c r="C5015" s="81">
        <v>-89.964066616799599</v>
      </c>
      <c r="D5015" s="56">
        <v>45</v>
      </c>
      <c r="E5015" s="56" t="s">
        <v>172</v>
      </c>
      <c r="F5015" s="56"/>
      <c r="G5015" s="56"/>
      <c r="H5015" s="77"/>
      <c r="I5015" s="77">
        <v>62.4</v>
      </c>
      <c r="J5015" s="56"/>
      <c r="K5015" s="56" t="s">
        <v>290</v>
      </c>
      <c r="L5015" s="56">
        <v>62.4</v>
      </c>
      <c r="M5015" s="56" t="s">
        <v>83</v>
      </c>
      <c r="N5015" s="56">
        <v>1992</v>
      </c>
      <c r="O5015" s="56">
        <v>11</v>
      </c>
      <c r="P5015" s="56">
        <v>1997</v>
      </c>
      <c r="Q5015" s="56">
        <v>11</v>
      </c>
      <c r="R5015" s="56" t="s">
        <v>3814</v>
      </c>
      <c r="S5015" s="56" t="s">
        <v>3815</v>
      </c>
    </row>
    <row r="5016" spans="1:19" ht="17.25" customHeight="1">
      <c r="A5016" s="24">
        <v>5015</v>
      </c>
      <c r="B5016" s="56" t="s">
        <v>3822</v>
      </c>
      <c r="C5016" s="81">
        <v>-89.959574943899497</v>
      </c>
      <c r="D5016" s="56">
        <v>45</v>
      </c>
      <c r="E5016" s="56" t="s">
        <v>172</v>
      </c>
      <c r="F5016" s="56"/>
      <c r="G5016" s="56"/>
      <c r="H5016" s="77"/>
      <c r="I5016" s="77">
        <v>67.7</v>
      </c>
      <c r="J5016" s="56"/>
      <c r="K5016" s="56" t="s">
        <v>290</v>
      </c>
      <c r="L5016" s="56">
        <v>67.7</v>
      </c>
      <c r="M5016" s="56" t="s">
        <v>83</v>
      </c>
      <c r="N5016" s="56">
        <v>1992</v>
      </c>
      <c r="O5016" s="56">
        <v>11</v>
      </c>
      <c r="P5016" s="56">
        <v>1997</v>
      </c>
      <c r="Q5016" s="56">
        <v>11</v>
      </c>
      <c r="R5016" s="56" t="s">
        <v>3814</v>
      </c>
      <c r="S5016" s="56" t="s">
        <v>3815</v>
      </c>
    </row>
    <row r="5017" spans="1:19" ht="17.25" customHeight="1">
      <c r="A5017" s="24">
        <v>5016</v>
      </c>
      <c r="B5017" s="56" t="s">
        <v>3823</v>
      </c>
      <c r="C5017" s="81">
        <v>-89.955083270999495</v>
      </c>
      <c r="D5017" s="56">
        <v>45</v>
      </c>
      <c r="E5017" s="56" t="s">
        <v>172</v>
      </c>
      <c r="F5017" s="56"/>
      <c r="G5017" s="56"/>
      <c r="H5017" s="77"/>
      <c r="I5017" s="77">
        <v>71.900000000000006</v>
      </c>
      <c r="J5017" s="56"/>
      <c r="K5017" s="56" t="s">
        <v>290</v>
      </c>
      <c r="L5017" s="56">
        <v>71.900000000000006</v>
      </c>
      <c r="M5017" s="56" t="s">
        <v>83</v>
      </c>
      <c r="N5017" s="56">
        <v>1992</v>
      </c>
      <c r="O5017" s="56">
        <v>11</v>
      </c>
      <c r="P5017" s="56">
        <v>1997</v>
      </c>
      <c r="Q5017" s="56">
        <v>11</v>
      </c>
      <c r="R5017" s="56" t="s">
        <v>3814</v>
      </c>
      <c r="S5017" s="56" t="s">
        <v>3815</v>
      </c>
    </row>
    <row r="5018" spans="1:19" ht="17.25" customHeight="1">
      <c r="A5018" s="24">
        <v>5017</v>
      </c>
      <c r="B5018" s="56" t="s">
        <v>230</v>
      </c>
      <c r="C5018" s="81">
        <v>-89.950591598099393</v>
      </c>
      <c r="D5018" s="56">
        <v>45</v>
      </c>
      <c r="E5018" s="56" t="s">
        <v>172</v>
      </c>
      <c r="F5018" s="56"/>
      <c r="G5018" s="56"/>
      <c r="H5018" s="77"/>
      <c r="I5018" s="77">
        <v>82.1</v>
      </c>
      <c r="J5018" s="56"/>
      <c r="K5018" s="56" t="s">
        <v>290</v>
      </c>
      <c r="L5018" s="56">
        <v>82.1</v>
      </c>
      <c r="M5018" s="56" t="s">
        <v>83</v>
      </c>
      <c r="N5018" s="56">
        <v>1992</v>
      </c>
      <c r="O5018" s="56">
        <v>11</v>
      </c>
      <c r="P5018" s="56">
        <v>1997</v>
      </c>
      <c r="Q5018" s="56">
        <v>11</v>
      </c>
      <c r="R5018" s="56" t="s">
        <v>3814</v>
      </c>
      <c r="S5018" s="56" t="s">
        <v>3815</v>
      </c>
    </row>
    <row r="5019" spans="1:19" ht="17.25" customHeight="1">
      <c r="A5019" s="24">
        <v>5018</v>
      </c>
      <c r="B5019" s="56" t="s">
        <v>3824</v>
      </c>
      <c r="C5019" s="81">
        <v>-89.946099925199405</v>
      </c>
      <c r="D5019" s="56">
        <v>45</v>
      </c>
      <c r="E5019" s="56" t="s">
        <v>172</v>
      </c>
      <c r="F5019" s="56"/>
      <c r="G5019" s="56"/>
      <c r="H5019" s="77"/>
      <c r="I5019" s="77">
        <v>77.5</v>
      </c>
      <c r="J5019" s="56"/>
      <c r="K5019" s="56" t="s">
        <v>290</v>
      </c>
      <c r="L5019" s="56">
        <v>77.5</v>
      </c>
      <c r="M5019" s="56" t="s">
        <v>83</v>
      </c>
      <c r="N5019" s="56">
        <v>1992</v>
      </c>
      <c r="O5019" s="56">
        <v>11</v>
      </c>
      <c r="P5019" s="56">
        <v>1997</v>
      </c>
      <c r="Q5019" s="56">
        <v>11</v>
      </c>
      <c r="R5019" s="56" t="s">
        <v>3814</v>
      </c>
      <c r="S5019" s="56" t="s">
        <v>3815</v>
      </c>
    </row>
    <row r="5020" spans="1:19" ht="17.25" customHeight="1">
      <c r="A5020" s="24">
        <v>5019</v>
      </c>
      <c r="B5020" s="56" t="s">
        <v>3825</v>
      </c>
      <c r="C5020" s="81">
        <v>-89.941608252299304</v>
      </c>
      <c r="D5020" s="56">
        <v>45</v>
      </c>
      <c r="E5020" s="56" t="s">
        <v>172</v>
      </c>
      <c r="F5020" s="56"/>
      <c r="G5020" s="56"/>
      <c r="H5020" s="77"/>
      <c r="I5020" s="77">
        <v>77.5</v>
      </c>
      <c r="J5020" s="56"/>
      <c r="K5020" s="56" t="s">
        <v>290</v>
      </c>
      <c r="L5020" s="56">
        <v>77.5</v>
      </c>
      <c r="M5020" s="56" t="s">
        <v>83</v>
      </c>
      <c r="N5020" s="56">
        <v>1992</v>
      </c>
      <c r="O5020" s="56">
        <v>11</v>
      </c>
      <c r="P5020" s="56">
        <v>1997</v>
      </c>
      <c r="Q5020" s="56">
        <v>11</v>
      </c>
      <c r="R5020" s="56" t="s">
        <v>3814</v>
      </c>
      <c r="S5020" s="56" t="s">
        <v>3815</v>
      </c>
    </row>
    <row r="5021" spans="1:19" ht="17.25" customHeight="1">
      <c r="A5021" s="24">
        <v>5020</v>
      </c>
      <c r="B5021" s="56" t="s">
        <v>3826</v>
      </c>
      <c r="C5021" s="81">
        <v>-89.937116579399202</v>
      </c>
      <c r="D5021" s="56">
        <v>45</v>
      </c>
      <c r="E5021" s="56" t="s">
        <v>172</v>
      </c>
      <c r="F5021" s="56"/>
      <c r="G5021" s="56"/>
      <c r="H5021" s="77"/>
      <c r="I5021" s="77">
        <v>85.1</v>
      </c>
      <c r="J5021" s="56"/>
      <c r="K5021" s="56" t="s">
        <v>290</v>
      </c>
      <c r="L5021" s="56">
        <v>85.1</v>
      </c>
      <c r="M5021" s="56" t="s">
        <v>83</v>
      </c>
      <c r="N5021" s="56">
        <v>1992</v>
      </c>
      <c r="O5021" s="56">
        <v>11</v>
      </c>
      <c r="P5021" s="56">
        <v>1997</v>
      </c>
      <c r="Q5021" s="56">
        <v>11</v>
      </c>
      <c r="R5021" s="56" t="s">
        <v>3814</v>
      </c>
      <c r="S5021" s="56" t="s">
        <v>3815</v>
      </c>
    </row>
    <row r="5022" spans="1:19" ht="17.25" customHeight="1">
      <c r="A5022" s="24">
        <v>5021</v>
      </c>
      <c r="B5022" s="56" t="s">
        <v>3827</v>
      </c>
      <c r="C5022" s="81">
        <v>-89.9326249064992</v>
      </c>
      <c r="D5022" s="56">
        <v>45</v>
      </c>
      <c r="E5022" s="56" t="s">
        <v>172</v>
      </c>
      <c r="F5022" s="56"/>
      <c r="G5022" s="56"/>
      <c r="H5022" s="77"/>
      <c r="I5022" s="77">
        <v>77.5</v>
      </c>
      <c r="J5022" s="56"/>
      <c r="K5022" s="56" t="s">
        <v>290</v>
      </c>
      <c r="L5022" s="56">
        <v>77.5</v>
      </c>
      <c r="M5022" s="56" t="s">
        <v>83</v>
      </c>
      <c r="N5022" s="56">
        <v>1992</v>
      </c>
      <c r="O5022" s="56">
        <v>11</v>
      </c>
      <c r="P5022" s="56">
        <v>1997</v>
      </c>
      <c r="Q5022" s="56">
        <v>11</v>
      </c>
      <c r="R5022" s="56" t="s">
        <v>3814</v>
      </c>
      <c r="S5022" s="56" t="s">
        <v>3815</v>
      </c>
    </row>
    <row r="5023" spans="1:19" ht="17.25" customHeight="1">
      <c r="A5023" s="24">
        <v>5022</v>
      </c>
      <c r="B5023" s="56" t="s">
        <v>3828</v>
      </c>
      <c r="C5023" s="81">
        <v>-89.928133233599198</v>
      </c>
      <c r="D5023" s="56">
        <v>45</v>
      </c>
      <c r="E5023" s="56" t="s">
        <v>172</v>
      </c>
      <c r="F5023" s="56"/>
      <c r="G5023" s="56"/>
      <c r="H5023" s="77"/>
      <c r="I5023" s="77">
        <v>75.599999999999994</v>
      </c>
      <c r="J5023" s="56"/>
      <c r="K5023" s="56" t="s">
        <v>290</v>
      </c>
      <c r="L5023" s="56">
        <v>75.599999999999994</v>
      </c>
      <c r="M5023" s="56" t="s">
        <v>83</v>
      </c>
      <c r="N5023" s="56">
        <v>1992</v>
      </c>
      <c r="O5023" s="56">
        <v>11</v>
      </c>
      <c r="P5023" s="56">
        <v>1997</v>
      </c>
      <c r="Q5023" s="56">
        <v>11</v>
      </c>
      <c r="R5023" s="56" t="s">
        <v>3814</v>
      </c>
      <c r="S5023" s="56" t="s">
        <v>3815</v>
      </c>
    </row>
    <row r="5024" spans="1:19" ht="17.25" customHeight="1">
      <c r="A5024" s="24">
        <v>5023</v>
      </c>
      <c r="B5024" s="56" t="s">
        <v>3829</v>
      </c>
      <c r="C5024" s="81">
        <v>-89.923641560699096</v>
      </c>
      <c r="D5024" s="56">
        <v>45</v>
      </c>
      <c r="E5024" s="56" t="s">
        <v>172</v>
      </c>
      <c r="F5024" s="56"/>
      <c r="G5024" s="56"/>
      <c r="H5024" s="77"/>
      <c r="I5024" s="77">
        <v>71.099999999999994</v>
      </c>
      <c r="J5024" s="56"/>
      <c r="K5024" s="56" t="s">
        <v>290</v>
      </c>
      <c r="L5024" s="56">
        <v>71.099999999999994</v>
      </c>
      <c r="M5024" s="56" t="s">
        <v>83</v>
      </c>
      <c r="N5024" s="56">
        <v>1992</v>
      </c>
      <c r="O5024" s="56">
        <v>11</v>
      </c>
      <c r="P5024" s="56">
        <v>1997</v>
      </c>
      <c r="Q5024" s="56">
        <v>11</v>
      </c>
      <c r="R5024" s="56" t="s">
        <v>3814</v>
      </c>
      <c r="S5024" s="56" t="s">
        <v>3815</v>
      </c>
    </row>
    <row r="5025" spans="1:19" ht="17.25" customHeight="1">
      <c r="A5025" s="24">
        <v>5024</v>
      </c>
      <c r="B5025" s="56" t="s">
        <v>3830</v>
      </c>
      <c r="C5025" s="81">
        <v>-89.919149887798994</v>
      </c>
      <c r="D5025" s="56">
        <v>45</v>
      </c>
      <c r="E5025" s="56" t="s">
        <v>172</v>
      </c>
      <c r="F5025" s="56"/>
      <c r="G5025" s="56"/>
      <c r="H5025" s="77"/>
      <c r="I5025" s="77">
        <v>83.2</v>
      </c>
      <c r="J5025" s="56"/>
      <c r="K5025" s="56" t="s">
        <v>290</v>
      </c>
      <c r="L5025" s="56">
        <v>83.2</v>
      </c>
      <c r="M5025" s="56" t="s">
        <v>83</v>
      </c>
      <c r="N5025" s="56">
        <v>1992</v>
      </c>
      <c r="O5025" s="56">
        <v>11</v>
      </c>
      <c r="P5025" s="56">
        <v>1997</v>
      </c>
      <c r="Q5025" s="56">
        <v>11</v>
      </c>
      <c r="R5025" s="56" t="s">
        <v>3814</v>
      </c>
      <c r="S5025" s="56" t="s">
        <v>3815</v>
      </c>
    </row>
    <row r="5026" spans="1:19" ht="17.25" customHeight="1">
      <c r="A5026" s="24">
        <v>5025</v>
      </c>
      <c r="B5026" s="56" t="s">
        <v>3831</v>
      </c>
      <c r="C5026" s="81">
        <v>-89.914658214899006</v>
      </c>
      <c r="D5026" s="56">
        <v>45</v>
      </c>
      <c r="E5026" s="56" t="s">
        <v>172</v>
      </c>
      <c r="F5026" s="56"/>
      <c r="G5026" s="56"/>
      <c r="H5026" s="77"/>
      <c r="I5026" s="77">
        <v>76.400000000000006</v>
      </c>
      <c r="J5026" s="56"/>
      <c r="K5026" s="56" t="s">
        <v>290</v>
      </c>
      <c r="L5026" s="56">
        <v>76.400000000000006</v>
      </c>
      <c r="M5026" s="56" t="s">
        <v>83</v>
      </c>
      <c r="N5026" s="56">
        <v>1992</v>
      </c>
      <c r="O5026" s="56">
        <v>11</v>
      </c>
      <c r="P5026" s="56">
        <v>1997</v>
      </c>
      <c r="Q5026" s="56">
        <v>11</v>
      </c>
      <c r="R5026" s="56" t="s">
        <v>3814</v>
      </c>
      <c r="S5026" s="56" t="s">
        <v>3815</v>
      </c>
    </row>
    <row r="5027" spans="1:19" ht="17.25" customHeight="1">
      <c r="A5027" s="24">
        <v>5026</v>
      </c>
      <c r="B5027" s="56" t="s">
        <v>3832</v>
      </c>
      <c r="C5027" s="81">
        <v>-89.910166541998905</v>
      </c>
      <c r="D5027" s="56">
        <v>45</v>
      </c>
      <c r="E5027" s="56" t="s">
        <v>172</v>
      </c>
      <c r="F5027" s="56"/>
      <c r="G5027" s="56"/>
      <c r="H5027" s="77"/>
      <c r="I5027" s="77">
        <v>78.3</v>
      </c>
      <c r="J5027" s="56"/>
      <c r="K5027" s="56" t="s">
        <v>290</v>
      </c>
      <c r="L5027" s="56">
        <v>78.3</v>
      </c>
      <c r="M5027" s="56" t="s">
        <v>83</v>
      </c>
      <c r="N5027" s="56">
        <v>1992</v>
      </c>
      <c r="O5027" s="56">
        <v>11</v>
      </c>
      <c r="P5027" s="56">
        <v>1997</v>
      </c>
      <c r="Q5027" s="56">
        <v>11</v>
      </c>
      <c r="R5027" s="56" t="s">
        <v>3814</v>
      </c>
      <c r="S5027" s="56" t="s">
        <v>3815</v>
      </c>
    </row>
    <row r="5028" spans="1:19" ht="17.25" customHeight="1">
      <c r="A5028" s="24">
        <v>5027</v>
      </c>
      <c r="B5028" s="56" t="s">
        <v>3833</v>
      </c>
      <c r="C5028" s="81">
        <v>-89.905674869098902</v>
      </c>
      <c r="D5028" s="56">
        <v>45</v>
      </c>
      <c r="E5028" s="56" t="s">
        <v>172</v>
      </c>
      <c r="F5028" s="56"/>
      <c r="G5028" s="56"/>
      <c r="H5028" s="77"/>
      <c r="I5028" s="77">
        <v>83.6</v>
      </c>
      <c r="J5028" s="56"/>
      <c r="K5028" s="56" t="s">
        <v>290</v>
      </c>
      <c r="L5028" s="56">
        <v>83.6</v>
      </c>
      <c r="M5028" s="56" t="s">
        <v>83</v>
      </c>
      <c r="N5028" s="56">
        <v>1992</v>
      </c>
      <c r="O5028" s="56">
        <v>11</v>
      </c>
      <c r="P5028" s="56">
        <v>1997</v>
      </c>
      <c r="Q5028" s="56">
        <v>11</v>
      </c>
      <c r="R5028" s="56" t="s">
        <v>3814</v>
      </c>
      <c r="S5028" s="56" t="s">
        <v>3815</v>
      </c>
    </row>
    <row r="5029" spans="1:19" ht="17.25" customHeight="1">
      <c r="A5029" s="24">
        <v>5028</v>
      </c>
      <c r="B5029" s="56" t="s">
        <v>3834</v>
      </c>
      <c r="C5029" s="81">
        <v>-89.901183196198801</v>
      </c>
      <c r="D5029" s="56">
        <v>45</v>
      </c>
      <c r="E5029" s="56" t="s">
        <v>172</v>
      </c>
      <c r="F5029" s="56"/>
      <c r="G5029" s="56"/>
      <c r="H5029" s="77"/>
      <c r="I5029" s="77">
        <v>82.1</v>
      </c>
      <c r="J5029" s="56"/>
      <c r="K5029" s="56" t="s">
        <v>290</v>
      </c>
      <c r="L5029" s="56">
        <v>82.1</v>
      </c>
      <c r="M5029" s="56" t="s">
        <v>83</v>
      </c>
      <c r="N5029" s="56">
        <v>1992</v>
      </c>
      <c r="O5029" s="56">
        <v>11</v>
      </c>
      <c r="P5029" s="56">
        <v>1997</v>
      </c>
      <c r="Q5029" s="56">
        <v>11</v>
      </c>
      <c r="R5029" s="56" t="s">
        <v>3814</v>
      </c>
      <c r="S5029" s="56" t="s">
        <v>3815</v>
      </c>
    </row>
    <row r="5030" spans="1:19" ht="17.25" customHeight="1">
      <c r="A5030" s="24">
        <v>5029</v>
      </c>
      <c r="B5030" s="56" t="s">
        <v>3835</v>
      </c>
      <c r="C5030" s="81">
        <v>-89.896691523298799</v>
      </c>
      <c r="D5030" s="56">
        <v>45</v>
      </c>
      <c r="E5030" s="56" t="s">
        <v>172</v>
      </c>
      <c r="F5030" s="56"/>
      <c r="G5030" s="56"/>
      <c r="H5030" s="77"/>
      <c r="I5030" s="77">
        <v>95.8</v>
      </c>
      <c r="J5030" s="56"/>
      <c r="K5030" s="56" t="s">
        <v>290</v>
      </c>
      <c r="L5030" s="56">
        <v>95.8</v>
      </c>
      <c r="M5030" s="56" t="s">
        <v>83</v>
      </c>
      <c r="N5030" s="56">
        <v>1992</v>
      </c>
      <c r="O5030" s="56">
        <v>11</v>
      </c>
      <c r="P5030" s="56">
        <v>1997</v>
      </c>
      <c r="Q5030" s="56">
        <v>11</v>
      </c>
      <c r="R5030" s="56" t="s">
        <v>3814</v>
      </c>
      <c r="S5030" s="56" t="s">
        <v>3815</v>
      </c>
    </row>
    <row r="5031" spans="1:19" ht="17.25" customHeight="1">
      <c r="A5031" s="24">
        <v>5030</v>
      </c>
      <c r="B5031" s="56" t="s">
        <v>3836</v>
      </c>
      <c r="C5031" s="81">
        <v>-89.892199850398697</v>
      </c>
      <c r="D5031" s="56">
        <v>45</v>
      </c>
      <c r="E5031" s="56" t="s">
        <v>172</v>
      </c>
      <c r="F5031" s="56"/>
      <c r="G5031" s="56"/>
      <c r="H5031" s="77"/>
      <c r="I5031" s="77">
        <v>91.6</v>
      </c>
      <c r="J5031" s="56"/>
      <c r="K5031" s="56" t="s">
        <v>290</v>
      </c>
      <c r="L5031" s="56">
        <v>91.6</v>
      </c>
      <c r="M5031" s="56" t="s">
        <v>83</v>
      </c>
      <c r="N5031" s="56">
        <v>1992</v>
      </c>
      <c r="O5031" s="56">
        <v>11</v>
      </c>
      <c r="P5031" s="56">
        <v>1997</v>
      </c>
      <c r="Q5031" s="56">
        <v>11</v>
      </c>
      <c r="R5031" s="56" t="s">
        <v>3814</v>
      </c>
      <c r="S5031" s="56" t="s">
        <v>3815</v>
      </c>
    </row>
    <row r="5032" spans="1:19" ht="17.25" customHeight="1">
      <c r="A5032" s="24">
        <v>5031</v>
      </c>
      <c r="B5032" s="56" t="s">
        <v>3837</v>
      </c>
      <c r="C5032" s="81">
        <v>-89.887708177498695</v>
      </c>
      <c r="D5032" s="56">
        <v>45</v>
      </c>
      <c r="E5032" s="56" t="s">
        <v>172</v>
      </c>
      <c r="F5032" s="56"/>
      <c r="G5032" s="56"/>
      <c r="H5032" s="77"/>
      <c r="I5032" s="77">
        <v>85.9</v>
      </c>
      <c r="J5032" s="56"/>
      <c r="K5032" s="56" t="s">
        <v>290</v>
      </c>
      <c r="L5032" s="56">
        <v>85.9</v>
      </c>
      <c r="M5032" s="56" t="s">
        <v>83</v>
      </c>
      <c r="N5032" s="56">
        <v>1992</v>
      </c>
      <c r="O5032" s="56">
        <v>11</v>
      </c>
      <c r="P5032" s="56">
        <v>1997</v>
      </c>
      <c r="Q5032" s="56">
        <v>11</v>
      </c>
      <c r="R5032" s="56" t="s">
        <v>3814</v>
      </c>
      <c r="S5032" s="56" t="s">
        <v>3815</v>
      </c>
    </row>
    <row r="5033" spans="1:19" ht="17.25" customHeight="1">
      <c r="A5033" s="24">
        <v>5032</v>
      </c>
      <c r="B5033" s="56" t="s">
        <v>3838</v>
      </c>
      <c r="C5033" s="81">
        <v>-89.883216504598593</v>
      </c>
      <c r="D5033" s="56">
        <v>45</v>
      </c>
      <c r="E5033" s="56" t="s">
        <v>172</v>
      </c>
      <c r="F5033" s="56"/>
      <c r="G5033" s="56"/>
      <c r="H5033" s="77"/>
      <c r="I5033" s="77">
        <v>82.8</v>
      </c>
      <c r="J5033" s="56"/>
      <c r="K5033" s="56" t="s">
        <v>290</v>
      </c>
      <c r="L5033" s="56">
        <v>82.8</v>
      </c>
      <c r="M5033" s="56" t="s">
        <v>83</v>
      </c>
      <c r="N5033" s="56">
        <v>1992</v>
      </c>
      <c r="O5033" s="56">
        <v>11</v>
      </c>
      <c r="P5033" s="56">
        <v>1997</v>
      </c>
      <c r="Q5033" s="56">
        <v>11</v>
      </c>
      <c r="R5033" s="56" t="s">
        <v>3814</v>
      </c>
      <c r="S5033" s="56" t="s">
        <v>3815</v>
      </c>
    </row>
    <row r="5034" spans="1:19" ht="17.25" customHeight="1">
      <c r="A5034" s="24">
        <v>5033</v>
      </c>
      <c r="B5034" s="56" t="s">
        <v>3839</v>
      </c>
      <c r="C5034" s="81">
        <v>-89.878724831698605</v>
      </c>
      <c r="D5034" s="56">
        <v>45</v>
      </c>
      <c r="E5034" s="56" t="s">
        <v>172</v>
      </c>
      <c r="F5034" s="56"/>
      <c r="G5034" s="56"/>
      <c r="H5034" s="77"/>
      <c r="I5034" s="77">
        <v>85.5</v>
      </c>
      <c r="J5034" s="56"/>
      <c r="K5034" s="56" t="s">
        <v>290</v>
      </c>
      <c r="L5034" s="56">
        <v>85.5</v>
      </c>
      <c r="M5034" s="56" t="s">
        <v>83</v>
      </c>
      <c r="N5034" s="56">
        <v>1992</v>
      </c>
      <c r="O5034" s="56">
        <v>11</v>
      </c>
      <c r="P5034" s="56">
        <v>1997</v>
      </c>
      <c r="Q5034" s="56">
        <v>11</v>
      </c>
      <c r="R5034" s="56" t="s">
        <v>3814</v>
      </c>
      <c r="S5034" s="56" t="s">
        <v>3815</v>
      </c>
    </row>
    <row r="5035" spans="1:19" ht="17.25" customHeight="1">
      <c r="A5035" s="24">
        <v>5034</v>
      </c>
      <c r="B5035" s="56" t="s">
        <v>3840</v>
      </c>
      <c r="C5035" s="81">
        <v>-89.874233158798503</v>
      </c>
      <c r="D5035" s="56">
        <v>45</v>
      </c>
      <c r="E5035" s="56" t="s">
        <v>172</v>
      </c>
      <c r="F5035" s="56"/>
      <c r="G5035" s="56"/>
      <c r="H5035" s="77"/>
      <c r="I5035" s="77">
        <v>93.5</v>
      </c>
      <c r="J5035" s="56"/>
      <c r="K5035" s="56" t="s">
        <v>290</v>
      </c>
      <c r="L5035" s="56">
        <v>93.5</v>
      </c>
      <c r="M5035" s="56" t="s">
        <v>83</v>
      </c>
      <c r="N5035" s="56">
        <v>1992</v>
      </c>
      <c r="O5035" s="56">
        <v>11</v>
      </c>
      <c r="P5035" s="56">
        <v>1997</v>
      </c>
      <c r="Q5035" s="56">
        <v>11</v>
      </c>
      <c r="R5035" s="56" t="s">
        <v>3814</v>
      </c>
      <c r="S5035" s="56" t="s">
        <v>3815</v>
      </c>
    </row>
    <row r="5036" spans="1:19" ht="17.25" customHeight="1">
      <c r="A5036" s="24">
        <v>5035</v>
      </c>
      <c r="B5036" s="56" t="s">
        <v>3841</v>
      </c>
      <c r="C5036" s="81">
        <v>-89.869741485898402</v>
      </c>
      <c r="D5036" s="56">
        <v>45</v>
      </c>
      <c r="E5036" s="56" t="s">
        <v>172</v>
      </c>
      <c r="F5036" s="56"/>
      <c r="G5036" s="56"/>
      <c r="H5036" s="77"/>
      <c r="I5036" s="77">
        <v>80.2</v>
      </c>
      <c r="J5036" s="56"/>
      <c r="K5036" s="56" t="s">
        <v>290</v>
      </c>
      <c r="L5036" s="56">
        <v>80.2</v>
      </c>
      <c r="M5036" s="56" t="s">
        <v>83</v>
      </c>
      <c r="N5036" s="56">
        <v>1992</v>
      </c>
      <c r="O5036" s="56">
        <v>11</v>
      </c>
      <c r="P5036" s="56">
        <v>1997</v>
      </c>
      <c r="Q5036" s="56">
        <v>11</v>
      </c>
      <c r="R5036" s="56" t="s">
        <v>3814</v>
      </c>
      <c r="S5036" s="56" t="s">
        <v>3815</v>
      </c>
    </row>
    <row r="5037" spans="1:19" ht="17.25" customHeight="1">
      <c r="A5037" s="24">
        <v>5036</v>
      </c>
      <c r="B5037" s="56" t="s">
        <v>3842</v>
      </c>
      <c r="C5037" s="81">
        <v>-89.8652498129984</v>
      </c>
      <c r="D5037" s="56">
        <v>45</v>
      </c>
      <c r="E5037" s="56" t="s">
        <v>172</v>
      </c>
      <c r="F5037" s="56"/>
      <c r="G5037" s="56"/>
      <c r="H5037" s="77"/>
      <c r="I5037" s="77">
        <v>92.4</v>
      </c>
      <c r="J5037" s="56"/>
      <c r="K5037" s="56" t="s">
        <v>290</v>
      </c>
      <c r="L5037" s="56">
        <v>92.4</v>
      </c>
      <c r="M5037" s="56" t="s">
        <v>83</v>
      </c>
      <c r="N5037" s="56">
        <v>1992</v>
      </c>
      <c r="O5037" s="56">
        <v>11</v>
      </c>
      <c r="P5037" s="56">
        <v>1997</v>
      </c>
      <c r="Q5037" s="56">
        <v>11</v>
      </c>
      <c r="R5037" s="56" t="s">
        <v>3814</v>
      </c>
      <c r="S5037" s="56" t="s">
        <v>3815</v>
      </c>
    </row>
    <row r="5038" spans="1:19" ht="17.25" customHeight="1">
      <c r="A5038" s="24">
        <v>5037</v>
      </c>
      <c r="B5038" s="56" t="s">
        <v>3843</v>
      </c>
      <c r="C5038" s="81">
        <v>-89.860758140098298</v>
      </c>
      <c r="D5038" s="56">
        <v>45</v>
      </c>
      <c r="E5038" s="56" t="s">
        <v>172</v>
      </c>
      <c r="F5038" s="56"/>
      <c r="G5038" s="56"/>
      <c r="H5038" s="77"/>
      <c r="I5038" s="77">
        <v>82.1</v>
      </c>
      <c r="J5038" s="56"/>
      <c r="K5038" s="56" t="s">
        <v>290</v>
      </c>
      <c r="L5038" s="56">
        <v>82.1</v>
      </c>
      <c r="M5038" s="56" t="s">
        <v>83</v>
      </c>
      <c r="N5038" s="56">
        <v>1992</v>
      </c>
      <c r="O5038" s="56">
        <v>11</v>
      </c>
      <c r="P5038" s="56">
        <v>1997</v>
      </c>
      <c r="Q5038" s="56">
        <v>11</v>
      </c>
      <c r="R5038" s="56" t="s">
        <v>3814</v>
      </c>
      <c r="S5038" s="56" t="s">
        <v>3815</v>
      </c>
    </row>
    <row r="5039" spans="1:19" ht="17.25" customHeight="1">
      <c r="A5039" s="24">
        <v>5038</v>
      </c>
      <c r="B5039" s="56" t="s">
        <v>3844</v>
      </c>
      <c r="C5039" s="81">
        <v>-89.856266467198296</v>
      </c>
      <c r="D5039" s="56">
        <v>45</v>
      </c>
      <c r="E5039" s="56" t="s">
        <v>172</v>
      </c>
      <c r="F5039" s="56"/>
      <c r="G5039" s="56"/>
      <c r="H5039" s="77"/>
      <c r="I5039" s="77">
        <v>99.3</v>
      </c>
      <c r="J5039" s="56"/>
      <c r="K5039" s="56" t="s">
        <v>290</v>
      </c>
      <c r="L5039" s="56">
        <v>99.3</v>
      </c>
      <c r="M5039" s="56" t="s">
        <v>83</v>
      </c>
      <c r="N5039" s="56">
        <v>1992</v>
      </c>
      <c r="O5039" s="56">
        <v>11</v>
      </c>
      <c r="P5039" s="56">
        <v>1997</v>
      </c>
      <c r="Q5039" s="56">
        <v>11</v>
      </c>
      <c r="R5039" s="56" t="s">
        <v>3814</v>
      </c>
      <c r="S5039" s="56" t="s">
        <v>3815</v>
      </c>
    </row>
    <row r="5040" spans="1:19" ht="17.25" customHeight="1">
      <c r="A5040" s="24">
        <v>5039</v>
      </c>
      <c r="B5040" s="56" t="s">
        <v>3845</v>
      </c>
      <c r="C5040" s="81">
        <v>-89.851774794298194</v>
      </c>
      <c r="D5040" s="56">
        <v>45</v>
      </c>
      <c r="E5040" s="56" t="s">
        <v>172</v>
      </c>
      <c r="F5040" s="56"/>
      <c r="G5040" s="56"/>
      <c r="H5040" s="77"/>
      <c r="I5040" s="77">
        <v>92</v>
      </c>
      <c r="J5040" s="56"/>
      <c r="K5040" s="56" t="s">
        <v>290</v>
      </c>
      <c r="L5040" s="56">
        <v>92</v>
      </c>
      <c r="M5040" s="56" t="s">
        <v>83</v>
      </c>
      <c r="N5040" s="56">
        <v>1992</v>
      </c>
      <c r="O5040" s="56">
        <v>11</v>
      </c>
      <c r="P5040" s="56">
        <v>1997</v>
      </c>
      <c r="Q5040" s="56">
        <v>11</v>
      </c>
      <c r="R5040" s="56" t="s">
        <v>3814</v>
      </c>
      <c r="S5040" s="56" t="s">
        <v>3815</v>
      </c>
    </row>
    <row r="5041" spans="1:19" ht="17.25" customHeight="1">
      <c r="A5041" s="24">
        <v>5040</v>
      </c>
      <c r="B5041" s="56" t="s">
        <v>3846</v>
      </c>
      <c r="C5041" s="81">
        <v>-89.847283121398206</v>
      </c>
      <c r="D5041" s="56">
        <v>45</v>
      </c>
      <c r="E5041" s="56" t="s">
        <v>172</v>
      </c>
      <c r="F5041" s="56"/>
      <c r="G5041" s="56"/>
      <c r="H5041" s="77"/>
      <c r="I5041" s="77">
        <v>80.2</v>
      </c>
      <c r="J5041" s="56"/>
      <c r="K5041" s="56" t="s">
        <v>290</v>
      </c>
      <c r="L5041" s="56">
        <v>80.2</v>
      </c>
      <c r="M5041" s="56" t="s">
        <v>83</v>
      </c>
      <c r="N5041" s="56">
        <v>1992</v>
      </c>
      <c r="O5041" s="56">
        <v>11</v>
      </c>
      <c r="P5041" s="56">
        <v>1997</v>
      </c>
      <c r="Q5041" s="56">
        <v>11</v>
      </c>
      <c r="R5041" s="56" t="s">
        <v>3814</v>
      </c>
      <c r="S5041" s="56" t="s">
        <v>3815</v>
      </c>
    </row>
    <row r="5042" spans="1:19" ht="17.25" customHeight="1">
      <c r="A5042" s="24">
        <v>5041</v>
      </c>
      <c r="B5042" s="56" t="s">
        <v>3847</v>
      </c>
      <c r="C5042" s="81">
        <v>-89.842791448498105</v>
      </c>
      <c r="D5042" s="56">
        <v>45</v>
      </c>
      <c r="E5042" s="56" t="s">
        <v>172</v>
      </c>
      <c r="F5042" s="56"/>
      <c r="G5042" s="56"/>
      <c r="H5042" s="77"/>
      <c r="I5042" s="77">
        <v>79</v>
      </c>
      <c r="J5042" s="56"/>
      <c r="K5042" s="56" t="s">
        <v>290</v>
      </c>
      <c r="L5042" s="56">
        <v>79</v>
      </c>
      <c r="M5042" s="56" t="s">
        <v>83</v>
      </c>
      <c r="N5042" s="56">
        <v>1992</v>
      </c>
      <c r="O5042" s="56">
        <v>11</v>
      </c>
      <c r="P5042" s="56">
        <v>1997</v>
      </c>
      <c r="Q5042" s="56">
        <v>11</v>
      </c>
      <c r="R5042" s="56" t="s">
        <v>3814</v>
      </c>
      <c r="S5042" s="56" t="s">
        <v>3815</v>
      </c>
    </row>
    <row r="5043" spans="1:19" ht="17.25" customHeight="1">
      <c r="A5043" s="24">
        <v>5042</v>
      </c>
      <c r="B5043" s="56" t="s">
        <v>3848</v>
      </c>
      <c r="C5043" s="81">
        <v>-89.838299775598102</v>
      </c>
      <c r="D5043" s="56">
        <v>45</v>
      </c>
      <c r="E5043" s="56" t="s">
        <v>172</v>
      </c>
      <c r="F5043" s="56"/>
      <c r="G5043" s="56"/>
      <c r="H5043" s="77"/>
      <c r="I5043" s="77">
        <v>90.1</v>
      </c>
      <c r="J5043" s="56"/>
      <c r="K5043" s="56" t="s">
        <v>290</v>
      </c>
      <c r="L5043" s="56">
        <v>90.1</v>
      </c>
      <c r="M5043" s="56" t="s">
        <v>83</v>
      </c>
      <c r="N5043" s="56">
        <v>1992</v>
      </c>
      <c r="O5043" s="56">
        <v>11</v>
      </c>
      <c r="P5043" s="56">
        <v>1997</v>
      </c>
      <c r="Q5043" s="56">
        <v>11</v>
      </c>
      <c r="R5043" s="56" t="s">
        <v>3814</v>
      </c>
      <c r="S5043" s="56" t="s">
        <v>3815</v>
      </c>
    </row>
    <row r="5044" spans="1:19" ht="17.25" customHeight="1">
      <c r="A5044" s="24">
        <v>5043</v>
      </c>
      <c r="B5044" s="56" t="s">
        <v>3849</v>
      </c>
      <c r="C5044" s="81">
        <v>-89.833808102698001</v>
      </c>
      <c r="D5044" s="56">
        <v>45</v>
      </c>
      <c r="E5044" s="56" t="s">
        <v>172</v>
      </c>
      <c r="F5044" s="56"/>
      <c r="G5044" s="56"/>
      <c r="H5044" s="77"/>
      <c r="I5044" s="77">
        <v>78.7</v>
      </c>
      <c r="J5044" s="56"/>
      <c r="K5044" s="56" t="s">
        <v>290</v>
      </c>
      <c r="L5044" s="56">
        <v>78.7</v>
      </c>
      <c r="M5044" s="56" t="s">
        <v>83</v>
      </c>
      <c r="N5044" s="56">
        <v>1992</v>
      </c>
      <c r="O5044" s="56">
        <v>11</v>
      </c>
      <c r="P5044" s="56">
        <v>1997</v>
      </c>
      <c r="Q5044" s="56">
        <v>11</v>
      </c>
      <c r="R5044" s="56" t="s">
        <v>3814</v>
      </c>
      <c r="S5044" s="56" t="s">
        <v>3815</v>
      </c>
    </row>
    <row r="5045" spans="1:19" ht="17.25" customHeight="1">
      <c r="A5045" s="24">
        <v>5044</v>
      </c>
      <c r="B5045" s="56" t="s">
        <v>3850</v>
      </c>
      <c r="C5045" s="81">
        <v>-89.829316429797998</v>
      </c>
      <c r="D5045" s="56">
        <v>45</v>
      </c>
      <c r="E5045" s="56" t="s">
        <v>172</v>
      </c>
      <c r="F5045" s="56"/>
      <c r="G5045" s="56"/>
      <c r="H5045" s="77"/>
      <c r="I5045" s="77">
        <v>76.400000000000006</v>
      </c>
      <c r="J5045" s="56"/>
      <c r="K5045" s="56" t="s">
        <v>290</v>
      </c>
      <c r="L5045" s="56">
        <v>76.400000000000006</v>
      </c>
      <c r="M5045" s="56" t="s">
        <v>83</v>
      </c>
      <c r="N5045" s="56">
        <v>1992</v>
      </c>
      <c r="O5045" s="56">
        <v>11</v>
      </c>
      <c r="P5045" s="56">
        <v>1997</v>
      </c>
      <c r="Q5045" s="56">
        <v>11</v>
      </c>
      <c r="R5045" s="56" t="s">
        <v>3814</v>
      </c>
      <c r="S5045" s="56" t="s">
        <v>3815</v>
      </c>
    </row>
    <row r="5046" spans="1:19" ht="17.25" customHeight="1">
      <c r="A5046" s="24">
        <v>5045</v>
      </c>
      <c r="B5046" s="56" t="s">
        <v>3851</v>
      </c>
      <c r="C5046" s="81">
        <v>-89.824824756897897</v>
      </c>
      <c r="D5046" s="56">
        <v>45</v>
      </c>
      <c r="E5046" s="56" t="s">
        <v>172</v>
      </c>
      <c r="F5046" s="56"/>
      <c r="G5046" s="56"/>
      <c r="H5046" s="77"/>
      <c r="I5046" s="77">
        <v>84.4</v>
      </c>
      <c r="J5046" s="56"/>
      <c r="K5046" s="56" t="s">
        <v>290</v>
      </c>
      <c r="L5046" s="56">
        <v>84.4</v>
      </c>
      <c r="M5046" s="56" t="s">
        <v>83</v>
      </c>
      <c r="N5046" s="56">
        <v>1992</v>
      </c>
      <c r="O5046" s="56">
        <v>11</v>
      </c>
      <c r="P5046" s="56">
        <v>1997</v>
      </c>
      <c r="Q5046" s="56">
        <v>11</v>
      </c>
      <c r="R5046" s="56" t="s">
        <v>3814</v>
      </c>
      <c r="S5046" s="56" t="s">
        <v>3815</v>
      </c>
    </row>
    <row r="5047" spans="1:19" ht="17.25" customHeight="1">
      <c r="A5047" s="24">
        <v>5046</v>
      </c>
      <c r="B5047" s="56" t="s">
        <v>3852</v>
      </c>
      <c r="C5047" s="81">
        <v>-89.820333083997895</v>
      </c>
      <c r="D5047" s="56">
        <v>45</v>
      </c>
      <c r="E5047" s="56" t="s">
        <v>172</v>
      </c>
      <c r="F5047" s="56"/>
      <c r="G5047" s="56"/>
      <c r="H5047" s="77"/>
      <c r="I5047" s="77">
        <v>77.099999999999994</v>
      </c>
      <c r="J5047" s="56"/>
      <c r="K5047" s="56" t="s">
        <v>290</v>
      </c>
      <c r="L5047" s="56">
        <v>77.099999999999994</v>
      </c>
      <c r="M5047" s="56" t="s">
        <v>83</v>
      </c>
      <c r="N5047" s="56">
        <v>1992</v>
      </c>
      <c r="O5047" s="56">
        <v>11</v>
      </c>
      <c r="P5047" s="56">
        <v>1997</v>
      </c>
      <c r="Q5047" s="56">
        <v>11</v>
      </c>
      <c r="R5047" s="56" t="s">
        <v>3814</v>
      </c>
      <c r="S5047" s="56" t="s">
        <v>3815</v>
      </c>
    </row>
    <row r="5048" spans="1:19" ht="17.25" customHeight="1">
      <c r="A5048" s="24">
        <v>5047</v>
      </c>
      <c r="B5048" s="56" t="s">
        <v>225</v>
      </c>
      <c r="C5048" s="76">
        <v>-89.995508327099898</v>
      </c>
      <c r="D5048" s="56">
        <v>110</v>
      </c>
      <c r="E5048" s="56" t="s">
        <v>172</v>
      </c>
      <c r="F5048" s="56"/>
      <c r="G5048" s="56"/>
      <c r="H5048" s="77"/>
      <c r="I5048" s="56">
        <v>96.2</v>
      </c>
      <c r="J5048" s="56"/>
      <c r="K5048" s="56" t="s">
        <v>290</v>
      </c>
      <c r="L5048" s="56">
        <v>96.2</v>
      </c>
      <c r="M5048" s="56" t="s">
        <v>83</v>
      </c>
      <c r="N5048" s="56">
        <v>1992</v>
      </c>
      <c r="O5048" s="56">
        <v>11</v>
      </c>
      <c r="P5048" s="56">
        <v>1997</v>
      </c>
      <c r="Q5048" s="56">
        <v>11</v>
      </c>
      <c r="R5048" s="56" t="s">
        <v>3814</v>
      </c>
      <c r="S5048" s="56" t="s">
        <v>3815</v>
      </c>
    </row>
    <row r="5049" spans="1:19" ht="17.25" customHeight="1">
      <c r="A5049" s="24">
        <v>5048</v>
      </c>
      <c r="B5049" s="56" t="s">
        <v>190</v>
      </c>
      <c r="C5049" s="76">
        <v>-89.991016654199896</v>
      </c>
      <c r="D5049" s="56">
        <v>110</v>
      </c>
      <c r="E5049" s="56" t="s">
        <v>172</v>
      </c>
      <c r="F5049" s="56"/>
      <c r="G5049" s="56"/>
      <c r="H5049" s="77"/>
      <c r="I5049" s="56">
        <v>76.8</v>
      </c>
      <c r="J5049" s="56"/>
      <c r="K5049" s="56" t="s">
        <v>290</v>
      </c>
      <c r="L5049" s="56">
        <v>76.8</v>
      </c>
      <c r="M5049" s="56" t="s">
        <v>83</v>
      </c>
      <c r="N5049" s="56">
        <v>1992</v>
      </c>
      <c r="O5049" s="56">
        <v>11</v>
      </c>
      <c r="P5049" s="56">
        <v>1997</v>
      </c>
      <c r="Q5049" s="56">
        <v>11</v>
      </c>
      <c r="R5049" s="56" t="s">
        <v>3814</v>
      </c>
      <c r="S5049" s="56" t="s">
        <v>3815</v>
      </c>
    </row>
    <row r="5050" spans="1:19" ht="17.25" customHeight="1">
      <c r="A5050" s="24">
        <v>5049</v>
      </c>
      <c r="B5050" s="56" t="s">
        <v>3853</v>
      </c>
      <c r="C5050" s="76">
        <v>-89.986524981299794</v>
      </c>
      <c r="D5050" s="56">
        <v>110</v>
      </c>
      <c r="E5050" s="56" t="s">
        <v>172</v>
      </c>
      <c r="F5050" s="56"/>
      <c r="G5050" s="56"/>
      <c r="H5050" s="77"/>
      <c r="I5050" s="56">
        <v>93.9</v>
      </c>
      <c r="J5050" s="56"/>
      <c r="K5050" s="56" t="s">
        <v>290</v>
      </c>
      <c r="L5050" s="56">
        <v>93.9</v>
      </c>
      <c r="M5050" s="56" t="s">
        <v>83</v>
      </c>
      <c r="N5050" s="56">
        <v>1992</v>
      </c>
      <c r="O5050" s="56">
        <v>11</v>
      </c>
      <c r="P5050" s="56">
        <v>1997</v>
      </c>
      <c r="Q5050" s="56">
        <v>11</v>
      </c>
      <c r="R5050" s="56" t="s">
        <v>3814</v>
      </c>
      <c r="S5050" s="56" t="s">
        <v>3815</v>
      </c>
    </row>
    <row r="5051" spans="1:19" ht="17.25" customHeight="1">
      <c r="A5051" s="24">
        <v>5050</v>
      </c>
      <c r="B5051" s="56" t="s">
        <v>3854</v>
      </c>
      <c r="C5051" s="76">
        <v>-89.982033308399807</v>
      </c>
      <c r="D5051" s="56">
        <v>110</v>
      </c>
      <c r="E5051" s="56" t="s">
        <v>172</v>
      </c>
      <c r="F5051" s="56"/>
      <c r="G5051" s="56"/>
      <c r="H5051" s="77"/>
      <c r="I5051" s="56">
        <v>84</v>
      </c>
      <c r="J5051" s="56"/>
      <c r="K5051" s="56" t="s">
        <v>290</v>
      </c>
      <c r="L5051" s="56">
        <v>84</v>
      </c>
      <c r="M5051" s="56" t="s">
        <v>83</v>
      </c>
      <c r="N5051" s="56">
        <v>1992</v>
      </c>
      <c r="O5051" s="56">
        <v>11</v>
      </c>
      <c r="P5051" s="56">
        <v>1997</v>
      </c>
      <c r="Q5051" s="56">
        <v>11</v>
      </c>
      <c r="R5051" s="56" t="s">
        <v>3814</v>
      </c>
      <c r="S5051" s="56" t="s">
        <v>3815</v>
      </c>
    </row>
    <row r="5052" spans="1:19" ht="17.25" customHeight="1">
      <c r="A5052" s="24">
        <v>5051</v>
      </c>
      <c r="B5052" s="56" t="s">
        <v>3855</v>
      </c>
      <c r="C5052" s="76">
        <v>-89.977541635499705</v>
      </c>
      <c r="D5052" s="56">
        <v>110</v>
      </c>
      <c r="E5052" s="56" t="s">
        <v>172</v>
      </c>
      <c r="F5052" s="56"/>
      <c r="G5052" s="56"/>
      <c r="H5052" s="77"/>
      <c r="I5052" s="56">
        <v>97</v>
      </c>
      <c r="J5052" s="56"/>
      <c r="K5052" s="56" t="s">
        <v>290</v>
      </c>
      <c r="L5052" s="56">
        <v>97</v>
      </c>
      <c r="M5052" s="56" t="s">
        <v>83</v>
      </c>
      <c r="N5052" s="56">
        <v>1992</v>
      </c>
      <c r="O5052" s="56">
        <v>11</v>
      </c>
      <c r="P5052" s="56">
        <v>1997</v>
      </c>
      <c r="Q5052" s="56">
        <v>11</v>
      </c>
      <c r="R5052" s="56" t="s">
        <v>3814</v>
      </c>
      <c r="S5052" s="56" t="s">
        <v>3815</v>
      </c>
    </row>
    <row r="5053" spans="1:19" ht="17.25" customHeight="1">
      <c r="A5053" s="24">
        <v>5052</v>
      </c>
      <c r="B5053" s="56" t="s">
        <v>3856</v>
      </c>
      <c r="C5053" s="76">
        <v>-89.973049962599703</v>
      </c>
      <c r="D5053" s="56">
        <v>110</v>
      </c>
      <c r="E5053" s="56" t="s">
        <v>172</v>
      </c>
      <c r="F5053" s="56"/>
      <c r="G5053" s="56"/>
      <c r="H5053" s="77"/>
      <c r="I5053" s="56">
        <v>90.8</v>
      </c>
      <c r="J5053" s="56"/>
      <c r="K5053" s="56" t="s">
        <v>290</v>
      </c>
      <c r="L5053" s="56">
        <v>90.8</v>
      </c>
      <c r="M5053" s="56" t="s">
        <v>83</v>
      </c>
      <c r="N5053" s="56">
        <v>1992</v>
      </c>
      <c r="O5053" s="56">
        <v>11</v>
      </c>
      <c r="P5053" s="56">
        <v>1997</v>
      </c>
      <c r="Q5053" s="56">
        <v>11</v>
      </c>
      <c r="R5053" s="56" t="s">
        <v>3814</v>
      </c>
      <c r="S5053" s="56" t="s">
        <v>3815</v>
      </c>
    </row>
    <row r="5054" spans="1:19" ht="17.25" customHeight="1">
      <c r="A5054" s="24">
        <v>5053</v>
      </c>
      <c r="B5054" s="56" t="s">
        <v>3857</v>
      </c>
      <c r="C5054" s="76">
        <v>-89.968558289699601</v>
      </c>
      <c r="D5054" s="56">
        <v>110</v>
      </c>
      <c r="E5054" s="56" t="s">
        <v>172</v>
      </c>
      <c r="F5054" s="56"/>
      <c r="G5054" s="56"/>
      <c r="H5054" s="77"/>
      <c r="I5054" s="56">
        <v>90.1</v>
      </c>
      <c r="J5054" s="56"/>
      <c r="K5054" s="56" t="s">
        <v>290</v>
      </c>
      <c r="L5054" s="56">
        <v>90.1</v>
      </c>
      <c r="M5054" s="56" t="s">
        <v>83</v>
      </c>
      <c r="N5054" s="56">
        <v>1992</v>
      </c>
      <c r="O5054" s="56">
        <v>11</v>
      </c>
      <c r="P5054" s="56">
        <v>1997</v>
      </c>
      <c r="Q5054" s="56">
        <v>11</v>
      </c>
      <c r="R5054" s="56" t="s">
        <v>3814</v>
      </c>
      <c r="S5054" s="56" t="s">
        <v>3815</v>
      </c>
    </row>
    <row r="5055" spans="1:19" ht="17.25" customHeight="1">
      <c r="A5055" s="24">
        <v>5054</v>
      </c>
      <c r="B5055" s="56" t="s">
        <v>3858</v>
      </c>
      <c r="C5055" s="76">
        <v>-89.964066616799599</v>
      </c>
      <c r="D5055" s="56">
        <v>110</v>
      </c>
      <c r="E5055" s="56" t="s">
        <v>172</v>
      </c>
      <c r="F5055" s="56"/>
      <c r="G5055" s="56"/>
      <c r="H5055" s="77"/>
      <c r="I5055" s="56">
        <v>85.9</v>
      </c>
      <c r="J5055" s="56"/>
      <c r="K5055" s="56" t="s">
        <v>290</v>
      </c>
      <c r="L5055" s="56">
        <v>85.9</v>
      </c>
      <c r="M5055" s="56" t="s">
        <v>83</v>
      </c>
      <c r="N5055" s="56">
        <v>1992</v>
      </c>
      <c r="O5055" s="56">
        <v>11</v>
      </c>
      <c r="P5055" s="56">
        <v>1997</v>
      </c>
      <c r="Q5055" s="56">
        <v>11</v>
      </c>
      <c r="R5055" s="56" t="s">
        <v>3814</v>
      </c>
      <c r="S5055" s="56" t="s">
        <v>3815</v>
      </c>
    </row>
    <row r="5056" spans="1:19" ht="17.25" customHeight="1">
      <c r="A5056" s="24">
        <v>5055</v>
      </c>
      <c r="B5056" s="56" t="s">
        <v>3859</v>
      </c>
      <c r="C5056" s="76">
        <v>-89.959574943899497</v>
      </c>
      <c r="D5056" s="56">
        <v>110</v>
      </c>
      <c r="E5056" s="56" t="s">
        <v>172</v>
      </c>
      <c r="F5056" s="56"/>
      <c r="G5056" s="56"/>
      <c r="H5056" s="77"/>
      <c r="I5056" s="56">
        <v>93.9</v>
      </c>
      <c r="J5056" s="56"/>
      <c r="K5056" s="56" t="s">
        <v>290</v>
      </c>
      <c r="L5056" s="56">
        <v>93.9</v>
      </c>
      <c r="M5056" s="56" t="s">
        <v>83</v>
      </c>
      <c r="N5056" s="56">
        <v>1992</v>
      </c>
      <c r="O5056" s="56">
        <v>11</v>
      </c>
      <c r="P5056" s="56">
        <v>1997</v>
      </c>
      <c r="Q5056" s="56">
        <v>11</v>
      </c>
      <c r="R5056" s="56" t="s">
        <v>3814</v>
      </c>
      <c r="S5056" s="56" t="s">
        <v>3815</v>
      </c>
    </row>
    <row r="5057" spans="1:19" ht="17.25" customHeight="1">
      <c r="A5057" s="24">
        <v>5056</v>
      </c>
      <c r="B5057" s="56" t="s">
        <v>2608</v>
      </c>
      <c r="C5057" s="76">
        <v>-89.955083270999495</v>
      </c>
      <c r="D5057" s="56">
        <v>110</v>
      </c>
      <c r="E5057" s="56" t="s">
        <v>172</v>
      </c>
      <c r="F5057" s="56"/>
      <c r="G5057" s="56"/>
      <c r="H5057" s="77"/>
      <c r="I5057" s="56">
        <v>84</v>
      </c>
      <c r="J5057" s="56"/>
      <c r="K5057" s="56" t="s">
        <v>290</v>
      </c>
      <c r="L5057" s="56">
        <v>84</v>
      </c>
      <c r="M5057" s="56" t="s">
        <v>83</v>
      </c>
      <c r="N5057" s="56">
        <v>1992</v>
      </c>
      <c r="O5057" s="56">
        <v>11</v>
      </c>
      <c r="P5057" s="56">
        <v>1997</v>
      </c>
      <c r="Q5057" s="56">
        <v>11</v>
      </c>
      <c r="R5057" s="56" t="s">
        <v>3814</v>
      </c>
      <c r="S5057" s="56" t="s">
        <v>3815</v>
      </c>
    </row>
    <row r="5058" spans="1:19" ht="17.25" customHeight="1">
      <c r="A5058" s="24">
        <v>5057</v>
      </c>
      <c r="B5058" s="56" t="s">
        <v>3860</v>
      </c>
      <c r="C5058" s="76">
        <v>-89.950591598099393</v>
      </c>
      <c r="D5058" s="56">
        <v>110</v>
      </c>
      <c r="E5058" s="56" t="s">
        <v>172</v>
      </c>
      <c r="F5058" s="56"/>
      <c r="G5058" s="56"/>
      <c r="H5058" s="77"/>
      <c r="I5058" s="56">
        <v>77.5</v>
      </c>
      <c r="J5058" s="56"/>
      <c r="K5058" s="56" t="s">
        <v>290</v>
      </c>
      <c r="L5058" s="56">
        <v>77.5</v>
      </c>
      <c r="M5058" s="56" t="s">
        <v>83</v>
      </c>
      <c r="N5058" s="56">
        <v>1992</v>
      </c>
      <c r="O5058" s="56">
        <v>11</v>
      </c>
      <c r="P5058" s="56">
        <v>1997</v>
      </c>
      <c r="Q5058" s="56">
        <v>11</v>
      </c>
      <c r="R5058" s="56" t="s">
        <v>3814</v>
      </c>
      <c r="S5058" s="56" t="s">
        <v>3815</v>
      </c>
    </row>
    <row r="5059" spans="1:19" ht="17.25" customHeight="1">
      <c r="A5059" s="24">
        <v>5058</v>
      </c>
      <c r="B5059" s="56" t="s">
        <v>1919</v>
      </c>
      <c r="C5059" s="76">
        <v>-89.946099925199405</v>
      </c>
      <c r="D5059" s="56">
        <v>110</v>
      </c>
      <c r="E5059" s="56" t="s">
        <v>172</v>
      </c>
      <c r="F5059" s="56"/>
      <c r="G5059" s="56"/>
      <c r="H5059" s="77"/>
      <c r="I5059" s="56">
        <v>74.099999999999994</v>
      </c>
      <c r="J5059" s="56"/>
      <c r="K5059" s="56" t="s">
        <v>290</v>
      </c>
      <c r="L5059" s="56">
        <v>74.099999999999994</v>
      </c>
      <c r="M5059" s="56" t="s">
        <v>83</v>
      </c>
      <c r="N5059" s="56">
        <v>1992</v>
      </c>
      <c r="O5059" s="56">
        <v>11</v>
      </c>
      <c r="P5059" s="56">
        <v>1997</v>
      </c>
      <c r="Q5059" s="56">
        <v>11</v>
      </c>
      <c r="R5059" s="56" t="s">
        <v>3814</v>
      </c>
      <c r="S5059" s="56" t="s">
        <v>3815</v>
      </c>
    </row>
    <row r="5060" spans="1:19" ht="17.25" customHeight="1">
      <c r="A5060" s="24">
        <v>5059</v>
      </c>
      <c r="B5060" s="56" t="s">
        <v>3861</v>
      </c>
      <c r="C5060" s="76">
        <v>-89.941608252299304</v>
      </c>
      <c r="D5060" s="56">
        <v>110</v>
      </c>
      <c r="E5060" s="56" t="s">
        <v>172</v>
      </c>
      <c r="F5060" s="56"/>
      <c r="G5060" s="56"/>
      <c r="H5060" s="77"/>
      <c r="I5060" s="56">
        <v>82.5</v>
      </c>
      <c r="J5060" s="56"/>
      <c r="K5060" s="56" t="s">
        <v>290</v>
      </c>
      <c r="L5060" s="56">
        <v>82.5</v>
      </c>
      <c r="M5060" s="56" t="s">
        <v>83</v>
      </c>
      <c r="N5060" s="56">
        <v>1992</v>
      </c>
      <c r="O5060" s="56">
        <v>11</v>
      </c>
      <c r="P5060" s="56">
        <v>1997</v>
      </c>
      <c r="Q5060" s="56">
        <v>11</v>
      </c>
      <c r="R5060" s="56" t="s">
        <v>3814</v>
      </c>
      <c r="S5060" s="56" t="s">
        <v>3815</v>
      </c>
    </row>
    <row r="5061" spans="1:19" ht="17.25" customHeight="1">
      <c r="A5061" s="24">
        <v>5060</v>
      </c>
      <c r="B5061" s="56" t="s">
        <v>3862</v>
      </c>
      <c r="C5061" s="76">
        <v>-89.937116579399202</v>
      </c>
      <c r="D5061" s="56">
        <v>110</v>
      </c>
      <c r="E5061" s="56" t="s">
        <v>172</v>
      </c>
      <c r="F5061" s="56"/>
      <c r="G5061" s="56"/>
      <c r="H5061" s="77"/>
      <c r="I5061" s="56">
        <v>68.8</v>
      </c>
      <c r="J5061" s="56"/>
      <c r="K5061" s="56" t="s">
        <v>290</v>
      </c>
      <c r="L5061" s="56">
        <v>68.8</v>
      </c>
      <c r="M5061" s="56" t="s">
        <v>83</v>
      </c>
      <c r="N5061" s="56">
        <v>1992</v>
      </c>
      <c r="O5061" s="56">
        <v>11</v>
      </c>
      <c r="P5061" s="56">
        <v>1997</v>
      </c>
      <c r="Q5061" s="56">
        <v>11</v>
      </c>
      <c r="R5061" s="56" t="s">
        <v>3814</v>
      </c>
      <c r="S5061" s="56" t="s">
        <v>3815</v>
      </c>
    </row>
    <row r="5062" spans="1:19" ht="17.25" customHeight="1">
      <c r="A5062" s="24">
        <v>5061</v>
      </c>
      <c r="B5062" s="56" t="s">
        <v>3863</v>
      </c>
      <c r="C5062" s="76">
        <v>-89.9326249064992</v>
      </c>
      <c r="D5062" s="56">
        <v>110</v>
      </c>
      <c r="E5062" s="56" t="s">
        <v>172</v>
      </c>
      <c r="F5062" s="56"/>
      <c r="G5062" s="56"/>
      <c r="H5062" s="77"/>
      <c r="I5062" s="56">
        <v>70.3</v>
      </c>
      <c r="J5062" s="56"/>
      <c r="K5062" s="56" t="s">
        <v>290</v>
      </c>
      <c r="L5062" s="56">
        <v>70.3</v>
      </c>
      <c r="M5062" s="56" t="s">
        <v>83</v>
      </c>
      <c r="N5062" s="56">
        <v>1992</v>
      </c>
      <c r="O5062" s="56">
        <v>11</v>
      </c>
      <c r="P5062" s="56">
        <v>1997</v>
      </c>
      <c r="Q5062" s="56">
        <v>11</v>
      </c>
      <c r="R5062" s="56" t="s">
        <v>3814</v>
      </c>
      <c r="S5062" s="56" t="s">
        <v>3815</v>
      </c>
    </row>
    <row r="5063" spans="1:19" ht="17.25" customHeight="1">
      <c r="A5063" s="24">
        <v>5062</v>
      </c>
      <c r="B5063" s="56" t="s">
        <v>3864</v>
      </c>
      <c r="C5063" s="76">
        <v>-89.928133233599198</v>
      </c>
      <c r="D5063" s="56">
        <v>110</v>
      </c>
      <c r="E5063" s="56" t="s">
        <v>172</v>
      </c>
      <c r="F5063" s="56"/>
      <c r="G5063" s="56"/>
      <c r="H5063" s="77"/>
      <c r="I5063" s="56">
        <v>81.7</v>
      </c>
      <c r="J5063" s="56"/>
      <c r="K5063" s="56" t="s">
        <v>290</v>
      </c>
      <c r="L5063" s="56">
        <v>81.7</v>
      </c>
      <c r="M5063" s="56" t="s">
        <v>83</v>
      </c>
      <c r="N5063" s="56">
        <v>1992</v>
      </c>
      <c r="O5063" s="56">
        <v>11</v>
      </c>
      <c r="P5063" s="56">
        <v>1997</v>
      </c>
      <c r="Q5063" s="56">
        <v>11</v>
      </c>
      <c r="R5063" s="56" t="s">
        <v>3814</v>
      </c>
      <c r="S5063" s="56" t="s">
        <v>3815</v>
      </c>
    </row>
    <row r="5064" spans="1:19" ht="17.25" customHeight="1">
      <c r="A5064" s="24">
        <v>5063</v>
      </c>
      <c r="B5064" s="56" t="s">
        <v>3865</v>
      </c>
      <c r="C5064" s="76">
        <v>-89.923641560699096</v>
      </c>
      <c r="D5064" s="56">
        <v>110</v>
      </c>
      <c r="E5064" s="56" t="s">
        <v>172</v>
      </c>
      <c r="F5064" s="56"/>
      <c r="G5064" s="56"/>
      <c r="H5064" s="77"/>
      <c r="I5064" s="56">
        <v>83.6</v>
      </c>
      <c r="J5064" s="56"/>
      <c r="K5064" s="56" t="s">
        <v>290</v>
      </c>
      <c r="L5064" s="56">
        <v>83.6</v>
      </c>
      <c r="M5064" s="56" t="s">
        <v>83</v>
      </c>
      <c r="N5064" s="56">
        <v>1992</v>
      </c>
      <c r="O5064" s="56">
        <v>11</v>
      </c>
      <c r="P5064" s="56">
        <v>1997</v>
      </c>
      <c r="Q5064" s="56">
        <v>11</v>
      </c>
      <c r="R5064" s="56" t="s">
        <v>3814</v>
      </c>
      <c r="S5064" s="56" t="s">
        <v>3815</v>
      </c>
    </row>
    <row r="5065" spans="1:19" ht="17.25" customHeight="1">
      <c r="A5065" s="24">
        <v>5064</v>
      </c>
      <c r="B5065" s="56" t="s">
        <v>3866</v>
      </c>
      <c r="C5065" s="76">
        <v>-89.919149887798994</v>
      </c>
      <c r="D5065" s="56">
        <v>110</v>
      </c>
      <c r="E5065" s="56" t="s">
        <v>172</v>
      </c>
      <c r="F5065" s="56"/>
      <c r="G5065" s="56"/>
      <c r="H5065" s="77"/>
      <c r="I5065" s="56">
        <v>77.099999999999994</v>
      </c>
      <c r="J5065" s="56"/>
      <c r="K5065" s="56" t="s">
        <v>290</v>
      </c>
      <c r="L5065" s="56">
        <v>77.099999999999994</v>
      </c>
      <c r="M5065" s="56" t="s">
        <v>83</v>
      </c>
      <c r="N5065" s="56">
        <v>1992</v>
      </c>
      <c r="O5065" s="56">
        <v>11</v>
      </c>
      <c r="P5065" s="56">
        <v>1997</v>
      </c>
      <c r="Q5065" s="56">
        <v>11</v>
      </c>
      <c r="R5065" s="56" t="s">
        <v>3814</v>
      </c>
      <c r="S5065" s="56" t="s">
        <v>3815</v>
      </c>
    </row>
    <row r="5066" spans="1:19" ht="17.25" customHeight="1">
      <c r="A5066" s="24">
        <v>5065</v>
      </c>
      <c r="B5066" s="56" t="s">
        <v>3867</v>
      </c>
      <c r="C5066" s="76">
        <v>-89.914658214899006</v>
      </c>
      <c r="D5066" s="56">
        <v>110</v>
      </c>
      <c r="E5066" s="56" t="s">
        <v>172</v>
      </c>
      <c r="F5066" s="56"/>
      <c r="G5066" s="56"/>
      <c r="H5066" s="77"/>
      <c r="I5066" s="56">
        <v>75.3</v>
      </c>
      <c r="J5066" s="56"/>
      <c r="K5066" s="56" t="s">
        <v>290</v>
      </c>
      <c r="L5066" s="56">
        <v>75.3</v>
      </c>
      <c r="M5066" s="56" t="s">
        <v>83</v>
      </c>
      <c r="N5066" s="56">
        <v>1992</v>
      </c>
      <c r="O5066" s="56">
        <v>11</v>
      </c>
      <c r="P5066" s="56">
        <v>1997</v>
      </c>
      <c r="Q5066" s="56">
        <v>11</v>
      </c>
      <c r="R5066" s="56" t="s">
        <v>3814</v>
      </c>
      <c r="S5066" s="56" t="s">
        <v>3815</v>
      </c>
    </row>
    <row r="5067" spans="1:19" ht="17.25" customHeight="1">
      <c r="A5067" s="24">
        <v>5066</v>
      </c>
      <c r="B5067" s="56" t="s">
        <v>3868</v>
      </c>
      <c r="C5067" s="76">
        <v>-89.910166541998905</v>
      </c>
      <c r="D5067" s="56">
        <v>110</v>
      </c>
      <c r="E5067" s="56" t="s">
        <v>172</v>
      </c>
      <c r="F5067" s="56"/>
      <c r="G5067" s="56"/>
      <c r="H5067" s="77"/>
      <c r="I5067" s="56">
        <v>87.4</v>
      </c>
      <c r="J5067" s="56"/>
      <c r="K5067" s="56" t="s">
        <v>290</v>
      </c>
      <c r="L5067" s="56">
        <v>87.4</v>
      </c>
      <c r="M5067" s="56" t="s">
        <v>83</v>
      </c>
      <c r="N5067" s="56">
        <v>1992</v>
      </c>
      <c r="O5067" s="56">
        <v>11</v>
      </c>
      <c r="P5067" s="56">
        <v>1997</v>
      </c>
      <c r="Q5067" s="56">
        <v>11</v>
      </c>
      <c r="R5067" s="56" t="s">
        <v>3814</v>
      </c>
      <c r="S5067" s="56" t="s">
        <v>3815</v>
      </c>
    </row>
    <row r="5068" spans="1:19" ht="17.25" customHeight="1">
      <c r="A5068" s="24">
        <v>5067</v>
      </c>
      <c r="B5068" s="56" t="s">
        <v>3869</v>
      </c>
      <c r="C5068" s="76">
        <v>-89.905674869098902</v>
      </c>
      <c r="D5068" s="56">
        <v>110</v>
      </c>
      <c r="E5068" s="56" t="s">
        <v>172</v>
      </c>
      <c r="F5068" s="56"/>
      <c r="G5068" s="56"/>
      <c r="H5068" s="77"/>
      <c r="I5068" s="56">
        <v>79</v>
      </c>
      <c r="J5068" s="56"/>
      <c r="K5068" s="56" t="s">
        <v>290</v>
      </c>
      <c r="L5068" s="56">
        <v>79</v>
      </c>
      <c r="M5068" s="56" t="s">
        <v>83</v>
      </c>
      <c r="N5068" s="56">
        <v>1992</v>
      </c>
      <c r="O5068" s="56">
        <v>11</v>
      </c>
      <c r="P5068" s="56">
        <v>1997</v>
      </c>
      <c r="Q5068" s="56">
        <v>11</v>
      </c>
      <c r="R5068" s="56" t="s">
        <v>3814</v>
      </c>
      <c r="S5068" s="56" t="s">
        <v>3815</v>
      </c>
    </row>
    <row r="5069" spans="1:19" ht="17.25" customHeight="1">
      <c r="A5069" s="24">
        <v>5068</v>
      </c>
      <c r="B5069" s="56" t="s">
        <v>3870</v>
      </c>
      <c r="C5069" s="76">
        <v>-89.901183196198801</v>
      </c>
      <c r="D5069" s="56">
        <v>110</v>
      </c>
      <c r="E5069" s="56" t="s">
        <v>172</v>
      </c>
      <c r="F5069" s="56"/>
      <c r="G5069" s="56"/>
      <c r="H5069" s="77"/>
      <c r="I5069" s="56">
        <v>86.6</v>
      </c>
      <c r="J5069" s="56"/>
      <c r="K5069" s="56" t="s">
        <v>290</v>
      </c>
      <c r="L5069" s="56">
        <v>86.6</v>
      </c>
      <c r="M5069" s="56" t="s">
        <v>83</v>
      </c>
      <c r="N5069" s="56">
        <v>1992</v>
      </c>
      <c r="O5069" s="56">
        <v>11</v>
      </c>
      <c r="P5069" s="56">
        <v>1997</v>
      </c>
      <c r="Q5069" s="56">
        <v>11</v>
      </c>
      <c r="R5069" s="56" t="s">
        <v>3814</v>
      </c>
      <c r="S5069" s="56" t="s">
        <v>3815</v>
      </c>
    </row>
    <row r="5070" spans="1:19" ht="17.25" customHeight="1">
      <c r="A5070" s="24">
        <v>5069</v>
      </c>
      <c r="B5070" s="56" t="s">
        <v>3871</v>
      </c>
      <c r="C5070" s="76">
        <v>-89.896691523298799</v>
      </c>
      <c r="D5070" s="56">
        <v>110</v>
      </c>
      <c r="E5070" s="56" t="s">
        <v>172</v>
      </c>
      <c r="F5070" s="56"/>
      <c r="G5070" s="56"/>
      <c r="H5070" s="77"/>
      <c r="I5070" s="56">
        <v>85.1</v>
      </c>
      <c r="J5070" s="56"/>
      <c r="K5070" s="56" t="s">
        <v>290</v>
      </c>
      <c r="L5070" s="56">
        <v>85.1</v>
      </c>
      <c r="M5070" s="56" t="s">
        <v>83</v>
      </c>
      <c r="N5070" s="56">
        <v>1992</v>
      </c>
      <c r="O5070" s="56">
        <v>11</v>
      </c>
      <c r="P5070" s="56">
        <v>1997</v>
      </c>
      <c r="Q5070" s="56">
        <v>11</v>
      </c>
      <c r="R5070" s="56" t="s">
        <v>3814</v>
      </c>
      <c r="S5070" s="56" t="s">
        <v>3815</v>
      </c>
    </row>
    <row r="5071" spans="1:19" ht="17.25" customHeight="1">
      <c r="A5071" s="24">
        <v>5070</v>
      </c>
      <c r="B5071" s="56" t="s">
        <v>3872</v>
      </c>
      <c r="C5071" s="76">
        <v>-89.892199850398697</v>
      </c>
      <c r="D5071" s="56">
        <v>110</v>
      </c>
      <c r="E5071" s="56" t="s">
        <v>172</v>
      </c>
      <c r="F5071" s="56"/>
      <c r="G5071" s="56"/>
      <c r="H5071" s="77"/>
      <c r="I5071" s="56">
        <v>88.6</v>
      </c>
      <c r="J5071" s="56"/>
      <c r="K5071" s="56" t="s">
        <v>290</v>
      </c>
      <c r="L5071" s="56">
        <v>88.6</v>
      </c>
      <c r="M5071" s="56" t="s">
        <v>83</v>
      </c>
      <c r="N5071" s="56">
        <v>1992</v>
      </c>
      <c r="O5071" s="56">
        <v>11</v>
      </c>
      <c r="P5071" s="56">
        <v>1997</v>
      </c>
      <c r="Q5071" s="56">
        <v>11</v>
      </c>
      <c r="R5071" s="56" t="s">
        <v>3814</v>
      </c>
      <c r="S5071" s="56" t="s">
        <v>3815</v>
      </c>
    </row>
    <row r="5072" spans="1:19" ht="17.25" customHeight="1">
      <c r="A5072" s="24">
        <v>5071</v>
      </c>
      <c r="B5072" s="56" t="s">
        <v>224</v>
      </c>
      <c r="C5072" s="76">
        <v>-89.887708177498695</v>
      </c>
      <c r="D5072" s="56">
        <v>110</v>
      </c>
      <c r="E5072" s="56" t="s">
        <v>172</v>
      </c>
      <c r="F5072" s="56"/>
      <c r="G5072" s="56"/>
      <c r="H5072" s="77"/>
      <c r="I5072" s="56">
        <v>87.4</v>
      </c>
      <c r="J5072" s="56"/>
      <c r="K5072" s="56" t="s">
        <v>290</v>
      </c>
      <c r="L5072" s="56">
        <v>87.4</v>
      </c>
      <c r="M5072" s="56" t="s">
        <v>83</v>
      </c>
      <c r="N5072" s="56">
        <v>1992</v>
      </c>
      <c r="O5072" s="56">
        <v>11</v>
      </c>
      <c r="P5072" s="56">
        <v>1997</v>
      </c>
      <c r="Q5072" s="56">
        <v>11</v>
      </c>
      <c r="R5072" s="56" t="s">
        <v>3814</v>
      </c>
      <c r="S5072" s="56" t="s">
        <v>3815</v>
      </c>
    </row>
    <row r="5073" spans="1:19" ht="17.25" customHeight="1">
      <c r="A5073" s="24">
        <v>5072</v>
      </c>
      <c r="B5073" s="56" t="s">
        <v>2609</v>
      </c>
      <c r="C5073" s="76">
        <v>-89.883216504598593</v>
      </c>
      <c r="D5073" s="56">
        <v>110</v>
      </c>
      <c r="E5073" s="56" t="s">
        <v>172</v>
      </c>
      <c r="F5073" s="56"/>
      <c r="G5073" s="56"/>
      <c r="H5073" s="77"/>
      <c r="I5073" s="56">
        <v>89.7</v>
      </c>
      <c r="J5073" s="56"/>
      <c r="K5073" s="56" t="s">
        <v>290</v>
      </c>
      <c r="L5073" s="56">
        <v>89.7</v>
      </c>
      <c r="M5073" s="56" t="s">
        <v>83</v>
      </c>
      <c r="N5073" s="56">
        <v>1992</v>
      </c>
      <c r="O5073" s="56">
        <v>11</v>
      </c>
      <c r="P5073" s="56">
        <v>1997</v>
      </c>
      <c r="Q5073" s="56">
        <v>11</v>
      </c>
      <c r="R5073" s="56" t="s">
        <v>3814</v>
      </c>
      <c r="S5073" s="56" t="s">
        <v>3815</v>
      </c>
    </row>
    <row r="5074" spans="1:19" ht="17.25" customHeight="1">
      <c r="A5074" s="24">
        <v>5073</v>
      </c>
      <c r="B5074" s="56" t="s">
        <v>3873</v>
      </c>
      <c r="C5074" s="76">
        <v>-89.878724831698605</v>
      </c>
      <c r="D5074" s="56">
        <v>110</v>
      </c>
      <c r="E5074" s="56" t="s">
        <v>172</v>
      </c>
      <c r="F5074" s="56"/>
      <c r="G5074" s="56"/>
      <c r="H5074" s="77"/>
      <c r="I5074" s="56">
        <v>85.9</v>
      </c>
      <c r="J5074" s="56"/>
      <c r="K5074" s="56" t="s">
        <v>290</v>
      </c>
      <c r="L5074" s="56">
        <v>85.9</v>
      </c>
      <c r="M5074" s="56" t="s">
        <v>83</v>
      </c>
      <c r="N5074" s="56">
        <v>1992</v>
      </c>
      <c r="O5074" s="56">
        <v>11</v>
      </c>
      <c r="P5074" s="56">
        <v>1997</v>
      </c>
      <c r="Q5074" s="56">
        <v>11</v>
      </c>
      <c r="R5074" s="56" t="s">
        <v>3814</v>
      </c>
      <c r="S5074" s="56" t="s">
        <v>3815</v>
      </c>
    </row>
    <row r="5075" spans="1:19" ht="17.25" customHeight="1">
      <c r="A5075" s="24">
        <v>5074</v>
      </c>
      <c r="B5075" s="56" t="s">
        <v>3874</v>
      </c>
      <c r="C5075" s="76">
        <v>-89.874233158798503</v>
      </c>
      <c r="D5075" s="56">
        <v>110</v>
      </c>
      <c r="E5075" s="56" t="s">
        <v>172</v>
      </c>
      <c r="F5075" s="56"/>
      <c r="G5075" s="56"/>
      <c r="H5075" s="77"/>
      <c r="I5075" s="56">
        <v>89.7</v>
      </c>
      <c r="J5075" s="56"/>
      <c r="K5075" s="56" t="s">
        <v>290</v>
      </c>
      <c r="L5075" s="56">
        <v>89.7</v>
      </c>
      <c r="M5075" s="56" t="s">
        <v>83</v>
      </c>
      <c r="N5075" s="56">
        <v>1992</v>
      </c>
      <c r="O5075" s="56">
        <v>11</v>
      </c>
      <c r="P5075" s="56">
        <v>1997</v>
      </c>
      <c r="Q5075" s="56">
        <v>11</v>
      </c>
      <c r="R5075" s="56" t="s">
        <v>3814</v>
      </c>
      <c r="S5075" s="56" t="s">
        <v>3815</v>
      </c>
    </row>
    <row r="5076" spans="1:19" ht="17.25" customHeight="1">
      <c r="A5076" s="24">
        <v>5075</v>
      </c>
      <c r="B5076" s="56" t="s">
        <v>3875</v>
      </c>
      <c r="C5076" s="76">
        <v>-89.869741485898402</v>
      </c>
      <c r="D5076" s="56">
        <v>110</v>
      </c>
      <c r="E5076" s="56" t="s">
        <v>172</v>
      </c>
      <c r="F5076" s="56"/>
      <c r="G5076" s="56"/>
      <c r="H5076" s="77"/>
      <c r="I5076" s="56">
        <v>80.599999999999994</v>
      </c>
      <c r="J5076" s="56"/>
      <c r="K5076" s="56" t="s">
        <v>290</v>
      </c>
      <c r="L5076" s="56">
        <v>80.599999999999994</v>
      </c>
      <c r="M5076" s="56" t="s">
        <v>83</v>
      </c>
      <c r="N5076" s="56">
        <v>1992</v>
      </c>
      <c r="O5076" s="56">
        <v>11</v>
      </c>
      <c r="P5076" s="56">
        <v>1997</v>
      </c>
      <c r="Q5076" s="56">
        <v>11</v>
      </c>
      <c r="R5076" s="56" t="s">
        <v>3814</v>
      </c>
      <c r="S5076" s="56" t="s">
        <v>3815</v>
      </c>
    </row>
    <row r="5077" spans="1:19" ht="17.25" customHeight="1">
      <c r="A5077" s="24">
        <v>5076</v>
      </c>
      <c r="B5077" s="56" t="s">
        <v>3876</v>
      </c>
      <c r="C5077" s="76">
        <v>-89.8652498129984</v>
      </c>
      <c r="D5077" s="56">
        <v>110</v>
      </c>
      <c r="E5077" s="56" t="s">
        <v>172</v>
      </c>
      <c r="F5077" s="56"/>
      <c r="G5077" s="56"/>
      <c r="H5077" s="77"/>
      <c r="I5077" s="56">
        <v>77.099999999999994</v>
      </c>
      <c r="J5077" s="56"/>
      <c r="K5077" s="56" t="s">
        <v>290</v>
      </c>
      <c r="L5077" s="56">
        <v>77.099999999999994</v>
      </c>
      <c r="M5077" s="56" t="s">
        <v>83</v>
      </c>
      <c r="N5077" s="56">
        <v>1992</v>
      </c>
      <c r="O5077" s="56">
        <v>11</v>
      </c>
      <c r="P5077" s="56">
        <v>1997</v>
      </c>
      <c r="Q5077" s="56">
        <v>11</v>
      </c>
      <c r="R5077" s="56" t="s">
        <v>3814</v>
      </c>
      <c r="S5077" s="56" t="s">
        <v>3815</v>
      </c>
    </row>
    <row r="5078" spans="1:19" ht="17.25" customHeight="1">
      <c r="A5078" s="24">
        <v>5077</v>
      </c>
      <c r="B5078" s="56" t="s">
        <v>62</v>
      </c>
      <c r="C5078" s="76">
        <v>-89.860758140098298</v>
      </c>
      <c r="D5078" s="56">
        <v>110</v>
      </c>
      <c r="E5078" s="56" t="s">
        <v>172</v>
      </c>
      <c r="F5078" s="56"/>
      <c r="G5078" s="56"/>
      <c r="H5078" s="77"/>
      <c r="I5078" s="56">
        <v>80.900000000000006</v>
      </c>
      <c r="J5078" s="56"/>
      <c r="K5078" s="56" t="s">
        <v>290</v>
      </c>
      <c r="L5078" s="56">
        <v>80.900000000000006</v>
      </c>
      <c r="M5078" s="56" t="s">
        <v>83</v>
      </c>
      <c r="N5078" s="56">
        <v>1992</v>
      </c>
      <c r="O5078" s="56">
        <v>11</v>
      </c>
      <c r="P5078" s="56">
        <v>1997</v>
      </c>
      <c r="Q5078" s="56">
        <v>11</v>
      </c>
      <c r="R5078" s="56" t="s">
        <v>3814</v>
      </c>
      <c r="S5078" s="56" t="s">
        <v>3815</v>
      </c>
    </row>
    <row r="5079" spans="1:19" ht="17.25" customHeight="1">
      <c r="A5079" s="24">
        <v>5078</v>
      </c>
      <c r="B5079" s="56" t="s">
        <v>52</v>
      </c>
      <c r="C5079" s="76">
        <v>-89.856266467198296</v>
      </c>
      <c r="D5079" s="56">
        <v>110</v>
      </c>
      <c r="E5079" s="56" t="s">
        <v>172</v>
      </c>
      <c r="F5079" s="56"/>
      <c r="G5079" s="56"/>
      <c r="H5079" s="77"/>
      <c r="I5079" s="56">
        <v>99.3</v>
      </c>
      <c r="J5079" s="56"/>
      <c r="K5079" s="56" t="s">
        <v>290</v>
      </c>
      <c r="L5079" s="56">
        <v>99.3</v>
      </c>
      <c r="M5079" s="56" t="s">
        <v>83</v>
      </c>
      <c r="N5079" s="56">
        <v>1992</v>
      </c>
      <c r="O5079" s="56">
        <v>11</v>
      </c>
      <c r="P5079" s="56">
        <v>1997</v>
      </c>
      <c r="Q5079" s="56">
        <v>11</v>
      </c>
      <c r="R5079" s="56" t="s">
        <v>3814</v>
      </c>
      <c r="S5079" s="56" t="s">
        <v>3815</v>
      </c>
    </row>
    <row r="5080" spans="1:19" ht="17.25" customHeight="1">
      <c r="A5080" s="24">
        <v>5079</v>
      </c>
      <c r="B5080" s="56" t="s">
        <v>57</v>
      </c>
      <c r="C5080" s="76">
        <v>-89.851774794298194</v>
      </c>
      <c r="D5080" s="56">
        <v>110</v>
      </c>
      <c r="E5080" s="56" t="s">
        <v>172</v>
      </c>
      <c r="F5080" s="56"/>
      <c r="G5080" s="56"/>
      <c r="H5080" s="77"/>
      <c r="I5080" s="56">
        <v>96.6</v>
      </c>
      <c r="J5080" s="56"/>
      <c r="K5080" s="56" t="s">
        <v>290</v>
      </c>
      <c r="L5080" s="56">
        <v>96.6</v>
      </c>
      <c r="M5080" s="56" t="s">
        <v>83</v>
      </c>
      <c r="N5080" s="56">
        <v>1992</v>
      </c>
      <c r="O5080" s="56">
        <v>11</v>
      </c>
      <c r="P5080" s="56">
        <v>1997</v>
      </c>
      <c r="Q5080" s="56">
        <v>11</v>
      </c>
      <c r="R5080" s="56" t="s">
        <v>3814</v>
      </c>
      <c r="S5080" s="56" t="s">
        <v>3815</v>
      </c>
    </row>
    <row r="5081" spans="1:19" ht="17.25" customHeight="1">
      <c r="A5081" s="24">
        <v>5080</v>
      </c>
      <c r="B5081" s="56" t="s">
        <v>3877</v>
      </c>
      <c r="C5081" s="76">
        <v>-89.847283121398206</v>
      </c>
      <c r="D5081" s="56">
        <v>110</v>
      </c>
      <c r="E5081" s="56" t="s">
        <v>172</v>
      </c>
      <c r="F5081" s="56"/>
      <c r="G5081" s="56"/>
      <c r="H5081" s="77"/>
      <c r="I5081" s="56">
        <v>85.9</v>
      </c>
      <c r="J5081" s="56"/>
      <c r="K5081" s="56" t="s">
        <v>290</v>
      </c>
      <c r="L5081" s="56">
        <v>85.9</v>
      </c>
      <c r="M5081" s="56" t="s">
        <v>83</v>
      </c>
      <c r="N5081" s="56">
        <v>1992</v>
      </c>
      <c r="O5081" s="56">
        <v>11</v>
      </c>
      <c r="P5081" s="56">
        <v>1997</v>
      </c>
      <c r="Q5081" s="56">
        <v>11</v>
      </c>
      <c r="R5081" s="56" t="s">
        <v>3814</v>
      </c>
      <c r="S5081" s="56" t="s">
        <v>3815</v>
      </c>
    </row>
    <row r="5082" spans="1:19" ht="17.25" customHeight="1">
      <c r="A5082" s="24">
        <v>5081</v>
      </c>
      <c r="B5082" s="56" t="s">
        <v>3878</v>
      </c>
      <c r="C5082" s="76">
        <v>-89.842791448498105</v>
      </c>
      <c r="D5082" s="56">
        <v>110</v>
      </c>
      <c r="E5082" s="56" t="s">
        <v>172</v>
      </c>
      <c r="F5082" s="56"/>
      <c r="G5082" s="56"/>
      <c r="H5082" s="77"/>
      <c r="I5082" s="56">
        <v>97.7</v>
      </c>
      <c r="J5082" s="56"/>
      <c r="K5082" s="56" t="s">
        <v>290</v>
      </c>
      <c r="L5082" s="56">
        <v>97.7</v>
      </c>
      <c r="M5082" s="56" t="s">
        <v>83</v>
      </c>
      <c r="N5082" s="56">
        <v>1992</v>
      </c>
      <c r="O5082" s="56">
        <v>11</v>
      </c>
      <c r="P5082" s="56">
        <v>1997</v>
      </c>
      <c r="Q5082" s="56">
        <v>11</v>
      </c>
      <c r="R5082" s="56" t="s">
        <v>3814</v>
      </c>
      <c r="S5082" s="56" t="s">
        <v>3815</v>
      </c>
    </row>
    <row r="5083" spans="1:19" ht="17.25" customHeight="1">
      <c r="A5083" s="24">
        <v>5082</v>
      </c>
      <c r="B5083" s="56" t="s">
        <v>3879</v>
      </c>
      <c r="C5083" s="76">
        <v>-89.838299775598102</v>
      </c>
      <c r="D5083" s="56">
        <v>110</v>
      </c>
      <c r="E5083" s="56" t="s">
        <v>172</v>
      </c>
      <c r="F5083" s="56"/>
      <c r="G5083" s="56"/>
      <c r="H5083" s="77"/>
      <c r="I5083" s="56">
        <v>92</v>
      </c>
      <c r="J5083" s="56"/>
      <c r="K5083" s="56" t="s">
        <v>290</v>
      </c>
      <c r="L5083" s="56">
        <v>92</v>
      </c>
      <c r="M5083" s="56" t="s">
        <v>83</v>
      </c>
      <c r="N5083" s="56">
        <v>1992</v>
      </c>
      <c r="O5083" s="56">
        <v>11</v>
      </c>
      <c r="P5083" s="56">
        <v>1997</v>
      </c>
      <c r="Q5083" s="56">
        <v>11</v>
      </c>
      <c r="R5083" s="56" t="s">
        <v>3814</v>
      </c>
      <c r="S5083" s="56" t="s">
        <v>3815</v>
      </c>
    </row>
    <row r="5084" spans="1:19" ht="17.25" customHeight="1">
      <c r="A5084" s="24">
        <v>5083</v>
      </c>
      <c r="B5084" s="56" t="s">
        <v>3880</v>
      </c>
      <c r="C5084" s="76">
        <v>-89.833808102698001</v>
      </c>
      <c r="D5084" s="56">
        <v>110</v>
      </c>
      <c r="E5084" s="56" t="s">
        <v>172</v>
      </c>
      <c r="F5084" s="56"/>
      <c r="G5084" s="56"/>
      <c r="H5084" s="77"/>
      <c r="I5084" s="56">
        <v>105.4</v>
      </c>
      <c r="J5084" s="56"/>
      <c r="K5084" s="56" t="s">
        <v>290</v>
      </c>
      <c r="L5084" s="56">
        <v>105.4</v>
      </c>
      <c r="M5084" s="56" t="s">
        <v>83</v>
      </c>
      <c r="N5084" s="56">
        <v>1992</v>
      </c>
      <c r="O5084" s="56">
        <v>11</v>
      </c>
      <c r="P5084" s="56">
        <v>1997</v>
      </c>
      <c r="Q5084" s="56">
        <v>11</v>
      </c>
      <c r="R5084" s="56" t="s">
        <v>3814</v>
      </c>
      <c r="S5084" s="56" t="s">
        <v>3815</v>
      </c>
    </row>
    <row r="5085" spans="1:19" ht="17.25" customHeight="1">
      <c r="A5085" s="24">
        <v>5084</v>
      </c>
      <c r="B5085" s="56" t="s">
        <v>3881</v>
      </c>
      <c r="C5085" s="76">
        <v>-89.829316429797998</v>
      </c>
      <c r="D5085" s="56">
        <v>110</v>
      </c>
      <c r="E5085" s="56" t="s">
        <v>172</v>
      </c>
      <c r="F5085" s="56"/>
      <c r="G5085" s="56"/>
      <c r="H5085" s="77"/>
      <c r="I5085" s="56">
        <v>87.8</v>
      </c>
      <c r="J5085" s="56"/>
      <c r="K5085" s="56" t="s">
        <v>290</v>
      </c>
      <c r="L5085" s="56">
        <v>87.8</v>
      </c>
      <c r="M5085" s="56" t="s">
        <v>83</v>
      </c>
      <c r="N5085" s="56">
        <v>1992</v>
      </c>
      <c r="O5085" s="56">
        <v>11</v>
      </c>
      <c r="P5085" s="56">
        <v>1997</v>
      </c>
      <c r="Q5085" s="56">
        <v>11</v>
      </c>
      <c r="R5085" s="56" t="s">
        <v>3814</v>
      </c>
      <c r="S5085" s="56" t="s">
        <v>3815</v>
      </c>
    </row>
    <row r="5086" spans="1:19" ht="17.25" customHeight="1">
      <c r="A5086" s="24">
        <v>5085</v>
      </c>
      <c r="B5086" s="56" t="s">
        <v>3882</v>
      </c>
      <c r="C5086" s="76">
        <v>-89.824824756897897</v>
      </c>
      <c r="D5086" s="56">
        <v>110</v>
      </c>
      <c r="E5086" s="56" t="s">
        <v>172</v>
      </c>
      <c r="F5086" s="56"/>
      <c r="G5086" s="56"/>
      <c r="H5086" s="77"/>
      <c r="I5086" s="56">
        <v>94.7</v>
      </c>
      <c r="J5086" s="56"/>
      <c r="K5086" s="56" t="s">
        <v>290</v>
      </c>
      <c r="L5086" s="56">
        <v>94.7</v>
      </c>
      <c r="M5086" s="56" t="s">
        <v>83</v>
      </c>
      <c r="N5086" s="56">
        <v>1992</v>
      </c>
      <c r="O5086" s="56">
        <v>11</v>
      </c>
      <c r="P5086" s="56">
        <v>1997</v>
      </c>
      <c r="Q5086" s="56">
        <v>11</v>
      </c>
      <c r="R5086" s="56" t="s">
        <v>3814</v>
      </c>
      <c r="S5086" s="56" t="s">
        <v>3815</v>
      </c>
    </row>
    <row r="5087" spans="1:19" ht="17.25" customHeight="1">
      <c r="A5087" s="24">
        <v>5086</v>
      </c>
      <c r="B5087" s="56" t="s">
        <v>3883</v>
      </c>
      <c r="C5087" s="76">
        <v>-89.820333083997895</v>
      </c>
      <c r="D5087" s="56">
        <v>110</v>
      </c>
      <c r="E5087" s="56" t="s">
        <v>172</v>
      </c>
      <c r="F5087" s="56"/>
      <c r="G5087" s="56"/>
      <c r="H5087" s="77"/>
      <c r="I5087" s="56">
        <v>88.6</v>
      </c>
      <c r="J5087" s="56"/>
      <c r="K5087" s="56" t="s">
        <v>290</v>
      </c>
      <c r="L5087" s="56">
        <v>88.6</v>
      </c>
      <c r="M5087" s="56" t="s">
        <v>83</v>
      </c>
      <c r="N5087" s="56">
        <v>1992</v>
      </c>
      <c r="O5087" s="56">
        <v>11</v>
      </c>
      <c r="P5087" s="56">
        <v>1997</v>
      </c>
      <c r="Q5087" s="56">
        <v>11</v>
      </c>
      <c r="R5087" s="56" t="s">
        <v>3814</v>
      </c>
      <c r="S5087" s="56" t="s">
        <v>3815</v>
      </c>
    </row>
    <row r="5088" spans="1:19" ht="17.25" customHeight="1">
      <c r="A5088" s="24">
        <v>5087</v>
      </c>
      <c r="B5088" s="56" t="s">
        <v>194</v>
      </c>
      <c r="C5088" s="76">
        <v>-89.991016654199896</v>
      </c>
      <c r="D5088" s="77">
        <v>170</v>
      </c>
      <c r="E5088" s="56" t="s">
        <v>172</v>
      </c>
      <c r="F5088" s="56"/>
      <c r="G5088" s="56"/>
      <c r="H5088" s="56"/>
      <c r="I5088" s="56">
        <v>91.6</v>
      </c>
      <c r="J5088" s="56"/>
      <c r="K5088" s="56" t="s">
        <v>290</v>
      </c>
      <c r="L5088" s="56">
        <v>91.6</v>
      </c>
      <c r="M5088" s="56" t="s">
        <v>83</v>
      </c>
      <c r="N5088" s="56">
        <v>1992</v>
      </c>
      <c r="O5088" s="56">
        <v>11</v>
      </c>
      <c r="P5088" s="56">
        <v>1997</v>
      </c>
      <c r="Q5088" s="56">
        <v>11</v>
      </c>
      <c r="R5088" s="56" t="s">
        <v>3814</v>
      </c>
      <c r="S5088" s="56" t="s">
        <v>3815</v>
      </c>
    </row>
    <row r="5089" spans="1:19" ht="17.25" customHeight="1">
      <c r="A5089" s="24">
        <v>5088</v>
      </c>
      <c r="B5089" s="56" t="s">
        <v>234</v>
      </c>
      <c r="C5089" s="76">
        <v>-89.986524981299794</v>
      </c>
      <c r="D5089" s="56">
        <v>170</v>
      </c>
      <c r="E5089" s="56" t="s">
        <v>172</v>
      </c>
      <c r="F5089" s="56"/>
      <c r="G5089" s="56"/>
      <c r="H5089" s="56"/>
      <c r="I5089" s="56">
        <v>88.9</v>
      </c>
      <c r="J5089" s="56"/>
      <c r="K5089" s="56" t="s">
        <v>290</v>
      </c>
      <c r="L5089" s="56">
        <v>88.9</v>
      </c>
      <c r="M5089" s="56" t="s">
        <v>83</v>
      </c>
      <c r="N5089" s="56">
        <v>1992</v>
      </c>
      <c r="O5089" s="56">
        <v>11</v>
      </c>
      <c r="P5089" s="56">
        <v>1997</v>
      </c>
      <c r="Q5089" s="56">
        <v>11</v>
      </c>
      <c r="R5089" s="56" t="s">
        <v>3814</v>
      </c>
      <c r="S5089" s="56" t="s">
        <v>3815</v>
      </c>
    </row>
    <row r="5090" spans="1:19" ht="17.25" customHeight="1">
      <c r="A5090" s="24">
        <v>5089</v>
      </c>
      <c r="B5090" s="56" t="s">
        <v>235</v>
      </c>
      <c r="C5090" s="76">
        <v>-89.982033308399807</v>
      </c>
      <c r="D5090" s="77">
        <v>170</v>
      </c>
      <c r="E5090" s="56" t="s">
        <v>172</v>
      </c>
      <c r="F5090" s="56"/>
      <c r="G5090" s="56"/>
      <c r="H5090" s="56"/>
      <c r="I5090" s="56">
        <v>89.7</v>
      </c>
      <c r="J5090" s="56"/>
      <c r="K5090" s="56" t="s">
        <v>290</v>
      </c>
      <c r="L5090" s="56">
        <v>89.7</v>
      </c>
      <c r="M5090" s="56" t="s">
        <v>83</v>
      </c>
      <c r="N5090" s="56">
        <v>1992</v>
      </c>
      <c r="O5090" s="56">
        <v>11</v>
      </c>
      <c r="P5090" s="56">
        <v>1997</v>
      </c>
      <c r="Q5090" s="56">
        <v>11</v>
      </c>
      <c r="R5090" s="56" t="s">
        <v>3814</v>
      </c>
      <c r="S5090" s="56" t="s">
        <v>3815</v>
      </c>
    </row>
    <row r="5091" spans="1:19" ht="17.25" customHeight="1">
      <c r="A5091" s="24">
        <v>5090</v>
      </c>
      <c r="B5091" s="56" t="s">
        <v>3884</v>
      </c>
      <c r="C5091" s="76">
        <v>-89.977541635499705</v>
      </c>
      <c r="D5091" s="56">
        <v>170</v>
      </c>
      <c r="E5091" s="56" t="s">
        <v>172</v>
      </c>
      <c r="F5091" s="56"/>
      <c r="G5091" s="56"/>
      <c r="H5091" s="56"/>
      <c r="I5091" s="56">
        <v>95.4</v>
      </c>
      <c r="J5091" s="56"/>
      <c r="K5091" s="56" t="s">
        <v>290</v>
      </c>
      <c r="L5091" s="56">
        <v>95.4</v>
      </c>
      <c r="M5091" s="56" t="s">
        <v>83</v>
      </c>
      <c r="N5091" s="56">
        <v>1992</v>
      </c>
      <c r="O5091" s="56">
        <v>11</v>
      </c>
      <c r="P5091" s="56">
        <v>1997</v>
      </c>
      <c r="Q5091" s="56">
        <v>11</v>
      </c>
      <c r="R5091" s="56" t="s">
        <v>3814</v>
      </c>
      <c r="S5091" s="56" t="s">
        <v>3815</v>
      </c>
    </row>
    <row r="5092" spans="1:19" ht="17.25" customHeight="1">
      <c r="A5092" s="24">
        <v>5091</v>
      </c>
      <c r="B5092" s="56" t="s">
        <v>3885</v>
      </c>
      <c r="C5092" s="76">
        <v>-89.973049962599703</v>
      </c>
      <c r="D5092" s="77">
        <v>170</v>
      </c>
      <c r="E5092" s="56" t="s">
        <v>172</v>
      </c>
      <c r="F5092" s="56"/>
      <c r="G5092" s="56"/>
      <c r="H5092" s="56"/>
      <c r="I5092" s="56">
        <v>111.6</v>
      </c>
      <c r="J5092" s="56"/>
      <c r="K5092" s="56" t="s">
        <v>290</v>
      </c>
      <c r="L5092" s="56">
        <v>111.6</v>
      </c>
      <c r="M5092" s="56" t="s">
        <v>83</v>
      </c>
      <c r="N5092" s="56">
        <v>1992</v>
      </c>
      <c r="O5092" s="56">
        <v>11</v>
      </c>
      <c r="P5092" s="56">
        <v>1997</v>
      </c>
      <c r="Q5092" s="56">
        <v>11</v>
      </c>
      <c r="R5092" s="56" t="s">
        <v>3814</v>
      </c>
      <c r="S5092" s="56" t="s">
        <v>3815</v>
      </c>
    </row>
    <row r="5093" spans="1:19" ht="17.25" customHeight="1">
      <c r="A5093" s="24">
        <v>5092</v>
      </c>
      <c r="B5093" s="56" t="s">
        <v>3886</v>
      </c>
      <c r="C5093" s="76">
        <v>-89.968558289699601</v>
      </c>
      <c r="D5093" s="56">
        <v>170</v>
      </c>
      <c r="E5093" s="56" t="s">
        <v>172</v>
      </c>
      <c r="F5093" s="56"/>
      <c r="G5093" s="56"/>
      <c r="H5093" s="56"/>
      <c r="I5093" s="56">
        <v>86.6</v>
      </c>
      <c r="J5093" s="56"/>
      <c r="K5093" s="56" t="s">
        <v>290</v>
      </c>
      <c r="L5093" s="56">
        <v>86.6</v>
      </c>
      <c r="M5093" s="56" t="s">
        <v>83</v>
      </c>
      <c r="N5093" s="56">
        <v>1992</v>
      </c>
      <c r="O5093" s="56">
        <v>11</v>
      </c>
      <c r="P5093" s="56">
        <v>1997</v>
      </c>
      <c r="Q5093" s="56">
        <v>11</v>
      </c>
      <c r="R5093" s="56" t="s">
        <v>3814</v>
      </c>
      <c r="S5093" s="56" t="s">
        <v>3815</v>
      </c>
    </row>
    <row r="5094" spans="1:19" ht="17.25" customHeight="1">
      <c r="A5094" s="24">
        <v>5093</v>
      </c>
      <c r="B5094" s="56" t="s">
        <v>3887</v>
      </c>
      <c r="C5094" s="76">
        <v>-89.964066616799599</v>
      </c>
      <c r="D5094" s="77">
        <v>170</v>
      </c>
      <c r="E5094" s="56" t="s">
        <v>172</v>
      </c>
      <c r="F5094" s="56"/>
      <c r="G5094" s="56"/>
      <c r="H5094" s="56"/>
      <c r="I5094" s="56">
        <v>73.7</v>
      </c>
      <c r="J5094" s="56"/>
      <c r="K5094" s="56" t="s">
        <v>290</v>
      </c>
      <c r="L5094" s="56">
        <v>73.7</v>
      </c>
      <c r="M5094" s="56" t="s">
        <v>83</v>
      </c>
      <c r="N5094" s="56">
        <v>1992</v>
      </c>
      <c r="O5094" s="56">
        <v>11</v>
      </c>
      <c r="P5094" s="56">
        <v>1997</v>
      </c>
      <c r="Q5094" s="56">
        <v>11</v>
      </c>
      <c r="R5094" s="56" t="s">
        <v>3814</v>
      </c>
      <c r="S5094" s="56" t="s">
        <v>3815</v>
      </c>
    </row>
    <row r="5095" spans="1:19" ht="17.25" customHeight="1">
      <c r="A5095" s="24">
        <v>5094</v>
      </c>
      <c r="B5095" s="56" t="s">
        <v>3888</v>
      </c>
      <c r="C5095" s="76">
        <v>-89.959574943899497</v>
      </c>
      <c r="D5095" s="56">
        <v>170</v>
      </c>
      <c r="E5095" s="56" t="s">
        <v>172</v>
      </c>
      <c r="F5095" s="56"/>
      <c r="G5095" s="56"/>
      <c r="H5095" s="56"/>
      <c r="I5095" s="56">
        <v>87.8</v>
      </c>
      <c r="J5095" s="56"/>
      <c r="K5095" s="56" t="s">
        <v>290</v>
      </c>
      <c r="L5095" s="56">
        <v>87.8</v>
      </c>
      <c r="M5095" s="56" t="s">
        <v>83</v>
      </c>
      <c r="N5095" s="56">
        <v>1992</v>
      </c>
      <c r="O5095" s="56">
        <v>11</v>
      </c>
      <c r="P5095" s="56">
        <v>1997</v>
      </c>
      <c r="Q5095" s="56">
        <v>11</v>
      </c>
      <c r="R5095" s="56" t="s">
        <v>3814</v>
      </c>
      <c r="S5095" s="56" t="s">
        <v>3815</v>
      </c>
    </row>
    <row r="5096" spans="1:19" ht="17.25" customHeight="1">
      <c r="A5096" s="24">
        <v>5095</v>
      </c>
      <c r="B5096" s="56" t="s">
        <v>3889</v>
      </c>
      <c r="C5096" s="76">
        <v>-89.955083270999495</v>
      </c>
      <c r="D5096" s="77">
        <v>170</v>
      </c>
      <c r="E5096" s="56" t="s">
        <v>172</v>
      </c>
      <c r="F5096" s="56"/>
      <c r="G5096" s="56"/>
      <c r="H5096" s="56"/>
      <c r="I5096" s="56">
        <v>76.8</v>
      </c>
      <c r="J5096" s="56"/>
      <c r="K5096" s="56" t="s">
        <v>290</v>
      </c>
      <c r="L5096" s="56">
        <v>76.8</v>
      </c>
      <c r="M5096" s="56" t="s">
        <v>83</v>
      </c>
      <c r="N5096" s="56">
        <v>1992</v>
      </c>
      <c r="O5096" s="56">
        <v>11</v>
      </c>
      <c r="P5096" s="56">
        <v>1997</v>
      </c>
      <c r="Q5096" s="56">
        <v>11</v>
      </c>
      <c r="R5096" s="56" t="s">
        <v>3814</v>
      </c>
      <c r="S5096" s="56" t="s">
        <v>3815</v>
      </c>
    </row>
    <row r="5097" spans="1:19" ht="17.25" customHeight="1">
      <c r="A5097" s="24">
        <v>5096</v>
      </c>
      <c r="B5097" s="56" t="s">
        <v>90</v>
      </c>
      <c r="C5097" s="76">
        <v>-89.950591598099393</v>
      </c>
      <c r="D5097" s="56">
        <v>170</v>
      </c>
      <c r="E5097" s="56" t="s">
        <v>172</v>
      </c>
      <c r="F5097" s="56"/>
      <c r="G5097" s="56"/>
      <c r="H5097" s="56"/>
      <c r="I5097" s="56">
        <v>88.2</v>
      </c>
      <c r="J5097" s="56"/>
      <c r="K5097" s="56" t="s">
        <v>290</v>
      </c>
      <c r="L5097" s="56">
        <v>88.2</v>
      </c>
      <c r="M5097" s="56" t="s">
        <v>83</v>
      </c>
      <c r="N5097" s="56">
        <v>1992</v>
      </c>
      <c r="O5097" s="56">
        <v>11</v>
      </c>
      <c r="P5097" s="56">
        <v>1997</v>
      </c>
      <c r="Q5097" s="56">
        <v>11</v>
      </c>
      <c r="R5097" s="56" t="s">
        <v>3814</v>
      </c>
      <c r="S5097" s="56" t="s">
        <v>3815</v>
      </c>
    </row>
    <row r="5098" spans="1:19" ht="17.25" customHeight="1">
      <c r="A5098" s="24">
        <v>5097</v>
      </c>
      <c r="B5098" s="56" t="s">
        <v>3890</v>
      </c>
      <c r="C5098" s="76">
        <v>-89.946099925199405</v>
      </c>
      <c r="D5098" s="77">
        <v>170</v>
      </c>
      <c r="E5098" s="56" t="s">
        <v>172</v>
      </c>
      <c r="F5098" s="56"/>
      <c r="G5098" s="56"/>
      <c r="H5098" s="56"/>
      <c r="I5098" s="56">
        <v>87.8</v>
      </c>
      <c r="J5098" s="56"/>
      <c r="K5098" s="56" t="s">
        <v>290</v>
      </c>
      <c r="L5098" s="56">
        <v>87.8</v>
      </c>
      <c r="M5098" s="56" t="s">
        <v>83</v>
      </c>
      <c r="N5098" s="56">
        <v>1992</v>
      </c>
      <c r="O5098" s="56">
        <v>11</v>
      </c>
      <c r="P5098" s="56">
        <v>1997</v>
      </c>
      <c r="Q5098" s="56">
        <v>11</v>
      </c>
      <c r="R5098" s="56" t="s">
        <v>3814</v>
      </c>
      <c r="S5098" s="56" t="s">
        <v>3815</v>
      </c>
    </row>
    <row r="5099" spans="1:19" ht="17.25" customHeight="1">
      <c r="A5099" s="24">
        <v>5098</v>
      </c>
      <c r="B5099" s="56" t="s">
        <v>3891</v>
      </c>
      <c r="C5099" s="76">
        <v>-89.941608252299304</v>
      </c>
      <c r="D5099" s="56">
        <v>170</v>
      </c>
      <c r="E5099" s="56" t="s">
        <v>172</v>
      </c>
      <c r="F5099" s="56"/>
      <c r="G5099" s="56"/>
      <c r="H5099" s="56"/>
      <c r="I5099" s="56">
        <v>90.8</v>
      </c>
      <c r="J5099" s="56"/>
      <c r="K5099" s="56" t="s">
        <v>290</v>
      </c>
      <c r="L5099" s="56">
        <v>90.8</v>
      </c>
      <c r="M5099" s="56" t="s">
        <v>83</v>
      </c>
      <c r="N5099" s="56">
        <v>1992</v>
      </c>
      <c r="O5099" s="56">
        <v>11</v>
      </c>
      <c r="P5099" s="56">
        <v>1997</v>
      </c>
      <c r="Q5099" s="56">
        <v>11</v>
      </c>
      <c r="R5099" s="56" t="s">
        <v>3814</v>
      </c>
      <c r="S5099" s="56" t="s">
        <v>3815</v>
      </c>
    </row>
    <row r="5100" spans="1:19" ht="17.25" customHeight="1">
      <c r="A5100" s="24">
        <v>5099</v>
      </c>
      <c r="B5100" s="56" t="s">
        <v>91</v>
      </c>
      <c r="C5100" s="76">
        <v>-89.937116579399202</v>
      </c>
      <c r="D5100" s="77">
        <v>170</v>
      </c>
      <c r="E5100" s="56" t="s">
        <v>172</v>
      </c>
      <c r="F5100" s="56"/>
      <c r="G5100" s="56"/>
      <c r="H5100" s="56"/>
      <c r="I5100" s="56">
        <v>98.9</v>
      </c>
      <c r="J5100" s="56"/>
      <c r="K5100" s="56" t="s">
        <v>290</v>
      </c>
      <c r="L5100" s="56">
        <v>98.9</v>
      </c>
      <c r="M5100" s="56" t="s">
        <v>83</v>
      </c>
      <c r="N5100" s="56">
        <v>1992</v>
      </c>
      <c r="O5100" s="56">
        <v>11</v>
      </c>
      <c r="P5100" s="56">
        <v>1997</v>
      </c>
      <c r="Q5100" s="56">
        <v>11</v>
      </c>
      <c r="R5100" s="56" t="s">
        <v>3814</v>
      </c>
      <c r="S5100" s="56" t="s">
        <v>3815</v>
      </c>
    </row>
    <row r="5101" spans="1:19" ht="17.25" customHeight="1">
      <c r="A5101" s="24">
        <v>5100</v>
      </c>
      <c r="B5101" s="56" t="s">
        <v>3892</v>
      </c>
      <c r="C5101" s="76">
        <v>-89.9326249064992</v>
      </c>
      <c r="D5101" s="56">
        <v>170</v>
      </c>
      <c r="E5101" s="56" t="s">
        <v>172</v>
      </c>
      <c r="F5101" s="56"/>
      <c r="G5101" s="56"/>
      <c r="H5101" s="56"/>
      <c r="I5101" s="56">
        <v>93.5</v>
      </c>
      <c r="J5101" s="56"/>
      <c r="K5101" s="56" t="s">
        <v>290</v>
      </c>
      <c r="L5101" s="56">
        <v>93.5</v>
      </c>
      <c r="M5101" s="56" t="s">
        <v>83</v>
      </c>
      <c r="N5101" s="56">
        <v>1992</v>
      </c>
      <c r="O5101" s="56">
        <v>11</v>
      </c>
      <c r="P5101" s="56">
        <v>1997</v>
      </c>
      <c r="Q5101" s="56">
        <v>11</v>
      </c>
      <c r="R5101" s="56" t="s">
        <v>3814</v>
      </c>
      <c r="S5101" s="56" t="s">
        <v>3815</v>
      </c>
    </row>
    <row r="5102" spans="1:19" ht="17.25" customHeight="1">
      <c r="A5102" s="24">
        <v>5101</v>
      </c>
      <c r="B5102" s="56" t="s">
        <v>92</v>
      </c>
      <c r="C5102" s="76">
        <v>-89.928133233599198</v>
      </c>
      <c r="D5102" s="77">
        <v>170</v>
      </c>
      <c r="E5102" s="56" t="s">
        <v>172</v>
      </c>
      <c r="F5102" s="56"/>
      <c r="G5102" s="56"/>
      <c r="H5102" s="56"/>
      <c r="I5102" s="56">
        <v>80.2</v>
      </c>
      <c r="J5102" s="56"/>
      <c r="K5102" s="56" t="s">
        <v>290</v>
      </c>
      <c r="L5102" s="56">
        <v>80.2</v>
      </c>
      <c r="M5102" s="56" t="s">
        <v>83</v>
      </c>
      <c r="N5102" s="56">
        <v>1992</v>
      </c>
      <c r="O5102" s="56">
        <v>11</v>
      </c>
      <c r="P5102" s="56">
        <v>1997</v>
      </c>
      <c r="Q5102" s="56">
        <v>11</v>
      </c>
      <c r="R5102" s="56" t="s">
        <v>3814</v>
      </c>
      <c r="S5102" s="56" t="s">
        <v>3815</v>
      </c>
    </row>
    <row r="5103" spans="1:19" ht="17.25" customHeight="1">
      <c r="A5103" s="24">
        <v>5102</v>
      </c>
      <c r="B5103" s="56" t="s">
        <v>3893</v>
      </c>
      <c r="C5103" s="76">
        <v>-89.923641560699096</v>
      </c>
      <c r="D5103" s="56">
        <v>170</v>
      </c>
      <c r="E5103" s="56" t="s">
        <v>172</v>
      </c>
      <c r="F5103" s="56"/>
      <c r="G5103" s="56"/>
      <c r="H5103" s="56"/>
      <c r="I5103" s="56">
        <v>84</v>
      </c>
      <c r="J5103" s="56"/>
      <c r="K5103" s="56" t="s">
        <v>290</v>
      </c>
      <c r="L5103" s="56">
        <v>84</v>
      </c>
      <c r="M5103" s="56" t="s">
        <v>83</v>
      </c>
      <c r="N5103" s="56">
        <v>1992</v>
      </c>
      <c r="O5103" s="56">
        <v>11</v>
      </c>
      <c r="P5103" s="56">
        <v>1997</v>
      </c>
      <c r="Q5103" s="56">
        <v>11</v>
      </c>
      <c r="R5103" s="56" t="s">
        <v>3814</v>
      </c>
      <c r="S5103" s="56" t="s">
        <v>3815</v>
      </c>
    </row>
    <row r="5104" spans="1:19" ht="17.25" customHeight="1">
      <c r="A5104" s="24">
        <v>5103</v>
      </c>
      <c r="B5104" s="56" t="s">
        <v>3894</v>
      </c>
      <c r="C5104" s="76">
        <v>-89.919149887798994</v>
      </c>
      <c r="D5104" s="77">
        <v>170</v>
      </c>
      <c r="E5104" s="56" t="s">
        <v>172</v>
      </c>
      <c r="F5104" s="56"/>
      <c r="G5104" s="56"/>
      <c r="H5104" s="56"/>
      <c r="I5104" s="56">
        <v>83.6</v>
      </c>
      <c r="J5104" s="56"/>
      <c r="K5104" s="56" t="s">
        <v>290</v>
      </c>
      <c r="L5104" s="56">
        <v>83.6</v>
      </c>
      <c r="M5104" s="56" t="s">
        <v>83</v>
      </c>
      <c r="N5104" s="56">
        <v>1992</v>
      </c>
      <c r="O5104" s="56">
        <v>11</v>
      </c>
      <c r="P5104" s="56">
        <v>1997</v>
      </c>
      <c r="Q5104" s="56">
        <v>11</v>
      </c>
      <c r="R5104" s="56" t="s">
        <v>3814</v>
      </c>
      <c r="S5104" s="56" t="s">
        <v>3815</v>
      </c>
    </row>
    <row r="5105" spans="1:19" ht="17.25" customHeight="1">
      <c r="A5105" s="24">
        <v>5104</v>
      </c>
      <c r="B5105" s="56" t="s">
        <v>93</v>
      </c>
      <c r="C5105" s="76">
        <v>-89.914658214899006</v>
      </c>
      <c r="D5105" s="56">
        <v>170</v>
      </c>
      <c r="E5105" s="56" t="s">
        <v>172</v>
      </c>
      <c r="F5105" s="56"/>
      <c r="G5105" s="56"/>
      <c r="H5105" s="56"/>
      <c r="I5105" s="56">
        <v>90.1</v>
      </c>
      <c r="J5105" s="56"/>
      <c r="K5105" s="56" t="s">
        <v>290</v>
      </c>
      <c r="L5105" s="56">
        <v>90.1</v>
      </c>
      <c r="M5105" s="56" t="s">
        <v>83</v>
      </c>
      <c r="N5105" s="56">
        <v>1992</v>
      </c>
      <c r="O5105" s="56">
        <v>11</v>
      </c>
      <c r="P5105" s="56">
        <v>1997</v>
      </c>
      <c r="Q5105" s="56">
        <v>11</v>
      </c>
      <c r="R5105" s="56" t="s">
        <v>3814</v>
      </c>
      <c r="S5105" s="56" t="s">
        <v>3815</v>
      </c>
    </row>
    <row r="5106" spans="1:19" ht="17.25" customHeight="1">
      <c r="A5106" s="24">
        <v>5105</v>
      </c>
      <c r="B5106" s="56" t="s">
        <v>3895</v>
      </c>
      <c r="C5106" s="76">
        <v>-89.910166541998905</v>
      </c>
      <c r="D5106" s="77">
        <v>170</v>
      </c>
      <c r="E5106" s="56" t="s">
        <v>172</v>
      </c>
      <c r="F5106" s="56"/>
      <c r="G5106" s="56"/>
      <c r="H5106" s="56"/>
      <c r="I5106" s="56">
        <v>80.900000000000006</v>
      </c>
      <c r="J5106" s="56"/>
      <c r="K5106" s="56" t="s">
        <v>290</v>
      </c>
      <c r="L5106" s="56">
        <v>80.900000000000006</v>
      </c>
      <c r="M5106" s="56" t="s">
        <v>83</v>
      </c>
      <c r="N5106" s="56">
        <v>1992</v>
      </c>
      <c r="O5106" s="56">
        <v>11</v>
      </c>
      <c r="P5106" s="56">
        <v>1997</v>
      </c>
      <c r="Q5106" s="56">
        <v>11</v>
      </c>
      <c r="R5106" s="56" t="s">
        <v>3814</v>
      </c>
      <c r="S5106" s="56" t="s">
        <v>3815</v>
      </c>
    </row>
    <row r="5107" spans="1:19" ht="17.25" customHeight="1">
      <c r="A5107" s="24">
        <v>5106</v>
      </c>
      <c r="B5107" s="56" t="s">
        <v>94</v>
      </c>
      <c r="C5107" s="76">
        <v>-89.905674869098902</v>
      </c>
      <c r="D5107" s="56">
        <v>170</v>
      </c>
      <c r="E5107" s="56" t="s">
        <v>172</v>
      </c>
      <c r="F5107" s="56"/>
      <c r="G5107" s="56"/>
      <c r="H5107" s="56"/>
      <c r="I5107" s="56">
        <v>86.6</v>
      </c>
      <c r="J5107" s="56"/>
      <c r="K5107" s="56" t="s">
        <v>290</v>
      </c>
      <c r="L5107" s="56">
        <v>86.6</v>
      </c>
      <c r="M5107" s="56" t="s">
        <v>83</v>
      </c>
      <c r="N5107" s="56">
        <v>1992</v>
      </c>
      <c r="O5107" s="56">
        <v>11</v>
      </c>
      <c r="P5107" s="56">
        <v>1997</v>
      </c>
      <c r="Q5107" s="56">
        <v>11</v>
      </c>
      <c r="R5107" s="56" t="s">
        <v>3814</v>
      </c>
      <c r="S5107" s="56" t="s">
        <v>3815</v>
      </c>
    </row>
    <row r="5108" spans="1:19" ht="17.25" customHeight="1">
      <c r="A5108" s="24">
        <v>5107</v>
      </c>
      <c r="B5108" s="56" t="s">
        <v>3896</v>
      </c>
      <c r="C5108" s="76">
        <v>-89.901183196198801</v>
      </c>
      <c r="D5108" s="77">
        <v>170</v>
      </c>
      <c r="E5108" s="56" t="s">
        <v>172</v>
      </c>
      <c r="F5108" s="56"/>
      <c r="G5108" s="56"/>
      <c r="H5108" s="56"/>
      <c r="I5108" s="56">
        <v>88.6</v>
      </c>
      <c r="J5108" s="56"/>
      <c r="K5108" s="56" t="s">
        <v>290</v>
      </c>
      <c r="L5108" s="56">
        <v>88.6</v>
      </c>
      <c r="M5108" s="56" t="s">
        <v>83</v>
      </c>
      <c r="N5108" s="56">
        <v>1992</v>
      </c>
      <c r="O5108" s="56">
        <v>11</v>
      </c>
      <c r="P5108" s="56">
        <v>1997</v>
      </c>
      <c r="Q5108" s="56">
        <v>11</v>
      </c>
      <c r="R5108" s="56" t="s">
        <v>3814</v>
      </c>
      <c r="S5108" s="56" t="s">
        <v>3815</v>
      </c>
    </row>
    <row r="5109" spans="1:19" ht="17.25" customHeight="1">
      <c r="A5109" s="24">
        <v>5108</v>
      </c>
      <c r="B5109" s="56" t="s">
        <v>95</v>
      </c>
      <c r="C5109" s="76">
        <v>-89.896691523298799</v>
      </c>
      <c r="D5109" s="56">
        <v>170</v>
      </c>
      <c r="E5109" s="56" t="s">
        <v>172</v>
      </c>
      <c r="F5109" s="56"/>
      <c r="G5109" s="56"/>
      <c r="H5109" s="56"/>
      <c r="I5109" s="56">
        <v>91.6</v>
      </c>
      <c r="J5109" s="56"/>
      <c r="K5109" s="56" t="s">
        <v>290</v>
      </c>
      <c r="L5109" s="56">
        <v>91.6</v>
      </c>
      <c r="M5109" s="56" t="s">
        <v>83</v>
      </c>
      <c r="N5109" s="56">
        <v>1992</v>
      </c>
      <c r="O5109" s="56">
        <v>11</v>
      </c>
      <c r="P5109" s="56">
        <v>1997</v>
      </c>
      <c r="Q5109" s="56">
        <v>11</v>
      </c>
      <c r="R5109" s="56" t="s">
        <v>3814</v>
      </c>
      <c r="S5109" s="56" t="s">
        <v>3815</v>
      </c>
    </row>
    <row r="5110" spans="1:19" ht="17.25" customHeight="1">
      <c r="A5110" s="24">
        <v>5109</v>
      </c>
      <c r="B5110" s="56" t="s">
        <v>3897</v>
      </c>
      <c r="C5110" s="76">
        <v>-89.892199850398697</v>
      </c>
      <c r="D5110" s="77">
        <v>170</v>
      </c>
      <c r="E5110" s="56" t="s">
        <v>172</v>
      </c>
      <c r="F5110" s="56"/>
      <c r="G5110" s="56"/>
      <c r="H5110" s="56"/>
      <c r="I5110" s="56">
        <v>90.1</v>
      </c>
      <c r="J5110" s="56"/>
      <c r="K5110" s="56" t="s">
        <v>290</v>
      </c>
      <c r="L5110" s="56">
        <v>90.1</v>
      </c>
      <c r="M5110" s="56" t="s">
        <v>83</v>
      </c>
      <c r="N5110" s="56">
        <v>1992</v>
      </c>
      <c r="O5110" s="56">
        <v>11</v>
      </c>
      <c r="P5110" s="56">
        <v>1997</v>
      </c>
      <c r="Q5110" s="56">
        <v>11</v>
      </c>
      <c r="R5110" s="56" t="s">
        <v>3814</v>
      </c>
      <c r="S5110" s="56" t="s">
        <v>3815</v>
      </c>
    </row>
    <row r="5111" spans="1:19" ht="17.25" customHeight="1">
      <c r="A5111" s="24">
        <v>5110</v>
      </c>
      <c r="B5111" s="56" t="s">
        <v>3898</v>
      </c>
      <c r="C5111" s="76">
        <v>-89.887708177498695</v>
      </c>
      <c r="D5111" s="56">
        <v>170</v>
      </c>
      <c r="E5111" s="56" t="s">
        <v>172</v>
      </c>
      <c r="F5111" s="56"/>
      <c r="G5111" s="56"/>
      <c r="H5111" s="56"/>
      <c r="I5111" s="56">
        <v>90.8</v>
      </c>
      <c r="J5111" s="56"/>
      <c r="K5111" s="56" t="s">
        <v>290</v>
      </c>
      <c r="L5111" s="56">
        <v>90.8</v>
      </c>
      <c r="M5111" s="56" t="s">
        <v>83</v>
      </c>
      <c r="N5111" s="56">
        <v>1992</v>
      </c>
      <c r="O5111" s="56">
        <v>11</v>
      </c>
      <c r="P5111" s="56">
        <v>1997</v>
      </c>
      <c r="Q5111" s="56">
        <v>11</v>
      </c>
      <c r="R5111" s="56" t="s">
        <v>3814</v>
      </c>
      <c r="S5111" s="56" t="s">
        <v>3815</v>
      </c>
    </row>
    <row r="5112" spans="1:19" ht="17.25" customHeight="1">
      <c r="A5112" s="24">
        <v>5111</v>
      </c>
      <c r="B5112" s="56" t="s">
        <v>96</v>
      </c>
      <c r="C5112" s="76">
        <v>-89.883216504598593</v>
      </c>
      <c r="D5112" s="77">
        <v>170</v>
      </c>
      <c r="E5112" s="56" t="s">
        <v>172</v>
      </c>
      <c r="F5112" s="56"/>
      <c r="G5112" s="56"/>
      <c r="H5112" s="56"/>
      <c r="I5112" s="56">
        <v>84.4</v>
      </c>
      <c r="J5112" s="56"/>
      <c r="K5112" s="56" t="s">
        <v>290</v>
      </c>
      <c r="L5112" s="56">
        <v>84.4</v>
      </c>
      <c r="M5112" s="56" t="s">
        <v>83</v>
      </c>
      <c r="N5112" s="56">
        <v>1992</v>
      </c>
      <c r="O5112" s="56">
        <v>11</v>
      </c>
      <c r="P5112" s="56">
        <v>1997</v>
      </c>
      <c r="Q5112" s="56">
        <v>11</v>
      </c>
      <c r="R5112" s="56" t="s">
        <v>3814</v>
      </c>
      <c r="S5112" s="56" t="s">
        <v>3815</v>
      </c>
    </row>
    <row r="5113" spans="1:19" ht="17.25" customHeight="1">
      <c r="A5113" s="24">
        <v>5112</v>
      </c>
      <c r="B5113" s="56" t="s">
        <v>3899</v>
      </c>
      <c r="C5113" s="76">
        <v>-89.878724831698605</v>
      </c>
      <c r="D5113" s="56">
        <v>170</v>
      </c>
      <c r="E5113" s="56" t="s">
        <v>172</v>
      </c>
      <c r="F5113" s="56"/>
      <c r="G5113" s="56"/>
      <c r="H5113" s="56"/>
      <c r="I5113" s="56">
        <v>89.7</v>
      </c>
      <c r="J5113" s="56"/>
      <c r="K5113" s="56" t="s">
        <v>290</v>
      </c>
      <c r="L5113" s="56">
        <v>89.7</v>
      </c>
      <c r="M5113" s="56" t="s">
        <v>83</v>
      </c>
      <c r="N5113" s="56">
        <v>1992</v>
      </c>
      <c r="O5113" s="56">
        <v>11</v>
      </c>
      <c r="P5113" s="56">
        <v>1997</v>
      </c>
      <c r="Q5113" s="56">
        <v>11</v>
      </c>
      <c r="R5113" s="56" t="s">
        <v>3814</v>
      </c>
      <c r="S5113" s="56" t="s">
        <v>3815</v>
      </c>
    </row>
    <row r="5114" spans="1:19" ht="17.25" customHeight="1">
      <c r="A5114" s="24">
        <v>5113</v>
      </c>
      <c r="B5114" s="56" t="s">
        <v>97</v>
      </c>
      <c r="C5114" s="76">
        <v>-89.874233158798503</v>
      </c>
      <c r="D5114" s="77">
        <v>170</v>
      </c>
      <c r="E5114" s="56" t="s">
        <v>172</v>
      </c>
      <c r="F5114" s="56"/>
      <c r="G5114" s="56"/>
      <c r="H5114" s="56"/>
      <c r="I5114" s="56">
        <v>89.7</v>
      </c>
      <c r="J5114" s="56"/>
      <c r="K5114" s="56" t="s">
        <v>290</v>
      </c>
      <c r="L5114" s="56">
        <v>89.7</v>
      </c>
      <c r="M5114" s="56" t="s">
        <v>83</v>
      </c>
      <c r="N5114" s="56">
        <v>1992</v>
      </c>
      <c r="O5114" s="56">
        <v>11</v>
      </c>
      <c r="P5114" s="56">
        <v>1997</v>
      </c>
      <c r="Q5114" s="56">
        <v>11</v>
      </c>
      <c r="R5114" s="56" t="s">
        <v>3814</v>
      </c>
      <c r="S5114" s="56" t="s">
        <v>3815</v>
      </c>
    </row>
    <row r="5115" spans="1:19" ht="17.25" customHeight="1">
      <c r="A5115" s="24">
        <v>5114</v>
      </c>
      <c r="B5115" s="56" t="s">
        <v>3900</v>
      </c>
      <c r="C5115" s="76">
        <v>-89.869741485898402</v>
      </c>
      <c r="D5115" s="56">
        <v>170</v>
      </c>
      <c r="E5115" s="56" t="s">
        <v>172</v>
      </c>
      <c r="F5115" s="56"/>
      <c r="G5115" s="56"/>
      <c r="H5115" s="56"/>
      <c r="I5115" s="56">
        <v>84.4</v>
      </c>
      <c r="J5115" s="56"/>
      <c r="K5115" s="56" t="s">
        <v>290</v>
      </c>
      <c r="L5115" s="56">
        <v>84.4</v>
      </c>
      <c r="M5115" s="56" t="s">
        <v>83</v>
      </c>
      <c r="N5115" s="56">
        <v>1992</v>
      </c>
      <c r="O5115" s="56">
        <v>11</v>
      </c>
      <c r="P5115" s="56">
        <v>1997</v>
      </c>
      <c r="Q5115" s="56">
        <v>11</v>
      </c>
      <c r="R5115" s="56" t="s">
        <v>3814</v>
      </c>
      <c r="S5115" s="56" t="s">
        <v>3815</v>
      </c>
    </row>
    <row r="5116" spans="1:19" ht="17.25" customHeight="1">
      <c r="A5116" s="24">
        <v>5115</v>
      </c>
      <c r="B5116" s="56" t="s">
        <v>3901</v>
      </c>
      <c r="C5116" s="76">
        <v>-89.8652498129984</v>
      </c>
      <c r="D5116" s="77">
        <v>170</v>
      </c>
      <c r="E5116" s="56" t="s">
        <v>172</v>
      </c>
      <c r="F5116" s="56"/>
      <c r="G5116" s="56"/>
      <c r="H5116" s="56"/>
      <c r="I5116" s="56">
        <v>79.400000000000006</v>
      </c>
      <c r="J5116" s="56"/>
      <c r="K5116" s="56" t="s">
        <v>290</v>
      </c>
      <c r="L5116" s="56">
        <v>79.400000000000006</v>
      </c>
      <c r="M5116" s="56" t="s">
        <v>83</v>
      </c>
      <c r="N5116" s="56">
        <v>1992</v>
      </c>
      <c r="O5116" s="56">
        <v>11</v>
      </c>
      <c r="P5116" s="56">
        <v>1997</v>
      </c>
      <c r="Q5116" s="56">
        <v>11</v>
      </c>
      <c r="R5116" s="56" t="s">
        <v>3814</v>
      </c>
      <c r="S5116" s="56" t="s">
        <v>3815</v>
      </c>
    </row>
    <row r="5117" spans="1:19" ht="17.25" customHeight="1">
      <c r="A5117" s="24">
        <v>5116</v>
      </c>
      <c r="B5117" s="56" t="s">
        <v>98</v>
      </c>
      <c r="C5117" s="76">
        <v>-89.860758140098298</v>
      </c>
      <c r="D5117" s="56">
        <v>170</v>
      </c>
      <c r="E5117" s="56" t="s">
        <v>172</v>
      </c>
      <c r="F5117" s="56"/>
      <c r="G5117" s="56"/>
      <c r="H5117" s="56"/>
      <c r="I5117" s="56">
        <v>76.8</v>
      </c>
      <c r="J5117" s="56"/>
      <c r="K5117" s="56" t="s">
        <v>290</v>
      </c>
      <c r="L5117" s="56">
        <v>76.8</v>
      </c>
      <c r="M5117" s="56" t="s">
        <v>83</v>
      </c>
      <c r="N5117" s="56">
        <v>1992</v>
      </c>
      <c r="O5117" s="56">
        <v>11</v>
      </c>
      <c r="P5117" s="56">
        <v>1997</v>
      </c>
      <c r="Q5117" s="56">
        <v>11</v>
      </c>
      <c r="R5117" s="56" t="s">
        <v>3814</v>
      </c>
      <c r="S5117" s="56" t="s">
        <v>3815</v>
      </c>
    </row>
    <row r="5118" spans="1:19" ht="17.25" customHeight="1">
      <c r="A5118" s="24">
        <v>5117</v>
      </c>
      <c r="B5118" s="56" t="s">
        <v>3902</v>
      </c>
      <c r="C5118" s="76">
        <v>-89.856266467198296</v>
      </c>
      <c r="D5118" s="77">
        <v>170</v>
      </c>
      <c r="E5118" s="56" t="s">
        <v>172</v>
      </c>
      <c r="F5118" s="56"/>
      <c r="G5118" s="56"/>
      <c r="H5118" s="56"/>
      <c r="I5118" s="56">
        <v>76.8</v>
      </c>
      <c r="J5118" s="56"/>
      <c r="K5118" s="56" t="s">
        <v>290</v>
      </c>
      <c r="L5118" s="56">
        <v>76.8</v>
      </c>
      <c r="M5118" s="56" t="s">
        <v>83</v>
      </c>
      <c r="N5118" s="56">
        <v>1992</v>
      </c>
      <c r="O5118" s="56">
        <v>11</v>
      </c>
      <c r="P5118" s="56">
        <v>1997</v>
      </c>
      <c r="Q5118" s="56">
        <v>11</v>
      </c>
      <c r="R5118" s="56" t="s">
        <v>3814</v>
      </c>
      <c r="S5118" s="56" t="s">
        <v>3815</v>
      </c>
    </row>
    <row r="5119" spans="1:19" ht="17.25" customHeight="1">
      <c r="A5119" s="24">
        <v>5118</v>
      </c>
      <c r="B5119" s="56" t="s">
        <v>99</v>
      </c>
      <c r="C5119" s="76">
        <v>-89.851774794298194</v>
      </c>
      <c r="D5119" s="56">
        <v>170</v>
      </c>
      <c r="E5119" s="56" t="s">
        <v>172</v>
      </c>
      <c r="F5119" s="56"/>
      <c r="G5119" s="56"/>
      <c r="H5119" s="56"/>
      <c r="I5119" s="56">
        <v>79</v>
      </c>
      <c r="J5119" s="56"/>
      <c r="K5119" s="56" t="s">
        <v>290</v>
      </c>
      <c r="L5119" s="56">
        <v>79</v>
      </c>
      <c r="M5119" s="56" t="s">
        <v>83</v>
      </c>
      <c r="N5119" s="56">
        <v>1992</v>
      </c>
      <c r="O5119" s="56">
        <v>11</v>
      </c>
      <c r="P5119" s="56">
        <v>1997</v>
      </c>
      <c r="Q5119" s="56">
        <v>11</v>
      </c>
      <c r="R5119" s="56" t="s">
        <v>3814</v>
      </c>
      <c r="S5119" s="56" t="s">
        <v>3815</v>
      </c>
    </row>
    <row r="5120" spans="1:19" ht="17.25" customHeight="1">
      <c r="A5120" s="24">
        <v>5119</v>
      </c>
      <c r="B5120" s="56" t="s">
        <v>3903</v>
      </c>
      <c r="C5120" s="76">
        <v>-89.847283121398206</v>
      </c>
      <c r="D5120" s="77">
        <v>170</v>
      </c>
      <c r="E5120" s="56" t="s">
        <v>172</v>
      </c>
      <c r="F5120" s="56"/>
      <c r="G5120" s="56"/>
      <c r="H5120" s="56"/>
      <c r="I5120" s="56">
        <v>79.400000000000006</v>
      </c>
      <c r="J5120" s="56"/>
      <c r="K5120" s="56" t="s">
        <v>290</v>
      </c>
      <c r="L5120" s="56">
        <v>79.400000000000006</v>
      </c>
      <c r="M5120" s="56" t="s">
        <v>83</v>
      </c>
      <c r="N5120" s="56">
        <v>1992</v>
      </c>
      <c r="O5120" s="56">
        <v>11</v>
      </c>
      <c r="P5120" s="56">
        <v>1997</v>
      </c>
      <c r="Q5120" s="56">
        <v>11</v>
      </c>
      <c r="R5120" s="56" t="s">
        <v>3814</v>
      </c>
      <c r="S5120" s="56" t="s">
        <v>3815</v>
      </c>
    </row>
    <row r="5121" spans="1:19" ht="17.25" customHeight="1">
      <c r="A5121" s="24">
        <v>5120</v>
      </c>
      <c r="B5121" s="56" t="s">
        <v>3904</v>
      </c>
      <c r="C5121" s="76">
        <v>-89.842791448498105</v>
      </c>
      <c r="D5121" s="56">
        <v>170</v>
      </c>
      <c r="E5121" s="56" t="s">
        <v>172</v>
      </c>
      <c r="F5121" s="56"/>
      <c r="G5121" s="56"/>
      <c r="H5121" s="56"/>
      <c r="I5121" s="56">
        <v>87.4</v>
      </c>
      <c r="J5121" s="56"/>
      <c r="K5121" s="56" t="s">
        <v>290</v>
      </c>
      <c r="L5121" s="56">
        <v>87.4</v>
      </c>
      <c r="M5121" s="56" t="s">
        <v>83</v>
      </c>
      <c r="N5121" s="56">
        <v>1992</v>
      </c>
      <c r="O5121" s="56">
        <v>11</v>
      </c>
      <c r="P5121" s="56">
        <v>1997</v>
      </c>
      <c r="Q5121" s="56">
        <v>11</v>
      </c>
      <c r="R5121" s="56" t="s">
        <v>3814</v>
      </c>
      <c r="S5121" s="56" t="s">
        <v>3815</v>
      </c>
    </row>
    <row r="5122" spans="1:19" ht="17.25" customHeight="1">
      <c r="A5122" s="24">
        <v>5121</v>
      </c>
      <c r="B5122" s="56" t="s">
        <v>100</v>
      </c>
      <c r="C5122" s="76">
        <v>-89.838299775598102</v>
      </c>
      <c r="D5122" s="77">
        <v>170</v>
      </c>
      <c r="E5122" s="56" t="s">
        <v>172</v>
      </c>
      <c r="F5122" s="56"/>
      <c r="G5122" s="56"/>
      <c r="H5122" s="56"/>
      <c r="I5122" s="56">
        <v>81.7</v>
      </c>
      <c r="J5122" s="56"/>
      <c r="K5122" s="56" t="s">
        <v>290</v>
      </c>
      <c r="L5122" s="56">
        <v>81.7</v>
      </c>
      <c r="M5122" s="56" t="s">
        <v>83</v>
      </c>
      <c r="N5122" s="56">
        <v>1992</v>
      </c>
      <c r="O5122" s="56">
        <v>11</v>
      </c>
      <c r="P5122" s="56">
        <v>1997</v>
      </c>
      <c r="Q5122" s="56">
        <v>11</v>
      </c>
      <c r="R5122" s="56" t="s">
        <v>3814</v>
      </c>
      <c r="S5122" s="56" t="s">
        <v>3815</v>
      </c>
    </row>
    <row r="5123" spans="1:19" ht="17.25" customHeight="1">
      <c r="A5123" s="24">
        <v>5122</v>
      </c>
      <c r="B5123" s="56" t="s">
        <v>3905</v>
      </c>
      <c r="C5123" s="76">
        <v>-89.833808102698001</v>
      </c>
      <c r="D5123" s="56">
        <v>170</v>
      </c>
      <c r="E5123" s="56" t="s">
        <v>172</v>
      </c>
      <c r="F5123" s="56"/>
      <c r="G5123" s="56"/>
      <c r="H5123" s="56"/>
      <c r="I5123" s="56">
        <v>79.400000000000006</v>
      </c>
      <c r="J5123" s="56"/>
      <c r="K5123" s="56" t="s">
        <v>290</v>
      </c>
      <c r="L5123" s="56">
        <v>79.400000000000006</v>
      </c>
      <c r="M5123" s="56" t="s">
        <v>83</v>
      </c>
      <c r="N5123" s="56">
        <v>1992</v>
      </c>
      <c r="O5123" s="56">
        <v>11</v>
      </c>
      <c r="P5123" s="56">
        <v>1997</v>
      </c>
      <c r="Q5123" s="56">
        <v>11</v>
      </c>
      <c r="R5123" s="56" t="s">
        <v>3814</v>
      </c>
      <c r="S5123" s="56" t="s">
        <v>3815</v>
      </c>
    </row>
    <row r="5124" spans="1:19" ht="17.25" customHeight="1">
      <c r="A5124" s="24">
        <v>5123</v>
      </c>
      <c r="B5124" s="56" t="s">
        <v>3906</v>
      </c>
      <c r="C5124" s="76">
        <v>-89.829316429797998</v>
      </c>
      <c r="D5124" s="77">
        <v>170</v>
      </c>
      <c r="E5124" s="56" t="s">
        <v>172</v>
      </c>
      <c r="F5124" s="56"/>
      <c r="G5124" s="56"/>
      <c r="H5124" s="56"/>
      <c r="I5124" s="56">
        <v>88.9</v>
      </c>
      <c r="J5124" s="56"/>
      <c r="K5124" s="56" t="s">
        <v>290</v>
      </c>
      <c r="L5124" s="56">
        <v>88.9</v>
      </c>
      <c r="M5124" s="56" t="s">
        <v>83</v>
      </c>
      <c r="N5124" s="56">
        <v>1992</v>
      </c>
      <c r="O5124" s="56">
        <v>11</v>
      </c>
      <c r="P5124" s="56">
        <v>1997</v>
      </c>
      <c r="Q5124" s="56">
        <v>11</v>
      </c>
      <c r="R5124" s="56" t="s">
        <v>3814</v>
      </c>
      <c r="S5124" s="56" t="s">
        <v>3815</v>
      </c>
    </row>
    <row r="5125" spans="1:19" ht="17.25" customHeight="1">
      <c r="A5125" s="24">
        <v>5124</v>
      </c>
      <c r="B5125" s="56" t="s">
        <v>101</v>
      </c>
      <c r="C5125" s="76">
        <v>-89.824824756897897</v>
      </c>
      <c r="D5125" s="56">
        <v>170</v>
      </c>
      <c r="E5125" s="56" t="s">
        <v>172</v>
      </c>
      <c r="F5125" s="56"/>
      <c r="G5125" s="56"/>
      <c r="H5125" s="56"/>
      <c r="I5125" s="56">
        <v>78.3</v>
      </c>
      <c r="J5125" s="56"/>
      <c r="K5125" s="56" t="s">
        <v>290</v>
      </c>
      <c r="L5125" s="56">
        <v>78.3</v>
      </c>
      <c r="M5125" s="56" t="s">
        <v>83</v>
      </c>
      <c r="N5125" s="56">
        <v>1992</v>
      </c>
      <c r="O5125" s="56">
        <v>11</v>
      </c>
      <c r="P5125" s="56">
        <v>1997</v>
      </c>
      <c r="Q5125" s="56">
        <v>11</v>
      </c>
      <c r="R5125" s="56" t="s">
        <v>3814</v>
      </c>
      <c r="S5125" s="56" t="s">
        <v>3815</v>
      </c>
    </row>
    <row r="5126" spans="1:19" ht="17.25" customHeight="1">
      <c r="A5126" s="24">
        <v>5125</v>
      </c>
      <c r="B5126" s="56" t="s">
        <v>3907</v>
      </c>
      <c r="C5126" s="76">
        <v>-89.820333083997895</v>
      </c>
      <c r="D5126" s="77">
        <v>170</v>
      </c>
      <c r="E5126" s="56" t="s">
        <v>172</v>
      </c>
      <c r="F5126" s="56"/>
      <c r="G5126" s="56"/>
      <c r="H5126" s="56"/>
      <c r="I5126" s="56">
        <v>80.599999999999994</v>
      </c>
      <c r="J5126" s="56"/>
      <c r="K5126" s="56" t="s">
        <v>290</v>
      </c>
      <c r="L5126" s="56">
        <v>80.599999999999994</v>
      </c>
      <c r="M5126" s="56" t="s">
        <v>83</v>
      </c>
      <c r="N5126" s="56">
        <v>1992</v>
      </c>
      <c r="O5126" s="56">
        <v>11</v>
      </c>
      <c r="P5126" s="56">
        <v>1997</v>
      </c>
      <c r="Q5126" s="56">
        <v>11</v>
      </c>
      <c r="R5126" s="56" t="s">
        <v>3814</v>
      </c>
      <c r="S5126" s="56" t="s">
        <v>3815</v>
      </c>
    </row>
    <row r="5127" spans="1:19" ht="17.25" customHeight="1">
      <c r="A5127" s="24">
        <v>5126</v>
      </c>
      <c r="B5127" s="56" t="s">
        <v>223</v>
      </c>
      <c r="C5127" s="76">
        <v>-89.991016654199896</v>
      </c>
      <c r="D5127" s="77">
        <v>-130</v>
      </c>
      <c r="E5127" s="56" t="s">
        <v>172</v>
      </c>
      <c r="F5127" s="56"/>
      <c r="G5127" s="56"/>
      <c r="H5127" s="56"/>
      <c r="I5127" s="56">
        <v>70.3</v>
      </c>
      <c r="J5127" s="56"/>
      <c r="K5127" s="56" t="s">
        <v>290</v>
      </c>
      <c r="L5127" s="56">
        <v>70.3</v>
      </c>
      <c r="M5127" s="56" t="s">
        <v>83</v>
      </c>
      <c r="N5127" s="56">
        <v>1992</v>
      </c>
      <c r="O5127" s="56">
        <v>11</v>
      </c>
      <c r="P5127" s="56">
        <v>1997</v>
      </c>
      <c r="Q5127" s="56">
        <v>11</v>
      </c>
      <c r="R5127" s="56" t="s">
        <v>3814</v>
      </c>
      <c r="S5127" s="56" t="s">
        <v>3815</v>
      </c>
    </row>
    <row r="5128" spans="1:19" ht="17.25" customHeight="1">
      <c r="A5128" s="24">
        <v>5127</v>
      </c>
      <c r="B5128" s="56" t="s">
        <v>3908</v>
      </c>
      <c r="C5128" s="76">
        <v>-89.986524981299794</v>
      </c>
      <c r="D5128" s="56">
        <v>-130</v>
      </c>
      <c r="E5128" s="56" t="s">
        <v>172</v>
      </c>
      <c r="F5128" s="56"/>
      <c r="G5128" s="56"/>
      <c r="H5128" s="56"/>
      <c r="I5128" s="56">
        <v>83.2</v>
      </c>
      <c r="J5128" s="56"/>
      <c r="K5128" s="56" t="s">
        <v>290</v>
      </c>
      <c r="L5128" s="56">
        <v>83.2</v>
      </c>
      <c r="M5128" s="56" t="s">
        <v>83</v>
      </c>
      <c r="N5128" s="56">
        <v>1992</v>
      </c>
      <c r="O5128" s="56">
        <v>11</v>
      </c>
      <c r="P5128" s="56">
        <v>1997</v>
      </c>
      <c r="Q5128" s="56">
        <v>11</v>
      </c>
      <c r="R5128" s="56" t="s">
        <v>3814</v>
      </c>
      <c r="S5128" s="56" t="s">
        <v>3815</v>
      </c>
    </row>
    <row r="5129" spans="1:19" ht="17.25" customHeight="1">
      <c r="A5129" s="24">
        <v>5128</v>
      </c>
      <c r="B5129" s="56" t="s">
        <v>3909</v>
      </c>
      <c r="C5129" s="76">
        <v>-89.982033308399807</v>
      </c>
      <c r="D5129" s="56">
        <v>-130</v>
      </c>
      <c r="E5129" s="56" t="s">
        <v>172</v>
      </c>
      <c r="F5129" s="56"/>
      <c r="G5129" s="56"/>
      <c r="H5129" s="56"/>
      <c r="I5129" s="56">
        <v>102.7</v>
      </c>
      <c r="J5129" s="56"/>
      <c r="K5129" s="56" t="s">
        <v>290</v>
      </c>
      <c r="L5129" s="56">
        <v>102.7</v>
      </c>
      <c r="M5129" s="56" t="s">
        <v>83</v>
      </c>
      <c r="N5129" s="56">
        <v>1992</v>
      </c>
      <c r="O5129" s="56">
        <v>11</v>
      </c>
      <c r="P5129" s="56">
        <v>1997</v>
      </c>
      <c r="Q5129" s="56">
        <v>11</v>
      </c>
      <c r="R5129" s="56" t="s">
        <v>3814</v>
      </c>
      <c r="S5129" s="56" t="s">
        <v>3815</v>
      </c>
    </row>
    <row r="5130" spans="1:19" ht="17.25" customHeight="1">
      <c r="A5130" s="24">
        <v>5129</v>
      </c>
      <c r="B5130" s="56" t="s">
        <v>3910</v>
      </c>
      <c r="C5130" s="76">
        <v>-89.977541635499705</v>
      </c>
      <c r="D5130" s="77">
        <v>-130</v>
      </c>
      <c r="E5130" s="56" t="s">
        <v>172</v>
      </c>
      <c r="F5130" s="56"/>
      <c r="G5130" s="56"/>
      <c r="H5130" s="56"/>
      <c r="I5130" s="56">
        <v>99.3</v>
      </c>
      <c r="J5130" s="56"/>
      <c r="K5130" s="56" t="s">
        <v>290</v>
      </c>
      <c r="L5130" s="56">
        <v>99.3</v>
      </c>
      <c r="M5130" s="56" t="s">
        <v>83</v>
      </c>
      <c r="N5130" s="56">
        <v>1992</v>
      </c>
      <c r="O5130" s="56">
        <v>11</v>
      </c>
      <c r="P5130" s="56">
        <v>1997</v>
      </c>
      <c r="Q5130" s="56">
        <v>11</v>
      </c>
      <c r="R5130" s="56" t="s">
        <v>3814</v>
      </c>
      <c r="S5130" s="56" t="s">
        <v>3815</v>
      </c>
    </row>
    <row r="5131" spans="1:19" ht="17.25" customHeight="1">
      <c r="A5131" s="24">
        <v>5130</v>
      </c>
      <c r="B5131" s="56" t="s">
        <v>3911</v>
      </c>
      <c r="C5131" s="76">
        <v>-89.973049962599703</v>
      </c>
      <c r="D5131" s="56">
        <v>-130</v>
      </c>
      <c r="E5131" s="56" t="s">
        <v>172</v>
      </c>
      <c r="F5131" s="56"/>
      <c r="G5131" s="56"/>
      <c r="H5131" s="56"/>
      <c r="I5131" s="56">
        <v>84</v>
      </c>
      <c r="J5131" s="56"/>
      <c r="K5131" s="56" t="s">
        <v>290</v>
      </c>
      <c r="L5131" s="56">
        <v>84</v>
      </c>
      <c r="M5131" s="56" t="s">
        <v>83</v>
      </c>
      <c r="N5131" s="56">
        <v>1992</v>
      </c>
      <c r="O5131" s="56">
        <v>11</v>
      </c>
      <c r="P5131" s="56">
        <v>1997</v>
      </c>
      <c r="Q5131" s="56">
        <v>11</v>
      </c>
      <c r="R5131" s="56" t="s">
        <v>3814</v>
      </c>
      <c r="S5131" s="56" t="s">
        <v>3815</v>
      </c>
    </row>
    <row r="5132" spans="1:19" ht="17.25" customHeight="1">
      <c r="A5132" s="24">
        <v>5131</v>
      </c>
      <c r="B5132" s="56" t="s">
        <v>3912</v>
      </c>
      <c r="C5132" s="76">
        <v>-89.968558289699601</v>
      </c>
      <c r="D5132" s="56">
        <v>-130</v>
      </c>
      <c r="E5132" s="56" t="s">
        <v>172</v>
      </c>
      <c r="F5132" s="56"/>
      <c r="G5132" s="56"/>
      <c r="H5132" s="56"/>
      <c r="I5132" s="56">
        <v>89.7</v>
      </c>
      <c r="J5132" s="56"/>
      <c r="K5132" s="56" t="s">
        <v>290</v>
      </c>
      <c r="L5132" s="56">
        <v>89.7</v>
      </c>
      <c r="M5132" s="56" t="s">
        <v>83</v>
      </c>
      <c r="N5132" s="56">
        <v>1992</v>
      </c>
      <c r="O5132" s="56">
        <v>11</v>
      </c>
      <c r="P5132" s="56">
        <v>1997</v>
      </c>
      <c r="Q5132" s="56">
        <v>11</v>
      </c>
      <c r="R5132" s="56" t="s">
        <v>3814</v>
      </c>
      <c r="S5132" s="56" t="s">
        <v>3815</v>
      </c>
    </row>
    <row r="5133" spans="1:19" ht="17.25" customHeight="1">
      <c r="A5133" s="24">
        <v>5132</v>
      </c>
      <c r="B5133" s="56" t="s">
        <v>3913</v>
      </c>
      <c r="C5133" s="76">
        <v>-89.964066616799599</v>
      </c>
      <c r="D5133" s="77">
        <v>-130</v>
      </c>
      <c r="E5133" s="56" t="s">
        <v>172</v>
      </c>
      <c r="F5133" s="56"/>
      <c r="G5133" s="56"/>
      <c r="H5133" s="56"/>
      <c r="I5133" s="56">
        <v>86.6</v>
      </c>
      <c r="J5133" s="56"/>
      <c r="K5133" s="56" t="s">
        <v>290</v>
      </c>
      <c r="L5133" s="56">
        <v>86.6</v>
      </c>
      <c r="M5133" s="56" t="s">
        <v>83</v>
      </c>
      <c r="N5133" s="56">
        <v>1992</v>
      </c>
      <c r="O5133" s="56">
        <v>11</v>
      </c>
      <c r="P5133" s="56">
        <v>1997</v>
      </c>
      <c r="Q5133" s="56">
        <v>11</v>
      </c>
      <c r="R5133" s="56" t="s">
        <v>3814</v>
      </c>
      <c r="S5133" s="56" t="s">
        <v>3815</v>
      </c>
    </row>
    <row r="5134" spans="1:19" ht="17.25" customHeight="1">
      <c r="A5134" s="24">
        <v>5133</v>
      </c>
      <c r="B5134" s="56" t="s">
        <v>3914</v>
      </c>
      <c r="C5134" s="76">
        <v>-89.959574943899497</v>
      </c>
      <c r="D5134" s="56">
        <v>-130</v>
      </c>
      <c r="E5134" s="56" t="s">
        <v>172</v>
      </c>
      <c r="F5134" s="56"/>
      <c r="G5134" s="56"/>
      <c r="H5134" s="56"/>
      <c r="I5134" s="56">
        <v>79</v>
      </c>
      <c r="J5134" s="56"/>
      <c r="K5134" s="56" t="s">
        <v>290</v>
      </c>
      <c r="L5134" s="56">
        <v>79</v>
      </c>
      <c r="M5134" s="56" t="s">
        <v>83</v>
      </c>
      <c r="N5134" s="56">
        <v>1992</v>
      </c>
      <c r="O5134" s="56">
        <v>11</v>
      </c>
      <c r="P5134" s="56">
        <v>1997</v>
      </c>
      <c r="Q5134" s="56">
        <v>11</v>
      </c>
      <c r="R5134" s="56" t="s">
        <v>3814</v>
      </c>
      <c r="S5134" s="56" t="s">
        <v>3815</v>
      </c>
    </row>
    <row r="5135" spans="1:19" ht="17.25" customHeight="1">
      <c r="A5135" s="24">
        <v>5134</v>
      </c>
      <c r="B5135" s="56" t="s">
        <v>3915</v>
      </c>
      <c r="C5135" s="76">
        <v>-89.955083270999495</v>
      </c>
      <c r="D5135" s="56">
        <v>-130</v>
      </c>
      <c r="E5135" s="56" t="s">
        <v>172</v>
      </c>
      <c r="F5135" s="56"/>
      <c r="G5135" s="56"/>
      <c r="H5135" s="56"/>
      <c r="I5135" s="56">
        <v>85.1</v>
      </c>
      <c r="J5135" s="56"/>
      <c r="K5135" s="56" t="s">
        <v>290</v>
      </c>
      <c r="L5135" s="56">
        <v>85.1</v>
      </c>
      <c r="M5135" s="56" t="s">
        <v>83</v>
      </c>
      <c r="N5135" s="56">
        <v>1992</v>
      </c>
      <c r="O5135" s="56">
        <v>11</v>
      </c>
      <c r="P5135" s="56">
        <v>1997</v>
      </c>
      <c r="Q5135" s="56">
        <v>11</v>
      </c>
      <c r="R5135" s="56" t="s">
        <v>3814</v>
      </c>
      <c r="S5135" s="56" t="s">
        <v>3815</v>
      </c>
    </row>
    <row r="5136" spans="1:19" ht="17.25" customHeight="1">
      <c r="A5136" s="24">
        <v>5135</v>
      </c>
      <c r="B5136" s="56" t="s">
        <v>3916</v>
      </c>
      <c r="C5136" s="76">
        <v>-89.950591598099393</v>
      </c>
      <c r="D5136" s="77">
        <v>-130</v>
      </c>
      <c r="E5136" s="56" t="s">
        <v>172</v>
      </c>
      <c r="F5136" s="56"/>
      <c r="G5136" s="56"/>
      <c r="H5136" s="56"/>
      <c r="I5136" s="56">
        <v>88.2</v>
      </c>
      <c r="J5136" s="56"/>
      <c r="K5136" s="56" t="s">
        <v>290</v>
      </c>
      <c r="L5136" s="56">
        <v>88.2</v>
      </c>
      <c r="M5136" s="56" t="s">
        <v>83</v>
      </c>
      <c r="N5136" s="56">
        <v>1992</v>
      </c>
      <c r="O5136" s="56">
        <v>11</v>
      </c>
      <c r="P5136" s="56">
        <v>1997</v>
      </c>
      <c r="Q5136" s="56">
        <v>11</v>
      </c>
      <c r="R5136" s="56" t="s">
        <v>3814</v>
      </c>
      <c r="S5136" s="56" t="s">
        <v>3815</v>
      </c>
    </row>
    <row r="5137" spans="1:19" ht="17.25" customHeight="1">
      <c r="A5137" s="24">
        <v>5136</v>
      </c>
      <c r="B5137" s="56" t="s">
        <v>2086</v>
      </c>
      <c r="C5137" s="76">
        <v>-89.946099925199405</v>
      </c>
      <c r="D5137" s="56">
        <v>-130</v>
      </c>
      <c r="E5137" s="56" t="s">
        <v>172</v>
      </c>
      <c r="F5137" s="56"/>
      <c r="G5137" s="56"/>
      <c r="H5137" s="56"/>
      <c r="I5137" s="56">
        <v>85.9</v>
      </c>
      <c r="J5137" s="56"/>
      <c r="K5137" s="56" t="s">
        <v>290</v>
      </c>
      <c r="L5137" s="56">
        <v>85.9</v>
      </c>
      <c r="M5137" s="56" t="s">
        <v>83</v>
      </c>
      <c r="N5137" s="56">
        <v>1992</v>
      </c>
      <c r="O5137" s="56">
        <v>11</v>
      </c>
      <c r="P5137" s="56">
        <v>1997</v>
      </c>
      <c r="Q5137" s="56">
        <v>11</v>
      </c>
      <c r="R5137" s="56" t="s">
        <v>3814</v>
      </c>
      <c r="S5137" s="56" t="s">
        <v>3815</v>
      </c>
    </row>
    <row r="5138" spans="1:19" ht="17.25" customHeight="1">
      <c r="A5138" s="24">
        <v>5137</v>
      </c>
      <c r="B5138" s="56" t="s">
        <v>3917</v>
      </c>
      <c r="C5138" s="76">
        <v>-89.941608252299304</v>
      </c>
      <c r="D5138" s="56">
        <v>-130</v>
      </c>
      <c r="E5138" s="56" t="s">
        <v>172</v>
      </c>
      <c r="F5138" s="56"/>
      <c r="G5138" s="56"/>
      <c r="H5138" s="56"/>
      <c r="I5138" s="56">
        <v>82.5</v>
      </c>
      <c r="J5138" s="56"/>
      <c r="K5138" s="56" t="s">
        <v>290</v>
      </c>
      <c r="L5138" s="56">
        <v>82.5</v>
      </c>
      <c r="M5138" s="56" t="s">
        <v>83</v>
      </c>
      <c r="N5138" s="56">
        <v>1992</v>
      </c>
      <c r="O5138" s="56">
        <v>11</v>
      </c>
      <c r="P5138" s="56">
        <v>1997</v>
      </c>
      <c r="Q5138" s="56">
        <v>11</v>
      </c>
      <c r="R5138" s="56" t="s">
        <v>3814</v>
      </c>
      <c r="S5138" s="56" t="s">
        <v>3815</v>
      </c>
    </row>
    <row r="5139" spans="1:19" ht="17.25" customHeight="1">
      <c r="A5139" s="24">
        <v>5138</v>
      </c>
      <c r="B5139" s="56" t="s">
        <v>3918</v>
      </c>
      <c r="C5139" s="76">
        <v>-89.937116579399202</v>
      </c>
      <c r="D5139" s="77">
        <v>-130</v>
      </c>
      <c r="E5139" s="56" t="s">
        <v>172</v>
      </c>
      <c r="F5139" s="56"/>
      <c r="G5139" s="56"/>
      <c r="H5139" s="56"/>
      <c r="I5139" s="56">
        <v>90.8</v>
      </c>
      <c r="J5139" s="56"/>
      <c r="K5139" s="56" t="s">
        <v>290</v>
      </c>
      <c r="L5139" s="56">
        <v>90.8</v>
      </c>
      <c r="M5139" s="56" t="s">
        <v>83</v>
      </c>
      <c r="N5139" s="56">
        <v>1992</v>
      </c>
      <c r="O5139" s="56">
        <v>11</v>
      </c>
      <c r="P5139" s="56">
        <v>1997</v>
      </c>
      <c r="Q5139" s="56">
        <v>11</v>
      </c>
      <c r="R5139" s="56" t="s">
        <v>3814</v>
      </c>
      <c r="S5139" s="56" t="s">
        <v>3815</v>
      </c>
    </row>
    <row r="5140" spans="1:19" ht="17.25" customHeight="1">
      <c r="A5140" s="24">
        <v>5139</v>
      </c>
      <c r="B5140" s="56" t="s">
        <v>3919</v>
      </c>
      <c r="C5140" s="76">
        <v>-89.9326249064992</v>
      </c>
      <c r="D5140" s="56">
        <v>-130</v>
      </c>
      <c r="E5140" s="56" t="s">
        <v>172</v>
      </c>
      <c r="F5140" s="56"/>
      <c r="G5140" s="56"/>
      <c r="H5140" s="56"/>
      <c r="I5140" s="56">
        <v>92</v>
      </c>
      <c r="J5140" s="56"/>
      <c r="K5140" s="56" t="s">
        <v>290</v>
      </c>
      <c r="L5140" s="56">
        <v>92</v>
      </c>
      <c r="M5140" s="56" t="s">
        <v>83</v>
      </c>
      <c r="N5140" s="56">
        <v>1992</v>
      </c>
      <c r="O5140" s="56">
        <v>11</v>
      </c>
      <c r="P5140" s="56">
        <v>1997</v>
      </c>
      <c r="Q5140" s="56">
        <v>11</v>
      </c>
      <c r="R5140" s="56" t="s">
        <v>3814</v>
      </c>
      <c r="S5140" s="56" t="s">
        <v>3815</v>
      </c>
    </row>
    <row r="5141" spans="1:19" ht="17.25" customHeight="1">
      <c r="A5141" s="24">
        <v>5140</v>
      </c>
      <c r="B5141" s="56" t="s">
        <v>3920</v>
      </c>
      <c r="C5141" s="76">
        <v>-89.928133233599198</v>
      </c>
      <c r="D5141" s="56">
        <v>-130</v>
      </c>
      <c r="E5141" s="56" t="s">
        <v>172</v>
      </c>
      <c r="F5141" s="56"/>
      <c r="G5141" s="56"/>
      <c r="H5141" s="56"/>
      <c r="I5141" s="56">
        <v>97.7</v>
      </c>
      <c r="J5141" s="56"/>
      <c r="K5141" s="56" t="s">
        <v>290</v>
      </c>
      <c r="L5141" s="56">
        <v>97.7</v>
      </c>
      <c r="M5141" s="56" t="s">
        <v>83</v>
      </c>
      <c r="N5141" s="56">
        <v>1992</v>
      </c>
      <c r="O5141" s="56">
        <v>11</v>
      </c>
      <c r="P5141" s="56">
        <v>1997</v>
      </c>
      <c r="Q5141" s="56">
        <v>11</v>
      </c>
      <c r="R5141" s="56" t="s">
        <v>3814</v>
      </c>
      <c r="S5141" s="56" t="s">
        <v>3815</v>
      </c>
    </row>
    <row r="5142" spans="1:19" ht="17.25" customHeight="1">
      <c r="A5142" s="24">
        <v>5141</v>
      </c>
      <c r="B5142" s="56" t="s">
        <v>3921</v>
      </c>
      <c r="C5142" s="76">
        <v>-89.923641560699096</v>
      </c>
      <c r="D5142" s="77">
        <v>-130</v>
      </c>
      <c r="E5142" s="56" t="s">
        <v>172</v>
      </c>
      <c r="F5142" s="56"/>
      <c r="G5142" s="56"/>
      <c r="H5142" s="56"/>
      <c r="I5142" s="56">
        <v>82.8</v>
      </c>
      <c r="J5142" s="56"/>
      <c r="K5142" s="56" t="s">
        <v>290</v>
      </c>
      <c r="L5142" s="56">
        <v>82.8</v>
      </c>
      <c r="M5142" s="56" t="s">
        <v>83</v>
      </c>
      <c r="N5142" s="56">
        <v>1992</v>
      </c>
      <c r="O5142" s="56">
        <v>11</v>
      </c>
      <c r="P5142" s="56">
        <v>1997</v>
      </c>
      <c r="Q5142" s="56">
        <v>11</v>
      </c>
      <c r="R5142" s="56" t="s">
        <v>3814</v>
      </c>
      <c r="S5142" s="56" t="s">
        <v>3815</v>
      </c>
    </row>
    <row r="5143" spans="1:19" ht="17.25" customHeight="1">
      <c r="A5143" s="24">
        <v>5142</v>
      </c>
      <c r="B5143" s="56" t="s">
        <v>3922</v>
      </c>
      <c r="C5143" s="76">
        <v>-89.919149887798994</v>
      </c>
      <c r="D5143" s="56">
        <v>-130</v>
      </c>
      <c r="E5143" s="56" t="s">
        <v>172</v>
      </c>
      <c r="F5143" s="56"/>
      <c r="G5143" s="56"/>
      <c r="H5143" s="56"/>
      <c r="I5143" s="56">
        <v>89.7</v>
      </c>
      <c r="J5143" s="56"/>
      <c r="K5143" s="56" t="s">
        <v>290</v>
      </c>
      <c r="L5143" s="56">
        <v>89.7</v>
      </c>
      <c r="M5143" s="56" t="s">
        <v>83</v>
      </c>
      <c r="N5143" s="56">
        <v>1992</v>
      </c>
      <c r="O5143" s="56">
        <v>11</v>
      </c>
      <c r="P5143" s="56">
        <v>1997</v>
      </c>
      <c r="Q5143" s="56">
        <v>11</v>
      </c>
      <c r="R5143" s="56" t="s">
        <v>3814</v>
      </c>
      <c r="S5143" s="56" t="s">
        <v>3815</v>
      </c>
    </row>
    <row r="5144" spans="1:19" ht="17.25" customHeight="1">
      <c r="A5144" s="24">
        <v>5143</v>
      </c>
      <c r="B5144" s="56" t="s">
        <v>3923</v>
      </c>
      <c r="C5144" s="76">
        <v>-89.914658214899006</v>
      </c>
      <c r="D5144" s="56">
        <v>-130</v>
      </c>
      <c r="E5144" s="56" t="s">
        <v>172</v>
      </c>
      <c r="F5144" s="56"/>
      <c r="G5144" s="56"/>
      <c r="H5144" s="56"/>
      <c r="I5144" s="56">
        <v>77.900000000000006</v>
      </c>
      <c r="J5144" s="56"/>
      <c r="K5144" s="56" t="s">
        <v>290</v>
      </c>
      <c r="L5144" s="56">
        <v>77.900000000000006</v>
      </c>
      <c r="M5144" s="56" t="s">
        <v>83</v>
      </c>
      <c r="N5144" s="56">
        <v>1992</v>
      </c>
      <c r="O5144" s="56">
        <v>11</v>
      </c>
      <c r="P5144" s="56">
        <v>1997</v>
      </c>
      <c r="Q5144" s="56">
        <v>11</v>
      </c>
      <c r="R5144" s="56" t="s">
        <v>3814</v>
      </c>
      <c r="S5144" s="56" t="s">
        <v>3815</v>
      </c>
    </row>
    <row r="5145" spans="1:19" ht="17.25" customHeight="1">
      <c r="A5145" s="24">
        <v>5144</v>
      </c>
      <c r="B5145" s="56" t="s">
        <v>3924</v>
      </c>
      <c r="C5145" s="76">
        <v>-89.910166541998905</v>
      </c>
      <c r="D5145" s="77">
        <v>-130</v>
      </c>
      <c r="E5145" s="56" t="s">
        <v>172</v>
      </c>
      <c r="F5145" s="56"/>
      <c r="G5145" s="56"/>
      <c r="H5145" s="56"/>
      <c r="I5145" s="56">
        <v>87</v>
      </c>
      <c r="J5145" s="56"/>
      <c r="K5145" s="56" t="s">
        <v>290</v>
      </c>
      <c r="L5145" s="56">
        <v>87</v>
      </c>
      <c r="M5145" s="56" t="s">
        <v>83</v>
      </c>
      <c r="N5145" s="56">
        <v>1992</v>
      </c>
      <c r="O5145" s="56">
        <v>11</v>
      </c>
      <c r="P5145" s="56">
        <v>1997</v>
      </c>
      <c r="Q5145" s="56">
        <v>11</v>
      </c>
      <c r="R5145" s="56" t="s">
        <v>3814</v>
      </c>
      <c r="S5145" s="56" t="s">
        <v>3815</v>
      </c>
    </row>
    <row r="5146" spans="1:19" ht="17.25" customHeight="1">
      <c r="A5146" s="24">
        <v>5145</v>
      </c>
      <c r="B5146" s="56" t="s">
        <v>3925</v>
      </c>
      <c r="C5146" s="76">
        <v>-89.905674869098902</v>
      </c>
      <c r="D5146" s="56">
        <v>-130</v>
      </c>
      <c r="E5146" s="56" t="s">
        <v>172</v>
      </c>
      <c r="F5146" s="56"/>
      <c r="G5146" s="56"/>
      <c r="H5146" s="56"/>
      <c r="I5146" s="56">
        <v>80.599999999999994</v>
      </c>
      <c r="J5146" s="56"/>
      <c r="K5146" s="56" t="s">
        <v>290</v>
      </c>
      <c r="L5146" s="56">
        <v>80.599999999999994</v>
      </c>
      <c r="M5146" s="56" t="s">
        <v>83</v>
      </c>
      <c r="N5146" s="56">
        <v>1992</v>
      </c>
      <c r="O5146" s="56">
        <v>11</v>
      </c>
      <c r="P5146" s="56">
        <v>1997</v>
      </c>
      <c r="Q5146" s="56">
        <v>11</v>
      </c>
      <c r="R5146" s="56" t="s">
        <v>3814</v>
      </c>
      <c r="S5146" s="56" t="s">
        <v>3815</v>
      </c>
    </row>
    <row r="5147" spans="1:19" ht="17.25" customHeight="1">
      <c r="A5147" s="24">
        <v>5146</v>
      </c>
      <c r="B5147" s="56" t="s">
        <v>3926</v>
      </c>
      <c r="C5147" s="76">
        <v>-89.901183196198801</v>
      </c>
      <c r="D5147" s="56">
        <v>-130</v>
      </c>
      <c r="E5147" s="56" t="s">
        <v>172</v>
      </c>
      <c r="F5147" s="56"/>
      <c r="G5147" s="56"/>
      <c r="H5147" s="56"/>
      <c r="I5147" s="56">
        <v>84.7</v>
      </c>
      <c r="J5147" s="56"/>
      <c r="K5147" s="56" t="s">
        <v>290</v>
      </c>
      <c r="L5147" s="56">
        <v>84.7</v>
      </c>
      <c r="M5147" s="56" t="s">
        <v>83</v>
      </c>
      <c r="N5147" s="56">
        <v>1992</v>
      </c>
      <c r="O5147" s="56">
        <v>11</v>
      </c>
      <c r="P5147" s="56">
        <v>1997</v>
      </c>
      <c r="Q5147" s="56">
        <v>11</v>
      </c>
      <c r="R5147" s="56" t="s">
        <v>3814</v>
      </c>
      <c r="S5147" s="56" t="s">
        <v>3815</v>
      </c>
    </row>
    <row r="5148" spans="1:19" ht="17.25" customHeight="1">
      <c r="A5148" s="24">
        <v>5147</v>
      </c>
      <c r="B5148" s="56" t="s">
        <v>1885</v>
      </c>
      <c r="C5148" s="76">
        <v>-89.896691523298799</v>
      </c>
      <c r="D5148" s="77">
        <v>-130</v>
      </c>
      <c r="E5148" s="56" t="s">
        <v>172</v>
      </c>
      <c r="F5148" s="56"/>
      <c r="G5148" s="56"/>
      <c r="H5148" s="56"/>
      <c r="I5148" s="56">
        <v>87.4</v>
      </c>
      <c r="J5148" s="56"/>
      <c r="K5148" s="56" t="s">
        <v>290</v>
      </c>
      <c r="L5148" s="56">
        <v>87.4</v>
      </c>
      <c r="M5148" s="56" t="s">
        <v>83</v>
      </c>
      <c r="N5148" s="56">
        <v>1992</v>
      </c>
      <c r="O5148" s="56">
        <v>11</v>
      </c>
      <c r="P5148" s="56">
        <v>1997</v>
      </c>
      <c r="Q5148" s="56">
        <v>11</v>
      </c>
      <c r="R5148" s="56" t="s">
        <v>3814</v>
      </c>
      <c r="S5148" s="56" t="s">
        <v>3815</v>
      </c>
    </row>
    <row r="5149" spans="1:19" ht="17.25" customHeight="1">
      <c r="A5149" s="24">
        <v>5148</v>
      </c>
      <c r="B5149" s="56" t="s">
        <v>3927</v>
      </c>
      <c r="C5149" s="76">
        <v>-89.892199850398697</v>
      </c>
      <c r="D5149" s="56">
        <v>-130</v>
      </c>
      <c r="E5149" s="56" t="s">
        <v>172</v>
      </c>
      <c r="F5149" s="56"/>
      <c r="G5149" s="56"/>
      <c r="H5149" s="56"/>
      <c r="I5149" s="56">
        <v>71.099999999999994</v>
      </c>
      <c r="J5149" s="56"/>
      <c r="K5149" s="56" t="s">
        <v>290</v>
      </c>
      <c r="L5149" s="56">
        <v>71.099999999999994</v>
      </c>
      <c r="M5149" s="56" t="s">
        <v>83</v>
      </c>
      <c r="N5149" s="56">
        <v>1992</v>
      </c>
      <c r="O5149" s="56">
        <v>11</v>
      </c>
      <c r="P5149" s="56">
        <v>1997</v>
      </c>
      <c r="Q5149" s="56">
        <v>11</v>
      </c>
      <c r="R5149" s="56" t="s">
        <v>3814</v>
      </c>
      <c r="S5149" s="56" t="s">
        <v>3815</v>
      </c>
    </row>
    <row r="5150" spans="1:19" ht="17.25" customHeight="1">
      <c r="A5150" s="24">
        <v>5149</v>
      </c>
      <c r="B5150" s="56" t="s">
        <v>3928</v>
      </c>
      <c r="C5150" s="76">
        <v>-89.887708177498695</v>
      </c>
      <c r="D5150" s="56">
        <v>-130</v>
      </c>
      <c r="E5150" s="56" t="s">
        <v>172</v>
      </c>
      <c r="F5150" s="56"/>
      <c r="G5150" s="56"/>
      <c r="H5150" s="56"/>
      <c r="I5150" s="56">
        <v>81.3</v>
      </c>
      <c r="J5150" s="56"/>
      <c r="K5150" s="56" t="s">
        <v>290</v>
      </c>
      <c r="L5150" s="56">
        <v>81.3</v>
      </c>
      <c r="M5150" s="56" t="s">
        <v>83</v>
      </c>
      <c r="N5150" s="56">
        <v>1992</v>
      </c>
      <c r="O5150" s="56">
        <v>11</v>
      </c>
      <c r="P5150" s="56">
        <v>1997</v>
      </c>
      <c r="Q5150" s="56">
        <v>11</v>
      </c>
      <c r="R5150" s="56" t="s">
        <v>3814</v>
      </c>
      <c r="S5150" s="56" t="s">
        <v>3815</v>
      </c>
    </row>
    <row r="5151" spans="1:19" ht="17.25" customHeight="1">
      <c r="A5151" s="24">
        <v>5150</v>
      </c>
      <c r="B5151" s="56" t="s">
        <v>2088</v>
      </c>
      <c r="C5151" s="76">
        <v>-89.883216504598593</v>
      </c>
      <c r="D5151" s="77">
        <v>-130</v>
      </c>
      <c r="E5151" s="56" t="s">
        <v>172</v>
      </c>
      <c r="F5151" s="56"/>
      <c r="G5151" s="56"/>
      <c r="H5151" s="56"/>
      <c r="I5151" s="56">
        <v>77.900000000000006</v>
      </c>
      <c r="J5151" s="56"/>
      <c r="K5151" s="56" t="s">
        <v>290</v>
      </c>
      <c r="L5151" s="56">
        <v>77.900000000000006</v>
      </c>
      <c r="M5151" s="56" t="s">
        <v>83</v>
      </c>
      <c r="N5151" s="56">
        <v>1992</v>
      </c>
      <c r="O5151" s="56">
        <v>11</v>
      </c>
      <c r="P5151" s="56">
        <v>1997</v>
      </c>
      <c r="Q5151" s="56">
        <v>11</v>
      </c>
      <c r="R5151" s="56" t="s">
        <v>3814</v>
      </c>
      <c r="S5151" s="56" t="s">
        <v>3815</v>
      </c>
    </row>
    <row r="5152" spans="1:19" ht="17.25" customHeight="1">
      <c r="A5152" s="24">
        <v>5151</v>
      </c>
      <c r="B5152" s="56" t="s">
        <v>3929</v>
      </c>
      <c r="C5152" s="76">
        <v>-89.878724831698605</v>
      </c>
      <c r="D5152" s="56">
        <v>-130</v>
      </c>
      <c r="E5152" s="56" t="s">
        <v>172</v>
      </c>
      <c r="F5152" s="56"/>
      <c r="G5152" s="56"/>
      <c r="H5152" s="56"/>
      <c r="I5152" s="56">
        <v>78.3</v>
      </c>
      <c r="J5152" s="56"/>
      <c r="K5152" s="56" t="s">
        <v>290</v>
      </c>
      <c r="L5152" s="56">
        <v>78.3</v>
      </c>
      <c r="M5152" s="56" t="s">
        <v>83</v>
      </c>
      <c r="N5152" s="56">
        <v>1992</v>
      </c>
      <c r="O5152" s="56">
        <v>11</v>
      </c>
      <c r="P5152" s="56">
        <v>1997</v>
      </c>
      <c r="Q5152" s="56">
        <v>11</v>
      </c>
      <c r="R5152" s="56" t="s">
        <v>3814</v>
      </c>
      <c r="S5152" s="56" t="s">
        <v>3815</v>
      </c>
    </row>
    <row r="5153" spans="1:19" ht="17.25" customHeight="1">
      <c r="A5153" s="24">
        <v>5152</v>
      </c>
      <c r="B5153" s="56" t="s">
        <v>3930</v>
      </c>
      <c r="C5153" s="76">
        <v>-89.874233158798503</v>
      </c>
      <c r="D5153" s="56">
        <v>-130</v>
      </c>
      <c r="E5153" s="56" t="s">
        <v>172</v>
      </c>
      <c r="F5153" s="56"/>
      <c r="G5153" s="56"/>
      <c r="H5153" s="56"/>
      <c r="I5153" s="56">
        <v>89.3</v>
      </c>
      <c r="J5153" s="56"/>
      <c r="K5153" s="56" t="s">
        <v>290</v>
      </c>
      <c r="L5153" s="56">
        <v>89.3</v>
      </c>
      <c r="M5153" s="56" t="s">
        <v>83</v>
      </c>
      <c r="N5153" s="56">
        <v>1992</v>
      </c>
      <c r="O5153" s="56">
        <v>11</v>
      </c>
      <c r="P5153" s="56">
        <v>1997</v>
      </c>
      <c r="Q5153" s="56">
        <v>11</v>
      </c>
      <c r="R5153" s="56" t="s">
        <v>3814</v>
      </c>
      <c r="S5153" s="56" t="s">
        <v>3815</v>
      </c>
    </row>
    <row r="5154" spans="1:19" ht="17.25" customHeight="1">
      <c r="A5154" s="24">
        <v>5153</v>
      </c>
      <c r="B5154" s="56" t="s">
        <v>3931</v>
      </c>
      <c r="C5154" s="76">
        <v>-89.869741485898402</v>
      </c>
      <c r="D5154" s="77">
        <v>-130</v>
      </c>
      <c r="E5154" s="56" t="s">
        <v>172</v>
      </c>
      <c r="F5154" s="56"/>
      <c r="G5154" s="56"/>
      <c r="H5154" s="56"/>
      <c r="I5154" s="56">
        <v>82.8</v>
      </c>
      <c r="J5154" s="56"/>
      <c r="K5154" s="56" t="s">
        <v>290</v>
      </c>
      <c r="L5154" s="56">
        <v>82.8</v>
      </c>
      <c r="M5154" s="56" t="s">
        <v>83</v>
      </c>
      <c r="N5154" s="56">
        <v>1992</v>
      </c>
      <c r="O5154" s="56">
        <v>11</v>
      </c>
      <c r="P5154" s="56">
        <v>1997</v>
      </c>
      <c r="Q5154" s="56">
        <v>11</v>
      </c>
      <c r="R5154" s="56" t="s">
        <v>3814</v>
      </c>
      <c r="S5154" s="56" t="s">
        <v>3815</v>
      </c>
    </row>
    <row r="5155" spans="1:19" ht="17.25" customHeight="1">
      <c r="A5155" s="24">
        <v>5154</v>
      </c>
      <c r="B5155" s="56" t="s">
        <v>3932</v>
      </c>
      <c r="C5155" s="76">
        <v>-89.8652498129984</v>
      </c>
      <c r="D5155" s="56">
        <v>-130</v>
      </c>
      <c r="E5155" s="56" t="s">
        <v>172</v>
      </c>
      <c r="F5155" s="56"/>
      <c r="G5155" s="56"/>
      <c r="H5155" s="56"/>
      <c r="I5155" s="56">
        <v>81.7</v>
      </c>
      <c r="J5155" s="56"/>
      <c r="K5155" s="56" t="s">
        <v>290</v>
      </c>
      <c r="L5155" s="56">
        <v>81.7</v>
      </c>
      <c r="M5155" s="56" t="s">
        <v>83</v>
      </c>
      <c r="N5155" s="56">
        <v>1992</v>
      </c>
      <c r="O5155" s="56">
        <v>11</v>
      </c>
      <c r="P5155" s="56">
        <v>1997</v>
      </c>
      <c r="Q5155" s="56">
        <v>11</v>
      </c>
      <c r="R5155" s="56" t="s">
        <v>3814</v>
      </c>
      <c r="S5155" s="56" t="s">
        <v>3815</v>
      </c>
    </row>
    <row r="5156" spans="1:19" ht="17.25" customHeight="1">
      <c r="A5156" s="24">
        <v>5155</v>
      </c>
      <c r="B5156" s="56" t="s">
        <v>3933</v>
      </c>
      <c r="C5156" s="76">
        <v>-89.860758140098298</v>
      </c>
      <c r="D5156" s="56">
        <v>-130</v>
      </c>
      <c r="E5156" s="56" t="s">
        <v>172</v>
      </c>
      <c r="F5156" s="56"/>
      <c r="G5156" s="56"/>
      <c r="H5156" s="56"/>
      <c r="I5156" s="56">
        <v>73.400000000000006</v>
      </c>
      <c r="J5156" s="56"/>
      <c r="K5156" s="56" t="s">
        <v>290</v>
      </c>
      <c r="L5156" s="56">
        <v>73.400000000000006</v>
      </c>
      <c r="M5156" s="56" t="s">
        <v>83</v>
      </c>
      <c r="N5156" s="56">
        <v>1992</v>
      </c>
      <c r="O5156" s="56">
        <v>11</v>
      </c>
      <c r="P5156" s="56">
        <v>1997</v>
      </c>
      <c r="Q5156" s="56">
        <v>11</v>
      </c>
      <c r="R5156" s="56" t="s">
        <v>3814</v>
      </c>
      <c r="S5156" s="56" t="s">
        <v>3815</v>
      </c>
    </row>
    <row r="5157" spans="1:19" ht="17.25" customHeight="1">
      <c r="A5157" s="24">
        <v>5156</v>
      </c>
      <c r="B5157" s="56" t="s">
        <v>3934</v>
      </c>
      <c r="C5157" s="76">
        <v>-89.856266467198296</v>
      </c>
      <c r="D5157" s="77">
        <v>-130</v>
      </c>
      <c r="E5157" s="56" t="s">
        <v>172</v>
      </c>
      <c r="F5157" s="56"/>
      <c r="G5157" s="56"/>
      <c r="H5157" s="56"/>
      <c r="I5157" s="56">
        <v>80.2</v>
      </c>
      <c r="J5157" s="56"/>
      <c r="K5157" s="56" t="s">
        <v>290</v>
      </c>
      <c r="L5157" s="56">
        <v>80.2</v>
      </c>
      <c r="M5157" s="56" t="s">
        <v>83</v>
      </c>
      <c r="N5157" s="56">
        <v>1992</v>
      </c>
      <c r="O5157" s="56">
        <v>11</v>
      </c>
      <c r="P5157" s="56">
        <v>1997</v>
      </c>
      <c r="Q5157" s="56">
        <v>11</v>
      </c>
      <c r="R5157" s="56" t="s">
        <v>3814</v>
      </c>
      <c r="S5157" s="56" t="s">
        <v>3815</v>
      </c>
    </row>
    <row r="5158" spans="1:19" ht="17.25" customHeight="1">
      <c r="A5158" s="24">
        <v>5157</v>
      </c>
      <c r="B5158" s="56" t="s">
        <v>1889</v>
      </c>
      <c r="C5158" s="76">
        <v>-89.851774794298194</v>
      </c>
      <c r="D5158" s="56">
        <v>-130</v>
      </c>
      <c r="E5158" s="56" t="s">
        <v>172</v>
      </c>
      <c r="F5158" s="56"/>
      <c r="G5158" s="56"/>
      <c r="H5158" s="56"/>
      <c r="I5158" s="56">
        <v>70.7</v>
      </c>
      <c r="J5158" s="56"/>
      <c r="K5158" s="56" t="s">
        <v>290</v>
      </c>
      <c r="L5158" s="56">
        <v>70.7</v>
      </c>
      <c r="M5158" s="56" t="s">
        <v>83</v>
      </c>
      <c r="N5158" s="56">
        <v>1992</v>
      </c>
      <c r="O5158" s="56">
        <v>11</v>
      </c>
      <c r="P5158" s="56">
        <v>1997</v>
      </c>
      <c r="Q5158" s="56">
        <v>11</v>
      </c>
      <c r="R5158" s="56" t="s">
        <v>3814</v>
      </c>
      <c r="S5158" s="56" t="s">
        <v>3815</v>
      </c>
    </row>
    <row r="5159" spans="1:19" ht="17.25" customHeight="1">
      <c r="A5159" s="24">
        <v>5158</v>
      </c>
      <c r="B5159" s="56" t="s">
        <v>3935</v>
      </c>
      <c r="C5159" s="76">
        <v>-89.847283121398206</v>
      </c>
      <c r="D5159" s="56">
        <v>-130</v>
      </c>
      <c r="E5159" s="56" t="s">
        <v>172</v>
      </c>
      <c r="F5159" s="56"/>
      <c r="G5159" s="56"/>
      <c r="H5159" s="56"/>
      <c r="I5159" s="56">
        <v>86.3</v>
      </c>
      <c r="J5159" s="56"/>
      <c r="K5159" s="56" t="s">
        <v>290</v>
      </c>
      <c r="L5159" s="56">
        <v>86.3</v>
      </c>
      <c r="M5159" s="56" t="s">
        <v>83</v>
      </c>
      <c r="N5159" s="56">
        <v>1992</v>
      </c>
      <c r="O5159" s="56">
        <v>11</v>
      </c>
      <c r="P5159" s="56">
        <v>1997</v>
      </c>
      <c r="Q5159" s="56">
        <v>11</v>
      </c>
      <c r="R5159" s="56" t="s">
        <v>3814</v>
      </c>
      <c r="S5159" s="56" t="s">
        <v>3815</v>
      </c>
    </row>
    <row r="5160" spans="1:19" ht="17.25" customHeight="1">
      <c r="A5160" s="24">
        <v>5159</v>
      </c>
      <c r="B5160" s="56" t="s">
        <v>3936</v>
      </c>
      <c r="C5160" s="76">
        <v>-89.842791448498105</v>
      </c>
      <c r="D5160" s="77">
        <v>-130</v>
      </c>
      <c r="E5160" s="56" t="s">
        <v>172</v>
      </c>
      <c r="F5160" s="56"/>
      <c r="G5160" s="56"/>
      <c r="H5160" s="56"/>
      <c r="I5160" s="56">
        <v>85.1</v>
      </c>
      <c r="J5160" s="56"/>
      <c r="K5160" s="56" t="s">
        <v>290</v>
      </c>
      <c r="L5160" s="56">
        <v>85.1</v>
      </c>
      <c r="M5160" s="56" t="s">
        <v>83</v>
      </c>
      <c r="N5160" s="56">
        <v>1992</v>
      </c>
      <c r="O5160" s="56">
        <v>11</v>
      </c>
      <c r="P5160" s="56">
        <v>1997</v>
      </c>
      <c r="Q5160" s="56">
        <v>11</v>
      </c>
      <c r="R5160" s="56" t="s">
        <v>3814</v>
      </c>
      <c r="S5160" s="56" t="s">
        <v>3815</v>
      </c>
    </row>
    <row r="5161" spans="1:19" ht="17.25" customHeight="1">
      <c r="A5161" s="24">
        <v>5160</v>
      </c>
      <c r="B5161" s="56" t="s">
        <v>3937</v>
      </c>
      <c r="C5161" s="76">
        <v>-89.838299775598102</v>
      </c>
      <c r="D5161" s="56">
        <v>-130</v>
      </c>
      <c r="E5161" s="56" t="s">
        <v>172</v>
      </c>
      <c r="F5161" s="56"/>
      <c r="G5161" s="56"/>
      <c r="H5161" s="56"/>
      <c r="I5161" s="56">
        <v>81.3</v>
      </c>
      <c r="J5161" s="56"/>
      <c r="K5161" s="56" t="s">
        <v>290</v>
      </c>
      <c r="L5161" s="56">
        <v>81.3</v>
      </c>
      <c r="M5161" s="56" t="s">
        <v>83</v>
      </c>
      <c r="N5161" s="56">
        <v>1992</v>
      </c>
      <c r="O5161" s="56">
        <v>11</v>
      </c>
      <c r="P5161" s="56">
        <v>1997</v>
      </c>
      <c r="Q5161" s="56">
        <v>11</v>
      </c>
      <c r="R5161" s="56" t="s">
        <v>3814</v>
      </c>
      <c r="S5161" s="56" t="s">
        <v>3815</v>
      </c>
    </row>
    <row r="5162" spans="1:19" ht="17.25" customHeight="1">
      <c r="A5162" s="24">
        <v>5161</v>
      </c>
      <c r="B5162" s="56" t="s">
        <v>3938</v>
      </c>
      <c r="C5162" s="76">
        <v>-89.833808102698001</v>
      </c>
      <c r="D5162" s="56">
        <v>-130</v>
      </c>
      <c r="E5162" s="56" t="s">
        <v>172</v>
      </c>
      <c r="F5162" s="56"/>
      <c r="G5162" s="56"/>
      <c r="H5162" s="56"/>
      <c r="I5162" s="56">
        <v>72.599999999999994</v>
      </c>
      <c r="J5162" s="56"/>
      <c r="K5162" s="56" t="s">
        <v>290</v>
      </c>
      <c r="L5162" s="56">
        <v>72.599999999999994</v>
      </c>
      <c r="M5162" s="56" t="s">
        <v>83</v>
      </c>
      <c r="N5162" s="56">
        <v>1992</v>
      </c>
      <c r="O5162" s="56">
        <v>11</v>
      </c>
      <c r="P5162" s="56">
        <v>1997</v>
      </c>
      <c r="Q5162" s="56">
        <v>11</v>
      </c>
      <c r="R5162" s="56" t="s">
        <v>3814</v>
      </c>
      <c r="S5162" s="56" t="s">
        <v>3815</v>
      </c>
    </row>
    <row r="5163" spans="1:19" ht="17.25" customHeight="1">
      <c r="A5163" s="24">
        <v>5162</v>
      </c>
      <c r="B5163" s="56" t="s">
        <v>3939</v>
      </c>
      <c r="C5163" s="76">
        <v>-89.829316429797998</v>
      </c>
      <c r="D5163" s="77">
        <v>-130</v>
      </c>
      <c r="E5163" s="56" t="s">
        <v>172</v>
      </c>
      <c r="F5163" s="56"/>
      <c r="G5163" s="56"/>
      <c r="H5163" s="56"/>
      <c r="I5163" s="56">
        <v>88.9</v>
      </c>
      <c r="J5163" s="56"/>
      <c r="K5163" s="56" t="s">
        <v>290</v>
      </c>
      <c r="L5163" s="56">
        <v>88.9</v>
      </c>
      <c r="M5163" s="56" t="s">
        <v>83</v>
      </c>
      <c r="N5163" s="56">
        <v>1992</v>
      </c>
      <c r="O5163" s="56">
        <v>11</v>
      </c>
      <c r="P5163" s="56">
        <v>1997</v>
      </c>
      <c r="Q5163" s="56">
        <v>11</v>
      </c>
      <c r="R5163" s="56" t="s">
        <v>3814</v>
      </c>
      <c r="S5163" s="56" t="s">
        <v>3815</v>
      </c>
    </row>
    <row r="5164" spans="1:19" ht="17.25" customHeight="1">
      <c r="A5164" s="24">
        <v>5163</v>
      </c>
      <c r="B5164" s="56" t="s">
        <v>3940</v>
      </c>
      <c r="C5164" s="76">
        <v>-89.824824756897897</v>
      </c>
      <c r="D5164" s="56">
        <v>-130</v>
      </c>
      <c r="E5164" s="56" t="s">
        <v>172</v>
      </c>
      <c r="F5164" s="56"/>
      <c r="G5164" s="56"/>
      <c r="H5164" s="56"/>
      <c r="I5164" s="56">
        <v>76</v>
      </c>
      <c r="J5164" s="56"/>
      <c r="K5164" s="56" t="s">
        <v>290</v>
      </c>
      <c r="L5164" s="56">
        <v>76</v>
      </c>
      <c r="M5164" s="56" t="s">
        <v>83</v>
      </c>
      <c r="N5164" s="56">
        <v>1992</v>
      </c>
      <c r="O5164" s="56">
        <v>11</v>
      </c>
      <c r="P5164" s="56">
        <v>1997</v>
      </c>
      <c r="Q5164" s="56">
        <v>11</v>
      </c>
      <c r="R5164" s="56" t="s">
        <v>3814</v>
      </c>
      <c r="S5164" s="56" t="s">
        <v>3815</v>
      </c>
    </row>
    <row r="5165" spans="1:19" ht="17.25" customHeight="1">
      <c r="A5165" s="24">
        <v>5164</v>
      </c>
      <c r="B5165" s="56" t="s">
        <v>3941</v>
      </c>
      <c r="C5165" s="76">
        <v>-89.820333083997895</v>
      </c>
      <c r="D5165" s="56">
        <v>-130</v>
      </c>
      <c r="E5165" s="56" t="s">
        <v>172</v>
      </c>
      <c r="F5165" s="56"/>
      <c r="G5165" s="56"/>
      <c r="H5165" s="56"/>
      <c r="I5165" s="56">
        <v>77.900000000000006</v>
      </c>
      <c r="J5165" s="56"/>
      <c r="K5165" s="56" t="s">
        <v>290</v>
      </c>
      <c r="L5165" s="56">
        <v>77.900000000000006</v>
      </c>
      <c r="M5165" s="56" t="s">
        <v>83</v>
      </c>
      <c r="N5165" s="56">
        <v>1992</v>
      </c>
      <c r="O5165" s="56">
        <v>11</v>
      </c>
      <c r="P5165" s="56">
        <v>1997</v>
      </c>
      <c r="Q5165" s="56">
        <v>11</v>
      </c>
      <c r="R5165" s="56" t="s">
        <v>3814</v>
      </c>
      <c r="S5165" s="56" t="s">
        <v>3815</v>
      </c>
    </row>
    <row r="5166" spans="1:19" ht="17.25" customHeight="1">
      <c r="A5166" s="24">
        <v>5165</v>
      </c>
      <c r="B5166" s="56" t="s">
        <v>218</v>
      </c>
      <c r="C5166" s="76">
        <v>-89.995508327099898</v>
      </c>
      <c r="D5166" s="56">
        <v>-70</v>
      </c>
      <c r="E5166" s="56" t="s">
        <v>172</v>
      </c>
      <c r="F5166" s="56"/>
      <c r="G5166" s="56"/>
      <c r="H5166" s="56"/>
      <c r="I5166" s="56">
        <v>54.2</v>
      </c>
      <c r="J5166" s="56"/>
      <c r="K5166" s="56" t="s">
        <v>290</v>
      </c>
      <c r="L5166" s="56">
        <v>54.2</v>
      </c>
      <c r="M5166" s="56" t="s">
        <v>83</v>
      </c>
      <c r="N5166" s="56">
        <v>1992</v>
      </c>
      <c r="O5166" s="56">
        <v>11</v>
      </c>
      <c r="P5166" s="56">
        <v>1997</v>
      </c>
      <c r="Q5166" s="56">
        <v>11</v>
      </c>
      <c r="R5166" s="56" t="s">
        <v>3814</v>
      </c>
      <c r="S5166" s="56" t="s">
        <v>3815</v>
      </c>
    </row>
    <row r="5167" spans="1:19" ht="17.25" customHeight="1">
      <c r="A5167" s="24">
        <v>5166</v>
      </c>
      <c r="B5167" s="56" t="s">
        <v>215</v>
      </c>
      <c r="C5167" s="81">
        <v>-89.991016654199896</v>
      </c>
      <c r="D5167" s="56">
        <v>-70</v>
      </c>
      <c r="E5167" s="56" t="s">
        <v>172</v>
      </c>
      <c r="F5167" s="56"/>
      <c r="G5167" s="56"/>
      <c r="H5167" s="56"/>
      <c r="I5167" s="56">
        <v>60.2</v>
      </c>
      <c r="J5167" s="56"/>
      <c r="K5167" s="56" t="s">
        <v>290</v>
      </c>
      <c r="L5167" s="56">
        <v>60.2</v>
      </c>
      <c r="M5167" s="56" t="s">
        <v>83</v>
      </c>
      <c r="N5167" s="56">
        <v>1992</v>
      </c>
      <c r="O5167" s="56">
        <v>11</v>
      </c>
      <c r="P5167" s="56">
        <v>1997</v>
      </c>
      <c r="Q5167" s="56">
        <v>11</v>
      </c>
      <c r="R5167" s="56" t="s">
        <v>3814</v>
      </c>
      <c r="S5167" s="56" t="s">
        <v>3815</v>
      </c>
    </row>
    <row r="5168" spans="1:19" ht="17.25" customHeight="1">
      <c r="A5168" s="24">
        <v>5167</v>
      </c>
      <c r="B5168" s="56" t="s">
        <v>206</v>
      </c>
      <c r="C5168" s="81">
        <v>-89.986524981299794</v>
      </c>
      <c r="D5168" s="56">
        <v>-70</v>
      </c>
      <c r="E5168" s="56" t="s">
        <v>172</v>
      </c>
      <c r="F5168" s="56"/>
      <c r="G5168" s="56"/>
      <c r="H5168" s="56"/>
      <c r="I5168" s="56">
        <v>80.900000000000006</v>
      </c>
      <c r="J5168" s="56"/>
      <c r="K5168" s="56" t="s">
        <v>290</v>
      </c>
      <c r="L5168" s="56">
        <v>80.900000000000006</v>
      </c>
      <c r="M5168" s="56" t="s">
        <v>83</v>
      </c>
      <c r="N5168" s="56">
        <v>1992</v>
      </c>
      <c r="O5168" s="56">
        <v>11</v>
      </c>
      <c r="P5168" s="56">
        <v>1997</v>
      </c>
      <c r="Q5168" s="56">
        <v>11</v>
      </c>
      <c r="R5168" s="56" t="s">
        <v>3814</v>
      </c>
      <c r="S5168" s="56" t="s">
        <v>3815</v>
      </c>
    </row>
    <row r="5169" spans="1:19" ht="17.25" customHeight="1">
      <c r="A5169" s="24">
        <v>5168</v>
      </c>
      <c r="B5169" s="56" t="s">
        <v>201</v>
      </c>
      <c r="C5169" s="81">
        <v>-89.982033308399807</v>
      </c>
      <c r="D5169" s="56">
        <v>-70</v>
      </c>
      <c r="E5169" s="56" t="s">
        <v>172</v>
      </c>
      <c r="F5169" s="56"/>
      <c r="G5169" s="56"/>
      <c r="H5169" s="56"/>
      <c r="I5169" s="56">
        <v>92.4</v>
      </c>
      <c r="J5169" s="56"/>
      <c r="K5169" s="56" t="s">
        <v>290</v>
      </c>
      <c r="L5169" s="56">
        <v>92.4</v>
      </c>
      <c r="M5169" s="56" t="s">
        <v>83</v>
      </c>
      <c r="N5169" s="56">
        <v>1992</v>
      </c>
      <c r="O5169" s="56">
        <v>11</v>
      </c>
      <c r="P5169" s="56">
        <v>1997</v>
      </c>
      <c r="Q5169" s="56">
        <v>11</v>
      </c>
      <c r="R5169" s="56" t="s">
        <v>3814</v>
      </c>
      <c r="S5169" s="56" t="s">
        <v>3815</v>
      </c>
    </row>
    <row r="5170" spans="1:19" ht="17.25" customHeight="1">
      <c r="A5170" s="24">
        <v>5169</v>
      </c>
      <c r="B5170" s="56" t="s">
        <v>3942</v>
      </c>
      <c r="C5170" s="81">
        <v>-89.977541635499705</v>
      </c>
      <c r="D5170" s="56">
        <v>-70</v>
      </c>
      <c r="E5170" s="56" t="s">
        <v>172</v>
      </c>
      <c r="F5170" s="56"/>
      <c r="G5170" s="56"/>
      <c r="H5170" s="56"/>
      <c r="I5170" s="56">
        <v>67</v>
      </c>
      <c r="J5170" s="56"/>
      <c r="K5170" s="56" t="s">
        <v>290</v>
      </c>
      <c r="L5170" s="56">
        <v>67</v>
      </c>
      <c r="M5170" s="56" t="s">
        <v>83</v>
      </c>
      <c r="N5170" s="56">
        <v>1992</v>
      </c>
      <c r="O5170" s="56">
        <v>11</v>
      </c>
      <c r="P5170" s="56">
        <v>1997</v>
      </c>
      <c r="Q5170" s="56">
        <v>11</v>
      </c>
      <c r="R5170" s="56" t="s">
        <v>3814</v>
      </c>
      <c r="S5170" s="56" t="s">
        <v>3815</v>
      </c>
    </row>
    <row r="5171" spans="1:19" ht="17.25" customHeight="1">
      <c r="A5171" s="24">
        <v>5170</v>
      </c>
      <c r="B5171" s="56" t="s">
        <v>2418</v>
      </c>
      <c r="C5171" s="81">
        <v>-89.973049962599703</v>
      </c>
      <c r="D5171" s="56">
        <v>-70</v>
      </c>
      <c r="E5171" s="56" t="s">
        <v>172</v>
      </c>
      <c r="F5171" s="56"/>
      <c r="G5171" s="56"/>
      <c r="H5171" s="56"/>
      <c r="I5171" s="56">
        <v>83.2</v>
      </c>
      <c r="J5171" s="56"/>
      <c r="K5171" s="56" t="s">
        <v>290</v>
      </c>
      <c r="L5171" s="56">
        <v>83.2</v>
      </c>
      <c r="M5171" s="56" t="s">
        <v>83</v>
      </c>
      <c r="N5171" s="56">
        <v>1992</v>
      </c>
      <c r="O5171" s="56">
        <v>11</v>
      </c>
      <c r="P5171" s="56">
        <v>1997</v>
      </c>
      <c r="Q5171" s="56">
        <v>11</v>
      </c>
      <c r="R5171" s="56" t="s">
        <v>3814</v>
      </c>
      <c r="S5171" s="56" t="s">
        <v>3815</v>
      </c>
    </row>
    <row r="5172" spans="1:19" ht="17.25" customHeight="1">
      <c r="A5172" s="24">
        <v>5171</v>
      </c>
      <c r="B5172" s="56" t="s">
        <v>2420</v>
      </c>
      <c r="C5172" s="81">
        <v>-89.968558289699601</v>
      </c>
      <c r="D5172" s="56">
        <v>-70</v>
      </c>
      <c r="E5172" s="56" t="s">
        <v>172</v>
      </c>
      <c r="F5172" s="56"/>
      <c r="G5172" s="56"/>
      <c r="H5172" s="56"/>
      <c r="I5172" s="56">
        <v>88.2</v>
      </c>
      <c r="J5172" s="56"/>
      <c r="K5172" s="56" t="s">
        <v>290</v>
      </c>
      <c r="L5172" s="56">
        <v>88.2</v>
      </c>
      <c r="M5172" s="56" t="s">
        <v>83</v>
      </c>
      <c r="N5172" s="56">
        <v>1992</v>
      </c>
      <c r="O5172" s="56">
        <v>11</v>
      </c>
      <c r="P5172" s="56">
        <v>1997</v>
      </c>
      <c r="Q5172" s="56">
        <v>11</v>
      </c>
      <c r="R5172" s="56" t="s">
        <v>3814</v>
      </c>
      <c r="S5172" s="56" t="s">
        <v>3815</v>
      </c>
    </row>
    <row r="5173" spans="1:19" ht="17.25" customHeight="1">
      <c r="A5173" s="24">
        <v>5172</v>
      </c>
      <c r="B5173" s="56" t="s">
        <v>2421</v>
      </c>
      <c r="C5173" s="81">
        <v>-89.964066616799599</v>
      </c>
      <c r="D5173" s="56">
        <v>-70</v>
      </c>
      <c r="E5173" s="56" t="s">
        <v>172</v>
      </c>
      <c r="F5173" s="56"/>
      <c r="G5173" s="56"/>
      <c r="H5173" s="56"/>
      <c r="I5173" s="56">
        <v>74.900000000000006</v>
      </c>
      <c r="J5173" s="56"/>
      <c r="K5173" s="56" t="s">
        <v>290</v>
      </c>
      <c r="L5173" s="56">
        <v>74.900000000000006</v>
      </c>
      <c r="M5173" s="56" t="s">
        <v>83</v>
      </c>
      <c r="N5173" s="56">
        <v>1992</v>
      </c>
      <c r="O5173" s="56">
        <v>11</v>
      </c>
      <c r="P5173" s="56">
        <v>1997</v>
      </c>
      <c r="Q5173" s="56">
        <v>11</v>
      </c>
      <c r="R5173" s="56" t="s">
        <v>3814</v>
      </c>
      <c r="S5173" s="56" t="s">
        <v>3815</v>
      </c>
    </row>
    <row r="5174" spans="1:19" ht="17.25" customHeight="1">
      <c r="A5174" s="24">
        <v>5173</v>
      </c>
      <c r="B5174" s="56" t="s">
        <v>3943</v>
      </c>
      <c r="C5174" s="81">
        <v>-89.959574943899497</v>
      </c>
      <c r="D5174" s="56">
        <v>-70</v>
      </c>
      <c r="E5174" s="56" t="s">
        <v>172</v>
      </c>
      <c r="F5174" s="56"/>
      <c r="G5174" s="56"/>
      <c r="H5174" s="56"/>
      <c r="I5174" s="56">
        <v>75.599999999999994</v>
      </c>
      <c r="J5174" s="56"/>
      <c r="K5174" s="56" t="s">
        <v>290</v>
      </c>
      <c r="L5174" s="56">
        <v>75.599999999999994</v>
      </c>
      <c r="M5174" s="56" t="s">
        <v>83</v>
      </c>
      <c r="N5174" s="56">
        <v>1992</v>
      </c>
      <c r="O5174" s="56">
        <v>11</v>
      </c>
      <c r="P5174" s="56">
        <v>1997</v>
      </c>
      <c r="Q5174" s="56">
        <v>11</v>
      </c>
      <c r="R5174" s="56" t="s">
        <v>3814</v>
      </c>
      <c r="S5174" s="56" t="s">
        <v>3815</v>
      </c>
    </row>
    <row r="5175" spans="1:19" ht="17.25" customHeight="1">
      <c r="A5175" s="24">
        <v>5174</v>
      </c>
      <c r="B5175" s="56" t="s">
        <v>3944</v>
      </c>
      <c r="C5175" s="81">
        <v>-89.955083270999495</v>
      </c>
      <c r="D5175" s="56">
        <v>-70</v>
      </c>
      <c r="E5175" s="56" t="s">
        <v>172</v>
      </c>
      <c r="F5175" s="56"/>
      <c r="G5175" s="56"/>
      <c r="H5175" s="56"/>
      <c r="I5175" s="56">
        <v>94.3</v>
      </c>
      <c r="J5175" s="56"/>
      <c r="K5175" s="56" t="s">
        <v>290</v>
      </c>
      <c r="L5175" s="56">
        <v>94.3</v>
      </c>
      <c r="M5175" s="56" t="s">
        <v>83</v>
      </c>
      <c r="N5175" s="56">
        <v>1992</v>
      </c>
      <c r="O5175" s="56">
        <v>11</v>
      </c>
      <c r="P5175" s="56">
        <v>1997</v>
      </c>
      <c r="Q5175" s="56">
        <v>11</v>
      </c>
      <c r="R5175" s="56" t="s">
        <v>3814</v>
      </c>
      <c r="S5175" s="56" t="s">
        <v>3815</v>
      </c>
    </row>
    <row r="5176" spans="1:19" ht="17.25" customHeight="1">
      <c r="A5176" s="24">
        <v>5175</v>
      </c>
      <c r="B5176" s="56" t="s">
        <v>3945</v>
      </c>
      <c r="C5176" s="81">
        <v>-89.950591598099393</v>
      </c>
      <c r="D5176" s="56">
        <v>-70</v>
      </c>
      <c r="E5176" s="56" t="s">
        <v>172</v>
      </c>
      <c r="F5176" s="56"/>
      <c r="G5176" s="56"/>
      <c r="H5176" s="56"/>
      <c r="I5176" s="56">
        <v>76.8</v>
      </c>
      <c r="J5176" s="56"/>
      <c r="K5176" s="56" t="s">
        <v>290</v>
      </c>
      <c r="L5176" s="56">
        <v>76.8</v>
      </c>
      <c r="M5176" s="56" t="s">
        <v>83</v>
      </c>
      <c r="N5176" s="56">
        <v>1992</v>
      </c>
      <c r="O5176" s="56">
        <v>11</v>
      </c>
      <c r="P5176" s="56">
        <v>1997</v>
      </c>
      <c r="Q5176" s="56">
        <v>11</v>
      </c>
      <c r="R5176" s="56" t="s">
        <v>3814</v>
      </c>
      <c r="S5176" s="56" t="s">
        <v>3815</v>
      </c>
    </row>
    <row r="5177" spans="1:19" ht="17.25" customHeight="1">
      <c r="A5177" s="24">
        <v>5176</v>
      </c>
      <c r="B5177" s="56" t="s">
        <v>3946</v>
      </c>
      <c r="C5177" s="81">
        <v>-89.946099925199405</v>
      </c>
      <c r="D5177" s="56">
        <v>-70</v>
      </c>
      <c r="E5177" s="56" t="s">
        <v>172</v>
      </c>
      <c r="F5177" s="56"/>
      <c r="G5177" s="56"/>
      <c r="H5177" s="56"/>
      <c r="I5177" s="56">
        <v>82.5</v>
      </c>
      <c r="J5177" s="56"/>
      <c r="K5177" s="56" t="s">
        <v>290</v>
      </c>
      <c r="L5177" s="56">
        <v>82.5</v>
      </c>
      <c r="M5177" s="56" t="s">
        <v>83</v>
      </c>
      <c r="N5177" s="56">
        <v>1992</v>
      </c>
      <c r="O5177" s="56">
        <v>11</v>
      </c>
      <c r="P5177" s="56">
        <v>1997</v>
      </c>
      <c r="Q5177" s="56">
        <v>11</v>
      </c>
      <c r="R5177" s="56" t="s">
        <v>3814</v>
      </c>
      <c r="S5177" s="56" t="s">
        <v>3815</v>
      </c>
    </row>
    <row r="5178" spans="1:19" ht="17.25" customHeight="1">
      <c r="A5178" s="24">
        <v>5177</v>
      </c>
      <c r="B5178" s="56" t="s">
        <v>3947</v>
      </c>
      <c r="C5178" s="81">
        <v>-89.941608252299304</v>
      </c>
      <c r="D5178" s="56">
        <v>-70</v>
      </c>
      <c r="E5178" s="56" t="s">
        <v>172</v>
      </c>
      <c r="F5178" s="56"/>
      <c r="G5178" s="56"/>
      <c r="H5178" s="56"/>
      <c r="I5178" s="56">
        <v>82.5</v>
      </c>
      <c r="J5178" s="56"/>
      <c r="K5178" s="56" t="s">
        <v>290</v>
      </c>
      <c r="L5178" s="56">
        <v>82.5</v>
      </c>
      <c r="M5178" s="56" t="s">
        <v>83</v>
      </c>
      <c r="N5178" s="56">
        <v>1992</v>
      </c>
      <c r="O5178" s="56">
        <v>11</v>
      </c>
      <c r="P5178" s="56">
        <v>1997</v>
      </c>
      <c r="Q5178" s="56">
        <v>11</v>
      </c>
      <c r="R5178" s="56" t="s">
        <v>3814</v>
      </c>
      <c r="S5178" s="56" t="s">
        <v>3815</v>
      </c>
    </row>
    <row r="5179" spans="1:19" ht="17.25" customHeight="1">
      <c r="A5179" s="24">
        <v>5178</v>
      </c>
      <c r="B5179" s="56" t="s">
        <v>3948</v>
      </c>
      <c r="C5179" s="81">
        <v>-89.937116579399202</v>
      </c>
      <c r="D5179" s="56">
        <v>-70</v>
      </c>
      <c r="E5179" s="56" t="s">
        <v>172</v>
      </c>
      <c r="F5179" s="56"/>
      <c r="G5179" s="56"/>
      <c r="H5179" s="56"/>
      <c r="I5179" s="56">
        <v>85.9</v>
      </c>
      <c r="J5179" s="56"/>
      <c r="K5179" s="56" t="s">
        <v>290</v>
      </c>
      <c r="L5179" s="56">
        <v>85.9</v>
      </c>
      <c r="M5179" s="56" t="s">
        <v>83</v>
      </c>
      <c r="N5179" s="56">
        <v>1992</v>
      </c>
      <c r="O5179" s="56">
        <v>11</v>
      </c>
      <c r="P5179" s="56">
        <v>1997</v>
      </c>
      <c r="Q5179" s="56">
        <v>11</v>
      </c>
      <c r="R5179" s="56" t="s">
        <v>3814</v>
      </c>
      <c r="S5179" s="56" t="s">
        <v>3815</v>
      </c>
    </row>
    <row r="5180" spans="1:19" ht="17.25" customHeight="1">
      <c r="A5180" s="24">
        <v>5179</v>
      </c>
      <c r="B5180" s="56" t="s">
        <v>3949</v>
      </c>
      <c r="C5180" s="81">
        <v>-89.9326249064992</v>
      </c>
      <c r="D5180" s="56">
        <v>-70</v>
      </c>
      <c r="E5180" s="56" t="s">
        <v>172</v>
      </c>
      <c r="F5180" s="56"/>
      <c r="G5180" s="56"/>
      <c r="H5180" s="56"/>
      <c r="I5180" s="56">
        <v>90.1</v>
      </c>
      <c r="J5180" s="56"/>
      <c r="K5180" s="56" t="s">
        <v>290</v>
      </c>
      <c r="L5180" s="56">
        <v>90.1</v>
      </c>
      <c r="M5180" s="56" t="s">
        <v>83</v>
      </c>
      <c r="N5180" s="56">
        <v>1992</v>
      </c>
      <c r="O5180" s="56">
        <v>11</v>
      </c>
      <c r="P5180" s="56">
        <v>1997</v>
      </c>
      <c r="Q5180" s="56">
        <v>11</v>
      </c>
      <c r="R5180" s="56" t="s">
        <v>3814</v>
      </c>
      <c r="S5180" s="56" t="s">
        <v>3815</v>
      </c>
    </row>
    <row r="5181" spans="1:19" ht="17.25" customHeight="1">
      <c r="A5181" s="24">
        <v>5180</v>
      </c>
      <c r="B5181" s="56" t="s">
        <v>3950</v>
      </c>
      <c r="C5181" s="81">
        <v>-89.928133233599198</v>
      </c>
      <c r="D5181" s="56">
        <v>-70</v>
      </c>
      <c r="E5181" s="56" t="s">
        <v>172</v>
      </c>
      <c r="F5181" s="56"/>
      <c r="G5181" s="56"/>
      <c r="H5181" s="56"/>
      <c r="I5181" s="56">
        <v>90.1</v>
      </c>
      <c r="J5181" s="56"/>
      <c r="K5181" s="56" t="s">
        <v>290</v>
      </c>
      <c r="L5181" s="56">
        <v>90.1</v>
      </c>
      <c r="M5181" s="56" t="s">
        <v>83</v>
      </c>
      <c r="N5181" s="56">
        <v>1992</v>
      </c>
      <c r="O5181" s="56">
        <v>11</v>
      </c>
      <c r="P5181" s="56">
        <v>1997</v>
      </c>
      <c r="Q5181" s="56">
        <v>11</v>
      </c>
      <c r="R5181" s="56" t="s">
        <v>3814</v>
      </c>
      <c r="S5181" s="56" t="s">
        <v>3815</v>
      </c>
    </row>
    <row r="5182" spans="1:19" ht="17.25" customHeight="1">
      <c r="A5182" s="24">
        <v>5181</v>
      </c>
      <c r="B5182" s="56" t="s">
        <v>3951</v>
      </c>
      <c r="C5182" s="81">
        <v>-89.923641560699096</v>
      </c>
      <c r="D5182" s="56">
        <v>-70</v>
      </c>
      <c r="E5182" s="56" t="s">
        <v>172</v>
      </c>
      <c r="F5182" s="56"/>
      <c r="G5182" s="56"/>
      <c r="H5182" s="56"/>
      <c r="I5182" s="56">
        <v>78.7</v>
      </c>
      <c r="J5182" s="56"/>
      <c r="K5182" s="56" t="s">
        <v>290</v>
      </c>
      <c r="L5182" s="56">
        <v>78.7</v>
      </c>
      <c r="M5182" s="56" t="s">
        <v>83</v>
      </c>
      <c r="N5182" s="56">
        <v>1992</v>
      </c>
      <c r="O5182" s="56">
        <v>11</v>
      </c>
      <c r="P5182" s="56">
        <v>1997</v>
      </c>
      <c r="Q5182" s="56">
        <v>11</v>
      </c>
      <c r="R5182" s="56" t="s">
        <v>3814</v>
      </c>
      <c r="S5182" s="56" t="s">
        <v>3815</v>
      </c>
    </row>
    <row r="5183" spans="1:19" ht="17.25" customHeight="1">
      <c r="A5183" s="24">
        <v>5182</v>
      </c>
      <c r="B5183" s="56" t="s">
        <v>3952</v>
      </c>
      <c r="C5183" s="81">
        <v>-89.919149887798994</v>
      </c>
      <c r="D5183" s="56">
        <v>-70</v>
      </c>
      <c r="E5183" s="56" t="s">
        <v>172</v>
      </c>
      <c r="F5183" s="56"/>
      <c r="G5183" s="56"/>
      <c r="H5183" s="56"/>
      <c r="I5183" s="56">
        <v>69.2</v>
      </c>
      <c r="J5183" s="56"/>
      <c r="K5183" s="56" t="s">
        <v>290</v>
      </c>
      <c r="L5183" s="56">
        <v>69.2</v>
      </c>
      <c r="M5183" s="56" t="s">
        <v>83</v>
      </c>
      <c r="N5183" s="56">
        <v>1992</v>
      </c>
      <c r="O5183" s="56">
        <v>11</v>
      </c>
      <c r="P5183" s="56">
        <v>1997</v>
      </c>
      <c r="Q5183" s="56">
        <v>11</v>
      </c>
      <c r="R5183" s="56" t="s">
        <v>3814</v>
      </c>
      <c r="S5183" s="56" t="s">
        <v>3815</v>
      </c>
    </row>
    <row r="5184" spans="1:19" ht="17.25" customHeight="1">
      <c r="A5184" s="24">
        <v>5183</v>
      </c>
      <c r="B5184" s="56" t="s">
        <v>3953</v>
      </c>
      <c r="C5184" s="81">
        <v>-89.914658214899006</v>
      </c>
      <c r="D5184" s="56">
        <v>-70</v>
      </c>
      <c r="E5184" s="56" t="s">
        <v>172</v>
      </c>
      <c r="F5184" s="56"/>
      <c r="G5184" s="56"/>
      <c r="H5184" s="56"/>
      <c r="I5184" s="56">
        <v>80.900000000000006</v>
      </c>
      <c r="J5184" s="56"/>
      <c r="K5184" s="56" t="s">
        <v>290</v>
      </c>
      <c r="L5184" s="56">
        <v>80.900000000000006</v>
      </c>
      <c r="M5184" s="56" t="s">
        <v>83</v>
      </c>
      <c r="N5184" s="56">
        <v>1992</v>
      </c>
      <c r="O5184" s="56">
        <v>11</v>
      </c>
      <c r="P5184" s="56">
        <v>1997</v>
      </c>
      <c r="Q5184" s="56">
        <v>11</v>
      </c>
      <c r="R5184" s="56" t="s">
        <v>3814</v>
      </c>
      <c r="S5184" s="56" t="s">
        <v>3815</v>
      </c>
    </row>
    <row r="5185" spans="1:19" ht="17.25" customHeight="1">
      <c r="A5185" s="24">
        <v>5184</v>
      </c>
      <c r="B5185" s="56" t="s">
        <v>3954</v>
      </c>
      <c r="C5185" s="81">
        <v>-89.910166541998905</v>
      </c>
      <c r="D5185" s="56">
        <v>-70</v>
      </c>
      <c r="E5185" s="56" t="s">
        <v>172</v>
      </c>
      <c r="F5185" s="56"/>
      <c r="G5185" s="56"/>
      <c r="H5185" s="56"/>
      <c r="I5185" s="56">
        <v>74.5</v>
      </c>
      <c r="J5185" s="56"/>
      <c r="K5185" s="56" t="s">
        <v>290</v>
      </c>
      <c r="L5185" s="56">
        <v>74.5</v>
      </c>
      <c r="M5185" s="56" t="s">
        <v>83</v>
      </c>
      <c r="N5185" s="56">
        <v>1992</v>
      </c>
      <c r="O5185" s="56">
        <v>11</v>
      </c>
      <c r="P5185" s="56">
        <v>1997</v>
      </c>
      <c r="Q5185" s="56">
        <v>11</v>
      </c>
      <c r="R5185" s="56" t="s">
        <v>3814</v>
      </c>
      <c r="S5185" s="56" t="s">
        <v>3815</v>
      </c>
    </row>
    <row r="5186" spans="1:19" ht="17.25" customHeight="1">
      <c r="A5186" s="24">
        <v>5185</v>
      </c>
      <c r="B5186" s="56" t="s">
        <v>3955</v>
      </c>
      <c r="C5186" s="81">
        <v>-89.905674869098902</v>
      </c>
      <c r="D5186" s="56">
        <v>-70</v>
      </c>
      <c r="E5186" s="56" t="s">
        <v>172</v>
      </c>
      <c r="F5186" s="56"/>
      <c r="G5186" s="56"/>
      <c r="H5186" s="56"/>
      <c r="I5186" s="56">
        <v>73.400000000000006</v>
      </c>
      <c r="J5186" s="56"/>
      <c r="K5186" s="56" t="s">
        <v>290</v>
      </c>
      <c r="L5186" s="56">
        <v>73.400000000000006</v>
      </c>
      <c r="M5186" s="56" t="s">
        <v>83</v>
      </c>
      <c r="N5186" s="56">
        <v>1992</v>
      </c>
      <c r="O5186" s="56">
        <v>11</v>
      </c>
      <c r="P5186" s="56">
        <v>1997</v>
      </c>
      <c r="Q5186" s="56">
        <v>11</v>
      </c>
      <c r="R5186" s="56" t="s">
        <v>3814</v>
      </c>
      <c r="S5186" s="56" t="s">
        <v>3815</v>
      </c>
    </row>
    <row r="5187" spans="1:19" ht="17.25" customHeight="1">
      <c r="A5187" s="24">
        <v>5186</v>
      </c>
      <c r="B5187" s="56" t="s">
        <v>3956</v>
      </c>
      <c r="C5187" s="81">
        <v>-89.901183196198801</v>
      </c>
      <c r="D5187" s="56">
        <v>-70</v>
      </c>
      <c r="E5187" s="56" t="s">
        <v>172</v>
      </c>
      <c r="F5187" s="56"/>
      <c r="G5187" s="56"/>
      <c r="H5187" s="56"/>
      <c r="I5187" s="56">
        <v>86.3</v>
      </c>
      <c r="J5187" s="56"/>
      <c r="K5187" s="56" t="s">
        <v>290</v>
      </c>
      <c r="L5187" s="56">
        <v>86.3</v>
      </c>
      <c r="M5187" s="56" t="s">
        <v>83</v>
      </c>
      <c r="N5187" s="56">
        <v>1992</v>
      </c>
      <c r="O5187" s="56">
        <v>11</v>
      </c>
      <c r="P5187" s="56">
        <v>1997</v>
      </c>
      <c r="Q5187" s="56">
        <v>11</v>
      </c>
      <c r="R5187" s="56" t="s">
        <v>3814</v>
      </c>
      <c r="S5187" s="56" t="s">
        <v>3815</v>
      </c>
    </row>
    <row r="5188" spans="1:19" ht="17.25" customHeight="1">
      <c r="A5188" s="24">
        <v>5187</v>
      </c>
      <c r="B5188" s="56" t="s">
        <v>3957</v>
      </c>
      <c r="C5188" s="81">
        <v>-89.896691523298799</v>
      </c>
      <c r="D5188" s="56">
        <v>-70</v>
      </c>
      <c r="E5188" s="56" t="s">
        <v>172</v>
      </c>
      <c r="F5188" s="56"/>
      <c r="G5188" s="56"/>
      <c r="H5188" s="56"/>
      <c r="I5188" s="56">
        <v>83.6</v>
      </c>
      <c r="J5188" s="56"/>
      <c r="K5188" s="56" t="s">
        <v>290</v>
      </c>
      <c r="L5188" s="56">
        <v>83.6</v>
      </c>
      <c r="M5188" s="56" t="s">
        <v>83</v>
      </c>
      <c r="N5188" s="56">
        <v>1992</v>
      </c>
      <c r="O5188" s="56">
        <v>11</v>
      </c>
      <c r="P5188" s="56">
        <v>1997</v>
      </c>
      <c r="Q5188" s="56">
        <v>11</v>
      </c>
      <c r="R5188" s="56" t="s">
        <v>3814</v>
      </c>
      <c r="S5188" s="56" t="s">
        <v>3815</v>
      </c>
    </row>
    <row r="5189" spans="1:19" ht="17.25" customHeight="1">
      <c r="A5189" s="24">
        <v>5188</v>
      </c>
      <c r="B5189" s="56" t="s">
        <v>3958</v>
      </c>
      <c r="C5189" s="81">
        <v>-89.892199850398697</v>
      </c>
      <c r="D5189" s="56">
        <v>-70</v>
      </c>
      <c r="E5189" s="56" t="s">
        <v>172</v>
      </c>
      <c r="F5189" s="56"/>
      <c r="G5189" s="56"/>
      <c r="H5189" s="56"/>
      <c r="I5189" s="56">
        <v>70.7</v>
      </c>
      <c r="J5189" s="56"/>
      <c r="K5189" s="56" t="s">
        <v>290</v>
      </c>
      <c r="L5189" s="56">
        <v>70.7</v>
      </c>
      <c r="M5189" s="56" t="s">
        <v>83</v>
      </c>
      <c r="N5189" s="56">
        <v>1992</v>
      </c>
      <c r="O5189" s="56">
        <v>11</v>
      </c>
      <c r="P5189" s="56">
        <v>1997</v>
      </c>
      <c r="Q5189" s="56">
        <v>11</v>
      </c>
      <c r="R5189" s="56" t="s">
        <v>3814</v>
      </c>
      <c r="S5189" s="56" t="s">
        <v>3815</v>
      </c>
    </row>
    <row r="5190" spans="1:19" ht="17.25" customHeight="1">
      <c r="A5190" s="24">
        <v>5189</v>
      </c>
      <c r="B5190" s="56" t="s">
        <v>3959</v>
      </c>
      <c r="C5190" s="81">
        <v>-89.887708177498695</v>
      </c>
      <c r="D5190" s="56">
        <v>-70</v>
      </c>
      <c r="E5190" s="56" t="s">
        <v>172</v>
      </c>
      <c r="F5190" s="56"/>
      <c r="G5190" s="56"/>
      <c r="H5190" s="56"/>
      <c r="I5190" s="56">
        <v>89.3</v>
      </c>
      <c r="J5190" s="56"/>
      <c r="K5190" s="56" t="s">
        <v>290</v>
      </c>
      <c r="L5190" s="56">
        <v>89.3</v>
      </c>
      <c r="M5190" s="56" t="s">
        <v>83</v>
      </c>
      <c r="N5190" s="56">
        <v>1992</v>
      </c>
      <c r="O5190" s="56">
        <v>11</v>
      </c>
      <c r="P5190" s="56">
        <v>1997</v>
      </c>
      <c r="Q5190" s="56">
        <v>11</v>
      </c>
      <c r="R5190" s="56" t="s">
        <v>3814</v>
      </c>
      <c r="S5190" s="56" t="s">
        <v>3815</v>
      </c>
    </row>
    <row r="5191" spans="1:19" ht="17.25" customHeight="1">
      <c r="A5191" s="24">
        <v>5190</v>
      </c>
      <c r="B5191" s="56" t="s">
        <v>3960</v>
      </c>
      <c r="C5191" s="81">
        <v>-89.883216504598593</v>
      </c>
      <c r="D5191" s="56">
        <v>-70</v>
      </c>
      <c r="E5191" s="56" t="s">
        <v>172</v>
      </c>
      <c r="F5191" s="56"/>
      <c r="G5191" s="56"/>
      <c r="H5191" s="56"/>
      <c r="I5191" s="56">
        <v>99.3</v>
      </c>
      <c r="J5191" s="56"/>
      <c r="K5191" s="56" t="s">
        <v>290</v>
      </c>
      <c r="L5191" s="56">
        <v>99.3</v>
      </c>
      <c r="M5191" s="56" t="s">
        <v>83</v>
      </c>
      <c r="N5191" s="56">
        <v>1992</v>
      </c>
      <c r="O5191" s="56">
        <v>11</v>
      </c>
      <c r="P5191" s="56">
        <v>1997</v>
      </c>
      <c r="Q5191" s="56">
        <v>11</v>
      </c>
      <c r="R5191" s="56" t="s">
        <v>3814</v>
      </c>
      <c r="S5191" s="56" t="s">
        <v>3815</v>
      </c>
    </row>
    <row r="5192" spans="1:19" ht="17.25" customHeight="1">
      <c r="A5192" s="24">
        <v>5191</v>
      </c>
      <c r="B5192" s="56" t="s">
        <v>3961</v>
      </c>
      <c r="C5192" s="81">
        <v>-89.878724831698605</v>
      </c>
      <c r="D5192" s="56">
        <v>-70</v>
      </c>
      <c r="E5192" s="56" t="s">
        <v>172</v>
      </c>
      <c r="F5192" s="56"/>
      <c r="G5192" s="56"/>
      <c r="H5192" s="56"/>
      <c r="I5192" s="56">
        <v>93.5</v>
      </c>
      <c r="J5192" s="56"/>
      <c r="K5192" s="56" t="s">
        <v>290</v>
      </c>
      <c r="L5192" s="56">
        <v>93.5</v>
      </c>
      <c r="M5192" s="56" t="s">
        <v>83</v>
      </c>
      <c r="N5192" s="56">
        <v>1992</v>
      </c>
      <c r="O5192" s="56">
        <v>11</v>
      </c>
      <c r="P5192" s="56">
        <v>1997</v>
      </c>
      <c r="Q5192" s="56">
        <v>11</v>
      </c>
      <c r="R5192" s="56" t="s">
        <v>3814</v>
      </c>
      <c r="S5192" s="56" t="s">
        <v>3815</v>
      </c>
    </row>
    <row r="5193" spans="1:19" ht="17.25" customHeight="1">
      <c r="A5193" s="24">
        <v>5192</v>
      </c>
      <c r="B5193" s="56" t="s">
        <v>3962</v>
      </c>
      <c r="C5193" s="81">
        <v>-89.874233158798503</v>
      </c>
      <c r="D5193" s="56">
        <v>-70</v>
      </c>
      <c r="E5193" s="56" t="s">
        <v>172</v>
      </c>
      <c r="F5193" s="56"/>
      <c r="G5193" s="56"/>
      <c r="H5193" s="56"/>
      <c r="I5193" s="56">
        <v>94.3</v>
      </c>
      <c r="J5193" s="56"/>
      <c r="K5193" s="56" t="s">
        <v>290</v>
      </c>
      <c r="L5193" s="56">
        <v>94.3</v>
      </c>
      <c r="M5193" s="56" t="s">
        <v>83</v>
      </c>
      <c r="N5193" s="56">
        <v>1992</v>
      </c>
      <c r="O5193" s="56">
        <v>11</v>
      </c>
      <c r="P5193" s="56">
        <v>1997</v>
      </c>
      <c r="Q5193" s="56">
        <v>11</v>
      </c>
      <c r="R5193" s="56" t="s">
        <v>3814</v>
      </c>
      <c r="S5193" s="56" t="s">
        <v>3815</v>
      </c>
    </row>
    <row r="5194" spans="1:19" ht="17.25" customHeight="1">
      <c r="A5194" s="24">
        <v>5193</v>
      </c>
      <c r="B5194" s="56" t="s">
        <v>3963</v>
      </c>
      <c r="C5194" s="81">
        <v>-89.869741485898402</v>
      </c>
      <c r="D5194" s="56">
        <v>-70</v>
      </c>
      <c r="E5194" s="56" t="s">
        <v>172</v>
      </c>
      <c r="F5194" s="56"/>
      <c r="G5194" s="56"/>
      <c r="H5194" s="56"/>
      <c r="I5194" s="56">
        <v>103.1</v>
      </c>
      <c r="J5194" s="56"/>
      <c r="K5194" s="56" t="s">
        <v>290</v>
      </c>
      <c r="L5194" s="56">
        <v>103.1</v>
      </c>
      <c r="M5194" s="56" t="s">
        <v>83</v>
      </c>
      <c r="N5194" s="56">
        <v>1992</v>
      </c>
      <c r="O5194" s="56">
        <v>11</v>
      </c>
      <c r="P5194" s="56">
        <v>1997</v>
      </c>
      <c r="Q5194" s="56">
        <v>11</v>
      </c>
      <c r="R5194" s="56" t="s">
        <v>3814</v>
      </c>
      <c r="S5194" s="56" t="s">
        <v>3815</v>
      </c>
    </row>
    <row r="5195" spans="1:19" ht="17.25" customHeight="1">
      <c r="A5195" s="24">
        <v>5194</v>
      </c>
      <c r="B5195" s="56" t="s">
        <v>3964</v>
      </c>
      <c r="C5195" s="81">
        <v>-89.8652498129984</v>
      </c>
      <c r="D5195" s="56">
        <v>-70</v>
      </c>
      <c r="E5195" s="56" t="s">
        <v>172</v>
      </c>
      <c r="F5195" s="56"/>
      <c r="G5195" s="56"/>
      <c r="H5195" s="56"/>
      <c r="I5195" s="56">
        <v>105.4</v>
      </c>
      <c r="J5195" s="56"/>
      <c r="K5195" s="56" t="s">
        <v>290</v>
      </c>
      <c r="L5195" s="56">
        <v>105.4</v>
      </c>
      <c r="M5195" s="56" t="s">
        <v>83</v>
      </c>
      <c r="N5195" s="56">
        <v>1992</v>
      </c>
      <c r="O5195" s="56">
        <v>11</v>
      </c>
      <c r="P5195" s="56">
        <v>1997</v>
      </c>
      <c r="Q5195" s="56">
        <v>11</v>
      </c>
      <c r="R5195" s="56" t="s">
        <v>3814</v>
      </c>
      <c r="S5195" s="56" t="s">
        <v>3815</v>
      </c>
    </row>
    <row r="5196" spans="1:19" ht="17.25" customHeight="1">
      <c r="A5196" s="24">
        <v>5195</v>
      </c>
      <c r="B5196" s="56" t="s">
        <v>3965</v>
      </c>
      <c r="C5196" s="81">
        <v>-89.860758140098298</v>
      </c>
      <c r="D5196" s="56">
        <v>-70</v>
      </c>
      <c r="E5196" s="56" t="s">
        <v>172</v>
      </c>
      <c r="F5196" s="56"/>
      <c r="G5196" s="56"/>
      <c r="H5196" s="56"/>
      <c r="I5196" s="56">
        <v>103.5</v>
      </c>
      <c r="J5196" s="56"/>
      <c r="K5196" s="56" t="s">
        <v>290</v>
      </c>
      <c r="L5196" s="56">
        <v>103.5</v>
      </c>
      <c r="M5196" s="56" t="s">
        <v>83</v>
      </c>
      <c r="N5196" s="56">
        <v>1992</v>
      </c>
      <c r="O5196" s="56">
        <v>11</v>
      </c>
      <c r="P5196" s="56">
        <v>1997</v>
      </c>
      <c r="Q5196" s="56">
        <v>11</v>
      </c>
      <c r="R5196" s="56" t="s">
        <v>3814</v>
      </c>
      <c r="S5196" s="56" t="s">
        <v>3815</v>
      </c>
    </row>
    <row r="5197" spans="1:19" ht="17.25" customHeight="1">
      <c r="A5197" s="24">
        <v>5196</v>
      </c>
      <c r="B5197" s="56" t="s">
        <v>3966</v>
      </c>
      <c r="C5197" s="81">
        <v>-89.856266467198296</v>
      </c>
      <c r="D5197" s="56">
        <v>-70</v>
      </c>
      <c r="E5197" s="56" t="s">
        <v>172</v>
      </c>
      <c r="F5197" s="56"/>
      <c r="G5197" s="56"/>
      <c r="H5197" s="56"/>
      <c r="I5197" s="56">
        <v>96.2</v>
      </c>
      <c r="J5197" s="56"/>
      <c r="K5197" s="56" t="s">
        <v>290</v>
      </c>
      <c r="L5197" s="56">
        <v>96.2</v>
      </c>
      <c r="M5197" s="56" t="s">
        <v>83</v>
      </c>
      <c r="N5197" s="56">
        <v>1992</v>
      </c>
      <c r="O5197" s="56">
        <v>11</v>
      </c>
      <c r="P5197" s="56">
        <v>1997</v>
      </c>
      <c r="Q5197" s="56">
        <v>11</v>
      </c>
      <c r="R5197" s="56" t="s">
        <v>3814</v>
      </c>
      <c r="S5197" s="56" t="s">
        <v>3815</v>
      </c>
    </row>
    <row r="5198" spans="1:19" ht="17.25" customHeight="1">
      <c r="A5198" s="24">
        <v>5197</v>
      </c>
      <c r="B5198" s="56" t="s">
        <v>3967</v>
      </c>
      <c r="C5198" s="81">
        <v>-89.851774794298194</v>
      </c>
      <c r="D5198" s="56">
        <v>-70</v>
      </c>
      <c r="E5198" s="56" t="s">
        <v>172</v>
      </c>
      <c r="F5198" s="56"/>
      <c r="G5198" s="56"/>
      <c r="H5198" s="56"/>
      <c r="I5198" s="56">
        <v>103.5</v>
      </c>
      <c r="J5198" s="56"/>
      <c r="K5198" s="56" t="s">
        <v>290</v>
      </c>
      <c r="L5198" s="56">
        <v>103.5</v>
      </c>
      <c r="M5198" s="56" t="s">
        <v>83</v>
      </c>
      <c r="N5198" s="56">
        <v>1992</v>
      </c>
      <c r="O5198" s="56">
        <v>11</v>
      </c>
      <c r="P5198" s="56">
        <v>1997</v>
      </c>
      <c r="Q5198" s="56">
        <v>11</v>
      </c>
      <c r="R5198" s="56" t="s">
        <v>3814</v>
      </c>
      <c r="S5198" s="56" t="s">
        <v>3815</v>
      </c>
    </row>
    <row r="5199" spans="1:19" ht="17.25" customHeight="1">
      <c r="A5199" s="24">
        <v>5198</v>
      </c>
      <c r="B5199" s="56" t="s">
        <v>3968</v>
      </c>
      <c r="C5199" s="81">
        <v>-89.847283121398206</v>
      </c>
      <c r="D5199" s="56">
        <v>-70</v>
      </c>
      <c r="E5199" s="56" t="s">
        <v>172</v>
      </c>
      <c r="F5199" s="56"/>
      <c r="G5199" s="56"/>
      <c r="H5199" s="56"/>
      <c r="I5199" s="56">
        <v>93.5</v>
      </c>
      <c r="J5199" s="56"/>
      <c r="K5199" s="56" t="s">
        <v>290</v>
      </c>
      <c r="L5199" s="56">
        <v>93.5</v>
      </c>
      <c r="M5199" s="56" t="s">
        <v>83</v>
      </c>
      <c r="N5199" s="56">
        <v>1992</v>
      </c>
      <c r="O5199" s="56">
        <v>11</v>
      </c>
      <c r="P5199" s="56">
        <v>1997</v>
      </c>
      <c r="Q5199" s="56">
        <v>11</v>
      </c>
      <c r="R5199" s="56" t="s">
        <v>3814</v>
      </c>
      <c r="S5199" s="56" t="s">
        <v>3815</v>
      </c>
    </row>
    <row r="5200" spans="1:19" ht="17.25" customHeight="1">
      <c r="A5200" s="24">
        <v>5199</v>
      </c>
      <c r="B5200" s="56" t="s">
        <v>3969</v>
      </c>
      <c r="C5200" s="81">
        <v>-89.842791448498105</v>
      </c>
      <c r="D5200" s="56">
        <v>-70</v>
      </c>
      <c r="E5200" s="56" t="s">
        <v>172</v>
      </c>
      <c r="F5200" s="56"/>
      <c r="G5200" s="56"/>
      <c r="H5200" s="56"/>
      <c r="I5200" s="56">
        <v>102.3</v>
      </c>
      <c r="J5200" s="56"/>
      <c r="K5200" s="56" t="s">
        <v>290</v>
      </c>
      <c r="L5200" s="56">
        <v>102.3</v>
      </c>
      <c r="M5200" s="56" t="s">
        <v>83</v>
      </c>
      <c r="N5200" s="56">
        <v>1992</v>
      </c>
      <c r="O5200" s="56">
        <v>11</v>
      </c>
      <c r="P5200" s="56">
        <v>1997</v>
      </c>
      <c r="Q5200" s="56">
        <v>11</v>
      </c>
      <c r="R5200" s="56" t="s">
        <v>3814</v>
      </c>
      <c r="S5200" s="56" t="s">
        <v>3815</v>
      </c>
    </row>
    <row r="5201" spans="1:19" ht="17.25" customHeight="1">
      <c r="A5201" s="24">
        <v>5200</v>
      </c>
      <c r="B5201" s="56" t="s">
        <v>3970</v>
      </c>
      <c r="C5201" s="81">
        <v>-89.838299775598102</v>
      </c>
      <c r="D5201" s="56">
        <v>-70</v>
      </c>
      <c r="E5201" s="56" t="s">
        <v>172</v>
      </c>
      <c r="F5201" s="56"/>
      <c r="G5201" s="56"/>
      <c r="H5201" s="56"/>
      <c r="I5201" s="56">
        <v>103.9</v>
      </c>
      <c r="J5201" s="56"/>
      <c r="K5201" s="56" t="s">
        <v>290</v>
      </c>
      <c r="L5201" s="56">
        <v>103.9</v>
      </c>
      <c r="M5201" s="56" t="s">
        <v>83</v>
      </c>
      <c r="N5201" s="56">
        <v>1992</v>
      </c>
      <c r="O5201" s="56">
        <v>11</v>
      </c>
      <c r="P5201" s="56">
        <v>1997</v>
      </c>
      <c r="Q5201" s="56">
        <v>11</v>
      </c>
      <c r="R5201" s="56" t="s">
        <v>3814</v>
      </c>
      <c r="S5201" s="56" t="s">
        <v>3815</v>
      </c>
    </row>
    <row r="5202" spans="1:19" ht="17.25" customHeight="1">
      <c r="A5202" s="24">
        <v>5201</v>
      </c>
      <c r="B5202" s="56" t="s">
        <v>3971</v>
      </c>
      <c r="C5202" s="81">
        <v>-89.833808102698001</v>
      </c>
      <c r="D5202" s="56">
        <v>-70</v>
      </c>
      <c r="E5202" s="56" t="s">
        <v>172</v>
      </c>
      <c r="F5202" s="56"/>
      <c r="G5202" s="56"/>
      <c r="H5202" s="56"/>
      <c r="I5202" s="56">
        <v>95.4</v>
      </c>
      <c r="J5202" s="56"/>
      <c r="K5202" s="56" t="s">
        <v>290</v>
      </c>
      <c r="L5202" s="56">
        <v>95.4</v>
      </c>
      <c r="M5202" s="56" t="s">
        <v>83</v>
      </c>
      <c r="N5202" s="56">
        <v>1992</v>
      </c>
      <c r="O5202" s="56">
        <v>11</v>
      </c>
      <c r="P5202" s="56">
        <v>1997</v>
      </c>
      <c r="Q5202" s="56">
        <v>11</v>
      </c>
      <c r="R5202" s="56" t="s">
        <v>3814</v>
      </c>
      <c r="S5202" s="56" t="s">
        <v>3815</v>
      </c>
    </row>
    <row r="5203" spans="1:19" ht="17.25" customHeight="1">
      <c r="A5203" s="24">
        <v>5202</v>
      </c>
      <c r="B5203" s="56" t="s">
        <v>3972</v>
      </c>
      <c r="C5203" s="81">
        <v>-89.829316429797998</v>
      </c>
      <c r="D5203" s="56">
        <v>-70</v>
      </c>
      <c r="E5203" s="56" t="s">
        <v>172</v>
      </c>
      <c r="F5203" s="56"/>
      <c r="G5203" s="56"/>
      <c r="H5203" s="56"/>
      <c r="I5203" s="56">
        <v>81.7</v>
      </c>
      <c r="J5203" s="56"/>
      <c r="K5203" s="56" t="s">
        <v>290</v>
      </c>
      <c r="L5203" s="56">
        <v>81.7</v>
      </c>
      <c r="M5203" s="56" t="s">
        <v>83</v>
      </c>
      <c r="N5203" s="56">
        <v>1992</v>
      </c>
      <c r="O5203" s="56">
        <v>11</v>
      </c>
      <c r="P5203" s="56">
        <v>1997</v>
      </c>
      <c r="Q5203" s="56">
        <v>11</v>
      </c>
      <c r="R5203" s="56" t="s">
        <v>3814</v>
      </c>
      <c r="S5203" s="56" t="s">
        <v>3815</v>
      </c>
    </row>
    <row r="5204" spans="1:19" ht="17.25" customHeight="1">
      <c r="A5204" s="24">
        <v>5203</v>
      </c>
      <c r="B5204" s="56" t="s">
        <v>3973</v>
      </c>
      <c r="C5204" s="81">
        <v>-89.824824756897897</v>
      </c>
      <c r="D5204" s="56">
        <v>-70</v>
      </c>
      <c r="E5204" s="56" t="s">
        <v>172</v>
      </c>
      <c r="F5204" s="56"/>
      <c r="G5204" s="56"/>
      <c r="H5204" s="56"/>
      <c r="I5204" s="56">
        <v>90.1</v>
      </c>
      <c r="J5204" s="56"/>
      <c r="K5204" s="56" t="s">
        <v>290</v>
      </c>
      <c r="L5204" s="56">
        <v>90.1</v>
      </c>
      <c r="M5204" s="56" t="s">
        <v>83</v>
      </c>
      <c r="N5204" s="56">
        <v>1992</v>
      </c>
      <c r="O5204" s="56">
        <v>11</v>
      </c>
      <c r="P5204" s="56">
        <v>1997</v>
      </c>
      <c r="Q5204" s="56">
        <v>11</v>
      </c>
      <c r="R5204" s="56" t="s">
        <v>3814</v>
      </c>
      <c r="S5204" s="56" t="s">
        <v>3815</v>
      </c>
    </row>
    <row r="5205" spans="1:19" ht="17.25" customHeight="1">
      <c r="A5205" s="24">
        <v>5204</v>
      </c>
      <c r="B5205" s="56" t="s">
        <v>3974</v>
      </c>
      <c r="C5205" s="81">
        <v>-89.820333083997895</v>
      </c>
      <c r="D5205" s="56">
        <v>-70</v>
      </c>
      <c r="E5205" s="56" t="s">
        <v>172</v>
      </c>
      <c r="F5205" s="56"/>
      <c r="G5205" s="56"/>
      <c r="H5205" s="56"/>
      <c r="I5205" s="56">
        <v>69</v>
      </c>
      <c r="J5205" s="56"/>
      <c r="K5205" s="56" t="s">
        <v>290</v>
      </c>
      <c r="L5205" s="56">
        <v>69</v>
      </c>
      <c r="M5205" s="56" t="s">
        <v>83</v>
      </c>
      <c r="N5205" s="56">
        <v>1992</v>
      </c>
      <c r="O5205" s="56">
        <v>11</v>
      </c>
      <c r="P5205" s="56">
        <v>1997</v>
      </c>
      <c r="Q5205" s="56">
        <v>11</v>
      </c>
      <c r="R5205" s="56" t="s">
        <v>3814</v>
      </c>
      <c r="S5205" s="56" t="s">
        <v>3815</v>
      </c>
    </row>
    <row r="5206" spans="1:19" ht="17.25" customHeight="1">
      <c r="A5206" s="24">
        <v>5205</v>
      </c>
      <c r="B5206" s="56" t="s">
        <v>209</v>
      </c>
      <c r="C5206" s="76">
        <v>-89.991016654199896</v>
      </c>
      <c r="D5206" s="56">
        <v>-10</v>
      </c>
      <c r="E5206" s="56" t="s">
        <v>172</v>
      </c>
      <c r="F5206" s="56"/>
      <c r="G5206" s="56"/>
      <c r="H5206" s="56"/>
      <c r="I5206" s="56">
        <v>78.3</v>
      </c>
      <c r="J5206" s="56"/>
      <c r="K5206" s="56" t="s">
        <v>290</v>
      </c>
      <c r="L5206" s="56">
        <v>78.3</v>
      </c>
      <c r="M5206" s="56" t="s">
        <v>83</v>
      </c>
      <c r="N5206" s="56">
        <v>1992</v>
      </c>
      <c r="O5206" s="56">
        <v>11</v>
      </c>
      <c r="P5206" s="56">
        <v>1997</v>
      </c>
      <c r="Q5206" s="56">
        <v>11</v>
      </c>
      <c r="R5206" s="56" t="s">
        <v>3814</v>
      </c>
      <c r="S5206" s="56" t="s">
        <v>3815</v>
      </c>
    </row>
    <row r="5207" spans="1:19" ht="17.25" customHeight="1">
      <c r="A5207" s="24">
        <v>5206</v>
      </c>
      <c r="B5207" s="56" t="s">
        <v>3975</v>
      </c>
      <c r="C5207" s="76">
        <v>-89.986524981299794</v>
      </c>
      <c r="D5207" s="56">
        <v>-10</v>
      </c>
      <c r="E5207" s="56" t="s">
        <v>172</v>
      </c>
      <c r="F5207" s="56"/>
      <c r="G5207" s="56"/>
      <c r="H5207" s="56"/>
      <c r="I5207" s="56">
        <v>63.6</v>
      </c>
      <c r="J5207" s="56"/>
      <c r="K5207" s="56" t="s">
        <v>290</v>
      </c>
      <c r="L5207" s="56">
        <v>63.6</v>
      </c>
      <c r="M5207" s="56" t="s">
        <v>83</v>
      </c>
      <c r="N5207" s="56">
        <v>1992</v>
      </c>
      <c r="O5207" s="56">
        <v>11</v>
      </c>
      <c r="P5207" s="56">
        <v>1997</v>
      </c>
      <c r="Q5207" s="56">
        <v>11</v>
      </c>
      <c r="R5207" s="56" t="s">
        <v>3814</v>
      </c>
      <c r="S5207" s="56" t="s">
        <v>3815</v>
      </c>
    </row>
    <row r="5208" spans="1:19" ht="17.25" customHeight="1">
      <c r="A5208" s="24">
        <v>5207</v>
      </c>
      <c r="B5208" s="56" t="s">
        <v>3976</v>
      </c>
      <c r="C5208" s="76">
        <v>-89.982033308399807</v>
      </c>
      <c r="D5208" s="56">
        <v>-10</v>
      </c>
      <c r="E5208" s="56" t="s">
        <v>172</v>
      </c>
      <c r="F5208" s="56"/>
      <c r="G5208" s="56"/>
      <c r="H5208" s="56"/>
      <c r="I5208" s="56">
        <v>63.2</v>
      </c>
      <c r="J5208" s="56"/>
      <c r="K5208" s="56" t="s">
        <v>290</v>
      </c>
      <c r="L5208" s="56">
        <v>63.2</v>
      </c>
      <c r="M5208" s="56" t="s">
        <v>83</v>
      </c>
      <c r="N5208" s="56">
        <v>1992</v>
      </c>
      <c r="O5208" s="56">
        <v>11</v>
      </c>
      <c r="P5208" s="56">
        <v>1997</v>
      </c>
      <c r="Q5208" s="56">
        <v>11</v>
      </c>
      <c r="R5208" s="56" t="s">
        <v>3814</v>
      </c>
      <c r="S5208" s="56" t="s">
        <v>3815</v>
      </c>
    </row>
    <row r="5209" spans="1:19" ht="17.25" customHeight="1">
      <c r="A5209" s="24">
        <v>5208</v>
      </c>
      <c r="B5209" s="56" t="s">
        <v>3977</v>
      </c>
      <c r="C5209" s="76">
        <v>-89.977541635499705</v>
      </c>
      <c r="D5209" s="56">
        <v>-10</v>
      </c>
      <c r="E5209" s="56" t="s">
        <v>172</v>
      </c>
      <c r="F5209" s="56"/>
      <c r="G5209" s="56"/>
      <c r="H5209" s="56"/>
      <c r="I5209" s="56">
        <v>66.2</v>
      </c>
      <c r="J5209" s="56"/>
      <c r="K5209" s="56" t="s">
        <v>290</v>
      </c>
      <c r="L5209" s="56">
        <v>66.2</v>
      </c>
      <c r="M5209" s="56" t="s">
        <v>83</v>
      </c>
      <c r="N5209" s="56">
        <v>1992</v>
      </c>
      <c r="O5209" s="56">
        <v>11</v>
      </c>
      <c r="P5209" s="56">
        <v>1997</v>
      </c>
      <c r="Q5209" s="56">
        <v>11</v>
      </c>
      <c r="R5209" s="56" t="s">
        <v>3814</v>
      </c>
      <c r="S5209" s="56" t="s">
        <v>3815</v>
      </c>
    </row>
    <row r="5210" spans="1:19" ht="17.25" customHeight="1">
      <c r="A5210" s="24">
        <v>5209</v>
      </c>
      <c r="B5210" s="56" t="s">
        <v>2414</v>
      </c>
      <c r="C5210" s="76">
        <v>-89.973049962599703</v>
      </c>
      <c r="D5210" s="56">
        <v>-10</v>
      </c>
      <c r="E5210" s="56" t="s">
        <v>172</v>
      </c>
      <c r="F5210" s="56"/>
      <c r="G5210" s="56"/>
      <c r="H5210" s="56"/>
      <c r="I5210" s="56">
        <v>75.3</v>
      </c>
      <c r="J5210" s="56"/>
      <c r="K5210" s="56" t="s">
        <v>290</v>
      </c>
      <c r="L5210" s="56">
        <v>75.3</v>
      </c>
      <c r="M5210" s="56" t="s">
        <v>83</v>
      </c>
      <c r="N5210" s="56">
        <v>1992</v>
      </c>
      <c r="O5210" s="56">
        <v>11</v>
      </c>
      <c r="P5210" s="56">
        <v>1997</v>
      </c>
      <c r="Q5210" s="56">
        <v>11</v>
      </c>
      <c r="R5210" s="56" t="s">
        <v>3814</v>
      </c>
      <c r="S5210" s="56" t="s">
        <v>3815</v>
      </c>
    </row>
    <row r="5211" spans="1:19" ht="17.25" customHeight="1">
      <c r="A5211" s="24">
        <v>5210</v>
      </c>
      <c r="B5211" s="56" t="s">
        <v>2415</v>
      </c>
      <c r="C5211" s="76">
        <v>-89.968558289699601</v>
      </c>
      <c r="D5211" s="56">
        <v>-10</v>
      </c>
      <c r="E5211" s="56" t="s">
        <v>172</v>
      </c>
      <c r="F5211" s="56"/>
      <c r="G5211" s="56"/>
      <c r="H5211" s="56"/>
      <c r="I5211" s="56">
        <v>84</v>
      </c>
      <c r="J5211" s="56"/>
      <c r="K5211" s="56" t="s">
        <v>290</v>
      </c>
      <c r="L5211" s="56">
        <v>84</v>
      </c>
      <c r="M5211" s="56" t="s">
        <v>83</v>
      </c>
      <c r="N5211" s="56">
        <v>1992</v>
      </c>
      <c r="O5211" s="56">
        <v>11</v>
      </c>
      <c r="P5211" s="56">
        <v>1997</v>
      </c>
      <c r="Q5211" s="56">
        <v>11</v>
      </c>
      <c r="R5211" s="56" t="s">
        <v>3814</v>
      </c>
      <c r="S5211" s="56" t="s">
        <v>3815</v>
      </c>
    </row>
    <row r="5212" spans="1:19" ht="17.25" customHeight="1">
      <c r="A5212" s="24">
        <v>5211</v>
      </c>
      <c r="B5212" s="56" t="s">
        <v>2417</v>
      </c>
      <c r="C5212" s="76">
        <v>-89.964066616799599</v>
      </c>
      <c r="D5212" s="56">
        <v>-10</v>
      </c>
      <c r="E5212" s="56" t="s">
        <v>172</v>
      </c>
      <c r="F5212" s="56"/>
      <c r="G5212" s="56"/>
      <c r="H5212" s="56"/>
      <c r="I5212" s="56">
        <v>81.3</v>
      </c>
      <c r="J5212" s="56"/>
      <c r="K5212" s="56" t="s">
        <v>290</v>
      </c>
      <c r="L5212" s="56">
        <v>81.3</v>
      </c>
      <c r="M5212" s="56" t="s">
        <v>83</v>
      </c>
      <c r="N5212" s="56">
        <v>1992</v>
      </c>
      <c r="O5212" s="56">
        <v>11</v>
      </c>
      <c r="P5212" s="56">
        <v>1997</v>
      </c>
      <c r="Q5212" s="56">
        <v>11</v>
      </c>
      <c r="R5212" s="56" t="s">
        <v>3814</v>
      </c>
      <c r="S5212" s="56" t="s">
        <v>3815</v>
      </c>
    </row>
    <row r="5213" spans="1:19" ht="17.25" customHeight="1">
      <c r="A5213" s="24">
        <v>5212</v>
      </c>
      <c r="B5213" s="56" t="s">
        <v>2416</v>
      </c>
      <c r="C5213" s="76">
        <v>-89.959574943899497</v>
      </c>
      <c r="D5213" s="56">
        <v>-10</v>
      </c>
      <c r="E5213" s="56" t="s">
        <v>172</v>
      </c>
      <c r="F5213" s="56"/>
      <c r="G5213" s="56"/>
      <c r="H5213" s="56"/>
      <c r="I5213" s="56">
        <v>78.7</v>
      </c>
      <c r="J5213" s="56"/>
      <c r="K5213" s="56" t="s">
        <v>290</v>
      </c>
      <c r="L5213" s="56">
        <v>78.7</v>
      </c>
      <c r="M5213" s="56" t="s">
        <v>83</v>
      </c>
      <c r="N5213" s="56">
        <v>1992</v>
      </c>
      <c r="O5213" s="56">
        <v>11</v>
      </c>
      <c r="P5213" s="56">
        <v>1997</v>
      </c>
      <c r="Q5213" s="56">
        <v>11</v>
      </c>
      <c r="R5213" s="56" t="s">
        <v>3814</v>
      </c>
      <c r="S5213" s="56" t="s">
        <v>3815</v>
      </c>
    </row>
    <row r="5214" spans="1:19" ht="17.25" customHeight="1">
      <c r="A5214" s="24">
        <v>5213</v>
      </c>
      <c r="B5214" s="56" t="s">
        <v>2419</v>
      </c>
      <c r="C5214" s="76">
        <v>-89.955083270999495</v>
      </c>
      <c r="D5214" s="56">
        <v>-10</v>
      </c>
      <c r="E5214" s="56" t="s">
        <v>172</v>
      </c>
      <c r="F5214" s="56"/>
      <c r="G5214" s="56"/>
      <c r="H5214" s="56"/>
      <c r="I5214" s="56">
        <v>85.9</v>
      </c>
      <c r="J5214" s="56"/>
      <c r="K5214" s="56" t="s">
        <v>290</v>
      </c>
      <c r="L5214" s="56">
        <v>85.9</v>
      </c>
      <c r="M5214" s="56" t="s">
        <v>83</v>
      </c>
      <c r="N5214" s="56">
        <v>1992</v>
      </c>
      <c r="O5214" s="56">
        <v>11</v>
      </c>
      <c r="P5214" s="56">
        <v>1997</v>
      </c>
      <c r="Q5214" s="56">
        <v>11</v>
      </c>
      <c r="R5214" s="56" t="s">
        <v>3814</v>
      </c>
      <c r="S5214" s="56" t="s">
        <v>3815</v>
      </c>
    </row>
    <row r="5215" spans="1:19" ht="17.25" customHeight="1">
      <c r="A5215" s="24">
        <v>5214</v>
      </c>
      <c r="B5215" s="56" t="s">
        <v>3978</v>
      </c>
      <c r="C5215" s="76">
        <v>-89.950591598099393</v>
      </c>
      <c r="D5215" s="56">
        <v>-10</v>
      </c>
      <c r="E5215" s="56" t="s">
        <v>172</v>
      </c>
      <c r="F5215" s="56"/>
      <c r="G5215" s="56"/>
      <c r="H5215" s="56"/>
      <c r="I5215" s="56">
        <v>85.1</v>
      </c>
      <c r="J5215" s="56"/>
      <c r="K5215" s="56" t="s">
        <v>290</v>
      </c>
      <c r="L5215" s="56">
        <v>85.1</v>
      </c>
      <c r="M5215" s="56" t="s">
        <v>83</v>
      </c>
      <c r="N5215" s="56">
        <v>1992</v>
      </c>
      <c r="O5215" s="56">
        <v>11</v>
      </c>
      <c r="P5215" s="56">
        <v>1997</v>
      </c>
      <c r="Q5215" s="56">
        <v>11</v>
      </c>
      <c r="R5215" s="56" t="s">
        <v>3814</v>
      </c>
      <c r="S5215" s="56" t="s">
        <v>3815</v>
      </c>
    </row>
    <row r="5216" spans="1:19" ht="17.25" customHeight="1">
      <c r="A5216" s="24">
        <v>5215</v>
      </c>
      <c r="B5216" s="56" t="s">
        <v>3979</v>
      </c>
      <c r="C5216" s="76">
        <v>-89.946099925199405</v>
      </c>
      <c r="D5216" s="56">
        <v>-10</v>
      </c>
      <c r="E5216" s="56" t="s">
        <v>172</v>
      </c>
      <c r="F5216" s="56"/>
      <c r="G5216" s="56"/>
      <c r="H5216" s="56"/>
      <c r="I5216" s="56">
        <v>75.3</v>
      </c>
      <c r="J5216" s="56"/>
      <c r="K5216" s="56" t="s">
        <v>290</v>
      </c>
      <c r="L5216" s="56">
        <v>75.3</v>
      </c>
      <c r="M5216" s="56" t="s">
        <v>83</v>
      </c>
      <c r="N5216" s="56">
        <v>1992</v>
      </c>
      <c r="O5216" s="56">
        <v>11</v>
      </c>
      <c r="P5216" s="56">
        <v>1997</v>
      </c>
      <c r="Q5216" s="56">
        <v>11</v>
      </c>
      <c r="R5216" s="56" t="s">
        <v>3814</v>
      </c>
      <c r="S5216" s="56" t="s">
        <v>3815</v>
      </c>
    </row>
    <row r="5217" spans="1:19" ht="17.25" customHeight="1">
      <c r="A5217" s="24">
        <v>5216</v>
      </c>
      <c r="B5217" s="56" t="s">
        <v>3980</v>
      </c>
      <c r="C5217" s="76">
        <v>-89.941608252299304</v>
      </c>
      <c r="D5217" s="56">
        <v>-10</v>
      </c>
      <c r="E5217" s="56" t="s">
        <v>172</v>
      </c>
      <c r="F5217" s="56"/>
      <c r="G5217" s="56"/>
      <c r="H5217" s="56"/>
      <c r="I5217" s="56">
        <v>83.2</v>
      </c>
      <c r="J5217" s="56"/>
      <c r="K5217" s="56" t="s">
        <v>290</v>
      </c>
      <c r="L5217" s="56">
        <v>83.2</v>
      </c>
      <c r="M5217" s="56" t="s">
        <v>83</v>
      </c>
      <c r="N5217" s="56">
        <v>1992</v>
      </c>
      <c r="O5217" s="56">
        <v>11</v>
      </c>
      <c r="P5217" s="56">
        <v>1997</v>
      </c>
      <c r="Q5217" s="56">
        <v>11</v>
      </c>
      <c r="R5217" s="56" t="s">
        <v>3814</v>
      </c>
      <c r="S5217" s="56" t="s">
        <v>3815</v>
      </c>
    </row>
    <row r="5218" spans="1:19" ht="17.25" customHeight="1">
      <c r="A5218" s="24">
        <v>5217</v>
      </c>
      <c r="B5218" s="56" t="s">
        <v>3981</v>
      </c>
      <c r="C5218" s="76">
        <v>-89.937116579399202</v>
      </c>
      <c r="D5218" s="56">
        <v>-10</v>
      </c>
      <c r="E5218" s="56" t="s">
        <v>172</v>
      </c>
      <c r="F5218" s="56"/>
      <c r="G5218" s="56"/>
      <c r="H5218" s="56"/>
      <c r="I5218" s="56">
        <v>74.5</v>
      </c>
      <c r="J5218" s="56"/>
      <c r="K5218" s="56" t="s">
        <v>290</v>
      </c>
      <c r="L5218" s="56">
        <v>74.5</v>
      </c>
      <c r="M5218" s="56" t="s">
        <v>83</v>
      </c>
      <c r="N5218" s="56">
        <v>1992</v>
      </c>
      <c r="O5218" s="56">
        <v>11</v>
      </c>
      <c r="P5218" s="56">
        <v>1997</v>
      </c>
      <c r="Q5218" s="56">
        <v>11</v>
      </c>
      <c r="R5218" s="56" t="s">
        <v>3814</v>
      </c>
      <c r="S5218" s="56" t="s">
        <v>3815</v>
      </c>
    </row>
    <row r="5219" spans="1:19" ht="17.25" customHeight="1">
      <c r="A5219" s="24">
        <v>5218</v>
      </c>
      <c r="B5219" s="56" t="s">
        <v>3982</v>
      </c>
      <c r="C5219" s="76">
        <v>-89.9326249064992</v>
      </c>
      <c r="D5219" s="56">
        <v>-10</v>
      </c>
      <c r="E5219" s="56" t="s">
        <v>172</v>
      </c>
      <c r="F5219" s="56"/>
      <c r="G5219" s="56"/>
      <c r="H5219" s="56"/>
      <c r="I5219" s="56">
        <v>80.2</v>
      </c>
      <c r="J5219" s="56"/>
      <c r="K5219" s="56" t="s">
        <v>290</v>
      </c>
      <c r="L5219" s="56">
        <v>80.2</v>
      </c>
      <c r="M5219" s="56" t="s">
        <v>83</v>
      </c>
      <c r="N5219" s="56">
        <v>1992</v>
      </c>
      <c r="O5219" s="56">
        <v>11</v>
      </c>
      <c r="P5219" s="56">
        <v>1997</v>
      </c>
      <c r="Q5219" s="56">
        <v>11</v>
      </c>
      <c r="R5219" s="56" t="s">
        <v>3814</v>
      </c>
      <c r="S5219" s="56" t="s">
        <v>3815</v>
      </c>
    </row>
    <row r="5220" spans="1:19" ht="17.25" customHeight="1">
      <c r="A5220" s="24">
        <v>5219</v>
      </c>
      <c r="B5220" s="56" t="s">
        <v>3983</v>
      </c>
      <c r="C5220" s="76">
        <v>-89.928133233599198</v>
      </c>
      <c r="D5220" s="56">
        <v>-10</v>
      </c>
      <c r="E5220" s="56" t="s">
        <v>172</v>
      </c>
      <c r="F5220" s="56"/>
      <c r="G5220" s="56"/>
      <c r="H5220" s="56"/>
      <c r="I5220" s="56">
        <v>81.3</v>
      </c>
      <c r="J5220" s="56"/>
      <c r="K5220" s="56" t="s">
        <v>290</v>
      </c>
      <c r="L5220" s="56">
        <v>81.3</v>
      </c>
      <c r="M5220" s="56" t="s">
        <v>83</v>
      </c>
      <c r="N5220" s="56">
        <v>1992</v>
      </c>
      <c r="O5220" s="56">
        <v>11</v>
      </c>
      <c r="P5220" s="56">
        <v>1997</v>
      </c>
      <c r="Q5220" s="56">
        <v>11</v>
      </c>
      <c r="R5220" s="56" t="s">
        <v>3814</v>
      </c>
      <c r="S5220" s="56" t="s">
        <v>3815</v>
      </c>
    </row>
    <row r="5221" spans="1:19" ht="17.25" customHeight="1">
      <c r="A5221" s="24">
        <v>5220</v>
      </c>
      <c r="B5221" s="56" t="s">
        <v>3984</v>
      </c>
      <c r="C5221" s="76">
        <v>-89.923641560699096</v>
      </c>
      <c r="D5221" s="56">
        <v>-10</v>
      </c>
      <c r="E5221" s="56" t="s">
        <v>172</v>
      </c>
      <c r="F5221" s="56"/>
      <c r="G5221" s="56"/>
      <c r="H5221" s="56"/>
      <c r="I5221" s="56">
        <v>77.5</v>
      </c>
      <c r="J5221" s="56"/>
      <c r="K5221" s="56" t="s">
        <v>290</v>
      </c>
      <c r="L5221" s="56">
        <v>77.5</v>
      </c>
      <c r="M5221" s="56" t="s">
        <v>83</v>
      </c>
      <c r="N5221" s="56">
        <v>1992</v>
      </c>
      <c r="O5221" s="56">
        <v>11</v>
      </c>
      <c r="P5221" s="56">
        <v>1997</v>
      </c>
      <c r="Q5221" s="56">
        <v>11</v>
      </c>
      <c r="R5221" s="56" t="s">
        <v>3814</v>
      </c>
      <c r="S5221" s="56" t="s">
        <v>3815</v>
      </c>
    </row>
    <row r="5222" spans="1:19" ht="17.25" customHeight="1">
      <c r="A5222" s="24">
        <v>5221</v>
      </c>
      <c r="B5222" s="56" t="s">
        <v>3985</v>
      </c>
      <c r="C5222" s="76">
        <v>-89.919149887798994</v>
      </c>
      <c r="D5222" s="56">
        <v>-10</v>
      </c>
      <c r="E5222" s="56" t="s">
        <v>172</v>
      </c>
      <c r="F5222" s="56"/>
      <c r="G5222" s="56"/>
      <c r="H5222" s="56"/>
      <c r="I5222" s="56">
        <v>90.1</v>
      </c>
      <c r="J5222" s="56"/>
      <c r="K5222" s="56" t="s">
        <v>290</v>
      </c>
      <c r="L5222" s="56">
        <v>90.1</v>
      </c>
      <c r="M5222" s="56" t="s">
        <v>83</v>
      </c>
      <c r="N5222" s="56">
        <v>1992</v>
      </c>
      <c r="O5222" s="56">
        <v>11</v>
      </c>
      <c r="P5222" s="56">
        <v>1997</v>
      </c>
      <c r="Q5222" s="56">
        <v>11</v>
      </c>
      <c r="R5222" s="56" t="s">
        <v>3814</v>
      </c>
      <c r="S5222" s="56" t="s">
        <v>3815</v>
      </c>
    </row>
    <row r="5223" spans="1:19" ht="17.25" customHeight="1">
      <c r="A5223" s="24">
        <v>5222</v>
      </c>
      <c r="B5223" s="56" t="s">
        <v>3986</v>
      </c>
      <c r="C5223" s="76">
        <v>-89.914658214899006</v>
      </c>
      <c r="D5223" s="56">
        <v>-10</v>
      </c>
      <c r="E5223" s="56" t="s">
        <v>172</v>
      </c>
      <c r="F5223" s="56"/>
      <c r="G5223" s="56"/>
      <c r="H5223" s="56"/>
      <c r="I5223" s="56">
        <v>95.4</v>
      </c>
      <c r="J5223" s="56"/>
      <c r="K5223" s="56" t="s">
        <v>290</v>
      </c>
      <c r="L5223" s="56">
        <v>95.4</v>
      </c>
      <c r="M5223" s="56" t="s">
        <v>83</v>
      </c>
      <c r="N5223" s="56">
        <v>1992</v>
      </c>
      <c r="O5223" s="56">
        <v>11</v>
      </c>
      <c r="P5223" s="56">
        <v>1997</v>
      </c>
      <c r="Q5223" s="56">
        <v>11</v>
      </c>
      <c r="R5223" s="56" t="s">
        <v>3814</v>
      </c>
      <c r="S5223" s="56" t="s">
        <v>3815</v>
      </c>
    </row>
    <row r="5224" spans="1:19" ht="17.25" customHeight="1">
      <c r="A5224" s="24">
        <v>5223</v>
      </c>
      <c r="B5224" s="56" t="s">
        <v>3987</v>
      </c>
      <c r="C5224" s="76">
        <v>-89.910166541998905</v>
      </c>
      <c r="D5224" s="56">
        <v>-10</v>
      </c>
      <c r="E5224" s="56" t="s">
        <v>172</v>
      </c>
      <c r="F5224" s="56"/>
      <c r="G5224" s="56"/>
      <c r="H5224" s="56"/>
      <c r="I5224" s="56">
        <v>89.7</v>
      </c>
      <c r="J5224" s="56"/>
      <c r="K5224" s="56" t="s">
        <v>290</v>
      </c>
      <c r="L5224" s="56">
        <v>89.7</v>
      </c>
      <c r="M5224" s="56" t="s">
        <v>83</v>
      </c>
      <c r="N5224" s="56">
        <v>1992</v>
      </c>
      <c r="O5224" s="56">
        <v>11</v>
      </c>
      <c r="P5224" s="56">
        <v>1997</v>
      </c>
      <c r="Q5224" s="56">
        <v>11</v>
      </c>
      <c r="R5224" s="56" t="s">
        <v>3814</v>
      </c>
      <c r="S5224" s="56" t="s">
        <v>3815</v>
      </c>
    </row>
    <row r="5225" spans="1:19" ht="17.25" customHeight="1">
      <c r="A5225" s="24">
        <v>5224</v>
      </c>
      <c r="B5225" s="56" t="s">
        <v>3988</v>
      </c>
      <c r="C5225" s="76">
        <v>-89.905674869098902</v>
      </c>
      <c r="D5225" s="56">
        <v>-10</v>
      </c>
      <c r="E5225" s="56" t="s">
        <v>172</v>
      </c>
      <c r="F5225" s="56"/>
      <c r="G5225" s="56"/>
      <c r="H5225" s="56"/>
      <c r="I5225" s="56">
        <v>97</v>
      </c>
      <c r="J5225" s="56"/>
      <c r="K5225" s="56" t="s">
        <v>290</v>
      </c>
      <c r="L5225" s="56">
        <v>97</v>
      </c>
      <c r="M5225" s="56" t="s">
        <v>83</v>
      </c>
      <c r="N5225" s="56">
        <v>1992</v>
      </c>
      <c r="O5225" s="56">
        <v>11</v>
      </c>
      <c r="P5225" s="56">
        <v>1997</v>
      </c>
      <c r="Q5225" s="56">
        <v>11</v>
      </c>
      <c r="R5225" s="56" t="s">
        <v>3814</v>
      </c>
      <c r="S5225" s="56" t="s">
        <v>3815</v>
      </c>
    </row>
    <row r="5226" spans="1:19" ht="17.25" customHeight="1">
      <c r="A5226" s="24">
        <v>5225</v>
      </c>
      <c r="B5226" s="56" t="s">
        <v>3989</v>
      </c>
      <c r="C5226" s="76">
        <v>-89.901183196198801</v>
      </c>
      <c r="D5226" s="56">
        <v>-10</v>
      </c>
      <c r="E5226" s="56" t="s">
        <v>172</v>
      </c>
      <c r="F5226" s="56"/>
      <c r="G5226" s="56"/>
      <c r="H5226" s="56"/>
      <c r="I5226" s="56">
        <v>96.2</v>
      </c>
      <c r="J5226" s="56"/>
      <c r="K5226" s="56" t="s">
        <v>290</v>
      </c>
      <c r="L5226" s="56">
        <v>96.2</v>
      </c>
      <c r="M5226" s="56" t="s">
        <v>83</v>
      </c>
      <c r="N5226" s="56">
        <v>1992</v>
      </c>
      <c r="O5226" s="56">
        <v>11</v>
      </c>
      <c r="P5226" s="56">
        <v>1997</v>
      </c>
      <c r="Q5226" s="56">
        <v>11</v>
      </c>
      <c r="R5226" s="56" t="s">
        <v>3814</v>
      </c>
      <c r="S5226" s="56" t="s">
        <v>3815</v>
      </c>
    </row>
    <row r="5227" spans="1:19" ht="17.25" customHeight="1">
      <c r="A5227" s="24">
        <v>5226</v>
      </c>
      <c r="B5227" s="56" t="s">
        <v>3990</v>
      </c>
      <c r="C5227" s="76">
        <v>-89.896691523298799</v>
      </c>
      <c r="D5227" s="56">
        <v>-10</v>
      </c>
      <c r="E5227" s="56" t="s">
        <v>172</v>
      </c>
      <c r="F5227" s="56"/>
      <c r="G5227" s="56"/>
      <c r="H5227" s="56"/>
      <c r="I5227" s="56">
        <v>91.2</v>
      </c>
      <c r="J5227" s="56"/>
      <c r="K5227" s="56" t="s">
        <v>290</v>
      </c>
      <c r="L5227" s="56">
        <v>91.2</v>
      </c>
      <c r="M5227" s="56" t="s">
        <v>83</v>
      </c>
      <c r="N5227" s="56">
        <v>1992</v>
      </c>
      <c r="O5227" s="56">
        <v>11</v>
      </c>
      <c r="P5227" s="56">
        <v>1997</v>
      </c>
      <c r="Q5227" s="56">
        <v>11</v>
      </c>
      <c r="R5227" s="56" t="s">
        <v>3814</v>
      </c>
      <c r="S5227" s="56" t="s">
        <v>3815</v>
      </c>
    </row>
    <row r="5228" spans="1:19" ht="17.25" customHeight="1">
      <c r="A5228" s="24">
        <v>5227</v>
      </c>
      <c r="B5228" s="56" t="s">
        <v>3991</v>
      </c>
      <c r="C5228" s="76">
        <v>-89.892199850398697</v>
      </c>
      <c r="D5228" s="56">
        <v>-10</v>
      </c>
      <c r="E5228" s="56" t="s">
        <v>172</v>
      </c>
      <c r="F5228" s="56"/>
      <c r="G5228" s="56"/>
      <c r="H5228" s="56"/>
      <c r="I5228" s="56">
        <v>82.1</v>
      </c>
      <c r="J5228" s="56"/>
      <c r="K5228" s="56" t="s">
        <v>290</v>
      </c>
      <c r="L5228" s="56">
        <v>82.1</v>
      </c>
      <c r="M5228" s="56" t="s">
        <v>83</v>
      </c>
      <c r="N5228" s="56">
        <v>1992</v>
      </c>
      <c r="O5228" s="56">
        <v>11</v>
      </c>
      <c r="P5228" s="56">
        <v>1997</v>
      </c>
      <c r="Q5228" s="56">
        <v>11</v>
      </c>
      <c r="R5228" s="56" t="s">
        <v>3814</v>
      </c>
      <c r="S5228" s="56" t="s">
        <v>3815</v>
      </c>
    </row>
    <row r="5229" spans="1:19" ht="17.25" customHeight="1">
      <c r="A5229" s="24">
        <v>5228</v>
      </c>
      <c r="B5229" s="56" t="s">
        <v>3992</v>
      </c>
      <c r="C5229" s="76">
        <v>-89.887708177498695</v>
      </c>
      <c r="D5229" s="56">
        <v>-10</v>
      </c>
      <c r="E5229" s="56" t="s">
        <v>172</v>
      </c>
      <c r="F5229" s="56"/>
      <c r="G5229" s="56"/>
      <c r="H5229" s="56"/>
      <c r="I5229" s="56">
        <v>84.7</v>
      </c>
      <c r="J5229" s="56"/>
      <c r="K5229" s="56" t="s">
        <v>290</v>
      </c>
      <c r="L5229" s="56">
        <v>84.7</v>
      </c>
      <c r="M5229" s="56" t="s">
        <v>83</v>
      </c>
      <c r="N5229" s="56">
        <v>1992</v>
      </c>
      <c r="O5229" s="56">
        <v>11</v>
      </c>
      <c r="P5229" s="56">
        <v>1997</v>
      </c>
      <c r="Q5229" s="56">
        <v>11</v>
      </c>
      <c r="R5229" s="56" t="s">
        <v>3814</v>
      </c>
      <c r="S5229" s="56" t="s">
        <v>3815</v>
      </c>
    </row>
    <row r="5230" spans="1:19" ht="17.25" customHeight="1">
      <c r="A5230" s="24">
        <v>5229</v>
      </c>
      <c r="B5230" s="56" t="s">
        <v>3993</v>
      </c>
      <c r="C5230" s="76">
        <v>-89.883216504598593</v>
      </c>
      <c r="D5230" s="56">
        <v>-10</v>
      </c>
      <c r="E5230" s="56" t="s">
        <v>172</v>
      </c>
      <c r="F5230" s="56"/>
      <c r="G5230" s="56"/>
      <c r="H5230" s="56"/>
      <c r="I5230" s="56">
        <v>79.400000000000006</v>
      </c>
      <c r="J5230" s="56"/>
      <c r="K5230" s="56" t="s">
        <v>290</v>
      </c>
      <c r="L5230" s="56">
        <v>79.400000000000006</v>
      </c>
      <c r="M5230" s="56" t="s">
        <v>83</v>
      </c>
      <c r="N5230" s="56">
        <v>1992</v>
      </c>
      <c r="O5230" s="56">
        <v>11</v>
      </c>
      <c r="P5230" s="56">
        <v>1997</v>
      </c>
      <c r="Q5230" s="56">
        <v>11</v>
      </c>
      <c r="R5230" s="56" t="s">
        <v>3814</v>
      </c>
      <c r="S5230" s="56" t="s">
        <v>3815</v>
      </c>
    </row>
    <row r="5231" spans="1:19" ht="17.25" customHeight="1">
      <c r="A5231" s="24">
        <v>5230</v>
      </c>
      <c r="B5231" s="56" t="s">
        <v>3994</v>
      </c>
      <c r="C5231" s="76">
        <v>-89.878724831698605</v>
      </c>
      <c r="D5231" s="56">
        <v>-10</v>
      </c>
      <c r="E5231" s="56" t="s">
        <v>172</v>
      </c>
      <c r="F5231" s="56"/>
      <c r="G5231" s="56"/>
      <c r="H5231" s="56"/>
      <c r="I5231" s="56">
        <v>82.1</v>
      </c>
      <c r="J5231" s="56"/>
      <c r="K5231" s="56" t="s">
        <v>290</v>
      </c>
      <c r="L5231" s="56">
        <v>82.1</v>
      </c>
      <c r="M5231" s="56" t="s">
        <v>83</v>
      </c>
      <c r="N5231" s="56">
        <v>1992</v>
      </c>
      <c r="O5231" s="56">
        <v>11</v>
      </c>
      <c r="P5231" s="56">
        <v>1997</v>
      </c>
      <c r="Q5231" s="56">
        <v>11</v>
      </c>
      <c r="R5231" s="56" t="s">
        <v>3814</v>
      </c>
      <c r="S5231" s="56" t="s">
        <v>3815</v>
      </c>
    </row>
    <row r="5232" spans="1:19" ht="17.25" customHeight="1">
      <c r="A5232" s="24">
        <v>5231</v>
      </c>
      <c r="B5232" s="56" t="s">
        <v>3995</v>
      </c>
      <c r="C5232" s="76">
        <v>-89.874233158798503</v>
      </c>
      <c r="D5232" s="56">
        <v>-10</v>
      </c>
      <c r="E5232" s="56" t="s">
        <v>172</v>
      </c>
      <c r="F5232" s="56"/>
      <c r="G5232" s="56"/>
      <c r="H5232" s="56"/>
      <c r="I5232" s="56">
        <v>79.8</v>
      </c>
      <c r="J5232" s="56"/>
      <c r="K5232" s="56" t="s">
        <v>290</v>
      </c>
      <c r="L5232" s="56">
        <v>79.8</v>
      </c>
      <c r="M5232" s="56" t="s">
        <v>83</v>
      </c>
      <c r="N5232" s="56">
        <v>1992</v>
      </c>
      <c r="O5232" s="56">
        <v>11</v>
      </c>
      <c r="P5232" s="56">
        <v>1997</v>
      </c>
      <c r="Q5232" s="56">
        <v>11</v>
      </c>
      <c r="R5232" s="56" t="s">
        <v>3814</v>
      </c>
      <c r="S5232" s="56" t="s">
        <v>3815</v>
      </c>
    </row>
    <row r="5233" spans="1:19" ht="17.25" customHeight="1">
      <c r="A5233" s="24">
        <v>5232</v>
      </c>
      <c r="B5233" s="56" t="s">
        <v>3996</v>
      </c>
      <c r="C5233" s="76">
        <v>-89.869741485898402</v>
      </c>
      <c r="D5233" s="56">
        <v>-10</v>
      </c>
      <c r="E5233" s="56" t="s">
        <v>172</v>
      </c>
      <c r="F5233" s="56"/>
      <c r="G5233" s="56"/>
      <c r="H5233" s="56"/>
      <c r="I5233" s="56">
        <v>82.1</v>
      </c>
      <c r="J5233" s="56"/>
      <c r="K5233" s="56" t="s">
        <v>290</v>
      </c>
      <c r="L5233" s="56">
        <v>82.1</v>
      </c>
      <c r="M5233" s="56" t="s">
        <v>83</v>
      </c>
      <c r="N5233" s="56">
        <v>1992</v>
      </c>
      <c r="O5233" s="56">
        <v>11</v>
      </c>
      <c r="P5233" s="56">
        <v>1997</v>
      </c>
      <c r="Q5233" s="56">
        <v>11</v>
      </c>
      <c r="R5233" s="56" t="s">
        <v>3814</v>
      </c>
      <c r="S5233" s="56" t="s">
        <v>3815</v>
      </c>
    </row>
    <row r="5234" spans="1:19" ht="17.25" customHeight="1">
      <c r="A5234" s="24">
        <v>5233</v>
      </c>
      <c r="B5234" s="56" t="s">
        <v>3997</v>
      </c>
      <c r="C5234" s="76">
        <v>-89.8652498129984</v>
      </c>
      <c r="D5234" s="56">
        <v>-10</v>
      </c>
      <c r="E5234" s="56" t="s">
        <v>172</v>
      </c>
      <c r="F5234" s="56"/>
      <c r="G5234" s="56"/>
      <c r="H5234" s="56"/>
      <c r="I5234" s="56">
        <v>80.900000000000006</v>
      </c>
      <c r="J5234" s="56"/>
      <c r="K5234" s="56" t="s">
        <v>290</v>
      </c>
      <c r="L5234" s="56">
        <v>80.900000000000006</v>
      </c>
      <c r="M5234" s="56" t="s">
        <v>83</v>
      </c>
      <c r="N5234" s="56">
        <v>1992</v>
      </c>
      <c r="O5234" s="56">
        <v>11</v>
      </c>
      <c r="P5234" s="56">
        <v>1997</v>
      </c>
      <c r="Q5234" s="56">
        <v>11</v>
      </c>
      <c r="R5234" s="56" t="s">
        <v>3814</v>
      </c>
      <c r="S5234" s="56" t="s">
        <v>3815</v>
      </c>
    </row>
    <row r="5235" spans="1:19" ht="17.25" customHeight="1">
      <c r="A5235" s="24">
        <v>5234</v>
      </c>
      <c r="B5235" s="56" t="s">
        <v>3998</v>
      </c>
      <c r="C5235" s="76">
        <v>-89.860758140098298</v>
      </c>
      <c r="D5235" s="56">
        <v>-10</v>
      </c>
      <c r="E5235" s="56" t="s">
        <v>172</v>
      </c>
      <c r="F5235" s="56"/>
      <c r="G5235" s="56"/>
      <c r="H5235" s="56"/>
      <c r="I5235" s="56">
        <v>76.8</v>
      </c>
      <c r="J5235" s="56"/>
      <c r="K5235" s="56" t="s">
        <v>290</v>
      </c>
      <c r="L5235" s="56">
        <v>76.8</v>
      </c>
      <c r="M5235" s="56" t="s">
        <v>83</v>
      </c>
      <c r="N5235" s="56">
        <v>1992</v>
      </c>
      <c r="O5235" s="56">
        <v>11</v>
      </c>
      <c r="P5235" s="56">
        <v>1997</v>
      </c>
      <c r="Q5235" s="56">
        <v>11</v>
      </c>
      <c r="R5235" s="56" t="s">
        <v>3814</v>
      </c>
      <c r="S5235" s="56" t="s">
        <v>3815</v>
      </c>
    </row>
    <row r="5236" spans="1:19" ht="17.25" customHeight="1">
      <c r="A5236" s="24">
        <v>5235</v>
      </c>
      <c r="B5236" s="56" t="s">
        <v>3999</v>
      </c>
      <c r="C5236" s="76">
        <v>-89.856266467198296</v>
      </c>
      <c r="D5236" s="56">
        <v>-10</v>
      </c>
      <c r="E5236" s="56" t="s">
        <v>172</v>
      </c>
      <c r="F5236" s="56"/>
      <c r="G5236" s="56"/>
      <c r="H5236" s="56"/>
      <c r="I5236" s="56">
        <v>84.7</v>
      </c>
      <c r="J5236" s="56"/>
      <c r="K5236" s="56" t="s">
        <v>290</v>
      </c>
      <c r="L5236" s="56">
        <v>84.7</v>
      </c>
      <c r="M5236" s="56" t="s">
        <v>83</v>
      </c>
      <c r="N5236" s="56">
        <v>1992</v>
      </c>
      <c r="O5236" s="56">
        <v>11</v>
      </c>
      <c r="P5236" s="56">
        <v>1997</v>
      </c>
      <c r="Q5236" s="56">
        <v>11</v>
      </c>
      <c r="R5236" s="56" t="s">
        <v>3814</v>
      </c>
      <c r="S5236" s="56" t="s">
        <v>3815</v>
      </c>
    </row>
    <row r="5237" spans="1:19" ht="17.25" customHeight="1">
      <c r="A5237" s="24">
        <v>5236</v>
      </c>
      <c r="B5237" s="56" t="s">
        <v>4000</v>
      </c>
      <c r="C5237" s="76">
        <v>-89.851774794298194</v>
      </c>
      <c r="D5237" s="56">
        <v>-10</v>
      </c>
      <c r="E5237" s="56" t="s">
        <v>172</v>
      </c>
      <c r="F5237" s="56"/>
      <c r="G5237" s="56"/>
      <c r="H5237" s="56"/>
      <c r="I5237" s="56">
        <v>75.599999999999994</v>
      </c>
      <c r="J5237" s="56"/>
      <c r="K5237" s="56" t="s">
        <v>290</v>
      </c>
      <c r="L5237" s="56">
        <v>75.599999999999994</v>
      </c>
      <c r="M5237" s="56" t="s">
        <v>83</v>
      </c>
      <c r="N5237" s="56">
        <v>1992</v>
      </c>
      <c r="O5237" s="56">
        <v>11</v>
      </c>
      <c r="P5237" s="56">
        <v>1997</v>
      </c>
      <c r="Q5237" s="56">
        <v>11</v>
      </c>
      <c r="R5237" s="56" t="s">
        <v>3814</v>
      </c>
      <c r="S5237" s="56" t="s">
        <v>3815</v>
      </c>
    </row>
    <row r="5238" spans="1:19" ht="17.25" customHeight="1">
      <c r="A5238" s="24">
        <v>5237</v>
      </c>
      <c r="B5238" s="56" t="s">
        <v>4001</v>
      </c>
      <c r="C5238" s="76">
        <v>-89.847283121398206</v>
      </c>
      <c r="D5238" s="56">
        <v>-10</v>
      </c>
      <c r="E5238" s="56" t="s">
        <v>172</v>
      </c>
      <c r="F5238" s="56"/>
      <c r="G5238" s="56"/>
      <c r="H5238" s="56"/>
      <c r="I5238" s="56">
        <v>76.8</v>
      </c>
      <c r="J5238" s="56"/>
      <c r="K5238" s="56" t="s">
        <v>290</v>
      </c>
      <c r="L5238" s="56">
        <v>76.8</v>
      </c>
      <c r="M5238" s="56" t="s">
        <v>83</v>
      </c>
      <c r="N5238" s="56">
        <v>1992</v>
      </c>
      <c r="O5238" s="56">
        <v>11</v>
      </c>
      <c r="P5238" s="56">
        <v>1997</v>
      </c>
      <c r="Q5238" s="56">
        <v>11</v>
      </c>
      <c r="R5238" s="56" t="s">
        <v>3814</v>
      </c>
      <c r="S5238" s="56" t="s">
        <v>3815</v>
      </c>
    </row>
    <row r="5239" spans="1:19" ht="17.25" customHeight="1">
      <c r="A5239" s="24">
        <v>5238</v>
      </c>
      <c r="B5239" s="56" t="s">
        <v>4002</v>
      </c>
      <c r="C5239" s="76">
        <v>-89.842791448498105</v>
      </c>
      <c r="D5239" s="56">
        <v>-10</v>
      </c>
      <c r="E5239" s="56" t="s">
        <v>172</v>
      </c>
      <c r="F5239" s="56"/>
      <c r="G5239" s="56"/>
      <c r="H5239" s="56"/>
      <c r="I5239" s="56">
        <v>88.6</v>
      </c>
      <c r="J5239" s="56"/>
      <c r="K5239" s="56" t="s">
        <v>290</v>
      </c>
      <c r="L5239" s="56">
        <v>88.6</v>
      </c>
      <c r="M5239" s="56" t="s">
        <v>83</v>
      </c>
      <c r="N5239" s="56">
        <v>1992</v>
      </c>
      <c r="O5239" s="56">
        <v>11</v>
      </c>
      <c r="P5239" s="56">
        <v>1997</v>
      </c>
      <c r="Q5239" s="56">
        <v>11</v>
      </c>
      <c r="R5239" s="56" t="s">
        <v>3814</v>
      </c>
      <c r="S5239" s="56" t="s">
        <v>3815</v>
      </c>
    </row>
    <row r="5240" spans="1:19" ht="17.25" customHeight="1">
      <c r="A5240" s="24">
        <v>5239</v>
      </c>
      <c r="B5240" s="56" t="s">
        <v>4003</v>
      </c>
      <c r="C5240" s="76">
        <v>-89.838299775598102</v>
      </c>
      <c r="D5240" s="56">
        <v>-10</v>
      </c>
      <c r="E5240" s="56" t="s">
        <v>172</v>
      </c>
      <c r="F5240" s="56"/>
      <c r="G5240" s="56"/>
      <c r="H5240" s="56"/>
      <c r="I5240" s="56">
        <v>95.4</v>
      </c>
      <c r="J5240" s="56"/>
      <c r="K5240" s="56" t="s">
        <v>290</v>
      </c>
      <c r="L5240" s="56">
        <v>95.4</v>
      </c>
      <c r="M5240" s="56" t="s">
        <v>83</v>
      </c>
      <c r="N5240" s="56">
        <v>1992</v>
      </c>
      <c r="O5240" s="56">
        <v>11</v>
      </c>
      <c r="P5240" s="56">
        <v>1997</v>
      </c>
      <c r="Q5240" s="56">
        <v>11</v>
      </c>
      <c r="R5240" s="56" t="s">
        <v>3814</v>
      </c>
      <c r="S5240" s="56" t="s">
        <v>3815</v>
      </c>
    </row>
    <row r="5241" spans="1:19" ht="17.25" customHeight="1">
      <c r="A5241" s="24">
        <v>5240</v>
      </c>
      <c r="B5241" s="56" t="s">
        <v>4004</v>
      </c>
      <c r="C5241" s="76">
        <v>-89.833808102698001</v>
      </c>
      <c r="D5241" s="56">
        <v>-10</v>
      </c>
      <c r="E5241" s="56" t="s">
        <v>172</v>
      </c>
      <c r="F5241" s="56"/>
      <c r="G5241" s="56"/>
      <c r="H5241" s="56"/>
      <c r="I5241" s="56">
        <v>91.2</v>
      </c>
      <c r="J5241" s="56"/>
      <c r="K5241" s="56" t="s">
        <v>290</v>
      </c>
      <c r="L5241" s="56">
        <v>91.2</v>
      </c>
      <c r="M5241" s="56" t="s">
        <v>83</v>
      </c>
      <c r="N5241" s="56">
        <v>1992</v>
      </c>
      <c r="O5241" s="56">
        <v>11</v>
      </c>
      <c r="P5241" s="56">
        <v>1997</v>
      </c>
      <c r="Q5241" s="56">
        <v>11</v>
      </c>
      <c r="R5241" s="56" t="s">
        <v>3814</v>
      </c>
      <c r="S5241" s="56" t="s">
        <v>3815</v>
      </c>
    </row>
    <row r="5242" spans="1:19" ht="17.25" customHeight="1">
      <c r="A5242" s="24">
        <v>5241</v>
      </c>
      <c r="B5242" s="56" t="s">
        <v>4005</v>
      </c>
      <c r="C5242" s="76">
        <v>-89.829316429797998</v>
      </c>
      <c r="D5242" s="56">
        <v>-10</v>
      </c>
      <c r="E5242" s="56" t="s">
        <v>172</v>
      </c>
      <c r="F5242" s="56"/>
      <c r="G5242" s="56"/>
      <c r="H5242" s="56"/>
      <c r="I5242" s="56">
        <v>93.5</v>
      </c>
      <c r="J5242" s="56"/>
      <c r="K5242" s="56" t="s">
        <v>290</v>
      </c>
      <c r="L5242" s="56">
        <v>93.5</v>
      </c>
      <c r="M5242" s="56" t="s">
        <v>83</v>
      </c>
      <c r="N5242" s="56">
        <v>1992</v>
      </c>
      <c r="O5242" s="56">
        <v>11</v>
      </c>
      <c r="P5242" s="56">
        <v>1997</v>
      </c>
      <c r="Q5242" s="56">
        <v>11</v>
      </c>
      <c r="R5242" s="56" t="s">
        <v>3814</v>
      </c>
      <c r="S5242" s="56" t="s">
        <v>3815</v>
      </c>
    </row>
    <row r="5243" spans="1:19" ht="17.25" customHeight="1">
      <c r="A5243" s="24">
        <v>5242</v>
      </c>
      <c r="B5243" s="56" t="s">
        <v>4006</v>
      </c>
      <c r="C5243" s="76">
        <v>-89.824824756897897</v>
      </c>
      <c r="D5243" s="56">
        <v>-10</v>
      </c>
      <c r="E5243" s="56" t="s">
        <v>172</v>
      </c>
      <c r="F5243" s="56"/>
      <c r="G5243" s="56"/>
      <c r="H5243" s="56"/>
      <c r="I5243" s="56">
        <v>95</v>
      </c>
      <c r="J5243" s="56"/>
      <c r="K5243" s="56" t="s">
        <v>290</v>
      </c>
      <c r="L5243" s="56">
        <v>95</v>
      </c>
      <c r="M5243" s="56" t="s">
        <v>83</v>
      </c>
      <c r="N5243" s="56">
        <v>1992</v>
      </c>
      <c r="O5243" s="56">
        <v>11</v>
      </c>
      <c r="P5243" s="56">
        <v>1997</v>
      </c>
      <c r="Q5243" s="56">
        <v>11</v>
      </c>
      <c r="R5243" s="56" t="s">
        <v>3814</v>
      </c>
      <c r="S5243" s="56" t="s">
        <v>3815</v>
      </c>
    </row>
    <row r="5244" spans="1:19" ht="17.25" customHeight="1">
      <c r="A5244" s="24">
        <v>5243</v>
      </c>
      <c r="B5244" s="56" t="s">
        <v>4007</v>
      </c>
      <c r="C5244" s="76">
        <v>-89.820333083997895</v>
      </c>
      <c r="D5244" s="56">
        <v>-10</v>
      </c>
      <c r="E5244" s="56" t="s">
        <v>172</v>
      </c>
      <c r="F5244" s="56"/>
      <c r="G5244" s="56"/>
      <c r="H5244" s="56"/>
      <c r="I5244" s="56">
        <v>97.3</v>
      </c>
      <c r="J5244" s="56"/>
      <c r="K5244" s="56" t="s">
        <v>290</v>
      </c>
      <c r="L5244" s="56">
        <v>97.3</v>
      </c>
      <c r="M5244" s="56" t="s">
        <v>83</v>
      </c>
      <c r="N5244" s="56">
        <v>1992</v>
      </c>
      <c r="O5244" s="56">
        <v>11</v>
      </c>
      <c r="P5244" s="56">
        <v>1997</v>
      </c>
      <c r="Q5244" s="56">
        <v>11</v>
      </c>
      <c r="R5244" s="56" t="s">
        <v>3814</v>
      </c>
      <c r="S5244" s="56" t="s">
        <v>3815</v>
      </c>
    </row>
    <row r="5245" spans="1:19" ht="17.25" customHeight="1">
      <c r="A5245" s="24">
        <v>5244</v>
      </c>
      <c r="B5245" s="77" t="s">
        <v>4008</v>
      </c>
      <c r="C5245" s="77">
        <v>-89.899000000000001</v>
      </c>
      <c r="D5245" s="77">
        <v>165.011</v>
      </c>
      <c r="E5245" s="56" t="s">
        <v>172</v>
      </c>
      <c r="F5245" s="56"/>
      <c r="G5245" s="56"/>
      <c r="H5245" s="56"/>
      <c r="I5245" s="56">
        <v>76</v>
      </c>
      <c r="J5245" s="56"/>
      <c r="K5245" s="56" t="s">
        <v>4009</v>
      </c>
      <c r="L5245" s="56">
        <v>76</v>
      </c>
      <c r="M5245" s="56" t="s">
        <v>165</v>
      </c>
      <c r="N5245" s="56">
        <v>1955</v>
      </c>
      <c r="O5245" s="56"/>
      <c r="P5245" s="56">
        <v>1964</v>
      </c>
      <c r="Q5245" s="56"/>
      <c r="R5245" s="56" t="s">
        <v>4010</v>
      </c>
      <c r="S5245" s="56" t="s">
        <v>3815</v>
      </c>
    </row>
    <row r="5246" spans="1:19" ht="17.25" customHeight="1">
      <c r="A5246" s="24">
        <v>5245</v>
      </c>
      <c r="B5246" s="77" t="s">
        <v>4008</v>
      </c>
      <c r="C5246" s="77">
        <v>-89.899000000000001</v>
      </c>
      <c r="D5246" s="77">
        <v>165.011</v>
      </c>
      <c r="E5246" s="56" t="s">
        <v>172</v>
      </c>
      <c r="F5246" s="56"/>
      <c r="G5246" s="56"/>
      <c r="H5246" s="56"/>
      <c r="I5246" s="56">
        <v>89</v>
      </c>
      <c r="J5246" s="56"/>
      <c r="K5246" s="56" t="s">
        <v>4009</v>
      </c>
      <c r="L5246" s="56">
        <v>89</v>
      </c>
      <c r="M5246" s="56" t="s">
        <v>165</v>
      </c>
      <c r="N5246" s="56">
        <v>1965</v>
      </c>
      <c r="O5246" s="56"/>
      <c r="P5246" s="56">
        <v>1994</v>
      </c>
      <c r="Q5246" s="56"/>
      <c r="R5246" s="56" t="s">
        <v>4010</v>
      </c>
      <c r="S5246" s="56" t="s">
        <v>3815</v>
      </c>
    </row>
    <row r="5247" spans="1:19" ht="17.25" customHeight="1">
      <c r="A5247" s="24">
        <v>5246</v>
      </c>
      <c r="B5247" s="77" t="s">
        <v>4011</v>
      </c>
      <c r="C5247" s="77">
        <v>-89.891999999999996</v>
      </c>
      <c r="D5247" s="77">
        <v>104.511</v>
      </c>
      <c r="E5247" s="56" t="s">
        <v>172</v>
      </c>
      <c r="F5247" s="56"/>
      <c r="G5247" s="56"/>
      <c r="H5247" s="56"/>
      <c r="I5247" s="56">
        <v>79</v>
      </c>
      <c r="J5247" s="56"/>
      <c r="K5247" s="56" t="s">
        <v>4009</v>
      </c>
      <c r="L5247" s="56">
        <v>79</v>
      </c>
      <c r="M5247" s="56" t="s">
        <v>165</v>
      </c>
      <c r="N5247" s="56">
        <v>1955</v>
      </c>
      <c r="O5247" s="56"/>
      <c r="P5247" s="56">
        <v>1964</v>
      </c>
      <c r="Q5247" s="56"/>
      <c r="R5247" s="56" t="s">
        <v>4012</v>
      </c>
      <c r="S5247" s="56" t="s">
        <v>3815</v>
      </c>
    </row>
    <row r="5248" spans="1:19" ht="17.25" customHeight="1">
      <c r="A5248" s="24">
        <v>5247</v>
      </c>
      <c r="B5248" s="77" t="s">
        <v>4011</v>
      </c>
      <c r="C5248" s="77">
        <v>-89.891999999999996</v>
      </c>
      <c r="D5248" s="77">
        <v>104.511</v>
      </c>
      <c r="E5248" s="56" t="s">
        <v>172</v>
      </c>
      <c r="F5248" s="56"/>
      <c r="G5248" s="56"/>
      <c r="H5248" s="56"/>
      <c r="I5248" s="56">
        <v>87</v>
      </c>
      <c r="J5248" s="56"/>
      <c r="K5248" s="56" t="s">
        <v>4009</v>
      </c>
      <c r="L5248" s="56">
        <v>87</v>
      </c>
      <c r="M5248" s="56" t="s">
        <v>165</v>
      </c>
      <c r="N5248" s="56">
        <v>1965</v>
      </c>
      <c r="O5248" s="56"/>
      <c r="P5248" s="56">
        <v>1994</v>
      </c>
      <c r="Q5248" s="56"/>
      <c r="R5248" s="56" t="s">
        <v>4012</v>
      </c>
      <c r="S5248" s="56" t="s">
        <v>3815</v>
      </c>
    </row>
    <row r="5249" spans="1:19" ht="17.25" customHeight="1">
      <c r="A5249" s="24">
        <v>5248</v>
      </c>
      <c r="B5249" s="77" t="s">
        <v>4013</v>
      </c>
      <c r="C5249" s="77">
        <v>-89.902000000000001</v>
      </c>
      <c r="D5249" s="77">
        <v>38.533000000000001</v>
      </c>
      <c r="E5249" s="56" t="s">
        <v>172</v>
      </c>
      <c r="F5249" s="56"/>
      <c r="G5249" s="56"/>
      <c r="H5249" s="56"/>
      <c r="I5249" s="56">
        <v>69</v>
      </c>
      <c r="J5249" s="56"/>
      <c r="K5249" s="56" t="s">
        <v>4009</v>
      </c>
      <c r="L5249" s="56">
        <v>69</v>
      </c>
      <c r="M5249" s="56" t="s">
        <v>165</v>
      </c>
      <c r="N5249" s="56">
        <v>1955</v>
      </c>
      <c r="O5249" s="56"/>
      <c r="P5249" s="56">
        <v>1964</v>
      </c>
      <c r="Q5249" s="56"/>
      <c r="R5249" s="56" t="s">
        <v>4014</v>
      </c>
      <c r="S5249" s="56" t="s">
        <v>3815</v>
      </c>
    </row>
    <row r="5250" spans="1:19" ht="17.25" customHeight="1">
      <c r="A5250" s="24">
        <v>5249</v>
      </c>
      <c r="B5250" s="77" t="s">
        <v>4013</v>
      </c>
      <c r="C5250" s="77">
        <v>-89.902000000000001</v>
      </c>
      <c r="D5250" s="77">
        <v>38.533000000000001</v>
      </c>
      <c r="E5250" s="56" t="s">
        <v>172</v>
      </c>
      <c r="F5250" s="56"/>
      <c r="G5250" s="56"/>
      <c r="H5250" s="56"/>
      <c r="I5250" s="56">
        <v>79</v>
      </c>
      <c r="J5250" s="56"/>
      <c r="K5250" s="56" t="s">
        <v>4009</v>
      </c>
      <c r="L5250" s="56">
        <v>79</v>
      </c>
      <c r="M5250" s="56" t="s">
        <v>165</v>
      </c>
      <c r="N5250" s="56">
        <v>1965</v>
      </c>
      <c r="O5250" s="56"/>
      <c r="P5250" s="56">
        <v>1994</v>
      </c>
      <c r="Q5250" s="56"/>
      <c r="R5250" s="56" t="s">
        <v>4014</v>
      </c>
      <c r="S5250" s="56" t="s">
        <v>3815</v>
      </c>
    </row>
    <row r="5251" spans="1:19" ht="17.25" customHeight="1">
      <c r="A5251" s="24">
        <v>5250</v>
      </c>
      <c r="B5251" s="77" t="s">
        <v>4015</v>
      </c>
      <c r="C5251" s="77">
        <v>-89.905000000000001</v>
      </c>
      <c r="D5251" s="77">
        <v>-14.30551</v>
      </c>
      <c r="E5251" s="56" t="s">
        <v>172</v>
      </c>
      <c r="F5251" s="56"/>
      <c r="G5251" s="56"/>
      <c r="H5251" s="56"/>
      <c r="I5251" s="56">
        <v>76</v>
      </c>
      <c r="J5251" s="56"/>
      <c r="K5251" s="56" t="s">
        <v>4009</v>
      </c>
      <c r="L5251" s="56">
        <v>76</v>
      </c>
      <c r="M5251" s="56" t="s">
        <v>165</v>
      </c>
      <c r="N5251" s="56">
        <v>1955</v>
      </c>
      <c r="O5251" s="56"/>
      <c r="P5251" s="56">
        <v>1964</v>
      </c>
      <c r="Q5251" s="56"/>
      <c r="R5251" s="56" t="s">
        <v>4016</v>
      </c>
      <c r="S5251" s="56" t="s">
        <v>3815</v>
      </c>
    </row>
    <row r="5252" spans="1:19" ht="17.25" customHeight="1">
      <c r="A5252" s="24">
        <v>5251</v>
      </c>
      <c r="B5252" s="77" t="s">
        <v>4015</v>
      </c>
      <c r="C5252" s="77">
        <v>-89.905000000000001</v>
      </c>
      <c r="D5252" s="77">
        <v>-14.30551</v>
      </c>
      <c r="E5252" s="56" t="s">
        <v>172</v>
      </c>
      <c r="F5252" s="56"/>
      <c r="G5252" s="56"/>
      <c r="H5252" s="56"/>
      <c r="I5252" s="56">
        <v>86</v>
      </c>
      <c r="J5252" s="56"/>
      <c r="K5252" s="56" t="s">
        <v>4009</v>
      </c>
      <c r="L5252" s="56">
        <v>86</v>
      </c>
      <c r="M5252" s="56" t="s">
        <v>165</v>
      </c>
      <c r="N5252" s="56">
        <v>1965</v>
      </c>
      <c r="O5252" s="56"/>
      <c r="P5252" s="56">
        <v>1994</v>
      </c>
      <c r="Q5252" s="56"/>
      <c r="R5252" s="56" t="s">
        <v>4016</v>
      </c>
      <c r="S5252" s="56" t="s">
        <v>3815</v>
      </c>
    </row>
    <row r="5253" spans="1:19" ht="17.25" customHeight="1">
      <c r="A5253" s="24">
        <v>5252</v>
      </c>
      <c r="B5253" s="77" t="s">
        <v>4017</v>
      </c>
      <c r="C5253" s="77">
        <v>-89.906000000000006</v>
      </c>
      <c r="D5253" s="77">
        <v>-63.18</v>
      </c>
      <c r="E5253" s="56" t="s">
        <v>172</v>
      </c>
      <c r="F5253" s="56"/>
      <c r="G5253" s="56"/>
      <c r="H5253" s="56"/>
      <c r="I5253" s="56">
        <v>71</v>
      </c>
      <c r="J5253" s="56"/>
      <c r="K5253" s="56" t="s">
        <v>4009</v>
      </c>
      <c r="L5253" s="56">
        <v>71</v>
      </c>
      <c r="M5253" s="56" t="s">
        <v>165</v>
      </c>
      <c r="N5253" s="56">
        <v>1955</v>
      </c>
      <c r="O5253" s="56"/>
      <c r="P5253" s="56">
        <v>1964</v>
      </c>
      <c r="Q5253" s="56"/>
      <c r="R5253" s="56" t="s">
        <v>4018</v>
      </c>
      <c r="S5253" s="56" t="s">
        <v>3815</v>
      </c>
    </row>
    <row r="5254" spans="1:19" ht="17.25" customHeight="1">
      <c r="A5254" s="24">
        <v>5253</v>
      </c>
      <c r="B5254" s="77" t="s">
        <v>4017</v>
      </c>
      <c r="C5254" s="77">
        <v>-89.906000000000006</v>
      </c>
      <c r="D5254" s="77">
        <v>-63.18</v>
      </c>
      <c r="E5254" s="56" t="s">
        <v>172</v>
      </c>
      <c r="F5254" s="56"/>
      <c r="G5254" s="56"/>
      <c r="H5254" s="56"/>
      <c r="I5254" s="56">
        <v>82</v>
      </c>
      <c r="J5254" s="56"/>
      <c r="K5254" s="56" t="s">
        <v>4009</v>
      </c>
      <c r="L5254" s="56">
        <v>82</v>
      </c>
      <c r="M5254" s="56" t="s">
        <v>165</v>
      </c>
      <c r="N5254" s="56">
        <v>1965</v>
      </c>
      <c r="O5254" s="56"/>
      <c r="P5254" s="56">
        <v>1994</v>
      </c>
      <c r="Q5254" s="56"/>
      <c r="R5254" s="56" t="s">
        <v>4018</v>
      </c>
      <c r="S5254" s="56" t="s">
        <v>3815</v>
      </c>
    </row>
    <row r="5255" spans="1:19" ht="17.25" customHeight="1">
      <c r="A5255" s="24">
        <v>5254</v>
      </c>
      <c r="B5255" s="77" t="s">
        <v>4019</v>
      </c>
      <c r="C5255" s="77">
        <v>-89.92</v>
      </c>
      <c r="D5255" s="77">
        <v>-137.22399999999999</v>
      </c>
      <c r="E5255" s="56" t="s">
        <v>172</v>
      </c>
      <c r="F5255" s="56"/>
      <c r="G5255" s="56"/>
      <c r="H5255" s="56"/>
      <c r="I5255" s="56">
        <v>70</v>
      </c>
      <c r="J5255" s="56"/>
      <c r="K5255" s="56" t="s">
        <v>4009</v>
      </c>
      <c r="L5255" s="56">
        <v>70</v>
      </c>
      <c r="M5255" s="56" t="s">
        <v>165</v>
      </c>
      <c r="N5255" s="56">
        <v>1955</v>
      </c>
      <c r="O5255" s="56"/>
      <c r="P5255" s="56">
        <v>1964</v>
      </c>
      <c r="Q5255" s="56"/>
      <c r="R5255" s="56" t="s">
        <v>4020</v>
      </c>
      <c r="S5255" s="56" t="s">
        <v>3815</v>
      </c>
    </row>
    <row r="5256" spans="1:19" ht="17.25" customHeight="1">
      <c r="A5256" s="24">
        <v>5255</v>
      </c>
      <c r="B5256" s="77" t="s">
        <v>4019</v>
      </c>
      <c r="C5256" s="77">
        <v>-89.92</v>
      </c>
      <c r="D5256" s="77">
        <v>-137.22399999999999</v>
      </c>
      <c r="E5256" s="56" t="s">
        <v>172</v>
      </c>
      <c r="F5256" s="56"/>
      <c r="G5256" s="56"/>
      <c r="H5256" s="56"/>
      <c r="I5256" s="56">
        <v>86</v>
      </c>
      <c r="J5256" s="56"/>
      <c r="K5256" s="56" t="s">
        <v>4009</v>
      </c>
      <c r="L5256" s="56">
        <v>86</v>
      </c>
      <c r="M5256" s="56" t="s">
        <v>165</v>
      </c>
      <c r="N5256" s="56">
        <v>1965</v>
      </c>
      <c r="O5256" s="56"/>
      <c r="P5256" s="56">
        <v>1994</v>
      </c>
      <c r="Q5256" s="56"/>
      <c r="R5256" s="56" t="s">
        <v>4020</v>
      </c>
      <c r="S5256" s="56" t="s">
        <v>3815</v>
      </c>
    </row>
    <row r="5257" spans="1:19" ht="17.25" customHeight="1">
      <c r="A5257" s="24">
        <v>5256</v>
      </c>
      <c r="B5257" s="77" t="s">
        <v>4021</v>
      </c>
      <c r="C5257" s="77">
        <v>-89.951999999999998</v>
      </c>
      <c r="D5257" s="77">
        <v>55.305</v>
      </c>
      <c r="E5257" s="56" t="s">
        <v>172</v>
      </c>
      <c r="F5257" s="56"/>
      <c r="G5257" s="56"/>
      <c r="H5257" s="56"/>
      <c r="I5257" s="56">
        <v>69</v>
      </c>
      <c r="J5257" s="56"/>
      <c r="K5257" s="56" t="s">
        <v>4009</v>
      </c>
      <c r="L5257" s="56">
        <v>69</v>
      </c>
      <c r="M5257" s="56" t="s">
        <v>165</v>
      </c>
      <c r="N5257" s="56">
        <v>1955</v>
      </c>
      <c r="O5257" s="56"/>
      <c r="P5257" s="56">
        <v>1964</v>
      </c>
      <c r="Q5257" s="56"/>
      <c r="R5257" s="56" t="s">
        <v>4022</v>
      </c>
      <c r="S5257" s="56" t="s">
        <v>3815</v>
      </c>
    </row>
    <row r="5258" spans="1:19" ht="17.25" customHeight="1">
      <c r="A5258" s="24">
        <v>5257</v>
      </c>
      <c r="B5258" s="77" t="s">
        <v>4021</v>
      </c>
      <c r="C5258" s="77">
        <v>-89.951999999999998</v>
      </c>
      <c r="D5258" s="77">
        <v>55.305</v>
      </c>
      <c r="E5258" s="56" t="s">
        <v>172</v>
      </c>
      <c r="F5258" s="56"/>
      <c r="G5258" s="56"/>
      <c r="H5258" s="56"/>
      <c r="I5258" s="56">
        <v>82</v>
      </c>
      <c r="J5258" s="56"/>
      <c r="K5258" s="56" t="s">
        <v>4009</v>
      </c>
      <c r="L5258" s="56">
        <v>82</v>
      </c>
      <c r="M5258" s="56" t="s">
        <v>165</v>
      </c>
      <c r="N5258" s="56">
        <v>1965</v>
      </c>
      <c r="O5258" s="56"/>
      <c r="P5258" s="56">
        <v>1984</v>
      </c>
      <c r="Q5258" s="56"/>
      <c r="R5258" s="56" t="s">
        <v>4022</v>
      </c>
      <c r="S5258" s="56" t="s">
        <v>3815</v>
      </c>
    </row>
    <row r="5259" spans="1:19" ht="17.25" customHeight="1">
      <c r="A5259" s="24">
        <v>5258</v>
      </c>
      <c r="B5259" s="77" t="s">
        <v>4023</v>
      </c>
      <c r="C5259" s="77">
        <v>-89.906000000000006</v>
      </c>
      <c r="D5259" s="77">
        <v>60.384999999999998</v>
      </c>
      <c r="E5259" s="56" t="s">
        <v>172</v>
      </c>
      <c r="F5259" s="56"/>
      <c r="G5259" s="56"/>
      <c r="H5259" s="56"/>
      <c r="I5259" s="56">
        <v>80</v>
      </c>
      <c r="J5259" s="56"/>
      <c r="K5259" s="56" t="s">
        <v>4009</v>
      </c>
      <c r="L5259" s="56">
        <v>80</v>
      </c>
      <c r="M5259" s="56" t="s">
        <v>165</v>
      </c>
      <c r="N5259" s="56">
        <v>1955</v>
      </c>
      <c r="O5259" s="56"/>
      <c r="P5259" s="56">
        <v>1964</v>
      </c>
      <c r="Q5259" s="56"/>
      <c r="R5259" s="56" t="s">
        <v>4024</v>
      </c>
      <c r="S5259" s="56" t="s">
        <v>3815</v>
      </c>
    </row>
    <row r="5260" spans="1:19" ht="17.25" customHeight="1">
      <c r="A5260" s="24">
        <v>5259</v>
      </c>
      <c r="B5260" s="77" t="s">
        <v>4023</v>
      </c>
      <c r="C5260" s="77">
        <v>-89.906000000000006</v>
      </c>
      <c r="D5260" s="77">
        <v>60.384999999999998</v>
      </c>
      <c r="E5260" s="56" t="s">
        <v>172</v>
      </c>
      <c r="F5260" s="56"/>
      <c r="G5260" s="56"/>
      <c r="H5260" s="56"/>
      <c r="I5260" s="56">
        <v>83</v>
      </c>
      <c r="J5260" s="56"/>
      <c r="K5260" s="56" t="s">
        <v>4009</v>
      </c>
      <c r="L5260" s="56">
        <v>83</v>
      </c>
      <c r="M5260" s="56" t="s">
        <v>165</v>
      </c>
      <c r="N5260" s="56">
        <v>1965</v>
      </c>
      <c r="O5260" s="56"/>
      <c r="P5260" s="56">
        <v>1984</v>
      </c>
      <c r="Q5260" s="56"/>
      <c r="R5260" s="56" t="s">
        <v>4024</v>
      </c>
      <c r="S5260" s="56" t="s">
        <v>3815</v>
      </c>
    </row>
    <row r="5261" spans="1:19" ht="17.25" customHeight="1">
      <c r="A5261" s="24">
        <v>5260</v>
      </c>
      <c r="B5261" s="77" t="s">
        <v>4025</v>
      </c>
      <c r="C5261" s="77">
        <v>-89.927999999999997</v>
      </c>
      <c r="D5261" s="77">
        <v>30.084</v>
      </c>
      <c r="E5261" s="56" t="s">
        <v>172</v>
      </c>
      <c r="F5261" s="56"/>
      <c r="G5261" s="56"/>
      <c r="H5261" s="56"/>
      <c r="I5261" s="56">
        <v>70</v>
      </c>
      <c r="J5261" s="56"/>
      <c r="K5261" s="56" t="s">
        <v>4009</v>
      </c>
      <c r="L5261" s="56">
        <v>70</v>
      </c>
      <c r="M5261" s="56" t="s">
        <v>165</v>
      </c>
      <c r="N5261" s="56">
        <v>1955</v>
      </c>
      <c r="O5261" s="56"/>
      <c r="P5261" s="56">
        <v>1964</v>
      </c>
      <c r="Q5261" s="56"/>
      <c r="R5261" s="56" t="s">
        <v>4026</v>
      </c>
      <c r="S5261" s="56" t="s">
        <v>3815</v>
      </c>
    </row>
    <row r="5262" spans="1:19" ht="17.25" customHeight="1">
      <c r="A5262" s="24">
        <v>5261</v>
      </c>
      <c r="B5262" s="77" t="s">
        <v>4025</v>
      </c>
      <c r="C5262" s="77">
        <v>-89.927999999999997</v>
      </c>
      <c r="D5262" s="77">
        <v>30.084</v>
      </c>
      <c r="E5262" s="56" t="s">
        <v>172</v>
      </c>
      <c r="F5262" s="56"/>
      <c r="G5262" s="56"/>
      <c r="H5262" s="56"/>
      <c r="I5262" s="56">
        <v>86</v>
      </c>
      <c r="J5262" s="56"/>
      <c r="K5262" s="56" t="s">
        <v>4009</v>
      </c>
      <c r="L5262" s="56">
        <v>86</v>
      </c>
      <c r="M5262" s="56" t="s">
        <v>165</v>
      </c>
      <c r="N5262" s="56">
        <v>1965</v>
      </c>
      <c r="O5262" s="56"/>
      <c r="P5262" s="56">
        <v>1984</v>
      </c>
      <c r="Q5262" s="56"/>
      <c r="R5262" s="56" t="s">
        <v>4026</v>
      </c>
      <c r="S5262" s="56" t="s">
        <v>3815</v>
      </c>
    </row>
    <row r="5263" spans="1:19" ht="17.25" customHeight="1">
      <c r="A5263" s="24">
        <v>5262</v>
      </c>
      <c r="B5263" s="77" t="s">
        <v>4027</v>
      </c>
      <c r="C5263" s="77">
        <v>-89.918999999999997</v>
      </c>
      <c r="D5263" s="77">
        <v>39.844000000000001</v>
      </c>
      <c r="E5263" s="56" t="s">
        <v>172</v>
      </c>
      <c r="F5263" s="56"/>
      <c r="G5263" s="56"/>
      <c r="H5263" s="56"/>
      <c r="I5263" s="56">
        <v>58</v>
      </c>
      <c r="J5263" s="56"/>
      <c r="K5263" s="56" t="s">
        <v>4009</v>
      </c>
      <c r="L5263" s="56">
        <v>58</v>
      </c>
      <c r="M5263" s="56" t="s">
        <v>165</v>
      </c>
      <c r="N5263" s="56">
        <v>1955</v>
      </c>
      <c r="O5263" s="56"/>
      <c r="P5263" s="56">
        <v>1964</v>
      </c>
      <c r="Q5263" s="56"/>
      <c r="R5263" s="56" t="s">
        <v>4028</v>
      </c>
      <c r="S5263" s="56" t="s">
        <v>3815</v>
      </c>
    </row>
    <row r="5264" spans="1:19" ht="17.25" customHeight="1">
      <c r="A5264" s="24">
        <v>5263</v>
      </c>
      <c r="B5264" s="56" t="s">
        <v>4027</v>
      </c>
      <c r="C5264" s="77">
        <v>-89.918999999999997</v>
      </c>
      <c r="D5264" s="77">
        <v>39.844000000000001</v>
      </c>
      <c r="E5264" s="56" t="s">
        <v>172</v>
      </c>
      <c r="F5264" s="56"/>
      <c r="G5264" s="56"/>
      <c r="H5264" s="56"/>
      <c r="I5264" s="56">
        <v>82</v>
      </c>
      <c r="J5264" s="56"/>
      <c r="K5264" s="56" t="s">
        <v>4009</v>
      </c>
      <c r="L5264" s="56">
        <v>82</v>
      </c>
      <c r="M5264" s="56" t="s">
        <v>165</v>
      </c>
      <c r="N5264" s="56">
        <v>1965</v>
      </c>
      <c r="O5264" s="56"/>
      <c r="P5264" s="56">
        <v>1984</v>
      </c>
      <c r="Q5264" s="56"/>
      <c r="R5264" s="56" t="s">
        <v>4029</v>
      </c>
      <c r="S5264" s="56" t="s">
        <v>3815</v>
      </c>
    </row>
    <row r="5265" spans="1:19" ht="17.25" customHeight="1">
      <c r="A5265" s="24">
        <v>5264</v>
      </c>
      <c r="B5265" s="45" t="s">
        <v>4030</v>
      </c>
      <c r="C5265" s="56">
        <v>-89.997232999999994</v>
      </c>
      <c r="D5265" s="56">
        <v>-46.273688</v>
      </c>
      <c r="E5265" s="56" t="s">
        <v>172</v>
      </c>
      <c r="F5265" s="56"/>
      <c r="G5265" s="56"/>
      <c r="H5265" s="56"/>
      <c r="I5265" s="76">
        <v>86</v>
      </c>
      <c r="J5265" s="56"/>
      <c r="K5265" s="56" t="s">
        <v>4009</v>
      </c>
      <c r="L5265" s="76">
        <v>86</v>
      </c>
      <c r="M5265" s="56" t="s">
        <v>165</v>
      </c>
      <c r="N5265" s="56">
        <v>1965</v>
      </c>
      <c r="O5265" s="56"/>
      <c r="P5265" s="56">
        <v>1985</v>
      </c>
      <c r="Q5265" s="56"/>
      <c r="R5265" s="56" t="s">
        <v>4031</v>
      </c>
      <c r="S5265" s="56" t="s">
        <v>4032</v>
      </c>
    </row>
    <row r="5266" spans="1:19" ht="17.25" customHeight="1">
      <c r="A5266" s="24">
        <v>5265</v>
      </c>
      <c r="B5266" s="45" t="s">
        <v>4030</v>
      </c>
      <c r="C5266" s="56">
        <v>-89.997232999999994</v>
      </c>
      <c r="D5266" s="56">
        <v>-46.273688</v>
      </c>
      <c r="E5266" s="56" t="s">
        <v>172</v>
      </c>
      <c r="F5266" s="56"/>
      <c r="G5266" s="56"/>
      <c r="H5266" s="56"/>
      <c r="I5266" s="76">
        <v>70</v>
      </c>
      <c r="J5266" s="56"/>
      <c r="K5266" s="56" t="s">
        <v>4009</v>
      </c>
      <c r="L5266" s="76">
        <v>70</v>
      </c>
      <c r="M5266" s="56" t="s">
        <v>165</v>
      </c>
      <c r="N5266" s="56">
        <v>1955</v>
      </c>
      <c r="O5266" s="56"/>
      <c r="P5266" s="56">
        <v>1965</v>
      </c>
      <c r="Q5266" s="56"/>
      <c r="R5266" s="56" t="s">
        <v>4031</v>
      </c>
      <c r="S5266" s="56" t="s">
        <v>4032</v>
      </c>
    </row>
    <row r="5267" spans="1:19" ht="17.25" customHeight="1">
      <c r="A5267" s="24">
        <v>5266</v>
      </c>
      <c r="B5267" s="56" t="s">
        <v>2093</v>
      </c>
      <c r="C5267" s="76">
        <v>-89.996469000000005</v>
      </c>
      <c r="D5267" s="76">
        <v>-52.000678000000001</v>
      </c>
      <c r="E5267" s="56" t="s">
        <v>172</v>
      </c>
      <c r="F5267" s="56"/>
      <c r="G5267" s="56"/>
      <c r="H5267" s="56"/>
      <c r="I5267" s="76">
        <v>77</v>
      </c>
      <c r="J5267" s="56"/>
      <c r="K5267" s="56" t="s">
        <v>4009</v>
      </c>
      <c r="L5267" s="76">
        <v>77</v>
      </c>
      <c r="M5267" s="56" t="s">
        <v>165</v>
      </c>
      <c r="N5267" s="56">
        <v>1965</v>
      </c>
      <c r="O5267" s="56"/>
      <c r="P5267" s="56">
        <v>1984</v>
      </c>
      <c r="Q5267" s="56"/>
      <c r="R5267" s="56" t="s">
        <v>4031</v>
      </c>
      <c r="S5267" s="56" t="s">
        <v>4032</v>
      </c>
    </row>
    <row r="5268" spans="1:19" ht="17.25" customHeight="1">
      <c r="A5268" s="24">
        <v>5267</v>
      </c>
      <c r="B5268" s="56" t="s">
        <v>2093</v>
      </c>
      <c r="C5268" s="76">
        <v>-89.996469000000005</v>
      </c>
      <c r="D5268" s="76">
        <v>-52.000678000000001</v>
      </c>
      <c r="E5268" s="56" t="s">
        <v>172</v>
      </c>
      <c r="F5268" s="56"/>
      <c r="G5268" s="56"/>
      <c r="H5268" s="56"/>
      <c r="I5268" s="76">
        <v>86</v>
      </c>
      <c r="J5268" s="56"/>
      <c r="K5268" s="56" t="s">
        <v>4009</v>
      </c>
      <c r="L5268" s="76">
        <v>86</v>
      </c>
      <c r="M5268" s="56" t="s">
        <v>165</v>
      </c>
      <c r="N5268" s="56">
        <v>1955</v>
      </c>
      <c r="O5268" s="56"/>
      <c r="P5268" s="56">
        <v>1965</v>
      </c>
      <c r="Q5268" s="56"/>
      <c r="R5268" s="56" t="s">
        <v>4031</v>
      </c>
      <c r="S5268" s="56" t="s">
        <v>4032</v>
      </c>
    </row>
    <row r="5269" spans="1:19" ht="17.25" customHeight="1">
      <c r="A5269" s="24">
        <v>5268</v>
      </c>
      <c r="B5269" s="56" t="s">
        <v>4033</v>
      </c>
      <c r="C5269" s="76">
        <v>-89.962738999999999</v>
      </c>
      <c r="D5269" s="76">
        <v>127.511562</v>
      </c>
      <c r="E5269" s="56" t="s">
        <v>172</v>
      </c>
      <c r="F5269" s="56"/>
      <c r="G5269" s="56"/>
      <c r="H5269" s="56"/>
      <c r="I5269" s="76">
        <v>85</v>
      </c>
      <c r="J5269" s="56"/>
      <c r="K5269" s="56" t="s">
        <v>4009</v>
      </c>
      <c r="L5269" s="76">
        <v>85</v>
      </c>
      <c r="M5269" s="56" t="s">
        <v>165</v>
      </c>
      <c r="N5269" s="56">
        <v>1965</v>
      </c>
      <c r="O5269" s="56"/>
      <c r="P5269" s="56">
        <v>1982</v>
      </c>
      <c r="Q5269" s="56"/>
      <c r="R5269" s="56" t="s">
        <v>4031</v>
      </c>
      <c r="S5269" s="56" t="s">
        <v>4032</v>
      </c>
    </row>
    <row r="5270" spans="1:19" ht="17.25" customHeight="1">
      <c r="A5270" s="24">
        <v>5269</v>
      </c>
      <c r="B5270" s="56" t="s">
        <v>4033</v>
      </c>
      <c r="C5270" s="76">
        <v>-89.962738999999999</v>
      </c>
      <c r="D5270" s="76">
        <v>127.511562</v>
      </c>
      <c r="E5270" s="56" t="s">
        <v>172</v>
      </c>
      <c r="F5270" s="56"/>
      <c r="G5270" s="56"/>
      <c r="H5270" s="56"/>
      <c r="I5270" s="76">
        <v>85</v>
      </c>
      <c r="J5270" s="56"/>
      <c r="K5270" s="56" t="s">
        <v>4009</v>
      </c>
      <c r="L5270" s="76">
        <v>85</v>
      </c>
      <c r="M5270" s="56" t="s">
        <v>165</v>
      </c>
      <c r="N5270" s="56">
        <v>1955</v>
      </c>
      <c r="O5270" s="56"/>
      <c r="P5270" s="56">
        <v>1965</v>
      </c>
      <c r="Q5270" s="56"/>
      <c r="R5270" s="56" t="s">
        <v>4031</v>
      </c>
      <c r="S5270" s="56" t="s">
        <v>4032</v>
      </c>
    </row>
    <row r="5271" spans="1:19" ht="17.25" customHeight="1">
      <c r="A5271" s="24">
        <v>5270</v>
      </c>
      <c r="B5271" s="56" t="s">
        <v>4034</v>
      </c>
      <c r="C5271" s="76">
        <v>-89.965767</v>
      </c>
      <c r="D5271" s="76">
        <v>121.712346</v>
      </c>
      <c r="E5271" s="56" t="s">
        <v>172</v>
      </c>
      <c r="F5271" s="56"/>
      <c r="G5271" s="56"/>
      <c r="H5271" s="56"/>
      <c r="I5271" s="76">
        <v>81</v>
      </c>
      <c r="J5271" s="56"/>
      <c r="K5271" s="56" t="s">
        <v>4009</v>
      </c>
      <c r="L5271" s="76">
        <v>81</v>
      </c>
      <c r="M5271" s="56" t="s">
        <v>165</v>
      </c>
      <c r="N5271" s="56">
        <v>1965</v>
      </c>
      <c r="O5271" s="56"/>
      <c r="P5271" s="56">
        <v>1982</v>
      </c>
      <c r="Q5271" s="56"/>
      <c r="R5271" s="56" t="s">
        <v>4031</v>
      </c>
      <c r="S5271" s="56" t="s">
        <v>4032</v>
      </c>
    </row>
    <row r="5272" spans="1:19" ht="17.25" customHeight="1">
      <c r="A5272" s="24">
        <v>5271</v>
      </c>
      <c r="B5272" s="56" t="s">
        <v>4034</v>
      </c>
      <c r="C5272" s="76">
        <v>-89.965767</v>
      </c>
      <c r="D5272" s="76">
        <v>121.712346</v>
      </c>
      <c r="E5272" s="56" t="s">
        <v>172</v>
      </c>
      <c r="F5272" s="56"/>
      <c r="G5272" s="56"/>
      <c r="H5272" s="56"/>
      <c r="I5272" s="76">
        <v>91</v>
      </c>
      <c r="J5272" s="56"/>
      <c r="K5272" s="56" t="s">
        <v>4009</v>
      </c>
      <c r="L5272" s="76">
        <v>91</v>
      </c>
      <c r="M5272" s="56" t="s">
        <v>165</v>
      </c>
      <c r="N5272" s="56">
        <v>1955</v>
      </c>
      <c r="O5272" s="56"/>
      <c r="P5272" s="56">
        <v>1965</v>
      </c>
      <c r="Q5272" s="56"/>
      <c r="R5272" s="56" t="s">
        <v>4031</v>
      </c>
      <c r="S5272" s="56" t="s">
        <v>4032</v>
      </c>
    </row>
    <row r="5273" spans="1:19" ht="17.25" customHeight="1">
      <c r="A5273" s="24">
        <v>5272</v>
      </c>
      <c r="B5273" s="56" t="s">
        <v>4035</v>
      </c>
      <c r="C5273" s="76">
        <v>-89.959243000000001</v>
      </c>
      <c r="D5273" s="76">
        <v>122.368157</v>
      </c>
      <c r="E5273" s="56" t="s">
        <v>172</v>
      </c>
      <c r="F5273" s="56"/>
      <c r="G5273" s="56"/>
      <c r="H5273" s="56"/>
      <c r="I5273" s="76">
        <v>74</v>
      </c>
      <c r="J5273" s="56"/>
      <c r="K5273" s="56" t="s">
        <v>4009</v>
      </c>
      <c r="L5273" s="76">
        <v>74</v>
      </c>
      <c r="M5273" s="56" t="s">
        <v>165</v>
      </c>
      <c r="N5273" s="56">
        <v>1965</v>
      </c>
      <c r="O5273" s="56"/>
      <c r="P5273" s="56">
        <v>1982</v>
      </c>
      <c r="Q5273" s="56"/>
      <c r="R5273" s="56" t="s">
        <v>4031</v>
      </c>
      <c r="S5273" s="56" t="s">
        <v>4032</v>
      </c>
    </row>
    <row r="5274" spans="1:19" ht="17.25" customHeight="1">
      <c r="A5274" s="24">
        <v>5273</v>
      </c>
      <c r="B5274" s="56" t="s">
        <v>4035</v>
      </c>
      <c r="C5274" s="76">
        <v>-89.959243000000001</v>
      </c>
      <c r="D5274" s="76">
        <v>122.368157</v>
      </c>
      <c r="E5274" s="56" t="s">
        <v>172</v>
      </c>
      <c r="F5274" s="56"/>
      <c r="G5274" s="56"/>
      <c r="H5274" s="56"/>
      <c r="I5274" s="76">
        <v>65</v>
      </c>
      <c r="J5274" s="56"/>
      <c r="K5274" s="56" t="s">
        <v>4009</v>
      </c>
      <c r="L5274" s="76">
        <v>65</v>
      </c>
      <c r="M5274" s="56" t="s">
        <v>165</v>
      </c>
      <c r="N5274" s="56">
        <v>1955</v>
      </c>
      <c r="O5274" s="56"/>
      <c r="P5274" s="56">
        <v>1965</v>
      </c>
      <c r="Q5274" s="56"/>
      <c r="R5274" s="56" t="s">
        <v>4031</v>
      </c>
      <c r="S5274" s="56" t="s">
        <v>4032</v>
      </c>
    </row>
    <row r="5275" spans="1:19" ht="17.25" customHeight="1">
      <c r="A5275" s="24">
        <v>5274</v>
      </c>
      <c r="B5275" s="45" t="s">
        <v>4036</v>
      </c>
      <c r="C5275" s="56">
        <v>-89.949169999999995</v>
      </c>
      <c r="D5275" s="56">
        <v>129.26476</v>
      </c>
      <c r="E5275" s="56" t="s">
        <v>172</v>
      </c>
      <c r="F5275" s="56"/>
      <c r="G5275" s="56"/>
      <c r="H5275" s="56"/>
      <c r="I5275" s="76">
        <v>81</v>
      </c>
      <c r="J5275" s="56"/>
      <c r="K5275" s="56" t="s">
        <v>4009</v>
      </c>
      <c r="L5275" s="76">
        <v>81</v>
      </c>
      <c r="M5275" s="56" t="s">
        <v>165</v>
      </c>
      <c r="N5275" s="56">
        <v>1965</v>
      </c>
      <c r="O5275" s="56"/>
      <c r="P5275" s="56">
        <v>1985</v>
      </c>
      <c r="Q5275" s="56"/>
      <c r="R5275" s="56" t="s">
        <v>4031</v>
      </c>
      <c r="S5275" s="56" t="s">
        <v>4032</v>
      </c>
    </row>
    <row r="5276" spans="1:19" ht="17.25" customHeight="1">
      <c r="A5276" s="24">
        <v>5275</v>
      </c>
      <c r="B5276" s="45" t="s">
        <v>4036</v>
      </c>
      <c r="C5276" s="56">
        <v>-89.949169999999995</v>
      </c>
      <c r="D5276" s="56">
        <v>129.26476</v>
      </c>
      <c r="E5276" s="56" t="s">
        <v>172</v>
      </c>
      <c r="F5276" s="56"/>
      <c r="G5276" s="56"/>
      <c r="H5276" s="56"/>
      <c r="I5276" s="76">
        <v>69</v>
      </c>
      <c r="J5276" s="56"/>
      <c r="K5276" s="56" t="s">
        <v>4009</v>
      </c>
      <c r="L5276" s="76">
        <v>69</v>
      </c>
      <c r="M5276" s="56" t="s">
        <v>165</v>
      </c>
      <c r="N5276" s="56">
        <v>1955</v>
      </c>
      <c r="O5276" s="56"/>
      <c r="P5276" s="56">
        <v>1965</v>
      </c>
      <c r="Q5276" s="56"/>
      <c r="R5276" s="56" t="s">
        <v>4031</v>
      </c>
      <c r="S5276" s="56" t="s">
        <v>4032</v>
      </c>
    </row>
    <row r="5277" spans="1:19" ht="17.25" customHeight="1">
      <c r="A5277" s="24">
        <v>5276</v>
      </c>
      <c r="B5277" s="56" t="s">
        <v>283</v>
      </c>
      <c r="C5277" s="76">
        <v>-89.951489932679394</v>
      </c>
      <c r="D5277" s="77">
        <v>109.7</v>
      </c>
      <c r="E5277" s="56" t="s">
        <v>172</v>
      </c>
      <c r="F5277" s="56"/>
      <c r="G5277" s="56"/>
      <c r="H5277" s="56"/>
      <c r="I5277" s="76">
        <v>74</v>
      </c>
      <c r="J5277" s="56"/>
      <c r="K5277" s="56" t="s">
        <v>4009</v>
      </c>
      <c r="L5277" s="76">
        <v>74</v>
      </c>
      <c r="M5277" s="56" t="s">
        <v>165</v>
      </c>
      <c r="N5277" s="56">
        <v>1965</v>
      </c>
      <c r="O5277" s="56"/>
      <c r="P5277" s="56">
        <v>1984</v>
      </c>
      <c r="Q5277" s="56"/>
      <c r="R5277" s="56" t="s">
        <v>4031</v>
      </c>
      <c r="S5277" s="56" t="s">
        <v>4032</v>
      </c>
    </row>
    <row r="5278" spans="1:19" ht="17.25" customHeight="1">
      <c r="A5278" s="24">
        <v>5277</v>
      </c>
      <c r="B5278" s="56" t="s">
        <v>283</v>
      </c>
      <c r="C5278" s="76">
        <v>-89.951489932679394</v>
      </c>
      <c r="D5278" s="77">
        <v>109.7</v>
      </c>
      <c r="E5278" s="56" t="s">
        <v>172</v>
      </c>
      <c r="F5278" s="56"/>
      <c r="G5278" s="56"/>
      <c r="H5278" s="56"/>
      <c r="I5278" s="76">
        <v>62</v>
      </c>
      <c r="J5278" s="56"/>
      <c r="K5278" s="56" t="s">
        <v>4009</v>
      </c>
      <c r="L5278" s="76">
        <v>62</v>
      </c>
      <c r="M5278" s="56" t="s">
        <v>165</v>
      </c>
      <c r="N5278" s="56">
        <v>1955</v>
      </c>
      <c r="O5278" s="56"/>
      <c r="P5278" s="56">
        <v>1965</v>
      </c>
      <c r="Q5278" s="56"/>
      <c r="R5278" s="56" t="s">
        <v>4031</v>
      </c>
      <c r="S5278" s="56" t="s">
        <v>4032</v>
      </c>
    </row>
    <row r="5279" spans="1:19" ht="17.25" customHeight="1">
      <c r="A5279" s="24">
        <v>5278</v>
      </c>
      <c r="B5279" s="56" t="s">
        <v>2324</v>
      </c>
      <c r="C5279" s="76">
        <v>-89.971311999999998</v>
      </c>
      <c r="D5279" s="76">
        <v>89.479056</v>
      </c>
      <c r="E5279" s="56" t="s">
        <v>172</v>
      </c>
      <c r="F5279" s="56"/>
      <c r="G5279" s="56"/>
      <c r="H5279" s="56"/>
      <c r="I5279" s="76">
        <v>80</v>
      </c>
      <c r="J5279" s="56"/>
      <c r="K5279" s="56" t="s">
        <v>4009</v>
      </c>
      <c r="L5279" s="76">
        <v>80</v>
      </c>
      <c r="M5279" s="56" t="s">
        <v>165</v>
      </c>
      <c r="N5279" s="56">
        <v>1965</v>
      </c>
      <c r="O5279" s="56"/>
      <c r="P5279" s="56">
        <v>1978</v>
      </c>
      <c r="Q5279" s="56"/>
      <c r="R5279" s="56" t="s">
        <v>4031</v>
      </c>
      <c r="S5279" s="56" t="s">
        <v>4032</v>
      </c>
    </row>
    <row r="5280" spans="1:19" ht="17.25" customHeight="1">
      <c r="A5280" s="24">
        <v>5279</v>
      </c>
      <c r="B5280" s="56" t="s">
        <v>2324</v>
      </c>
      <c r="C5280" s="76">
        <v>-89.971311999999998</v>
      </c>
      <c r="D5280" s="76">
        <v>89.479056</v>
      </c>
      <c r="E5280" s="56" t="s">
        <v>172</v>
      </c>
      <c r="F5280" s="56"/>
      <c r="G5280" s="56"/>
      <c r="H5280" s="56"/>
      <c r="I5280" s="76">
        <v>77</v>
      </c>
      <c r="J5280" s="56"/>
      <c r="K5280" s="56" t="s">
        <v>4009</v>
      </c>
      <c r="L5280" s="76">
        <v>77</v>
      </c>
      <c r="M5280" s="56" t="s">
        <v>165</v>
      </c>
      <c r="N5280" s="56">
        <v>1955</v>
      </c>
      <c r="O5280" s="56"/>
      <c r="P5280" s="56">
        <v>1965</v>
      </c>
      <c r="Q5280" s="56"/>
      <c r="R5280" s="56" t="s">
        <v>4031</v>
      </c>
      <c r="S5280" s="56" t="s">
        <v>4032</v>
      </c>
    </row>
    <row r="5281" spans="1:21" ht="17.25" customHeight="1">
      <c r="A5281" s="24">
        <v>5280</v>
      </c>
      <c r="B5281" s="56" t="s">
        <v>2323</v>
      </c>
      <c r="C5281" s="76">
        <v>-89.947896594359406</v>
      </c>
      <c r="D5281" s="77">
        <v>-30</v>
      </c>
      <c r="E5281" s="56" t="s">
        <v>172</v>
      </c>
      <c r="F5281" s="56"/>
      <c r="G5281" s="56"/>
      <c r="H5281" s="56"/>
      <c r="I5281" s="76">
        <v>79</v>
      </c>
      <c r="J5281" s="56"/>
      <c r="K5281" s="56" t="s">
        <v>4009</v>
      </c>
      <c r="L5281" s="76">
        <v>79</v>
      </c>
      <c r="M5281" s="56" t="s">
        <v>165</v>
      </c>
      <c r="N5281" s="56">
        <v>1965</v>
      </c>
      <c r="O5281" s="56"/>
      <c r="P5281" s="56">
        <v>1984</v>
      </c>
      <c r="Q5281" s="56"/>
      <c r="R5281" s="56" t="s">
        <v>4031</v>
      </c>
      <c r="S5281" s="56" t="s">
        <v>4032</v>
      </c>
    </row>
    <row r="5282" spans="1:21" ht="17.25" customHeight="1">
      <c r="A5282" s="24">
        <v>5281</v>
      </c>
      <c r="B5282" s="56" t="s">
        <v>2323</v>
      </c>
      <c r="C5282" s="76">
        <v>-89.947896594359406</v>
      </c>
      <c r="D5282" s="77">
        <v>-30</v>
      </c>
      <c r="E5282" s="56" t="s">
        <v>172</v>
      </c>
      <c r="F5282" s="56"/>
      <c r="G5282" s="56"/>
      <c r="H5282" s="56"/>
      <c r="I5282" s="76">
        <v>78</v>
      </c>
      <c r="J5282" s="56"/>
      <c r="K5282" s="56" t="s">
        <v>4009</v>
      </c>
      <c r="L5282" s="76">
        <v>78</v>
      </c>
      <c r="M5282" s="56" t="s">
        <v>165</v>
      </c>
      <c r="N5282" s="56">
        <v>1955</v>
      </c>
      <c r="O5282" s="56"/>
      <c r="P5282" s="56">
        <v>1965</v>
      </c>
      <c r="Q5282" s="56"/>
      <c r="R5282" s="56" t="s">
        <v>4031</v>
      </c>
      <c r="S5282" s="56" t="s">
        <v>4032</v>
      </c>
    </row>
    <row r="5283" spans="1:21" ht="17.25" customHeight="1">
      <c r="A5283" s="24">
        <v>5282</v>
      </c>
      <c r="B5283" s="56" t="s">
        <v>2322</v>
      </c>
      <c r="C5283" s="76">
        <v>-89.911963211159005</v>
      </c>
      <c r="D5283" s="77">
        <v>72.400000000000006</v>
      </c>
      <c r="E5283" s="56" t="s">
        <v>172</v>
      </c>
      <c r="F5283" s="56"/>
      <c r="G5283" s="56"/>
      <c r="H5283" s="56"/>
      <c r="I5283" s="76">
        <v>81</v>
      </c>
      <c r="J5283" s="56"/>
      <c r="K5283" s="56" t="s">
        <v>4009</v>
      </c>
      <c r="L5283" s="76">
        <v>81</v>
      </c>
      <c r="M5283" s="56" t="s">
        <v>165</v>
      </c>
      <c r="N5283" s="56">
        <v>1965</v>
      </c>
      <c r="O5283" s="56"/>
      <c r="P5283" s="56">
        <v>1984</v>
      </c>
      <c r="Q5283" s="56"/>
      <c r="R5283" s="56" t="s">
        <v>4031</v>
      </c>
      <c r="S5283" s="56" t="s">
        <v>4032</v>
      </c>
    </row>
    <row r="5284" spans="1:21" ht="17.25" customHeight="1">
      <c r="A5284" s="24">
        <v>5283</v>
      </c>
      <c r="B5284" s="56" t="s">
        <v>2322</v>
      </c>
      <c r="C5284" s="76">
        <v>-89.911963211159005</v>
      </c>
      <c r="D5284" s="77">
        <v>72.400000000000006</v>
      </c>
      <c r="E5284" s="56" t="s">
        <v>172</v>
      </c>
      <c r="F5284" s="56"/>
      <c r="G5284" s="56"/>
      <c r="H5284" s="56"/>
      <c r="I5284" s="76">
        <v>96</v>
      </c>
      <c r="J5284" s="56"/>
      <c r="K5284" s="56" t="s">
        <v>4009</v>
      </c>
      <c r="L5284" s="76">
        <v>96</v>
      </c>
      <c r="M5284" s="56" t="s">
        <v>165</v>
      </c>
      <c r="N5284" s="56">
        <v>1955</v>
      </c>
      <c r="O5284" s="56"/>
      <c r="P5284" s="56">
        <v>1965</v>
      </c>
      <c r="Q5284" s="56"/>
      <c r="R5284" s="56" t="s">
        <v>4031</v>
      </c>
      <c r="S5284" s="56" t="s">
        <v>4032</v>
      </c>
    </row>
    <row r="5285" spans="1:21" ht="17.25" customHeight="1">
      <c r="A5285" s="24">
        <v>5284</v>
      </c>
      <c r="B5285" s="56" t="s">
        <v>4037</v>
      </c>
      <c r="C5285" s="76">
        <v>-89.913759880319006</v>
      </c>
      <c r="D5285" s="77">
        <v>-101.5</v>
      </c>
      <c r="E5285" s="56" t="s">
        <v>172</v>
      </c>
      <c r="F5285" s="56"/>
      <c r="G5285" s="56"/>
      <c r="H5285" s="56"/>
      <c r="I5285" s="76">
        <v>82</v>
      </c>
      <c r="J5285" s="56"/>
      <c r="K5285" s="56" t="s">
        <v>4009</v>
      </c>
      <c r="L5285" s="76">
        <v>82</v>
      </c>
      <c r="M5285" s="56" t="s">
        <v>165</v>
      </c>
      <c r="N5285" s="56">
        <v>1965</v>
      </c>
      <c r="O5285" s="56"/>
      <c r="P5285" s="56">
        <v>1984</v>
      </c>
      <c r="Q5285" s="56"/>
      <c r="R5285" s="56" t="s">
        <v>4031</v>
      </c>
      <c r="S5285" s="56" t="s">
        <v>4032</v>
      </c>
    </row>
    <row r="5286" spans="1:21" ht="17.25" customHeight="1">
      <c r="A5286" s="24">
        <v>5285</v>
      </c>
      <c r="B5286" s="56" t="s">
        <v>4037</v>
      </c>
      <c r="C5286" s="76">
        <v>-89.913759880319006</v>
      </c>
      <c r="D5286" s="77">
        <v>-101.5</v>
      </c>
      <c r="E5286" s="56" t="s">
        <v>172</v>
      </c>
      <c r="F5286" s="56"/>
      <c r="G5286" s="56"/>
      <c r="H5286" s="56"/>
      <c r="I5286" s="76">
        <v>74</v>
      </c>
      <c r="J5286" s="56"/>
      <c r="K5286" s="56" t="s">
        <v>4009</v>
      </c>
      <c r="L5286" s="76">
        <v>74</v>
      </c>
      <c r="M5286" s="56" t="s">
        <v>165</v>
      </c>
      <c r="N5286" s="56">
        <v>1955</v>
      </c>
      <c r="O5286" s="56"/>
      <c r="P5286" s="56">
        <v>1965</v>
      </c>
      <c r="Q5286" s="56"/>
      <c r="R5286" s="56" t="s">
        <v>4031</v>
      </c>
      <c r="S5286" s="56" t="s">
        <v>4032</v>
      </c>
    </row>
    <row r="5287" spans="1:21" ht="17.25" customHeight="1">
      <c r="A5287" s="24">
        <v>5286</v>
      </c>
      <c r="B5287" s="56" t="s">
        <v>4038</v>
      </c>
      <c r="C5287" s="76">
        <v>-89.913759880319006</v>
      </c>
      <c r="D5287" s="77">
        <v>-128.5</v>
      </c>
      <c r="E5287" s="56" t="s">
        <v>172</v>
      </c>
      <c r="F5287" s="56"/>
      <c r="G5287" s="56"/>
      <c r="H5287" s="56"/>
      <c r="I5287" s="76">
        <v>82</v>
      </c>
      <c r="J5287" s="56"/>
      <c r="K5287" s="56" t="s">
        <v>4009</v>
      </c>
      <c r="L5287" s="76">
        <v>82</v>
      </c>
      <c r="M5287" s="56" t="s">
        <v>165</v>
      </c>
      <c r="N5287" s="56">
        <v>1965</v>
      </c>
      <c r="O5287" s="56"/>
      <c r="P5287" s="56">
        <v>1984</v>
      </c>
      <c r="Q5287" s="56"/>
      <c r="R5287" s="56" t="s">
        <v>4031</v>
      </c>
      <c r="S5287" s="56" t="s">
        <v>4032</v>
      </c>
    </row>
    <row r="5288" spans="1:21" ht="17.25" customHeight="1">
      <c r="A5288" s="24">
        <v>5287</v>
      </c>
      <c r="B5288" s="56" t="s">
        <v>4038</v>
      </c>
      <c r="C5288" s="76">
        <v>-89.913759880319006</v>
      </c>
      <c r="D5288" s="77">
        <v>-128.5</v>
      </c>
      <c r="E5288" s="56" t="s">
        <v>172</v>
      </c>
      <c r="F5288" s="56"/>
      <c r="G5288" s="56"/>
      <c r="H5288" s="56"/>
      <c r="I5288" s="76">
        <v>75</v>
      </c>
      <c r="J5288" s="56"/>
      <c r="K5288" s="56" t="s">
        <v>4009</v>
      </c>
      <c r="L5288" s="76">
        <v>75</v>
      </c>
      <c r="M5288" s="56" t="s">
        <v>165</v>
      </c>
      <c r="N5288" s="56">
        <v>1955</v>
      </c>
      <c r="O5288" s="56"/>
      <c r="P5288" s="56">
        <v>1965</v>
      </c>
      <c r="Q5288" s="56"/>
      <c r="R5288" s="56" t="s">
        <v>4031</v>
      </c>
      <c r="S5288" s="56" t="s">
        <v>4032</v>
      </c>
    </row>
    <row r="5289" spans="1:21" ht="17.25" customHeight="1">
      <c r="A5289" s="24">
        <v>5288</v>
      </c>
      <c r="B5289" s="31" t="s">
        <v>4039</v>
      </c>
      <c r="C5289" s="31">
        <v>-69.081666666666663</v>
      </c>
      <c r="D5289" s="31">
        <v>41.033333333333331</v>
      </c>
      <c r="E5289" s="31"/>
      <c r="F5289" s="31"/>
      <c r="G5289" s="31">
        <v>1073</v>
      </c>
      <c r="H5289" s="31"/>
      <c r="I5289" s="77">
        <v>41.2</v>
      </c>
      <c r="J5289" s="77"/>
      <c r="K5289" s="77" t="s">
        <v>4040</v>
      </c>
      <c r="L5289" s="31">
        <v>67.98</v>
      </c>
      <c r="M5289" s="31" t="s">
        <v>83</v>
      </c>
      <c r="N5289" s="31">
        <v>1968</v>
      </c>
      <c r="O5289" s="31">
        <v>1</v>
      </c>
      <c r="P5289" s="31">
        <v>1969</v>
      </c>
      <c r="Q5289" s="31">
        <v>1</v>
      </c>
      <c r="R5289" s="31" t="s">
        <v>4041</v>
      </c>
      <c r="S5289" s="31" t="s">
        <v>4042</v>
      </c>
      <c r="U5289" s="52" t="s">
        <v>4446</v>
      </c>
    </row>
    <row r="5290" spans="1:21" ht="17.25" customHeight="1">
      <c r="A5290" s="24">
        <v>5289</v>
      </c>
      <c r="B5290" s="31" t="s">
        <v>4043</v>
      </c>
      <c r="C5290" s="31">
        <v>-69.075000000000003</v>
      </c>
      <c r="D5290" s="31">
        <v>41.4</v>
      </c>
      <c r="E5290" s="31"/>
      <c r="F5290" s="31"/>
      <c r="G5290" s="31">
        <v>1178</v>
      </c>
      <c r="H5290" s="31"/>
      <c r="I5290" s="77">
        <v>38</v>
      </c>
      <c r="J5290" s="77"/>
      <c r="K5290" s="77" t="s">
        <v>4040</v>
      </c>
      <c r="L5290" s="31">
        <v>165.3</v>
      </c>
      <c r="M5290" s="31" t="s">
        <v>83</v>
      </c>
      <c r="N5290" s="31">
        <v>1968</v>
      </c>
      <c r="O5290" s="31">
        <v>1</v>
      </c>
      <c r="P5290" s="31">
        <v>1969</v>
      </c>
      <c r="Q5290" s="31">
        <v>1</v>
      </c>
      <c r="R5290" s="31" t="s">
        <v>4041</v>
      </c>
      <c r="S5290" s="31" t="s">
        <v>4042</v>
      </c>
      <c r="U5290" s="52" t="s">
        <v>4446</v>
      </c>
    </row>
    <row r="5291" spans="1:21" ht="17.25" customHeight="1">
      <c r="A5291" s="24">
        <v>5290</v>
      </c>
      <c r="B5291" s="31" t="s">
        <v>4044</v>
      </c>
      <c r="C5291" s="31">
        <v>-69.068333333333328</v>
      </c>
      <c r="D5291" s="31">
        <v>41.766666666666666</v>
      </c>
      <c r="E5291" s="31"/>
      <c r="F5291" s="31"/>
      <c r="G5291" s="31">
        <v>1249</v>
      </c>
      <c r="H5291" s="31"/>
      <c r="I5291" s="77">
        <v>20.100000000000001</v>
      </c>
      <c r="J5291" s="77"/>
      <c r="K5291" s="77" t="s">
        <v>4040</v>
      </c>
      <c r="L5291" s="31">
        <v>81.405000000000015</v>
      </c>
      <c r="M5291" s="31" t="s">
        <v>83</v>
      </c>
      <c r="N5291" s="31">
        <v>1968</v>
      </c>
      <c r="O5291" s="31">
        <v>1</v>
      </c>
      <c r="P5291" s="31">
        <v>1969</v>
      </c>
      <c r="Q5291" s="31">
        <v>1</v>
      </c>
      <c r="R5291" s="31" t="s">
        <v>4041</v>
      </c>
      <c r="S5291" s="31" t="s">
        <v>4042</v>
      </c>
      <c r="U5291" s="52" t="s">
        <v>4446</v>
      </c>
    </row>
    <row r="5292" spans="1:21" ht="17.25" customHeight="1">
      <c r="A5292" s="24">
        <v>5291</v>
      </c>
      <c r="B5292" s="31" t="s">
        <v>4045</v>
      </c>
      <c r="C5292" s="31">
        <v>-69.086666666666673</v>
      </c>
      <c r="D5292" s="31">
        <v>42.116666666666667</v>
      </c>
      <c r="E5292" s="31"/>
      <c r="F5292" s="31"/>
      <c r="G5292" s="31">
        <v>1327</v>
      </c>
      <c r="H5292" s="31"/>
      <c r="I5292" s="77">
        <v>60.6</v>
      </c>
      <c r="J5292" s="77"/>
      <c r="K5292" s="77" t="s">
        <v>4040</v>
      </c>
      <c r="L5292" s="31">
        <v>203.01</v>
      </c>
      <c r="M5292" s="31" t="s">
        <v>83</v>
      </c>
      <c r="N5292" s="31">
        <v>1968</v>
      </c>
      <c r="O5292" s="31">
        <v>1</v>
      </c>
      <c r="P5292" s="31">
        <v>1969</v>
      </c>
      <c r="Q5292" s="31">
        <v>1</v>
      </c>
      <c r="R5292" s="31" t="s">
        <v>4041</v>
      </c>
      <c r="S5292" s="31" t="s">
        <v>4042</v>
      </c>
      <c r="U5292" s="52" t="s">
        <v>4446</v>
      </c>
    </row>
    <row r="5293" spans="1:21" ht="17.25" customHeight="1">
      <c r="A5293" s="24">
        <v>5292</v>
      </c>
      <c r="B5293" s="31" t="s">
        <v>4046</v>
      </c>
      <c r="C5293" s="31">
        <v>-69.25333333333333</v>
      </c>
      <c r="D5293" s="31">
        <v>42.56666666666667</v>
      </c>
      <c r="E5293" s="31"/>
      <c r="F5293" s="31"/>
      <c r="G5293" s="31">
        <v>1487</v>
      </c>
      <c r="H5293" s="31"/>
      <c r="I5293" s="77">
        <v>56.5</v>
      </c>
      <c r="J5293" s="77"/>
      <c r="K5293" s="77" t="s">
        <v>4040</v>
      </c>
      <c r="L5293" s="31">
        <v>228.82499999999999</v>
      </c>
      <c r="M5293" s="31" t="s">
        <v>83</v>
      </c>
      <c r="N5293" s="31">
        <v>1968</v>
      </c>
      <c r="O5293" s="31">
        <v>1</v>
      </c>
      <c r="P5293" s="31">
        <v>1969</v>
      </c>
      <c r="Q5293" s="31">
        <v>1</v>
      </c>
      <c r="R5293" s="31" t="s">
        <v>4041</v>
      </c>
      <c r="S5293" s="31" t="s">
        <v>4042</v>
      </c>
      <c r="U5293" s="52" t="s">
        <v>4446</v>
      </c>
    </row>
    <row r="5294" spans="1:21" ht="17.25" customHeight="1">
      <c r="A5294" s="24">
        <v>5293</v>
      </c>
      <c r="B5294" s="31" t="s">
        <v>4047</v>
      </c>
      <c r="C5294" s="31">
        <v>-69.391666666666666</v>
      </c>
      <c r="D5294" s="31">
        <v>42.65</v>
      </c>
      <c r="E5294" s="31"/>
      <c r="F5294" s="31"/>
      <c r="G5294" s="31">
        <v>1558</v>
      </c>
      <c r="H5294" s="31"/>
      <c r="I5294" s="77">
        <v>12.4</v>
      </c>
      <c r="J5294" s="77"/>
      <c r="K5294" s="77" t="s">
        <v>4040</v>
      </c>
      <c r="L5294" s="31">
        <v>50.839999999999996</v>
      </c>
      <c r="M5294" s="31" t="s">
        <v>83</v>
      </c>
      <c r="N5294" s="31">
        <v>1968</v>
      </c>
      <c r="O5294" s="31">
        <v>1</v>
      </c>
      <c r="P5294" s="31">
        <v>1969</v>
      </c>
      <c r="Q5294" s="31">
        <v>1</v>
      </c>
      <c r="R5294" s="31" t="s">
        <v>4041</v>
      </c>
      <c r="S5294" s="31" t="s">
        <v>4042</v>
      </c>
      <c r="U5294" s="52" t="s">
        <v>4446</v>
      </c>
    </row>
    <row r="5295" spans="1:21" ht="17.25" customHeight="1">
      <c r="A5295" s="24">
        <v>5294</v>
      </c>
      <c r="B5295" s="31" t="s">
        <v>4048</v>
      </c>
      <c r="C5295" s="31">
        <v>-69.531666666666666</v>
      </c>
      <c r="D5295" s="31">
        <v>42.75</v>
      </c>
      <c r="E5295" s="31"/>
      <c r="F5295" s="31"/>
      <c r="G5295" s="31">
        <v>1623</v>
      </c>
      <c r="H5295" s="31"/>
      <c r="I5295" s="77">
        <v>20.6</v>
      </c>
      <c r="J5295" s="77"/>
      <c r="K5295" s="77" t="s">
        <v>4040</v>
      </c>
      <c r="L5295" s="31">
        <v>95.79</v>
      </c>
      <c r="M5295" s="31" t="s">
        <v>83</v>
      </c>
      <c r="N5295" s="31">
        <v>1968</v>
      </c>
      <c r="O5295" s="31">
        <v>1</v>
      </c>
      <c r="P5295" s="31">
        <v>1969</v>
      </c>
      <c r="Q5295" s="31">
        <v>1</v>
      </c>
      <c r="R5295" s="31" t="s">
        <v>4041</v>
      </c>
      <c r="S5295" s="31" t="s">
        <v>4042</v>
      </c>
      <c r="U5295" s="52" t="s">
        <v>4446</v>
      </c>
    </row>
    <row r="5296" spans="1:21" ht="17.25" customHeight="1">
      <c r="A5296" s="24">
        <v>5295</v>
      </c>
      <c r="B5296" s="31" t="s">
        <v>4049</v>
      </c>
      <c r="C5296" s="31">
        <v>-69.668333333333337</v>
      </c>
      <c r="D5296" s="31">
        <v>42.85</v>
      </c>
      <c r="E5296" s="31"/>
      <c r="F5296" s="31"/>
      <c r="G5296" s="31">
        <v>1683</v>
      </c>
      <c r="H5296" s="31"/>
      <c r="I5296" s="77">
        <v>10</v>
      </c>
      <c r="J5296" s="77"/>
      <c r="K5296" s="77" t="s">
        <v>4040</v>
      </c>
      <c r="L5296" s="31">
        <v>44.5</v>
      </c>
      <c r="M5296" s="31" t="s">
        <v>83</v>
      </c>
      <c r="N5296" s="31">
        <v>1968</v>
      </c>
      <c r="O5296" s="31">
        <v>1</v>
      </c>
      <c r="P5296" s="31">
        <v>1969</v>
      </c>
      <c r="Q5296" s="31">
        <v>1</v>
      </c>
      <c r="R5296" s="31" t="s">
        <v>4041</v>
      </c>
      <c r="S5296" s="31" t="s">
        <v>4042</v>
      </c>
      <c r="U5296" s="52" t="s">
        <v>4446</v>
      </c>
    </row>
    <row r="5297" spans="1:21" ht="17.25" customHeight="1">
      <c r="A5297" s="24">
        <v>5296</v>
      </c>
      <c r="B5297" s="31" t="s">
        <v>4050</v>
      </c>
      <c r="C5297" s="31">
        <v>-69.808333333333337</v>
      </c>
      <c r="D5297" s="31">
        <v>42.93333333333333</v>
      </c>
      <c r="E5297" s="31"/>
      <c r="F5297" s="31"/>
      <c r="G5297" s="31">
        <v>1745</v>
      </c>
      <c r="H5297" s="31"/>
      <c r="I5297" s="77">
        <v>21.5</v>
      </c>
      <c r="J5297" s="77"/>
      <c r="K5297" s="77" t="s">
        <v>4040</v>
      </c>
      <c r="L5297" s="31">
        <v>93.524999999999991</v>
      </c>
      <c r="M5297" s="31" t="s">
        <v>83</v>
      </c>
      <c r="N5297" s="31">
        <v>1968</v>
      </c>
      <c r="O5297" s="31">
        <v>1</v>
      </c>
      <c r="P5297" s="31">
        <v>1969</v>
      </c>
      <c r="Q5297" s="31">
        <v>1</v>
      </c>
      <c r="R5297" s="31" t="s">
        <v>4041</v>
      </c>
      <c r="S5297" s="31" t="s">
        <v>4042</v>
      </c>
      <c r="U5297" s="52" t="s">
        <v>4446</v>
      </c>
    </row>
    <row r="5298" spans="1:21" ht="17.25" customHeight="1">
      <c r="A5298" s="24">
        <v>5297</v>
      </c>
      <c r="B5298" s="31" t="s">
        <v>4051</v>
      </c>
      <c r="C5298" s="31">
        <v>-69.948333333333338</v>
      </c>
      <c r="D5298" s="31">
        <v>43.05</v>
      </c>
      <c r="E5298" s="31"/>
      <c r="F5298" s="31"/>
      <c r="G5298" s="31">
        <v>1846</v>
      </c>
      <c r="H5298" s="31"/>
      <c r="I5298" s="77">
        <v>-7.5</v>
      </c>
      <c r="J5298" s="77"/>
      <c r="K5298" s="77" t="s">
        <v>4040</v>
      </c>
      <c r="L5298" s="31">
        <v>-37.5</v>
      </c>
      <c r="M5298" s="31" t="s">
        <v>83</v>
      </c>
      <c r="N5298" s="31">
        <v>1968</v>
      </c>
      <c r="O5298" s="31">
        <v>1</v>
      </c>
      <c r="P5298" s="31">
        <v>1969</v>
      </c>
      <c r="Q5298" s="31">
        <v>1</v>
      </c>
      <c r="R5298" s="31" t="s">
        <v>4041</v>
      </c>
      <c r="S5298" s="31" t="s">
        <v>4042</v>
      </c>
      <c r="U5298" s="52" t="s">
        <v>4446</v>
      </c>
    </row>
    <row r="5299" spans="1:21" ht="17.25" customHeight="1">
      <c r="A5299" s="24">
        <v>5298</v>
      </c>
      <c r="B5299" s="31" t="s">
        <v>4052</v>
      </c>
      <c r="C5299" s="31">
        <v>-70.086666666666673</v>
      </c>
      <c r="D5299" s="31">
        <v>43.116666666666667</v>
      </c>
      <c r="E5299" s="31"/>
      <c r="F5299" s="31"/>
      <c r="G5299" s="31">
        <v>1913</v>
      </c>
      <c r="H5299" s="31"/>
      <c r="I5299" s="77">
        <v>-10.199999999999999</v>
      </c>
      <c r="J5299" s="77"/>
      <c r="K5299" s="77" t="s">
        <v>4040</v>
      </c>
      <c r="L5299" s="31">
        <v>-42.33</v>
      </c>
      <c r="M5299" s="31" t="s">
        <v>83</v>
      </c>
      <c r="N5299" s="31">
        <v>1968</v>
      </c>
      <c r="O5299" s="31">
        <v>1</v>
      </c>
      <c r="P5299" s="31">
        <v>1969</v>
      </c>
      <c r="Q5299" s="31">
        <v>1</v>
      </c>
      <c r="R5299" s="31" t="s">
        <v>4041</v>
      </c>
      <c r="S5299" s="31" t="s">
        <v>4042</v>
      </c>
      <c r="U5299" s="52" t="s">
        <v>4446</v>
      </c>
    </row>
    <row r="5300" spans="1:21" ht="17.25" customHeight="1">
      <c r="A5300" s="24">
        <v>5299</v>
      </c>
      <c r="B5300" s="31" t="s">
        <v>4053</v>
      </c>
      <c r="C5300" s="31">
        <v>-70.364999999999995</v>
      </c>
      <c r="D5300" s="31">
        <v>43.1</v>
      </c>
      <c r="E5300" s="31"/>
      <c r="F5300" s="31"/>
      <c r="G5300" s="31">
        <v>1976</v>
      </c>
      <c r="H5300" s="31"/>
      <c r="I5300" s="77">
        <v>-4.5</v>
      </c>
      <c r="J5300" s="77"/>
      <c r="K5300" s="77" t="s">
        <v>4040</v>
      </c>
      <c r="L5300" s="31">
        <v>-19.125</v>
      </c>
      <c r="M5300" s="31" t="s">
        <v>83</v>
      </c>
      <c r="N5300" s="31">
        <v>1968</v>
      </c>
      <c r="O5300" s="31">
        <v>1</v>
      </c>
      <c r="P5300" s="31">
        <v>1969</v>
      </c>
      <c r="Q5300" s="31">
        <v>1</v>
      </c>
      <c r="R5300" s="31" t="s">
        <v>4041</v>
      </c>
      <c r="S5300" s="31" t="s">
        <v>4042</v>
      </c>
      <c r="U5300" s="52" t="s">
        <v>4446</v>
      </c>
    </row>
    <row r="5301" spans="1:21" ht="17.25" customHeight="1">
      <c r="A5301" s="24">
        <v>5300</v>
      </c>
      <c r="B5301" s="31" t="s">
        <v>4054</v>
      </c>
      <c r="C5301" s="31">
        <v>-70.5</v>
      </c>
      <c r="D5301" s="31">
        <v>43.06666666666667</v>
      </c>
      <c r="E5301" s="31"/>
      <c r="F5301" s="31"/>
      <c r="G5301" s="31">
        <v>2001</v>
      </c>
      <c r="H5301" s="31"/>
      <c r="I5301" s="77">
        <v>8.8000000000000007</v>
      </c>
      <c r="J5301" s="77"/>
      <c r="K5301" s="77" t="s">
        <v>4040</v>
      </c>
      <c r="L5301" s="31">
        <v>39.160000000000004</v>
      </c>
      <c r="M5301" s="31" t="s">
        <v>83</v>
      </c>
      <c r="N5301" s="31">
        <v>1968</v>
      </c>
      <c r="O5301" s="31">
        <v>1</v>
      </c>
      <c r="P5301" s="31">
        <v>1969</v>
      </c>
      <c r="Q5301" s="31">
        <v>1</v>
      </c>
      <c r="R5301" s="31" t="s">
        <v>4041</v>
      </c>
      <c r="S5301" s="31" t="s">
        <v>4042</v>
      </c>
      <c r="U5301" s="52" t="s">
        <v>4446</v>
      </c>
    </row>
    <row r="5302" spans="1:21" ht="17.25" customHeight="1">
      <c r="A5302" s="24">
        <v>5301</v>
      </c>
      <c r="B5302" s="31" t="s">
        <v>4055</v>
      </c>
      <c r="C5302" s="31">
        <v>-70.63666666666667</v>
      </c>
      <c r="D5302" s="31">
        <v>43.1</v>
      </c>
      <c r="E5302" s="31"/>
      <c r="F5302" s="31"/>
      <c r="G5302" s="31">
        <v>2023</v>
      </c>
      <c r="H5302" s="31"/>
      <c r="I5302" s="77">
        <v>1.4</v>
      </c>
      <c r="J5302" s="77"/>
      <c r="K5302" s="77" t="s">
        <v>4040</v>
      </c>
      <c r="L5302" s="31">
        <v>5.3199999999999994</v>
      </c>
      <c r="M5302" s="31" t="s">
        <v>83</v>
      </c>
      <c r="N5302" s="31">
        <v>1968</v>
      </c>
      <c r="O5302" s="31">
        <v>1</v>
      </c>
      <c r="P5302" s="31">
        <v>1969</v>
      </c>
      <c r="Q5302" s="31">
        <v>1</v>
      </c>
      <c r="R5302" s="31" t="s">
        <v>4041</v>
      </c>
      <c r="S5302" s="31" t="s">
        <v>4042</v>
      </c>
      <c r="U5302" s="52" t="s">
        <v>4446</v>
      </c>
    </row>
    <row r="5303" spans="1:21" ht="17.25" customHeight="1">
      <c r="A5303" s="24">
        <v>5302</v>
      </c>
      <c r="B5303" s="31" t="s">
        <v>4056</v>
      </c>
      <c r="C5303" s="31">
        <v>-70.773333333333326</v>
      </c>
      <c r="D5303" s="31">
        <v>43.116666666666667</v>
      </c>
      <c r="E5303" s="31"/>
      <c r="F5303" s="31"/>
      <c r="G5303" s="31">
        <v>2052</v>
      </c>
      <c r="H5303" s="31"/>
      <c r="I5303" s="77">
        <v>18.3</v>
      </c>
      <c r="J5303" s="77"/>
      <c r="K5303" s="77" t="s">
        <v>4040</v>
      </c>
      <c r="L5303" s="31">
        <v>85.094999999999999</v>
      </c>
      <c r="M5303" s="31" t="s">
        <v>83</v>
      </c>
      <c r="N5303" s="31">
        <v>1968</v>
      </c>
      <c r="O5303" s="31">
        <v>1</v>
      </c>
      <c r="P5303" s="31">
        <v>1969</v>
      </c>
      <c r="Q5303" s="31">
        <v>1</v>
      </c>
      <c r="R5303" s="31" t="s">
        <v>4041</v>
      </c>
      <c r="S5303" s="31" t="s">
        <v>4042</v>
      </c>
      <c r="U5303" s="52" t="s">
        <v>4446</v>
      </c>
    </row>
    <row r="5304" spans="1:21" ht="17.25" customHeight="1">
      <c r="A5304" s="24">
        <v>5303</v>
      </c>
      <c r="B5304" s="31" t="s">
        <v>4057</v>
      </c>
      <c r="C5304" s="31">
        <v>-70.843888888888884</v>
      </c>
      <c r="D5304" s="31">
        <v>43.19222222222222</v>
      </c>
      <c r="E5304" s="31"/>
      <c r="F5304" s="31"/>
      <c r="G5304" s="31">
        <v>2062</v>
      </c>
      <c r="H5304" s="31"/>
      <c r="I5304" s="77">
        <v>61.5</v>
      </c>
      <c r="J5304" s="77"/>
      <c r="K5304" s="77" t="s">
        <v>4040</v>
      </c>
      <c r="L5304" s="31">
        <v>250.30500000000001</v>
      </c>
      <c r="M5304" s="31" t="s">
        <v>83</v>
      </c>
      <c r="N5304" s="31">
        <v>1968</v>
      </c>
      <c r="O5304" s="31">
        <v>1</v>
      </c>
      <c r="P5304" s="31">
        <v>1969</v>
      </c>
      <c r="Q5304" s="31">
        <v>1</v>
      </c>
      <c r="R5304" s="31" t="s">
        <v>4041</v>
      </c>
      <c r="S5304" s="31" t="s">
        <v>4042</v>
      </c>
      <c r="U5304" s="52" t="s">
        <v>4447</v>
      </c>
    </row>
    <row r="5305" spans="1:21" ht="17.25" customHeight="1">
      <c r="A5305" s="24">
        <v>5304</v>
      </c>
      <c r="B5305" s="31" t="s">
        <v>4058</v>
      </c>
      <c r="C5305" s="31">
        <v>-70.88</v>
      </c>
      <c r="D5305" s="31">
        <v>42.95</v>
      </c>
      <c r="E5305" s="31"/>
      <c r="F5305" s="31"/>
      <c r="G5305" s="31">
        <v>2044</v>
      </c>
      <c r="H5305" s="31"/>
      <c r="I5305" s="77">
        <v>-7.8</v>
      </c>
      <c r="J5305" s="77"/>
      <c r="K5305" s="77" t="s">
        <v>4040</v>
      </c>
      <c r="L5305" s="31">
        <v>-34.709999999999994</v>
      </c>
      <c r="M5305" s="31" t="s">
        <v>83</v>
      </c>
      <c r="N5305" s="31">
        <v>1968</v>
      </c>
      <c r="O5305" s="31">
        <v>1</v>
      </c>
      <c r="P5305" s="31">
        <v>1969</v>
      </c>
      <c r="Q5305" s="31">
        <v>1</v>
      </c>
      <c r="R5305" s="31" t="s">
        <v>4041</v>
      </c>
      <c r="S5305" s="31" t="s">
        <v>4042</v>
      </c>
      <c r="U5305" s="52" t="s">
        <v>4446</v>
      </c>
    </row>
    <row r="5306" spans="1:21" ht="17.25" customHeight="1">
      <c r="A5306" s="24">
        <v>5305</v>
      </c>
      <c r="B5306" s="31" t="s">
        <v>4059</v>
      </c>
      <c r="C5306" s="31">
        <v>-71.015000000000001</v>
      </c>
      <c r="D5306" s="31">
        <v>42.95</v>
      </c>
      <c r="E5306" s="31"/>
      <c r="F5306" s="31"/>
      <c r="G5306" s="31">
        <v>2113</v>
      </c>
      <c r="H5306" s="31"/>
      <c r="I5306" s="77">
        <v>18</v>
      </c>
      <c r="J5306" s="77"/>
      <c r="K5306" s="77" t="s">
        <v>4040</v>
      </c>
      <c r="L5306" s="31">
        <v>81.899999999999991</v>
      </c>
      <c r="M5306" s="31" t="s">
        <v>83</v>
      </c>
      <c r="N5306" s="31">
        <v>1968</v>
      </c>
      <c r="O5306" s="31">
        <v>1</v>
      </c>
      <c r="P5306" s="31">
        <v>1969</v>
      </c>
      <c r="Q5306" s="31">
        <v>1</v>
      </c>
      <c r="R5306" s="31" t="s">
        <v>4041</v>
      </c>
      <c r="S5306" s="31" t="s">
        <v>4042</v>
      </c>
      <c r="U5306" s="52" t="s">
        <v>4446</v>
      </c>
    </row>
    <row r="5307" spans="1:21" ht="17.25" customHeight="1">
      <c r="A5307" s="24">
        <v>5306</v>
      </c>
      <c r="B5307" s="31" t="s">
        <v>4060</v>
      </c>
      <c r="C5307" s="31">
        <v>-71.288333333333327</v>
      </c>
      <c r="D5307" s="31">
        <v>43</v>
      </c>
      <c r="E5307" s="31"/>
      <c r="F5307" s="31"/>
      <c r="G5307" s="31">
        <v>2295</v>
      </c>
      <c r="H5307" s="31"/>
      <c r="I5307" s="77">
        <v>-5.5</v>
      </c>
      <c r="J5307" s="77"/>
      <c r="K5307" s="77" t="s">
        <v>4040</v>
      </c>
      <c r="L5307" s="31">
        <v>-25.574999999999996</v>
      </c>
      <c r="M5307" s="31" t="s">
        <v>83</v>
      </c>
      <c r="N5307" s="31">
        <v>1968</v>
      </c>
      <c r="O5307" s="31">
        <v>1</v>
      </c>
      <c r="P5307" s="31">
        <v>1969</v>
      </c>
      <c r="Q5307" s="31">
        <v>1</v>
      </c>
      <c r="R5307" s="31" t="s">
        <v>4041</v>
      </c>
      <c r="S5307" s="31" t="s">
        <v>4042</v>
      </c>
      <c r="U5307" s="52" t="s">
        <v>4446</v>
      </c>
    </row>
    <row r="5308" spans="1:21" ht="17.25" customHeight="1">
      <c r="A5308" s="24">
        <v>5307</v>
      </c>
      <c r="B5308" s="31" t="s">
        <v>4061</v>
      </c>
      <c r="C5308" s="31">
        <v>-71.424999999999997</v>
      </c>
      <c r="D5308" s="31">
        <v>43.016666666666666</v>
      </c>
      <c r="E5308" s="31"/>
      <c r="F5308" s="31"/>
      <c r="G5308" s="31">
        <v>2342</v>
      </c>
      <c r="H5308" s="31"/>
      <c r="I5308" s="77">
        <v>-0.8</v>
      </c>
      <c r="J5308" s="77"/>
      <c r="K5308" s="77" t="s">
        <v>4040</v>
      </c>
      <c r="L5308" s="31">
        <v>-3.1200000000000006</v>
      </c>
      <c r="M5308" s="31" t="s">
        <v>83</v>
      </c>
      <c r="N5308" s="31">
        <v>1968</v>
      </c>
      <c r="O5308" s="31">
        <v>1</v>
      </c>
      <c r="P5308" s="31">
        <v>1969</v>
      </c>
      <c r="Q5308" s="31">
        <v>1</v>
      </c>
      <c r="R5308" s="31" t="s">
        <v>4041</v>
      </c>
      <c r="S5308" s="31" t="s">
        <v>4042</v>
      </c>
      <c r="U5308" s="52" t="s">
        <v>4446</v>
      </c>
    </row>
    <row r="5309" spans="1:21" ht="17.25" customHeight="1">
      <c r="A5309" s="24">
        <v>5308</v>
      </c>
      <c r="B5309" s="31" t="s">
        <v>4062</v>
      </c>
      <c r="C5309" s="31">
        <v>-71.526666666666671</v>
      </c>
      <c r="D5309" s="31">
        <v>43.05</v>
      </c>
      <c r="E5309" s="31"/>
      <c r="F5309" s="31"/>
      <c r="G5309" s="31">
        <v>2373</v>
      </c>
      <c r="H5309" s="31"/>
      <c r="I5309" s="77">
        <v>-4</v>
      </c>
      <c r="J5309" s="77"/>
      <c r="K5309" s="77" t="s">
        <v>4040</v>
      </c>
      <c r="L5309" s="31">
        <v>-16.48</v>
      </c>
      <c r="M5309" s="31" t="s">
        <v>83</v>
      </c>
      <c r="N5309" s="31">
        <v>1968</v>
      </c>
      <c r="O5309" s="31">
        <v>1</v>
      </c>
      <c r="P5309" s="31">
        <v>1969</v>
      </c>
      <c r="Q5309" s="31">
        <v>1</v>
      </c>
      <c r="R5309" s="31" t="s">
        <v>4041</v>
      </c>
      <c r="S5309" s="31" t="s">
        <v>4042</v>
      </c>
      <c r="U5309" s="52" t="s">
        <v>4447</v>
      </c>
    </row>
    <row r="5310" spans="1:21" ht="17.25" customHeight="1">
      <c r="A5310" s="24">
        <v>5309</v>
      </c>
      <c r="B5310" s="31" t="s">
        <v>4063</v>
      </c>
      <c r="C5310" s="31">
        <v>-71.561666666666667</v>
      </c>
      <c r="D5310" s="31">
        <v>43.05</v>
      </c>
      <c r="E5310" s="31"/>
      <c r="F5310" s="31"/>
      <c r="G5310" s="31">
        <v>2394</v>
      </c>
      <c r="H5310" s="31"/>
      <c r="I5310" s="77">
        <v>-4.3</v>
      </c>
      <c r="J5310" s="77"/>
      <c r="K5310" s="77" t="s">
        <v>4040</v>
      </c>
      <c r="L5310" s="31">
        <v>-17.844999999999999</v>
      </c>
      <c r="M5310" s="31" t="s">
        <v>83</v>
      </c>
      <c r="N5310" s="31">
        <v>1968</v>
      </c>
      <c r="O5310" s="31">
        <v>1</v>
      </c>
      <c r="P5310" s="31">
        <v>1969</v>
      </c>
      <c r="Q5310" s="31">
        <v>1</v>
      </c>
      <c r="R5310" s="31" t="s">
        <v>4041</v>
      </c>
      <c r="S5310" s="31" t="s">
        <v>4042</v>
      </c>
      <c r="U5310" s="52" t="s">
        <v>4446</v>
      </c>
    </row>
    <row r="5311" spans="1:21" ht="17.25" customHeight="1">
      <c r="A5311" s="24">
        <v>5310</v>
      </c>
      <c r="B5311" s="31" t="s">
        <v>4064</v>
      </c>
      <c r="C5311" s="31">
        <v>-71.696666666666673</v>
      </c>
      <c r="D5311" s="31">
        <v>43.083333333333336</v>
      </c>
      <c r="E5311" s="31"/>
      <c r="F5311" s="31"/>
      <c r="G5311" s="31">
        <v>2444</v>
      </c>
      <c r="H5311" s="31"/>
      <c r="I5311" s="77">
        <v>-0.5</v>
      </c>
      <c r="J5311" s="77"/>
      <c r="K5311" s="77" t="s">
        <v>4040</v>
      </c>
      <c r="L5311" s="31">
        <v>-2.25</v>
      </c>
      <c r="M5311" s="31" t="s">
        <v>83</v>
      </c>
      <c r="N5311" s="31">
        <v>1968</v>
      </c>
      <c r="O5311" s="31">
        <v>1</v>
      </c>
      <c r="P5311" s="31">
        <v>1969</v>
      </c>
      <c r="Q5311" s="31">
        <v>1</v>
      </c>
      <c r="R5311" s="31" t="s">
        <v>4041</v>
      </c>
      <c r="S5311" s="31" t="s">
        <v>4042</v>
      </c>
      <c r="U5311" s="52" t="s">
        <v>4446</v>
      </c>
    </row>
    <row r="5312" spans="1:21" ht="17.25" customHeight="1">
      <c r="A5312" s="24">
        <v>5311</v>
      </c>
      <c r="B5312" s="31" t="s">
        <v>4065</v>
      </c>
      <c r="C5312" s="31">
        <v>-71.831666666666663</v>
      </c>
      <c r="D5312" s="31">
        <v>43.1</v>
      </c>
      <c r="E5312" s="31"/>
      <c r="F5312" s="31"/>
      <c r="G5312" s="31">
        <v>2517</v>
      </c>
      <c r="H5312" s="31"/>
      <c r="I5312" s="77">
        <v>-3.4</v>
      </c>
      <c r="J5312" s="77"/>
      <c r="K5312" s="77" t="s">
        <v>4040</v>
      </c>
      <c r="L5312" s="31">
        <v>-12.75</v>
      </c>
      <c r="M5312" s="31" t="s">
        <v>83</v>
      </c>
      <c r="N5312" s="31">
        <v>1968</v>
      </c>
      <c r="O5312" s="31">
        <v>1</v>
      </c>
      <c r="P5312" s="31">
        <v>1969</v>
      </c>
      <c r="Q5312" s="31">
        <v>1</v>
      </c>
      <c r="R5312" s="31" t="s">
        <v>4041</v>
      </c>
      <c r="S5312" s="31" t="s">
        <v>4042</v>
      </c>
      <c r="U5312" s="52" t="s">
        <v>4446</v>
      </c>
    </row>
    <row r="5313" spans="1:21" ht="17.25" customHeight="1">
      <c r="A5313" s="24">
        <v>5312</v>
      </c>
      <c r="B5313" s="31" t="s">
        <v>4066</v>
      </c>
      <c r="C5313" s="31">
        <v>-71.968333333333334</v>
      </c>
      <c r="D5313" s="31">
        <v>43.133333333333333</v>
      </c>
      <c r="E5313" s="31"/>
      <c r="F5313" s="31"/>
      <c r="G5313" s="31">
        <v>2569</v>
      </c>
      <c r="H5313" s="31"/>
      <c r="I5313" s="77">
        <v>-4.4000000000000004</v>
      </c>
      <c r="J5313" s="77"/>
      <c r="K5313" s="77" t="s">
        <v>4040</v>
      </c>
      <c r="L5313" s="31">
        <v>-18.48</v>
      </c>
      <c r="M5313" s="31" t="s">
        <v>83</v>
      </c>
      <c r="N5313" s="31">
        <v>1968</v>
      </c>
      <c r="O5313" s="31">
        <v>1</v>
      </c>
      <c r="P5313" s="31">
        <v>1969</v>
      </c>
      <c r="Q5313" s="31">
        <v>1</v>
      </c>
      <c r="R5313" s="31" t="s">
        <v>4041</v>
      </c>
      <c r="S5313" s="31" t="s">
        <v>4042</v>
      </c>
      <c r="U5313" s="52" t="s">
        <v>4446</v>
      </c>
    </row>
    <row r="5314" spans="1:21" ht="17.25" customHeight="1">
      <c r="A5314" s="24">
        <v>5313</v>
      </c>
      <c r="B5314" s="31" t="s">
        <v>4067</v>
      </c>
      <c r="C5314" s="31">
        <v>-72.069999999999993</v>
      </c>
      <c r="D5314" s="31">
        <v>43.15</v>
      </c>
      <c r="E5314" s="31"/>
      <c r="F5314" s="31"/>
      <c r="G5314" s="31">
        <v>2617</v>
      </c>
      <c r="H5314" s="31"/>
      <c r="I5314" s="77">
        <v>35.799999999999997</v>
      </c>
      <c r="J5314" s="77"/>
      <c r="K5314" s="77" t="s">
        <v>4040</v>
      </c>
      <c r="L5314" s="31">
        <v>151.07599999999996</v>
      </c>
      <c r="M5314" s="31" t="s">
        <v>83</v>
      </c>
      <c r="N5314" s="31">
        <v>1968</v>
      </c>
      <c r="O5314" s="31">
        <v>1</v>
      </c>
      <c r="P5314" s="31">
        <v>1969</v>
      </c>
      <c r="Q5314" s="31">
        <v>1</v>
      </c>
      <c r="R5314" s="31" t="s">
        <v>4041</v>
      </c>
      <c r="S5314" s="31" t="s">
        <v>4042</v>
      </c>
      <c r="U5314" s="52" t="s">
        <v>4447</v>
      </c>
    </row>
    <row r="5315" spans="1:21" ht="17.25" customHeight="1">
      <c r="A5315" s="24">
        <v>5314</v>
      </c>
      <c r="B5315" s="31" t="s">
        <v>4068</v>
      </c>
      <c r="C5315" s="31">
        <v>-72.103333333333339</v>
      </c>
      <c r="D5315" s="31">
        <v>43.15</v>
      </c>
      <c r="E5315" s="31"/>
      <c r="F5315" s="31"/>
      <c r="G5315" s="31">
        <v>2622</v>
      </c>
      <c r="H5315" s="31"/>
      <c r="I5315" s="77">
        <v>55.6</v>
      </c>
      <c r="J5315" s="77"/>
      <c r="K5315" s="77" t="s">
        <v>4040</v>
      </c>
      <c r="L5315" s="31">
        <v>236.3</v>
      </c>
      <c r="M5315" s="31" t="s">
        <v>83</v>
      </c>
      <c r="N5315" s="31">
        <v>1968</v>
      </c>
      <c r="O5315" s="31">
        <v>1</v>
      </c>
      <c r="P5315" s="31">
        <v>1969</v>
      </c>
      <c r="Q5315" s="31">
        <v>1</v>
      </c>
      <c r="R5315" s="31" t="s">
        <v>4041</v>
      </c>
      <c r="S5315" s="31" t="s">
        <v>4042</v>
      </c>
      <c r="U5315" s="52" t="s">
        <v>4446</v>
      </c>
    </row>
    <row r="5316" spans="1:21" ht="17.25" customHeight="1">
      <c r="A5316" s="24">
        <v>5315</v>
      </c>
      <c r="B5316" s="31" t="s">
        <v>4069</v>
      </c>
      <c r="C5316" s="31">
        <v>-72.236666666666665</v>
      </c>
      <c r="D5316" s="31">
        <v>43.133333333333333</v>
      </c>
      <c r="E5316" s="31"/>
      <c r="F5316" s="31"/>
      <c r="G5316" s="31">
        <v>2708</v>
      </c>
      <c r="H5316" s="31"/>
      <c r="I5316" s="77">
        <v>6.6</v>
      </c>
      <c r="J5316" s="77"/>
      <c r="K5316" s="77" t="s">
        <v>4040</v>
      </c>
      <c r="L5316" s="31">
        <v>24.749999999999996</v>
      </c>
      <c r="M5316" s="31" t="s">
        <v>83</v>
      </c>
      <c r="N5316" s="31">
        <v>1968</v>
      </c>
      <c r="O5316" s="31">
        <v>1</v>
      </c>
      <c r="P5316" s="31">
        <v>1969</v>
      </c>
      <c r="Q5316" s="31">
        <v>1</v>
      </c>
      <c r="R5316" s="31" t="s">
        <v>4041</v>
      </c>
      <c r="S5316" s="31" t="s">
        <v>4042</v>
      </c>
      <c r="U5316" s="52" t="s">
        <v>4446</v>
      </c>
    </row>
    <row r="5317" spans="1:21" ht="17.25" customHeight="1">
      <c r="A5317" s="24">
        <v>5316</v>
      </c>
      <c r="B5317" s="31" t="s">
        <v>4070</v>
      </c>
      <c r="C5317" s="31">
        <v>-72.37166666666667</v>
      </c>
      <c r="D5317" s="31">
        <v>43.116666666666667</v>
      </c>
      <c r="E5317" s="31"/>
      <c r="F5317" s="31"/>
      <c r="G5317" s="31">
        <v>2734</v>
      </c>
      <c r="H5317" s="31"/>
      <c r="I5317" s="77">
        <v>63</v>
      </c>
      <c r="J5317" s="77"/>
      <c r="K5317" s="77" t="s">
        <v>4040</v>
      </c>
      <c r="L5317" s="31">
        <v>274.05</v>
      </c>
      <c r="M5317" s="31" t="s">
        <v>83</v>
      </c>
      <c r="N5317" s="31">
        <v>1968</v>
      </c>
      <c r="O5317" s="31">
        <v>1</v>
      </c>
      <c r="P5317" s="31">
        <v>1969</v>
      </c>
      <c r="Q5317" s="31">
        <v>1</v>
      </c>
      <c r="R5317" s="31" t="s">
        <v>4041</v>
      </c>
      <c r="S5317" s="31" t="s">
        <v>4042</v>
      </c>
      <c r="U5317" s="52" t="s">
        <v>4446</v>
      </c>
    </row>
    <row r="5318" spans="1:21" ht="17.25" customHeight="1">
      <c r="A5318" s="24">
        <v>5317</v>
      </c>
      <c r="B5318" s="31" t="s">
        <v>4071</v>
      </c>
      <c r="C5318" s="31">
        <v>-72.506666666666661</v>
      </c>
      <c r="D5318" s="31">
        <v>43.1</v>
      </c>
      <c r="E5318" s="31"/>
      <c r="F5318" s="31"/>
      <c r="G5318" s="31">
        <v>2802</v>
      </c>
      <c r="H5318" s="31"/>
      <c r="I5318" s="77">
        <v>21.6</v>
      </c>
      <c r="J5318" s="77"/>
      <c r="K5318" s="77" t="s">
        <v>4040</v>
      </c>
      <c r="L5318" s="31">
        <v>90.936000000000007</v>
      </c>
      <c r="M5318" s="31" t="s">
        <v>83</v>
      </c>
      <c r="N5318" s="31">
        <v>1968</v>
      </c>
      <c r="O5318" s="31">
        <v>1</v>
      </c>
      <c r="P5318" s="31">
        <v>1969</v>
      </c>
      <c r="Q5318" s="31">
        <v>1</v>
      </c>
      <c r="R5318" s="31" t="s">
        <v>4041</v>
      </c>
      <c r="S5318" s="31" t="s">
        <v>4042</v>
      </c>
      <c r="U5318" s="52" t="s">
        <v>4447</v>
      </c>
    </row>
    <row r="5319" spans="1:21" ht="17.25" customHeight="1">
      <c r="A5319" s="24">
        <v>5318</v>
      </c>
      <c r="B5319" s="31" t="s">
        <v>4072</v>
      </c>
      <c r="C5319" s="31">
        <v>-72.644999999999996</v>
      </c>
      <c r="D5319" s="31">
        <v>43.083333333333336</v>
      </c>
      <c r="E5319" s="31"/>
      <c r="F5319" s="31"/>
      <c r="G5319" s="31">
        <v>2837</v>
      </c>
      <c r="H5319" s="31"/>
      <c r="I5319" s="77">
        <v>34.700000000000003</v>
      </c>
      <c r="J5319" s="77"/>
      <c r="K5319" s="77" t="s">
        <v>4040</v>
      </c>
      <c r="L5319" s="31">
        <v>142.27000000000001</v>
      </c>
      <c r="M5319" s="31" t="s">
        <v>83</v>
      </c>
      <c r="N5319" s="31">
        <v>1968</v>
      </c>
      <c r="O5319" s="31">
        <v>1</v>
      </c>
      <c r="P5319" s="31">
        <v>1969</v>
      </c>
      <c r="Q5319" s="31">
        <v>1</v>
      </c>
      <c r="R5319" s="31" t="s">
        <v>4041</v>
      </c>
      <c r="S5319" s="31" t="s">
        <v>4042</v>
      </c>
      <c r="U5319" s="52" t="s">
        <v>4446</v>
      </c>
    </row>
    <row r="5320" spans="1:21" ht="17.25" customHeight="1">
      <c r="A5320" s="24">
        <v>5319</v>
      </c>
      <c r="B5320" s="31" t="s">
        <v>4073</v>
      </c>
      <c r="C5320" s="31">
        <v>-72.783333333333331</v>
      </c>
      <c r="D5320" s="31">
        <v>43.033333333333331</v>
      </c>
      <c r="E5320" s="31"/>
      <c r="F5320" s="31"/>
      <c r="G5320" s="31">
        <v>2921</v>
      </c>
      <c r="H5320" s="31"/>
      <c r="I5320" s="77">
        <v>-3.5</v>
      </c>
      <c r="J5320" s="77"/>
      <c r="K5320" s="77" t="s">
        <v>4040</v>
      </c>
      <c r="L5320" s="31">
        <v>-14.7</v>
      </c>
      <c r="M5320" s="31" t="s">
        <v>83</v>
      </c>
      <c r="N5320" s="31">
        <v>1968</v>
      </c>
      <c r="O5320" s="31">
        <v>1</v>
      </c>
      <c r="P5320" s="31">
        <v>1969</v>
      </c>
      <c r="Q5320" s="31">
        <v>1</v>
      </c>
      <c r="R5320" s="31" t="s">
        <v>4041</v>
      </c>
      <c r="S5320" s="31" t="s">
        <v>4042</v>
      </c>
      <c r="U5320" s="52" t="s">
        <v>4446</v>
      </c>
    </row>
    <row r="5321" spans="1:21" ht="17.25" customHeight="1">
      <c r="A5321" s="24">
        <v>5320</v>
      </c>
      <c r="B5321" s="31" t="s">
        <v>4074</v>
      </c>
      <c r="C5321" s="31">
        <v>-72.921666666666667</v>
      </c>
      <c r="D5321" s="31">
        <v>43.016666666666666</v>
      </c>
      <c r="E5321" s="31"/>
      <c r="F5321" s="31"/>
      <c r="G5321" s="31">
        <v>2967</v>
      </c>
      <c r="H5321" s="31"/>
      <c r="I5321" s="77">
        <v>-2</v>
      </c>
      <c r="J5321" s="77"/>
      <c r="K5321" s="77" t="s">
        <v>4040</v>
      </c>
      <c r="L5321" s="31">
        <v>-8.6999999999999993</v>
      </c>
      <c r="M5321" s="31" t="s">
        <v>83</v>
      </c>
      <c r="N5321" s="31">
        <v>1968</v>
      </c>
      <c r="O5321" s="31">
        <v>1</v>
      </c>
      <c r="P5321" s="31">
        <v>1969</v>
      </c>
      <c r="Q5321" s="31">
        <v>1</v>
      </c>
      <c r="R5321" s="31" t="s">
        <v>4041</v>
      </c>
      <c r="S5321" s="31" t="s">
        <v>4042</v>
      </c>
      <c r="U5321" s="52" t="s">
        <v>4446</v>
      </c>
    </row>
    <row r="5322" spans="1:21" ht="17.25" customHeight="1">
      <c r="A5322" s="24">
        <v>5321</v>
      </c>
      <c r="B5322" s="31" t="s">
        <v>4075</v>
      </c>
      <c r="C5322" s="31">
        <v>-73.058333333333337</v>
      </c>
      <c r="D5322" s="31">
        <v>42.983333333333334</v>
      </c>
      <c r="E5322" s="31"/>
      <c r="F5322" s="31"/>
      <c r="G5322" s="31">
        <v>3018</v>
      </c>
      <c r="H5322" s="31"/>
      <c r="I5322" s="77">
        <v>44.8</v>
      </c>
      <c r="J5322" s="77"/>
      <c r="K5322" s="77" t="s">
        <v>4040</v>
      </c>
      <c r="L5322" s="31">
        <v>181.44</v>
      </c>
      <c r="M5322" s="31" t="s">
        <v>83</v>
      </c>
      <c r="N5322" s="31">
        <v>1968</v>
      </c>
      <c r="O5322" s="31">
        <v>1</v>
      </c>
      <c r="P5322" s="31">
        <v>1969</v>
      </c>
      <c r="Q5322" s="31">
        <v>1</v>
      </c>
      <c r="R5322" s="31" t="s">
        <v>4041</v>
      </c>
      <c r="S5322" s="31" t="s">
        <v>4042</v>
      </c>
      <c r="U5322" s="52" t="s">
        <v>4446</v>
      </c>
    </row>
    <row r="5323" spans="1:21" ht="17.25" customHeight="1">
      <c r="A5323" s="24">
        <v>5322</v>
      </c>
      <c r="B5323" s="31" t="s">
        <v>4076</v>
      </c>
      <c r="C5323" s="31">
        <v>-73.093333333333334</v>
      </c>
      <c r="D5323" s="31">
        <v>42.95</v>
      </c>
      <c r="E5323" s="31"/>
      <c r="F5323" s="31"/>
      <c r="G5323" s="31">
        <v>3038</v>
      </c>
      <c r="H5323" s="31"/>
      <c r="I5323" s="77">
        <v>-2.8</v>
      </c>
      <c r="J5323" s="77"/>
      <c r="K5323" s="77" t="s">
        <v>4040</v>
      </c>
      <c r="L5323" s="31">
        <v>-10.808</v>
      </c>
      <c r="M5323" s="31" t="s">
        <v>83</v>
      </c>
      <c r="N5323" s="31">
        <v>1968</v>
      </c>
      <c r="O5323" s="31">
        <v>1</v>
      </c>
      <c r="P5323" s="31">
        <v>1969</v>
      </c>
      <c r="Q5323" s="31">
        <v>1</v>
      </c>
      <c r="R5323" s="31" t="s">
        <v>4041</v>
      </c>
      <c r="S5323" s="31" t="s">
        <v>4042</v>
      </c>
      <c r="U5323" s="52" t="s">
        <v>4447</v>
      </c>
    </row>
    <row r="5324" spans="1:21" ht="17.25" customHeight="1">
      <c r="A5324" s="24">
        <v>5323</v>
      </c>
      <c r="B5324" s="31" t="s">
        <v>4077</v>
      </c>
      <c r="C5324" s="31">
        <v>-73.198333333333338</v>
      </c>
      <c r="D5324" s="31">
        <v>42.95</v>
      </c>
      <c r="E5324" s="31"/>
      <c r="F5324" s="31"/>
      <c r="G5324" s="31">
        <v>3054</v>
      </c>
      <c r="H5324" s="31"/>
      <c r="I5324" s="77">
        <v>41.1</v>
      </c>
      <c r="J5324" s="77"/>
      <c r="K5324" s="77" t="s">
        <v>4040</v>
      </c>
      <c r="L5324" s="31">
        <v>166.45500000000001</v>
      </c>
      <c r="M5324" s="31" t="s">
        <v>83</v>
      </c>
      <c r="N5324" s="31">
        <v>1968</v>
      </c>
      <c r="O5324" s="31">
        <v>1</v>
      </c>
      <c r="P5324" s="31">
        <v>1969</v>
      </c>
      <c r="Q5324" s="31">
        <v>1</v>
      </c>
      <c r="R5324" s="31" t="s">
        <v>4041</v>
      </c>
      <c r="S5324" s="31" t="s">
        <v>4042</v>
      </c>
      <c r="U5324" s="52" t="s">
        <v>4446</v>
      </c>
    </row>
    <row r="5325" spans="1:21" ht="17.25" customHeight="1">
      <c r="A5325" s="24">
        <v>5324</v>
      </c>
      <c r="B5325" s="31" t="s">
        <v>4078</v>
      </c>
      <c r="C5325" s="31">
        <v>-73.334999999999994</v>
      </c>
      <c r="D5325" s="31">
        <v>42.93333333333333</v>
      </c>
      <c r="E5325" s="31"/>
      <c r="F5325" s="31"/>
      <c r="G5325" s="31">
        <v>3087</v>
      </c>
      <c r="H5325" s="31"/>
      <c r="I5325" s="77">
        <v>-3.8</v>
      </c>
      <c r="J5325" s="77"/>
      <c r="K5325" s="77" t="s">
        <v>4040</v>
      </c>
      <c r="L5325" s="31">
        <v>-15.389999999999999</v>
      </c>
      <c r="M5325" s="31" t="s">
        <v>83</v>
      </c>
      <c r="N5325" s="31">
        <v>1968</v>
      </c>
      <c r="O5325" s="31">
        <v>1</v>
      </c>
      <c r="P5325" s="31">
        <v>1969</v>
      </c>
      <c r="Q5325" s="31">
        <v>1</v>
      </c>
      <c r="R5325" s="31" t="s">
        <v>4041</v>
      </c>
      <c r="S5325" s="31" t="s">
        <v>4042</v>
      </c>
      <c r="U5325" s="52" t="s">
        <v>4446</v>
      </c>
    </row>
    <row r="5326" spans="1:21" ht="17.25" customHeight="1">
      <c r="A5326" s="24">
        <v>5325</v>
      </c>
      <c r="B5326" s="31" t="s">
        <v>4079</v>
      </c>
      <c r="C5326" s="31">
        <v>-73.471666666666664</v>
      </c>
      <c r="D5326" s="31">
        <v>42.916666666666664</v>
      </c>
      <c r="E5326" s="31"/>
      <c r="F5326" s="31"/>
      <c r="G5326" s="31">
        <v>3150</v>
      </c>
      <c r="H5326" s="31"/>
      <c r="I5326" s="77">
        <v>2.8</v>
      </c>
      <c r="J5326" s="77"/>
      <c r="K5326" s="77" t="s">
        <v>4040</v>
      </c>
      <c r="L5326" s="31">
        <v>12.6</v>
      </c>
      <c r="M5326" s="31" t="s">
        <v>83</v>
      </c>
      <c r="N5326" s="31">
        <v>1968</v>
      </c>
      <c r="O5326" s="31">
        <v>1</v>
      </c>
      <c r="P5326" s="31">
        <v>1969</v>
      </c>
      <c r="Q5326" s="31">
        <v>1</v>
      </c>
      <c r="R5326" s="31" t="s">
        <v>4041</v>
      </c>
      <c r="S5326" s="31" t="s">
        <v>4042</v>
      </c>
      <c r="U5326" s="52" t="s">
        <v>4446</v>
      </c>
    </row>
    <row r="5327" spans="1:21" ht="17.25" customHeight="1">
      <c r="A5327" s="24">
        <v>5326</v>
      </c>
      <c r="B5327" s="31" t="s">
        <v>4080</v>
      </c>
      <c r="C5327" s="31">
        <v>-73.541666666666671</v>
      </c>
      <c r="D5327" s="31">
        <v>42.916666666666664</v>
      </c>
      <c r="E5327" s="31"/>
      <c r="F5327" s="31"/>
      <c r="G5327" s="31">
        <v>3177</v>
      </c>
      <c r="H5327" s="31"/>
      <c r="I5327" s="77">
        <v>13.4</v>
      </c>
      <c r="J5327" s="77"/>
      <c r="K5327" s="77" t="s">
        <v>4040</v>
      </c>
      <c r="L5327" s="31">
        <v>52.126000000000005</v>
      </c>
      <c r="M5327" s="31" t="s">
        <v>83</v>
      </c>
      <c r="N5327" s="31">
        <v>1968</v>
      </c>
      <c r="O5327" s="31">
        <v>1</v>
      </c>
      <c r="P5327" s="31">
        <v>1969</v>
      </c>
      <c r="Q5327" s="31">
        <v>1</v>
      </c>
      <c r="R5327" s="31" t="s">
        <v>4041</v>
      </c>
      <c r="S5327" s="31" t="s">
        <v>4042</v>
      </c>
      <c r="U5327" s="52" t="s">
        <v>4447</v>
      </c>
    </row>
    <row r="5328" spans="1:21" ht="17.25" customHeight="1">
      <c r="A5328" s="24">
        <v>5327</v>
      </c>
      <c r="B5328" s="31" t="s">
        <v>4081</v>
      </c>
      <c r="C5328" s="31">
        <v>-73.748333333333335</v>
      </c>
      <c r="D5328" s="31">
        <v>42.9</v>
      </c>
      <c r="E5328" s="31"/>
      <c r="F5328" s="31"/>
      <c r="G5328" s="31">
        <v>3228</v>
      </c>
      <c r="H5328" s="31"/>
      <c r="I5328" s="77">
        <v>8.6999999999999993</v>
      </c>
      <c r="J5328" s="77"/>
      <c r="K5328" s="77" t="s">
        <v>4040</v>
      </c>
      <c r="L5328" s="31">
        <v>35.234999999999999</v>
      </c>
      <c r="M5328" s="31" t="s">
        <v>83</v>
      </c>
      <c r="N5328" s="31">
        <v>1968</v>
      </c>
      <c r="O5328" s="31">
        <v>1</v>
      </c>
      <c r="P5328" s="31">
        <v>1969</v>
      </c>
      <c r="Q5328" s="31">
        <v>1</v>
      </c>
      <c r="R5328" s="31" t="s">
        <v>4041</v>
      </c>
      <c r="S5328" s="31" t="s">
        <v>4042</v>
      </c>
      <c r="U5328" s="52" t="s">
        <v>4446</v>
      </c>
    </row>
    <row r="5329" spans="1:21" ht="17.25" customHeight="1">
      <c r="A5329" s="24">
        <v>5328</v>
      </c>
      <c r="B5329" s="31" t="s">
        <v>4082</v>
      </c>
      <c r="C5329" s="31">
        <v>-73.888333333333335</v>
      </c>
      <c r="D5329" s="31">
        <v>42.883333333333333</v>
      </c>
      <c r="E5329" s="31"/>
      <c r="F5329" s="31"/>
      <c r="G5329" s="31">
        <v>3275</v>
      </c>
      <c r="H5329" s="31"/>
      <c r="I5329" s="77">
        <v>56.5</v>
      </c>
      <c r="J5329" s="77"/>
      <c r="K5329" s="77" t="s">
        <v>4040</v>
      </c>
      <c r="L5329" s="31">
        <v>234.47500000000002</v>
      </c>
      <c r="M5329" s="31" t="s">
        <v>83</v>
      </c>
      <c r="N5329" s="31">
        <v>1968</v>
      </c>
      <c r="O5329" s="31">
        <v>1</v>
      </c>
      <c r="P5329" s="31">
        <v>1969</v>
      </c>
      <c r="Q5329" s="31">
        <v>1</v>
      </c>
      <c r="R5329" s="31" t="s">
        <v>4041</v>
      </c>
      <c r="S5329" s="31" t="s">
        <v>4042</v>
      </c>
      <c r="U5329" s="52" t="s">
        <v>4446</v>
      </c>
    </row>
    <row r="5330" spans="1:21" ht="17.25" customHeight="1">
      <c r="A5330" s="24">
        <v>5329</v>
      </c>
      <c r="B5330" s="31" t="s">
        <v>4083</v>
      </c>
      <c r="C5330" s="31">
        <v>-74.025000000000006</v>
      </c>
      <c r="D5330" s="31">
        <v>42.883333333333333</v>
      </c>
      <c r="E5330" s="31"/>
      <c r="F5330" s="31"/>
      <c r="G5330" s="31">
        <v>3332</v>
      </c>
      <c r="H5330" s="31"/>
      <c r="I5330" s="77">
        <v>1.9</v>
      </c>
      <c r="J5330" s="77"/>
      <c r="K5330" s="77" t="s">
        <v>4040</v>
      </c>
      <c r="L5330" s="31">
        <v>7.22</v>
      </c>
      <c r="M5330" s="31" t="s">
        <v>83</v>
      </c>
      <c r="N5330" s="31">
        <v>1968</v>
      </c>
      <c r="O5330" s="31">
        <v>1</v>
      </c>
      <c r="P5330" s="31">
        <v>1969</v>
      </c>
      <c r="Q5330" s="31">
        <v>1</v>
      </c>
      <c r="R5330" s="31" t="s">
        <v>4041</v>
      </c>
      <c r="S5330" s="31" t="s">
        <v>4042</v>
      </c>
      <c r="U5330" s="52" t="s">
        <v>4446</v>
      </c>
    </row>
    <row r="5331" spans="1:21" ht="17.25" customHeight="1">
      <c r="A5331" s="24">
        <v>5330</v>
      </c>
      <c r="B5331" s="31" t="s">
        <v>4084</v>
      </c>
      <c r="C5331" s="31">
        <v>-74.163333333333327</v>
      </c>
      <c r="D5331" s="31">
        <v>42.866666666666667</v>
      </c>
      <c r="E5331" s="31"/>
      <c r="F5331" s="31"/>
      <c r="G5331" s="31">
        <v>3353</v>
      </c>
      <c r="H5331" s="31"/>
      <c r="I5331" s="77">
        <v>25.6</v>
      </c>
      <c r="J5331" s="77"/>
      <c r="K5331" s="77" t="s">
        <v>4040</v>
      </c>
      <c r="L5331" s="31">
        <v>107.52000000000002</v>
      </c>
      <c r="M5331" s="31" t="s">
        <v>83</v>
      </c>
      <c r="N5331" s="31">
        <v>1968</v>
      </c>
      <c r="O5331" s="31">
        <v>1</v>
      </c>
      <c r="P5331" s="31">
        <v>1969</v>
      </c>
      <c r="Q5331" s="31">
        <v>1</v>
      </c>
      <c r="R5331" s="31" t="s">
        <v>4041</v>
      </c>
      <c r="S5331" s="31" t="s">
        <v>4042</v>
      </c>
      <c r="U5331" s="52" t="s">
        <v>4446</v>
      </c>
    </row>
    <row r="5332" spans="1:21" ht="17.25" customHeight="1">
      <c r="A5332" s="24">
        <v>5331</v>
      </c>
      <c r="B5332" s="31" t="s">
        <v>4085</v>
      </c>
      <c r="C5332" s="31">
        <v>-74.301666666666662</v>
      </c>
      <c r="D5332" s="31">
        <v>42.866666666666667</v>
      </c>
      <c r="E5332" s="31"/>
      <c r="F5332" s="31"/>
      <c r="G5332" s="31">
        <v>3399</v>
      </c>
      <c r="H5332" s="31"/>
      <c r="I5332" s="77">
        <v>13</v>
      </c>
      <c r="J5332" s="77"/>
      <c r="K5332" s="77" t="s">
        <v>4040</v>
      </c>
      <c r="L5332" s="31">
        <v>47.45</v>
      </c>
      <c r="M5332" s="31" t="s">
        <v>83</v>
      </c>
      <c r="N5332" s="31">
        <v>1968</v>
      </c>
      <c r="O5332" s="31">
        <v>1</v>
      </c>
      <c r="P5332" s="31">
        <v>1969</v>
      </c>
      <c r="Q5332" s="31">
        <v>1</v>
      </c>
      <c r="R5332" s="31" t="s">
        <v>4041</v>
      </c>
      <c r="S5332" s="31" t="s">
        <v>4042</v>
      </c>
      <c r="U5332" s="52" t="s">
        <v>4446</v>
      </c>
    </row>
    <row r="5333" spans="1:21" ht="17.25" customHeight="1">
      <c r="A5333" s="24">
        <v>5332</v>
      </c>
      <c r="B5333" s="31" t="s">
        <v>4086</v>
      </c>
      <c r="C5333" s="31">
        <v>-74.336666666666673</v>
      </c>
      <c r="D5333" s="31">
        <v>42.866666666666667</v>
      </c>
      <c r="E5333" s="31"/>
      <c r="F5333" s="31"/>
      <c r="G5333" s="31">
        <v>3407</v>
      </c>
      <c r="H5333" s="31"/>
      <c r="I5333" s="77">
        <v>27</v>
      </c>
      <c r="J5333" s="77"/>
      <c r="K5333" s="77" t="s">
        <v>4040</v>
      </c>
      <c r="L5333" s="31">
        <v>97.199999999999989</v>
      </c>
      <c r="M5333" s="31" t="s">
        <v>83</v>
      </c>
      <c r="N5333" s="31">
        <v>1968</v>
      </c>
      <c r="O5333" s="31">
        <v>1</v>
      </c>
      <c r="P5333" s="31">
        <v>1969</v>
      </c>
      <c r="Q5333" s="31">
        <v>1</v>
      </c>
      <c r="R5333" s="31" t="s">
        <v>4041</v>
      </c>
      <c r="S5333" s="31" t="s">
        <v>4042</v>
      </c>
      <c r="U5333" s="52" t="s">
        <v>4447</v>
      </c>
    </row>
    <row r="5334" spans="1:21" ht="17.25" customHeight="1">
      <c r="A5334" s="24">
        <v>5333</v>
      </c>
      <c r="B5334" s="31" t="s">
        <v>4087</v>
      </c>
      <c r="C5334" s="31">
        <v>-74.44</v>
      </c>
      <c r="D5334" s="31">
        <v>42.866666666666667</v>
      </c>
      <c r="E5334" s="31"/>
      <c r="F5334" s="31"/>
      <c r="G5334" s="31">
        <v>3437</v>
      </c>
      <c r="H5334" s="31"/>
      <c r="I5334" s="77">
        <v>12.5</v>
      </c>
      <c r="J5334" s="77"/>
      <c r="K5334" s="77" t="s">
        <v>4040</v>
      </c>
      <c r="L5334" s="31">
        <v>47.5</v>
      </c>
      <c r="M5334" s="31" t="s">
        <v>83</v>
      </c>
      <c r="N5334" s="31">
        <v>1968</v>
      </c>
      <c r="O5334" s="31">
        <v>1</v>
      </c>
      <c r="P5334" s="31">
        <v>1969</v>
      </c>
      <c r="Q5334" s="31">
        <v>1</v>
      </c>
      <c r="R5334" s="31" t="s">
        <v>4041</v>
      </c>
      <c r="S5334" s="31" t="s">
        <v>4042</v>
      </c>
      <c r="U5334" s="52" t="s">
        <v>4446</v>
      </c>
    </row>
    <row r="5335" spans="1:21" ht="17.25" customHeight="1">
      <c r="A5335" s="24">
        <v>5334</v>
      </c>
      <c r="B5335" s="31" t="s">
        <v>4088</v>
      </c>
      <c r="C5335" s="31">
        <v>-74.58</v>
      </c>
      <c r="D5335" s="31">
        <v>42.85</v>
      </c>
      <c r="E5335" s="31"/>
      <c r="F5335" s="31"/>
      <c r="G5335" s="31">
        <v>3450</v>
      </c>
      <c r="H5335" s="31"/>
      <c r="I5335" s="77">
        <v>-2.8</v>
      </c>
      <c r="J5335" s="77"/>
      <c r="K5335" s="77" t="s">
        <v>4040</v>
      </c>
      <c r="L5335" s="31">
        <v>-9.1</v>
      </c>
      <c r="M5335" s="31" t="s">
        <v>83</v>
      </c>
      <c r="N5335" s="31">
        <v>1968</v>
      </c>
      <c r="O5335" s="31">
        <v>1</v>
      </c>
      <c r="P5335" s="31">
        <v>1969</v>
      </c>
      <c r="Q5335" s="31">
        <v>1</v>
      </c>
      <c r="R5335" s="31" t="s">
        <v>4041</v>
      </c>
      <c r="S5335" s="31" t="s">
        <v>4042</v>
      </c>
      <c r="U5335" s="52" t="s">
        <v>4446</v>
      </c>
    </row>
    <row r="5336" spans="1:21" ht="17.25" customHeight="1">
      <c r="A5336" s="24">
        <v>5335</v>
      </c>
      <c r="B5336" s="31" t="s">
        <v>4089</v>
      </c>
      <c r="C5336" s="31">
        <v>-74.718333333333334</v>
      </c>
      <c r="D5336" s="31">
        <v>42.85</v>
      </c>
      <c r="E5336" s="31"/>
      <c r="F5336" s="31"/>
      <c r="G5336" s="31">
        <v>3480</v>
      </c>
      <c r="H5336" s="31"/>
      <c r="I5336" s="77">
        <v>7</v>
      </c>
      <c r="J5336" s="77"/>
      <c r="K5336" s="77" t="s">
        <v>4040</v>
      </c>
      <c r="L5336" s="31">
        <v>28.000000000000004</v>
      </c>
      <c r="M5336" s="31" t="s">
        <v>83</v>
      </c>
      <c r="N5336" s="31">
        <v>1968</v>
      </c>
      <c r="O5336" s="31">
        <v>1</v>
      </c>
      <c r="P5336" s="31">
        <v>1969</v>
      </c>
      <c r="Q5336" s="31">
        <v>1</v>
      </c>
      <c r="R5336" s="31" t="s">
        <v>4041</v>
      </c>
      <c r="S5336" s="31" t="s">
        <v>4042</v>
      </c>
      <c r="U5336" s="52" t="s">
        <v>4446</v>
      </c>
    </row>
    <row r="5337" spans="1:21" ht="17.25" customHeight="1">
      <c r="A5337" s="24">
        <v>5336</v>
      </c>
      <c r="B5337" s="31" t="s">
        <v>4090</v>
      </c>
      <c r="C5337" s="31">
        <v>-74.856666666666669</v>
      </c>
      <c r="D5337" s="31">
        <v>42.85</v>
      </c>
      <c r="E5337" s="31"/>
      <c r="F5337" s="31"/>
      <c r="G5337" s="31">
        <v>3495</v>
      </c>
      <c r="H5337" s="31"/>
      <c r="I5337" s="77">
        <v>36.6</v>
      </c>
      <c r="J5337" s="77"/>
      <c r="K5337" s="77" t="s">
        <v>4040</v>
      </c>
      <c r="L5337" s="31">
        <v>151.88999999999999</v>
      </c>
      <c r="M5337" s="31" t="s">
        <v>83</v>
      </c>
      <c r="N5337" s="31">
        <v>1968</v>
      </c>
      <c r="O5337" s="31">
        <v>1</v>
      </c>
      <c r="P5337" s="31">
        <v>1969</v>
      </c>
      <c r="Q5337" s="31">
        <v>1</v>
      </c>
      <c r="R5337" s="31" t="s">
        <v>4041</v>
      </c>
      <c r="S5337" s="31" t="s">
        <v>4042</v>
      </c>
      <c r="U5337" s="52" t="s">
        <v>4446</v>
      </c>
    </row>
    <row r="5338" spans="1:21" ht="17.25" customHeight="1">
      <c r="A5338" s="24">
        <v>5337</v>
      </c>
      <c r="B5338" s="31" t="s">
        <v>4091</v>
      </c>
      <c r="C5338" s="31">
        <v>-74.995000000000005</v>
      </c>
      <c r="D5338" s="31">
        <v>42.833333333333336</v>
      </c>
      <c r="E5338" s="31"/>
      <c r="F5338" s="31"/>
      <c r="G5338" s="31">
        <v>3519</v>
      </c>
      <c r="H5338" s="31"/>
      <c r="I5338" s="77">
        <v>11</v>
      </c>
      <c r="J5338" s="77"/>
      <c r="K5338" s="77" t="s">
        <v>4040</v>
      </c>
      <c r="L5338" s="31">
        <v>39.93</v>
      </c>
      <c r="M5338" s="31" t="s">
        <v>83</v>
      </c>
      <c r="N5338" s="31">
        <v>1968</v>
      </c>
      <c r="O5338" s="31">
        <v>1</v>
      </c>
      <c r="P5338" s="31">
        <v>1969</v>
      </c>
      <c r="Q5338" s="31">
        <v>1</v>
      </c>
      <c r="R5338" s="31" t="s">
        <v>4041</v>
      </c>
      <c r="S5338" s="31" t="s">
        <v>4042</v>
      </c>
      <c r="U5338" s="52" t="s">
        <v>4447</v>
      </c>
    </row>
    <row r="5339" spans="1:21" ht="17.25" customHeight="1">
      <c r="A5339" s="24">
        <v>5338</v>
      </c>
      <c r="B5339" s="31" t="s">
        <v>4092</v>
      </c>
      <c r="C5339" s="31">
        <v>-75.131666666666661</v>
      </c>
      <c r="D5339" s="31">
        <v>42.766666666666666</v>
      </c>
      <c r="E5339" s="31"/>
      <c r="F5339" s="31"/>
      <c r="G5339" s="31">
        <v>3526</v>
      </c>
      <c r="H5339" s="31"/>
      <c r="I5339" s="77">
        <v>17.2</v>
      </c>
      <c r="J5339" s="77"/>
      <c r="K5339" s="77" t="s">
        <v>4040</v>
      </c>
      <c r="L5339" s="31">
        <v>61.06</v>
      </c>
      <c r="M5339" s="31" t="s">
        <v>83</v>
      </c>
      <c r="N5339" s="31">
        <v>1968</v>
      </c>
      <c r="O5339" s="31">
        <v>1</v>
      </c>
      <c r="P5339" s="31">
        <v>1969</v>
      </c>
      <c r="Q5339" s="31">
        <v>1</v>
      </c>
      <c r="R5339" s="31" t="s">
        <v>4041</v>
      </c>
      <c r="S5339" s="31" t="s">
        <v>4042</v>
      </c>
      <c r="U5339" s="52" t="s">
        <v>4446</v>
      </c>
    </row>
    <row r="5340" spans="1:21" ht="17.25" customHeight="1">
      <c r="A5340" s="24">
        <v>5339</v>
      </c>
      <c r="B5340" s="31" t="s">
        <v>4093</v>
      </c>
      <c r="C5340" s="31">
        <v>-75.27</v>
      </c>
      <c r="D5340" s="31">
        <v>42.68333333333333</v>
      </c>
      <c r="E5340" s="31"/>
      <c r="F5340" s="31"/>
      <c r="G5340" s="31">
        <v>3547</v>
      </c>
      <c r="H5340" s="31"/>
      <c r="I5340" s="77">
        <v>18.399999999999999</v>
      </c>
      <c r="J5340" s="77"/>
      <c r="K5340" s="77" t="s">
        <v>4040</v>
      </c>
      <c r="L5340" s="31">
        <v>67.16</v>
      </c>
      <c r="M5340" s="31" t="s">
        <v>83</v>
      </c>
      <c r="N5340" s="31">
        <v>1968</v>
      </c>
      <c r="O5340" s="31">
        <v>1</v>
      </c>
      <c r="P5340" s="31">
        <v>1969</v>
      </c>
      <c r="Q5340" s="31">
        <v>1</v>
      </c>
      <c r="R5340" s="31" t="s">
        <v>4041</v>
      </c>
      <c r="S5340" s="31" t="s">
        <v>4042</v>
      </c>
      <c r="U5340" s="52" t="s">
        <v>4446</v>
      </c>
    </row>
    <row r="5341" spans="1:21" ht="17.25" customHeight="1">
      <c r="A5341" s="24">
        <v>5340</v>
      </c>
      <c r="B5341" s="31" t="s">
        <v>4094</v>
      </c>
      <c r="C5341" s="31">
        <v>-75.406666666666666</v>
      </c>
      <c r="D5341" s="31">
        <v>42.616666666666667</v>
      </c>
      <c r="E5341" s="31"/>
      <c r="F5341" s="31"/>
      <c r="G5341" s="31">
        <v>3549</v>
      </c>
      <c r="H5341" s="31"/>
      <c r="I5341" s="77">
        <v>14.1</v>
      </c>
      <c r="J5341" s="77"/>
      <c r="K5341" s="77" t="s">
        <v>4040</v>
      </c>
      <c r="L5341" s="31">
        <v>52.169999999999995</v>
      </c>
      <c r="M5341" s="31" t="s">
        <v>83</v>
      </c>
      <c r="N5341" s="31">
        <v>1968</v>
      </c>
      <c r="O5341" s="31">
        <v>1</v>
      </c>
      <c r="P5341" s="31">
        <v>1969</v>
      </c>
      <c r="Q5341" s="31">
        <v>1</v>
      </c>
      <c r="R5341" s="31" t="s">
        <v>4041</v>
      </c>
      <c r="S5341" s="31" t="s">
        <v>4042</v>
      </c>
      <c r="U5341" s="52" t="s">
        <v>4446</v>
      </c>
    </row>
    <row r="5342" spans="1:21" ht="17.25" customHeight="1">
      <c r="A5342" s="24">
        <v>5341</v>
      </c>
      <c r="B5342" s="31" t="s">
        <v>4095</v>
      </c>
      <c r="C5342" s="31">
        <v>-75.441666666666663</v>
      </c>
      <c r="D5342" s="31">
        <v>42.6</v>
      </c>
      <c r="E5342" s="31"/>
      <c r="F5342" s="31"/>
      <c r="G5342" s="31">
        <v>3556</v>
      </c>
      <c r="H5342" s="31"/>
      <c r="I5342" s="77">
        <v>4.7</v>
      </c>
      <c r="J5342" s="77"/>
      <c r="K5342" s="77" t="s">
        <v>4040</v>
      </c>
      <c r="L5342" s="31">
        <v>16.591000000000001</v>
      </c>
      <c r="M5342" s="31" t="s">
        <v>83</v>
      </c>
      <c r="N5342" s="31">
        <v>1968</v>
      </c>
      <c r="O5342" s="31">
        <v>1</v>
      </c>
      <c r="P5342" s="31">
        <v>1969</v>
      </c>
      <c r="Q5342" s="31">
        <v>1</v>
      </c>
      <c r="R5342" s="31" t="s">
        <v>4041</v>
      </c>
      <c r="S5342" s="31" t="s">
        <v>4042</v>
      </c>
      <c r="U5342" s="52" t="s">
        <v>4447</v>
      </c>
    </row>
    <row r="5343" spans="1:21" ht="17.25" customHeight="1">
      <c r="A5343" s="24">
        <v>5342</v>
      </c>
      <c r="B5343" s="31" t="s">
        <v>4096</v>
      </c>
      <c r="C5343" s="31">
        <v>-75.545000000000002</v>
      </c>
      <c r="D5343" s="31">
        <v>42.56666666666667</v>
      </c>
      <c r="E5343" s="31"/>
      <c r="F5343" s="31"/>
      <c r="G5343" s="31">
        <v>3559</v>
      </c>
      <c r="H5343" s="31"/>
      <c r="I5343" s="77">
        <v>15.7</v>
      </c>
      <c r="J5343" s="77"/>
      <c r="K5343" s="77" t="s">
        <v>4040</v>
      </c>
      <c r="L5343" s="31">
        <v>55.734999999999992</v>
      </c>
      <c r="M5343" s="31" t="s">
        <v>83</v>
      </c>
      <c r="N5343" s="31">
        <v>1968</v>
      </c>
      <c r="O5343" s="31">
        <v>1</v>
      </c>
      <c r="P5343" s="31">
        <v>1969</v>
      </c>
      <c r="Q5343" s="31">
        <v>1</v>
      </c>
      <c r="R5343" s="31" t="s">
        <v>4041</v>
      </c>
      <c r="S5343" s="31" t="s">
        <v>4042</v>
      </c>
      <c r="U5343" s="52" t="s">
        <v>4446</v>
      </c>
    </row>
    <row r="5344" spans="1:21" ht="17.25" customHeight="1">
      <c r="A5344" s="24">
        <v>5343</v>
      </c>
      <c r="B5344" s="31" t="s">
        <v>4097</v>
      </c>
      <c r="C5344" s="31">
        <v>-75.683333333333337</v>
      </c>
      <c r="D5344" s="31">
        <v>42.483333333333334</v>
      </c>
      <c r="E5344" s="31"/>
      <c r="F5344" s="31"/>
      <c r="G5344" s="31">
        <v>3594</v>
      </c>
      <c r="H5344" s="31"/>
      <c r="I5344" s="77">
        <v>17.600000000000001</v>
      </c>
      <c r="J5344" s="77"/>
      <c r="K5344" s="77" t="s">
        <v>4040</v>
      </c>
      <c r="L5344" s="31">
        <v>59.84</v>
      </c>
      <c r="M5344" s="31" t="s">
        <v>83</v>
      </c>
      <c r="N5344" s="31">
        <v>1968</v>
      </c>
      <c r="O5344" s="31">
        <v>1</v>
      </c>
      <c r="P5344" s="31">
        <v>1969</v>
      </c>
      <c r="Q5344" s="31">
        <v>1</v>
      </c>
      <c r="R5344" s="31" t="s">
        <v>4041</v>
      </c>
      <c r="S5344" s="31" t="s">
        <v>4042</v>
      </c>
      <c r="U5344" s="52" t="s">
        <v>4446</v>
      </c>
    </row>
    <row r="5345" spans="1:21" ht="17.25" customHeight="1">
      <c r="A5345" s="24">
        <v>5344</v>
      </c>
      <c r="B5345" s="31" t="s">
        <v>4098</v>
      </c>
      <c r="C5345" s="31">
        <v>-75.819999999999993</v>
      </c>
      <c r="D5345" s="31">
        <v>42.466666666666669</v>
      </c>
      <c r="E5345" s="31"/>
      <c r="F5345" s="31"/>
      <c r="G5345" s="31">
        <v>3612</v>
      </c>
      <c r="H5345" s="31"/>
      <c r="I5345" s="77">
        <v>4.8</v>
      </c>
      <c r="J5345" s="77"/>
      <c r="K5345" s="77" t="s">
        <v>4040</v>
      </c>
      <c r="L5345" s="31">
        <v>20.399999999999999</v>
      </c>
      <c r="M5345" s="31" t="s">
        <v>83</v>
      </c>
      <c r="N5345" s="31">
        <v>1968</v>
      </c>
      <c r="O5345" s="31">
        <v>1</v>
      </c>
      <c r="P5345" s="31">
        <v>1969</v>
      </c>
      <c r="Q5345" s="31">
        <v>1</v>
      </c>
      <c r="R5345" s="31" t="s">
        <v>4041</v>
      </c>
      <c r="S5345" s="31" t="s">
        <v>4042</v>
      </c>
      <c r="U5345" s="52" t="s">
        <v>4446</v>
      </c>
    </row>
    <row r="5346" spans="1:21" ht="17.25" customHeight="1">
      <c r="A5346" s="24">
        <v>5345</v>
      </c>
      <c r="B5346" s="31" t="s">
        <v>4099</v>
      </c>
      <c r="C5346" s="31">
        <v>-75.956666666666663</v>
      </c>
      <c r="D5346" s="31">
        <v>42.383333333333333</v>
      </c>
      <c r="E5346" s="31"/>
      <c r="F5346" s="31"/>
      <c r="G5346" s="31">
        <v>3613</v>
      </c>
      <c r="H5346" s="31"/>
      <c r="I5346" s="77">
        <v>15.5</v>
      </c>
      <c r="J5346" s="77"/>
      <c r="K5346" s="77" t="s">
        <v>4040</v>
      </c>
      <c r="L5346" s="31">
        <v>53.010000000000005</v>
      </c>
      <c r="M5346" s="31" t="s">
        <v>83</v>
      </c>
      <c r="N5346" s="31">
        <v>1968</v>
      </c>
      <c r="O5346" s="31">
        <v>1</v>
      </c>
      <c r="P5346" s="31">
        <v>1969</v>
      </c>
      <c r="Q5346" s="31">
        <v>1</v>
      </c>
      <c r="R5346" s="31" t="s">
        <v>4041</v>
      </c>
      <c r="S5346" s="31" t="s">
        <v>4042</v>
      </c>
      <c r="U5346" s="52" t="s">
        <v>4447</v>
      </c>
    </row>
    <row r="5347" spans="1:21" ht="17.25" customHeight="1">
      <c r="A5347" s="24">
        <v>5346</v>
      </c>
      <c r="B5347" s="31" t="s">
        <v>4100</v>
      </c>
      <c r="C5347" s="31">
        <v>-76.094999999999999</v>
      </c>
      <c r="D5347" s="31">
        <v>42.31666666666667</v>
      </c>
      <c r="E5347" s="31"/>
      <c r="F5347" s="31"/>
      <c r="G5347" s="31">
        <v>3629</v>
      </c>
      <c r="H5347" s="31"/>
      <c r="I5347" s="77">
        <v>24.2</v>
      </c>
      <c r="J5347" s="77"/>
      <c r="K5347" s="77" t="s">
        <v>4040</v>
      </c>
      <c r="L5347" s="31">
        <v>96.8</v>
      </c>
      <c r="M5347" s="31" t="s">
        <v>83</v>
      </c>
      <c r="N5347" s="31">
        <v>1968</v>
      </c>
      <c r="O5347" s="31">
        <v>1</v>
      </c>
      <c r="P5347" s="31">
        <v>1969</v>
      </c>
      <c r="Q5347" s="31">
        <v>1</v>
      </c>
      <c r="R5347" s="31" t="s">
        <v>4041</v>
      </c>
      <c r="S5347" s="31" t="s">
        <v>4042</v>
      </c>
      <c r="U5347" s="52" t="s">
        <v>4446</v>
      </c>
    </row>
    <row r="5348" spans="1:21" ht="17.25" customHeight="1">
      <c r="A5348" s="24">
        <v>5347</v>
      </c>
      <c r="B5348" s="31" t="s">
        <v>4101</v>
      </c>
      <c r="C5348" s="31">
        <v>-76.231666666666669</v>
      </c>
      <c r="D5348" s="31">
        <v>42.25</v>
      </c>
      <c r="E5348" s="31"/>
      <c r="F5348" s="31"/>
      <c r="G5348" s="31">
        <v>3632</v>
      </c>
      <c r="H5348" s="31"/>
      <c r="I5348" s="77">
        <v>23.9</v>
      </c>
      <c r="J5348" s="77"/>
      <c r="K5348" s="77" t="s">
        <v>4040</v>
      </c>
      <c r="L5348" s="31">
        <v>78.86999999999999</v>
      </c>
      <c r="M5348" s="31" t="s">
        <v>83</v>
      </c>
      <c r="N5348" s="31">
        <v>1968</v>
      </c>
      <c r="O5348" s="31">
        <v>1</v>
      </c>
      <c r="P5348" s="31">
        <v>1969</v>
      </c>
      <c r="Q5348" s="31">
        <v>1</v>
      </c>
      <c r="R5348" s="31" t="s">
        <v>4041</v>
      </c>
      <c r="S5348" s="31" t="s">
        <v>4042</v>
      </c>
      <c r="U5348" s="52" t="s">
        <v>4446</v>
      </c>
    </row>
    <row r="5349" spans="1:21" ht="17.25" customHeight="1">
      <c r="A5349" s="24">
        <v>5348</v>
      </c>
      <c r="B5349" s="31" t="s">
        <v>4102</v>
      </c>
      <c r="C5349" s="31">
        <v>-76.37</v>
      </c>
      <c r="D5349" s="31">
        <v>42.18333333333333</v>
      </c>
      <c r="E5349" s="31"/>
      <c r="F5349" s="31"/>
      <c r="G5349" s="31">
        <v>3645</v>
      </c>
      <c r="H5349" s="31"/>
      <c r="I5349" s="77">
        <v>8</v>
      </c>
      <c r="J5349" s="77"/>
      <c r="K5349" s="77" t="s">
        <v>4040</v>
      </c>
      <c r="L5349" s="31">
        <v>27.200000000000003</v>
      </c>
      <c r="M5349" s="31" t="s">
        <v>83</v>
      </c>
      <c r="N5349" s="31">
        <v>1968</v>
      </c>
      <c r="O5349" s="31">
        <v>1</v>
      </c>
      <c r="P5349" s="31">
        <v>1969</v>
      </c>
      <c r="Q5349" s="31">
        <v>1</v>
      </c>
      <c r="R5349" s="31" t="s">
        <v>4041</v>
      </c>
      <c r="S5349" s="31" t="s">
        <v>4042</v>
      </c>
      <c r="U5349" s="52" t="s">
        <v>4447</v>
      </c>
    </row>
    <row r="5350" spans="1:21" ht="17.25" customHeight="1">
      <c r="A5350" s="24">
        <v>5349</v>
      </c>
      <c r="B5350" s="31" t="s">
        <v>4103</v>
      </c>
      <c r="C5350" s="31">
        <v>-76.506666666666661</v>
      </c>
      <c r="D5350" s="31">
        <v>42.1</v>
      </c>
      <c r="E5350" s="31"/>
      <c r="F5350" s="31"/>
      <c r="G5350" s="31">
        <v>3648</v>
      </c>
      <c r="H5350" s="31"/>
      <c r="I5350" s="77">
        <v>11.8</v>
      </c>
      <c r="J5350" s="77"/>
      <c r="K5350" s="77" t="s">
        <v>4040</v>
      </c>
      <c r="L5350" s="31">
        <v>43.070000000000007</v>
      </c>
      <c r="M5350" s="31" t="s">
        <v>83</v>
      </c>
      <c r="N5350" s="31">
        <v>1968</v>
      </c>
      <c r="O5350" s="31">
        <v>1</v>
      </c>
      <c r="P5350" s="31">
        <v>1969</v>
      </c>
      <c r="Q5350" s="31">
        <v>1</v>
      </c>
      <c r="R5350" s="31" t="s">
        <v>4041</v>
      </c>
      <c r="S5350" s="31" t="s">
        <v>4042</v>
      </c>
      <c r="U5350" s="52" t="s">
        <v>4446</v>
      </c>
    </row>
    <row r="5351" spans="1:21" ht="17.25" customHeight="1">
      <c r="A5351" s="24">
        <v>5350</v>
      </c>
      <c r="B5351" s="31" t="s">
        <v>4104</v>
      </c>
      <c r="C5351" s="31">
        <v>-76.64</v>
      </c>
      <c r="D5351" s="31">
        <v>42</v>
      </c>
      <c r="E5351" s="31"/>
      <c r="F5351" s="31"/>
      <c r="G5351" s="31">
        <v>3672</v>
      </c>
      <c r="H5351" s="31"/>
      <c r="I5351" s="77">
        <v>12.9</v>
      </c>
      <c r="J5351" s="77"/>
      <c r="K5351" s="77" t="s">
        <v>4040</v>
      </c>
      <c r="L5351" s="31">
        <v>41.924999999999997</v>
      </c>
      <c r="M5351" s="31" t="s">
        <v>83</v>
      </c>
      <c r="N5351" s="31">
        <v>1968</v>
      </c>
      <c r="O5351" s="31">
        <v>1</v>
      </c>
      <c r="P5351" s="31">
        <v>1969</v>
      </c>
      <c r="Q5351" s="31">
        <v>1</v>
      </c>
      <c r="R5351" s="31" t="s">
        <v>4041</v>
      </c>
      <c r="S5351" s="31" t="s">
        <v>4042</v>
      </c>
      <c r="U5351" s="52" t="s">
        <v>4446</v>
      </c>
    </row>
    <row r="5352" spans="1:21" ht="17.25" customHeight="1">
      <c r="A5352" s="24">
        <v>5351</v>
      </c>
      <c r="B5352" s="31" t="s">
        <v>4105</v>
      </c>
      <c r="C5352" s="31">
        <v>-76.915000000000006</v>
      </c>
      <c r="D5352" s="31">
        <v>41.85</v>
      </c>
      <c r="E5352" s="31"/>
      <c r="F5352" s="31"/>
      <c r="G5352" s="31">
        <v>3691</v>
      </c>
      <c r="H5352" s="31"/>
      <c r="I5352" s="77">
        <v>8.4</v>
      </c>
      <c r="J5352" s="77"/>
      <c r="K5352" s="77" t="s">
        <v>4040</v>
      </c>
      <c r="L5352" s="31">
        <v>29.4</v>
      </c>
      <c r="M5352" s="31" t="s">
        <v>83</v>
      </c>
      <c r="N5352" s="31">
        <v>1968</v>
      </c>
      <c r="O5352" s="31">
        <v>1</v>
      </c>
      <c r="P5352" s="31">
        <v>1969</v>
      </c>
      <c r="Q5352" s="31">
        <v>1</v>
      </c>
      <c r="R5352" s="31" t="s">
        <v>4041</v>
      </c>
      <c r="S5352" s="31" t="s">
        <v>4042</v>
      </c>
      <c r="U5352" s="52" t="s">
        <v>4446</v>
      </c>
    </row>
    <row r="5353" spans="1:21" ht="17.25" customHeight="1">
      <c r="A5353" s="24">
        <v>5352</v>
      </c>
      <c r="B5353" s="31" t="s">
        <v>4106</v>
      </c>
      <c r="C5353" s="31">
        <v>-76.983333333333334</v>
      </c>
      <c r="D5353" s="31">
        <v>41.8</v>
      </c>
      <c r="E5353" s="31"/>
      <c r="F5353" s="31"/>
      <c r="G5353" s="31">
        <v>3696</v>
      </c>
      <c r="H5353" s="31"/>
      <c r="I5353" s="77">
        <v>3.5</v>
      </c>
      <c r="J5353" s="77"/>
      <c r="K5353" s="77" t="s">
        <v>4040</v>
      </c>
      <c r="L5353" s="31">
        <v>11.620000000000001</v>
      </c>
      <c r="M5353" s="31" t="s">
        <v>83</v>
      </c>
      <c r="N5353" s="31">
        <v>1968</v>
      </c>
      <c r="O5353" s="31">
        <v>1</v>
      </c>
      <c r="P5353" s="31">
        <v>1969</v>
      </c>
      <c r="Q5353" s="31">
        <v>1</v>
      </c>
      <c r="R5353" s="31" t="s">
        <v>4041</v>
      </c>
      <c r="S5353" s="31" t="s">
        <v>4042</v>
      </c>
      <c r="U5353" s="52" t="s">
        <v>4447</v>
      </c>
    </row>
    <row r="5354" spans="1:21" ht="17.25" customHeight="1">
      <c r="A5354" s="24">
        <v>5353</v>
      </c>
      <c r="B5354" s="31" t="s">
        <v>4107</v>
      </c>
      <c r="C5354" s="31">
        <v>-77.053333333333327</v>
      </c>
      <c r="D5354" s="31">
        <v>41.75</v>
      </c>
      <c r="E5354" s="31"/>
      <c r="F5354" s="31"/>
      <c r="G5354" s="31">
        <v>3702</v>
      </c>
      <c r="H5354" s="31"/>
      <c r="I5354" s="77">
        <v>4.2</v>
      </c>
      <c r="J5354" s="77"/>
      <c r="K5354" s="77" t="s">
        <v>4040</v>
      </c>
      <c r="L5354" s="31">
        <v>14.070000000000002</v>
      </c>
      <c r="M5354" s="31" t="s">
        <v>83</v>
      </c>
      <c r="N5354" s="31">
        <v>1968</v>
      </c>
      <c r="O5354" s="31">
        <v>1</v>
      </c>
      <c r="P5354" s="31">
        <v>1969</v>
      </c>
      <c r="Q5354" s="31">
        <v>1</v>
      </c>
      <c r="R5354" s="31" t="s">
        <v>4041</v>
      </c>
      <c r="S5354" s="31" t="s">
        <v>4042</v>
      </c>
      <c r="U5354" s="52" t="s">
        <v>4446</v>
      </c>
    </row>
    <row r="5355" spans="1:21" ht="17.25" customHeight="1">
      <c r="A5355" s="24">
        <v>5354</v>
      </c>
      <c r="B5355" s="31" t="s">
        <v>4108</v>
      </c>
      <c r="C5355" s="31">
        <v>-77.188333333333333</v>
      </c>
      <c r="D5355" s="31">
        <v>41.65</v>
      </c>
      <c r="E5355" s="31"/>
      <c r="F5355" s="31"/>
      <c r="G5355" s="31">
        <v>3709</v>
      </c>
      <c r="H5355" s="31"/>
      <c r="I5355" s="77">
        <v>18.600000000000001</v>
      </c>
      <c r="J5355" s="77"/>
      <c r="K5355" s="77" t="s">
        <v>4040</v>
      </c>
      <c r="L5355" s="31">
        <v>64.17</v>
      </c>
      <c r="M5355" s="31" t="s">
        <v>83</v>
      </c>
      <c r="N5355" s="31">
        <v>1968</v>
      </c>
      <c r="O5355" s="31">
        <v>1</v>
      </c>
      <c r="P5355" s="31">
        <v>1969</v>
      </c>
      <c r="Q5355" s="31">
        <v>1</v>
      </c>
      <c r="R5355" s="31" t="s">
        <v>4041</v>
      </c>
      <c r="S5355" s="31" t="s">
        <v>4042</v>
      </c>
      <c r="U5355" s="52" t="s">
        <v>4446</v>
      </c>
    </row>
    <row r="5356" spans="1:21" ht="17.25" customHeight="1">
      <c r="A5356" s="24">
        <v>5355</v>
      </c>
      <c r="B5356" s="31" t="s">
        <v>4109</v>
      </c>
      <c r="C5356" s="31">
        <v>-77.328333333333333</v>
      </c>
      <c r="D5356" s="31">
        <v>41.56666666666667</v>
      </c>
      <c r="E5356" s="31"/>
      <c r="F5356" s="31"/>
      <c r="G5356" s="31">
        <v>3714</v>
      </c>
      <c r="H5356" s="31"/>
      <c r="I5356" s="77">
        <v>21.8</v>
      </c>
      <c r="J5356" s="77"/>
      <c r="K5356" s="77" t="s">
        <v>4040</v>
      </c>
      <c r="L5356" s="31">
        <v>75.209999999999994</v>
      </c>
      <c r="M5356" s="31" t="s">
        <v>83</v>
      </c>
      <c r="N5356" s="31">
        <v>1968</v>
      </c>
      <c r="O5356" s="31">
        <v>1</v>
      </c>
      <c r="P5356" s="31">
        <v>1969</v>
      </c>
      <c r="Q5356" s="31">
        <v>1</v>
      </c>
      <c r="R5356" s="31" t="s">
        <v>4041</v>
      </c>
      <c r="S5356" s="31" t="s">
        <v>4042</v>
      </c>
      <c r="U5356" s="52" t="s">
        <v>4446</v>
      </c>
    </row>
    <row r="5357" spans="1:21" ht="17.25" customHeight="1">
      <c r="A5357" s="24">
        <v>5356</v>
      </c>
      <c r="B5357" s="31" t="s">
        <v>4110</v>
      </c>
      <c r="C5357" s="31">
        <v>-77.433333333333337</v>
      </c>
      <c r="D5357" s="31">
        <v>41.533333333333331</v>
      </c>
      <c r="E5357" s="31"/>
      <c r="F5357" s="31"/>
      <c r="G5357" s="31">
        <v>3717</v>
      </c>
      <c r="H5357" s="31"/>
      <c r="I5357" s="77">
        <v>14.2</v>
      </c>
      <c r="J5357" s="77"/>
      <c r="K5357" s="77" t="s">
        <v>4040</v>
      </c>
      <c r="L5357" s="31">
        <v>47.286000000000001</v>
      </c>
      <c r="M5357" s="31" t="s">
        <v>83</v>
      </c>
      <c r="N5357" s="31">
        <v>1968</v>
      </c>
      <c r="O5357" s="31">
        <v>1</v>
      </c>
      <c r="P5357" s="31">
        <v>1969</v>
      </c>
      <c r="Q5357" s="31">
        <v>1</v>
      </c>
      <c r="R5357" s="31" t="s">
        <v>4041</v>
      </c>
      <c r="S5357" s="31" t="s">
        <v>4042</v>
      </c>
      <c r="U5357" s="52" t="s">
        <v>4447</v>
      </c>
    </row>
    <row r="5358" spans="1:21" ht="17.25" customHeight="1">
      <c r="A5358" s="24">
        <v>5357</v>
      </c>
      <c r="B5358" s="31" t="s">
        <v>4111</v>
      </c>
      <c r="C5358" s="31">
        <v>-77.468333333333334</v>
      </c>
      <c r="D5358" s="31">
        <v>41.516666666666666</v>
      </c>
      <c r="E5358" s="31"/>
      <c r="F5358" s="31"/>
      <c r="G5358" s="31">
        <v>3715</v>
      </c>
      <c r="H5358" s="31"/>
      <c r="I5358" s="77">
        <v>14.2</v>
      </c>
      <c r="J5358" s="77"/>
      <c r="K5358" s="77" t="s">
        <v>4040</v>
      </c>
      <c r="L5358" s="31">
        <v>48.279999999999994</v>
      </c>
      <c r="M5358" s="31" t="s">
        <v>83</v>
      </c>
      <c r="N5358" s="31">
        <v>1968</v>
      </c>
      <c r="O5358" s="31">
        <v>1</v>
      </c>
      <c r="P5358" s="31">
        <v>1969</v>
      </c>
      <c r="Q5358" s="31">
        <v>1</v>
      </c>
      <c r="R5358" s="31" t="s">
        <v>4041</v>
      </c>
      <c r="S5358" s="31" t="s">
        <v>4042</v>
      </c>
      <c r="U5358" s="52" t="s">
        <v>4446</v>
      </c>
    </row>
    <row r="5359" spans="1:21" ht="17.25" customHeight="1">
      <c r="A5359" s="24">
        <v>5358</v>
      </c>
      <c r="B5359" s="31" t="s">
        <v>4112</v>
      </c>
      <c r="C5359" s="31">
        <v>-77.608333333333334</v>
      </c>
      <c r="D5359" s="31">
        <v>41.416666666666664</v>
      </c>
      <c r="E5359" s="31"/>
      <c r="F5359" s="31"/>
      <c r="G5359" s="31">
        <v>3709</v>
      </c>
      <c r="H5359" s="31"/>
      <c r="I5359" s="77">
        <v>13.4</v>
      </c>
      <c r="J5359" s="77"/>
      <c r="K5359" s="77" t="s">
        <v>4040</v>
      </c>
      <c r="L5359" s="31">
        <v>42.21</v>
      </c>
      <c r="M5359" s="31" t="s">
        <v>83</v>
      </c>
      <c r="N5359" s="31">
        <v>1968</v>
      </c>
      <c r="O5359" s="31">
        <v>1</v>
      </c>
      <c r="P5359" s="31">
        <v>1969</v>
      </c>
      <c r="Q5359" s="31">
        <v>1</v>
      </c>
      <c r="R5359" s="31" t="s">
        <v>4041</v>
      </c>
      <c r="S5359" s="31" t="s">
        <v>4042</v>
      </c>
      <c r="U5359" s="52" t="s">
        <v>4446</v>
      </c>
    </row>
    <row r="5360" spans="1:21" ht="17.25" customHeight="1">
      <c r="A5360" s="24">
        <v>5359</v>
      </c>
      <c r="B5360" s="31" t="s">
        <v>4113</v>
      </c>
      <c r="C5360" s="31">
        <v>-77.743333333333339</v>
      </c>
      <c r="D5360" s="31">
        <v>41.283333333333331</v>
      </c>
      <c r="E5360" s="31"/>
      <c r="F5360" s="31"/>
      <c r="G5360" s="31">
        <v>3707</v>
      </c>
      <c r="H5360" s="31"/>
      <c r="I5360" s="77">
        <v>8</v>
      </c>
      <c r="J5360" s="77"/>
      <c r="K5360" s="77" t="s">
        <v>4040</v>
      </c>
      <c r="L5360" s="31">
        <v>26</v>
      </c>
      <c r="M5360" s="31" t="s">
        <v>83</v>
      </c>
      <c r="N5360" s="31">
        <v>1968</v>
      </c>
      <c r="O5360" s="31">
        <v>1</v>
      </c>
      <c r="P5360" s="31">
        <v>1969</v>
      </c>
      <c r="Q5360" s="31">
        <v>1</v>
      </c>
      <c r="R5360" s="31" t="s">
        <v>4041</v>
      </c>
      <c r="S5360" s="31" t="s">
        <v>4042</v>
      </c>
      <c r="U5360" s="52" t="s">
        <v>4446</v>
      </c>
    </row>
    <row r="5361" spans="1:21" ht="17.25" customHeight="1">
      <c r="A5361" s="24">
        <v>5360</v>
      </c>
      <c r="B5361" s="31" t="s">
        <v>4114</v>
      </c>
      <c r="C5361" s="31">
        <v>-77.87833333333333</v>
      </c>
      <c r="D5361" s="31">
        <v>41.25</v>
      </c>
      <c r="E5361" s="31"/>
      <c r="F5361" s="31"/>
      <c r="G5361" s="31">
        <v>3704</v>
      </c>
      <c r="H5361" s="31"/>
      <c r="I5361" s="77">
        <v>13.5</v>
      </c>
      <c r="J5361" s="77"/>
      <c r="K5361" s="77" t="s">
        <v>4040</v>
      </c>
      <c r="L5361" s="31">
        <v>49.275000000000006</v>
      </c>
      <c r="M5361" s="31" t="s">
        <v>83</v>
      </c>
      <c r="N5361" s="31">
        <v>1968</v>
      </c>
      <c r="O5361" s="31">
        <v>1</v>
      </c>
      <c r="P5361" s="31">
        <v>1969</v>
      </c>
      <c r="Q5361" s="31">
        <v>1</v>
      </c>
      <c r="R5361" s="31" t="s">
        <v>4041</v>
      </c>
      <c r="S5361" s="31" t="s">
        <v>4042</v>
      </c>
      <c r="U5361" s="52" t="s">
        <v>4446</v>
      </c>
    </row>
    <row r="5362" spans="1:21" ht="17.25" customHeight="1">
      <c r="A5362" s="24">
        <v>5361</v>
      </c>
      <c r="B5362" s="31" t="s">
        <v>4115</v>
      </c>
      <c r="C5362" s="31">
        <v>-78.010000000000005</v>
      </c>
      <c r="D5362" s="31">
        <v>41.166666666666664</v>
      </c>
      <c r="E5362" s="31"/>
      <c r="F5362" s="31"/>
      <c r="G5362" s="31">
        <v>3694</v>
      </c>
      <c r="H5362" s="31"/>
      <c r="I5362" s="77">
        <v>4.5999999999999996</v>
      </c>
      <c r="J5362" s="77"/>
      <c r="K5362" s="77" t="s">
        <v>4040</v>
      </c>
      <c r="L5362" s="31">
        <v>15.502000000000001</v>
      </c>
      <c r="M5362" s="31" t="s">
        <v>83</v>
      </c>
      <c r="N5362" s="31">
        <v>1968</v>
      </c>
      <c r="O5362" s="31">
        <v>1</v>
      </c>
      <c r="P5362" s="31">
        <v>1969</v>
      </c>
      <c r="Q5362" s="31">
        <v>1</v>
      </c>
      <c r="R5362" s="31" t="s">
        <v>4041</v>
      </c>
      <c r="S5362" s="31" t="s">
        <v>4042</v>
      </c>
      <c r="U5362" s="52" t="s">
        <v>4446</v>
      </c>
    </row>
    <row r="5363" spans="1:21" ht="17.25" customHeight="1">
      <c r="A5363" s="24">
        <v>5362</v>
      </c>
      <c r="B5363" s="31" t="s">
        <v>4116</v>
      </c>
      <c r="C5363" s="31">
        <v>-78.143333333333331</v>
      </c>
      <c r="D5363" s="31">
        <v>41.033333333333331</v>
      </c>
      <c r="E5363" s="31"/>
      <c r="F5363" s="31"/>
      <c r="G5363" s="31">
        <v>3682</v>
      </c>
      <c r="H5363" s="31"/>
      <c r="I5363" s="77">
        <v>6</v>
      </c>
      <c r="J5363" s="77"/>
      <c r="K5363" s="77" t="s">
        <v>4040</v>
      </c>
      <c r="L5363" s="31">
        <v>19.8</v>
      </c>
      <c r="M5363" s="31" t="s">
        <v>83</v>
      </c>
      <c r="N5363" s="31">
        <v>1968</v>
      </c>
      <c r="O5363" s="31">
        <v>1</v>
      </c>
      <c r="P5363" s="31">
        <v>1969</v>
      </c>
      <c r="Q5363" s="31">
        <v>1</v>
      </c>
      <c r="R5363" s="31" t="s">
        <v>4041</v>
      </c>
      <c r="S5363" s="31" t="s">
        <v>4042</v>
      </c>
      <c r="U5363" s="52" t="s">
        <v>4446</v>
      </c>
    </row>
    <row r="5364" spans="1:21" ht="17.25" customHeight="1">
      <c r="A5364" s="24">
        <v>5363</v>
      </c>
      <c r="B5364" s="31" t="s">
        <v>4117</v>
      </c>
      <c r="C5364" s="31">
        <v>-78.275000000000006</v>
      </c>
      <c r="D5364" s="31">
        <v>40.93333333333333</v>
      </c>
      <c r="E5364" s="31"/>
      <c r="F5364" s="31"/>
      <c r="G5364" s="31">
        <v>3674</v>
      </c>
      <c r="H5364" s="31"/>
      <c r="I5364" s="77">
        <v>7.8</v>
      </c>
      <c r="J5364" s="77"/>
      <c r="K5364" s="77" t="s">
        <v>4040</v>
      </c>
      <c r="L5364" s="31">
        <v>26.129999999999995</v>
      </c>
      <c r="M5364" s="31" t="s">
        <v>83</v>
      </c>
      <c r="N5364" s="31">
        <v>1968</v>
      </c>
      <c r="O5364" s="31">
        <v>1</v>
      </c>
      <c r="P5364" s="31">
        <v>1969</v>
      </c>
      <c r="Q5364" s="31">
        <v>1</v>
      </c>
      <c r="R5364" s="31" t="s">
        <v>4041</v>
      </c>
      <c r="S5364" s="31" t="s">
        <v>4042</v>
      </c>
      <c r="U5364" s="52" t="s">
        <v>4446</v>
      </c>
    </row>
    <row r="5365" spans="1:21" ht="17.25" customHeight="1">
      <c r="A5365" s="24">
        <v>5364</v>
      </c>
      <c r="B5365" s="31" t="s">
        <v>4118</v>
      </c>
      <c r="C5365" s="31">
        <v>-78.411666666666662</v>
      </c>
      <c r="D5365" s="31">
        <v>40.85</v>
      </c>
      <c r="E5365" s="31"/>
      <c r="F5365" s="31"/>
      <c r="G5365" s="31">
        <v>3667</v>
      </c>
      <c r="H5365" s="31"/>
      <c r="I5365" s="77">
        <v>22.3</v>
      </c>
      <c r="J5365" s="77"/>
      <c r="K5365" s="77" t="s">
        <v>4040</v>
      </c>
      <c r="L5365" s="31">
        <v>66.900000000000006</v>
      </c>
      <c r="M5365" s="31" t="s">
        <v>83</v>
      </c>
      <c r="N5365" s="31">
        <v>1968</v>
      </c>
      <c r="O5365" s="31">
        <v>1</v>
      </c>
      <c r="P5365" s="31">
        <v>1969</v>
      </c>
      <c r="Q5365" s="31">
        <v>1</v>
      </c>
      <c r="R5365" s="31" t="s">
        <v>4041</v>
      </c>
      <c r="S5365" s="31" t="s">
        <v>4042</v>
      </c>
      <c r="U5365" s="52" t="s">
        <v>4446</v>
      </c>
    </row>
    <row r="5366" spans="1:21" ht="17.25" customHeight="1">
      <c r="A5366" s="24">
        <v>5365</v>
      </c>
      <c r="B5366" s="31" t="s">
        <v>4119</v>
      </c>
      <c r="C5366" s="31">
        <v>-78.515000000000001</v>
      </c>
      <c r="D5366" s="31">
        <v>40.799999999999997</v>
      </c>
      <c r="E5366" s="31"/>
      <c r="F5366" s="31"/>
      <c r="G5366" s="31">
        <v>3659</v>
      </c>
      <c r="H5366" s="31"/>
      <c r="I5366" s="77">
        <v>17.3</v>
      </c>
      <c r="J5366" s="77"/>
      <c r="K5366" s="77" t="s">
        <v>4040</v>
      </c>
      <c r="L5366" s="31">
        <v>56.225000000000009</v>
      </c>
      <c r="M5366" s="31" t="s">
        <v>83</v>
      </c>
      <c r="N5366" s="31">
        <v>1968</v>
      </c>
      <c r="O5366" s="31">
        <v>1</v>
      </c>
      <c r="P5366" s="31">
        <v>1969</v>
      </c>
      <c r="Q5366" s="31">
        <v>1</v>
      </c>
      <c r="R5366" s="31" t="s">
        <v>4041</v>
      </c>
      <c r="S5366" s="31" t="s">
        <v>4042</v>
      </c>
      <c r="U5366" s="52" t="s">
        <v>4446</v>
      </c>
    </row>
    <row r="5367" spans="1:21" ht="17.25" customHeight="1">
      <c r="A5367" s="24">
        <v>5366</v>
      </c>
      <c r="B5367" s="31" t="s">
        <v>4120</v>
      </c>
      <c r="C5367" s="31">
        <v>-78.55</v>
      </c>
      <c r="D5367" s="31">
        <v>40.799999999999997</v>
      </c>
      <c r="E5367" s="31"/>
      <c r="F5367" s="31"/>
      <c r="G5367" s="31">
        <v>3653</v>
      </c>
      <c r="H5367" s="31"/>
      <c r="I5367" s="77">
        <v>15.8</v>
      </c>
      <c r="J5367" s="77"/>
      <c r="K5367" s="77" t="s">
        <v>4040</v>
      </c>
      <c r="L5367" s="31">
        <v>52.14</v>
      </c>
      <c r="M5367" s="31" t="s">
        <v>83</v>
      </c>
      <c r="N5367" s="31">
        <v>1968</v>
      </c>
      <c r="O5367" s="31">
        <v>1</v>
      </c>
      <c r="P5367" s="31">
        <v>1969</v>
      </c>
      <c r="Q5367" s="31">
        <v>1</v>
      </c>
      <c r="R5367" s="31" t="s">
        <v>4041</v>
      </c>
      <c r="S5367" s="31" t="s">
        <v>4042</v>
      </c>
      <c r="U5367" s="52" t="s">
        <v>4446</v>
      </c>
    </row>
    <row r="5368" spans="1:21" ht="17.25" customHeight="1">
      <c r="A5368" s="24">
        <v>5367</v>
      </c>
      <c r="B5368" s="31" t="s">
        <v>4121</v>
      </c>
      <c r="C5368" s="31">
        <v>-78.618333333333339</v>
      </c>
      <c r="D5368" s="31">
        <v>40.766666666666666</v>
      </c>
      <c r="E5368" s="31"/>
      <c r="F5368" s="31"/>
      <c r="G5368" s="31">
        <v>3649</v>
      </c>
      <c r="H5368" s="31"/>
      <c r="I5368" s="77">
        <v>10</v>
      </c>
      <c r="J5368" s="77"/>
      <c r="K5368" s="77" t="s">
        <v>4040</v>
      </c>
      <c r="L5368" s="31">
        <v>31.7</v>
      </c>
      <c r="M5368" s="31" t="s">
        <v>83</v>
      </c>
      <c r="N5368" s="31">
        <v>1968</v>
      </c>
      <c r="O5368" s="31">
        <v>1</v>
      </c>
      <c r="P5368" s="31">
        <v>1969</v>
      </c>
      <c r="Q5368" s="31">
        <v>1</v>
      </c>
      <c r="R5368" s="31" t="s">
        <v>4041</v>
      </c>
      <c r="S5368" s="31" t="s">
        <v>4042</v>
      </c>
      <c r="U5368" s="52" t="s">
        <v>4447</v>
      </c>
    </row>
    <row r="5369" spans="1:21" ht="17.25" customHeight="1">
      <c r="A5369" s="24">
        <v>5368</v>
      </c>
      <c r="B5369" s="31" t="s">
        <v>4122</v>
      </c>
      <c r="C5369" s="31">
        <v>-78.683333333333337</v>
      </c>
      <c r="D5369" s="31">
        <v>40.733333333333334</v>
      </c>
      <c r="E5369" s="31"/>
      <c r="F5369" s="31"/>
      <c r="G5369" s="31">
        <v>3654</v>
      </c>
      <c r="H5369" s="31"/>
      <c r="I5369" s="77">
        <v>13.5</v>
      </c>
      <c r="J5369" s="77"/>
      <c r="K5369" s="77" t="s">
        <v>4040</v>
      </c>
      <c r="L5369" s="31">
        <v>45.9</v>
      </c>
      <c r="M5369" s="31" t="s">
        <v>83</v>
      </c>
      <c r="N5369" s="31">
        <v>1968</v>
      </c>
      <c r="O5369" s="31">
        <v>1</v>
      </c>
      <c r="P5369" s="31">
        <v>1969</v>
      </c>
      <c r="Q5369" s="31">
        <v>1</v>
      </c>
      <c r="R5369" s="31" t="s">
        <v>4041</v>
      </c>
      <c r="S5369" s="31" t="s">
        <v>4042</v>
      </c>
      <c r="U5369" s="52" t="s">
        <v>4446</v>
      </c>
    </row>
    <row r="5370" spans="1:21" ht="17.25" customHeight="1">
      <c r="A5370" s="24">
        <v>5369</v>
      </c>
      <c r="B5370" s="31" t="s">
        <v>4123</v>
      </c>
      <c r="C5370" s="31">
        <v>-78.819999999999993</v>
      </c>
      <c r="D5370" s="31">
        <v>40.65</v>
      </c>
      <c r="E5370" s="31"/>
      <c r="F5370" s="31"/>
      <c r="G5370" s="31">
        <v>3639</v>
      </c>
      <c r="H5370" s="31"/>
      <c r="I5370" s="77">
        <v>13</v>
      </c>
      <c r="J5370" s="77"/>
      <c r="K5370" s="77" t="s">
        <v>4040</v>
      </c>
      <c r="L5370" s="31">
        <v>46.150000000000006</v>
      </c>
      <c r="M5370" s="31" t="s">
        <v>83</v>
      </c>
      <c r="N5370" s="31">
        <v>1968</v>
      </c>
      <c r="O5370" s="31">
        <v>1</v>
      </c>
      <c r="P5370" s="31">
        <v>1969</v>
      </c>
      <c r="Q5370" s="31">
        <v>1</v>
      </c>
      <c r="R5370" s="31" t="s">
        <v>4041</v>
      </c>
      <c r="S5370" s="31" t="s">
        <v>4042</v>
      </c>
      <c r="U5370" s="52" t="s">
        <v>4446</v>
      </c>
    </row>
    <row r="5371" spans="1:21" ht="17.25" customHeight="1">
      <c r="A5371" s="24">
        <v>5370</v>
      </c>
      <c r="B5371" s="31" t="s">
        <v>4124</v>
      </c>
      <c r="C5371" s="31">
        <v>-79.025000000000006</v>
      </c>
      <c r="D5371" s="31">
        <v>40.583333333333336</v>
      </c>
      <c r="E5371" s="31"/>
      <c r="F5371" s="31"/>
      <c r="G5371" s="31">
        <v>3619</v>
      </c>
      <c r="H5371" s="31"/>
      <c r="I5371" s="77">
        <v>14</v>
      </c>
      <c r="J5371" s="77"/>
      <c r="K5371" s="77" t="s">
        <v>4040</v>
      </c>
      <c r="L5371" s="31">
        <v>47.599999999999994</v>
      </c>
      <c r="M5371" s="31" t="s">
        <v>83</v>
      </c>
      <c r="N5371" s="31">
        <v>1968</v>
      </c>
      <c r="O5371" s="31">
        <v>1</v>
      </c>
      <c r="P5371" s="31">
        <v>1969</v>
      </c>
      <c r="Q5371" s="31">
        <v>1</v>
      </c>
      <c r="R5371" s="31" t="s">
        <v>4041</v>
      </c>
      <c r="S5371" s="31" t="s">
        <v>4042</v>
      </c>
      <c r="U5371" s="52" t="s">
        <v>4446</v>
      </c>
    </row>
    <row r="5372" spans="1:21" ht="17.25" customHeight="1">
      <c r="A5372" s="24">
        <v>5371</v>
      </c>
      <c r="B5372" s="31" t="s">
        <v>4125</v>
      </c>
      <c r="C5372" s="31">
        <v>-79.093333333333334</v>
      </c>
      <c r="D5372" s="31">
        <v>40.549999999999997</v>
      </c>
      <c r="E5372" s="31"/>
      <c r="F5372" s="31"/>
      <c r="G5372" s="31">
        <v>3618</v>
      </c>
      <c r="H5372" s="31"/>
      <c r="I5372" s="77">
        <v>11.5</v>
      </c>
      <c r="J5372" s="77"/>
      <c r="K5372" s="77" t="s">
        <v>4040</v>
      </c>
      <c r="L5372" s="31">
        <v>32.775000000000006</v>
      </c>
      <c r="M5372" s="31" t="s">
        <v>83</v>
      </c>
      <c r="N5372" s="31">
        <v>1968</v>
      </c>
      <c r="O5372" s="31">
        <v>1</v>
      </c>
      <c r="P5372" s="31">
        <v>1969</v>
      </c>
      <c r="Q5372" s="31">
        <v>1</v>
      </c>
      <c r="R5372" s="31" t="s">
        <v>4041</v>
      </c>
      <c r="S5372" s="31" t="s">
        <v>4042</v>
      </c>
      <c r="U5372" s="52" t="s">
        <v>4446</v>
      </c>
    </row>
    <row r="5373" spans="1:21" ht="17.25" customHeight="1">
      <c r="A5373" s="24">
        <v>5372</v>
      </c>
      <c r="B5373" s="31" t="s">
        <v>4126</v>
      </c>
      <c r="C5373" s="31">
        <v>-79.231666666666669</v>
      </c>
      <c r="D5373" s="31">
        <v>40.516666666666666</v>
      </c>
      <c r="E5373" s="31"/>
      <c r="F5373" s="31"/>
      <c r="G5373" s="31">
        <v>3618</v>
      </c>
      <c r="H5373" s="31"/>
      <c r="I5373" s="77">
        <v>11.5</v>
      </c>
      <c r="J5373" s="77"/>
      <c r="K5373" s="77" t="s">
        <v>4040</v>
      </c>
      <c r="L5373" s="31">
        <v>38.524999999999999</v>
      </c>
      <c r="M5373" s="31" t="s">
        <v>83</v>
      </c>
      <c r="N5373" s="31">
        <v>1968</v>
      </c>
      <c r="O5373" s="31">
        <v>1</v>
      </c>
      <c r="P5373" s="31">
        <v>1969</v>
      </c>
      <c r="Q5373" s="31">
        <v>1</v>
      </c>
      <c r="R5373" s="31" t="s">
        <v>4041</v>
      </c>
      <c r="S5373" s="31" t="s">
        <v>4042</v>
      </c>
      <c r="U5373" s="52" t="s">
        <v>4446</v>
      </c>
    </row>
    <row r="5374" spans="1:21" ht="17.25" customHeight="1">
      <c r="A5374" s="24">
        <v>5373</v>
      </c>
      <c r="B5374" s="31" t="s">
        <v>4127</v>
      </c>
      <c r="C5374" s="31">
        <v>-69.055000000000007</v>
      </c>
      <c r="D5374" s="31">
        <v>40.716666666666669</v>
      </c>
      <c r="E5374" s="31"/>
      <c r="F5374" s="31"/>
      <c r="G5374" s="31">
        <v>961</v>
      </c>
      <c r="H5374" s="31"/>
      <c r="I5374" s="31">
        <f>L5374/10</f>
        <v>10.4</v>
      </c>
      <c r="J5374" s="31"/>
      <c r="K5374" s="31" t="s">
        <v>4128</v>
      </c>
      <c r="L5374" s="31">
        <v>104</v>
      </c>
      <c r="M5374" s="31" t="s">
        <v>244</v>
      </c>
      <c r="N5374" s="31"/>
      <c r="O5374" s="31"/>
      <c r="P5374" s="31">
        <v>1969</v>
      </c>
      <c r="Q5374" s="31">
        <v>1</v>
      </c>
      <c r="R5374" s="31" t="s">
        <v>4041</v>
      </c>
      <c r="S5374" s="31" t="s">
        <v>4042</v>
      </c>
      <c r="U5374" s="52" t="s">
        <v>4448</v>
      </c>
    </row>
    <row r="5375" spans="1:21" ht="17.25" customHeight="1">
      <c r="A5375" s="24">
        <v>5374</v>
      </c>
      <c r="B5375" s="31" t="s">
        <v>4129</v>
      </c>
      <c r="C5375" s="31">
        <v>-69.114999999999995</v>
      </c>
      <c r="D5375" s="31">
        <v>42.483333333333334</v>
      </c>
      <c r="E5375" s="31"/>
      <c r="F5375" s="31"/>
      <c r="G5375" s="31">
        <v>1393</v>
      </c>
      <c r="H5375" s="31"/>
      <c r="I5375" s="31">
        <f t="shared" ref="I5375:I5418" si="0">L5375/10</f>
        <v>8.9</v>
      </c>
      <c r="J5375" s="31"/>
      <c r="K5375" s="31" t="s">
        <v>4128</v>
      </c>
      <c r="L5375" s="31">
        <v>89</v>
      </c>
      <c r="M5375" s="31" t="s">
        <v>244</v>
      </c>
      <c r="N5375" s="31"/>
      <c r="O5375" s="31"/>
      <c r="P5375" s="31">
        <v>1969</v>
      </c>
      <c r="Q5375" s="31">
        <v>1</v>
      </c>
      <c r="R5375" s="31" t="s">
        <v>4041</v>
      </c>
      <c r="S5375" s="31" t="s">
        <v>4042</v>
      </c>
      <c r="U5375" s="52" t="s">
        <v>4448</v>
      </c>
    </row>
    <row r="5376" spans="1:21" ht="17.25" customHeight="1">
      <c r="A5376" s="24">
        <v>5375</v>
      </c>
      <c r="B5376" s="31" t="s">
        <v>4130</v>
      </c>
      <c r="C5376" s="31">
        <v>-69.461666666666673</v>
      </c>
      <c r="D5376" s="31">
        <v>42.7</v>
      </c>
      <c r="E5376" s="31"/>
      <c r="F5376" s="31"/>
      <c r="G5376" s="31">
        <v>1604</v>
      </c>
      <c r="H5376" s="31"/>
      <c r="I5376" s="31">
        <f t="shared" si="0"/>
        <v>6.7</v>
      </c>
      <c r="J5376" s="31"/>
      <c r="K5376" s="31" t="s">
        <v>4128</v>
      </c>
      <c r="L5376" s="31">
        <v>67</v>
      </c>
      <c r="M5376" s="31" t="s">
        <v>244</v>
      </c>
      <c r="N5376" s="31"/>
      <c r="O5376" s="31"/>
      <c r="P5376" s="31">
        <v>1969</v>
      </c>
      <c r="Q5376" s="31">
        <v>1</v>
      </c>
      <c r="R5376" s="31" t="s">
        <v>4041</v>
      </c>
      <c r="S5376" s="31" t="s">
        <v>4042</v>
      </c>
      <c r="U5376" s="52" t="s">
        <v>4448</v>
      </c>
    </row>
    <row r="5377" spans="1:21" ht="17.25" customHeight="1">
      <c r="A5377" s="24">
        <v>5376</v>
      </c>
      <c r="B5377" s="31" t="s">
        <v>4131</v>
      </c>
      <c r="C5377" s="31">
        <v>-70.018333333333331</v>
      </c>
      <c r="D5377" s="31">
        <v>43.1</v>
      </c>
      <c r="E5377" s="31"/>
      <c r="F5377" s="31"/>
      <c r="G5377" s="31">
        <v>1881</v>
      </c>
      <c r="H5377" s="31"/>
      <c r="I5377" s="31">
        <f t="shared" si="0"/>
        <v>8.3000000000000007</v>
      </c>
      <c r="J5377" s="31"/>
      <c r="K5377" s="31" t="s">
        <v>4128</v>
      </c>
      <c r="L5377" s="31">
        <v>83</v>
      </c>
      <c r="M5377" s="31" t="s">
        <v>244</v>
      </c>
      <c r="N5377" s="31"/>
      <c r="O5377" s="31"/>
      <c r="P5377" s="31">
        <v>1969</v>
      </c>
      <c r="Q5377" s="31">
        <v>1</v>
      </c>
      <c r="R5377" s="31" t="s">
        <v>4041</v>
      </c>
      <c r="S5377" s="31" t="s">
        <v>4042</v>
      </c>
      <c r="U5377" s="52" t="s">
        <v>4448</v>
      </c>
    </row>
    <row r="5378" spans="1:21" ht="17.25" customHeight="1">
      <c r="A5378" s="24">
        <v>5377</v>
      </c>
      <c r="B5378" s="31" t="s">
        <v>4132</v>
      </c>
      <c r="C5378" s="31">
        <v>-70.33</v>
      </c>
      <c r="D5378" s="31">
        <v>43.1</v>
      </c>
      <c r="E5378" s="31"/>
      <c r="F5378" s="31"/>
      <c r="G5378" s="31">
        <v>1961</v>
      </c>
      <c r="H5378" s="31"/>
      <c r="I5378" s="31">
        <f t="shared" si="0"/>
        <v>9.4</v>
      </c>
      <c r="J5378" s="31"/>
      <c r="K5378" s="31" t="s">
        <v>4128</v>
      </c>
      <c r="L5378" s="31">
        <v>94</v>
      </c>
      <c r="M5378" s="31" t="s">
        <v>244</v>
      </c>
      <c r="N5378" s="31"/>
      <c r="O5378" s="31"/>
      <c r="P5378" s="31">
        <v>1969</v>
      </c>
      <c r="Q5378" s="31">
        <v>1</v>
      </c>
      <c r="R5378" s="31" t="s">
        <v>4041</v>
      </c>
      <c r="S5378" s="31" t="s">
        <v>4042</v>
      </c>
      <c r="U5378" s="52" t="s">
        <v>4448</v>
      </c>
    </row>
    <row r="5379" spans="1:21" ht="17.25" customHeight="1">
      <c r="A5379" s="24">
        <v>5378</v>
      </c>
      <c r="B5379" s="31" t="s">
        <v>4057</v>
      </c>
      <c r="C5379" s="31">
        <v>-70.841666666666669</v>
      </c>
      <c r="D5379" s="31">
        <v>43.116666666666667</v>
      </c>
      <c r="E5379" s="31"/>
      <c r="F5379" s="31"/>
      <c r="G5379" s="31">
        <v>2062</v>
      </c>
      <c r="H5379" s="31"/>
      <c r="I5379" s="31">
        <f t="shared" si="0"/>
        <v>9.6</v>
      </c>
      <c r="J5379" s="31"/>
      <c r="K5379" s="31" t="s">
        <v>4128</v>
      </c>
      <c r="L5379" s="31">
        <v>96</v>
      </c>
      <c r="M5379" s="31" t="s">
        <v>244</v>
      </c>
      <c r="N5379" s="31"/>
      <c r="O5379" s="31"/>
      <c r="P5379" s="31">
        <v>1969</v>
      </c>
      <c r="Q5379" s="31">
        <v>1</v>
      </c>
      <c r="R5379" s="31" t="s">
        <v>4041</v>
      </c>
      <c r="S5379" s="31" t="s">
        <v>4042</v>
      </c>
      <c r="U5379" s="52" t="s">
        <v>4448</v>
      </c>
    </row>
    <row r="5380" spans="1:21" ht="17.25" customHeight="1">
      <c r="A5380" s="24">
        <v>5379</v>
      </c>
      <c r="B5380" s="31" t="s">
        <v>4062</v>
      </c>
      <c r="C5380" s="31">
        <v>-71.526666666666671</v>
      </c>
      <c r="D5380" s="31">
        <v>43.05</v>
      </c>
      <c r="E5380" s="31"/>
      <c r="F5380" s="31"/>
      <c r="G5380" s="31">
        <v>2373</v>
      </c>
      <c r="H5380" s="31"/>
      <c r="I5380" s="31">
        <f t="shared" si="0"/>
        <v>8.6</v>
      </c>
      <c r="J5380" s="31"/>
      <c r="K5380" s="31" t="s">
        <v>4128</v>
      </c>
      <c r="L5380" s="31">
        <v>86</v>
      </c>
      <c r="M5380" s="31" t="s">
        <v>244</v>
      </c>
      <c r="N5380" s="31"/>
      <c r="O5380" s="31"/>
      <c r="P5380" s="31">
        <v>1969</v>
      </c>
      <c r="Q5380" s="31">
        <v>1</v>
      </c>
      <c r="R5380" s="31" t="s">
        <v>4041</v>
      </c>
      <c r="S5380" s="31" t="s">
        <v>4042</v>
      </c>
      <c r="U5380" s="52" t="s">
        <v>4448</v>
      </c>
    </row>
    <row r="5381" spans="1:21" ht="17.25" customHeight="1">
      <c r="A5381" s="24">
        <v>5380</v>
      </c>
      <c r="B5381" s="31" t="s">
        <v>4063</v>
      </c>
      <c r="C5381" s="31">
        <v>-71.561666666666667</v>
      </c>
      <c r="D5381" s="31">
        <v>43.05</v>
      </c>
      <c r="E5381" s="31"/>
      <c r="F5381" s="31"/>
      <c r="G5381" s="31">
        <v>2394</v>
      </c>
      <c r="H5381" s="31"/>
      <c r="I5381" s="31">
        <f t="shared" si="0"/>
        <v>9.75</v>
      </c>
      <c r="J5381" s="31"/>
      <c r="K5381" s="31" t="s">
        <v>4128</v>
      </c>
      <c r="L5381" s="31">
        <v>97.5</v>
      </c>
      <c r="M5381" s="31" t="s">
        <v>244</v>
      </c>
      <c r="N5381" s="31"/>
      <c r="O5381" s="31"/>
      <c r="P5381" s="31">
        <v>1969</v>
      </c>
      <c r="Q5381" s="31">
        <v>1</v>
      </c>
      <c r="R5381" s="31" t="s">
        <v>4041</v>
      </c>
      <c r="S5381" s="31" t="s">
        <v>4042</v>
      </c>
      <c r="U5381" s="52" t="s">
        <v>4448</v>
      </c>
    </row>
    <row r="5382" spans="1:21" ht="17.25" customHeight="1">
      <c r="A5382" s="24">
        <v>5381</v>
      </c>
      <c r="B5382" s="31" t="s">
        <v>4071</v>
      </c>
      <c r="C5382" s="31">
        <v>-72.506666666666661</v>
      </c>
      <c r="D5382" s="31">
        <v>43.1</v>
      </c>
      <c r="E5382" s="31"/>
      <c r="F5382" s="31"/>
      <c r="G5382" s="31">
        <v>2802</v>
      </c>
      <c r="H5382" s="31"/>
      <c r="I5382" s="31">
        <f t="shared" si="0"/>
        <v>9.4499999999999993</v>
      </c>
      <c r="J5382" s="31"/>
      <c r="K5382" s="31" t="s">
        <v>4128</v>
      </c>
      <c r="L5382" s="31">
        <v>94.5</v>
      </c>
      <c r="M5382" s="31" t="s">
        <v>244</v>
      </c>
      <c r="N5382" s="31"/>
      <c r="O5382" s="31"/>
      <c r="P5382" s="31">
        <v>1969</v>
      </c>
      <c r="Q5382" s="31">
        <v>1</v>
      </c>
      <c r="R5382" s="31" t="s">
        <v>4041</v>
      </c>
      <c r="S5382" s="31" t="s">
        <v>4042</v>
      </c>
      <c r="U5382" s="52" t="s">
        <v>4448</v>
      </c>
    </row>
    <row r="5383" spans="1:21" ht="17.25" customHeight="1">
      <c r="A5383" s="24">
        <v>5382</v>
      </c>
      <c r="B5383" s="31" t="s">
        <v>4133</v>
      </c>
      <c r="C5383" s="31">
        <v>-73.041666666666671</v>
      </c>
      <c r="D5383" s="31">
        <v>42.983333333333334</v>
      </c>
      <c r="E5383" s="31"/>
      <c r="F5383" s="31"/>
      <c r="G5383" s="31">
        <v>3010</v>
      </c>
      <c r="H5383" s="31"/>
      <c r="I5383" s="31">
        <f t="shared" si="0"/>
        <v>4.75</v>
      </c>
      <c r="J5383" s="31"/>
      <c r="K5383" s="31" t="s">
        <v>4128</v>
      </c>
      <c r="L5383" s="31">
        <v>47.5</v>
      </c>
      <c r="M5383" s="31" t="s">
        <v>244</v>
      </c>
      <c r="N5383" s="31"/>
      <c r="O5383" s="31"/>
      <c r="P5383" s="31">
        <v>1969</v>
      </c>
      <c r="Q5383" s="31">
        <v>1</v>
      </c>
      <c r="R5383" s="31" t="s">
        <v>4041</v>
      </c>
      <c r="S5383" s="31" t="s">
        <v>4042</v>
      </c>
      <c r="U5383" s="52" t="s">
        <v>4448</v>
      </c>
    </row>
    <row r="5384" spans="1:21" ht="17.25" customHeight="1">
      <c r="A5384" s="24">
        <v>5383</v>
      </c>
      <c r="B5384" s="31" t="s">
        <v>4080</v>
      </c>
      <c r="C5384" s="31">
        <v>-73.541666666666671</v>
      </c>
      <c r="D5384" s="31">
        <v>42.916666666666664</v>
      </c>
      <c r="E5384" s="31"/>
      <c r="F5384" s="31"/>
      <c r="G5384" s="31">
        <v>3177</v>
      </c>
      <c r="H5384" s="31"/>
      <c r="I5384" s="31">
        <f t="shared" si="0"/>
        <v>7.6</v>
      </c>
      <c r="J5384" s="31"/>
      <c r="K5384" s="31" t="s">
        <v>4128</v>
      </c>
      <c r="L5384" s="31">
        <v>76</v>
      </c>
      <c r="M5384" s="31" t="s">
        <v>244</v>
      </c>
      <c r="N5384" s="31"/>
      <c r="O5384" s="31"/>
      <c r="P5384" s="31">
        <v>1969</v>
      </c>
      <c r="Q5384" s="31">
        <v>1</v>
      </c>
      <c r="R5384" s="31" t="s">
        <v>4041</v>
      </c>
      <c r="S5384" s="31" t="s">
        <v>4042</v>
      </c>
      <c r="U5384" s="52" t="s">
        <v>4448</v>
      </c>
    </row>
    <row r="5385" spans="1:21" ht="17.25" customHeight="1">
      <c r="A5385" s="24">
        <v>5384</v>
      </c>
      <c r="B5385" s="31" t="s">
        <v>4086</v>
      </c>
      <c r="C5385" s="31">
        <v>-74.336666666666673</v>
      </c>
      <c r="D5385" s="31">
        <v>42.866666666666667</v>
      </c>
      <c r="E5385" s="31"/>
      <c r="F5385" s="31"/>
      <c r="G5385" s="31">
        <v>3407</v>
      </c>
      <c r="H5385" s="31"/>
      <c r="I5385" s="31">
        <f t="shared" si="0"/>
        <v>6.1</v>
      </c>
      <c r="J5385" s="31"/>
      <c r="K5385" s="31" t="s">
        <v>4128</v>
      </c>
      <c r="L5385" s="31">
        <v>61</v>
      </c>
      <c r="M5385" s="31" t="s">
        <v>244</v>
      </c>
      <c r="N5385" s="31"/>
      <c r="O5385" s="31"/>
      <c r="P5385" s="31">
        <v>1969</v>
      </c>
      <c r="Q5385" s="31">
        <v>1</v>
      </c>
      <c r="R5385" s="31" t="s">
        <v>4041</v>
      </c>
      <c r="S5385" s="31" t="s">
        <v>4042</v>
      </c>
      <c r="U5385" s="52" t="s">
        <v>4448</v>
      </c>
    </row>
    <row r="5386" spans="1:21" ht="17.25" customHeight="1">
      <c r="A5386" s="24">
        <v>5385</v>
      </c>
      <c r="B5386" s="31" t="s">
        <v>4091</v>
      </c>
      <c r="C5386" s="31">
        <v>-74.995000000000005</v>
      </c>
      <c r="D5386" s="31">
        <v>42.833333333333336</v>
      </c>
      <c r="E5386" s="31"/>
      <c r="F5386" s="31"/>
      <c r="G5386" s="31">
        <v>3519</v>
      </c>
      <c r="H5386" s="31"/>
      <c r="I5386" s="31">
        <f t="shared" si="0"/>
        <v>5.25</v>
      </c>
      <c r="J5386" s="31"/>
      <c r="K5386" s="31" t="s">
        <v>4128</v>
      </c>
      <c r="L5386" s="31">
        <v>52.5</v>
      </c>
      <c r="M5386" s="31" t="s">
        <v>244</v>
      </c>
      <c r="N5386" s="31"/>
      <c r="O5386" s="31"/>
      <c r="P5386" s="31">
        <v>1969</v>
      </c>
      <c r="Q5386" s="31">
        <v>1</v>
      </c>
      <c r="R5386" s="31" t="s">
        <v>4041</v>
      </c>
      <c r="S5386" s="31" t="s">
        <v>4042</v>
      </c>
      <c r="U5386" s="52" t="s">
        <v>4448</v>
      </c>
    </row>
    <row r="5387" spans="1:21" ht="17.25" customHeight="1">
      <c r="A5387" s="24">
        <v>5386</v>
      </c>
      <c r="B5387" s="31" t="s">
        <v>4095</v>
      </c>
      <c r="C5387" s="31">
        <v>-75.441666666666663</v>
      </c>
      <c r="D5387" s="31">
        <v>42.6</v>
      </c>
      <c r="E5387" s="31"/>
      <c r="F5387" s="31"/>
      <c r="G5387" s="31">
        <v>3556</v>
      </c>
      <c r="H5387" s="31"/>
      <c r="I5387" s="31">
        <f t="shared" si="0"/>
        <v>4.75</v>
      </c>
      <c r="J5387" s="31"/>
      <c r="K5387" s="31" t="s">
        <v>4128</v>
      </c>
      <c r="L5387" s="31">
        <v>47.5</v>
      </c>
      <c r="M5387" s="31" t="s">
        <v>244</v>
      </c>
      <c r="N5387" s="31"/>
      <c r="O5387" s="31"/>
      <c r="P5387" s="31">
        <v>1969</v>
      </c>
      <c r="Q5387" s="31">
        <v>1</v>
      </c>
      <c r="R5387" s="31" t="s">
        <v>4041</v>
      </c>
      <c r="S5387" s="31" t="s">
        <v>4042</v>
      </c>
      <c r="U5387" s="52" t="s">
        <v>4448</v>
      </c>
    </row>
    <row r="5388" spans="1:21" ht="17.25" customHeight="1">
      <c r="A5388" s="24">
        <v>5387</v>
      </c>
      <c r="B5388" s="31" t="s">
        <v>4099</v>
      </c>
      <c r="C5388" s="31">
        <v>-75.956666666666663</v>
      </c>
      <c r="D5388" s="31">
        <v>42.383333333333333</v>
      </c>
      <c r="E5388" s="31"/>
      <c r="F5388" s="31"/>
      <c r="G5388" s="31">
        <v>3613</v>
      </c>
      <c r="H5388" s="31"/>
      <c r="I5388" s="31">
        <f t="shared" si="0"/>
        <v>4.0999999999999996</v>
      </c>
      <c r="J5388" s="31"/>
      <c r="K5388" s="31" t="s">
        <v>4128</v>
      </c>
      <c r="L5388" s="31">
        <v>41</v>
      </c>
      <c r="M5388" s="31" t="s">
        <v>244</v>
      </c>
      <c r="N5388" s="31"/>
      <c r="O5388" s="31"/>
      <c r="P5388" s="31">
        <v>1969</v>
      </c>
      <c r="Q5388" s="31">
        <v>1</v>
      </c>
      <c r="R5388" s="31" t="s">
        <v>4041</v>
      </c>
      <c r="S5388" s="31" t="s">
        <v>4042</v>
      </c>
      <c r="U5388" s="52" t="s">
        <v>4448</v>
      </c>
    </row>
    <row r="5389" spans="1:21" ht="17.25" customHeight="1">
      <c r="A5389" s="24">
        <v>5388</v>
      </c>
      <c r="B5389" s="31" t="s">
        <v>4102</v>
      </c>
      <c r="C5389" s="31">
        <v>-76.37</v>
      </c>
      <c r="D5389" s="31">
        <v>42.366666666666667</v>
      </c>
      <c r="E5389" s="31"/>
      <c r="F5389" s="31"/>
      <c r="G5389" s="31">
        <v>3645</v>
      </c>
      <c r="H5389" s="31"/>
      <c r="I5389" s="31">
        <f t="shared" si="0"/>
        <v>4.1999999999999993</v>
      </c>
      <c r="J5389" s="31"/>
      <c r="K5389" s="31" t="s">
        <v>4128</v>
      </c>
      <c r="L5389" s="31">
        <v>41.999999999999993</v>
      </c>
      <c r="M5389" s="31" t="s">
        <v>244</v>
      </c>
      <c r="N5389" s="31"/>
      <c r="O5389" s="31"/>
      <c r="P5389" s="31">
        <v>1969</v>
      </c>
      <c r="Q5389" s="31">
        <v>1</v>
      </c>
      <c r="R5389" s="31" t="s">
        <v>4041</v>
      </c>
      <c r="S5389" s="31" t="s">
        <v>4042</v>
      </c>
      <c r="U5389" s="52" t="s">
        <v>4448</v>
      </c>
    </row>
    <row r="5390" spans="1:21" ht="17.25" customHeight="1">
      <c r="A5390" s="24">
        <v>5389</v>
      </c>
      <c r="B5390" s="31" t="s">
        <v>4106</v>
      </c>
      <c r="C5390" s="31">
        <v>-76.983333333333334</v>
      </c>
      <c r="D5390" s="31">
        <v>41.8</v>
      </c>
      <c r="E5390" s="31"/>
      <c r="F5390" s="31"/>
      <c r="G5390" s="31">
        <v>3696</v>
      </c>
      <c r="H5390" s="31"/>
      <c r="I5390" s="31">
        <f t="shared" si="0"/>
        <v>3.0999999999999996</v>
      </c>
      <c r="J5390" s="31"/>
      <c r="K5390" s="31" t="s">
        <v>4128</v>
      </c>
      <c r="L5390" s="31">
        <v>30.999999999999996</v>
      </c>
      <c r="M5390" s="31" t="s">
        <v>244</v>
      </c>
      <c r="N5390" s="31"/>
      <c r="O5390" s="31"/>
      <c r="P5390" s="31">
        <v>1969</v>
      </c>
      <c r="Q5390" s="31">
        <v>1</v>
      </c>
      <c r="R5390" s="31" t="s">
        <v>4041</v>
      </c>
      <c r="S5390" s="31" t="s">
        <v>4042</v>
      </c>
      <c r="U5390" s="52" t="s">
        <v>4448</v>
      </c>
    </row>
    <row r="5391" spans="1:21" ht="17.25" customHeight="1">
      <c r="A5391" s="24">
        <v>5390</v>
      </c>
      <c r="B5391" s="31" t="s">
        <v>4134</v>
      </c>
      <c r="C5391" s="31">
        <v>-77.36333333333333</v>
      </c>
      <c r="D5391" s="31">
        <v>41.55</v>
      </c>
      <c r="E5391" s="31"/>
      <c r="F5391" s="31"/>
      <c r="G5391" s="31">
        <v>3713</v>
      </c>
      <c r="H5391" s="31"/>
      <c r="I5391" s="31">
        <f t="shared" si="0"/>
        <v>3.15</v>
      </c>
      <c r="J5391" s="31"/>
      <c r="K5391" s="31" t="s">
        <v>4128</v>
      </c>
      <c r="L5391" s="31">
        <v>31.5</v>
      </c>
      <c r="M5391" s="31" t="s">
        <v>244</v>
      </c>
      <c r="N5391" s="31"/>
      <c r="O5391" s="31"/>
      <c r="P5391" s="31">
        <v>1969</v>
      </c>
      <c r="Q5391" s="31">
        <v>1</v>
      </c>
      <c r="R5391" s="31" t="s">
        <v>4041</v>
      </c>
      <c r="S5391" s="31" t="s">
        <v>4042</v>
      </c>
      <c r="U5391" s="52" t="s">
        <v>4448</v>
      </c>
    </row>
    <row r="5392" spans="1:21" ht="17.25" customHeight="1">
      <c r="A5392" s="24">
        <v>5391</v>
      </c>
      <c r="B5392" s="31" t="s">
        <v>4110</v>
      </c>
      <c r="C5392" s="31">
        <v>-77.433333333333337</v>
      </c>
      <c r="D5392" s="31">
        <v>41.533333333333331</v>
      </c>
      <c r="E5392" s="31"/>
      <c r="F5392" s="31"/>
      <c r="G5392" s="31">
        <v>3717</v>
      </c>
      <c r="H5392" s="31"/>
      <c r="I5392" s="31">
        <f t="shared" si="0"/>
        <v>4.05</v>
      </c>
      <c r="J5392" s="31"/>
      <c r="K5392" s="31" t="s">
        <v>4128</v>
      </c>
      <c r="L5392" s="31">
        <v>40.5</v>
      </c>
      <c r="M5392" s="31" t="s">
        <v>244</v>
      </c>
      <c r="N5392" s="31"/>
      <c r="O5392" s="31"/>
      <c r="P5392" s="31">
        <v>1969</v>
      </c>
      <c r="Q5392" s="31">
        <v>1</v>
      </c>
      <c r="R5392" s="31" t="s">
        <v>4041</v>
      </c>
      <c r="S5392" s="31" t="s">
        <v>4042</v>
      </c>
      <c r="U5392" s="52" t="s">
        <v>4448</v>
      </c>
    </row>
    <row r="5393" spans="1:21" ht="17.25" customHeight="1">
      <c r="A5393" s="24">
        <v>5392</v>
      </c>
      <c r="B5393" s="31" t="s">
        <v>4115</v>
      </c>
      <c r="C5393" s="31">
        <v>-78.010000000000005</v>
      </c>
      <c r="D5393" s="31">
        <v>41.166666666666664</v>
      </c>
      <c r="E5393" s="31"/>
      <c r="F5393" s="31"/>
      <c r="G5393" s="31">
        <v>3694</v>
      </c>
      <c r="H5393" s="31"/>
      <c r="I5393" s="31">
        <f t="shared" si="0"/>
        <v>3.25</v>
      </c>
      <c r="J5393" s="31"/>
      <c r="K5393" s="31" t="s">
        <v>4128</v>
      </c>
      <c r="L5393" s="31">
        <v>32.5</v>
      </c>
      <c r="M5393" s="31" t="s">
        <v>244</v>
      </c>
      <c r="N5393" s="31"/>
      <c r="O5393" s="31"/>
      <c r="P5393" s="31">
        <v>1969</v>
      </c>
      <c r="Q5393" s="31">
        <v>1</v>
      </c>
      <c r="R5393" s="31" t="s">
        <v>4041</v>
      </c>
      <c r="S5393" s="31" t="s">
        <v>4042</v>
      </c>
      <c r="U5393" s="52" t="s">
        <v>4448</v>
      </c>
    </row>
    <row r="5394" spans="1:21" ht="17.25" customHeight="1">
      <c r="A5394" s="24">
        <v>5393</v>
      </c>
      <c r="B5394" s="31" t="s">
        <v>4121</v>
      </c>
      <c r="C5394" s="31">
        <v>-78.618333333333339</v>
      </c>
      <c r="D5394" s="31">
        <v>40.766666666666666</v>
      </c>
      <c r="E5394" s="31"/>
      <c r="F5394" s="31"/>
      <c r="G5394" s="31">
        <v>3649</v>
      </c>
      <c r="H5394" s="31"/>
      <c r="I5394" s="31">
        <f t="shared" si="0"/>
        <v>3.05</v>
      </c>
      <c r="J5394" s="31"/>
      <c r="K5394" s="31" t="s">
        <v>4128</v>
      </c>
      <c r="L5394" s="31">
        <v>30.5</v>
      </c>
      <c r="M5394" s="31" t="s">
        <v>244</v>
      </c>
      <c r="N5394" s="31"/>
      <c r="O5394" s="31"/>
      <c r="P5394" s="31">
        <v>1969</v>
      </c>
      <c r="Q5394" s="31">
        <v>1</v>
      </c>
      <c r="R5394" s="31" t="s">
        <v>4041</v>
      </c>
      <c r="S5394" s="31" t="s">
        <v>4042</v>
      </c>
      <c r="U5394" s="52" t="s">
        <v>4448</v>
      </c>
    </row>
    <row r="5395" spans="1:21" ht="17.25" customHeight="1">
      <c r="A5395" s="24">
        <v>5394</v>
      </c>
      <c r="B5395" s="31" t="s">
        <v>4135</v>
      </c>
      <c r="C5395" s="31">
        <v>-78.956666666666663</v>
      </c>
      <c r="D5395" s="31">
        <v>40.633333333333333</v>
      </c>
      <c r="E5395" s="31"/>
      <c r="F5395" s="31"/>
      <c r="G5395" s="31">
        <v>3613</v>
      </c>
      <c r="H5395" s="31"/>
      <c r="I5395" s="31">
        <f t="shared" si="0"/>
        <v>3.8</v>
      </c>
      <c r="J5395" s="31"/>
      <c r="K5395" s="31" t="s">
        <v>4128</v>
      </c>
      <c r="L5395" s="31">
        <v>38</v>
      </c>
      <c r="M5395" s="31" t="s">
        <v>244</v>
      </c>
      <c r="N5395" s="31"/>
      <c r="O5395" s="31"/>
      <c r="P5395" s="31">
        <v>1969</v>
      </c>
      <c r="Q5395" s="31">
        <v>1</v>
      </c>
      <c r="R5395" s="31" t="s">
        <v>4041</v>
      </c>
      <c r="S5395" s="31" t="s">
        <v>4042</v>
      </c>
      <c r="U5395" s="52" t="s">
        <v>4448</v>
      </c>
    </row>
    <row r="5396" spans="1:21" ht="17.25" customHeight="1">
      <c r="A5396" s="24">
        <v>5395</v>
      </c>
      <c r="B5396" s="31" t="s">
        <v>4136</v>
      </c>
      <c r="C5396" s="31">
        <v>-79.24666666666667</v>
      </c>
      <c r="D5396" s="31">
        <v>40.5</v>
      </c>
      <c r="E5396" s="31"/>
      <c r="F5396" s="31"/>
      <c r="G5396" s="31">
        <v>3624</v>
      </c>
      <c r="H5396" s="31"/>
      <c r="I5396" s="31">
        <f t="shared" si="0"/>
        <v>3.5</v>
      </c>
      <c r="J5396" s="31"/>
      <c r="K5396" s="31" t="s">
        <v>4128</v>
      </c>
      <c r="L5396" s="31">
        <v>35</v>
      </c>
      <c r="M5396" s="31" t="s">
        <v>244</v>
      </c>
      <c r="N5396" s="31"/>
      <c r="O5396" s="31"/>
      <c r="P5396" s="31">
        <v>1969</v>
      </c>
      <c r="Q5396" s="31">
        <v>1</v>
      </c>
      <c r="R5396" s="31" t="s">
        <v>4041</v>
      </c>
      <c r="S5396" s="31" t="s">
        <v>4042</v>
      </c>
      <c r="U5396" s="52" t="s">
        <v>4448</v>
      </c>
    </row>
    <row r="5397" spans="1:21" ht="17.25" customHeight="1">
      <c r="A5397" s="24">
        <v>5396</v>
      </c>
      <c r="B5397" s="31" t="s">
        <v>4137</v>
      </c>
      <c r="C5397" s="31">
        <v>-79.63</v>
      </c>
      <c r="D5397" s="31">
        <v>40.56666666666667</v>
      </c>
      <c r="E5397" s="31"/>
      <c r="F5397" s="31"/>
      <c r="G5397" s="31">
        <v>3584</v>
      </c>
      <c r="H5397" s="31"/>
      <c r="I5397" s="31">
        <f t="shared" si="0"/>
        <v>3.8</v>
      </c>
      <c r="J5397" s="31"/>
      <c r="K5397" s="31" t="s">
        <v>4128</v>
      </c>
      <c r="L5397" s="31">
        <v>38</v>
      </c>
      <c r="M5397" s="31" t="s">
        <v>244</v>
      </c>
      <c r="N5397" s="31"/>
      <c r="O5397" s="31"/>
      <c r="P5397" s="31">
        <v>1969</v>
      </c>
      <c r="Q5397" s="31">
        <v>1</v>
      </c>
      <c r="R5397" s="31" t="s">
        <v>4041</v>
      </c>
      <c r="S5397" s="31" t="s">
        <v>4042</v>
      </c>
      <c r="U5397" s="52" t="s">
        <v>4448</v>
      </c>
    </row>
    <row r="5398" spans="1:21" ht="17.25" customHeight="1">
      <c r="A5398" s="24">
        <v>5397</v>
      </c>
      <c r="B5398" s="31" t="s">
        <v>4138</v>
      </c>
      <c r="C5398" s="31">
        <v>-80.018333333333331</v>
      </c>
      <c r="D5398" s="31">
        <v>40.65</v>
      </c>
      <c r="E5398" s="31"/>
      <c r="F5398" s="31"/>
      <c r="G5398" s="31">
        <v>3563</v>
      </c>
      <c r="H5398" s="31"/>
      <c r="I5398" s="31">
        <f t="shared" si="0"/>
        <v>3.7</v>
      </c>
      <c r="J5398" s="31"/>
      <c r="K5398" s="31" t="s">
        <v>4128</v>
      </c>
      <c r="L5398" s="31">
        <v>37</v>
      </c>
      <c r="M5398" s="31" t="s">
        <v>244</v>
      </c>
      <c r="N5398" s="31"/>
      <c r="O5398" s="31"/>
      <c r="P5398" s="31">
        <v>1969</v>
      </c>
      <c r="Q5398" s="31">
        <v>1</v>
      </c>
      <c r="R5398" s="31" t="s">
        <v>4041</v>
      </c>
      <c r="S5398" s="31" t="s">
        <v>4042</v>
      </c>
      <c r="U5398" s="52" t="s">
        <v>4448</v>
      </c>
    </row>
    <row r="5399" spans="1:21" ht="17.25" customHeight="1">
      <c r="A5399" s="24">
        <v>5398</v>
      </c>
      <c r="B5399" s="31" t="s">
        <v>4139</v>
      </c>
      <c r="C5399" s="31">
        <v>-80.614999999999995</v>
      </c>
      <c r="D5399" s="31">
        <v>40.616666666666667</v>
      </c>
      <c r="E5399" s="31"/>
      <c r="F5399" s="31"/>
      <c r="G5399" s="31">
        <v>3523</v>
      </c>
      <c r="H5399" s="31"/>
      <c r="I5399" s="31">
        <f t="shared" si="0"/>
        <v>4.3</v>
      </c>
      <c r="J5399" s="31"/>
      <c r="K5399" s="31" t="s">
        <v>4128</v>
      </c>
      <c r="L5399" s="31">
        <v>43</v>
      </c>
      <c r="M5399" s="31" t="s">
        <v>244</v>
      </c>
      <c r="N5399" s="31"/>
      <c r="O5399" s="31"/>
      <c r="P5399" s="31">
        <v>1969</v>
      </c>
      <c r="Q5399" s="31">
        <v>1</v>
      </c>
      <c r="R5399" s="31" t="s">
        <v>4041</v>
      </c>
      <c r="S5399" s="31" t="s">
        <v>4042</v>
      </c>
      <c r="U5399" s="52" t="s">
        <v>4448</v>
      </c>
    </row>
    <row r="5400" spans="1:21" ht="17.25" customHeight="1">
      <c r="A5400" s="24">
        <v>5399</v>
      </c>
      <c r="B5400" s="31" t="s">
        <v>4140</v>
      </c>
      <c r="C5400" s="31">
        <v>-81.213333333333338</v>
      </c>
      <c r="D5400" s="31">
        <v>40.6</v>
      </c>
      <c r="E5400" s="31"/>
      <c r="F5400" s="31"/>
      <c r="G5400" s="31">
        <v>3468</v>
      </c>
      <c r="H5400" s="31"/>
      <c r="I5400" s="31">
        <f t="shared" si="0"/>
        <v>3.8</v>
      </c>
      <c r="J5400" s="31"/>
      <c r="K5400" s="31" t="s">
        <v>4128</v>
      </c>
      <c r="L5400" s="31">
        <v>38</v>
      </c>
      <c r="M5400" s="31" t="s">
        <v>244</v>
      </c>
      <c r="N5400" s="31"/>
      <c r="O5400" s="31"/>
      <c r="P5400" s="31">
        <v>1969</v>
      </c>
      <c r="Q5400" s="31">
        <v>1</v>
      </c>
      <c r="R5400" s="31" t="s">
        <v>4041</v>
      </c>
      <c r="S5400" s="31" t="s">
        <v>4042</v>
      </c>
      <c r="U5400" s="52" t="s">
        <v>4448</v>
      </c>
    </row>
    <row r="5401" spans="1:21" ht="17.25" customHeight="1">
      <c r="A5401" s="24">
        <v>5400</v>
      </c>
      <c r="B5401" s="31" t="s">
        <v>4141</v>
      </c>
      <c r="C5401" s="31">
        <v>-81.618333333333339</v>
      </c>
      <c r="D5401" s="31">
        <v>40.616666666666667</v>
      </c>
      <c r="E5401" s="31"/>
      <c r="F5401" s="31"/>
      <c r="G5401" s="31">
        <v>3432</v>
      </c>
      <c r="H5401" s="31"/>
      <c r="I5401" s="31">
        <f t="shared" si="0"/>
        <v>5.5</v>
      </c>
      <c r="J5401" s="31"/>
      <c r="K5401" s="31" t="s">
        <v>4128</v>
      </c>
      <c r="L5401" s="31">
        <v>55</v>
      </c>
      <c r="M5401" s="31" t="s">
        <v>244</v>
      </c>
      <c r="N5401" s="31"/>
      <c r="O5401" s="31"/>
      <c r="P5401" s="31">
        <v>1969</v>
      </c>
      <c r="Q5401" s="31">
        <v>1</v>
      </c>
      <c r="R5401" s="31" t="s">
        <v>4041</v>
      </c>
      <c r="S5401" s="31" t="s">
        <v>4042</v>
      </c>
      <c r="U5401" s="52" t="s">
        <v>4448</v>
      </c>
    </row>
    <row r="5402" spans="1:21" ht="17.25" customHeight="1">
      <c r="A5402" s="24">
        <v>5401</v>
      </c>
      <c r="B5402" s="31" t="s">
        <v>4142</v>
      </c>
      <c r="C5402" s="31">
        <v>-82.201666666666668</v>
      </c>
      <c r="D5402" s="31">
        <v>40.6</v>
      </c>
      <c r="E5402" s="31"/>
      <c r="F5402" s="31"/>
      <c r="G5402" s="31">
        <v>3402</v>
      </c>
      <c r="H5402" s="31"/>
      <c r="I5402" s="31">
        <f t="shared" si="0"/>
        <v>5.2</v>
      </c>
      <c r="J5402" s="31"/>
      <c r="K5402" s="31" t="s">
        <v>4128</v>
      </c>
      <c r="L5402" s="31">
        <v>52</v>
      </c>
      <c r="M5402" s="31" t="s">
        <v>244</v>
      </c>
      <c r="N5402" s="31"/>
      <c r="O5402" s="31"/>
      <c r="P5402" s="31">
        <v>1969</v>
      </c>
      <c r="Q5402" s="31">
        <v>1</v>
      </c>
      <c r="R5402" s="31" t="s">
        <v>4041</v>
      </c>
      <c r="S5402" s="31" t="s">
        <v>4042</v>
      </c>
      <c r="U5402" s="52" t="s">
        <v>4448</v>
      </c>
    </row>
    <row r="5403" spans="1:21" ht="17.25" customHeight="1">
      <c r="A5403" s="24">
        <v>5402</v>
      </c>
      <c r="B5403" s="31" t="s">
        <v>4143</v>
      </c>
      <c r="C5403" s="31">
        <v>-82.601666666666674</v>
      </c>
      <c r="D5403" s="31">
        <v>40.549999999999997</v>
      </c>
      <c r="E5403" s="31"/>
      <c r="F5403" s="31"/>
      <c r="G5403" s="31">
        <v>3369</v>
      </c>
      <c r="H5403" s="31"/>
      <c r="I5403" s="31">
        <f t="shared" si="0"/>
        <v>5.8</v>
      </c>
      <c r="J5403" s="31"/>
      <c r="K5403" s="31" t="s">
        <v>4128</v>
      </c>
      <c r="L5403" s="31">
        <v>58</v>
      </c>
      <c r="M5403" s="31" t="s">
        <v>244</v>
      </c>
      <c r="N5403" s="31"/>
      <c r="O5403" s="31"/>
      <c r="P5403" s="31">
        <v>1969</v>
      </c>
      <c r="Q5403" s="31">
        <v>1</v>
      </c>
      <c r="R5403" s="31" t="s">
        <v>4041</v>
      </c>
      <c r="S5403" s="31" t="s">
        <v>4042</v>
      </c>
      <c r="U5403" s="52" t="s">
        <v>4448</v>
      </c>
    </row>
    <row r="5404" spans="1:21" ht="17.25" customHeight="1">
      <c r="A5404" s="24">
        <v>5403</v>
      </c>
      <c r="B5404" s="31" t="s">
        <v>4144</v>
      </c>
      <c r="C5404" s="31">
        <v>-83.213333333333338</v>
      </c>
      <c r="D5404" s="31">
        <v>40.533333333333331</v>
      </c>
      <c r="E5404" s="31"/>
      <c r="F5404" s="31"/>
      <c r="G5404" s="31">
        <v>3353</v>
      </c>
      <c r="H5404" s="31"/>
      <c r="I5404" s="31">
        <f t="shared" si="0"/>
        <v>7</v>
      </c>
      <c r="J5404" s="31"/>
      <c r="K5404" s="31" t="s">
        <v>4128</v>
      </c>
      <c r="L5404" s="31">
        <v>70</v>
      </c>
      <c r="M5404" s="31" t="s">
        <v>244</v>
      </c>
      <c r="N5404" s="31"/>
      <c r="O5404" s="31"/>
      <c r="P5404" s="31">
        <v>1969</v>
      </c>
      <c r="Q5404" s="31">
        <v>1</v>
      </c>
      <c r="R5404" s="31" t="s">
        <v>4041</v>
      </c>
      <c r="S5404" s="31" t="s">
        <v>4042</v>
      </c>
      <c r="U5404" s="52" t="s">
        <v>4448</v>
      </c>
    </row>
    <row r="5405" spans="1:21" ht="17.25" customHeight="1">
      <c r="A5405" s="24">
        <v>5404</v>
      </c>
      <c r="B5405" s="31" t="s">
        <v>4145</v>
      </c>
      <c r="C5405" s="31">
        <v>-83.625</v>
      </c>
      <c r="D5405" s="31">
        <v>40.583333333333336</v>
      </c>
      <c r="E5405" s="31"/>
      <c r="F5405" s="31"/>
      <c r="G5405" s="31">
        <v>3300</v>
      </c>
      <c r="H5405" s="31"/>
      <c r="I5405" s="31">
        <f t="shared" si="0"/>
        <v>6.8</v>
      </c>
      <c r="J5405" s="31"/>
      <c r="K5405" s="31" t="s">
        <v>4128</v>
      </c>
      <c r="L5405" s="31">
        <v>68</v>
      </c>
      <c r="M5405" s="31" t="s">
        <v>244</v>
      </c>
      <c r="N5405" s="31"/>
      <c r="O5405" s="31"/>
      <c r="P5405" s="31">
        <v>1969</v>
      </c>
      <c r="Q5405" s="31">
        <v>1</v>
      </c>
      <c r="R5405" s="31" t="s">
        <v>4041</v>
      </c>
      <c r="S5405" s="31" t="s">
        <v>4042</v>
      </c>
      <c r="U5405" s="52" t="s">
        <v>4448</v>
      </c>
    </row>
    <row r="5406" spans="1:21" ht="17.25" customHeight="1">
      <c r="A5406" s="24">
        <v>5405</v>
      </c>
      <c r="B5406" s="31" t="s">
        <v>4146</v>
      </c>
      <c r="C5406" s="31">
        <v>-84.23833333333333</v>
      </c>
      <c r="D5406" s="31">
        <v>40.6</v>
      </c>
      <c r="E5406" s="31"/>
      <c r="F5406" s="31"/>
      <c r="G5406" s="31">
        <v>3282</v>
      </c>
      <c r="H5406" s="31"/>
      <c r="I5406" s="31">
        <f t="shared" si="0"/>
        <v>5.3</v>
      </c>
      <c r="J5406" s="31"/>
      <c r="K5406" s="31" t="s">
        <v>4128</v>
      </c>
      <c r="L5406" s="31">
        <v>53</v>
      </c>
      <c r="M5406" s="31" t="s">
        <v>244</v>
      </c>
      <c r="N5406" s="31"/>
      <c r="O5406" s="31"/>
      <c r="P5406" s="31">
        <v>1969</v>
      </c>
      <c r="Q5406" s="31">
        <v>1</v>
      </c>
      <c r="R5406" s="31" t="s">
        <v>4041</v>
      </c>
      <c r="S5406" s="31" t="s">
        <v>4042</v>
      </c>
      <c r="U5406" s="52" t="s">
        <v>4448</v>
      </c>
    </row>
    <row r="5407" spans="1:21" ht="17.25" customHeight="1">
      <c r="A5407" s="24">
        <v>5406</v>
      </c>
      <c r="B5407" s="31" t="s">
        <v>4147</v>
      </c>
      <c r="C5407" s="31">
        <v>-84.648333333333326</v>
      </c>
      <c r="D5407" s="31">
        <v>40.549999999999997</v>
      </c>
      <c r="E5407" s="31"/>
      <c r="F5407" s="31"/>
      <c r="G5407" s="31">
        <v>3249</v>
      </c>
      <c r="H5407" s="31"/>
      <c r="I5407" s="31">
        <f t="shared" si="0"/>
        <v>7.2</v>
      </c>
      <c r="J5407" s="31"/>
      <c r="K5407" s="31" t="s">
        <v>4128</v>
      </c>
      <c r="L5407" s="31">
        <v>72</v>
      </c>
      <c r="M5407" s="31" t="s">
        <v>244</v>
      </c>
      <c r="N5407" s="31"/>
      <c r="O5407" s="31"/>
      <c r="P5407" s="31">
        <v>1969</v>
      </c>
      <c r="Q5407" s="31">
        <v>1</v>
      </c>
      <c r="R5407" s="31" t="s">
        <v>4041</v>
      </c>
      <c r="S5407" s="31" t="s">
        <v>4042</v>
      </c>
      <c r="U5407" s="52" t="s">
        <v>4448</v>
      </c>
    </row>
    <row r="5408" spans="1:21" ht="17.25" customHeight="1">
      <c r="A5408" s="24">
        <v>5407</v>
      </c>
      <c r="B5408" s="31" t="s">
        <v>4148</v>
      </c>
      <c r="C5408" s="31">
        <v>-85.055000000000007</v>
      </c>
      <c r="D5408" s="31">
        <v>40.516666666666666</v>
      </c>
      <c r="E5408" s="31"/>
      <c r="F5408" s="31"/>
      <c r="G5408" s="31">
        <v>3194</v>
      </c>
      <c r="H5408" s="31"/>
      <c r="I5408" s="31">
        <f t="shared" si="0"/>
        <v>8.25</v>
      </c>
      <c r="J5408" s="31"/>
      <c r="K5408" s="31" t="s">
        <v>4128</v>
      </c>
      <c r="L5408" s="31">
        <v>82.5</v>
      </c>
      <c r="M5408" s="31" t="s">
        <v>244</v>
      </c>
      <c r="N5408" s="31"/>
      <c r="O5408" s="31"/>
      <c r="P5408" s="31">
        <v>1969</v>
      </c>
      <c r="Q5408" s="31">
        <v>1</v>
      </c>
      <c r="R5408" s="31" t="s">
        <v>4041</v>
      </c>
      <c r="S5408" s="31" t="s">
        <v>4042</v>
      </c>
      <c r="U5408" s="52" t="s">
        <v>4448</v>
      </c>
    </row>
    <row r="5409" spans="1:21" ht="17.25" customHeight="1">
      <c r="A5409" s="24">
        <v>5408</v>
      </c>
      <c r="B5409" s="31" t="s">
        <v>4149</v>
      </c>
      <c r="C5409" s="31">
        <v>-85.673333333333332</v>
      </c>
      <c r="D5409" s="31">
        <v>40.200000000000003</v>
      </c>
      <c r="E5409" s="31"/>
      <c r="F5409" s="31"/>
      <c r="G5409" s="31">
        <v>3154</v>
      </c>
      <c r="H5409" s="31"/>
      <c r="I5409" s="31">
        <f t="shared" si="0"/>
        <v>5.75</v>
      </c>
      <c r="J5409" s="31"/>
      <c r="K5409" s="31" t="s">
        <v>4128</v>
      </c>
      <c r="L5409" s="31">
        <v>57.5</v>
      </c>
      <c r="M5409" s="31" t="s">
        <v>244</v>
      </c>
      <c r="N5409" s="31"/>
      <c r="O5409" s="31"/>
      <c r="P5409" s="31">
        <v>1969</v>
      </c>
      <c r="Q5409" s="31">
        <v>1</v>
      </c>
      <c r="R5409" s="31" t="s">
        <v>4041</v>
      </c>
      <c r="S5409" s="31" t="s">
        <v>4042</v>
      </c>
      <c r="U5409" s="52" t="s">
        <v>4448</v>
      </c>
    </row>
    <row r="5410" spans="1:21" ht="17.25" customHeight="1">
      <c r="A5410" s="24">
        <v>5409</v>
      </c>
      <c r="B5410" s="31" t="s">
        <v>4150</v>
      </c>
      <c r="C5410" s="31">
        <v>-86.291666666666671</v>
      </c>
      <c r="D5410" s="31">
        <v>39.916666666666664</v>
      </c>
      <c r="E5410" s="31"/>
      <c r="F5410" s="31"/>
      <c r="G5410" s="31">
        <v>3103</v>
      </c>
      <c r="H5410" s="31"/>
      <c r="I5410" s="31">
        <f t="shared" si="0"/>
        <v>6.25</v>
      </c>
      <c r="J5410" s="31"/>
      <c r="K5410" s="31" t="s">
        <v>4128</v>
      </c>
      <c r="L5410" s="31">
        <v>62.5</v>
      </c>
      <c r="M5410" s="31" t="s">
        <v>244</v>
      </c>
      <c r="N5410" s="31"/>
      <c r="O5410" s="31"/>
      <c r="P5410" s="31">
        <v>1969</v>
      </c>
      <c r="Q5410" s="31">
        <v>1</v>
      </c>
      <c r="R5410" s="31" t="s">
        <v>4041</v>
      </c>
      <c r="S5410" s="31" t="s">
        <v>4042</v>
      </c>
      <c r="U5410" s="52" t="s">
        <v>4448</v>
      </c>
    </row>
    <row r="5411" spans="1:21" ht="17.25" customHeight="1">
      <c r="A5411" s="24">
        <v>5410</v>
      </c>
      <c r="B5411" s="31" t="s">
        <v>4151</v>
      </c>
      <c r="C5411" s="31">
        <v>-86.716666666666669</v>
      </c>
      <c r="D5411" s="31">
        <v>39.766666666666666</v>
      </c>
      <c r="E5411" s="31"/>
      <c r="F5411" s="31"/>
      <c r="G5411" s="31">
        <v>3030</v>
      </c>
      <c r="H5411" s="31"/>
      <c r="I5411" s="31">
        <f t="shared" si="0"/>
        <v>7.8</v>
      </c>
      <c r="J5411" s="31"/>
      <c r="K5411" s="31" t="s">
        <v>4128</v>
      </c>
      <c r="L5411" s="31">
        <v>78</v>
      </c>
      <c r="M5411" s="31" t="s">
        <v>244</v>
      </c>
      <c r="N5411" s="31"/>
      <c r="O5411" s="31"/>
      <c r="P5411" s="31">
        <v>1969</v>
      </c>
      <c r="Q5411" s="31">
        <v>1</v>
      </c>
      <c r="R5411" s="31" t="s">
        <v>4041</v>
      </c>
      <c r="S5411" s="31" t="s">
        <v>4042</v>
      </c>
      <c r="U5411" s="52" t="s">
        <v>4448</v>
      </c>
    </row>
    <row r="5412" spans="1:21" ht="17.25" customHeight="1">
      <c r="A5412" s="24">
        <v>5411</v>
      </c>
      <c r="B5412" s="31" t="s">
        <v>4152</v>
      </c>
      <c r="C5412" s="31">
        <v>-87.336666666666673</v>
      </c>
      <c r="D5412" s="31">
        <v>39.866666666666667</v>
      </c>
      <c r="E5412" s="31"/>
      <c r="F5412" s="31"/>
      <c r="G5412" s="31">
        <v>2933</v>
      </c>
      <c r="H5412" s="31"/>
      <c r="I5412" s="31">
        <f t="shared" si="0"/>
        <v>6.6</v>
      </c>
      <c r="J5412" s="31"/>
      <c r="K5412" s="31" t="s">
        <v>4128</v>
      </c>
      <c r="L5412" s="31">
        <v>66</v>
      </c>
      <c r="M5412" s="31" t="s">
        <v>244</v>
      </c>
      <c r="N5412" s="31"/>
      <c r="O5412" s="31"/>
      <c r="P5412" s="31">
        <v>1969</v>
      </c>
      <c r="Q5412" s="31">
        <v>1</v>
      </c>
      <c r="R5412" s="31" t="s">
        <v>4041</v>
      </c>
      <c r="S5412" s="31" t="s">
        <v>4042</v>
      </c>
      <c r="U5412" s="52" t="s">
        <v>4448</v>
      </c>
    </row>
    <row r="5413" spans="1:21" ht="17.25" customHeight="1">
      <c r="A5413" s="24">
        <v>5412</v>
      </c>
      <c r="B5413" s="31" t="s">
        <v>4153</v>
      </c>
      <c r="C5413" s="31">
        <v>-87.73833333333333</v>
      </c>
      <c r="D5413" s="31">
        <v>40.383333333333333</v>
      </c>
      <c r="E5413" s="31"/>
      <c r="F5413" s="31"/>
      <c r="G5413" s="31">
        <v>2910</v>
      </c>
      <c r="H5413" s="31"/>
      <c r="I5413" s="31">
        <f t="shared" si="0"/>
        <v>6.9</v>
      </c>
      <c r="J5413" s="31"/>
      <c r="K5413" s="31" t="s">
        <v>4128</v>
      </c>
      <c r="L5413" s="31">
        <v>69</v>
      </c>
      <c r="M5413" s="31" t="s">
        <v>244</v>
      </c>
      <c r="N5413" s="31"/>
      <c r="O5413" s="31"/>
      <c r="P5413" s="31">
        <v>1969</v>
      </c>
      <c r="Q5413" s="31">
        <v>1</v>
      </c>
      <c r="R5413" s="31" t="s">
        <v>4041</v>
      </c>
      <c r="S5413" s="31" t="s">
        <v>4042</v>
      </c>
      <c r="U5413" s="52" t="s">
        <v>4448</v>
      </c>
    </row>
    <row r="5414" spans="1:21" ht="17.25" customHeight="1">
      <c r="A5414" s="24">
        <v>5413</v>
      </c>
      <c r="B5414" s="31" t="s">
        <v>4154</v>
      </c>
      <c r="C5414" s="31">
        <v>-88.343333333333334</v>
      </c>
      <c r="D5414" s="31">
        <v>40.93333333333333</v>
      </c>
      <c r="E5414" s="31"/>
      <c r="F5414" s="31"/>
      <c r="G5414" s="31">
        <v>2874</v>
      </c>
      <c r="H5414" s="31"/>
      <c r="I5414" s="31">
        <f t="shared" si="0"/>
        <v>6.4</v>
      </c>
      <c r="J5414" s="31"/>
      <c r="K5414" s="31" t="s">
        <v>4128</v>
      </c>
      <c r="L5414" s="31">
        <v>64</v>
      </c>
      <c r="M5414" s="31" t="s">
        <v>244</v>
      </c>
      <c r="N5414" s="31"/>
      <c r="O5414" s="31"/>
      <c r="P5414" s="31">
        <v>1969</v>
      </c>
      <c r="Q5414" s="31">
        <v>1</v>
      </c>
      <c r="R5414" s="31" t="s">
        <v>4041</v>
      </c>
      <c r="S5414" s="31" t="s">
        <v>4042</v>
      </c>
      <c r="U5414" s="52" t="s">
        <v>4448</v>
      </c>
    </row>
    <row r="5415" spans="1:21" ht="17.25" customHeight="1">
      <c r="A5415" s="24">
        <v>5414</v>
      </c>
      <c r="B5415" s="31" t="s">
        <v>4155</v>
      </c>
      <c r="C5415" s="31">
        <v>-88.748333333333335</v>
      </c>
      <c r="D5415" s="31">
        <v>41.033333333333331</v>
      </c>
      <c r="E5415" s="31"/>
      <c r="F5415" s="31"/>
      <c r="G5415" s="31">
        <v>2832</v>
      </c>
      <c r="H5415" s="31"/>
      <c r="I5415" s="31">
        <f t="shared" si="0"/>
        <v>6.9</v>
      </c>
      <c r="J5415" s="31"/>
      <c r="K5415" s="31" t="s">
        <v>4128</v>
      </c>
      <c r="L5415" s="31">
        <v>69</v>
      </c>
      <c r="M5415" s="31" t="s">
        <v>244</v>
      </c>
      <c r="N5415" s="31"/>
      <c r="O5415" s="31"/>
      <c r="P5415" s="31">
        <v>1969</v>
      </c>
      <c r="Q5415" s="31">
        <v>1</v>
      </c>
      <c r="R5415" s="31" t="s">
        <v>4041</v>
      </c>
      <c r="S5415" s="31" t="s">
        <v>4042</v>
      </c>
      <c r="U5415" s="52" t="s">
        <v>4448</v>
      </c>
    </row>
    <row r="5416" spans="1:21" ht="17.25" customHeight="1">
      <c r="A5416" s="24">
        <v>5415</v>
      </c>
      <c r="B5416" s="31" t="s">
        <v>4156</v>
      </c>
      <c r="C5416" s="31">
        <v>-89.146666666666661</v>
      </c>
      <c r="D5416" s="31">
        <v>41.133333333333333</v>
      </c>
      <c r="E5416" s="31"/>
      <c r="F5416" s="31"/>
      <c r="G5416" s="31">
        <v>2816</v>
      </c>
      <c r="H5416" s="31"/>
      <c r="I5416" s="31">
        <f t="shared" si="0"/>
        <v>6.65</v>
      </c>
      <c r="J5416" s="31"/>
      <c r="K5416" s="31" t="s">
        <v>4128</v>
      </c>
      <c r="L5416" s="31">
        <v>66.5</v>
      </c>
      <c r="M5416" s="31" t="s">
        <v>244</v>
      </c>
      <c r="N5416" s="31"/>
      <c r="O5416" s="31"/>
      <c r="P5416" s="31">
        <v>1969</v>
      </c>
      <c r="Q5416" s="31">
        <v>1</v>
      </c>
      <c r="R5416" s="31" t="s">
        <v>4041</v>
      </c>
      <c r="S5416" s="31" t="s">
        <v>4042</v>
      </c>
      <c r="U5416" s="52" t="s">
        <v>4448</v>
      </c>
    </row>
    <row r="5417" spans="1:21" ht="17.25" customHeight="1">
      <c r="A5417" s="24">
        <v>5416</v>
      </c>
      <c r="B5417" s="31" t="s">
        <v>4157</v>
      </c>
      <c r="C5417" s="31">
        <v>-89.756666666666661</v>
      </c>
      <c r="D5417" s="31">
        <v>42.233333333333334</v>
      </c>
      <c r="E5417" s="31"/>
      <c r="F5417" s="31"/>
      <c r="G5417" s="31">
        <v>2801</v>
      </c>
      <c r="H5417" s="31"/>
      <c r="I5417" s="31">
        <f t="shared" si="0"/>
        <v>7.6</v>
      </c>
      <c r="J5417" s="31"/>
      <c r="K5417" s="31" t="s">
        <v>4128</v>
      </c>
      <c r="L5417" s="31">
        <v>76</v>
      </c>
      <c r="M5417" s="31" t="s">
        <v>244</v>
      </c>
      <c r="N5417" s="31"/>
      <c r="O5417" s="31"/>
      <c r="P5417" s="31">
        <v>1969</v>
      </c>
      <c r="Q5417" s="31">
        <v>1</v>
      </c>
      <c r="R5417" s="31" t="s">
        <v>4041</v>
      </c>
      <c r="S5417" s="31" t="s">
        <v>4042</v>
      </c>
      <c r="U5417" s="52" t="s">
        <v>4448</v>
      </c>
    </row>
    <row r="5418" spans="1:21" ht="17.25" customHeight="1">
      <c r="A5418" s="24">
        <v>5417</v>
      </c>
      <c r="B5418" s="31" t="s">
        <v>4158</v>
      </c>
      <c r="C5418" s="31">
        <v>-89.998333333333335</v>
      </c>
      <c r="D5418" s="31">
        <v>0</v>
      </c>
      <c r="E5418" s="31"/>
      <c r="F5418" s="31"/>
      <c r="G5418" s="31">
        <v>2800</v>
      </c>
      <c r="H5418" s="31"/>
      <c r="I5418" s="31">
        <f t="shared" si="0"/>
        <v>7.6</v>
      </c>
      <c r="J5418" s="31"/>
      <c r="K5418" s="31" t="s">
        <v>4128</v>
      </c>
      <c r="L5418" s="31">
        <v>76</v>
      </c>
      <c r="M5418" s="31" t="s">
        <v>244</v>
      </c>
      <c r="N5418" s="31"/>
      <c r="O5418" s="31"/>
      <c r="P5418" s="31">
        <v>1969</v>
      </c>
      <c r="Q5418" s="31">
        <v>1</v>
      </c>
      <c r="R5418" s="31" t="s">
        <v>4041</v>
      </c>
      <c r="S5418" s="31" t="s">
        <v>4042</v>
      </c>
      <c r="U5418" s="52" t="s">
        <v>4448</v>
      </c>
    </row>
    <row r="5419" spans="1:21" ht="17.25" customHeight="1">
      <c r="A5419" s="24">
        <v>5418</v>
      </c>
      <c r="B5419" s="31" t="s">
        <v>4059</v>
      </c>
      <c r="C5419" s="31">
        <v>-71.015000000000001</v>
      </c>
      <c r="D5419" s="31">
        <v>42.95</v>
      </c>
      <c r="E5419" s="31"/>
      <c r="F5419" s="31"/>
      <c r="G5419" s="31">
        <v>2113</v>
      </c>
      <c r="H5419" s="31"/>
      <c r="I5419" s="31">
        <v>29</v>
      </c>
      <c r="J5419" s="31"/>
      <c r="K5419" s="31" t="s">
        <v>595</v>
      </c>
      <c r="L5419" s="31">
        <v>131.94999999999999</v>
      </c>
      <c r="M5419" s="31" t="s">
        <v>83</v>
      </c>
      <c r="N5419" s="31">
        <v>1969</v>
      </c>
      <c r="O5419" s="31">
        <v>11</v>
      </c>
      <c r="P5419" s="31">
        <v>1974</v>
      </c>
      <c r="Q5419" s="31">
        <v>1</v>
      </c>
      <c r="R5419" s="31" t="s">
        <v>4159</v>
      </c>
      <c r="S5419" s="31" t="s">
        <v>4160</v>
      </c>
      <c r="U5419" s="52" t="s">
        <v>4449</v>
      </c>
    </row>
    <row r="5420" spans="1:21" ht="17.25" customHeight="1">
      <c r="A5420" s="24">
        <v>5419</v>
      </c>
      <c r="B5420" s="31" t="s">
        <v>4161</v>
      </c>
      <c r="C5420" s="31">
        <v>-71.083333333333329</v>
      </c>
      <c r="D5420" s="31">
        <v>42.966666666666669</v>
      </c>
      <c r="E5420" s="31"/>
      <c r="F5420" s="31"/>
      <c r="G5420" s="31">
        <v>2150</v>
      </c>
      <c r="H5420" s="31"/>
      <c r="I5420" s="31">
        <v>-2</v>
      </c>
      <c r="J5420" s="31"/>
      <c r="K5420" s="31" t="s">
        <v>595</v>
      </c>
      <c r="L5420" s="31">
        <v>-8.6666666666666679</v>
      </c>
      <c r="M5420" s="31" t="s">
        <v>83</v>
      </c>
      <c r="N5420" s="31">
        <v>1969</v>
      </c>
      <c r="O5420" s="31">
        <v>11</v>
      </c>
      <c r="P5420" s="31">
        <v>1974</v>
      </c>
      <c r="Q5420" s="31">
        <v>1</v>
      </c>
      <c r="R5420" s="31" t="s">
        <v>4159</v>
      </c>
      <c r="S5420" s="31" t="s">
        <v>4160</v>
      </c>
      <c r="U5420" s="52" t="s">
        <v>4449</v>
      </c>
    </row>
    <row r="5421" spans="1:21" ht="17.25" customHeight="1">
      <c r="A5421" s="24">
        <v>5420</v>
      </c>
      <c r="B5421" s="31" t="s">
        <v>4060</v>
      </c>
      <c r="C5421" s="31">
        <v>-71.288333333333327</v>
      </c>
      <c r="D5421" s="31">
        <v>43</v>
      </c>
      <c r="E5421" s="31"/>
      <c r="F5421" s="31"/>
      <c r="G5421" s="31">
        <v>2295</v>
      </c>
      <c r="H5421" s="31"/>
      <c r="I5421" s="31">
        <v>15</v>
      </c>
      <c r="J5421" s="31"/>
      <c r="K5421" s="31" t="s">
        <v>595</v>
      </c>
      <c r="L5421" s="31">
        <v>69.75</v>
      </c>
      <c r="M5421" s="31" t="s">
        <v>83</v>
      </c>
      <c r="N5421" s="31">
        <v>1969</v>
      </c>
      <c r="O5421" s="31">
        <v>11</v>
      </c>
      <c r="P5421" s="31">
        <v>1974</v>
      </c>
      <c r="Q5421" s="31">
        <v>1</v>
      </c>
      <c r="R5421" s="31" t="s">
        <v>4159</v>
      </c>
      <c r="S5421" s="31" t="s">
        <v>4160</v>
      </c>
      <c r="U5421" s="52" t="s">
        <v>4449</v>
      </c>
    </row>
    <row r="5422" spans="1:21" ht="17.25" customHeight="1">
      <c r="A5422" s="24">
        <v>5421</v>
      </c>
      <c r="B5422" s="31" t="s">
        <v>4061</v>
      </c>
      <c r="C5422" s="31">
        <v>-71.424999999999997</v>
      </c>
      <c r="D5422" s="31">
        <v>43.016666666666666</v>
      </c>
      <c r="E5422" s="31"/>
      <c r="F5422" s="31"/>
      <c r="G5422" s="31">
        <v>2342</v>
      </c>
      <c r="H5422" s="31"/>
      <c r="I5422" s="31">
        <v>27</v>
      </c>
      <c r="J5422" s="31"/>
      <c r="K5422" s="31" t="s">
        <v>595</v>
      </c>
      <c r="L5422" s="31">
        <v>105.30000000000001</v>
      </c>
      <c r="M5422" s="31" t="s">
        <v>83</v>
      </c>
      <c r="N5422" s="31">
        <v>1969</v>
      </c>
      <c r="O5422" s="31">
        <v>11</v>
      </c>
      <c r="P5422" s="31">
        <v>1974</v>
      </c>
      <c r="Q5422" s="31">
        <v>1</v>
      </c>
      <c r="R5422" s="31" t="s">
        <v>4159</v>
      </c>
      <c r="S5422" s="31" t="s">
        <v>4160</v>
      </c>
      <c r="U5422" s="52" t="s">
        <v>4449</v>
      </c>
    </row>
    <row r="5423" spans="1:21" ht="17.25" customHeight="1">
      <c r="A5423" s="24">
        <v>5422</v>
      </c>
      <c r="B5423" s="31" t="s">
        <v>4063</v>
      </c>
      <c r="C5423" s="31">
        <v>-71.561666666666667</v>
      </c>
      <c r="D5423" s="31">
        <v>43.05</v>
      </c>
      <c r="E5423" s="31"/>
      <c r="F5423" s="31"/>
      <c r="G5423" s="31">
        <v>2394</v>
      </c>
      <c r="H5423" s="31"/>
      <c r="I5423" s="31">
        <v>13</v>
      </c>
      <c r="J5423" s="31"/>
      <c r="K5423" s="31" t="s">
        <v>595</v>
      </c>
      <c r="L5423" s="31">
        <v>53.949999999999996</v>
      </c>
      <c r="M5423" s="31" t="s">
        <v>83</v>
      </c>
      <c r="N5423" s="31">
        <v>1969</v>
      </c>
      <c r="O5423" s="31">
        <v>11</v>
      </c>
      <c r="P5423" s="31">
        <v>1974</v>
      </c>
      <c r="Q5423" s="31">
        <v>1</v>
      </c>
      <c r="R5423" s="31" t="s">
        <v>4159</v>
      </c>
      <c r="S5423" s="31" t="s">
        <v>4160</v>
      </c>
      <c r="U5423" s="52" t="s">
        <v>4449</v>
      </c>
    </row>
    <row r="5424" spans="1:21" ht="17.25" customHeight="1">
      <c r="A5424" s="24">
        <v>5423</v>
      </c>
      <c r="B5424" s="31" t="s">
        <v>4064</v>
      </c>
      <c r="C5424" s="31">
        <v>-71.696666666666673</v>
      </c>
      <c r="D5424" s="31">
        <v>43.083333333333336</v>
      </c>
      <c r="E5424" s="31"/>
      <c r="F5424" s="31"/>
      <c r="G5424" s="31">
        <v>2444</v>
      </c>
      <c r="H5424" s="31"/>
      <c r="I5424" s="31">
        <v>25</v>
      </c>
      <c r="J5424" s="31"/>
      <c r="K5424" s="31" t="s">
        <v>595</v>
      </c>
      <c r="L5424" s="31">
        <v>112.5</v>
      </c>
      <c r="M5424" s="31" t="s">
        <v>83</v>
      </c>
      <c r="N5424" s="31">
        <v>1969</v>
      </c>
      <c r="O5424" s="31">
        <v>11</v>
      </c>
      <c r="P5424" s="31">
        <v>1974</v>
      </c>
      <c r="Q5424" s="31">
        <v>1</v>
      </c>
      <c r="R5424" s="31" t="s">
        <v>4159</v>
      </c>
      <c r="S5424" s="31" t="s">
        <v>4160</v>
      </c>
      <c r="U5424" s="52" t="s">
        <v>4449</v>
      </c>
    </row>
    <row r="5425" spans="1:21" ht="17.25" customHeight="1">
      <c r="A5425" s="24">
        <v>5424</v>
      </c>
      <c r="B5425" s="31" t="s">
        <v>4065</v>
      </c>
      <c r="C5425" s="31">
        <v>-71.831666666666663</v>
      </c>
      <c r="D5425" s="31">
        <v>43.1</v>
      </c>
      <c r="E5425" s="31"/>
      <c r="F5425" s="31"/>
      <c r="G5425" s="31">
        <v>2517</v>
      </c>
      <c r="H5425" s="31"/>
      <c r="I5425" s="31">
        <v>-2</v>
      </c>
      <c r="J5425" s="31"/>
      <c r="K5425" s="31" t="s">
        <v>595</v>
      </c>
      <c r="L5425" s="31">
        <v>-7.5</v>
      </c>
      <c r="M5425" s="31" t="s">
        <v>83</v>
      </c>
      <c r="N5425" s="31">
        <v>1969</v>
      </c>
      <c r="O5425" s="31">
        <v>11</v>
      </c>
      <c r="P5425" s="31">
        <v>1974</v>
      </c>
      <c r="Q5425" s="31">
        <v>1</v>
      </c>
      <c r="R5425" s="31" t="s">
        <v>4159</v>
      </c>
      <c r="S5425" s="31" t="s">
        <v>4160</v>
      </c>
      <c r="U5425" s="52" t="s">
        <v>4449</v>
      </c>
    </row>
    <row r="5426" spans="1:21" ht="17.25" customHeight="1">
      <c r="A5426" s="24">
        <v>5425</v>
      </c>
      <c r="B5426" s="31" t="s">
        <v>4066</v>
      </c>
      <c r="C5426" s="31">
        <v>-71.968333333333334</v>
      </c>
      <c r="D5426" s="31">
        <v>43.133333333333333</v>
      </c>
      <c r="E5426" s="31"/>
      <c r="F5426" s="31"/>
      <c r="G5426" s="31">
        <v>2569</v>
      </c>
      <c r="H5426" s="31"/>
      <c r="I5426" s="31">
        <v>28</v>
      </c>
      <c r="J5426" s="31"/>
      <c r="K5426" s="31" t="s">
        <v>595</v>
      </c>
      <c r="L5426" s="31">
        <v>117.6</v>
      </c>
      <c r="M5426" s="31" t="s">
        <v>83</v>
      </c>
      <c r="N5426" s="31">
        <v>1969</v>
      </c>
      <c r="O5426" s="31">
        <v>11</v>
      </c>
      <c r="P5426" s="31">
        <v>1974</v>
      </c>
      <c r="Q5426" s="31">
        <v>1</v>
      </c>
      <c r="R5426" s="31" t="s">
        <v>4159</v>
      </c>
      <c r="S5426" s="31" t="s">
        <v>4160</v>
      </c>
      <c r="U5426" s="52" t="s">
        <v>4449</v>
      </c>
    </row>
    <row r="5427" spans="1:21" ht="17.25" customHeight="1">
      <c r="A5427" s="24">
        <v>5426</v>
      </c>
      <c r="B5427" s="31" t="s">
        <v>4162</v>
      </c>
      <c r="C5427" s="31">
        <v>-69.032499999999999</v>
      </c>
      <c r="D5427" s="31">
        <v>40.047222222222217</v>
      </c>
      <c r="E5427" s="31"/>
      <c r="F5427" s="31"/>
      <c r="G5427" s="31"/>
      <c r="H5427" s="31"/>
      <c r="I5427" s="31"/>
      <c r="J5427" s="31"/>
      <c r="K5427" s="31" t="s">
        <v>595</v>
      </c>
      <c r="L5427" s="31">
        <v>212.61176470588236</v>
      </c>
      <c r="M5427" s="31" t="s">
        <v>83</v>
      </c>
      <c r="N5427" s="31">
        <v>1970</v>
      </c>
      <c r="O5427" s="31">
        <v>1</v>
      </c>
      <c r="P5427" s="31">
        <v>1972</v>
      </c>
      <c r="Q5427" s="31">
        <v>1</v>
      </c>
      <c r="R5427" s="31" t="s">
        <v>4163</v>
      </c>
      <c r="S5427" s="31" t="s">
        <v>4164</v>
      </c>
      <c r="U5427" s="52" t="s">
        <v>4450</v>
      </c>
    </row>
    <row r="5428" spans="1:21" ht="17.25" customHeight="1">
      <c r="A5428" s="24">
        <v>5427</v>
      </c>
      <c r="B5428" s="31" t="s">
        <v>2157</v>
      </c>
      <c r="C5428" s="31">
        <v>-69.028333333333336</v>
      </c>
      <c r="D5428" s="31">
        <v>40.116666666666667</v>
      </c>
      <c r="E5428" s="31"/>
      <c r="F5428" s="31"/>
      <c r="G5428" s="31">
        <v>584</v>
      </c>
      <c r="H5428" s="31"/>
      <c r="I5428" s="31"/>
      <c r="J5428" s="31"/>
      <c r="K5428" s="31" t="s">
        <v>595</v>
      </c>
      <c r="L5428" s="31">
        <v>90.446999999999989</v>
      </c>
      <c r="M5428" s="31" t="s">
        <v>83</v>
      </c>
      <c r="N5428" s="31">
        <v>1968</v>
      </c>
      <c r="O5428" s="31">
        <v>1</v>
      </c>
      <c r="P5428" s="31">
        <v>1975</v>
      </c>
      <c r="Q5428" s="31">
        <v>1</v>
      </c>
      <c r="R5428" s="31" t="s">
        <v>4163</v>
      </c>
      <c r="S5428" s="31" t="s">
        <v>4164</v>
      </c>
      <c r="U5428" s="52" t="s">
        <v>4450</v>
      </c>
    </row>
    <row r="5429" spans="1:21" ht="17.25" customHeight="1">
      <c r="A5429" s="24">
        <v>5428</v>
      </c>
      <c r="B5429" s="31" t="s">
        <v>4165</v>
      </c>
      <c r="C5429" s="31">
        <v>-69.025000000000006</v>
      </c>
      <c r="D5429" s="31">
        <v>40.166666666666664</v>
      </c>
      <c r="E5429" s="31"/>
      <c r="F5429" s="31"/>
      <c r="G5429" s="31">
        <v>608</v>
      </c>
      <c r="H5429" s="31"/>
      <c r="I5429" s="31"/>
      <c r="J5429" s="31"/>
      <c r="K5429" s="31" t="s">
        <v>595</v>
      </c>
      <c r="L5429" s="31">
        <v>97.975499999999997</v>
      </c>
      <c r="M5429" s="31" t="s">
        <v>83</v>
      </c>
      <c r="N5429" s="31">
        <v>1969</v>
      </c>
      <c r="O5429" s="31">
        <v>1</v>
      </c>
      <c r="P5429" s="31">
        <v>1975</v>
      </c>
      <c r="Q5429" s="31">
        <v>1</v>
      </c>
      <c r="R5429" s="31" t="s">
        <v>4163</v>
      </c>
      <c r="S5429" s="31" t="s">
        <v>4164</v>
      </c>
      <c r="U5429" s="52" t="s">
        <v>4450</v>
      </c>
    </row>
    <row r="5430" spans="1:21" ht="17.25" customHeight="1">
      <c r="A5430" s="24">
        <v>5429</v>
      </c>
      <c r="B5430" s="31" t="s">
        <v>2426</v>
      </c>
      <c r="C5430" s="31">
        <v>-69.025000000000006</v>
      </c>
      <c r="D5430" s="31">
        <v>40.200000000000003</v>
      </c>
      <c r="E5430" s="31"/>
      <c r="F5430" s="31"/>
      <c r="G5430" s="31">
        <v>630</v>
      </c>
      <c r="H5430" s="31"/>
      <c r="I5430" s="31"/>
      <c r="J5430" s="31"/>
      <c r="K5430" s="31" t="s">
        <v>595</v>
      </c>
      <c r="L5430" s="31">
        <v>293.29307692307691</v>
      </c>
      <c r="M5430" s="31" t="s">
        <v>83</v>
      </c>
      <c r="N5430" s="31">
        <v>1970</v>
      </c>
      <c r="O5430" s="31">
        <v>1</v>
      </c>
      <c r="P5430" s="31">
        <v>1975</v>
      </c>
      <c r="Q5430" s="31">
        <v>1</v>
      </c>
      <c r="R5430" s="31" t="s">
        <v>4163</v>
      </c>
      <c r="S5430" s="31" t="s">
        <v>4164</v>
      </c>
      <c r="U5430" s="52" t="s">
        <v>4450</v>
      </c>
    </row>
    <row r="5431" spans="1:21" ht="17.25" customHeight="1">
      <c r="A5431" s="24">
        <v>5430</v>
      </c>
      <c r="B5431" s="31" t="s">
        <v>4166</v>
      </c>
      <c r="C5431" s="31">
        <v>-69.026666666666671</v>
      </c>
      <c r="D5431" s="31">
        <v>40.25</v>
      </c>
      <c r="E5431" s="31"/>
      <c r="F5431" s="31"/>
      <c r="G5431" s="31">
        <v>677</v>
      </c>
      <c r="H5431" s="31"/>
      <c r="I5431" s="31"/>
      <c r="J5431" s="31"/>
      <c r="K5431" s="31" t="s">
        <v>595</v>
      </c>
      <c r="L5431" s="31">
        <v>110.85495652173913</v>
      </c>
      <c r="M5431" s="31" t="s">
        <v>83</v>
      </c>
      <c r="N5431" s="31">
        <v>1969</v>
      </c>
      <c r="O5431" s="31">
        <v>1</v>
      </c>
      <c r="P5431" s="31">
        <v>1975</v>
      </c>
      <c r="Q5431" s="31">
        <v>1</v>
      </c>
      <c r="R5431" s="31" t="s">
        <v>4163</v>
      </c>
      <c r="S5431" s="31" t="s">
        <v>4164</v>
      </c>
      <c r="U5431" s="52" t="s">
        <v>4450</v>
      </c>
    </row>
    <row r="5432" spans="1:21" ht="17.25" customHeight="1">
      <c r="A5432" s="24">
        <v>5431</v>
      </c>
      <c r="B5432" s="31" t="s">
        <v>4167</v>
      </c>
      <c r="C5432" s="31">
        <v>-69.028333333333336</v>
      </c>
      <c r="D5432" s="31">
        <v>40.299999999999997</v>
      </c>
      <c r="E5432" s="31"/>
      <c r="F5432" s="31"/>
      <c r="G5432" s="31">
        <v>720</v>
      </c>
      <c r="H5432" s="31"/>
      <c r="I5432" s="31"/>
      <c r="J5432" s="31"/>
      <c r="K5432" s="31" t="s">
        <v>595</v>
      </c>
      <c r="L5432" s="31">
        <v>197.15666666666667</v>
      </c>
      <c r="M5432" s="31" t="s">
        <v>83</v>
      </c>
      <c r="N5432" s="31">
        <v>1968</v>
      </c>
      <c r="O5432" s="31">
        <v>1</v>
      </c>
      <c r="P5432" s="31">
        <v>1975</v>
      </c>
      <c r="Q5432" s="31">
        <v>1</v>
      </c>
      <c r="R5432" s="31" t="s">
        <v>4163</v>
      </c>
      <c r="S5432" s="31" t="s">
        <v>4164</v>
      </c>
      <c r="U5432" s="52" t="s">
        <v>4450</v>
      </c>
    </row>
    <row r="5433" spans="1:21" ht="17.25" customHeight="1">
      <c r="A5433" s="24">
        <v>5432</v>
      </c>
      <c r="B5433" s="31" t="s">
        <v>4168</v>
      </c>
      <c r="C5433" s="31">
        <v>-69.03</v>
      </c>
      <c r="D5433" s="31">
        <v>40.35</v>
      </c>
      <c r="E5433" s="31"/>
      <c r="F5433" s="31"/>
      <c r="G5433" s="31">
        <v>742</v>
      </c>
      <c r="H5433" s="31"/>
      <c r="I5433" s="31"/>
      <c r="J5433" s="31"/>
      <c r="K5433" s="31" t="s">
        <v>595</v>
      </c>
      <c r="L5433" s="31">
        <v>234.98625000000001</v>
      </c>
      <c r="M5433" s="31" t="s">
        <v>83</v>
      </c>
      <c r="N5433" s="31">
        <v>1970</v>
      </c>
      <c r="O5433" s="31">
        <v>1</v>
      </c>
      <c r="P5433" s="31">
        <v>1975</v>
      </c>
      <c r="Q5433" s="31">
        <v>1</v>
      </c>
      <c r="R5433" s="31" t="s">
        <v>4163</v>
      </c>
      <c r="S5433" s="31" t="s">
        <v>4164</v>
      </c>
      <c r="U5433" s="52" t="s">
        <v>4450</v>
      </c>
    </row>
    <row r="5434" spans="1:21" ht="17.25" customHeight="1">
      <c r="A5434" s="24">
        <v>5433</v>
      </c>
      <c r="B5434" s="31" t="s">
        <v>4169</v>
      </c>
      <c r="C5434" s="31">
        <v>-69.031666666666666</v>
      </c>
      <c r="D5434" s="31">
        <v>40.4</v>
      </c>
      <c r="E5434" s="31"/>
      <c r="F5434" s="31"/>
      <c r="G5434" s="31">
        <v>784</v>
      </c>
      <c r="H5434" s="31"/>
      <c r="I5434" s="31"/>
      <c r="J5434" s="31"/>
      <c r="K5434" s="31" t="s">
        <v>595</v>
      </c>
      <c r="L5434" s="31">
        <v>144.04433333333336</v>
      </c>
      <c r="M5434" s="31" t="s">
        <v>83</v>
      </c>
      <c r="N5434" s="31">
        <v>1968</v>
      </c>
      <c r="O5434" s="31">
        <v>1</v>
      </c>
      <c r="P5434" s="31">
        <v>1975</v>
      </c>
      <c r="Q5434" s="31">
        <v>1</v>
      </c>
      <c r="R5434" s="31" t="s">
        <v>4163</v>
      </c>
      <c r="S5434" s="31" t="s">
        <v>4164</v>
      </c>
      <c r="U5434" s="52" t="s">
        <v>4450</v>
      </c>
    </row>
    <row r="5435" spans="1:21" ht="17.25" customHeight="1">
      <c r="A5435" s="24">
        <v>5434</v>
      </c>
      <c r="B5435" s="31" t="s">
        <v>4170</v>
      </c>
      <c r="C5435" s="31">
        <v>-69.036666666666662</v>
      </c>
      <c r="D5435" s="31">
        <v>40.450000000000003</v>
      </c>
      <c r="E5435" s="31"/>
      <c r="F5435" s="31"/>
      <c r="G5435" s="31">
        <v>816</v>
      </c>
      <c r="H5435" s="31"/>
      <c r="I5435" s="31"/>
      <c r="J5435" s="31"/>
      <c r="K5435" s="31" t="s">
        <v>595</v>
      </c>
      <c r="L5435" s="31">
        <v>70.11</v>
      </c>
      <c r="M5435" s="31" t="s">
        <v>83</v>
      </c>
      <c r="N5435" s="31">
        <v>1970</v>
      </c>
      <c r="O5435" s="31">
        <v>1</v>
      </c>
      <c r="P5435" s="31">
        <v>1975</v>
      </c>
      <c r="Q5435" s="31">
        <v>1</v>
      </c>
      <c r="R5435" s="31" t="s">
        <v>4163</v>
      </c>
      <c r="S5435" s="31" t="s">
        <v>4164</v>
      </c>
      <c r="U5435" s="52" t="s">
        <v>4450</v>
      </c>
    </row>
    <row r="5436" spans="1:21" ht="17.25" customHeight="1">
      <c r="A5436" s="24">
        <v>5435</v>
      </c>
      <c r="B5436" s="31" t="s">
        <v>4171</v>
      </c>
      <c r="C5436" s="31">
        <v>-69.038333333333327</v>
      </c>
      <c r="D5436" s="31">
        <v>40.483333333333334</v>
      </c>
      <c r="E5436" s="31"/>
      <c r="F5436" s="31"/>
      <c r="G5436" s="31">
        <v>838</v>
      </c>
      <c r="H5436" s="31"/>
      <c r="I5436" s="31"/>
      <c r="J5436" s="31"/>
      <c r="K5436" s="31" t="s">
        <v>595</v>
      </c>
      <c r="L5436" s="31">
        <v>183.01066666666668</v>
      </c>
      <c r="M5436" s="31" t="s">
        <v>83</v>
      </c>
      <c r="N5436" s="31">
        <v>1968</v>
      </c>
      <c r="O5436" s="31">
        <v>1</v>
      </c>
      <c r="P5436" s="31">
        <v>1975</v>
      </c>
      <c r="Q5436" s="31">
        <v>1</v>
      </c>
      <c r="R5436" s="31" t="s">
        <v>4163</v>
      </c>
      <c r="S5436" s="31" t="s">
        <v>4164</v>
      </c>
      <c r="U5436" s="52" t="s">
        <v>4450</v>
      </c>
    </row>
    <row r="5437" spans="1:21" ht="17.25" customHeight="1">
      <c r="A5437" s="24">
        <v>5436</v>
      </c>
      <c r="B5437" s="31" t="s">
        <v>4172</v>
      </c>
      <c r="C5437" s="31">
        <v>-69.041666666666671</v>
      </c>
      <c r="D5437" s="31">
        <v>40.533333333333331</v>
      </c>
      <c r="E5437" s="31"/>
      <c r="F5437" s="31"/>
      <c r="G5437" s="31">
        <v>866</v>
      </c>
      <c r="H5437" s="31"/>
      <c r="I5437" s="31"/>
      <c r="J5437" s="31"/>
      <c r="K5437" s="31" t="s">
        <v>595</v>
      </c>
      <c r="L5437" s="31">
        <v>70.447999999999993</v>
      </c>
      <c r="M5437" s="31" t="s">
        <v>83</v>
      </c>
      <c r="N5437" s="31">
        <v>1969</v>
      </c>
      <c r="O5437" s="31">
        <v>1</v>
      </c>
      <c r="P5437" s="31">
        <v>1975</v>
      </c>
      <c r="Q5437" s="31">
        <v>1</v>
      </c>
      <c r="R5437" s="31" t="s">
        <v>4163</v>
      </c>
      <c r="S5437" s="31" t="s">
        <v>4164</v>
      </c>
      <c r="U5437" s="52" t="s">
        <v>4450</v>
      </c>
    </row>
    <row r="5438" spans="1:21" ht="17.25" customHeight="1">
      <c r="A5438" s="24">
        <v>5437</v>
      </c>
      <c r="B5438" s="31" t="s">
        <v>4173</v>
      </c>
      <c r="C5438" s="31">
        <v>-69.045000000000002</v>
      </c>
      <c r="D5438" s="31">
        <v>40.583333333333336</v>
      </c>
      <c r="E5438" s="31"/>
      <c r="F5438" s="31"/>
      <c r="G5438" s="31">
        <v>892</v>
      </c>
      <c r="H5438" s="31"/>
      <c r="I5438" s="31"/>
      <c r="J5438" s="31"/>
      <c r="K5438" s="31" t="s">
        <v>595</v>
      </c>
      <c r="L5438" s="31">
        <v>148.60083333333333</v>
      </c>
      <c r="M5438" s="31" t="s">
        <v>83</v>
      </c>
      <c r="N5438" s="31">
        <v>1968</v>
      </c>
      <c r="O5438" s="31">
        <v>1</v>
      </c>
      <c r="P5438" s="31">
        <v>1975</v>
      </c>
      <c r="Q5438" s="31">
        <v>1</v>
      </c>
      <c r="R5438" s="31" t="s">
        <v>4163</v>
      </c>
      <c r="S5438" s="31" t="s">
        <v>4164</v>
      </c>
      <c r="U5438" s="52" t="s">
        <v>4450</v>
      </c>
    </row>
    <row r="5439" spans="1:21" ht="17.25" customHeight="1">
      <c r="A5439" s="24">
        <v>5438</v>
      </c>
      <c r="B5439" s="31" t="s">
        <v>4174</v>
      </c>
      <c r="C5439" s="31">
        <v>-69.046666666666667</v>
      </c>
      <c r="D5439" s="31">
        <v>40.633333333333333</v>
      </c>
      <c r="E5439" s="31"/>
      <c r="F5439" s="31"/>
      <c r="G5439" s="31">
        <v>911</v>
      </c>
      <c r="H5439" s="31"/>
      <c r="I5439" s="31"/>
      <c r="J5439" s="31"/>
      <c r="K5439" s="31" t="s">
        <v>595</v>
      </c>
      <c r="L5439" s="31">
        <v>109.626</v>
      </c>
      <c r="M5439" s="31" t="s">
        <v>83</v>
      </c>
      <c r="N5439" s="31">
        <v>1969</v>
      </c>
      <c r="O5439" s="31">
        <v>1</v>
      </c>
      <c r="P5439" s="31">
        <v>1975</v>
      </c>
      <c r="Q5439" s="31">
        <v>1</v>
      </c>
      <c r="R5439" s="31" t="s">
        <v>4163</v>
      </c>
      <c r="S5439" s="31" t="s">
        <v>4164</v>
      </c>
      <c r="U5439" s="52" t="s">
        <v>4450</v>
      </c>
    </row>
    <row r="5440" spans="1:21" ht="17.25" customHeight="1">
      <c r="A5440" s="24">
        <v>5439</v>
      </c>
      <c r="B5440" s="31" t="s">
        <v>4175</v>
      </c>
      <c r="C5440" s="31">
        <v>-69.051666666666662</v>
      </c>
      <c r="D5440" s="31">
        <v>40.666666666666664</v>
      </c>
      <c r="E5440" s="31"/>
      <c r="F5440" s="31"/>
      <c r="G5440" s="31">
        <v>937</v>
      </c>
      <c r="H5440" s="31"/>
      <c r="I5440" s="31"/>
      <c r="J5440" s="31"/>
      <c r="K5440" s="31" t="s">
        <v>595</v>
      </c>
      <c r="L5440" s="31">
        <v>234.34323529411762</v>
      </c>
      <c r="M5440" s="31" t="s">
        <v>83</v>
      </c>
      <c r="N5440" s="31">
        <v>1968</v>
      </c>
      <c r="O5440" s="31">
        <v>1</v>
      </c>
      <c r="P5440" s="31">
        <v>1975</v>
      </c>
      <c r="Q5440" s="31">
        <v>1</v>
      </c>
      <c r="R5440" s="31" t="s">
        <v>4163</v>
      </c>
      <c r="S5440" s="31" t="s">
        <v>4164</v>
      </c>
      <c r="U5440" s="52" t="s">
        <v>4450</v>
      </c>
    </row>
    <row r="5441" spans="1:21" ht="17.25" customHeight="1">
      <c r="A5441" s="24">
        <v>5440</v>
      </c>
      <c r="B5441" s="31" t="s">
        <v>4176</v>
      </c>
      <c r="C5441" s="31">
        <v>-69.073333333333338</v>
      </c>
      <c r="D5441" s="31">
        <v>40.9</v>
      </c>
      <c r="E5441" s="31"/>
      <c r="F5441" s="31"/>
      <c r="G5441" s="31">
        <v>1018</v>
      </c>
      <c r="H5441" s="31"/>
      <c r="I5441" s="31"/>
      <c r="J5441" s="31"/>
      <c r="K5441" s="31" t="s">
        <v>595</v>
      </c>
      <c r="L5441" s="31">
        <v>260.71428571428567</v>
      </c>
      <c r="M5441" s="31" t="s">
        <v>83</v>
      </c>
      <c r="N5441" s="31">
        <v>1969</v>
      </c>
      <c r="O5441" s="31">
        <v>1</v>
      </c>
      <c r="P5441" s="31">
        <v>1975</v>
      </c>
      <c r="Q5441" s="31">
        <v>1</v>
      </c>
      <c r="R5441" s="31" t="s">
        <v>4163</v>
      </c>
      <c r="S5441" s="31" t="s">
        <v>4164</v>
      </c>
      <c r="U5441" s="52" t="s">
        <v>4450</v>
      </c>
    </row>
    <row r="5442" spans="1:21" ht="17.25" customHeight="1">
      <c r="A5442" s="24">
        <v>5441</v>
      </c>
      <c r="B5442" s="31" t="s">
        <v>4177</v>
      </c>
      <c r="C5442" s="31">
        <v>-69.078333333333333</v>
      </c>
      <c r="D5442" s="31">
        <v>41.116666666666667</v>
      </c>
      <c r="E5442" s="31"/>
      <c r="F5442" s="31"/>
      <c r="G5442" s="31">
        <v>1098</v>
      </c>
      <c r="H5442" s="31"/>
      <c r="I5442" s="31"/>
      <c r="J5442" s="31"/>
      <c r="K5442" s="31" t="s">
        <v>595</v>
      </c>
      <c r="L5442" s="31">
        <v>219.27629870129874</v>
      </c>
      <c r="M5442" s="31" t="s">
        <v>83</v>
      </c>
      <c r="N5442" s="31">
        <v>1968</v>
      </c>
      <c r="O5442" s="31">
        <v>1</v>
      </c>
      <c r="P5442" s="31">
        <v>1975</v>
      </c>
      <c r="Q5442" s="31">
        <v>1</v>
      </c>
      <c r="R5442" s="31" t="s">
        <v>4163</v>
      </c>
      <c r="S5442" s="31" t="s">
        <v>4164</v>
      </c>
      <c r="U5442" s="52" t="s">
        <v>4450</v>
      </c>
    </row>
    <row r="5443" spans="1:21" ht="17.25" customHeight="1">
      <c r="A5443" s="24">
        <v>5442</v>
      </c>
      <c r="B5443" s="31" t="s">
        <v>4178</v>
      </c>
      <c r="C5443" s="31">
        <v>-69.073333333333338</v>
      </c>
      <c r="D5443" s="31">
        <v>41.35</v>
      </c>
      <c r="E5443" s="31"/>
      <c r="F5443" s="31"/>
      <c r="G5443" s="31">
        <v>1169</v>
      </c>
      <c r="H5443" s="31"/>
      <c r="I5443" s="31"/>
      <c r="J5443" s="31"/>
      <c r="K5443" s="31" t="s">
        <v>595</v>
      </c>
      <c r="L5443" s="31">
        <v>242.55555555555557</v>
      </c>
      <c r="M5443" s="31" t="s">
        <v>83</v>
      </c>
      <c r="N5443" s="31">
        <v>1969</v>
      </c>
      <c r="O5443" s="31">
        <v>1</v>
      </c>
      <c r="P5443" s="31">
        <v>1975</v>
      </c>
      <c r="Q5443" s="31">
        <v>1</v>
      </c>
      <c r="R5443" s="31" t="s">
        <v>4163</v>
      </c>
      <c r="S5443" s="31" t="s">
        <v>4164</v>
      </c>
      <c r="U5443" s="52" t="s">
        <v>4450</v>
      </c>
    </row>
    <row r="5444" spans="1:21" ht="17.25" customHeight="1">
      <c r="A5444" s="24">
        <v>5443</v>
      </c>
      <c r="B5444" s="31" t="s">
        <v>4179</v>
      </c>
      <c r="C5444" s="31">
        <v>-69.069999999999993</v>
      </c>
      <c r="D5444" s="31">
        <v>41.583333333333336</v>
      </c>
      <c r="E5444" s="31"/>
      <c r="F5444" s="31"/>
      <c r="G5444" s="31">
        <v>1203</v>
      </c>
      <c r="H5444" s="31"/>
      <c r="I5444" s="31"/>
      <c r="J5444" s="31"/>
      <c r="K5444" s="31" t="s">
        <v>595</v>
      </c>
      <c r="L5444" s="31">
        <v>269.35147058823532</v>
      </c>
      <c r="M5444" s="31" t="s">
        <v>83</v>
      </c>
      <c r="N5444" s="31">
        <v>1968</v>
      </c>
      <c r="O5444" s="31">
        <v>1</v>
      </c>
      <c r="P5444" s="31">
        <v>1975</v>
      </c>
      <c r="Q5444" s="31">
        <v>1</v>
      </c>
      <c r="R5444" s="31" t="s">
        <v>4163</v>
      </c>
      <c r="S5444" s="31" t="s">
        <v>4164</v>
      </c>
      <c r="U5444" s="52" t="s">
        <v>4450</v>
      </c>
    </row>
    <row r="5445" spans="1:21" ht="17.25" customHeight="1">
      <c r="A5445" s="24">
        <v>5444</v>
      </c>
      <c r="B5445" s="31" t="s">
        <v>4180</v>
      </c>
      <c r="C5445" s="31">
        <v>-69.069999999999993</v>
      </c>
      <c r="D5445" s="31">
        <v>41.8</v>
      </c>
      <c r="E5445" s="31"/>
      <c r="F5445" s="31"/>
      <c r="G5445" s="31">
        <v>1261</v>
      </c>
      <c r="H5445" s="31"/>
      <c r="I5445" s="31"/>
      <c r="J5445" s="31"/>
      <c r="K5445" s="31" t="s">
        <v>595</v>
      </c>
      <c r="L5445" s="31">
        <v>223.16666666666666</v>
      </c>
      <c r="M5445" s="31" t="s">
        <v>83</v>
      </c>
      <c r="N5445" s="31">
        <v>1969</v>
      </c>
      <c r="O5445" s="31">
        <v>1</v>
      </c>
      <c r="P5445" s="31">
        <v>1975</v>
      </c>
      <c r="Q5445" s="31">
        <v>1</v>
      </c>
      <c r="R5445" s="31" t="s">
        <v>4163</v>
      </c>
      <c r="S5445" s="31" t="s">
        <v>4164</v>
      </c>
      <c r="U5445" s="52" t="s">
        <v>4450</v>
      </c>
    </row>
    <row r="5446" spans="1:21" ht="17.25" customHeight="1">
      <c r="A5446" s="24">
        <v>5445</v>
      </c>
      <c r="B5446" s="31" t="s">
        <v>4181</v>
      </c>
      <c r="C5446" s="31">
        <v>-69.076666666666668</v>
      </c>
      <c r="D5446" s="31">
        <v>42.033333333333331</v>
      </c>
      <c r="E5446" s="31"/>
      <c r="F5446" s="31"/>
      <c r="G5446" s="31">
        <v>1321</v>
      </c>
      <c r="H5446" s="31"/>
      <c r="I5446" s="31"/>
      <c r="J5446" s="31"/>
      <c r="K5446" s="31" t="s">
        <v>595</v>
      </c>
      <c r="L5446" s="31">
        <v>242.73918767507001</v>
      </c>
      <c r="M5446" s="31" t="s">
        <v>83</v>
      </c>
      <c r="N5446" s="31">
        <v>1968</v>
      </c>
      <c r="O5446" s="31">
        <v>1</v>
      </c>
      <c r="P5446" s="31">
        <v>1975</v>
      </c>
      <c r="Q5446" s="31">
        <v>1</v>
      </c>
      <c r="R5446" s="31" t="s">
        <v>4163</v>
      </c>
      <c r="S5446" s="31" t="s">
        <v>4164</v>
      </c>
      <c r="U5446" s="52" t="s">
        <v>4450</v>
      </c>
    </row>
    <row r="5447" spans="1:21" ht="17.25" customHeight="1">
      <c r="A5447" s="24">
        <v>5446</v>
      </c>
      <c r="B5447" s="31" t="s">
        <v>4182</v>
      </c>
      <c r="C5447" s="31">
        <v>-69.096666666666664</v>
      </c>
      <c r="D5447" s="31">
        <v>42.25</v>
      </c>
      <c r="E5447" s="31"/>
      <c r="F5447" s="31"/>
      <c r="G5447" s="31">
        <v>1352</v>
      </c>
      <c r="H5447" s="31"/>
      <c r="I5447" s="31"/>
      <c r="J5447" s="31"/>
      <c r="K5447" s="31" t="s">
        <v>595</v>
      </c>
      <c r="L5447" s="31">
        <v>186.38333333333333</v>
      </c>
      <c r="M5447" s="31" t="s">
        <v>83</v>
      </c>
      <c r="N5447" s="31">
        <v>1969</v>
      </c>
      <c r="O5447" s="31">
        <v>1</v>
      </c>
      <c r="P5447" s="31">
        <v>1975</v>
      </c>
      <c r="Q5447" s="31">
        <v>1</v>
      </c>
      <c r="R5447" s="31" t="s">
        <v>4163</v>
      </c>
      <c r="S5447" s="31" t="s">
        <v>4164</v>
      </c>
      <c r="U5447" s="52" t="s">
        <v>4450</v>
      </c>
    </row>
    <row r="5448" spans="1:21" ht="17.25" customHeight="1">
      <c r="A5448" s="24">
        <v>5447</v>
      </c>
      <c r="B5448" s="31" t="s">
        <v>4129</v>
      </c>
      <c r="C5448" s="31">
        <v>-69.114999999999995</v>
      </c>
      <c r="D5448" s="31">
        <v>42.483333333333334</v>
      </c>
      <c r="E5448" s="31"/>
      <c r="F5448" s="31"/>
      <c r="G5448" s="31">
        <v>1393</v>
      </c>
      <c r="H5448" s="31"/>
      <c r="I5448" s="31"/>
      <c r="J5448" s="31"/>
      <c r="K5448" s="31" t="s">
        <v>595</v>
      </c>
      <c r="L5448" s="31">
        <v>226.40121212121215</v>
      </c>
      <c r="M5448" s="31" t="s">
        <v>83</v>
      </c>
      <c r="N5448" s="31">
        <v>1969</v>
      </c>
      <c r="O5448" s="31">
        <v>1</v>
      </c>
      <c r="P5448" s="31">
        <v>1975</v>
      </c>
      <c r="Q5448" s="31">
        <v>1</v>
      </c>
      <c r="R5448" s="31" t="s">
        <v>4163</v>
      </c>
      <c r="S5448" s="31" t="s">
        <v>4164</v>
      </c>
      <c r="U5448" s="52" t="s">
        <v>4450</v>
      </c>
    </row>
    <row r="5449" spans="1:21" ht="17.25" customHeight="1">
      <c r="A5449" s="24">
        <v>5448</v>
      </c>
      <c r="B5449" s="31" t="s">
        <v>4183</v>
      </c>
      <c r="C5449" s="31">
        <v>-69.201666666666668</v>
      </c>
      <c r="D5449" s="31">
        <v>42.533333333333331</v>
      </c>
      <c r="E5449" s="31"/>
      <c r="F5449" s="31"/>
      <c r="G5449" s="31"/>
      <c r="H5449" s="31"/>
      <c r="I5449" s="31"/>
      <c r="J5449" s="31"/>
      <c r="K5449" s="31" t="s">
        <v>595</v>
      </c>
      <c r="L5449" s="31">
        <v>165.66240601503756</v>
      </c>
      <c r="M5449" s="31" t="s">
        <v>83</v>
      </c>
      <c r="N5449" s="31">
        <v>1969</v>
      </c>
      <c r="O5449" s="31">
        <v>1</v>
      </c>
      <c r="P5449" s="31">
        <v>1975</v>
      </c>
      <c r="Q5449" s="31">
        <v>1</v>
      </c>
      <c r="R5449" s="31" t="s">
        <v>4163</v>
      </c>
      <c r="S5449" s="31" t="s">
        <v>4164</v>
      </c>
      <c r="U5449" s="52" t="s">
        <v>4450</v>
      </c>
    </row>
    <row r="5450" spans="1:21" ht="17.25" customHeight="1">
      <c r="A5450" s="24">
        <v>5449</v>
      </c>
      <c r="B5450" s="31" t="s">
        <v>4184</v>
      </c>
      <c r="C5450" s="31">
        <v>-69.27</v>
      </c>
      <c r="D5450" s="31">
        <v>42.56666666666667</v>
      </c>
      <c r="E5450" s="31"/>
      <c r="F5450" s="31"/>
      <c r="G5450" s="31"/>
      <c r="H5450" s="31"/>
      <c r="I5450" s="31"/>
      <c r="J5450" s="31"/>
      <c r="K5450" s="31" t="s">
        <v>595</v>
      </c>
      <c r="L5450" s="31">
        <v>115.79999999999998</v>
      </c>
      <c r="M5450" s="31" t="s">
        <v>83</v>
      </c>
      <c r="N5450" s="31">
        <v>1969</v>
      </c>
      <c r="O5450" s="31">
        <v>1</v>
      </c>
      <c r="P5450" s="31">
        <v>1975</v>
      </c>
      <c r="Q5450" s="31">
        <v>1</v>
      </c>
      <c r="R5450" s="31" t="s">
        <v>4163</v>
      </c>
      <c r="S5450" s="31" t="s">
        <v>4164</v>
      </c>
      <c r="U5450" s="52" t="s">
        <v>4450</v>
      </c>
    </row>
    <row r="5451" spans="1:21" ht="17.25" customHeight="1">
      <c r="A5451" s="24">
        <v>5450</v>
      </c>
      <c r="B5451" s="31" t="s">
        <v>4185</v>
      </c>
      <c r="C5451" s="31">
        <v>-69.288333333333327</v>
      </c>
      <c r="D5451" s="31">
        <v>42.583333333333336</v>
      </c>
      <c r="E5451" s="31"/>
      <c r="F5451" s="31"/>
      <c r="G5451" s="31">
        <v>1510</v>
      </c>
      <c r="H5451" s="31"/>
      <c r="I5451" s="31"/>
      <c r="J5451" s="31"/>
      <c r="K5451" s="31" t="s">
        <v>595</v>
      </c>
      <c r="L5451" s="31">
        <v>159.06984126984128</v>
      </c>
      <c r="M5451" s="31" t="s">
        <v>83</v>
      </c>
      <c r="N5451" s="31">
        <v>1968</v>
      </c>
      <c r="O5451" s="31">
        <v>1</v>
      </c>
      <c r="P5451" s="31">
        <v>1975</v>
      </c>
      <c r="Q5451" s="31">
        <v>1</v>
      </c>
      <c r="R5451" s="31" t="s">
        <v>4163</v>
      </c>
      <c r="S5451" s="31" t="s">
        <v>4164</v>
      </c>
      <c r="U5451" s="52" t="s">
        <v>4450</v>
      </c>
    </row>
    <row r="5452" spans="1:21" ht="17.25" customHeight="1">
      <c r="A5452" s="24">
        <v>5451</v>
      </c>
      <c r="B5452" s="31" t="s">
        <v>4186</v>
      </c>
      <c r="C5452" s="31">
        <v>-69.375</v>
      </c>
      <c r="D5452" s="31">
        <v>42.633333333333333</v>
      </c>
      <c r="E5452" s="31"/>
      <c r="F5452" s="31"/>
      <c r="G5452" s="31"/>
      <c r="H5452" s="31"/>
      <c r="I5452" s="31"/>
      <c r="J5452" s="31"/>
      <c r="K5452" s="31" t="s">
        <v>595</v>
      </c>
      <c r="L5452" s="31">
        <v>129.86111111111111</v>
      </c>
      <c r="M5452" s="31" t="s">
        <v>83</v>
      </c>
      <c r="N5452" s="31">
        <v>1969</v>
      </c>
      <c r="O5452" s="31">
        <v>1</v>
      </c>
      <c r="P5452" s="31">
        <v>1975</v>
      </c>
      <c r="Q5452" s="31">
        <v>1</v>
      </c>
      <c r="R5452" s="31" t="s">
        <v>4163</v>
      </c>
      <c r="S5452" s="31" t="s">
        <v>4164</v>
      </c>
      <c r="U5452" s="52" t="s">
        <v>4450</v>
      </c>
    </row>
    <row r="5453" spans="1:21" ht="17.25" customHeight="1">
      <c r="A5453" s="24">
        <v>5452</v>
      </c>
      <c r="B5453" s="31" t="s">
        <v>4130</v>
      </c>
      <c r="C5453" s="31">
        <v>-69.461666666666673</v>
      </c>
      <c r="D5453" s="31">
        <v>42.7</v>
      </c>
      <c r="E5453" s="31"/>
      <c r="F5453" s="31"/>
      <c r="G5453" s="31">
        <v>1604</v>
      </c>
      <c r="H5453" s="31"/>
      <c r="I5453" s="31"/>
      <c r="J5453" s="31"/>
      <c r="K5453" s="31" t="s">
        <v>595</v>
      </c>
      <c r="L5453" s="31">
        <v>77.579853479853483</v>
      </c>
      <c r="M5453" s="31" t="s">
        <v>83</v>
      </c>
      <c r="N5453" s="31">
        <v>1968</v>
      </c>
      <c r="O5453" s="31">
        <v>1</v>
      </c>
      <c r="P5453" s="31">
        <v>1975</v>
      </c>
      <c r="Q5453" s="31">
        <v>1</v>
      </c>
      <c r="R5453" s="31" t="s">
        <v>4163</v>
      </c>
      <c r="S5453" s="31" t="s">
        <v>4164</v>
      </c>
      <c r="U5453" s="52" t="s">
        <v>4450</v>
      </c>
    </row>
    <row r="5454" spans="1:21" ht="17.25" customHeight="1">
      <c r="A5454" s="24">
        <v>5453</v>
      </c>
      <c r="B5454" s="31" t="s">
        <v>4187</v>
      </c>
      <c r="C5454" s="31">
        <v>-69.546666666666667</v>
      </c>
      <c r="D5454" s="31">
        <v>42.766666666666666</v>
      </c>
      <c r="E5454" s="31"/>
      <c r="F5454" s="31"/>
      <c r="G5454" s="31"/>
      <c r="H5454" s="31"/>
      <c r="I5454" s="31"/>
      <c r="J5454" s="31"/>
      <c r="K5454" s="31" t="s">
        <v>595</v>
      </c>
      <c r="L5454" s="31">
        <v>141.18333333333334</v>
      </c>
      <c r="M5454" s="31" t="s">
        <v>83</v>
      </c>
      <c r="N5454" s="31">
        <v>1969</v>
      </c>
      <c r="O5454" s="31">
        <v>1</v>
      </c>
      <c r="P5454" s="31">
        <v>1975</v>
      </c>
      <c r="Q5454" s="31">
        <v>1</v>
      </c>
      <c r="R5454" s="31" t="s">
        <v>4163</v>
      </c>
      <c r="S5454" s="31" t="s">
        <v>4164</v>
      </c>
      <c r="U5454" s="52" t="s">
        <v>4450</v>
      </c>
    </row>
    <row r="5455" spans="1:21" ht="17.25" customHeight="1">
      <c r="A5455" s="24">
        <v>5454</v>
      </c>
      <c r="B5455" s="31" t="s">
        <v>4188</v>
      </c>
      <c r="C5455" s="31">
        <v>-69.581666666666663</v>
      </c>
      <c r="D5455" s="31">
        <v>42.8</v>
      </c>
      <c r="E5455" s="31"/>
      <c r="F5455" s="31"/>
      <c r="G5455" s="31"/>
      <c r="H5455" s="31"/>
      <c r="I5455" s="31"/>
      <c r="J5455" s="31"/>
      <c r="K5455" s="31" t="s">
        <v>595</v>
      </c>
      <c r="L5455" s="31">
        <v>102.68666666666667</v>
      </c>
      <c r="M5455" s="31" t="s">
        <v>83</v>
      </c>
      <c r="N5455" s="31">
        <v>1969</v>
      </c>
      <c r="O5455" s="31">
        <v>1</v>
      </c>
      <c r="P5455" s="31">
        <v>1975</v>
      </c>
      <c r="Q5455" s="31">
        <v>1</v>
      </c>
      <c r="R5455" s="31" t="s">
        <v>4163</v>
      </c>
      <c r="S5455" s="31" t="s">
        <v>4164</v>
      </c>
      <c r="U5455" s="52" t="s">
        <v>4450</v>
      </c>
    </row>
    <row r="5456" spans="1:21" ht="17.25" customHeight="1">
      <c r="A5456" s="24">
        <v>5455</v>
      </c>
      <c r="B5456" s="31" t="s">
        <v>4189</v>
      </c>
      <c r="C5456" s="31">
        <v>-69.635000000000005</v>
      </c>
      <c r="D5456" s="31">
        <v>42.833333333333336</v>
      </c>
      <c r="E5456" s="31"/>
      <c r="F5456" s="31"/>
      <c r="G5456" s="31">
        <v>1675</v>
      </c>
      <c r="H5456" s="31"/>
      <c r="I5456" s="31"/>
      <c r="J5456" s="31"/>
      <c r="K5456" s="31" t="s">
        <v>595</v>
      </c>
      <c r="L5456" s="31">
        <v>74.115000000000009</v>
      </c>
      <c r="M5456" s="31" t="s">
        <v>83</v>
      </c>
      <c r="N5456" s="31">
        <v>1968</v>
      </c>
      <c r="O5456" s="31">
        <v>1</v>
      </c>
      <c r="P5456" s="31">
        <v>1975</v>
      </c>
      <c r="Q5456" s="31">
        <v>1</v>
      </c>
      <c r="R5456" s="31" t="s">
        <v>4163</v>
      </c>
      <c r="S5456" s="31" t="s">
        <v>4164</v>
      </c>
      <c r="U5456" s="52" t="s">
        <v>4450</v>
      </c>
    </row>
    <row r="5457" spans="1:21" ht="17.25" customHeight="1">
      <c r="A5457" s="24">
        <v>5456</v>
      </c>
      <c r="B5457" s="31" t="s">
        <v>4050</v>
      </c>
      <c r="C5457" s="31">
        <v>-69.808333333333337</v>
      </c>
      <c r="D5457" s="31">
        <v>42.93333333333333</v>
      </c>
      <c r="E5457" s="31"/>
      <c r="F5457" s="31"/>
      <c r="G5457" s="31">
        <v>1745</v>
      </c>
      <c r="H5457" s="31"/>
      <c r="I5457" s="31"/>
      <c r="J5457" s="31"/>
      <c r="K5457" s="31" t="s">
        <v>595</v>
      </c>
      <c r="L5457" s="31">
        <v>94.235338345864648</v>
      </c>
      <c r="M5457" s="31" t="s">
        <v>83</v>
      </c>
      <c r="N5457" s="31">
        <v>1968</v>
      </c>
      <c r="O5457" s="31">
        <v>1</v>
      </c>
      <c r="P5457" s="31">
        <v>1975</v>
      </c>
      <c r="Q5457" s="31">
        <v>1</v>
      </c>
      <c r="R5457" s="31" t="s">
        <v>4163</v>
      </c>
      <c r="S5457" s="31" t="s">
        <v>4164</v>
      </c>
      <c r="U5457" s="52" t="s">
        <v>4450</v>
      </c>
    </row>
    <row r="5458" spans="1:21" ht="17.25" customHeight="1">
      <c r="A5458" s="24">
        <v>5457</v>
      </c>
      <c r="B5458" s="31" t="s">
        <v>4190</v>
      </c>
      <c r="C5458" s="31">
        <v>-69.983333333333334</v>
      </c>
      <c r="D5458" s="31">
        <v>43.06666666666667</v>
      </c>
      <c r="E5458" s="31"/>
      <c r="F5458" s="31"/>
      <c r="G5458" s="31">
        <v>1875</v>
      </c>
      <c r="H5458" s="31"/>
      <c r="I5458" s="31"/>
      <c r="J5458" s="31"/>
      <c r="K5458" s="31" t="s">
        <v>595</v>
      </c>
      <c r="L5458" s="31">
        <v>42.854166666666664</v>
      </c>
      <c r="M5458" s="31" t="s">
        <v>83</v>
      </c>
      <c r="N5458" s="31">
        <v>1968</v>
      </c>
      <c r="O5458" s="31">
        <v>1</v>
      </c>
      <c r="P5458" s="31">
        <v>1974</v>
      </c>
      <c r="Q5458" s="31">
        <v>1</v>
      </c>
      <c r="R5458" s="31" t="s">
        <v>4163</v>
      </c>
      <c r="S5458" s="31" t="s">
        <v>4164</v>
      </c>
      <c r="U5458" s="52" t="s">
        <v>4450</v>
      </c>
    </row>
    <row r="5459" spans="1:21" ht="17.25" customHeight="1">
      <c r="A5459" s="24">
        <v>5458</v>
      </c>
      <c r="B5459" s="31" t="s">
        <v>4131</v>
      </c>
      <c r="C5459" s="31">
        <v>-70.018333333333331</v>
      </c>
      <c r="D5459" s="31">
        <v>43.1</v>
      </c>
      <c r="E5459" s="31"/>
      <c r="F5459" s="31"/>
      <c r="G5459" s="31">
        <v>1881</v>
      </c>
      <c r="H5459" s="31"/>
      <c r="I5459" s="31"/>
      <c r="J5459" s="31"/>
      <c r="K5459" s="31" t="s">
        <v>595</v>
      </c>
      <c r="L5459" s="31">
        <v>20.939130434782605</v>
      </c>
      <c r="M5459" s="31" t="s">
        <v>83</v>
      </c>
      <c r="N5459" s="31">
        <v>1969</v>
      </c>
      <c r="O5459" s="31">
        <v>1</v>
      </c>
      <c r="P5459" s="31">
        <v>1972</v>
      </c>
      <c r="Q5459" s="31">
        <v>1</v>
      </c>
      <c r="R5459" s="31" t="s">
        <v>4163</v>
      </c>
      <c r="S5459" s="31" t="s">
        <v>4164</v>
      </c>
      <c r="U5459" s="52" t="s">
        <v>4450</v>
      </c>
    </row>
    <row r="5460" spans="1:21" ht="17.25" customHeight="1">
      <c r="A5460" s="24">
        <v>5459</v>
      </c>
      <c r="B5460" s="31" t="s">
        <v>4191</v>
      </c>
      <c r="C5460" s="31">
        <v>-70.158333333333331</v>
      </c>
      <c r="D5460" s="31">
        <v>43.1</v>
      </c>
      <c r="E5460" s="31"/>
      <c r="F5460" s="31"/>
      <c r="G5460" s="31">
        <v>1923</v>
      </c>
      <c r="H5460" s="31"/>
      <c r="I5460" s="31"/>
      <c r="J5460" s="31"/>
      <c r="K5460" s="31" t="s">
        <v>595</v>
      </c>
      <c r="L5460" s="31">
        <v>61.062380952380948</v>
      </c>
      <c r="M5460" s="31" t="s">
        <v>83</v>
      </c>
      <c r="N5460" s="31">
        <v>1968</v>
      </c>
      <c r="O5460" s="31">
        <v>1</v>
      </c>
      <c r="P5460" s="31">
        <v>1971</v>
      </c>
      <c r="Q5460" s="31">
        <v>1</v>
      </c>
      <c r="R5460" s="31" t="s">
        <v>4163</v>
      </c>
      <c r="S5460" s="31" t="s">
        <v>4164</v>
      </c>
      <c r="U5460" s="52" t="s">
        <v>4450</v>
      </c>
    </row>
    <row r="5461" spans="1:21" ht="17.25" customHeight="1">
      <c r="A5461" s="24">
        <v>5460</v>
      </c>
      <c r="B5461" s="31" t="s">
        <v>4132</v>
      </c>
      <c r="C5461" s="31">
        <v>-70.33</v>
      </c>
      <c r="D5461" s="31">
        <v>43.1</v>
      </c>
      <c r="E5461" s="31"/>
      <c r="F5461" s="31"/>
      <c r="G5461" s="31">
        <v>1961</v>
      </c>
      <c r="H5461" s="31"/>
      <c r="I5461" s="31"/>
      <c r="J5461" s="31"/>
      <c r="K5461" s="31" t="s">
        <v>595</v>
      </c>
      <c r="L5461" s="31">
        <v>71.720614035087721</v>
      </c>
      <c r="M5461" s="31" t="s">
        <v>83</v>
      </c>
      <c r="N5461" s="31">
        <v>1968</v>
      </c>
      <c r="O5461" s="31">
        <v>1</v>
      </c>
      <c r="P5461" s="31">
        <v>1971</v>
      </c>
      <c r="Q5461" s="31">
        <v>1</v>
      </c>
      <c r="R5461" s="31" t="s">
        <v>4163</v>
      </c>
      <c r="S5461" s="31" t="s">
        <v>4164</v>
      </c>
      <c r="U5461" s="52" t="s">
        <v>4450</v>
      </c>
    </row>
    <row r="5462" spans="1:21" ht="17.25" customHeight="1">
      <c r="A5462" s="24">
        <v>5461</v>
      </c>
      <c r="B5462" s="31" t="s">
        <v>4192</v>
      </c>
      <c r="C5462" s="31">
        <v>-70.67</v>
      </c>
      <c r="D5462" s="31">
        <v>43.1</v>
      </c>
      <c r="E5462" s="31"/>
      <c r="F5462" s="31"/>
      <c r="G5462" s="31">
        <v>2032</v>
      </c>
      <c r="H5462" s="31"/>
      <c r="I5462" s="31"/>
      <c r="J5462" s="31"/>
      <c r="K5462" s="31" t="s">
        <v>595</v>
      </c>
      <c r="L5462" s="31">
        <v>108.68722519310757</v>
      </c>
      <c r="M5462" s="31" t="s">
        <v>83</v>
      </c>
      <c r="N5462" s="31">
        <v>1968</v>
      </c>
      <c r="O5462" s="31">
        <v>1</v>
      </c>
      <c r="P5462" s="31">
        <v>1971</v>
      </c>
      <c r="Q5462" s="31">
        <v>1</v>
      </c>
      <c r="R5462" s="31" t="s">
        <v>4163</v>
      </c>
      <c r="S5462" s="31" t="s">
        <v>4164</v>
      </c>
      <c r="U5462" s="52" t="s">
        <v>4450</v>
      </c>
    </row>
    <row r="5463" spans="1:21" ht="17.25" customHeight="1">
      <c r="A5463" s="24">
        <v>5462</v>
      </c>
      <c r="B5463" s="31" t="s">
        <v>4193</v>
      </c>
      <c r="C5463" s="31">
        <v>-71.922499999999999</v>
      </c>
      <c r="D5463" s="31">
        <v>39.395833333333336</v>
      </c>
      <c r="E5463" s="31"/>
      <c r="F5463" s="31"/>
      <c r="G5463" s="31">
        <v>2412</v>
      </c>
      <c r="H5463" s="31"/>
      <c r="I5463" s="31"/>
      <c r="J5463" s="31"/>
      <c r="K5463" s="31" t="s">
        <v>595</v>
      </c>
      <c r="L5463" s="31">
        <v>104.49718309859156</v>
      </c>
      <c r="M5463" s="31" t="s">
        <v>83</v>
      </c>
      <c r="N5463" s="31">
        <v>1969</v>
      </c>
      <c r="O5463" s="31">
        <v>12</v>
      </c>
      <c r="P5463" s="31">
        <v>1974</v>
      </c>
      <c r="Q5463" s="31">
        <v>1</v>
      </c>
      <c r="R5463" s="31" t="s">
        <v>4163</v>
      </c>
      <c r="S5463" s="31" t="s">
        <v>4164</v>
      </c>
      <c r="U5463" s="52" t="s">
        <v>4450</v>
      </c>
    </row>
    <row r="5464" spans="1:21" ht="17.25" customHeight="1">
      <c r="A5464" s="24">
        <v>5463</v>
      </c>
      <c r="B5464" s="31" t="s">
        <v>4194</v>
      </c>
      <c r="C5464" s="31">
        <v>-73.833330000000004</v>
      </c>
      <c r="D5464" s="31">
        <v>39.116669999999999</v>
      </c>
      <c r="E5464" s="31"/>
      <c r="F5464" s="31"/>
      <c r="G5464" s="31">
        <v>3005</v>
      </c>
      <c r="H5464" s="31">
        <v>-43.1</v>
      </c>
      <c r="I5464" s="31">
        <v>9</v>
      </c>
      <c r="J5464" s="31">
        <v>3</v>
      </c>
      <c r="K5464" s="31" t="s">
        <v>2538</v>
      </c>
      <c r="L5464" s="31">
        <f>I5464*10*0.917</f>
        <v>82.53</v>
      </c>
      <c r="M5464" s="31" t="s">
        <v>4195</v>
      </c>
      <c r="N5464" s="31"/>
      <c r="O5464" s="31"/>
      <c r="P5464" s="31"/>
      <c r="Q5464" s="31"/>
      <c r="R5464" s="31" t="s">
        <v>4196</v>
      </c>
      <c r="S5464" s="31" t="s">
        <v>4197</v>
      </c>
      <c r="U5464" s="52"/>
    </row>
    <row r="5465" spans="1:21" ht="17.25" customHeight="1">
      <c r="A5465" s="24">
        <v>5464</v>
      </c>
      <c r="B5465" s="31" t="s">
        <v>4194</v>
      </c>
      <c r="C5465" s="31">
        <v>-73.833330000000004</v>
      </c>
      <c r="D5465" s="31">
        <v>39.116669999999999</v>
      </c>
      <c r="E5465" s="31"/>
      <c r="F5465" s="31"/>
      <c r="G5465" s="31">
        <v>3005</v>
      </c>
      <c r="H5465" s="31">
        <v>-43.1</v>
      </c>
      <c r="I5465" s="31">
        <v>15.9</v>
      </c>
      <c r="J5465" s="31"/>
      <c r="K5465" s="31" t="s">
        <v>3531</v>
      </c>
      <c r="L5465" s="31">
        <f>I5465*10*0.38</f>
        <v>60.42</v>
      </c>
      <c r="M5465" s="31" t="s">
        <v>83</v>
      </c>
      <c r="N5465" s="31"/>
      <c r="O5465" s="31"/>
      <c r="P5465" s="31"/>
      <c r="Q5465" s="31"/>
      <c r="R5465" s="31" t="s">
        <v>4196</v>
      </c>
      <c r="S5465" s="31" t="s">
        <v>4197</v>
      </c>
      <c r="U5465" s="52"/>
    </row>
    <row r="5466" spans="1:21" ht="17.25" customHeight="1">
      <c r="A5466" s="24">
        <v>5465</v>
      </c>
      <c r="B5466" s="31" t="s">
        <v>4198</v>
      </c>
      <c r="C5466" s="31">
        <v>-78.168430000000001</v>
      </c>
      <c r="D5466" s="31">
        <v>-83.833060000000003</v>
      </c>
      <c r="E5466" s="31"/>
      <c r="F5466" s="31"/>
      <c r="G5466" s="31">
        <v>313</v>
      </c>
      <c r="H5466" s="31"/>
      <c r="I5466" s="31">
        <v>424</v>
      </c>
      <c r="J5466" s="31">
        <v>100</v>
      </c>
      <c r="K5466" s="31" t="s">
        <v>3528</v>
      </c>
      <c r="L5466" s="31">
        <v>424</v>
      </c>
      <c r="M5466" s="31" t="s">
        <v>128</v>
      </c>
      <c r="N5466" s="31">
        <v>1985</v>
      </c>
      <c r="O5466" s="31">
        <v>1</v>
      </c>
      <c r="P5466" s="31">
        <v>1987</v>
      </c>
      <c r="Q5466" s="31">
        <v>1</v>
      </c>
      <c r="R5466" s="31" t="s">
        <v>4199</v>
      </c>
      <c r="S5466" s="31" t="s">
        <v>4200</v>
      </c>
      <c r="U5466" s="52"/>
    </row>
    <row r="5467" spans="1:21" ht="17.25" customHeight="1">
      <c r="A5467" s="24">
        <v>5466</v>
      </c>
      <c r="B5467" s="31" t="s">
        <v>4201</v>
      </c>
      <c r="C5467" s="31">
        <v>-77.644999999999996</v>
      </c>
      <c r="D5467" s="31">
        <v>-83.406670000000005</v>
      </c>
      <c r="E5467" s="31"/>
      <c r="F5467" s="31"/>
      <c r="G5467" s="31">
        <v>736</v>
      </c>
      <c r="H5467" s="31"/>
      <c r="I5467" s="31">
        <v>320</v>
      </c>
      <c r="J5467" s="31">
        <v>100</v>
      </c>
      <c r="K5467" s="31" t="s">
        <v>3528</v>
      </c>
      <c r="L5467" s="31">
        <v>320</v>
      </c>
      <c r="M5467" s="31" t="s">
        <v>128</v>
      </c>
      <c r="N5467" s="31">
        <v>1986</v>
      </c>
      <c r="O5467" s="31">
        <v>1</v>
      </c>
      <c r="P5467" s="31">
        <v>1987</v>
      </c>
      <c r="Q5467" s="31">
        <v>1</v>
      </c>
      <c r="R5467" s="31" t="s">
        <v>4199</v>
      </c>
      <c r="S5467" s="31" t="s">
        <v>4200</v>
      </c>
      <c r="U5467" s="52"/>
    </row>
    <row r="5468" spans="1:21" ht="17.25" customHeight="1">
      <c r="A5468" s="24">
        <v>5467</v>
      </c>
      <c r="B5468" s="31" t="s">
        <v>4202</v>
      </c>
      <c r="C5468" s="31">
        <v>-77.426100000000005</v>
      </c>
      <c r="D5468" s="31">
        <v>-84.840170000000001</v>
      </c>
      <c r="E5468" s="31"/>
      <c r="F5468" s="31"/>
      <c r="G5468" s="31">
        <v>592</v>
      </c>
      <c r="H5468" s="31"/>
      <c r="I5468" s="31">
        <v>511</v>
      </c>
      <c r="J5468" s="31">
        <v>100</v>
      </c>
      <c r="K5468" s="31" t="s">
        <v>3528</v>
      </c>
      <c r="L5468" s="31">
        <v>511</v>
      </c>
      <c r="M5468" s="31" t="s">
        <v>128</v>
      </c>
      <c r="N5468" s="31">
        <v>1985</v>
      </c>
      <c r="O5468" s="31">
        <v>1</v>
      </c>
      <c r="P5468" s="31">
        <v>1987</v>
      </c>
      <c r="Q5468" s="31">
        <v>1</v>
      </c>
      <c r="R5468" s="31" t="s">
        <v>4199</v>
      </c>
      <c r="S5468" s="31" t="s">
        <v>4200</v>
      </c>
      <c r="U5468" s="52"/>
    </row>
    <row r="5469" spans="1:21" ht="17.25" customHeight="1">
      <c r="A5469" s="24">
        <v>5468</v>
      </c>
      <c r="B5469" s="31" t="s">
        <v>4203</v>
      </c>
      <c r="C5469" s="31">
        <v>-75.916700000000006</v>
      </c>
      <c r="D5469" s="31">
        <v>-83.916700000000006</v>
      </c>
      <c r="E5469" s="31"/>
      <c r="F5469" s="31"/>
      <c r="G5469" s="31" t="s">
        <v>2469</v>
      </c>
      <c r="H5469" s="31"/>
      <c r="I5469" s="31">
        <v>500</v>
      </c>
      <c r="J5469" s="31"/>
      <c r="K5469" s="31" t="s">
        <v>3528</v>
      </c>
      <c r="L5469" s="31">
        <v>500</v>
      </c>
      <c r="M5469" s="31" t="s">
        <v>4204</v>
      </c>
      <c r="N5469" s="31"/>
      <c r="O5469" s="31"/>
      <c r="P5469" s="31"/>
      <c r="Q5469" s="31"/>
      <c r="R5469" s="31" t="s">
        <v>4199</v>
      </c>
      <c r="S5469" s="31" t="s">
        <v>4200</v>
      </c>
      <c r="U5469" s="52"/>
    </row>
    <row r="5470" spans="1:21" ht="17.25" customHeight="1">
      <c r="A5470" s="24">
        <v>5469</v>
      </c>
      <c r="B5470" s="45" t="s">
        <v>1790</v>
      </c>
      <c r="C5470" s="45">
        <v>-80.5</v>
      </c>
      <c r="D5470" s="45">
        <v>-118</v>
      </c>
      <c r="E5470" s="31"/>
      <c r="F5470" s="56"/>
      <c r="G5470" s="45">
        <v>1475</v>
      </c>
      <c r="H5470" s="75">
        <v>-30</v>
      </c>
      <c r="I5470" s="56">
        <v>14.2</v>
      </c>
      <c r="J5470" s="31"/>
      <c r="K5470" s="31" t="s">
        <v>3528</v>
      </c>
      <c r="L5470" s="45">
        <v>142</v>
      </c>
      <c r="M5470" s="45" t="s">
        <v>83</v>
      </c>
      <c r="N5470" s="45">
        <v>1963</v>
      </c>
      <c r="O5470" s="31">
        <v>1</v>
      </c>
      <c r="P5470" s="45">
        <v>1966</v>
      </c>
      <c r="Q5470" s="31">
        <v>1</v>
      </c>
      <c r="R5470" s="45" t="s">
        <v>4205</v>
      </c>
      <c r="S5470" s="31" t="s">
        <v>4206</v>
      </c>
      <c r="U5470" s="52" t="s">
        <v>4451</v>
      </c>
    </row>
    <row r="5471" spans="1:21" ht="17.25" customHeight="1">
      <c r="A5471" s="24">
        <v>5470</v>
      </c>
      <c r="B5471" s="45" t="s">
        <v>4207</v>
      </c>
      <c r="C5471" s="45">
        <v>-81</v>
      </c>
      <c r="D5471" s="45">
        <v>-115.6</v>
      </c>
      <c r="E5471" s="31"/>
      <c r="F5471" s="56"/>
      <c r="G5471" s="45">
        <v>1490</v>
      </c>
      <c r="H5471" s="75">
        <v>-29</v>
      </c>
      <c r="I5471" s="56">
        <v>16.2</v>
      </c>
      <c r="J5471" s="31"/>
      <c r="K5471" s="31" t="s">
        <v>3528</v>
      </c>
      <c r="L5471" s="45">
        <v>162</v>
      </c>
      <c r="M5471" s="45" t="s">
        <v>83</v>
      </c>
      <c r="N5471" s="45">
        <v>1963</v>
      </c>
      <c r="O5471" s="31">
        <v>1</v>
      </c>
      <c r="P5471" s="45">
        <v>1966</v>
      </c>
      <c r="Q5471" s="31">
        <v>1</v>
      </c>
      <c r="R5471" s="45" t="s">
        <v>4205</v>
      </c>
      <c r="S5471" s="31" t="s">
        <v>4206</v>
      </c>
      <c r="U5471" s="52" t="s">
        <v>4451</v>
      </c>
    </row>
    <row r="5472" spans="1:21" ht="17.25" customHeight="1">
      <c r="A5472" s="24">
        <v>5471</v>
      </c>
      <c r="B5472" s="45" t="s">
        <v>4208</v>
      </c>
      <c r="C5472" s="45">
        <v>-81.3</v>
      </c>
      <c r="D5472" s="45">
        <v>-113.8</v>
      </c>
      <c r="E5472" s="31"/>
      <c r="F5472" s="56"/>
      <c r="G5472" s="45">
        <v>1520</v>
      </c>
      <c r="H5472" s="75">
        <v>-29</v>
      </c>
      <c r="I5472" s="56">
        <v>18.5</v>
      </c>
      <c r="J5472" s="31"/>
      <c r="K5472" s="31" t="s">
        <v>3528</v>
      </c>
      <c r="L5472" s="45">
        <v>185</v>
      </c>
      <c r="M5472" s="45" t="s">
        <v>83</v>
      </c>
      <c r="N5472" s="45">
        <v>1963</v>
      </c>
      <c r="O5472" s="31">
        <v>1</v>
      </c>
      <c r="P5472" s="45">
        <v>1966</v>
      </c>
      <c r="Q5472" s="31">
        <v>1</v>
      </c>
      <c r="R5472" s="45" t="s">
        <v>4205</v>
      </c>
      <c r="S5472" s="31" t="s">
        <v>4206</v>
      </c>
      <c r="U5472" s="52" t="s">
        <v>4451</v>
      </c>
    </row>
    <row r="5473" spans="1:21" ht="17.25" customHeight="1">
      <c r="A5473" s="24">
        <v>5472</v>
      </c>
      <c r="B5473" s="45" t="s">
        <v>4209</v>
      </c>
      <c r="C5473" s="45">
        <v>-81.8</v>
      </c>
      <c r="D5473" s="45">
        <v>-111</v>
      </c>
      <c r="E5473" s="31"/>
      <c r="F5473" s="56"/>
      <c r="G5473" s="45">
        <v>1690</v>
      </c>
      <c r="H5473" s="75">
        <v>-29</v>
      </c>
      <c r="I5473" s="56">
        <v>16.100000000000001</v>
      </c>
      <c r="J5473" s="31"/>
      <c r="K5473" s="31" t="s">
        <v>3528</v>
      </c>
      <c r="L5473" s="45">
        <v>161</v>
      </c>
      <c r="M5473" s="45" t="s">
        <v>83</v>
      </c>
      <c r="N5473" s="45">
        <v>1963</v>
      </c>
      <c r="O5473" s="31">
        <v>1</v>
      </c>
      <c r="P5473" s="45">
        <v>1966</v>
      </c>
      <c r="Q5473" s="31">
        <v>1</v>
      </c>
      <c r="R5473" s="45" t="s">
        <v>4205</v>
      </c>
      <c r="S5473" s="31" t="s">
        <v>4206</v>
      </c>
      <c r="U5473" s="52" t="s">
        <v>4451</v>
      </c>
    </row>
    <row r="5474" spans="1:21" ht="17.25" customHeight="1">
      <c r="A5474" s="24">
        <v>5473</v>
      </c>
      <c r="B5474" s="45" t="s">
        <v>1800</v>
      </c>
      <c r="C5474" s="45">
        <v>-82.2</v>
      </c>
      <c r="D5474" s="45">
        <v>-108.5</v>
      </c>
      <c r="E5474" s="31"/>
      <c r="F5474" s="56"/>
      <c r="G5474" s="45">
        <v>1810</v>
      </c>
      <c r="H5474" s="75">
        <v>-28</v>
      </c>
      <c r="I5474" s="56">
        <v>16.8</v>
      </c>
      <c r="J5474" s="31"/>
      <c r="K5474" s="31" t="s">
        <v>3528</v>
      </c>
      <c r="L5474" s="45">
        <v>168</v>
      </c>
      <c r="M5474" s="45" t="s">
        <v>83</v>
      </c>
      <c r="N5474" s="45">
        <v>1963</v>
      </c>
      <c r="O5474" s="31">
        <v>1</v>
      </c>
      <c r="P5474" s="45">
        <v>1966</v>
      </c>
      <c r="Q5474" s="31">
        <v>1</v>
      </c>
      <c r="R5474" s="45" t="s">
        <v>4205</v>
      </c>
      <c r="S5474" s="31" t="s">
        <v>4206</v>
      </c>
      <c r="U5474" s="52" t="s">
        <v>4451</v>
      </c>
    </row>
    <row r="5475" spans="1:21" ht="17.25" customHeight="1">
      <c r="A5475" s="24">
        <v>5474</v>
      </c>
      <c r="B5475" s="45" t="s">
        <v>4210</v>
      </c>
      <c r="C5475" s="45">
        <v>-82.5</v>
      </c>
      <c r="D5475" s="45">
        <v>-106.5</v>
      </c>
      <c r="E5475" s="31"/>
      <c r="F5475" s="56"/>
      <c r="G5475" s="45">
        <v>1900</v>
      </c>
      <c r="H5475" s="75">
        <v>-28</v>
      </c>
      <c r="I5475" s="56">
        <v>42.3</v>
      </c>
      <c r="J5475" s="31"/>
      <c r="K5475" s="31" t="s">
        <v>3528</v>
      </c>
      <c r="L5475" s="45">
        <v>423</v>
      </c>
      <c r="M5475" s="45" t="s">
        <v>83</v>
      </c>
      <c r="N5475" s="45">
        <v>1963</v>
      </c>
      <c r="O5475" s="31">
        <v>1</v>
      </c>
      <c r="P5475" s="45">
        <v>1966</v>
      </c>
      <c r="Q5475" s="31">
        <v>1</v>
      </c>
      <c r="R5475" s="45" t="s">
        <v>4205</v>
      </c>
      <c r="S5475" s="31" t="s">
        <v>4206</v>
      </c>
      <c r="U5475" s="52" t="s">
        <v>4452</v>
      </c>
    </row>
    <row r="5476" spans="1:21" ht="17.25" customHeight="1">
      <c r="A5476" s="24">
        <v>5475</v>
      </c>
      <c r="B5476" s="45" t="s">
        <v>1790</v>
      </c>
      <c r="C5476" s="45">
        <v>-80.5</v>
      </c>
      <c r="D5476" s="45">
        <v>-118</v>
      </c>
      <c r="E5476" s="31"/>
      <c r="F5476" s="56"/>
      <c r="G5476" s="45">
        <v>1475</v>
      </c>
      <c r="H5476" s="75">
        <v>-30</v>
      </c>
      <c r="I5476" s="56">
        <v>13.7</v>
      </c>
      <c r="J5476" s="31"/>
      <c r="K5476" s="31" t="s">
        <v>3528</v>
      </c>
      <c r="L5476" s="45">
        <v>137</v>
      </c>
      <c r="M5476" s="45" t="s">
        <v>244</v>
      </c>
      <c r="N5476" s="45">
        <v>1959</v>
      </c>
      <c r="O5476" s="31">
        <v>1</v>
      </c>
      <c r="P5476" s="45">
        <v>1962</v>
      </c>
      <c r="Q5476" s="31">
        <v>1</v>
      </c>
      <c r="R5476" s="45" t="s">
        <v>4205</v>
      </c>
      <c r="S5476" s="31" t="s">
        <v>4206</v>
      </c>
      <c r="U5476" s="52"/>
    </row>
    <row r="5477" spans="1:21" ht="17.25" customHeight="1">
      <c r="A5477" s="24">
        <v>5476</v>
      </c>
      <c r="B5477" s="45" t="s">
        <v>4207</v>
      </c>
      <c r="C5477" s="45">
        <v>-81</v>
      </c>
      <c r="D5477" s="45">
        <v>-115.6</v>
      </c>
      <c r="E5477" s="31"/>
      <c r="F5477" s="56"/>
      <c r="G5477" s="45">
        <v>1490</v>
      </c>
      <c r="H5477" s="75">
        <v>-29</v>
      </c>
      <c r="I5477" s="56">
        <v>12</v>
      </c>
      <c r="J5477" s="31"/>
      <c r="K5477" s="31" t="s">
        <v>3528</v>
      </c>
      <c r="L5477" s="45">
        <v>120</v>
      </c>
      <c r="M5477" s="45" t="s">
        <v>244</v>
      </c>
      <c r="N5477" s="45">
        <v>1958</v>
      </c>
      <c r="O5477" s="31">
        <v>1</v>
      </c>
      <c r="P5477" s="45">
        <v>1962</v>
      </c>
      <c r="Q5477" s="31">
        <v>1</v>
      </c>
      <c r="R5477" s="45" t="s">
        <v>4205</v>
      </c>
      <c r="S5477" s="31" t="s">
        <v>4206</v>
      </c>
      <c r="U5477" s="52"/>
    </row>
    <row r="5478" spans="1:21" ht="17.25" customHeight="1">
      <c r="A5478" s="24">
        <v>5477</v>
      </c>
      <c r="B5478" s="45" t="s">
        <v>4208</v>
      </c>
      <c r="C5478" s="45">
        <v>-81.3</v>
      </c>
      <c r="D5478" s="45">
        <v>-113.8</v>
      </c>
      <c r="E5478" s="31"/>
      <c r="F5478" s="56"/>
      <c r="G5478" s="45">
        <v>1520</v>
      </c>
      <c r="H5478" s="75">
        <v>-29</v>
      </c>
      <c r="I5478" s="56">
        <v>13.1</v>
      </c>
      <c r="J5478" s="31"/>
      <c r="K5478" s="31" t="s">
        <v>3528</v>
      </c>
      <c r="L5478" s="45">
        <v>131</v>
      </c>
      <c r="M5478" s="45" t="s">
        <v>244</v>
      </c>
      <c r="N5478" s="45">
        <v>1957</v>
      </c>
      <c r="O5478" s="31">
        <v>1</v>
      </c>
      <c r="P5478" s="45">
        <v>1962</v>
      </c>
      <c r="Q5478" s="31">
        <v>1</v>
      </c>
      <c r="R5478" s="45" t="s">
        <v>4205</v>
      </c>
      <c r="S5478" s="31" t="s">
        <v>4206</v>
      </c>
      <c r="U5478" s="52"/>
    </row>
    <row r="5479" spans="1:21" ht="17.25" customHeight="1">
      <c r="A5479" s="24">
        <v>5478</v>
      </c>
      <c r="B5479" s="45" t="s">
        <v>4209</v>
      </c>
      <c r="C5479" s="45">
        <v>-81.8</v>
      </c>
      <c r="D5479" s="45">
        <v>-111</v>
      </c>
      <c r="E5479" s="31"/>
      <c r="F5479" s="56"/>
      <c r="G5479" s="45">
        <v>1690</v>
      </c>
      <c r="H5479" s="75">
        <v>-29</v>
      </c>
      <c r="I5479" s="56">
        <v>13.7</v>
      </c>
      <c r="J5479" s="31"/>
      <c r="K5479" s="31" t="s">
        <v>3528</v>
      </c>
      <c r="L5479" s="45">
        <v>137</v>
      </c>
      <c r="M5479" s="45" t="s">
        <v>244</v>
      </c>
      <c r="N5479" s="45">
        <v>1958</v>
      </c>
      <c r="O5479" s="31">
        <v>1</v>
      </c>
      <c r="P5479" s="45">
        <v>1962</v>
      </c>
      <c r="Q5479" s="31">
        <v>1</v>
      </c>
      <c r="R5479" s="45" t="s">
        <v>4205</v>
      </c>
      <c r="S5479" s="31" t="s">
        <v>4206</v>
      </c>
      <c r="U5479" s="52"/>
    </row>
    <row r="5480" spans="1:21" ht="17.25" customHeight="1">
      <c r="A5480" s="24">
        <v>5479</v>
      </c>
      <c r="B5480" s="45" t="s">
        <v>1800</v>
      </c>
      <c r="C5480" s="45">
        <v>-82.2</v>
      </c>
      <c r="D5480" s="45">
        <v>-108.5</v>
      </c>
      <c r="E5480" s="31"/>
      <c r="F5480" s="56"/>
      <c r="G5480" s="45">
        <v>1810</v>
      </c>
      <c r="H5480" s="75">
        <v>-28</v>
      </c>
      <c r="I5480" s="56">
        <v>13.5</v>
      </c>
      <c r="J5480" s="31"/>
      <c r="K5480" s="31" t="s">
        <v>3528</v>
      </c>
      <c r="L5480" s="45">
        <v>135</v>
      </c>
      <c r="M5480" s="45" t="s">
        <v>244</v>
      </c>
      <c r="N5480" s="45">
        <v>1958</v>
      </c>
      <c r="O5480" s="31">
        <v>1</v>
      </c>
      <c r="P5480" s="45">
        <v>1962</v>
      </c>
      <c r="Q5480" s="31">
        <v>1</v>
      </c>
      <c r="R5480" s="45" t="s">
        <v>4205</v>
      </c>
      <c r="S5480" s="31" t="s">
        <v>4206</v>
      </c>
      <c r="U5480" s="52"/>
    </row>
    <row r="5481" spans="1:21" ht="17.25" customHeight="1">
      <c r="A5481" s="24">
        <v>5480</v>
      </c>
      <c r="B5481" s="45" t="s">
        <v>4210</v>
      </c>
      <c r="C5481" s="45">
        <v>-82.5</v>
      </c>
      <c r="D5481" s="45">
        <v>-106.5</v>
      </c>
      <c r="E5481" s="31"/>
      <c r="F5481" s="56"/>
      <c r="G5481" s="45">
        <v>1900</v>
      </c>
      <c r="H5481" s="75">
        <v>-28</v>
      </c>
      <c r="I5481" s="56">
        <v>13</v>
      </c>
      <c r="J5481" s="31"/>
      <c r="K5481" s="31" t="s">
        <v>3528</v>
      </c>
      <c r="L5481" s="45">
        <v>130</v>
      </c>
      <c r="M5481" s="45" t="s">
        <v>244</v>
      </c>
      <c r="N5481" s="45">
        <v>1958</v>
      </c>
      <c r="O5481" s="31">
        <v>1</v>
      </c>
      <c r="P5481" s="45">
        <v>1962</v>
      </c>
      <c r="Q5481" s="31">
        <v>1</v>
      </c>
      <c r="R5481" s="45" t="s">
        <v>4205</v>
      </c>
      <c r="S5481" s="31" t="s">
        <v>4206</v>
      </c>
      <c r="U5481" s="52"/>
    </row>
    <row r="5482" spans="1:21" ht="17.25" customHeight="1">
      <c r="A5482" s="24">
        <v>5481</v>
      </c>
      <c r="B5482" s="45" t="s">
        <v>2420</v>
      </c>
      <c r="C5482" s="45">
        <v>-84.584999999999994</v>
      </c>
      <c r="D5482" s="45">
        <v>-159.44999999999999</v>
      </c>
      <c r="E5482" s="31"/>
      <c r="F5482" s="56"/>
      <c r="G5482" s="45">
        <v>150</v>
      </c>
      <c r="H5482" s="75">
        <v>-24</v>
      </c>
      <c r="I5482" s="56"/>
      <c r="J5482" s="31"/>
      <c r="K5482" s="31" t="s">
        <v>1757</v>
      </c>
      <c r="L5482" s="45">
        <v>130</v>
      </c>
      <c r="M5482" s="45" t="s">
        <v>174</v>
      </c>
      <c r="N5482" s="45">
        <v>1955</v>
      </c>
      <c r="O5482" s="31">
        <v>1</v>
      </c>
      <c r="P5482" s="45">
        <v>1974</v>
      </c>
      <c r="Q5482" s="31">
        <v>1</v>
      </c>
      <c r="R5482" s="45" t="s">
        <v>4211</v>
      </c>
      <c r="S5482" s="31" t="s">
        <v>4212</v>
      </c>
      <c r="U5482" s="52" t="s">
        <v>4444</v>
      </c>
    </row>
    <row r="5483" spans="1:21" ht="17.25" customHeight="1">
      <c r="A5483" s="24">
        <v>5482</v>
      </c>
      <c r="B5483" s="45" t="s">
        <v>2421</v>
      </c>
      <c r="C5483" s="45">
        <v>-84.6</v>
      </c>
      <c r="D5483" s="45">
        <v>-163.76666666666699</v>
      </c>
      <c r="E5483" s="31"/>
      <c r="F5483" s="56"/>
      <c r="G5483" s="45">
        <v>110</v>
      </c>
      <c r="H5483" s="75">
        <v>-23</v>
      </c>
      <c r="I5483" s="56"/>
      <c r="J5483" s="31"/>
      <c r="K5483" s="31" t="s">
        <v>1757</v>
      </c>
      <c r="L5483" s="45">
        <v>142</v>
      </c>
      <c r="M5483" s="45" t="s">
        <v>174</v>
      </c>
      <c r="N5483" s="45">
        <v>1955</v>
      </c>
      <c r="O5483" s="31">
        <v>1</v>
      </c>
      <c r="P5483" s="45">
        <v>1974</v>
      </c>
      <c r="Q5483" s="31">
        <v>1</v>
      </c>
      <c r="R5483" s="45" t="s">
        <v>4211</v>
      </c>
      <c r="S5483" s="31" t="s">
        <v>4212</v>
      </c>
      <c r="U5483" s="52" t="s">
        <v>4444</v>
      </c>
    </row>
    <row r="5484" spans="1:21" ht="17.25" customHeight="1">
      <c r="A5484" s="24">
        <v>5483</v>
      </c>
      <c r="B5484" s="45" t="s">
        <v>2416</v>
      </c>
      <c r="C5484" s="45">
        <v>-84.289722222222196</v>
      </c>
      <c r="D5484" s="45">
        <v>-171.374722222222</v>
      </c>
      <c r="E5484" s="31"/>
      <c r="F5484" s="56"/>
      <c r="G5484" s="45">
        <v>95</v>
      </c>
      <c r="H5484" s="75">
        <v>-22</v>
      </c>
      <c r="I5484" s="56"/>
      <c r="J5484" s="31"/>
      <c r="K5484" s="31" t="s">
        <v>1757</v>
      </c>
      <c r="L5484" s="45">
        <v>76</v>
      </c>
      <c r="M5484" s="45" t="s">
        <v>174</v>
      </c>
      <c r="N5484" s="45">
        <v>1955</v>
      </c>
      <c r="O5484" s="31">
        <v>1</v>
      </c>
      <c r="P5484" s="45">
        <v>1974</v>
      </c>
      <c r="Q5484" s="31">
        <v>1</v>
      </c>
      <c r="R5484" s="45" t="s">
        <v>4211</v>
      </c>
      <c r="S5484" s="31" t="s">
        <v>4212</v>
      </c>
      <c r="U5484" s="52" t="s">
        <v>4444</v>
      </c>
    </row>
    <row r="5485" spans="1:21" ht="17.25" customHeight="1">
      <c r="A5485" s="24">
        <v>5484</v>
      </c>
      <c r="B5485" s="45" t="s">
        <v>3942</v>
      </c>
      <c r="C5485" s="45">
        <v>-84.2</v>
      </c>
      <c r="D5485" s="45">
        <v>-151.9</v>
      </c>
      <c r="E5485" s="31"/>
      <c r="F5485" s="56"/>
      <c r="G5485" s="45">
        <v>180</v>
      </c>
      <c r="H5485" s="75">
        <v>-26</v>
      </c>
      <c r="I5485" s="56"/>
      <c r="J5485" s="31"/>
      <c r="K5485" s="31" t="s">
        <v>1757</v>
      </c>
      <c r="L5485" s="45">
        <v>86</v>
      </c>
      <c r="M5485" s="45" t="s">
        <v>174</v>
      </c>
      <c r="N5485" s="45">
        <v>1955</v>
      </c>
      <c r="O5485" s="31">
        <v>1</v>
      </c>
      <c r="P5485" s="45">
        <v>1974</v>
      </c>
      <c r="Q5485" s="31">
        <v>1</v>
      </c>
      <c r="R5485" s="45" t="s">
        <v>4211</v>
      </c>
      <c r="S5485" s="31" t="s">
        <v>4212</v>
      </c>
      <c r="U5485" s="52" t="s">
        <v>4445</v>
      </c>
    </row>
    <row r="5486" spans="1:21" ht="17.25" customHeight="1">
      <c r="A5486" s="24">
        <v>5485</v>
      </c>
      <c r="B5486" s="45" t="s">
        <v>2415</v>
      </c>
      <c r="C5486" s="45">
        <v>-84.119722222222194</v>
      </c>
      <c r="D5486" s="45">
        <v>-162.06444444444401</v>
      </c>
      <c r="E5486" s="31"/>
      <c r="F5486" s="56"/>
      <c r="G5486" s="45">
        <v>100</v>
      </c>
      <c r="H5486" s="75">
        <v>-25</v>
      </c>
      <c r="I5486" s="56"/>
      <c r="J5486" s="31"/>
      <c r="K5486" s="31" t="s">
        <v>1757</v>
      </c>
      <c r="L5486" s="45">
        <v>113</v>
      </c>
      <c r="M5486" s="45" t="s">
        <v>174</v>
      </c>
      <c r="N5486" s="45">
        <v>1955</v>
      </c>
      <c r="O5486" s="31">
        <v>1</v>
      </c>
      <c r="P5486" s="45">
        <v>1974</v>
      </c>
      <c r="Q5486" s="31">
        <v>1</v>
      </c>
      <c r="R5486" s="45" t="s">
        <v>4211</v>
      </c>
      <c r="S5486" s="31" t="s">
        <v>4212</v>
      </c>
      <c r="U5486" s="52" t="s">
        <v>4444</v>
      </c>
    </row>
    <row r="5487" spans="1:21" ht="17.25" customHeight="1">
      <c r="A5487" s="24">
        <v>5486</v>
      </c>
      <c r="B5487" s="45" t="s">
        <v>2412</v>
      </c>
      <c r="C5487" s="45">
        <v>-83.909444444444503</v>
      </c>
      <c r="D5487" s="45">
        <v>-174.36</v>
      </c>
      <c r="E5487" s="31"/>
      <c r="F5487" s="56"/>
      <c r="G5487" s="45">
        <v>90</v>
      </c>
      <c r="H5487" s="75">
        <v>-24</v>
      </c>
      <c r="I5487" s="56"/>
      <c r="J5487" s="31"/>
      <c r="K5487" s="31" t="s">
        <v>1757</v>
      </c>
      <c r="L5487" s="45">
        <v>116</v>
      </c>
      <c r="M5487" s="45" t="s">
        <v>174</v>
      </c>
      <c r="N5487" s="45">
        <v>1955</v>
      </c>
      <c r="O5487" s="31">
        <v>1</v>
      </c>
      <c r="P5487" s="45">
        <v>1975</v>
      </c>
      <c r="Q5487" s="31">
        <v>1</v>
      </c>
      <c r="R5487" s="45" t="s">
        <v>4211</v>
      </c>
      <c r="S5487" s="31" t="s">
        <v>4212</v>
      </c>
      <c r="U5487" s="52" t="s">
        <v>4444</v>
      </c>
    </row>
    <row r="5488" spans="1:21" ht="17.25" customHeight="1">
      <c r="A5488" s="24">
        <v>5487</v>
      </c>
      <c r="B5488" s="45" t="s">
        <v>2409</v>
      </c>
      <c r="C5488" s="45">
        <v>-83.720833333333303</v>
      </c>
      <c r="D5488" s="45">
        <v>-166.520833333333</v>
      </c>
      <c r="E5488" s="31"/>
      <c r="F5488" s="56"/>
      <c r="G5488" s="45">
        <v>90</v>
      </c>
      <c r="H5488" s="75">
        <v>-25</v>
      </c>
      <c r="I5488" s="56"/>
      <c r="J5488" s="31"/>
      <c r="K5488" s="31" t="s">
        <v>1757</v>
      </c>
      <c r="L5488" s="45">
        <v>102</v>
      </c>
      <c r="M5488" s="45" t="s">
        <v>174</v>
      </c>
      <c r="N5488" s="45">
        <v>1955</v>
      </c>
      <c r="O5488" s="31">
        <v>1</v>
      </c>
      <c r="P5488" s="45">
        <v>1974</v>
      </c>
      <c r="Q5488" s="31">
        <v>1</v>
      </c>
      <c r="R5488" s="45" t="s">
        <v>4211</v>
      </c>
      <c r="S5488" s="31" t="s">
        <v>4212</v>
      </c>
      <c r="U5488" s="52" t="s">
        <v>4444</v>
      </c>
    </row>
    <row r="5489" spans="1:21" ht="17.25" customHeight="1">
      <c r="A5489" s="24">
        <v>5488</v>
      </c>
      <c r="B5489" s="45" t="s">
        <v>2410</v>
      </c>
      <c r="C5489" s="45">
        <v>-83.7569444444445</v>
      </c>
      <c r="D5489" s="45">
        <v>176.853888888889</v>
      </c>
      <c r="E5489" s="31"/>
      <c r="F5489" s="56"/>
      <c r="G5489" s="45">
        <v>85</v>
      </c>
      <c r="H5489" s="75">
        <v>-25</v>
      </c>
      <c r="I5489" s="56"/>
      <c r="J5489" s="31"/>
      <c r="K5489" s="31" t="s">
        <v>1757</v>
      </c>
      <c r="L5489" s="45">
        <v>218</v>
      </c>
      <c r="M5489" s="45" t="s">
        <v>174</v>
      </c>
      <c r="N5489" s="45">
        <v>1955</v>
      </c>
      <c r="O5489" s="31">
        <v>1</v>
      </c>
      <c r="P5489" s="45">
        <v>1974</v>
      </c>
      <c r="Q5489" s="31">
        <v>1</v>
      </c>
      <c r="R5489" s="45" t="s">
        <v>4211</v>
      </c>
      <c r="S5489" s="31" t="s">
        <v>4212</v>
      </c>
      <c r="U5489" s="52" t="s">
        <v>4444</v>
      </c>
    </row>
    <row r="5490" spans="1:21" ht="17.25" customHeight="1">
      <c r="A5490" s="24">
        <v>5489</v>
      </c>
      <c r="B5490" s="45" t="s">
        <v>4194</v>
      </c>
      <c r="C5490" s="45">
        <v>-83.5</v>
      </c>
      <c r="D5490" s="45">
        <v>-156</v>
      </c>
      <c r="E5490" s="31"/>
      <c r="F5490" s="56"/>
      <c r="G5490" s="45">
        <v>130</v>
      </c>
      <c r="H5490" s="75">
        <v>-26</v>
      </c>
      <c r="I5490" s="56"/>
      <c r="J5490" s="31"/>
      <c r="K5490" s="31" t="s">
        <v>1757</v>
      </c>
      <c r="L5490" s="45">
        <v>70</v>
      </c>
      <c r="M5490" s="45" t="s">
        <v>174</v>
      </c>
      <c r="N5490" s="45">
        <v>1955</v>
      </c>
      <c r="O5490" s="31">
        <v>1</v>
      </c>
      <c r="P5490" s="45">
        <v>1974</v>
      </c>
      <c r="Q5490" s="31">
        <v>1</v>
      </c>
      <c r="R5490" s="45" t="s">
        <v>4211</v>
      </c>
      <c r="S5490" s="31" t="s">
        <v>4212</v>
      </c>
      <c r="U5490" s="52" t="s">
        <v>4445</v>
      </c>
    </row>
    <row r="5491" spans="1:21" ht="17.25" customHeight="1">
      <c r="A5491" s="24">
        <v>5490</v>
      </c>
      <c r="B5491" s="45" t="s">
        <v>2405</v>
      </c>
      <c r="C5491" s="45">
        <v>-83.410555555555604</v>
      </c>
      <c r="D5491" s="45">
        <v>-151.215277777778</v>
      </c>
      <c r="E5491" s="31"/>
      <c r="F5491" s="56"/>
      <c r="G5491" s="45">
        <v>210</v>
      </c>
      <c r="H5491" s="75">
        <v>-25</v>
      </c>
      <c r="I5491" s="56"/>
      <c r="J5491" s="31"/>
      <c r="K5491" s="31" t="s">
        <v>1757</v>
      </c>
      <c r="L5491" s="45">
        <v>80</v>
      </c>
      <c r="M5491" s="45" t="s">
        <v>174</v>
      </c>
      <c r="N5491" s="45">
        <v>1955</v>
      </c>
      <c r="O5491" s="31">
        <v>1</v>
      </c>
      <c r="P5491" s="45">
        <v>1974</v>
      </c>
      <c r="Q5491" s="31">
        <v>1</v>
      </c>
      <c r="R5491" s="45" t="s">
        <v>4211</v>
      </c>
      <c r="S5491" s="31" t="s">
        <v>4212</v>
      </c>
      <c r="U5491" s="52" t="s">
        <v>4444</v>
      </c>
    </row>
    <row r="5492" spans="1:21" ht="17.25" customHeight="1">
      <c r="A5492" s="24">
        <v>5491</v>
      </c>
      <c r="B5492" s="45" t="s">
        <v>2403</v>
      </c>
      <c r="C5492" s="45">
        <v>-83.347499999999997</v>
      </c>
      <c r="D5492" s="45">
        <v>-167.42416666666699</v>
      </c>
      <c r="E5492" s="31"/>
      <c r="F5492" s="56"/>
      <c r="G5492" s="45">
        <v>90</v>
      </c>
      <c r="H5492" s="75">
        <v>-26</v>
      </c>
      <c r="I5492" s="56"/>
      <c r="J5492" s="31"/>
      <c r="K5492" s="31" t="s">
        <v>1757</v>
      </c>
      <c r="L5492" s="45">
        <v>86</v>
      </c>
      <c r="M5492" s="45" t="s">
        <v>174</v>
      </c>
      <c r="N5492" s="45">
        <v>1955</v>
      </c>
      <c r="O5492" s="31">
        <v>1</v>
      </c>
      <c r="P5492" s="45">
        <v>1974</v>
      </c>
      <c r="Q5492" s="31">
        <v>1</v>
      </c>
      <c r="R5492" s="45" t="s">
        <v>4211</v>
      </c>
      <c r="S5492" s="31" t="s">
        <v>4212</v>
      </c>
      <c r="U5492" s="52" t="s">
        <v>4444</v>
      </c>
    </row>
    <row r="5493" spans="1:21" ht="17.25" customHeight="1">
      <c r="A5493" s="24">
        <v>5492</v>
      </c>
      <c r="B5493" s="45" t="s">
        <v>2404</v>
      </c>
      <c r="C5493" s="45">
        <v>-83.359166666666695</v>
      </c>
      <c r="D5493" s="45">
        <v>-171.23527777777801</v>
      </c>
      <c r="E5493" s="31"/>
      <c r="F5493" s="56"/>
      <c r="G5493" s="45">
        <v>90</v>
      </c>
      <c r="H5493" s="75">
        <v>-26</v>
      </c>
      <c r="I5493" s="56"/>
      <c r="J5493" s="31"/>
      <c r="K5493" s="31" t="s">
        <v>1757</v>
      </c>
      <c r="L5493" s="45">
        <v>112</v>
      </c>
      <c r="M5493" s="45" t="s">
        <v>174</v>
      </c>
      <c r="N5493" s="45">
        <v>1955</v>
      </c>
      <c r="O5493" s="31">
        <v>1</v>
      </c>
      <c r="P5493" s="45">
        <v>1974</v>
      </c>
      <c r="Q5493" s="31">
        <v>1</v>
      </c>
      <c r="R5493" s="45" t="s">
        <v>4211</v>
      </c>
      <c r="S5493" s="31" t="s">
        <v>4212</v>
      </c>
      <c r="U5493" s="52" t="s">
        <v>4444</v>
      </c>
    </row>
    <row r="5494" spans="1:21" ht="17.25" customHeight="1">
      <c r="A5494" s="24">
        <v>5493</v>
      </c>
      <c r="B5494" s="45" t="s">
        <v>2406</v>
      </c>
      <c r="C5494" s="45">
        <v>-83.428333333333299</v>
      </c>
      <c r="D5494" s="45">
        <v>-175.55</v>
      </c>
      <c r="E5494" s="31"/>
      <c r="F5494" s="56"/>
      <c r="G5494" s="45">
        <v>85</v>
      </c>
      <c r="H5494" s="75">
        <v>-25</v>
      </c>
      <c r="I5494" s="56"/>
      <c r="J5494" s="31"/>
      <c r="K5494" s="31" t="s">
        <v>1757</v>
      </c>
      <c r="L5494" s="45">
        <v>118</v>
      </c>
      <c r="M5494" s="45" t="s">
        <v>174</v>
      </c>
      <c r="N5494" s="45">
        <v>1955</v>
      </c>
      <c r="O5494" s="31">
        <v>1</v>
      </c>
      <c r="P5494" s="45">
        <v>1974</v>
      </c>
      <c r="Q5494" s="31">
        <v>1</v>
      </c>
      <c r="R5494" s="45" t="s">
        <v>4211</v>
      </c>
      <c r="S5494" s="31" t="s">
        <v>4212</v>
      </c>
      <c r="U5494" s="52" t="s">
        <v>4444</v>
      </c>
    </row>
    <row r="5495" spans="1:21" ht="17.25" customHeight="1">
      <c r="A5495" s="24">
        <v>5494</v>
      </c>
      <c r="B5495" s="45" t="s">
        <v>2402</v>
      </c>
      <c r="C5495" s="45">
        <v>-83.2094444444445</v>
      </c>
      <c r="D5495" s="45">
        <v>-163.476944444444</v>
      </c>
      <c r="E5495" s="31"/>
      <c r="F5495" s="56"/>
      <c r="G5495" s="45">
        <v>95</v>
      </c>
      <c r="H5495" s="75">
        <v>-27</v>
      </c>
      <c r="I5495" s="56"/>
      <c r="J5495" s="31"/>
      <c r="K5495" s="31" t="s">
        <v>1757</v>
      </c>
      <c r="L5495" s="45">
        <v>81</v>
      </c>
      <c r="M5495" s="45" t="s">
        <v>174</v>
      </c>
      <c r="N5495" s="45">
        <v>1955</v>
      </c>
      <c r="O5495" s="31">
        <v>1</v>
      </c>
      <c r="P5495" s="45">
        <v>1974</v>
      </c>
      <c r="Q5495" s="31">
        <v>1</v>
      </c>
      <c r="R5495" s="45" t="s">
        <v>4211</v>
      </c>
      <c r="S5495" s="31" t="s">
        <v>4212</v>
      </c>
      <c r="U5495" s="52" t="s">
        <v>4444</v>
      </c>
    </row>
    <row r="5496" spans="1:21" ht="17.25" customHeight="1">
      <c r="A5496" s="24">
        <v>5495</v>
      </c>
      <c r="B5496" s="45" t="s">
        <v>2401</v>
      </c>
      <c r="C5496" s="45">
        <v>-82.997222222222206</v>
      </c>
      <c r="D5496" s="45">
        <v>-159.20083333333301</v>
      </c>
      <c r="E5496" s="31"/>
      <c r="F5496" s="56"/>
      <c r="G5496" s="45">
        <v>95</v>
      </c>
      <c r="H5496" s="75">
        <v>-28</v>
      </c>
      <c r="I5496" s="56"/>
      <c r="J5496" s="31"/>
      <c r="K5496" s="31" t="s">
        <v>1757</v>
      </c>
      <c r="L5496" s="45">
        <v>74</v>
      </c>
      <c r="M5496" s="45" t="s">
        <v>174</v>
      </c>
      <c r="N5496" s="45">
        <v>1955</v>
      </c>
      <c r="O5496" s="31">
        <v>1</v>
      </c>
      <c r="P5496" s="45">
        <v>1974</v>
      </c>
      <c r="Q5496" s="31">
        <v>1</v>
      </c>
      <c r="R5496" s="45" t="s">
        <v>4211</v>
      </c>
      <c r="S5496" s="31" t="s">
        <v>4212</v>
      </c>
      <c r="U5496" s="52" t="s">
        <v>4444</v>
      </c>
    </row>
    <row r="5497" spans="1:21" ht="17.25" customHeight="1">
      <c r="A5497" s="24">
        <v>5496</v>
      </c>
      <c r="B5497" s="45" t="s">
        <v>204</v>
      </c>
      <c r="C5497" s="45">
        <v>-82.9</v>
      </c>
      <c r="D5497" s="45">
        <v>-150.9</v>
      </c>
      <c r="E5497" s="31"/>
      <c r="F5497" s="56"/>
      <c r="G5497" s="45">
        <v>180</v>
      </c>
      <c r="H5497" s="75">
        <v>-28</v>
      </c>
      <c r="I5497" s="56"/>
      <c r="J5497" s="31"/>
      <c r="K5497" s="31" t="s">
        <v>1757</v>
      </c>
      <c r="L5497" s="45">
        <v>58</v>
      </c>
      <c r="M5497" s="45" t="s">
        <v>174</v>
      </c>
      <c r="N5497" s="45">
        <v>1955</v>
      </c>
      <c r="O5497" s="31">
        <v>1</v>
      </c>
      <c r="P5497" s="45">
        <v>1974</v>
      </c>
      <c r="Q5497" s="31">
        <v>1</v>
      </c>
      <c r="R5497" s="45" t="s">
        <v>4211</v>
      </c>
      <c r="S5497" s="31" t="s">
        <v>4212</v>
      </c>
      <c r="U5497" s="52" t="s">
        <v>4445</v>
      </c>
    </row>
    <row r="5498" spans="1:21" ht="17.25" customHeight="1">
      <c r="A5498" s="24">
        <v>5497</v>
      </c>
      <c r="B5498" s="45" t="s">
        <v>2395</v>
      </c>
      <c r="C5498" s="45">
        <v>-82.881388888888907</v>
      </c>
      <c r="D5498" s="45">
        <v>-154.26722222222199</v>
      </c>
      <c r="E5498" s="31"/>
      <c r="F5498" s="56"/>
      <c r="G5498" s="45">
        <v>110</v>
      </c>
      <c r="H5498" s="75">
        <v>-27</v>
      </c>
      <c r="I5498" s="56"/>
      <c r="J5498" s="31"/>
      <c r="K5498" s="31" t="s">
        <v>1757</v>
      </c>
      <c r="L5498" s="45">
        <v>76</v>
      </c>
      <c r="M5498" s="45" t="s">
        <v>174</v>
      </c>
      <c r="N5498" s="45">
        <v>1955</v>
      </c>
      <c r="O5498" s="31">
        <v>1</v>
      </c>
      <c r="P5498" s="45">
        <v>1974</v>
      </c>
      <c r="Q5498" s="31">
        <v>1</v>
      </c>
      <c r="R5498" s="45" t="s">
        <v>4211</v>
      </c>
      <c r="S5498" s="31" t="s">
        <v>4212</v>
      </c>
      <c r="U5498" s="52" t="s">
        <v>4444</v>
      </c>
    </row>
    <row r="5499" spans="1:21" ht="17.25" customHeight="1">
      <c r="A5499" s="24">
        <v>5498</v>
      </c>
      <c r="B5499" s="45" t="s">
        <v>2397</v>
      </c>
      <c r="C5499" s="45">
        <v>-82.89</v>
      </c>
      <c r="D5499" s="45">
        <v>-167.8</v>
      </c>
      <c r="E5499" s="31"/>
      <c r="F5499" s="56"/>
      <c r="G5499" s="45">
        <v>90</v>
      </c>
      <c r="H5499" s="75">
        <v>-26</v>
      </c>
      <c r="I5499" s="56"/>
      <c r="J5499" s="31"/>
      <c r="K5499" s="31" t="s">
        <v>1757</v>
      </c>
      <c r="L5499" s="45">
        <v>75</v>
      </c>
      <c r="M5499" s="45" t="s">
        <v>174</v>
      </c>
      <c r="N5499" s="45">
        <v>1955</v>
      </c>
      <c r="O5499" s="31">
        <v>1</v>
      </c>
      <c r="P5499" s="45">
        <v>1974</v>
      </c>
      <c r="Q5499" s="31">
        <v>1</v>
      </c>
      <c r="R5499" s="45" t="s">
        <v>4211</v>
      </c>
      <c r="S5499" s="31" t="s">
        <v>4212</v>
      </c>
      <c r="U5499" s="52" t="s">
        <v>4444</v>
      </c>
    </row>
    <row r="5500" spans="1:21" ht="17.25" customHeight="1">
      <c r="A5500" s="24">
        <v>5499</v>
      </c>
      <c r="B5500" s="45" t="s">
        <v>2400</v>
      </c>
      <c r="C5500" s="45">
        <v>-82.938333333333304</v>
      </c>
      <c r="D5500" s="45">
        <v>-173.316666666667</v>
      </c>
      <c r="E5500" s="31"/>
      <c r="F5500" s="56"/>
      <c r="G5500" s="45">
        <v>85</v>
      </c>
      <c r="H5500" s="75">
        <v>-25</v>
      </c>
      <c r="I5500" s="56"/>
      <c r="J5500" s="31"/>
      <c r="K5500" s="31" t="s">
        <v>1757</v>
      </c>
      <c r="L5500" s="45">
        <v>62</v>
      </c>
      <c r="M5500" s="45" t="s">
        <v>174</v>
      </c>
      <c r="N5500" s="45">
        <v>1955</v>
      </c>
      <c r="O5500" s="31">
        <v>1</v>
      </c>
      <c r="P5500" s="45">
        <v>1974</v>
      </c>
      <c r="Q5500" s="31">
        <v>1</v>
      </c>
      <c r="R5500" s="45" t="s">
        <v>4211</v>
      </c>
      <c r="S5500" s="31" t="s">
        <v>4212</v>
      </c>
      <c r="U5500" s="52" t="s">
        <v>4444</v>
      </c>
    </row>
    <row r="5501" spans="1:21" ht="17.25" customHeight="1">
      <c r="A5501" s="24">
        <v>5500</v>
      </c>
      <c r="B5501" s="45" t="s">
        <v>2398</v>
      </c>
      <c r="C5501" s="45">
        <v>-82.901388888888903</v>
      </c>
      <c r="D5501" s="45">
        <v>-176.52500000000001</v>
      </c>
      <c r="E5501" s="31"/>
      <c r="F5501" s="56"/>
      <c r="G5501" s="45">
        <v>80</v>
      </c>
      <c r="H5501" s="75">
        <v>-25</v>
      </c>
      <c r="I5501" s="56"/>
      <c r="J5501" s="31"/>
      <c r="K5501" s="31" t="s">
        <v>1757</v>
      </c>
      <c r="L5501" s="45">
        <v>102</v>
      </c>
      <c r="M5501" s="45" t="s">
        <v>174</v>
      </c>
      <c r="N5501" s="45">
        <v>1955</v>
      </c>
      <c r="O5501" s="31">
        <v>1</v>
      </c>
      <c r="P5501" s="45">
        <v>1974</v>
      </c>
      <c r="Q5501" s="31">
        <v>1</v>
      </c>
      <c r="R5501" s="45" t="s">
        <v>4211</v>
      </c>
      <c r="S5501" s="31" t="s">
        <v>4212</v>
      </c>
      <c r="U5501" s="52" t="s">
        <v>4444</v>
      </c>
    </row>
    <row r="5502" spans="1:21" ht="17.25" customHeight="1">
      <c r="A5502" s="24">
        <v>5501</v>
      </c>
      <c r="B5502" s="45" t="s">
        <v>2394</v>
      </c>
      <c r="C5502" s="45">
        <v>-82.8808333333333</v>
      </c>
      <c r="D5502" s="45">
        <v>175.82111111111101</v>
      </c>
      <c r="E5502" s="31"/>
      <c r="F5502" s="56"/>
      <c r="G5502" s="45">
        <v>80</v>
      </c>
      <c r="H5502" s="75">
        <v>-25</v>
      </c>
      <c r="I5502" s="56"/>
      <c r="J5502" s="31"/>
      <c r="K5502" s="31" t="s">
        <v>1757</v>
      </c>
      <c r="L5502" s="45">
        <v>141</v>
      </c>
      <c r="M5502" s="45" t="s">
        <v>174</v>
      </c>
      <c r="N5502" s="45">
        <v>1955</v>
      </c>
      <c r="O5502" s="31">
        <v>1</v>
      </c>
      <c r="P5502" s="45">
        <v>1977</v>
      </c>
      <c r="Q5502" s="31">
        <v>1</v>
      </c>
      <c r="R5502" s="45" t="s">
        <v>4211</v>
      </c>
      <c r="S5502" s="31" t="s">
        <v>4212</v>
      </c>
      <c r="U5502" s="52" t="s">
        <v>4444</v>
      </c>
    </row>
    <row r="5503" spans="1:21" ht="17.25" customHeight="1">
      <c r="A5503" s="24">
        <v>5502</v>
      </c>
      <c r="B5503" s="45" t="s">
        <v>2396</v>
      </c>
      <c r="C5503" s="45">
        <v>-82.889166666666696</v>
      </c>
      <c r="D5503" s="45">
        <v>171.995277777778</v>
      </c>
      <c r="E5503" s="31"/>
      <c r="F5503" s="56"/>
      <c r="G5503" s="45">
        <v>80</v>
      </c>
      <c r="H5503" s="75">
        <v>-25</v>
      </c>
      <c r="I5503" s="56"/>
      <c r="J5503" s="31"/>
      <c r="K5503" s="31" t="s">
        <v>1757</v>
      </c>
      <c r="L5503" s="45">
        <v>220</v>
      </c>
      <c r="M5503" s="45" t="s">
        <v>174</v>
      </c>
      <c r="N5503" s="45">
        <v>1955</v>
      </c>
      <c r="O5503" s="31">
        <v>1</v>
      </c>
      <c r="P5503" s="45">
        <v>1977</v>
      </c>
      <c r="Q5503" s="31">
        <v>1</v>
      </c>
      <c r="R5503" s="45" t="s">
        <v>4211</v>
      </c>
      <c r="S5503" s="31" t="s">
        <v>4212</v>
      </c>
      <c r="U5503" s="52" t="s">
        <v>4444</v>
      </c>
    </row>
    <row r="5504" spans="1:21" ht="17.25" customHeight="1">
      <c r="A5504" s="24">
        <v>5503</v>
      </c>
      <c r="B5504" s="45" t="s">
        <v>2393</v>
      </c>
      <c r="C5504" s="45">
        <v>-82.759444444444497</v>
      </c>
      <c r="D5504" s="45">
        <v>167.80694444444401</v>
      </c>
      <c r="E5504" s="31"/>
      <c r="F5504" s="56"/>
      <c r="G5504" s="45">
        <v>80</v>
      </c>
      <c r="H5504" s="75">
        <v>-26</v>
      </c>
      <c r="I5504" s="56"/>
      <c r="J5504" s="31"/>
      <c r="K5504" s="31" t="s">
        <v>1757</v>
      </c>
      <c r="L5504" s="45">
        <v>228</v>
      </c>
      <c r="M5504" s="45" t="s">
        <v>174</v>
      </c>
      <c r="N5504" s="45">
        <v>1955</v>
      </c>
      <c r="O5504" s="31">
        <v>1</v>
      </c>
      <c r="P5504" s="45">
        <v>1977</v>
      </c>
      <c r="Q5504" s="31">
        <v>1</v>
      </c>
      <c r="R5504" s="45" t="s">
        <v>4211</v>
      </c>
      <c r="S5504" s="31" t="s">
        <v>4212</v>
      </c>
      <c r="U5504" s="52" t="s">
        <v>4444</v>
      </c>
    </row>
    <row r="5505" spans="1:21" ht="17.25" customHeight="1">
      <c r="A5505" s="24">
        <v>5504</v>
      </c>
      <c r="B5505" s="45" t="s">
        <v>2375</v>
      </c>
      <c r="C5505" s="45">
        <v>-81.944722222222197</v>
      </c>
      <c r="D5505" s="45">
        <v>-158.57749999999999</v>
      </c>
      <c r="E5505" s="31"/>
      <c r="F5505" s="56"/>
      <c r="G5505" s="45">
        <v>95</v>
      </c>
      <c r="H5505" s="75">
        <v>-29</v>
      </c>
      <c r="I5505" s="56"/>
      <c r="J5505" s="31"/>
      <c r="K5505" s="31" t="s">
        <v>1757</v>
      </c>
      <c r="L5505" s="45">
        <v>75</v>
      </c>
      <c r="M5505" s="45" t="s">
        <v>174</v>
      </c>
      <c r="N5505" s="45">
        <v>1955</v>
      </c>
      <c r="O5505" s="31">
        <v>1</v>
      </c>
      <c r="P5505" s="45">
        <v>1974</v>
      </c>
      <c r="Q5505" s="31">
        <v>1</v>
      </c>
      <c r="R5505" s="45" t="s">
        <v>4211</v>
      </c>
      <c r="S5505" s="31" t="s">
        <v>4212</v>
      </c>
      <c r="U5505" s="52" t="s">
        <v>4444</v>
      </c>
    </row>
    <row r="5506" spans="1:21" ht="17.25" customHeight="1">
      <c r="A5506" s="24">
        <v>5505</v>
      </c>
      <c r="B5506" s="45" t="s">
        <v>2391</v>
      </c>
      <c r="C5506" s="45">
        <v>-82.734999999999999</v>
      </c>
      <c r="D5506" s="45">
        <v>-161.89166666666699</v>
      </c>
      <c r="E5506" s="31"/>
      <c r="F5506" s="56"/>
      <c r="G5506" s="45">
        <v>95</v>
      </c>
      <c r="H5506" s="75">
        <v>-27</v>
      </c>
      <c r="I5506" s="56"/>
      <c r="J5506" s="31"/>
      <c r="K5506" s="31" t="s">
        <v>1757</v>
      </c>
      <c r="L5506" s="45">
        <v>76</v>
      </c>
      <c r="M5506" s="45" t="s">
        <v>174</v>
      </c>
      <c r="N5506" s="45">
        <v>1955</v>
      </c>
      <c r="O5506" s="31">
        <v>1</v>
      </c>
      <c r="P5506" s="45">
        <v>1974</v>
      </c>
      <c r="Q5506" s="31">
        <v>1</v>
      </c>
      <c r="R5506" s="45" t="s">
        <v>4211</v>
      </c>
      <c r="S5506" s="31" t="s">
        <v>4212</v>
      </c>
      <c r="U5506" s="52" t="s">
        <v>4444</v>
      </c>
    </row>
    <row r="5507" spans="1:21" ht="17.25" customHeight="1">
      <c r="A5507" s="24">
        <v>5506</v>
      </c>
      <c r="B5507" s="45" t="s">
        <v>2392</v>
      </c>
      <c r="C5507" s="45">
        <v>-82.738333333333301</v>
      </c>
      <c r="D5507" s="45">
        <v>-164.053055555556</v>
      </c>
      <c r="E5507" s="31"/>
      <c r="F5507" s="56"/>
      <c r="G5507" s="45">
        <v>90</v>
      </c>
      <c r="H5507" s="75">
        <v>-27</v>
      </c>
      <c r="I5507" s="56"/>
      <c r="J5507" s="31"/>
      <c r="K5507" s="31" t="s">
        <v>1757</v>
      </c>
      <c r="L5507" s="45">
        <v>79</v>
      </c>
      <c r="M5507" s="45" t="s">
        <v>174</v>
      </c>
      <c r="N5507" s="45">
        <v>1955</v>
      </c>
      <c r="O5507" s="31">
        <v>1</v>
      </c>
      <c r="P5507" s="45">
        <v>1974</v>
      </c>
      <c r="Q5507" s="31">
        <v>1</v>
      </c>
      <c r="R5507" s="45" t="s">
        <v>4211</v>
      </c>
      <c r="S5507" s="31" t="s">
        <v>4212</v>
      </c>
      <c r="U5507" s="52" t="s">
        <v>4444</v>
      </c>
    </row>
    <row r="5508" spans="1:21" ht="17.25" customHeight="1">
      <c r="A5508" s="24">
        <v>5507</v>
      </c>
      <c r="B5508" s="45" t="s">
        <v>2390</v>
      </c>
      <c r="C5508" s="45">
        <v>-82.590555555555596</v>
      </c>
      <c r="D5508" s="45">
        <v>-153.24722222222201</v>
      </c>
      <c r="E5508" s="31"/>
      <c r="F5508" s="56"/>
      <c r="G5508" s="45">
        <v>120</v>
      </c>
      <c r="H5508" s="75">
        <v>-27</v>
      </c>
      <c r="I5508" s="56"/>
      <c r="J5508" s="31"/>
      <c r="K5508" s="31" t="s">
        <v>1757</v>
      </c>
      <c r="L5508" s="45">
        <v>78</v>
      </c>
      <c r="M5508" s="45" t="s">
        <v>174</v>
      </c>
      <c r="N5508" s="45">
        <v>1955</v>
      </c>
      <c r="O5508" s="31">
        <v>1</v>
      </c>
      <c r="P5508" s="45">
        <v>1974</v>
      </c>
      <c r="Q5508" s="31">
        <v>1</v>
      </c>
      <c r="R5508" s="45" t="s">
        <v>4211</v>
      </c>
      <c r="S5508" s="31" t="s">
        <v>4212</v>
      </c>
      <c r="U5508" s="52" t="s">
        <v>4444</v>
      </c>
    </row>
    <row r="5509" spans="1:21" ht="17.25" customHeight="1">
      <c r="A5509" s="24">
        <v>5508</v>
      </c>
      <c r="B5509" s="45" t="s">
        <v>4213</v>
      </c>
      <c r="C5509" s="45">
        <v>-82.5</v>
      </c>
      <c r="D5509" s="45">
        <v>-166</v>
      </c>
      <c r="E5509" s="31"/>
      <c r="F5509" s="56"/>
      <c r="G5509" s="45">
        <v>95</v>
      </c>
      <c r="H5509" s="75">
        <v>-29</v>
      </c>
      <c r="I5509" s="56"/>
      <c r="J5509" s="31"/>
      <c r="K5509" s="31" t="s">
        <v>1757</v>
      </c>
      <c r="L5509" s="45">
        <v>81</v>
      </c>
      <c r="M5509" s="45" t="s">
        <v>174</v>
      </c>
      <c r="N5509" s="45">
        <v>1955</v>
      </c>
      <c r="O5509" s="31">
        <v>1</v>
      </c>
      <c r="P5509" s="45">
        <v>1974</v>
      </c>
      <c r="Q5509" s="31">
        <v>1</v>
      </c>
      <c r="R5509" s="45" t="s">
        <v>4211</v>
      </c>
      <c r="S5509" s="31" t="s">
        <v>4212</v>
      </c>
      <c r="U5509" s="52" t="s">
        <v>4445</v>
      </c>
    </row>
    <row r="5510" spans="1:21" ht="17.25" customHeight="1">
      <c r="A5510" s="24">
        <v>5509</v>
      </c>
      <c r="B5510" s="45" t="s">
        <v>2388</v>
      </c>
      <c r="C5510" s="45">
        <v>-82.461111111111094</v>
      </c>
      <c r="D5510" s="45">
        <v>-172.523055555556</v>
      </c>
      <c r="E5510" s="31"/>
      <c r="F5510" s="56"/>
      <c r="G5510" s="45">
        <v>80</v>
      </c>
      <c r="H5510" s="75">
        <v>-26</v>
      </c>
      <c r="I5510" s="56"/>
      <c r="J5510" s="31"/>
      <c r="K5510" s="31" t="s">
        <v>1757</v>
      </c>
      <c r="L5510" s="45">
        <v>81</v>
      </c>
      <c r="M5510" s="45" t="s">
        <v>174</v>
      </c>
      <c r="N5510" s="45">
        <v>1955</v>
      </c>
      <c r="O5510" s="31">
        <v>1</v>
      </c>
      <c r="P5510" s="45">
        <v>1974</v>
      </c>
      <c r="Q5510" s="31">
        <v>1</v>
      </c>
      <c r="R5510" s="45" t="s">
        <v>4211</v>
      </c>
      <c r="S5510" s="31" t="s">
        <v>4212</v>
      </c>
      <c r="U5510" s="52" t="s">
        <v>4444</v>
      </c>
    </row>
    <row r="5511" spans="1:21" ht="17.25" customHeight="1">
      <c r="A5511" s="24">
        <v>5510</v>
      </c>
      <c r="B5511" s="45" t="s">
        <v>2387</v>
      </c>
      <c r="C5511" s="45">
        <v>-82.451944444444507</v>
      </c>
      <c r="D5511" s="45">
        <v>176.50583333333299</v>
      </c>
      <c r="E5511" s="31"/>
      <c r="F5511" s="56"/>
      <c r="G5511" s="45">
        <v>75</v>
      </c>
      <c r="H5511" s="75">
        <v>-25</v>
      </c>
      <c r="I5511" s="56"/>
      <c r="J5511" s="31"/>
      <c r="K5511" s="31" t="s">
        <v>1757</v>
      </c>
      <c r="L5511" s="45">
        <v>131</v>
      </c>
      <c r="M5511" s="45" t="s">
        <v>174</v>
      </c>
      <c r="N5511" s="45">
        <v>1955</v>
      </c>
      <c r="O5511" s="31">
        <v>1</v>
      </c>
      <c r="P5511" s="45">
        <v>1977</v>
      </c>
      <c r="Q5511" s="31">
        <v>1</v>
      </c>
      <c r="R5511" s="45" t="s">
        <v>4211</v>
      </c>
      <c r="S5511" s="31" t="s">
        <v>4212</v>
      </c>
      <c r="U5511" s="52" t="s">
        <v>4444</v>
      </c>
    </row>
    <row r="5512" spans="1:21" ht="17.25" customHeight="1">
      <c r="A5512" s="24">
        <v>5511</v>
      </c>
      <c r="B5512" s="45" t="s">
        <v>2382</v>
      </c>
      <c r="C5512" s="45">
        <v>-82.356666666666698</v>
      </c>
      <c r="D5512" s="45">
        <v>-156.53333333333299</v>
      </c>
      <c r="E5512" s="31"/>
      <c r="F5512" s="56"/>
      <c r="G5512" s="45">
        <v>100</v>
      </c>
      <c r="H5512" s="75">
        <v>-28</v>
      </c>
      <c r="I5512" s="56"/>
      <c r="J5512" s="31"/>
      <c r="K5512" s="31" t="s">
        <v>1757</v>
      </c>
      <c r="L5512" s="45">
        <v>72</v>
      </c>
      <c r="M5512" s="45" t="s">
        <v>174</v>
      </c>
      <c r="N5512" s="45">
        <v>1955</v>
      </c>
      <c r="O5512" s="31">
        <v>1</v>
      </c>
      <c r="P5512" s="45">
        <v>1974</v>
      </c>
      <c r="Q5512" s="31">
        <v>1</v>
      </c>
      <c r="R5512" s="45" t="s">
        <v>4211</v>
      </c>
      <c r="S5512" s="31" t="s">
        <v>4212</v>
      </c>
      <c r="U5512" s="52" t="s">
        <v>4444</v>
      </c>
    </row>
    <row r="5513" spans="1:21" ht="17.25" customHeight="1">
      <c r="A5513" s="24">
        <v>5512</v>
      </c>
      <c r="B5513" s="45" t="s">
        <v>2385</v>
      </c>
      <c r="C5513" s="45">
        <v>-82.374444444444407</v>
      </c>
      <c r="D5513" s="45">
        <v>-168.645555555556</v>
      </c>
      <c r="E5513" s="31"/>
      <c r="F5513" s="56"/>
      <c r="G5513" s="45">
        <v>85</v>
      </c>
      <c r="H5513" s="75">
        <v>-28</v>
      </c>
      <c r="I5513" s="56"/>
      <c r="J5513" s="31"/>
      <c r="K5513" s="31" t="s">
        <v>1757</v>
      </c>
      <c r="L5513" s="45">
        <v>90</v>
      </c>
      <c r="M5513" s="45" t="s">
        <v>174</v>
      </c>
      <c r="N5513" s="45">
        <v>1955</v>
      </c>
      <c r="O5513" s="31">
        <v>1</v>
      </c>
      <c r="P5513" s="45">
        <v>1974</v>
      </c>
      <c r="Q5513" s="31">
        <v>1</v>
      </c>
      <c r="R5513" s="45" t="s">
        <v>4211</v>
      </c>
      <c r="S5513" s="31" t="s">
        <v>4212</v>
      </c>
      <c r="U5513" s="52" t="s">
        <v>4444</v>
      </c>
    </row>
    <row r="5514" spans="1:21" ht="17.25" customHeight="1">
      <c r="A5514" s="24">
        <v>5513</v>
      </c>
      <c r="B5514" s="45" t="s">
        <v>2380</v>
      </c>
      <c r="C5514" s="45">
        <v>-82.233611111111102</v>
      </c>
      <c r="D5514" s="45">
        <v>-165.04722222222199</v>
      </c>
      <c r="E5514" s="31"/>
      <c r="F5514" s="56"/>
      <c r="G5514" s="45">
        <v>90</v>
      </c>
      <c r="H5514" s="75">
        <v>-28</v>
      </c>
      <c r="I5514" s="56"/>
      <c r="J5514" s="31"/>
      <c r="K5514" s="31" t="s">
        <v>1757</v>
      </c>
      <c r="L5514" s="45">
        <v>88</v>
      </c>
      <c r="M5514" s="45" t="s">
        <v>174</v>
      </c>
      <c r="N5514" s="45">
        <v>1955</v>
      </c>
      <c r="O5514" s="31">
        <v>1</v>
      </c>
      <c r="P5514" s="45">
        <v>1974</v>
      </c>
      <c r="Q5514" s="31">
        <v>1</v>
      </c>
      <c r="R5514" s="45" t="s">
        <v>4211</v>
      </c>
      <c r="S5514" s="31" t="s">
        <v>4212</v>
      </c>
      <c r="U5514" s="52" t="s">
        <v>4444</v>
      </c>
    </row>
    <row r="5515" spans="1:21" ht="17.25" customHeight="1">
      <c r="A5515" s="24">
        <v>5514</v>
      </c>
      <c r="B5515" s="45" t="s">
        <v>2379</v>
      </c>
      <c r="C5515" s="45">
        <v>-82.077500000000001</v>
      </c>
      <c r="D5515" s="45">
        <v>-153.66777777777801</v>
      </c>
      <c r="E5515" s="31"/>
      <c r="F5515" s="56"/>
      <c r="G5515" s="45">
        <v>110</v>
      </c>
      <c r="H5515" s="75">
        <v>-27</v>
      </c>
      <c r="I5515" s="56"/>
      <c r="J5515" s="31"/>
      <c r="K5515" s="31" t="s">
        <v>1757</v>
      </c>
      <c r="L5515" s="45">
        <v>79</v>
      </c>
      <c r="M5515" s="45" t="s">
        <v>174</v>
      </c>
      <c r="N5515" s="45">
        <v>1955</v>
      </c>
      <c r="O5515" s="31">
        <v>1</v>
      </c>
      <c r="P5515" s="45">
        <v>1974</v>
      </c>
      <c r="Q5515" s="31">
        <v>1</v>
      </c>
      <c r="R5515" s="45" t="s">
        <v>4211</v>
      </c>
      <c r="S5515" s="31" t="s">
        <v>4212</v>
      </c>
      <c r="U5515" s="52" t="s">
        <v>4444</v>
      </c>
    </row>
    <row r="5516" spans="1:21" ht="17.25" customHeight="1">
      <c r="A5516" s="24">
        <v>5515</v>
      </c>
      <c r="B5516" s="45" t="s">
        <v>2381</v>
      </c>
      <c r="C5516" s="45">
        <v>-82.26</v>
      </c>
      <c r="D5516" s="45">
        <v>-163.28333333333299</v>
      </c>
      <c r="E5516" s="31"/>
      <c r="F5516" s="56"/>
      <c r="G5516" s="45">
        <v>90</v>
      </c>
      <c r="H5516" s="75">
        <v>-27</v>
      </c>
      <c r="I5516" s="56"/>
      <c r="J5516" s="31"/>
      <c r="K5516" s="31" t="s">
        <v>1757</v>
      </c>
      <c r="L5516" s="45">
        <v>84</v>
      </c>
      <c r="M5516" s="45" t="s">
        <v>174</v>
      </c>
      <c r="N5516" s="45">
        <v>1955</v>
      </c>
      <c r="O5516" s="31">
        <v>1</v>
      </c>
      <c r="P5516" s="45">
        <v>1974</v>
      </c>
      <c r="Q5516" s="31">
        <v>1</v>
      </c>
      <c r="R5516" s="45" t="s">
        <v>4211</v>
      </c>
      <c r="S5516" s="31" t="s">
        <v>4212</v>
      </c>
      <c r="U5516" s="52" t="s">
        <v>4444</v>
      </c>
    </row>
    <row r="5517" spans="1:21" ht="17.25" customHeight="1">
      <c r="A5517" s="24">
        <v>5516</v>
      </c>
      <c r="B5517" s="45" t="s">
        <v>2374</v>
      </c>
      <c r="C5517" s="45">
        <v>-81.9444444444444</v>
      </c>
      <c r="D5517" s="45">
        <v>-173.231388888889</v>
      </c>
      <c r="E5517" s="31"/>
      <c r="F5517" s="56"/>
      <c r="G5517" s="45">
        <v>80</v>
      </c>
      <c r="H5517" s="75">
        <v>-27</v>
      </c>
      <c r="I5517" s="56"/>
      <c r="J5517" s="31"/>
      <c r="K5517" s="31" t="s">
        <v>1757</v>
      </c>
      <c r="L5517" s="45">
        <v>92</v>
      </c>
      <c r="M5517" s="45" t="s">
        <v>174</v>
      </c>
      <c r="N5517" s="45">
        <v>1955</v>
      </c>
      <c r="O5517" s="31">
        <v>1</v>
      </c>
      <c r="P5517" s="45">
        <v>1974</v>
      </c>
      <c r="Q5517" s="31">
        <v>1</v>
      </c>
      <c r="R5517" s="45" t="s">
        <v>4211</v>
      </c>
      <c r="S5517" s="31" t="s">
        <v>4212</v>
      </c>
      <c r="U5517" s="52" t="s">
        <v>4444</v>
      </c>
    </row>
    <row r="5518" spans="1:21" ht="17.25" customHeight="1">
      <c r="A5518" s="24">
        <v>5517</v>
      </c>
      <c r="B5518" s="45" t="s">
        <v>2378</v>
      </c>
      <c r="C5518" s="45">
        <v>-82.025555555555599</v>
      </c>
      <c r="D5518" s="45">
        <v>-176.76527777777801</v>
      </c>
      <c r="E5518" s="31"/>
      <c r="F5518" s="56"/>
      <c r="G5518" s="45">
        <v>75</v>
      </c>
      <c r="H5518" s="75">
        <v>-26</v>
      </c>
      <c r="I5518" s="56"/>
      <c r="J5518" s="31"/>
      <c r="K5518" s="31" t="s">
        <v>1757</v>
      </c>
      <c r="L5518" s="45">
        <v>100</v>
      </c>
      <c r="M5518" s="45" t="s">
        <v>174</v>
      </c>
      <c r="N5518" s="45">
        <v>1955</v>
      </c>
      <c r="O5518" s="31">
        <v>1</v>
      </c>
      <c r="P5518" s="45">
        <v>1974</v>
      </c>
      <c r="Q5518" s="31">
        <v>1</v>
      </c>
      <c r="R5518" s="45" t="s">
        <v>4211</v>
      </c>
      <c r="S5518" s="31" t="s">
        <v>4212</v>
      </c>
      <c r="U5518" s="52" t="s">
        <v>4444</v>
      </c>
    </row>
    <row r="5519" spans="1:21" ht="17.25" customHeight="1">
      <c r="A5519" s="24">
        <v>5518</v>
      </c>
      <c r="B5519" s="45" t="s">
        <v>2376</v>
      </c>
      <c r="C5519" s="45">
        <v>-81.996388888888902</v>
      </c>
      <c r="D5519" s="45">
        <v>-179.79722222222199</v>
      </c>
      <c r="E5519" s="31"/>
      <c r="F5519" s="56"/>
      <c r="G5519" s="45">
        <v>75</v>
      </c>
      <c r="H5519" s="75">
        <v>-26</v>
      </c>
      <c r="I5519" s="56"/>
      <c r="J5519" s="31"/>
      <c r="K5519" s="31" t="s">
        <v>1757</v>
      </c>
      <c r="L5519" s="45">
        <v>96</v>
      </c>
      <c r="M5519" s="45" t="s">
        <v>174</v>
      </c>
      <c r="N5519" s="45">
        <v>1955</v>
      </c>
      <c r="O5519" s="31">
        <v>1</v>
      </c>
      <c r="P5519" s="45">
        <v>1977</v>
      </c>
      <c r="Q5519" s="31">
        <v>1</v>
      </c>
      <c r="R5519" s="45" t="s">
        <v>4211</v>
      </c>
      <c r="S5519" s="31" t="s">
        <v>4212</v>
      </c>
      <c r="U5519" s="52" t="s">
        <v>4444</v>
      </c>
    </row>
    <row r="5520" spans="1:21" ht="17.25" customHeight="1">
      <c r="A5520" s="24">
        <v>5519</v>
      </c>
      <c r="B5520" s="45" t="s">
        <v>2372</v>
      </c>
      <c r="C5520" s="45">
        <v>-81.899722222222195</v>
      </c>
      <c r="D5520" s="45">
        <v>-169.82749999999999</v>
      </c>
      <c r="E5520" s="31"/>
      <c r="F5520" s="56"/>
      <c r="G5520" s="45">
        <v>80</v>
      </c>
      <c r="H5520" s="75">
        <v>-27</v>
      </c>
      <c r="I5520" s="56"/>
      <c r="J5520" s="31"/>
      <c r="K5520" s="31" t="s">
        <v>1757</v>
      </c>
      <c r="L5520" s="45">
        <v>99</v>
      </c>
      <c r="M5520" s="45" t="s">
        <v>174</v>
      </c>
      <c r="N5520" s="45">
        <v>1955</v>
      </c>
      <c r="O5520" s="31">
        <v>1</v>
      </c>
      <c r="P5520" s="45">
        <v>1974</v>
      </c>
      <c r="Q5520" s="31">
        <v>1</v>
      </c>
      <c r="R5520" s="45" t="s">
        <v>4211</v>
      </c>
      <c r="S5520" s="31" t="s">
        <v>4212</v>
      </c>
      <c r="U5520" s="52" t="s">
        <v>4444</v>
      </c>
    </row>
    <row r="5521" spans="1:21" ht="17.25" customHeight="1">
      <c r="A5521" s="24">
        <v>5520</v>
      </c>
      <c r="B5521" s="45" t="s">
        <v>2368</v>
      </c>
      <c r="C5521" s="45">
        <v>-81.714444444444496</v>
      </c>
      <c r="D5521" s="45">
        <v>165.9025</v>
      </c>
      <c r="E5521" s="31"/>
      <c r="F5521" s="56"/>
      <c r="G5521" s="45">
        <v>70</v>
      </c>
      <c r="H5521" s="75">
        <v>-25</v>
      </c>
      <c r="I5521" s="56"/>
      <c r="J5521" s="31"/>
      <c r="K5521" s="31" t="s">
        <v>1757</v>
      </c>
      <c r="L5521" s="45">
        <v>163</v>
      </c>
      <c r="M5521" s="45" t="s">
        <v>174</v>
      </c>
      <c r="N5521" s="45">
        <v>1955</v>
      </c>
      <c r="O5521" s="31">
        <v>1</v>
      </c>
      <c r="P5521" s="45">
        <v>1977</v>
      </c>
      <c r="Q5521" s="31">
        <v>1</v>
      </c>
      <c r="R5521" s="45" t="s">
        <v>4211</v>
      </c>
      <c r="S5521" s="31" t="s">
        <v>4212</v>
      </c>
      <c r="U5521" s="52" t="s">
        <v>4444</v>
      </c>
    </row>
    <row r="5522" spans="1:21" ht="17.25" customHeight="1">
      <c r="A5522" s="24">
        <v>5521</v>
      </c>
      <c r="B5522" s="45" t="s">
        <v>2365</v>
      </c>
      <c r="C5522" s="45">
        <v>-81.577222222222204</v>
      </c>
      <c r="D5522" s="45">
        <v>-151.72999999999999</v>
      </c>
      <c r="E5522" s="31"/>
      <c r="F5522" s="56"/>
      <c r="G5522" s="45">
        <v>210</v>
      </c>
      <c r="H5522" s="75">
        <v>-25</v>
      </c>
      <c r="I5522" s="56"/>
      <c r="J5522" s="31"/>
      <c r="K5522" s="31" t="s">
        <v>1757</v>
      </c>
      <c r="L5522" s="45">
        <v>90</v>
      </c>
      <c r="M5522" s="45" t="s">
        <v>174</v>
      </c>
      <c r="N5522" s="45">
        <v>1955</v>
      </c>
      <c r="O5522" s="31">
        <v>1</v>
      </c>
      <c r="P5522" s="45">
        <v>1975</v>
      </c>
      <c r="Q5522" s="31">
        <v>1</v>
      </c>
      <c r="R5522" s="45" t="s">
        <v>4211</v>
      </c>
      <c r="S5522" s="31" t="s">
        <v>4212</v>
      </c>
      <c r="U5522" s="52" t="s">
        <v>4444</v>
      </c>
    </row>
    <row r="5523" spans="1:21" ht="17.25" customHeight="1">
      <c r="A5523" s="24">
        <v>5522</v>
      </c>
      <c r="B5523" s="45" t="s">
        <v>2367</v>
      </c>
      <c r="C5523" s="45">
        <v>-81.608333333333306</v>
      </c>
      <c r="D5523" s="45">
        <v>-163.26666666666699</v>
      </c>
      <c r="E5523" s="31"/>
      <c r="F5523" s="56"/>
      <c r="G5523" s="45">
        <v>85</v>
      </c>
      <c r="H5523" s="75">
        <v>-28</v>
      </c>
      <c r="I5523" s="56"/>
      <c r="J5523" s="31"/>
      <c r="K5523" s="31" t="s">
        <v>1757</v>
      </c>
      <c r="L5523" s="45">
        <v>86</v>
      </c>
      <c r="M5523" s="45" t="s">
        <v>174</v>
      </c>
      <c r="N5523" s="45">
        <v>1955</v>
      </c>
      <c r="O5523" s="31">
        <v>1</v>
      </c>
      <c r="P5523" s="45">
        <v>1974</v>
      </c>
      <c r="Q5523" s="31">
        <v>1</v>
      </c>
      <c r="R5523" s="45" t="s">
        <v>4211</v>
      </c>
      <c r="S5523" s="31" t="s">
        <v>4212</v>
      </c>
      <c r="U5523" s="52" t="s">
        <v>4444</v>
      </c>
    </row>
    <row r="5524" spans="1:21" ht="17.25" customHeight="1">
      <c r="A5524" s="24">
        <v>5523</v>
      </c>
      <c r="B5524" s="45" t="s">
        <v>2363</v>
      </c>
      <c r="C5524" s="45">
        <v>-81.473888888888894</v>
      </c>
      <c r="D5524" s="45">
        <v>-174.05444444444399</v>
      </c>
      <c r="E5524" s="31"/>
      <c r="F5524" s="56"/>
      <c r="G5524" s="45">
        <v>75</v>
      </c>
      <c r="H5524" s="75">
        <v>-27</v>
      </c>
      <c r="I5524" s="56"/>
      <c r="J5524" s="31"/>
      <c r="K5524" s="31" t="s">
        <v>1757</v>
      </c>
      <c r="L5524" s="45">
        <v>90</v>
      </c>
      <c r="M5524" s="45" t="s">
        <v>174</v>
      </c>
      <c r="N5524" s="45">
        <v>1955</v>
      </c>
      <c r="O5524" s="31">
        <v>1</v>
      </c>
      <c r="P5524" s="45">
        <v>1974</v>
      </c>
      <c r="Q5524" s="31">
        <v>1</v>
      </c>
      <c r="R5524" s="45" t="s">
        <v>4211</v>
      </c>
      <c r="S5524" s="31" t="s">
        <v>4212</v>
      </c>
      <c r="U5524" s="52" t="s">
        <v>4444</v>
      </c>
    </row>
    <row r="5525" spans="1:21" ht="17.25" customHeight="1">
      <c r="A5525" s="24">
        <v>5524</v>
      </c>
      <c r="B5525" s="45" t="s">
        <v>2362</v>
      </c>
      <c r="C5525" s="45">
        <v>-81.460277777777804</v>
      </c>
      <c r="D5525" s="45">
        <v>-176.78194444444401</v>
      </c>
      <c r="E5525" s="31"/>
      <c r="F5525" s="56"/>
      <c r="G5525" s="45">
        <v>70</v>
      </c>
      <c r="H5525" s="75">
        <v>-27</v>
      </c>
      <c r="I5525" s="56"/>
      <c r="J5525" s="31"/>
      <c r="K5525" s="31" t="s">
        <v>1757</v>
      </c>
      <c r="L5525" s="45">
        <v>82</v>
      </c>
      <c r="M5525" s="45" t="s">
        <v>174</v>
      </c>
      <c r="N5525" s="45">
        <v>1955</v>
      </c>
      <c r="O5525" s="31">
        <v>1</v>
      </c>
      <c r="P5525" s="45">
        <v>1977</v>
      </c>
      <c r="Q5525" s="31">
        <v>1</v>
      </c>
      <c r="R5525" s="45" t="s">
        <v>4211</v>
      </c>
      <c r="S5525" s="31" t="s">
        <v>4212</v>
      </c>
      <c r="U5525" s="52" t="s">
        <v>4444</v>
      </c>
    </row>
    <row r="5526" spans="1:21" ht="17.25" customHeight="1">
      <c r="A5526" s="24">
        <v>5525</v>
      </c>
      <c r="B5526" s="45" t="s">
        <v>2357</v>
      </c>
      <c r="C5526" s="45">
        <v>-81.284166666666707</v>
      </c>
      <c r="D5526" s="45">
        <v>-166.99805555555599</v>
      </c>
      <c r="E5526" s="31"/>
      <c r="F5526" s="56"/>
      <c r="G5526" s="45">
        <v>80</v>
      </c>
      <c r="H5526" s="75">
        <v>-28</v>
      </c>
      <c r="I5526" s="56"/>
      <c r="J5526" s="31"/>
      <c r="K5526" s="31" t="s">
        <v>1757</v>
      </c>
      <c r="L5526" s="45">
        <v>98</v>
      </c>
      <c r="M5526" s="45" t="s">
        <v>174</v>
      </c>
      <c r="N5526" s="45">
        <v>1955</v>
      </c>
      <c r="O5526" s="31">
        <v>1</v>
      </c>
      <c r="P5526" s="45">
        <v>1974</v>
      </c>
      <c r="Q5526" s="31">
        <v>1</v>
      </c>
      <c r="R5526" s="45" t="s">
        <v>4211</v>
      </c>
      <c r="S5526" s="31" t="s">
        <v>4212</v>
      </c>
      <c r="U5526" s="52" t="s">
        <v>4444</v>
      </c>
    </row>
    <row r="5527" spans="1:21" ht="17.25" customHeight="1">
      <c r="A5527" s="24">
        <v>5526</v>
      </c>
      <c r="B5527" s="45" t="s">
        <v>2359</v>
      </c>
      <c r="C5527" s="45">
        <v>-81.314444444444405</v>
      </c>
      <c r="D5527" s="45">
        <v>170.08916666666701</v>
      </c>
      <c r="E5527" s="31"/>
      <c r="F5527" s="56"/>
      <c r="G5527" s="45">
        <v>70</v>
      </c>
      <c r="H5527" s="75">
        <v>-26</v>
      </c>
      <c r="I5527" s="56"/>
      <c r="J5527" s="31"/>
      <c r="K5527" s="31" t="s">
        <v>1757</v>
      </c>
      <c r="L5527" s="45">
        <v>118</v>
      </c>
      <c r="M5527" s="45" t="s">
        <v>174</v>
      </c>
      <c r="N5527" s="45">
        <v>1955</v>
      </c>
      <c r="O5527" s="31">
        <v>1</v>
      </c>
      <c r="P5527" s="45">
        <v>1977</v>
      </c>
      <c r="Q5527" s="31">
        <v>1</v>
      </c>
      <c r="R5527" s="45" t="s">
        <v>4211</v>
      </c>
      <c r="S5527" s="31" t="s">
        <v>4212</v>
      </c>
      <c r="U5527" s="52" t="s">
        <v>4444</v>
      </c>
    </row>
    <row r="5528" spans="1:21" ht="17.25" customHeight="1">
      <c r="A5528" s="24">
        <v>5527</v>
      </c>
      <c r="B5528" s="45" t="s">
        <v>4214</v>
      </c>
      <c r="C5528" s="45">
        <v>-81.2</v>
      </c>
      <c r="D5528" s="45">
        <v>170.5</v>
      </c>
      <c r="E5528" s="31"/>
      <c r="F5528" s="56"/>
      <c r="G5528" s="45">
        <v>65</v>
      </c>
      <c r="H5528" s="75">
        <v>-28</v>
      </c>
      <c r="I5528" s="56"/>
      <c r="J5528" s="31"/>
      <c r="K5528" s="31" t="s">
        <v>1757</v>
      </c>
      <c r="L5528" s="45">
        <v>106</v>
      </c>
      <c r="M5528" s="45" t="s">
        <v>174</v>
      </c>
      <c r="N5528" s="45">
        <v>1955</v>
      </c>
      <c r="O5528" s="31">
        <v>1</v>
      </c>
      <c r="P5528" s="45">
        <v>1977</v>
      </c>
      <c r="Q5528" s="31">
        <v>1</v>
      </c>
      <c r="R5528" s="45" t="s">
        <v>4211</v>
      </c>
      <c r="S5528" s="31" t="s">
        <v>4212</v>
      </c>
      <c r="U5528" s="52" t="s">
        <v>4445</v>
      </c>
    </row>
    <row r="5529" spans="1:21" ht="17.25" customHeight="1">
      <c r="A5529" s="24">
        <v>5528</v>
      </c>
      <c r="B5529" s="45" t="s">
        <v>2352</v>
      </c>
      <c r="C5529" s="45">
        <v>-80.981666666666698</v>
      </c>
      <c r="D5529" s="45">
        <v>-160.458333333333</v>
      </c>
      <c r="E5529" s="31"/>
      <c r="F5529" s="56"/>
      <c r="G5529" s="45">
        <v>85</v>
      </c>
      <c r="H5529" s="75">
        <v>-28</v>
      </c>
      <c r="I5529" s="56"/>
      <c r="J5529" s="31"/>
      <c r="K5529" s="31" t="s">
        <v>1757</v>
      </c>
      <c r="L5529" s="45">
        <v>101</v>
      </c>
      <c r="M5529" s="45" t="s">
        <v>174</v>
      </c>
      <c r="N5529" s="45">
        <v>1955</v>
      </c>
      <c r="O5529" s="31">
        <v>1</v>
      </c>
      <c r="P5529" s="45">
        <v>1975</v>
      </c>
      <c r="Q5529" s="31">
        <v>1</v>
      </c>
      <c r="R5529" s="45" t="s">
        <v>4211</v>
      </c>
      <c r="S5529" s="31" t="s">
        <v>4212</v>
      </c>
      <c r="U5529" s="52" t="s">
        <v>4444</v>
      </c>
    </row>
    <row r="5530" spans="1:21" ht="17.25" customHeight="1">
      <c r="A5530" s="24">
        <v>5529</v>
      </c>
      <c r="B5530" s="45" t="s">
        <v>2351</v>
      </c>
      <c r="C5530" s="45">
        <v>-80.957777777777807</v>
      </c>
      <c r="D5530" s="45">
        <v>161.210277777778</v>
      </c>
      <c r="E5530" s="31"/>
      <c r="F5530" s="56"/>
      <c r="G5530" s="45">
        <v>65</v>
      </c>
      <c r="H5530" s="75">
        <v>-26</v>
      </c>
      <c r="I5530" s="56"/>
      <c r="J5530" s="31"/>
      <c r="K5530" s="31" t="s">
        <v>1757</v>
      </c>
      <c r="L5530" s="45">
        <v>250</v>
      </c>
      <c r="M5530" s="45" t="s">
        <v>174</v>
      </c>
      <c r="N5530" s="45">
        <v>1955</v>
      </c>
      <c r="O5530" s="31">
        <v>1</v>
      </c>
      <c r="P5530" s="45">
        <v>1977</v>
      </c>
      <c r="Q5530" s="31">
        <v>1</v>
      </c>
      <c r="R5530" s="45" t="s">
        <v>4211</v>
      </c>
      <c r="S5530" s="31" t="s">
        <v>4212</v>
      </c>
      <c r="U5530" s="52" t="s">
        <v>4444</v>
      </c>
    </row>
    <row r="5531" spans="1:21" ht="17.25" customHeight="1">
      <c r="A5531" s="24">
        <v>5530</v>
      </c>
      <c r="B5531" s="45" t="s">
        <v>2353</v>
      </c>
      <c r="C5531" s="45">
        <v>-80.996666666666698</v>
      </c>
      <c r="D5531" s="45">
        <v>-168.99388888888899</v>
      </c>
      <c r="E5531" s="31"/>
      <c r="F5531" s="56"/>
      <c r="G5531" s="45">
        <v>75</v>
      </c>
      <c r="H5531" s="75">
        <v>-28</v>
      </c>
      <c r="I5531" s="56"/>
      <c r="J5531" s="31"/>
      <c r="K5531" s="31" t="s">
        <v>1757</v>
      </c>
      <c r="L5531" s="45">
        <v>103</v>
      </c>
      <c r="M5531" s="45" t="s">
        <v>174</v>
      </c>
      <c r="N5531" s="45">
        <v>1955</v>
      </c>
      <c r="O5531" s="31">
        <v>1</v>
      </c>
      <c r="P5531" s="45">
        <v>1975</v>
      </c>
      <c r="Q5531" s="31">
        <v>1</v>
      </c>
      <c r="R5531" s="45" t="s">
        <v>4211</v>
      </c>
      <c r="S5531" s="31" t="s">
        <v>4212</v>
      </c>
      <c r="U5531" s="52" t="s">
        <v>4444</v>
      </c>
    </row>
    <row r="5532" spans="1:21" ht="17.25" customHeight="1">
      <c r="A5532" s="24">
        <v>5531</v>
      </c>
      <c r="B5532" s="45" t="s">
        <v>196</v>
      </c>
      <c r="C5532" s="45">
        <v>-80.781388888888898</v>
      </c>
      <c r="D5532" s="45">
        <v>-151.881666666667</v>
      </c>
      <c r="E5532" s="31"/>
      <c r="F5532" s="56"/>
      <c r="G5532" s="45">
        <v>150</v>
      </c>
      <c r="H5532" s="75">
        <v>-27</v>
      </c>
      <c r="I5532" s="56"/>
      <c r="J5532" s="31"/>
      <c r="K5532" s="31" t="s">
        <v>1757</v>
      </c>
      <c r="L5532" s="45">
        <v>100</v>
      </c>
      <c r="M5532" s="45" t="s">
        <v>174</v>
      </c>
      <c r="N5532" s="45">
        <v>1955</v>
      </c>
      <c r="O5532" s="31">
        <v>1</v>
      </c>
      <c r="P5532" s="45">
        <v>1975</v>
      </c>
      <c r="Q5532" s="31">
        <v>1</v>
      </c>
      <c r="R5532" s="45" t="s">
        <v>4211</v>
      </c>
      <c r="S5532" s="31" t="s">
        <v>4212</v>
      </c>
      <c r="U5532" s="52" t="s">
        <v>4444</v>
      </c>
    </row>
    <row r="5533" spans="1:21" ht="17.25" customHeight="1">
      <c r="A5533" s="24">
        <v>5532</v>
      </c>
      <c r="B5533" s="45" t="s">
        <v>2343</v>
      </c>
      <c r="C5533" s="45">
        <v>-80.599999999999994</v>
      </c>
      <c r="D5533" s="45">
        <v>-154.691666666667</v>
      </c>
      <c r="E5533" s="31"/>
      <c r="F5533" s="56"/>
      <c r="G5533" s="45">
        <v>100</v>
      </c>
      <c r="H5533" s="75">
        <v>-27</v>
      </c>
      <c r="I5533" s="56"/>
      <c r="J5533" s="31"/>
      <c r="K5533" s="31" t="s">
        <v>1757</v>
      </c>
      <c r="L5533" s="45">
        <v>105</v>
      </c>
      <c r="M5533" s="45" t="s">
        <v>174</v>
      </c>
      <c r="N5533" s="45">
        <v>1955</v>
      </c>
      <c r="O5533" s="31">
        <v>1</v>
      </c>
      <c r="P5533" s="45">
        <v>1975</v>
      </c>
      <c r="Q5533" s="31">
        <v>1</v>
      </c>
      <c r="R5533" s="45" t="s">
        <v>4211</v>
      </c>
      <c r="S5533" s="31" t="s">
        <v>4212</v>
      </c>
      <c r="U5533" s="52" t="s">
        <v>4444</v>
      </c>
    </row>
    <row r="5534" spans="1:21" ht="17.25" customHeight="1">
      <c r="A5534" s="24">
        <v>5533</v>
      </c>
      <c r="B5534" s="45" t="s">
        <v>2340</v>
      </c>
      <c r="C5534" s="45">
        <v>-80.515000000000001</v>
      </c>
      <c r="D5534" s="45">
        <v>-161.52500000000001</v>
      </c>
      <c r="E5534" s="31"/>
      <c r="F5534" s="56"/>
      <c r="G5534" s="45">
        <v>80</v>
      </c>
      <c r="H5534" s="75">
        <v>-28</v>
      </c>
      <c r="I5534" s="56"/>
      <c r="J5534" s="31"/>
      <c r="K5534" s="31" t="s">
        <v>1757</v>
      </c>
      <c r="L5534" s="45">
        <v>125</v>
      </c>
      <c r="M5534" s="45" t="s">
        <v>174</v>
      </c>
      <c r="N5534" s="45">
        <v>1955</v>
      </c>
      <c r="O5534" s="31">
        <v>1</v>
      </c>
      <c r="P5534" s="45">
        <v>1975</v>
      </c>
      <c r="Q5534" s="31">
        <v>1</v>
      </c>
      <c r="R5534" s="45" t="s">
        <v>4211</v>
      </c>
      <c r="S5534" s="31" t="s">
        <v>4212</v>
      </c>
      <c r="U5534" s="52" t="s">
        <v>4444</v>
      </c>
    </row>
    <row r="5535" spans="1:21" ht="17.25" customHeight="1">
      <c r="A5535" s="24">
        <v>5534</v>
      </c>
      <c r="B5535" s="45" t="s">
        <v>2338</v>
      </c>
      <c r="C5535" s="45">
        <v>-80.461111111111094</v>
      </c>
      <c r="D5535" s="45">
        <v>179.64972222222201</v>
      </c>
      <c r="E5535" s="31"/>
      <c r="F5535" s="56"/>
      <c r="G5535" s="45">
        <v>60</v>
      </c>
      <c r="H5535" s="75">
        <v>-27</v>
      </c>
      <c r="I5535" s="56"/>
      <c r="J5535" s="31"/>
      <c r="K5535" s="31" t="s">
        <v>1757</v>
      </c>
      <c r="L5535" s="45">
        <v>90</v>
      </c>
      <c r="M5535" s="45" t="s">
        <v>174</v>
      </c>
      <c r="N5535" s="45">
        <v>1955</v>
      </c>
      <c r="O5535" s="31">
        <v>1</v>
      </c>
      <c r="P5535" s="45">
        <v>1977</v>
      </c>
      <c r="Q5535" s="31">
        <v>1</v>
      </c>
      <c r="R5535" s="45" t="s">
        <v>4211</v>
      </c>
      <c r="S5535" s="31" t="s">
        <v>4212</v>
      </c>
      <c r="U5535" s="52" t="s">
        <v>4444</v>
      </c>
    </row>
    <row r="5536" spans="1:21" ht="17.25" customHeight="1">
      <c r="A5536" s="24">
        <v>5535</v>
      </c>
      <c r="B5536" s="45" t="s">
        <v>4215</v>
      </c>
      <c r="C5536" s="45">
        <v>-80.400000000000006</v>
      </c>
      <c r="D5536" s="45">
        <v>-162.9</v>
      </c>
      <c r="E5536" s="31"/>
      <c r="F5536" s="56"/>
      <c r="G5536" s="45">
        <v>75</v>
      </c>
      <c r="H5536" s="75">
        <v>-27</v>
      </c>
      <c r="I5536" s="56"/>
      <c r="J5536" s="31"/>
      <c r="K5536" s="31" t="s">
        <v>1757</v>
      </c>
      <c r="L5536" s="45">
        <v>126</v>
      </c>
      <c r="M5536" s="45" t="s">
        <v>174</v>
      </c>
      <c r="N5536" s="45">
        <v>1955</v>
      </c>
      <c r="O5536" s="31">
        <v>1</v>
      </c>
      <c r="P5536" s="45">
        <v>1977</v>
      </c>
      <c r="Q5536" s="31">
        <v>1</v>
      </c>
      <c r="R5536" s="45" t="s">
        <v>4211</v>
      </c>
      <c r="S5536" s="31" t="s">
        <v>4212</v>
      </c>
      <c r="U5536" s="52" t="s">
        <v>4445</v>
      </c>
    </row>
    <row r="5537" spans="1:21" ht="17.25" customHeight="1">
      <c r="A5537" s="24">
        <v>5536</v>
      </c>
      <c r="B5537" s="45" t="s">
        <v>2335</v>
      </c>
      <c r="C5537" s="45">
        <v>-80.383888888888904</v>
      </c>
      <c r="D5537" s="45">
        <v>170.95027777777801</v>
      </c>
      <c r="E5537" s="31"/>
      <c r="F5537" s="56"/>
      <c r="G5537" s="45">
        <v>60</v>
      </c>
      <c r="H5537" s="75">
        <v>-26</v>
      </c>
      <c r="I5537" s="56"/>
      <c r="J5537" s="31"/>
      <c r="K5537" s="31" t="s">
        <v>1757</v>
      </c>
      <c r="L5537" s="45">
        <v>108</v>
      </c>
      <c r="M5537" s="45" t="s">
        <v>174</v>
      </c>
      <c r="N5537" s="45">
        <v>1955</v>
      </c>
      <c r="O5537" s="31">
        <v>1</v>
      </c>
      <c r="P5537" s="45">
        <v>1977</v>
      </c>
      <c r="Q5537" s="31">
        <v>1</v>
      </c>
      <c r="R5537" s="45" t="s">
        <v>4211</v>
      </c>
      <c r="S5537" s="31" t="s">
        <v>4212</v>
      </c>
      <c r="U5537" s="52" t="s">
        <v>4444</v>
      </c>
    </row>
    <row r="5538" spans="1:21" ht="17.25" customHeight="1">
      <c r="A5538" s="24">
        <v>5537</v>
      </c>
      <c r="B5538" s="45" t="s">
        <v>227</v>
      </c>
      <c r="C5538" s="45">
        <v>-80.321666666666701</v>
      </c>
      <c r="D5538" s="45">
        <v>-158.666666666667</v>
      </c>
      <c r="E5538" s="31"/>
      <c r="F5538" s="56"/>
      <c r="G5538" s="45">
        <v>80</v>
      </c>
      <c r="H5538" s="75">
        <v>-28</v>
      </c>
      <c r="I5538" s="56"/>
      <c r="J5538" s="31"/>
      <c r="K5538" s="31" t="s">
        <v>1757</v>
      </c>
      <c r="L5538" s="45">
        <v>122</v>
      </c>
      <c r="M5538" s="45" t="s">
        <v>174</v>
      </c>
      <c r="N5538" s="45">
        <v>1955</v>
      </c>
      <c r="O5538" s="31">
        <v>1</v>
      </c>
      <c r="P5538" s="45">
        <v>1975</v>
      </c>
      <c r="Q5538" s="31">
        <v>1</v>
      </c>
      <c r="R5538" s="45" t="s">
        <v>4211</v>
      </c>
      <c r="S5538" s="31" t="s">
        <v>4212</v>
      </c>
      <c r="U5538" s="52" t="s">
        <v>4444</v>
      </c>
    </row>
    <row r="5539" spans="1:21" ht="17.25" customHeight="1">
      <c r="A5539" s="24">
        <v>5538</v>
      </c>
      <c r="B5539" s="45" t="s">
        <v>4216</v>
      </c>
      <c r="C5539" s="45">
        <v>-80.3</v>
      </c>
      <c r="D5539" s="45">
        <v>-168.3</v>
      </c>
      <c r="E5539" s="31"/>
      <c r="F5539" s="56"/>
      <c r="G5539" s="45">
        <v>70</v>
      </c>
      <c r="H5539" s="75">
        <v>-27</v>
      </c>
      <c r="I5539" s="56"/>
      <c r="J5539" s="31"/>
      <c r="K5539" s="31" t="s">
        <v>1757</v>
      </c>
      <c r="L5539" s="45">
        <v>125</v>
      </c>
      <c r="M5539" s="45" t="s">
        <v>174</v>
      </c>
      <c r="N5539" s="45">
        <v>1955</v>
      </c>
      <c r="O5539" s="31">
        <v>1</v>
      </c>
      <c r="P5539" s="45">
        <v>1975</v>
      </c>
      <c r="Q5539" s="31">
        <v>1</v>
      </c>
      <c r="R5539" s="45" t="s">
        <v>4211</v>
      </c>
      <c r="S5539" s="31" t="s">
        <v>4212</v>
      </c>
      <c r="U5539" s="52" t="s">
        <v>4445</v>
      </c>
    </row>
    <row r="5540" spans="1:21" ht="17.25" customHeight="1">
      <c r="A5540" s="24">
        <v>5539</v>
      </c>
      <c r="B5540" s="45" t="s">
        <v>4217</v>
      </c>
      <c r="C5540" s="45">
        <v>-80.2</v>
      </c>
      <c r="D5540" s="45">
        <v>-161.80000000000001</v>
      </c>
      <c r="E5540" s="31"/>
      <c r="F5540" s="56"/>
      <c r="G5540" s="45">
        <v>75</v>
      </c>
      <c r="H5540" s="75">
        <v>-26</v>
      </c>
      <c r="I5540" s="56"/>
      <c r="J5540" s="31"/>
      <c r="K5540" s="31" t="s">
        <v>1757</v>
      </c>
      <c r="L5540" s="45">
        <v>121</v>
      </c>
      <c r="M5540" s="45" t="s">
        <v>174</v>
      </c>
      <c r="N5540" s="45">
        <v>1955</v>
      </c>
      <c r="O5540" s="31">
        <v>1</v>
      </c>
      <c r="P5540" s="45">
        <v>1975</v>
      </c>
      <c r="Q5540" s="31">
        <v>1</v>
      </c>
      <c r="R5540" s="45" t="s">
        <v>4211</v>
      </c>
      <c r="S5540" s="31" t="s">
        <v>4212</v>
      </c>
      <c r="U5540" s="52" t="s">
        <v>4445</v>
      </c>
    </row>
    <row r="5541" spans="1:21" ht="17.25" customHeight="1">
      <c r="A5541" s="24">
        <v>5540</v>
      </c>
      <c r="B5541" s="45" t="s">
        <v>2332</v>
      </c>
      <c r="C5541" s="45">
        <v>-80.188333333333304</v>
      </c>
      <c r="D5541" s="45">
        <v>-165.20777777777801</v>
      </c>
      <c r="E5541" s="31"/>
      <c r="F5541" s="56"/>
      <c r="G5541" s="45">
        <v>70</v>
      </c>
      <c r="H5541" s="75">
        <v>-27</v>
      </c>
      <c r="I5541" s="56"/>
      <c r="J5541" s="31"/>
      <c r="K5541" s="31" t="s">
        <v>1757</v>
      </c>
      <c r="L5541" s="45">
        <v>135</v>
      </c>
      <c r="M5541" s="45" t="s">
        <v>174</v>
      </c>
      <c r="N5541" s="45">
        <v>1955</v>
      </c>
      <c r="O5541" s="31">
        <v>1</v>
      </c>
      <c r="P5541" s="45">
        <v>1975</v>
      </c>
      <c r="Q5541" s="31">
        <v>1</v>
      </c>
      <c r="R5541" s="45" t="s">
        <v>4211</v>
      </c>
      <c r="S5541" s="31" t="s">
        <v>4212</v>
      </c>
      <c r="U5541" s="52" t="s">
        <v>4444</v>
      </c>
    </row>
    <row r="5542" spans="1:21" ht="17.25" customHeight="1">
      <c r="A5542" s="24">
        <v>5541</v>
      </c>
      <c r="B5542" s="45" t="s">
        <v>4218</v>
      </c>
      <c r="C5542" s="45">
        <v>-80.099999999999994</v>
      </c>
      <c r="D5542" s="45">
        <v>-161.19999999999999</v>
      </c>
      <c r="E5542" s="31"/>
      <c r="F5542" s="56"/>
      <c r="G5542" s="45">
        <v>75</v>
      </c>
      <c r="H5542" s="75">
        <v>-26</v>
      </c>
      <c r="I5542" s="56"/>
      <c r="J5542" s="31"/>
      <c r="K5542" s="31" t="s">
        <v>1757</v>
      </c>
      <c r="L5542" s="45">
        <v>119</v>
      </c>
      <c r="M5542" s="45" t="s">
        <v>174</v>
      </c>
      <c r="N5542" s="45">
        <v>1955</v>
      </c>
      <c r="O5542" s="31">
        <v>1</v>
      </c>
      <c r="P5542" s="45">
        <v>1977</v>
      </c>
      <c r="Q5542" s="31">
        <v>1</v>
      </c>
      <c r="R5542" s="45" t="s">
        <v>4211</v>
      </c>
      <c r="S5542" s="31" t="s">
        <v>4212</v>
      </c>
      <c r="U5542" s="52" t="s">
        <v>4445</v>
      </c>
    </row>
    <row r="5543" spans="1:21" ht="17.25" customHeight="1">
      <c r="A5543" s="24">
        <v>5542</v>
      </c>
      <c r="B5543" s="45" t="s">
        <v>231</v>
      </c>
      <c r="C5543" s="45">
        <v>-79.990833333333299</v>
      </c>
      <c r="D5543" s="45">
        <v>-152.104444444444</v>
      </c>
      <c r="E5543" s="31"/>
      <c r="F5543" s="56"/>
      <c r="G5543" s="45">
        <v>140</v>
      </c>
      <c r="H5543" s="75">
        <v>-26</v>
      </c>
      <c r="I5543" s="56"/>
      <c r="J5543" s="31"/>
      <c r="K5543" s="31" t="s">
        <v>1757</v>
      </c>
      <c r="L5543" s="45">
        <v>115</v>
      </c>
      <c r="M5543" s="45" t="s">
        <v>174</v>
      </c>
      <c r="N5543" s="45">
        <v>1955</v>
      </c>
      <c r="O5543" s="31">
        <v>1</v>
      </c>
      <c r="P5543" s="45">
        <v>1975</v>
      </c>
      <c r="Q5543" s="31">
        <v>1</v>
      </c>
      <c r="R5543" s="45" t="s">
        <v>4211</v>
      </c>
      <c r="S5543" s="31" t="s">
        <v>4212</v>
      </c>
      <c r="U5543" s="52" t="s">
        <v>4444</v>
      </c>
    </row>
    <row r="5544" spans="1:21" ht="17.25" customHeight="1">
      <c r="A5544" s="24">
        <v>5543</v>
      </c>
      <c r="B5544" s="45" t="s">
        <v>4219</v>
      </c>
      <c r="C5544" s="45">
        <v>-79.8</v>
      </c>
      <c r="D5544" s="45">
        <v>166.4</v>
      </c>
      <c r="E5544" s="31"/>
      <c r="F5544" s="56"/>
      <c r="G5544" s="45">
        <v>55</v>
      </c>
      <c r="H5544" s="75">
        <v>-26</v>
      </c>
      <c r="I5544" s="56"/>
      <c r="J5544" s="31"/>
      <c r="K5544" s="31" t="s">
        <v>1757</v>
      </c>
      <c r="L5544" s="45">
        <v>131</v>
      </c>
      <c r="M5544" s="45" t="s">
        <v>174</v>
      </c>
      <c r="N5544" s="45">
        <v>1955</v>
      </c>
      <c r="O5544" s="31">
        <v>1</v>
      </c>
      <c r="P5544" s="45">
        <v>1977</v>
      </c>
      <c r="Q5544" s="31">
        <v>1</v>
      </c>
      <c r="R5544" s="45" t="s">
        <v>4211</v>
      </c>
      <c r="S5544" s="31" t="s">
        <v>4212</v>
      </c>
      <c r="U5544" s="52" t="s">
        <v>4445</v>
      </c>
    </row>
    <row r="5545" spans="1:21" ht="17.25" customHeight="1">
      <c r="A5545" s="24">
        <v>5544</v>
      </c>
      <c r="B5545" s="45" t="s">
        <v>233</v>
      </c>
      <c r="C5545" s="45">
        <v>-79.67</v>
      </c>
      <c r="D5545" s="45">
        <v>-150.61666666666699</v>
      </c>
      <c r="E5545" s="31"/>
      <c r="F5545" s="56"/>
      <c r="G5545" s="45">
        <v>190</v>
      </c>
      <c r="H5545" s="75">
        <v>-25</v>
      </c>
      <c r="I5545" s="56"/>
      <c r="J5545" s="31"/>
      <c r="K5545" s="31" t="s">
        <v>1757</v>
      </c>
      <c r="L5545" s="45">
        <v>118</v>
      </c>
      <c r="M5545" s="45" t="s">
        <v>174</v>
      </c>
      <c r="N5545" s="45">
        <v>1955</v>
      </c>
      <c r="O5545" s="31">
        <v>1</v>
      </c>
      <c r="P5545" s="45">
        <v>1975</v>
      </c>
      <c r="Q5545" s="31">
        <v>1</v>
      </c>
      <c r="R5545" s="45" t="s">
        <v>4211</v>
      </c>
      <c r="S5545" s="31" t="s">
        <v>4212</v>
      </c>
      <c r="U5545" s="52" t="s">
        <v>4444</v>
      </c>
    </row>
    <row r="5546" spans="1:21" ht="17.25" customHeight="1">
      <c r="A5546" s="24">
        <v>5545</v>
      </c>
      <c r="B5546" s="45" t="s">
        <v>2325</v>
      </c>
      <c r="C5546" s="45">
        <v>-79.480555555555597</v>
      </c>
      <c r="D5546" s="45">
        <v>-154.67444444444399</v>
      </c>
      <c r="E5546" s="31"/>
      <c r="F5546" s="56"/>
      <c r="G5546" s="45">
        <v>90</v>
      </c>
      <c r="H5546" s="75">
        <v>-25</v>
      </c>
      <c r="I5546" s="56"/>
      <c r="J5546" s="31"/>
      <c r="K5546" s="31" t="s">
        <v>1757</v>
      </c>
      <c r="L5546" s="45">
        <v>135</v>
      </c>
      <c r="M5546" s="45" t="s">
        <v>174</v>
      </c>
      <c r="N5546" s="45">
        <v>1955</v>
      </c>
      <c r="O5546" s="31">
        <v>1</v>
      </c>
      <c r="P5546" s="45">
        <v>1975</v>
      </c>
      <c r="Q5546" s="31">
        <v>1</v>
      </c>
      <c r="R5546" s="45" t="s">
        <v>4211</v>
      </c>
      <c r="S5546" s="31" t="s">
        <v>4212</v>
      </c>
      <c r="U5546" s="52" t="s">
        <v>4444</v>
      </c>
    </row>
    <row r="5547" spans="1:21" ht="17.25" customHeight="1">
      <c r="A5547" s="24">
        <v>5546</v>
      </c>
      <c r="B5547" s="45" t="s">
        <v>4220</v>
      </c>
      <c r="C5547" s="45">
        <v>-79.3</v>
      </c>
      <c r="D5547" s="45">
        <v>-161.80000000000001</v>
      </c>
      <c r="E5547" s="31"/>
      <c r="F5547" s="56"/>
      <c r="G5547" s="45">
        <v>420</v>
      </c>
      <c r="H5547" s="75">
        <v>-28</v>
      </c>
      <c r="I5547" s="56"/>
      <c r="J5547" s="31"/>
      <c r="K5547" s="31" t="s">
        <v>1757</v>
      </c>
      <c r="L5547" s="45">
        <v>200</v>
      </c>
      <c r="M5547" s="45" t="s">
        <v>174</v>
      </c>
      <c r="N5547" s="45">
        <v>1955</v>
      </c>
      <c r="O5547" s="31">
        <v>1</v>
      </c>
      <c r="P5547" s="45">
        <v>1975</v>
      </c>
      <c r="Q5547" s="31">
        <v>1</v>
      </c>
      <c r="R5547" s="45" t="s">
        <v>4211</v>
      </c>
      <c r="S5547" s="31" t="s">
        <v>4212</v>
      </c>
      <c r="U5547" s="52" t="s">
        <v>4445</v>
      </c>
    </row>
    <row r="5548" spans="1:21" ht="17.25" customHeight="1">
      <c r="A5548" s="24">
        <v>5547</v>
      </c>
      <c r="B5548" s="45" t="s">
        <v>4221</v>
      </c>
      <c r="C5548" s="45">
        <v>-79.2</v>
      </c>
      <c r="D5548" s="45">
        <v>-157.4</v>
      </c>
      <c r="E5548" s="31"/>
      <c r="F5548" s="56"/>
      <c r="G5548" s="45">
        <v>80</v>
      </c>
      <c r="H5548" s="75">
        <v>-25</v>
      </c>
      <c r="I5548" s="56"/>
      <c r="J5548" s="31"/>
      <c r="K5548" s="31" t="s">
        <v>1757</v>
      </c>
      <c r="L5548" s="45">
        <v>190</v>
      </c>
      <c r="M5548" s="45" t="s">
        <v>174</v>
      </c>
      <c r="N5548" s="45">
        <v>1955</v>
      </c>
      <c r="O5548" s="31">
        <v>1</v>
      </c>
      <c r="P5548" s="45">
        <v>1975</v>
      </c>
      <c r="Q5548" s="31">
        <v>1</v>
      </c>
      <c r="R5548" s="45" t="s">
        <v>4211</v>
      </c>
      <c r="S5548" s="31" t="s">
        <v>4212</v>
      </c>
      <c r="U5548" s="52" t="s">
        <v>4445</v>
      </c>
    </row>
    <row r="5549" spans="1:21" ht="17.25" customHeight="1">
      <c r="A5549" s="24">
        <v>5548</v>
      </c>
      <c r="B5549" s="45" t="s">
        <v>280</v>
      </c>
      <c r="C5549" s="45">
        <v>-78.759444444444398</v>
      </c>
      <c r="D5549" s="45">
        <v>-159.88833333333301</v>
      </c>
      <c r="E5549" s="31"/>
      <c r="F5549" s="56"/>
      <c r="G5549" s="45">
        <v>65</v>
      </c>
      <c r="H5549" s="75">
        <v>-25</v>
      </c>
      <c r="I5549" s="56"/>
      <c r="J5549" s="31"/>
      <c r="K5549" s="31" t="s">
        <v>1757</v>
      </c>
      <c r="L5549" s="45">
        <v>210</v>
      </c>
      <c r="M5549" s="45" t="s">
        <v>174</v>
      </c>
      <c r="N5549" s="45">
        <v>1955</v>
      </c>
      <c r="O5549" s="31">
        <v>1</v>
      </c>
      <c r="P5549" s="45">
        <v>1975</v>
      </c>
      <c r="Q5549" s="31">
        <v>1</v>
      </c>
      <c r="R5549" s="45" t="s">
        <v>4211</v>
      </c>
      <c r="S5549" s="31" t="s">
        <v>4212</v>
      </c>
      <c r="U5549" s="52" t="s">
        <v>4444</v>
      </c>
    </row>
    <row r="5550" spans="1:21" ht="17.25" customHeight="1">
      <c r="A5550" s="24">
        <v>5549</v>
      </c>
      <c r="B5550" s="45" t="s">
        <v>2309</v>
      </c>
      <c r="C5550" s="45">
        <v>-78.600277777777805</v>
      </c>
      <c r="D5550" s="45">
        <v>-162.15777777777799</v>
      </c>
      <c r="E5550" s="31"/>
      <c r="F5550" s="56"/>
      <c r="G5550" s="45">
        <v>50</v>
      </c>
      <c r="H5550" s="75">
        <v>-25</v>
      </c>
      <c r="I5550" s="56"/>
      <c r="J5550" s="31"/>
      <c r="K5550" s="31" t="s">
        <v>1757</v>
      </c>
      <c r="L5550" s="45">
        <v>244</v>
      </c>
      <c r="M5550" s="45" t="s">
        <v>174</v>
      </c>
      <c r="N5550" s="45">
        <v>1956</v>
      </c>
      <c r="O5550" s="31">
        <v>1</v>
      </c>
      <c r="P5550" s="45">
        <v>1975</v>
      </c>
      <c r="Q5550" s="31">
        <v>1</v>
      </c>
      <c r="R5550" s="45" t="s">
        <v>4211</v>
      </c>
      <c r="S5550" s="31" t="s">
        <v>4212</v>
      </c>
      <c r="U5550" s="52" t="s">
        <v>4444</v>
      </c>
    </row>
    <row r="5551" spans="1:21" ht="17.25" customHeight="1">
      <c r="A5551" s="24">
        <v>5550</v>
      </c>
      <c r="B5551" s="31">
        <v>112</v>
      </c>
      <c r="C5551" s="34">
        <f>-(88+39/60)</f>
        <v>-88.65</v>
      </c>
      <c r="D5551" s="34">
        <f>-(157+30/60)</f>
        <v>-157.5</v>
      </c>
      <c r="E5551" s="24"/>
      <c r="F5551" s="35"/>
      <c r="G5551" s="31">
        <v>3007</v>
      </c>
      <c r="H5551" s="36">
        <v>-50.9</v>
      </c>
      <c r="I5551" s="36">
        <v>6</v>
      </c>
      <c r="K5551" s="31" t="s">
        <v>4270</v>
      </c>
      <c r="L5551" s="31">
        <v>60</v>
      </c>
      <c r="M5551" s="31" t="s">
        <v>244</v>
      </c>
      <c r="N5551" s="31">
        <v>1948</v>
      </c>
      <c r="O5551" s="31"/>
      <c r="P5551" s="31">
        <v>1960</v>
      </c>
      <c r="Q5551" s="24"/>
      <c r="R5551" s="31" t="s">
        <v>438</v>
      </c>
      <c r="S5551" s="24" t="s">
        <v>4269</v>
      </c>
    </row>
    <row r="5552" spans="1:21" ht="17.25" customHeight="1">
      <c r="A5552" s="24">
        <v>5551</v>
      </c>
      <c r="B5552" s="52" t="s">
        <v>436</v>
      </c>
      <c r="C5552" s="34">
        <v>-90</v>
      </c>
      <c r="D5552" s="34">
        <v>0</v>
      </c>
      <c r="E5552" s="24"/>
      <c r="F5552" s="35"/>
      <c r="G5552" s="31">
        <v>2800</v>
      </c>
      <c r="H5552" s="36">
        <v>-50.8</v>
      </c>
      <c r="I5552" s="36">
        <v>6.8</v>
      </c>
      <c r="K5552" s="31" t="s">
        <v>4270</v>
      </c>
      <c r="L5552" s="31">
        <v>68</v>
      </c>
      <c r="M5552" s="31" t="s">
        <v>244</v>
      </c>
      <c r="N5552" s="31">
        <v>1955</v>
      </c>
      <c r="O5552" s="31"/>
      <c r="P5552" s="31">
        <v>1960</v>
      </c>
      <c r="Q5552" s="24"/>
      <c r="R5552" s="31" t="s">
        <v>438</v>
      </c>
      <c r="S5552" s="24" t="s">
        <v>4269</v>
      </c>
    </row>
    <row r="5553" spans="1:21" ht="17.25" customHeight="1">
      <c r="A5553" s="24">
        <v>5552</v>
      </c>
      <c r="B5553" s="31">
        <v>100</v>
      </c>
      <c r="C5553" s="34">
        <v>-78</v>
      </c>
      <c r="D5553" s="34">
        <v>154.4</v>
      </c>
      <c r="E5553" s="24"/>
      <c r="F5553" s="35"/>
      <c r="G5553" s="31">
        <v>2282</v>
      </c>
      <c r="H5553" s="36">
        <v>-44</v>
      </c>
      <c r="I5553" s="36">
        <v>1.8</v>
      </c>
      <c r="K5553" s="31" t="s">
        <v>4270</v>
      </c>
      <c r="L5553" s="31">
        <v>18</v>
      </c>
      <c r="M5553" s="31" t="s">
        <v>128</v>
      </c>
      <c r="N5553" s="31">
        <v>1958</v>
      </c>
      <c r="O5553" s="52">
        <v>12</v>
      </c>
      <c r="P5553" s="31">
        <v>1960</v>
      </c>
      <c r="Q5553" s="24">
        <v>12</v>
      </c>
      <c r="R5553" s="31" t="s">
        <v>438</v>
      </c>
      <c r="S5553" s="24" t="s">
        <v>4269</v>
      </c>
    </row>
    <row r="5554" spans="1:21" ht="17.25" customHeight="1">
      <c r="A5554" s="24">
        <v>5553</v>
      </c>
      <c r="B5554" s="24" t="s">
        <v>4271</v>
      </c>
      <c r="C5554" s="24">
        <v>-72.633333333333297</v>
      </c>
      <c r="D5554" s="24">
        <v>161.53333333333299</v>
      </c>
      <c r="E5554" s="24"/>
      <c r="F5554" s="24"/>
      <c r="G5554" s="24">
        <v>1720</v>
      </c>
      <c r="H5554" s="24"/>
      <c r="I5554" s="33">
        <v>6</v>
      </c>
      <c r="K5554" s="31" t="s">
        <v>4270</v>
      </c>
      <c r="L5554" s="24">
        <v>60</v>
      </c>
      <c r="M5554" s="24" t="s">
        <v>128</v>
      </c>
      <c r="N5554" s="24">
        <v>1960</v>
      </c>
      <c r="O5554" s="24">
        <v>1</v>
      </c>
      <c r="P5554" s="24">
        <v>1962</v>
      </c>
      <c r="Q5554" s="24">
        <v>11</v>
      </c>
      <c r="R5554" s="31" t="s">
        <v>438</v>
      </c>
      <c r="S5554" s="24" t="s">
        <v>4269</v>
      </c>
    </row>
    <row r="5555" spans="1:21" ht="17.25" customHeight="1">
      <c r="A5555" s="24">
        <v>5554</v>
      </c>
      <c r="B5555" s="31" t="s">
        <v>4521</v>
      </c>
      <c r="C5555" s="34">
        <v>-79.38</v>
      </c>
      <c r="D5555" s="34">
        <v>-111.24</v>
      </c>
      <c r="E5555" s="24"/>
      <c r="F5555" s="35"/>
      <c r="G5555" s="31">
        <v>1791</v>
      </c>
      <c r="H5555" s="36"/>
      <c r="I5555" s="41">
        <v>0.17199999999999999</v>
      </c>
      <c r="K5555" s="31" t="s">
        <v>4522</v>
      </c>
      <c r="L5555" s="31">
        <v>172</v>
      </c>
      <c r="M5555" s="31" t="s">
        <v>4195</v>
      </c>
      <c r="N5555" s="31">
        <f>P5555-460</f>
        <v>1540</v>
      </c>
      <c r="O5555" s="31"/>
      <c r="P5555" s="31">
        <v>2000</v>
      </c>
      <c r="Q5555" s="31"/>
      <c r="R5555" s="52" t="s">
        <v>4493</v>
      </c>
      <c r="S5555" s="31" t="s">
        <v>4539</v>
      </c>
      <c r="U5555" s="28" t="s">
        <v>4526</v>
      </c>
    </row>
    <row r="5556" spans="1:21" ht="17.25" customHeight="1">
      <c r="A5556" s="24">
        <v>5555</v>
      </c>
      <c r="B5556" s="31" t="s">
        <v>4515</v>
      </c>
      <c r="C5556" s="34">
        <v>-78.73</v>
      </c>
      <c r="D5556" s="34">
        <v>-111.5</v>
      </c>
      <c r="E5556" s="24"/>
      <c r="F5556" s="35"/>
      <c r="G5556" s="31">
        <v>1675</v>
      </c>
      <c r="H5556" s="36"/>
      <c r="I5556" s="41">
        <v>0.26300000000000001</v>
      </c>
      <c r="K5556" s="31" t="s">
        <v>4522</v>
      </c>
      <c r="L5556" s="31">
        <v>263</v>
      </c>
      <c r="M5556" s="31" t="s">
        <v>4195</v>
      </c>
      <c r="N5556" s="31">
        <f>P5556-148</f>
        <v>1852</v>
      </c>
      <c r="O5556" s="31"/>
      <c r="P5556" s="31">
        <v>2000</v>
      </c>
      <c r="Q5556" s="31"/>
      <c r="R5556" s="52" t="s">
        <v>4493</v>
      </c>
      <c r="S5556" s="31" t="s">
        <v>4539</v>
      </c>
      <c r="U5556" s="28" t="s">
        <v>4516</v>
      </c>
    </row>
    <row r="5557" spans="1:21" ht="17.25" customHeight="1">
      <c r="A5557" s="24">
        <v>5556</v>
      </c>
      <c r="B5557" s="85" t="s">
        <v>4523</v>
      </c>
      <c r="C5557" s="31">
        <v>-78.430000000000007</v>
      </c>
      <c r="D5557" s="31">
        <v>-115.92</v>
      </c>
      <c r="E5557" s="31"/>
      <c r="F5557" s="31"/>
      <c r="G5557" s="31">
        <v>1742</v>
      </c>
      <c r="H5557" s="31"/>
      <c r="I5557" s="41">
        <v>0.22600000000000001</v>
      </c>
      <c r="J5557" s="31"/>
      <c r="K5557" s="31" t="s">
        <v>4522</v>
      </c>
      <c r="L5557" s="31">
        <v>226</v>
      </c>
      <c r="M5557" s="31" t="s">
        <v>4195</v>
      </c>
      <c r="N5557" s="31">
        <f>P5557-172</f>
        <v>1828</v>
      </c>
      <c r="O5557" s="31"/>
      <c r="P5557" s="31">
        <v>2000</v>
      </c>
      <c r="Q5557" s="31"/>
      <c r="R5557" s="52" t="s">
        <v>4493</v>
      </c>
      <c r="S5557" s="31" t="s">
        <v>4539</v>
      </c>
      <c r="U5557" s="28" t="s">
        <v>4510</v>
      </c>
    </row>
    <row r="5558" spans="1:21" ht="17.25" customHeight="1">
      <c r="A5558" s="24">
        <v>5557</v>
      </c>
      <c r="B5558" s="85" t="s">
        <v>4524</v>
      </c>
      <c r="C5558" s="31">
        <v>-78.08</v>
      </c>
      <c r="D5558" s="31">
        <v>-120.08</v>
      </c>
      <c r="E5558" s="31"/>
      <c r="F5558" s="31"/>
      <c r="G5558" s="31">
        <v>1702</v>
      </c>
      <c r="H5558" s="31"/>
      <c r="I5558" s="41">
        <v>0.17299999999999999</v>
      </c>
      <c r="J5558" s="31"/>
      <c r="K5558" s="31" t="s">
        <v>4522</v>
      </c>
      <c r="L5558" s="31">
        <v>173</v>
      </c>
      <c r="M5558" s="31" t="s">
        <v>4195</v>
      </c>
      <c r="N5558" s="31">
        <f>P5558-223</f>
        <v>1777</v>
      </c>
      <c r="O5558" s="31"/>
      <c r="P5558" s="31">
        <v>2000</v>
      </c>
      <c r="Q5558" s="31"/>
      <c r="R5558" s="52" t="s">
        <v>4493</v>
      </c>
      <c r="S5558" s="31" t="s">
        <v>4539</v>
      </c>
      <c r="U5558" s="28" t="s">
        <v>4511</v>
      </c>
    </row>
    <row r="5559" spans="1:21" ht="17.25" customHeight="1">
      <c r="A5559" s="24">
        <v>5558</v>
      </c>
      <c r="B5559" s="85" t="s">
        <v>4525</v>
      </c>
      <c r="C5559" s="31">
        <v>-77.680000000000007</v>
      </c>
      <c r="D5559" s="31">
        <v>-124</v>
      </c>
      <c r="E5559" s="31"/>
      <c r="F5559" s="31"/>
      <c r="G5559" s="31">
        <v>1828</v>
      </c>
      <c r="H5559" s="31"/>
      <c r="I5559" s="41">
        <v>0.11899999999999999</v>
      </c>
      <c r="J5559" s="31"/>
      <c r="K5559" s="31" t="s">
        <v>4522</v>
      </c>
      <c r="L5559" s="31">
        <v>119</v>
      </c>
      <c r="M5559" s="31" t="s">
        <v>4195</v>
      </c>
      <c r="N5559" s="31">
        <f>P5559-340</f>
        <v>1660</v>
      </c>
      <c r="O5559" s="31"/>
      <c r="P5559" s="31">
        <v>2000</v>
      </c>
      <c r="Q5559" s="31"/>
      <c r="R5559" s="52" t="s">
        <v>4493</v>
      </c>
      <c r="S5559" s="31" t="s">
        <v>4539</v>
      </c>
      <c r="U5559" s="28" t="s">
        <v>4512</v>
      </c>
    </row>
    <row r="5560" spans="1:21" ht="17.25" customHeight="1">
      <c r="A5560" s="24">
        <v>5559</v>
      </c>
      <c r="B5560" s="85" t="s">
        <v>4527</v>
      </c>
      <c r="C5560" s="31">
        <v>-78.33</v>
      </c>
      <c r="D5560" s="31">
        <v>-124.48</v>
      </c>
      <c r="E5560" s="31"/>
      <c r="F5560" s="31"/>
      <c r="G5560" s="31">
        <v>1639</v>
      </c>
      <c r="H5560" s="31"/>
      <c r="I5560" s="41">
        <v>0.11</v>
      </c>
      <c r="J5560" s="31"/>
      <c r="K5560" s="31" t="s">
        <v>4522</v>
      </c>
      <c r="L5560" s="31">
        <v>110</v>
      </c>
      <c r="M5560" s="31" t="s">
        <v>4195</v>
      </c>
      <c r="N5560" s="31">
        <f>P5560-368</f>
        <v>1632</v>
      </c>
      <c r="O5560" s="31"/>
      <c r="P5560" s="31">
        <v>2000</v>
      </c>
      <c r="Q5560" s="31"/>
      <c r="R5560" s="52" t="s">
        <v>4493</v>
      </c>
      <c r="S5560" s="31" t="s">
        <v>4539</v>
      </c>
      <c r="U5560" s="28" t="s">
        <v>4529</v>
      </c>
    </row>
    <row r="5561" spans="1:21" ht="17.25" customHeight="1">
      <c r="A5561" s="24">
        <v>5560</v>
      </c>
      <c r="B5561" s="85" t="s">
        <v>4528</v>
      </c>
      <c r="C5561" s="31">
        <v>-79.13</v>
      </c>
      <c r="D5561" s="31">
        <v>-122.27</v>
      </c>
      <c r="E5561" s="31"/>
      <c r="F5561" s="31"/>
      <c r="G5561" s="31">
        <v>1495</v>
      </c>
      <c r="H5561" s="31"/>
      <c r="I5561" s="41">
        <v>0.11799999999999999</v>
      </c>
      <c r="J5561" s="31"/>
      <c r="K5561" s="31" t="s">
        <v>4522</v>
      </c>
      <c r="L5561" s="31">
        <v>118</v>
      </c>
      <c r="M5561" s="31" t="s">
        <v>4195</v>
      </c>
      <c r="N5561" s="31">
        <f>P5561-358</f>
        <v>1642</v>
      </c>
      <c r="O5561" s="31"/>
      <c r="P5561" s="31">
        <v>2000</v>
      </c>
      <c r="Q5561" s="31"/>
      <c r="R5561" s="52" t="s">
        <v>4493</v>
      </c>
      <c r="S5561" s="31" t="s">
        <v>4539</v>
      </c>
      <c r="U5561" s="28" t="s">
        <v>4530</v>
      </c>
    </row>
    <row r="5562" spans="1:21" ht="17.25" customHeight="1">
      <c r="A5562" s="24">
        <v>5561</v>
      </c>
      <c r="B5562" s="85" t="s">
        <v>4506</v>
      </c>
      <c r="C5562" s="31">
        <v>-78.430000000000007</v>
      </c>
      <c r="D5562" s="31">
        <v>-115.92</v>
      </c>
      <c r="E5562" s="31"/>
      <c r="F5562" s="31"/>
      <c r="G5562" s="31">
        <v>1742</v>
      </c>
      <c r="H5562" s="31"/>
      <c r="I5562" s="41">
        <v>38.9</v>
      </c>
      <c r="J5562" s="31"/>
      <c r="K5562" s="31" t="s">
        <v>4507</v>
      </c>
      <c r="L5562" s="31">
        <v>389</v>
      </c>
      <c r="M5562" s="31" t="s">
        <v>110</v>
      </c>
      <c r="N5562" s="31">
        <v>1888</v>
      </c>
      <c r="O5562" s="31"/>
      <c r="P5562" s="31">
        <v>2001</v>
      </c>
      <c r="Q5562" s="31"/>
      <c r="R5562" s="52" t="s">
        <v>4508</v>
      </c>
      <c r="S5562" s="31"/>
      <c r="U5562" s="28" t="s">
        <v>4509</v>
      </c>
    </row>
    <row r="5563" spans="1:21" ht="17.25" customHeight="1">
      <c r="A5563" s="24">
        <v>5562</v>
      </c>
      <c r="B5563" s="85" t="s">
        <v>4531</v>
      </c>
      <c r="C5563" s="31">
        <v>-86.5</v>
      </c>
      <c r="D5563" s="31">
        <v>-107.99</v>
      </c>
      <c r="E5563" s="31"/>
      <c r="F5563" s="31"/>
      <c r="G5563" s="31">
        <v>2586</v>
      </c>
      <c r="H5563" s="31"/>
      <c r="I5563" s="41">
        <v>11</v>
      </c>
      <c r="J5563" s="31"/>
      <c r="K5563" s="31" t="s">
        <v>4507</v>
      </c>
      <c r="L5563" s="31">
        <v>110</v>
      </c>
      <c r="M5563" s="31" t="s">
        <v>110</v>
      </c>
      <c r="N5563" s="31"/>
      <c r="O5563" s="31"/>
      <c r="P5563" s="31">
        <v>2002</v>
      </c>
      <c r="Q5563" s="31"/>
      <c r="R5563" s="52" t="s">
        <v>4508</v>
      </c>
      <c r="S5563" s="31"/>
      <c r="U5563" s="28" t="s">
        <v>4532</v>
      </c>
    </row>
    <row r="5564" spans="1:21" ht="17.25" customHeight="1">
      <c r="A5564" s="24">
        <v>5563</v>
      </c>
      <c r="B5564" s="85" t="s">
        <v>4533</v>
      </c>
      <c r="C5564" s="31">
        <v>-86.84</v>
      </c>
      <c r="D5564" s="31">
        <v>95.31</v>
      </c>
      <c r="E5564" s="31"/>
      <c r="F5564" s="31"/>
      <c r="G5564" s="31">
        <v>3124</v>
      </c>
      <c r="H5564" s="31"/>
      <c r="I5564" s="41">
        <v>4.5999999999999996</v>
      </c>
      <c r="J5564" s="31"/>
      <c r="K5564" s="31" t="s">
        <v>4507</v>
      </c>
      <c r="L5564" s="31">
        <v>46</v>
      </c>
      <c r="M5564" s="31" t="s">
        <v>110</v>
      </c>
      <c r="N5564" s="31">
        <v>1800</v>
      </c>
      <c r="O5564" s="31"/>
      <c r="P5564" s="31">
        <v>2004</v>
      </c>
      <c r="Q5564" s="31"/>
      <c r="R5564" s="52" t="s">
        <v>4508</v>
      </c>
      <c r="S5564" s="31"/>
      <c r="U5564" s="28" t="s">
        <v>4534</v>
      </c>
    </row>
    <row r="5565" spans="1:21" ht="17.25" customHeight="1">
      <c r="A5565" s="24">
        <v>5564</v>
      </c>
      <c r="B5565" s="85" t="s">
        <v>4535</v>
      </c>
      <c r="C5565" s="31">
        <v>-82.08</v>
      </c>
      <c r="D5565" s="31">
        <v>101.96</v>
      </c>
      <c r="E5565" s="31"/>
      <c r="F5565" s="31"/>
      <c r="G5565" s="31">
        <v>3444</v>
      </c>
      <c r="H5565" s="31"/>
      <c r="I5565" s="41">
        <v>2.7</v>
      </c>
      <c r="J5565" s="31"/>
      <c r="K5565" s="31" t="s">
        <v>4507</v>
      </c>
      <c r="L5565" s="31">
        <v>27</v>
      </c>
      <c r="M5565" s="31" t="s">
        <v>110</v>
      </c>
      <c r="N5565" s="31">
        <v>1800</v>
      </c>
      <c r="O5565" s="31"/>
      <c r="P5565" s="31">
        <v>2004</v>
      </c>
      <c r="Q5565" s="31"/>
      <c r="R5565" s="52" t="s">
        <v>4508</v>
      </c>
      <c r="S5565" s="31"/>
      <c r="U5565" s="28" t="s">
        <v>4536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S3524"/>
  <sheetViews>
    <sheetView tabSelected="1" workbookViewId="0"/>
  </sheetViews>
  <sheetFormatPr defaultColWidth="11.42578125" defaultRowHeight="15"/>
  <sheetData>
    <row r="1" spans="1:1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</row>
    <row r="2" spans="1:18">
      <c r="A2">
        <v>1</v>
      </c>
      <c r="B2" t="s">
        <v>19</v>
      </c>
      <c r="C2">
        <v>-72.866665999999995</v>
      </c>
      <c r="D2">
        <v>4.3499999999999996</v>
      </c>
      <c r="L2">
        <v>24</v>
      </c>
      <c r="M2" t="s">
        <v>20</v>
      </c>
      <c r="N2">
        <v>1965</v>
      </c>
      <c r="P2">
        <v>1996</v>
      </c>
      <c r="R2" t="s">
        <v>21</v>
      </c>
    </row>
    <row r="3" spans="1:18">
      <c r="A3">
        <v>2</v>
      </c>
      <c r="B3" t="s">
        <v>23</v>
      </c>
      <c r="C3">
        <v>-74.650000000000006</v>
      </c>
      <c r="D3">
        <v>12.783333000000001</v>
      </c>
      <c r="L3">
        <v>41</v>
      </c>
      <c r="M3" t="s">
        <v>20</v>
      </c>
      <c r="N3">
        <v>1965</v>
      </c>
      <c r="P3">
        <v>1996</v>
      </c>
      <c r="R3" t="s">
        <v>21</v>
      </c>
    </row>
    <row r="4" spans="1:18">
      <c r="A4">
        <v>3</v>
      </c>
      <c r="B4" t="s">
        <v>24</v>
      </c>
      <c r="C4">
        <v>-73.366665999999995</v>
      </c>
      <c r="D4">
        <v>-9.6999999999999993</v>
      </c>
      <c r="L4">
        <v>140</v>
      </c>
      <c r="M4" t="s">
        <v>25</v>
      </c>
      <c r="N4">
        <v>1964</v>
      </c>
      <c r="P4">
        <v>1995</v>
      </c>
      <c r="R4" t="s">
        <v>26</v>
      </c>
    </row>
    <row r="5" spans="1:18">
      <c r="A5">
        <v>4</v>
      </c>
      <c r="B5" t="s">
        <v>28</v>
      </c>
      <c r="C5">
        <v>-74.400000000000006</v>
      </c>
      <c r="D5">
        <v>7.216666</v>
      </c>
      <c r="L5">
        <v>53</v>
      </c>
      <c r="M5" t="s">
        <v>29</v>
      </c>
      <c r="N5">
        <v>1905</v>
      </c>
      <c r="P5">
        <v>1996</v>
      </c>
      <c r="R5" t="s">
        <v>26</v>
      </c>
    </row>
    <row r="6" spans="1:18">
      <c r="A6">
        <v>5</v>
      </c>
      <c r="B6" t="s">
        <v>30</v>
      </c>
      <c r="C6">
        <v>-74.5</v>
      </c>
      <c r="D6">
        <v>1.966666</v>
      </c>
      <c r="L6">
        <v>91</v>
      </c>
      <c r="M6" t="s">
        <v>29</v>
      </c>
      <c r="N6">
        <v>1941</v>
      </c>
      <c r="P6">
        <v>1996</v>
      </c>
      <c r="R6" t="s">
        <v>26</v>
      </c>
    </row>
    <row r="7" spans="1:18">
      <c r="A7">
        <v>6</v>
      </c>
      <c r="B7" t="s">
        <v>31</v>
      </c>
      <c r="C7">
        <v>-74.866665999999995</v>
      </c>
      <c r="D7">
        <v>-2.5499999999999998</v>
      </c>
      <c r="L7">
        <v>46</v>
      </c>
      <c r="M7" t="s">
        <v>29</v>
      </c>
      <c r="N7">
        <v>1964</v>
      </c>
      <c r="P7">
        <v>1996</v>
      </c>
      <c r="R7" t="s">
        <v>26</v>
      </c>
    </row>
    <row r="8" spans="1:18">
      <c r="A8">
        <v>7</v>
      </c>
      <c r="B8" t="s">
        <v>32</v>
      </c>
      <c r="C8">
        <v>-74.966666000000004</v>
      </c>
      <c r="D8">
        <v>3.9166660000000002</v>
      </c>
      <c r="L8">
        <v>59</v>
      </c>
      <c r="M8" t="s">
        <v>25</v>
      </c>
      <c r="N8">
        <v>1919</v>
      </c>
      <c r="P8">
        <v>1995</v>
      </c>
      <c r="R8" t="s">
        <v>26</v>
      </c>
    </row>
    <row r="9" spans="1:18">
      <c r="A9">
        <v>8</v>
      </c>
      <c r="B9" t="s">
        <v>33</v>
      </c>
      <c r="C9">
        <v>-75</v>
      </c>
      <c r="D9">
        <v>8.0166660000000007</v>
      </c>
      <c r="L9">
        <v>50</v>
      </c>
      <c r="M9" t="s">
        <v>29</v>
      </c>
      <c r="N9">
        <v>1899</v>
      </c>
      <c r="P9">
        <v>1996</v>
      </c>
      <c r="R9" t="s">
        <v>26</v>
      </c>
    </row>
    <row r="10" spans="1:18">
      <c r="A10">
        <v>9</v>
      </c>
      <c r="B10" t="s">
        <v>34</v>
      </c>
      <c r="C10">
        <v>-75</v>
      </c>
      <c r="D10">
        <v>1.6666E-2</v>
      </c>
      <c r="L10">
        <v>71</v>
      </c>
      <c r="M10" t="s">
        <v>29</v>
      </c>
      <c r="N10">
        <v>1930</v>
      </c>
      <c r="P10">
        <v>1996</v>
      </c>
      <c r="R10" t="s">
        <v>26</v>
      </c>
    </row>
    <row r="11" spans="1:18">
      <c r="A11">
        <v>10</v>
      </c>
      <c r="B11" t="s">
        <v>35</v>
      </c>
      <c r="C11">
        <v>-75.216666000000004</v>
      </c>
      <c r="D11">
        <v>11.35</v>
      </c>
      <c r="L11">
        <v>47</v>
      </c>
      <c r="M11" t="s">
        <v>29</v>
      </c>
      <c r="N11">
        <v>1900</v>
      </c>
      <c r="P11">
        <v>1996</v>
      </c>
      <c r="R11" t="s">
        <v>26</v>
      </c>
    </row>
    <row r="12" spans="1:18">
      <c r="A12">
        <v>11</v>
      </c>
      <c r="B12" t="s">
        <v>36</v>
      </c>
      <c r="C12">
        <v>-75.583332999999996</v>
      </c>
      <c r="D12">
        <v>-3.4333330000000002</v>
      </c>
      <c r="L12">
        <v>57</v>
      </c>
      <c r="M12" t="s">
        <v>29</v>
      </c>
      <c r="N12">
        <v>1908</v>
      </c>
      <c r="P12">
        <v>1996</v>
      </c>
      <c r="R12" t="s">
        <v>26</v>
      </c>
    </row>
    <row r="13" spans="1:18">
      <c r="A13">
        <v>12</v>
      </c>
      <c r="B13" t="s">
        <v>37</v>
      </c>
      <c r="C13">
        <v>-75.75</v>
      </c>
      <c r="D13">
        <v>3.2833329999999998</v>
      </c>
      <c r="L13">
        <v>60</v>
      </c>
      <c r="M13" t="s">
        <v>29</v>
      </c>
      <c r="N13">
        <v>1919</v>
      </c>
      <c r="P13">
        <v>1996</v>
      </c>
      <c r="R13" t="s">
        <v>26</v>
      </c>
    </row>
    <row r="14" spans="1:18">
      <c r="A14">
        <v>13</v>
      </c>
      <c r="B14" t="s">
        <v>38</v>
      </c>
      <c r="C14">
        <v>-75.933333000000005</v>
      </c>
      <c r="D14">
        <v>7.216666</v>
      </c>
      <c r="L14">
        <v>45</v>
      </c>
      <c r="M14" t="s">
        <v>29</v>
      </c>
      <c r="N14">
        <v>1897</v>
      </c>
      <c r="P14">
        <v>1996</v>
      </c>
      <c r="R14" t="s">
        <v>26</v>
      </c>
    </row>
    <row r="15" spans="1:18">
      <c r="A15">
        <v>14</v>
      </c>
      <c r="B15" t="s">
        <v>39</v>
      </c>
      <c r="C15">
        <v>-70.716666000000004</v>
      </c>
      <c r="D15">
        <v>-8.4333329999999993</v>
      </c>
      <c r="L15">
        <v>317</v>
      </c>
      <c r="M15" t="s">
        <v>40</v>
      </c>
      <c r="N15">
        <v>1948</v>
      </c>
      <c r="P15">
        <v>1997</v>
      </c>
      <c r="R15" t="s">
        <v>41</v>
      </c>
    </row>
    <row r="16" spans="1:18">
      <c r="A16">
        <v>15</v>
      </c>
      <c r="B16" t="s">
        <v>43</v>
      </c>
      <c r="C16">
        <v>-74.216666000000004</v>
      </c>
      <c r="D16">
        <v>-9.75</v>
      </c>
      <c r="L16">
        <v>125</v>
      </c>
      <c r="M16" t="s">
        <v>29</v>
      </c>
      <c r="N16">
        <v>1962</v>
      </c>
      <c r="P16">
        <v>1995</v>
      </c>
      <c r="R16" t="s">
        <v>41</v>
      </c>
    </row>
    <row r="17" spans="1:18">
      <c r="A17">
        <v>16</v>
      </c>
      <c r="B17" t="s">
        <v>44</v>
      </c>
      <c r="C17">
        <v>-74.5</v>
      </c>
      <c r="D17">
        <v>1.966666</v>
      </c>
      <c r="L17">
        <v>89</v>
      </c>
      <c r="M17" t="s">
        <v>40</v>
      </c>
      <c r="N17">
        <v>1801</v>
      </c>
      <c r="P17">
        <v>1997</v>
      </c>
      <c r="R17" t="s">
        <v>41</v>
      </c>
    </row>
    <row r="18" spans="1:18">
      <c r="A18">
        <v>17</v>
      </c>
      <c r="B18" t="s">
        <v>45</v>
      </c>
      <c r="C18">
        <v>-74.666666000000006</v>
      </c>
      <c r="D18">
        <v>4</v>
      </c>
      <c r="L18">
        <v>86</v>
      </c>
      <c r="M18" t="s">
        <v>46</v>
      </c>
      <c r="N18">
        <v>1801</v>
      </c>
      <c r="P18">
        <v>1997</v>
      </c>
      <c r="R18" t="s">
        <v>41</v>
      </c>
    </row>
    <row r="19" spans="1:18">
      <c r="A19">
        <v>18</v>
      </c>
      <c r="B19" t="s">
        <v>47</v>
      </c>
      <c r="C19">
        <v>-74.75</v>
      </c>
      <c r="D19">
        <v>1</v>
      </c>
      <c r="L19">
        <v>68</v>
      </c>
      <c r="M19" t="s">
        <v>40</v>
      </c>
      <c r="N19">
        <v>1801</v>
      </c>
      <c r="P19">
        <v>1997</v>
      </c>
      <c r="R19" t="s">
        <v>41</v>
      </c>
    </row>
    <row r="20" spans="1:18">
      <c r="A20">
        <v>19</v>
      </c>
      <c r="B20" t="s">
        <v>48</v>
      </c>
      <c r="C20">
        <v>-74.849999999999994</v>
      </c>
      <c r="D20">
        <v>-8.5</v>
      </c>
      <c r="L20">
        <v>76</v>
      </c>
      <c r="M20" t="s">
        <v>40</v>
      </c>
      <c r="N20">
        <v>1989</v>
      </c>
      <c r="P20">
        <v>1997</v>
      </c>
      <c r="R20" t="s">
        <v>41</v>
      </c>
    </row>
    <row r="21" spans="1:18">
      <c r="A21">
        <v>20</v>
      </c>
      <c r="B21" t="s">
        <v>49</v>
      </c>
      <c r="C21">
        <v>-74.95</v>
      </c>
      <c r="D21">
        <v>-1.5</v>
      </c>
      <c r="L21">
        <v>53</v>
      </c>
      <c r="M21" t="s">
        <v>46</v>
      </c>
      <c r="N21">
        <v>1801</v>
      </c>
      <c r="P21">
        <v>1997</v>
      </c>
      <c r="R21" t="s">
        <v>41</v>
      </c>
    </row>
    <row r="22" spans="1:18">
      <c r="A22">
        <v>21</v>
      </c>
      <c r="B22" t="s">
        <v>50</v>
      </c>
      <c r="C22">
        <v>-75</v>
      </c>
      <c r="D22">
        <v>3.3333000000000002E-2</v>
      </c>
      <c r="L22">
        <v>62</v>
      </c>
      <c r="M22" t="s">
        <v>40</v>
      </c>
      <c r="N22">
        <v>1816</v>
      </c>
      <c r="P22">
        <v>1997</v>
      </c>
      <c r="R22" t="s">
        <v>41</v>
      </c>
    </row>
    <row r="23" spans="1:18">
      <c r="A23">
        <v>22</v>
      </c>
      <c r="B23" t="s">
        <v>51</v>
      </c>
      <c r="C23">
        <v>-75</v>
      </c>
      <c r="D23">
        <v>3.3333000000000002E-2</v>
      </c>
      <c r="L23">
        <v>67</v>
      </c>
      <c r="M23" t="s">
        <v>46</v>
      </c>
      <c r="N23">
        <v>1816</v>
      </c>
      <c r="P23">
        <v>1997</v>
      </c>
      <c r="R23" t="s">
        <v>41</v>
      </c>
    </row>
    <row r="24" spans="1:18">
      <c r="A24">
        <v>23</v>
      </c>
      <c r="B24" t="s">
        <v>52</v>
      </c>
      <c r="C24">
        <v>-75</v>
      </c>
      <c r="D24">
        <v>1.6666E-2</v>
      </c>
      <c r="L24">
        <v>62</v>
      </c>
      <c r="M24" t="s">
        <v>40</v>
      </c>
      <c r="N24">
        <v>1801</v>
      </c>
      <c r="P24">
        <v>1997</v>
      </c>
      <c r="R24" t="s">
        <v>41</v>
      </c>
    </row>
    <row r="25" spans="1:18">
      <c r="A25">
        <v>24</v>
      </c>
      <c r="B25" t="s">
        <v>53</v>
      </c>
      <c r="C25">
        <v>-75</v>
      </c>
      <c r="D25">
        <v>-4.5</v>
      </c>
      <c r="L25">
        <v>47</v>
      </c>
      <c r="M25" t="s">
        <v>46</v>
      </c>
      <c r="N25">
        <v>1800</v>
      </c>
      <c r="P25">
        <v>1997</v>
      </c>
      <c r="R25" t="s">
        <v>41</v>
      </c>
    </row>
    <row r="26" spans="1:18">
      <c r="A26">
        <v>25</v>
      </c>
      <c r="B26" t="s">
        <v>54</v>
      </c>
      <c r="C26">
        <v>-75</v>
      </c>
      <c r="D26">
        <v>-6.5</v>
      </c>
      <c r="L26">
        <v>62</v>
      </c>
      <c r="M26" t="s">
        <v>46</v>
      </c>
      <c r="N26">
        <v>1816</v>
      </c>
      <c r="P26">
        <v>1998</v>
      </c>
      <c r="R26" t="s">
        <v>41</v>
      </c>
    </row>
    <row r="27" spans="1:18">
      <c r="A27">
        <v>26</v>
      </c>
      <c r="B27" t="s">
        <v>55</v>
      </c>
      <c r="C27">
        <v>-75.083332999999996</v>
      </c>
      <c r="D27">
        <v>6.5</v>
      </c>
      <c r="L27">
        <v>58</v>
      </c>
      <c r="M27" t="s">
        <v>46</v>
      </c>
      <c r="N27">
        <v>1801</v>
      </c>
      <c r="P27">
        <v>1997</v>
      </c>
      <c r="R27" t="s">
        <v>41</v>
      </c>
    </row>
    <row r="28" spans="1:18">
      <c r="A28">
        <v>27</v>
      </c>
      <c r="B28" t="s">
        <v>56</v>
      </c>
      <c r="C28">
        <v>-75.083332999999996</v>
      </c>
      <c r="D28">
        <v>2.5</v>
      </c>
      <c r="L28">
        <v>64</v>
      </c>
      <c r="M28" t="s">
        <v>40</v>
      </c>
      <c r="N28">
        <v>1801</v>
      </c>
      <c r="P28">
        <v>1997</v>
      </c>
      <c r="R28" t="s">
        <v>41</v>
      </c>
    </row>
    <row r="29" spans="1:18">
      <c r="A29">
        <v>28</v>
      </c>
      <c r="B29" t="s">
        <v>57</v>
      </c>
      <c r="C29">
        <v>-75.166666000000006</v>
      </c>
      <c r="D29">
        <v>6.5</v>
      </c>
      <c r="L29">
        <v>47</v>
      </c>
      <c r="M29" t="s">
        <v>40</v>
      </c>
      <c r="N29">
        <v>1801</v>
      </c>
      <c r="P29">
        <v>1997</v>
      </c>
      <c r="R29" t="s">
        <v>41</v>
      </c>
    </row>
    <row r="30" spans="1:18">
      <c r="A30">
        <v>29</v>
      </c>
      <c r="B30" t="s">
        <v>58</v>
      </c>
      <c r="C30">
        <v>-75.166666000000006</v>
      </c>
      <c r="D30">
        <v>5</v>
      </c>
      <c r="L30">
        <v>48</v>
      </c>
      <c r="M30" t="s">
        <v>46</v>
      </c>
      <c r="N30">
        <v>1816</v>
      </c>
      <c r="P30">
        <v>1997</v>
      </c>
      <c r="R30" t="s">
        <v>41</v>
      </c>
    </row>
    <row r="31" spans="1:18">
      <c r="A31">
        <v>30</v>
      </c>
      <c r="B31" t="s">
        <v>59</v>
      </c>
      <c r="C31">
        <v>-75.166666000000006</v>
      </c>
      <c r="D31">
        <v>-1</v>
      </c>
      <c r="L31">
        <v>44</v>
      </c>
      <c r="M31" t="s">
        <v>40</v>
      </c>
      <c r="N31">
        <v>1810</v>
      </c>
      <c r="P31">
        <v>1997</v>
      </c>
      <c r="R31" t="s">
        <v>41</v>
      </c>
    </row>
    <row r="32" spans="1:18">
      <c r="A32">
        <v>31</v>
      </c>
      <c r="B32" t="s">
        <v>60</v>
      </c>
      <c r="C32">
        <v>-75.25</v>
      </c>
      <c r="D32">
        <v>6.5</v>
      </c>
      <c r="L32">
        <v>38</v>
      </c>
      <c r="M32" t="s">
        <v>46</v>
      </c>
      <c r="N32">
        <v>1816</v>
      </c>
      <c r="P32">
        <v>1997</v>
      </c>
      <c r="R32" t="s">
        <v>41</v>
      </c>
    </row>
    <row r="33" spans="1:18">
      <c r="A33">
        <v>32</v>
      </c>
      <c r="B33" t="s">
        <v>61</v>
      </c>
      <c r="C33">
        <v>-75.25</v>
      </c>
      <c r="D33">
        <v>-6</v>
      </c>
      <c r="L33">
        <v>50</v>
      </c>
      <c r="M33" t="s">
        <v>40</v>
      </c>
      <c r="N33">
        <v>1801</v>
      </c>
      <c r="P33">
        <v>1997</v>
      </c>
      <c r="R33" t="s">
        <v>41</v>
      </c>
    </row>
    <row r="34" spans="1:18">
      <c r="A34">
        <v>33</v>
      </c>
      <c r="B34" t="s">
        <v>62</v>
      </c>
      <c r="C34">
        <v>-75.583332999999996</v>
      </c>
      <c r="D34">
        <v>-3.4333330000000002</v>
      </c>
      <c r="L34">
        <v>59</v>
      </c>
      <c r="M34" t="s">
        <v>40</v>
      </c>
      <c r="N34">
        <v>1801</v>
      </c>
      <c r="P34">
        <v>1997</v>
      </c>
      <c r="R34" t="s">
        <v>41</v>
      </c>
    </row>
    <row r="35" spans="1:18">
      <c r="A35">
        <v>45</v>
      </c>
      <c r="B35" t="s">
        <v>77</v>
      </c>
      <c r="C35">
        <v>-64.201666000000003</v>
      </c>
      <c r="D35">
        <v>-57.685000000000002</v>
      </c>
      <c r="G35">
        <v>1542</v>
      </c>
      <c r="H35">
        <v>-14.38</v>
      </c>
      <c r="I35">
        <v>0.62</v>
      </c>
      <c r="K35" t="s">
        <v>78</v>
      </c>
      <c r="L35">
        <v>620</v>
      </c>
      <c r="M35" t="s">
        <v>79</v>
      </c>
      <c r="N35">
        <v>1967</v>
      </c>
      <c r="P35">
        <v>2008</v>
      </c>
      <c r="R35" t="s">
        <v>80</v>
      </c>
    </row>
    <row r="36" spans="1:18">
      <c r="A36">
        <v>46</v>
      </c>
      <c r="B36">
        <v>10</v>
      </c>
      <c r="C36">
        <v>-66.695921999999996</v>
      </c>
      <c r="D36">
        <v>139.89854399999999</v>
      </c>
      <c r="F36">
        <v>1.1000000000000001</v>
      </c>
      <c r="I36">
        <v>1.167</v>
      </c>
      <c r="K36" t="s">
        <v>82</v>
      </c>
      <c r="L36">
        <v>1.17</v>
      </c>
      <c r="M36" t="s">
        <v>83</v>
      </c>
      <c r="N36">
        <v>2004</v>
      </c>
      <c r="O36">
        <v>1</v>
      </c>
      <c r="P36">
        <v>2010</v>
      </c>
      <c r="Q36">
        <v>1</v>
      </c>
      <c r="R36" t="s">
        <v>84</v>
      </c>
    </row>
    <row r="37" spans="1:18">
      <c r="A37">
        <v>47</v>
      </c>
      <c r="B37">
        <v>25</v>
      </c>
      <c r="C37">
        <v>-66.698477999999994</v>
      </c>
      <c r="D37">
        <v>139.86900299999999</v>
      </c>
      <c r="F37">
        <v>2.5</v>
      </c>
      <c r="I37">
        <v>138.66999999999999</v>
      </c>
      <c r="K37" t="s">
        <v>82</v>
      </c>
      <c r="L37">
        <v>138.66999999999999</v>
      </c>
      <c r="M37" t="s">
        <v>83</v>
      </c>
      <c r="N37">
        <v>2004</v>
      </c>
      <c r="O37">
        <v>1</v>
      </c>
      <c r="P37">
        <v>2010</v>
      </c>
      <c r="Q37">
        <v>1</v>
      </c>
      <c r="R37" t="s">
        <v>84</v>
      </c>
    </row>
    <row r="38" spans="1:18">
      <c r="A38">
        <v>48</v>
      </c>
      <c r="B38">
        <v>20</v>
      </c>
      <c r="C38">
        <v>-66.698486000000003</v>
      </c>
      <c r="D38">
        <v>139.88012699999999</v>
      </c>
      <c r="F38">
        <v>2</v>
      </c>
      <c r="I38">
        <v>113.4</v>
      </c>
      <c r="K38" t="s">
        <v>82</v>
      </c>
      <c r="L38">
        <v>113.4</v>
      </c>
      <c r="M38" t="s">
        <v>83</v>
      </c>
      <c r="N38">
        <v>2004</v>
      </c>
      <c r="O38">
        <v>1</v>
      </c>
      <c r="P38">
        <v>2010</v>
      </c>
      <c r="Q38">
        <v>1</v>
      </c>
      <c r="R38" t="s">
        <v>84</v>
      </c>
    </row>
    <row r="39" spans="1:18">
      <c r="A39">
        <v>49</v>
      </c>
      <c r="B39">
        <v>15</v>
      </c>
      <c r="C39">
        <v>-66.698607999999993</v>
      </c>
      <c r="D39">
        <v>139.891479</v>
      </c>
      <c r="F39">
        <v>1.5</v>
      </c>
      <c r="I39">
        <v>45.6</v>
      </c>
      <c r="K39" t="s">
        <v>82</v>
      </c>
      <c r="L39">
        <v>45.6</v>
      </c>
      <c r="M39" t="s">
        <v>83</v>
      </c>
      <c r="N39">
        <v>2004</v>
      </c>
      <c r="O39">
        <v>1</v>
      </c>
      <c r="P39">
        <v>2010</v>
      </c>
      <c r="Q39">
        <v>1</v>
      </c>
      <c r="R39" t="s">
        <v>84</v>
      </c>
    </row>
    <row r="40" spans="1:18">
      <c r="A40">
        <v>50</v>
      </c>
      <c r="B40">
        <v>31</v>
      </c>
      <c r="C40">
        <v>-66.699332999999996</v>
      </c>
      <c r="D40">
        <v>139.854523</v>
      </c>
      <c r="F40">
        <v>3.2</v>
      </c>
      <c r="I40">
        <v>228</v>
      </c>
      <c r="K40" t="s">
        <v>82</v>
      </c>
      <c r="L40">
        <v>228</v>
      </c>
      <c r="M40" t="s">
        <v>83</v>
      </c>
      <c r="N40">
        <v>2004</v>
      </c>
      <c r="O40">
        <v>1</v>
      </c>
      <c r="P40">
        <v>2010</v>
      </c>
      <c r="Q40">
        <v>1</v>
      </c>
      <c r="R40" t="s">
        <v>84</v>
      </c>
    </row>
    <row r="41" spans="1:18">
      <c r="A41">
        <v>51</v>
      </c>
      <c r="B41">
        <v>38</v>
      </c>
      <c r="C41">
        <v>-66.700667999999993</v>
      </c>
      <c r="D41">
        <v>139.839798</v>
      </c>
      <c r="F41">
        <v>3.8</v>
      </c>
      <c r="I41">
        <v>351.17</v>
      </c>
      <c r="K41" t="s">
        <v>82</v>
      </c>
      <c r="L41">
        <v>351.17</v>
      </c>
      <c r="M41" t="s">
        <v>83</v>
      </c>
      <c r="N41">
        <v>2004</v>
      </c>
      <c r="O41">
        <v>1</v>
      </c>
      <c r="P41">
        <v>2010</v>
      </c>
      <c r="Q41">
        <v>1</v>
      </c>
      <c r="R41" t="s">
        <v>84</v>
      </c>
    </row>
    <row r="42" spans="1:18">
      <c r="A42">
        <v>52</v>
      </c>
      <c r="B42">
        <v>45</v>
      </c>
      <c r="C42">
        <v>-66.701988</v>
      </c>
      <c r="D42">
        <v>139.823624</v>
      </c>
      <c r="F42">
        <v>4.5</v>
      </c>
      <c r="I42">
        <v>195.5</v>
      </c>
      <c r="K42" t="s">
        <v>82</v>
      </c>
      <c r="L42">
        <v>195.5</v>
      </c>
      <c r="M42" t="s">
        <v>83</v>
      </c>
      <c r="N42">
        <v>2004</v>
      </c>
      <c r="O42">
        <v>1</v>
      </c>
      <c r="P42">
        <v>2010</v>
      </c>
      <c r="Q42">
        <v>1</v>
      </c>
      <c r="R42" t="s">
        <v>84</v>
      </c>
    </row>
    <row r="43" spans="1:18">
      <c r="A43">
        <v>53</v>
      </c>
      <c r="B43">
        <v>52</v>
      </c>
      <c r="C43">
        <v>-66.703491</v>
      </c>
      <c r="D43">
        <v>139.80879200000001</v>
      </c>
      <c r="F43">
        <v>5.2</v>
      </c>
      <c r="I43">
        <v>160.83000000000001</v>
      </c>
      <c r="K43" t="s">
        <v>82</v>
      </c>
      <c r="L43">
        <v>160.83000000000001</v>
      </c>
      <c r="M43" t="s">
        <v>83</v>
      </c>
      <c r="N43">
        <v>2004</v>
      </c>
      <c r="O43">
        <v>1</v>
      </c>
      <c r="P43">
        <v>2010</v>
      </c>
      <c r="Q43">
        <v>1</v>
      </c>
      <c r="R43" t="s">
        <v>84</v>
      </c>
    </row>
    <row r="44" spans="1:18">
      <c r="A44">
        <v>54</v>
      </c>
      <c r="B44">
        <v>55</v>
      </c>
      <c r="C44">
        <v>-66.705512999999996</v>
      </c>
      <c r="D44">
        <v>139.802109</v>
      </c>
      <c r="F44">
        <v>5.6</v>
      </c>
      <c r="I44">
        <v>441.17</v>
      </c>
      <c r="K44" t="s">
        <v>82</v>
      </c>
      <c r="L44">
        <v>441.17</v>
      </c>
      <c r="M44" t="s">
        <v>83</v>
      </c>
      <c r="N44">
        <v>2004</v>
      </c>
      <c r="O44">
        <v>1</v>
      </c>
      <c r="P44">
        <v>2010</v>
      </c>
      <c r="Q44">
        <v>1</v>
      </c>
      <c r="R44" t="s">
        <v>84</v>
      </c>
    </row>
    <row r="45" spans="1:18">
      <c r="A45">
        <v>55</v>
      </c>
      <c r="B45">
        <v>64</v>
      </c>
      <c r="C45">
        <v>-66.706885999999997</v>
      </c>
      <c r="D45">
        <v>139.78376800000001</v>
      </c>
      <c r="F45">
        <v>6.4</v>
      </c>
      <c r="I45">
        <v>335</v>
      </c>
      <c r="K45" t="s">
        <v>82</v>
      </c>
      <c r="L45">
        <v>335</v>
      </c>
      <c r="M45" t="s">
        <v>83</v>
      </c>
      <c r="N45">
        <v>2004</v>
      </c>
      <c r="O45">
        <v>1</v>
      </c>
      <c r="P45">
        <v>2010</v>
      </c>
      <c r="Q45">
        <v>1</v>
      </c>
      <c r="R45" t="s">
        <v>84</v>
      </c>
    </row>
    <row r="46" spans="1:18">
      <c r="A46">
        <v>56</v>
      </c>
      <c r="B46">
        <v>68</v>
      </c>
      <c r="C46">
        <v>-66.708938000000003</v>
      </c>
      <c r="D46">
        <v>139.77462800000001</v>
      </c>
      <c r="F46">
        <v>6.9</v>
      </c>
      <c r="I46">
        <v>216.67</v>
      </c>
      <c r="K46" t="s">
        <v>82</v>
      </c>
      <c r="L46">
        <v>216.67</v>
      </c>
      <c r="M46" t="s">
        <v>83</v>
      </c>
      <c r="N46">
        <v>2004</v>
      </c>
      <c r="O46">
        <v>1</v>
      </c>
      <c r="P46">
        <v>2010</v>
      </c>
      <c r="Q46">
        <v>1</v>
      </c>
      <c r="R46" t="s">
        <v>84</v>
      </c>
    </row>
    <row r="47" spans="1:18">
      <c r="A47">
        <v>57</v>
      </c>
      <c r="B47">
        <v>74</v>
      </c>
      <c r="C47">
        <v>-66.710898999999998</v>
      </c>
      <c r="D47">
        <v>139.76277200000001</v>
      </c>
      <c r="F47">
        <v>7.4</v>
      </c>
      <c r="I47">
        <v>447.5</v>
      </c>
      <c r="K47" t="s">
        <v>82</v>
      </c>
      <c r="L47">
        <v>447.5</v>
      </c>
      <c r="M47" t="s">
        <v>83</v>
      </c>
      <c r="N47">
        <v>2004</v>
      </c>
      <c r="O47">
        <v>1</v>
      </c>
      <c r="P47">
        <v>2010</v>
      </c>
      <c r="Q47">
        <v>1</v>
      </c>
      <c r="R47" t="s">
        <v>84</v>
      </c>
    </row>
    <row r="48" spans="1:18">
      <c r="A48">
        <v>58</v>
      </c>
      <c r="B48">
        <v>85</v>
      </c>
      <c r="C48">
        <v>-66.715971999999994</v>
      </c>
      <c r="D48">
        <v>139.73997499999999</v>
      </c>
      <c r="F48">
        <v>8.6</v>
      </c>
      <c r="I48">
        <v>546.66999999999996</v>
      </c>
      <c r="K48" t="s">
        <v>82</v>
      </c>
      <c r="L48">
        <v>546.66999999999996</v>
      </c>
      <c r="M48" t="s">
        <v>83</v>
      </c>
      <c r="N48">
        <v>2004</v>
      </c>
      <c r="O48">
        <v>1</v>
      </c>
      <c r="P48">
        <v>2010</v>
      </c>
      <c r="Q48">
        <v>1</v>
      </c>
      <c r="R48" t="s">
        <v>84</v>
      </c>
    </row>
    <row r="49" spans="1:18">
      <c r="A49">
        <v>59</v>
      </c>
      <c r="B49">
        <v>95</v>
      </c>
      <c r="C49">
        <v>-66.722151999999994</v>
      </c>
      <c r="D49">
        <v>139.723724</v>
      </c>
      <c r="F49">
        <v>9.6</v>
      </c>
      <c r="I49">
        <v>440.17</v>
      </c>
      <c r="K49" t="s">
        <v>82</v>
      </c>
      <c r="L49">
        <v>440.17</v>
      </c>
      <c r="M49" t="s">
        <v>83</v>
      </c>
      <c r="N49">
        <v>2004</v>
      </c>
      <c r="O49">
        <v>1</v>
      </c>
      <c r="P49">
        <v>2010</v>
      </c>
      <c r="Q49">
        <v>1</v>
      </c>
      <c r="R49" t="s">
        <v>84</v>
      </c>
    </row>
    <row r="50" spans="1:18">
      <c r="A50">
        <v>60</v>
      </c>
      <c r="B50">
        <v>107</v>
      </c>
      <c r="C50">
        <v>-66.726837000000003</v>
      </c>
      <c r="D50">
        <v>139.69987499999999</v>
      </c>
      <c r="F50">
        <v>10.7</v>
      </c>
      <c r="I50">
        <v>348.17</v>
      </c>
      <c r="K50" t="s">
        <v>82</v>
      </c>
      <c r="L50">
        <v>348.17</v>
      </c>
      <c r="M50" t="s">
        <v>83</v>
      </c>
      <c r="N50">
        <v>2004</v>
      </c>
      <c r="O50">
        <v>1</v>
      </c>
      <c r="P50">
        <v>2010</v>
      </c>
      <c r="Q50">
        <v>1</v>
      </c>
      <c r="R50" t="s">
        <v>84</v>
      </c>
    </row>
    <row r="51" spans="1:18">
      <c r="A51">
        <v>61</v>
      </c>
      <c r="B51">
        <v>118</v>
      </c>
      <c r="C51">
        <v>-66.731635999999995</v>
      </c>
      <c r="D51">
        <v>139.67704800000001</v>
      </c>
      <c r="F51">
        <v>11.9</v>
      </c>
      <c r="I51">
        <v>364.5</v>
      </c>
      <c r="K51" t="s">
        <v>82</v>
      </c>
      <c r="L51">
        <v>364.5</v>
      </c>
      <c r="M51" t="s">
        <v>83</v>
      </c>
      <c r="N51">
        <v>2004</v>
      </c>
      <c r="O51">
        <v>1</v>
      </c>
      <c r="P51">
        <v>2010</v>
      </c>
      <c r="Q51">
        <v>1</v>
      </c>
      <c r="R51" t="s">
        <v>84</v>
      </c>
    </row>
    <row r="52" spans="1:18">
      <c r="A52">
        <v>62</v>
      </c>
      <c r="B52">
        <v>129</v>
      </c>
      <c r="C52">
        <v>-66.736762999999996</v>
      </c>
      <c r="D52">
        <v>139.65571600000001</v>
      </c>
      <c r="F52">
        <v>13</v>
      </c>
      <c r="I52">
        <v>434.33</v>
      </c>
      <c r="K52" t="s">
        <v>82</v>
      </c>
      <c r="L52">
        <v>434.33</v>
      </c>
      <c r="M52" t="s">
        <v>83</v>
      </c>
      <c r="N52">
        <v>2004</v>
      </c>
      <c r="O52">
        <v>1</v>
      </c>
      <c r="P52">
        <v>2010</v>
      </c>
      <c r="Q52">
        <v>1</v>
      </c>
      <c r="R52" t="s">
        <v>84</v>
      </c>
    </row>
    <row r="53" spans="1:18">
      <c r="A53">
        <v>63</v>
      </c>
      <c r="B53">
        <v>141</v>
      </c>
      <c r="C53">
        <v>-66.741889999999998</v>
      </c>
      <c r="D53">
        <v>139.63362100000001</v>
      </c>
      <c r="F53">
        <v>14.1</v>
      </c>
      <c r="I53">
        <v>348.83</v>
      </c>
      <c r="K53" t="s">
        <v>82</v>
      </c>
      <c r="L53">
        <v>348.83</v>
      </c>
      <c r="M53" t="s">
        <v>83</v>
      </c>
      <c r="N53">
        <v>2004</v>
      </c>
      <c r="O53">
        <v>1</v>
      </c>
      <c r="P53">
        <v>2010</v>
      </c>
      <c r="Q53">
        <v>1</v>
      </c>
      <c r="R53" t="s">
        <v>84</v>
      </c>
    </row>
    <row r="54" spans="1:18">
      <c r="A54">
        <v>64</v>
      </c>
      <c r="B54">
        <v>153</v>
      </c>
      <c r="C54">
        <v>-66.746559000000005</v>
      </c>
      <c r="D54">
        <v>139.60871900000001</v>
      </c>
      <c r="F54">
        <v>15.3</v>
      </c>
      <c r="I54">
        <v>163</v>
      </c>
      <c r="K54" t="s">
        <v>82</v>
      </c>
      <c r="L54">
        <v>163</v>
      </c>
      <c r="M54" t="s">
        <v>83</v>
      </c>
      <c r="N54">
        <v>2004</v>
      </c>
      <c r="O54">
        <v>1</v>
      </c>
      <c r="P54">
        <v>2010</v>
      </c>
      <c r="Q54">
        <v>1</v>
      </c>
      <c r="R54" t="s">
        <v>84</v>
      </c>
    </row>
    <row r="55" spans="1:18">
      <c r="A55">
        <v>65</v>
      </c>
      <c r="B55">
        <v>162</v>
      </c>
      <c r="C55">
        <v>-66.751959999999997</v>
      </c>
      <c r="D55">
        <v>139.59139999999999</v>
      </c>
      <c r="F55">
        <v>16.3</v>
      </c>
      <c r="I55">
        <v>51.5</v>
      </c>
      <c r="K55" t="s">
        <v>82</v>
      </c>
      <c r="L55">
        <v>51.5</v>
      </c>
      <c r="M55" t="s">
        <v>83</v>
      </c>
      <c r="N55">
        <v>2004</v>
      </c>
      <c r="O55">
        <v>1</v>
      </c>
      <c r="P55">
        <v>2010</v>
      </c>
      <c r="Q55">
        <v>1</v>
      </c>
      <c r="R55" t="s">
        <v>84</v>
      </c>
    </row>
    <row r="56" spans="1:18">
      <c r="A56">
        <v>66</v>
      </c>
      <c r="B56">
        <v>173</v>
      </c>
      <c r="C56">
        <v>-66.760154</v>
      </c>
      <c r="D56">
        <v>139.57830799999999</v>
      </c>
      <c r="F56">
        <v>17.399999999999999</v>
      </c>
      <c r="I56">
        <v>353.83</v>
      </c>
      <c r="K56" t="s">
        <v>82</v>
      </c>
      <c r="L56">
        <v>353.83</v>
      </c>
      <c r="M56" t="s">
        <v>83</v>
      </c>
      <c r="N56">
        <v>2004</v>
      </c>
      <c r="O56">
        <v>1</v>
      </c>
      <c r="P56">
        <v>2010</v>
      </c>
      <c r="Q56">
        <v>1</v>
      </c>
      <c r="R56" t="s">
        <v>84</v>
      </c>
    </row>
    <row r="57" spans="1:18">
      <c r="A57">
        <v>67</v>
      </c>
      <c r="B57">
        <v>183</v>
      </c>
      <c r="C57">
        <v>-66.767455999999996</v>
      </c>
      <c r="D57">
        <v>139.56774899999999</v>
      </c>
      <c r="F57">
        <v>18.3</v>
      </c>
      <c r="I57">
        <v>486.33</v>
      </c>
      <c r="K57" t="s">
        <v>82</v>
      </c>
      <c r="L57">
        <v>486.33</v>
      </c>
      <c r="M57" t="s">
        <v>83</v>
      </c>
      <c r="N57">
        <v>2004</v>
      </c>
      <c r="O57">
        <v>1</v>
      </c>
      <c r="P57">
        <v>2010</v>
      </c>
      <c r="Q57">
        <v>1</v>
      </c>
      <c r="R57" t="s">
        <v>84</v>
      </c>
    </row>
    <row r="58" spans="1:18">
      <c r="A58">
        <v>68</v>
      </c>
      <c r="B58">
        <v>192</v>
      </c>
      <c r="C58">
        <v>-66.774955000000006</v>
      </c>
      <c r="D58">
        <v>139.55682400000001</v>
      </c>
      <c r="F58">
        <v>19.3</v>
      </c>
      <c r="I58">
        <v>607</v>
      </c>
      <c r="K58" t="s">
        <v>82</v>
      </c>
      <c r="L58">
        <v>607</v>
      </c>
      <c r="M58" t="s">
        <v>83</v>
      </c>
      <c r="N58">
        <v>2004</v>
      </c>
      <c r="O58">
        <v>1</v>
      </c>
      <c r="P58">
        <v>2010</v>
      </c>
      <c r="Q58">
        <v>1</v>
      </c>
      <c r="R58" t="s">
        <v>84</v>
      </c>
    </row>
    <row r="59" spans="1:18">
      <c r="A59">
        <v>69</v>
      </c>
      <c r="B59">
        <v>203</v>
      </c>
      <c r="C59">
        <v>-66.783576999999994</v>
      </c>
      <c r="D59">
        <v>139.54589799999999</v>
      </c>
      <c r="F59">
        <v>20.3</v>
      </c>
      <c r="I59">
        <v>836.5</v>
      </c>
      <c r="K59" t="s">
        <v>82</v>
      </c>
      <c r="L59">
        <v>836.5</v>
      </c>
      <c r="M59" t="s">
        <v>83</v>
      </c>
      <c r="N59">
        <v>2004</v>
      </c>
      <c r="O59">
        <v>1</v>
      </c>
      <c r="P59">
        <v>2010</v>
      </c>
      <c r="Q59">
        <v>1</v>
      </c>
      <c r="R59" t="s">
        <v>84</v>
      </c>
    </row>
    <row r="60" spans="1:18">
      <c r="A60">
        <v>70</v>
      </c>
      <c r="B60">
        <v>212</v>
      </c>
      <c r="C60">
        <v>-66.790260000000004</v>
      </c>
      <c r="D60">
        <v>139.53211999999999</v>
      </c>
      <c r="F60">
        <v>21.3</v>
      </c>
      <c r="I60">
        <v>250.5</v>
      </c>
      <c r="K60" t="s">
        <v>82</v>
      </c>
      <c r="L60">
        <v>250.5</v>
      </c>
      <c r="M60" t="s">
        <v>83</v>
      </c>
      <c r="N60">
        <v>2004</v>
      </c>
      <c r="O60">
        <v>1</v>
      </c>
      <c r="P60">
        <v>2010</v>
      </c>
      <c r="Q60">
        <v>1</v>
      </c>
      <c r="R60" t="s">
        <v>84</v>
      </c>
    </row>
    <row r="61" spans="1:18">
      <c r="A61">
        <v>71</v>
      </c>
      <c r="B61">
        <v>222</v>
      </c>
      <c r="C61">
        <v>-66.79795</v>
      </c>
      <c r="D61">
        <v>139.52040099999999</v>
      </c>
      <c r="F61">
        <v>22.3</v>
      </c>
      <c r="I61">
        <v>392.33</v>
      </c>
      <c r="K61" t="s">
        <v>82</v>
      </c>
      <c r="L61">
        <v>392.33</v>
      </c>
      <c r="M61" t="s">
        <v>83</v>
      </c>
      <c r="N61">
        <v>2004</v>
      </c>
      <c r="O61">
        <v>1</v>
      </c>
      <c r="P61">
        <v>2010</v>
      </c>
      <c r="Q61">
        <v>1</v>
      </c>
      <c r="R61" t="s">
        <v>84</v>
      </c>
    </row>
    <row r="62" spans="1:18">
      <c r="A62">
        <v>72</v>
      </c>
      <c r="B62">
        <v>233</v>
      </c>
      <c r="C62">
        <v>-66.805937999999998</v>
      </c>
      <c r="D62">
        <v>139.50932299999999</v>
      </c>
      <c r="F62">
        <v>23.3</v>
      </c>
      <c r="I62">
        <v>370.67</v>
      </c>
      <c r="K62" t="s">
        <v>82</v>
      </c>
      <c r="L62">
        <v>370.67</v>
      </c>
      <c r="M62" t="s">
        <v>83</v>
      </c>
      <c r="N62">
        <v>2004</v>
      </c>
      <c r="O62">
        <v>1</v>
      </c>
      <c r="P62">
        <v>2010</v>
      </c>
      <c r="Q62">
        <v>1</v>
      </c>
      <c r="R62" t="s">
        <v>84</v>
      </c>
    </row>
    <row r="63" spans="1:18">
      <c r="A63">
        <v>73</v>
      </c>
      <c r="B63">
        <v>242</v>
      </c>
      <c r="C63">
        <v>-66.813079000000002</v>
      </c>
      <c r="D63">
        <v>139.496826</v>
      </c>
      <c r="F63">
        <v>24.3</v>
      </c>
      <c r="I63">
        <v>423.67</v>
      </c>
      <c r="K63" t="s">
        <v>82</v>
      </c>
      <c r="L63">
        <v>423.67</v>
      </c>
      <c r="M63" t="s">
        <v>83</v>
      </c>
      <c r="N63">
        <v>2004</v>
      </c>
      <c r="O63">
        <v>1</v>
      </c>
      <c r="P63">
        <v>2010</v>
      </c>
      <c r="Q63">
        <v>1</v>
      </c>
      <c r="R63" t="s">
        <v>84</v>
      </c>
    </row>
    <row r="64" spans="1:18">
      <c r="A64">
        <v>74</v>
      </c>
      <c r="B64">
        <v>252</v>
      </c>
      <c r="C64">
        <v>-66.820678000000001</v>
      </c>
      <c r="D64">
        <v>139.48567199999999</v>
      </c>
      <c r="F64">
        <v>25.2</v>
      </c>
      <c r="I64">
        <v>595</v>
      </c>
      <c r="K64" t="s">
        <v>82</v>
      </c>
      <c r="L64">
        <v>595</v>
      </c>
      <c r="M64" t="s">
        <v>83</v>
      </c>
      <c r="N64">
        <v>2004</v>
      </c>
      <c r="O64">
        <v>1</v>
      </c>
      <c r="P64">
        <v>2010</v>
      </c>
      <c r="Q64">
        <v>1</v>
      </c>
      <c r="R64" t="s">
        <v>84</v>
      </c>
    </row>
    <row r="65" spans="1:18">
      <c r="A65">
        <v>75</v>
      </c>
      <c r="B65">
        <v>262</v>
      </c>
      <c r="C65">
        <v>-66.828445000000002</v>
      </c>
      <c r="D65">
        <v>139.47503699999999</v>
      </c>
      <c r="F65">
        <v>26.2</v>
      </c>
      <c r="I65">
        <v>685</v>
      </c>
      <c r="K65" t="s">
        <v>82</v>
      </c>
      <c r="L65">
        <v>685</v>
      </c>
      <c r="M65" t="s">
        <v>83</v>
      </c>
      <c r="N65">
        <v>2004</v>
      </c>
      <c r="O65">
        <v>1</v>
      </c>
      <c r="P65">
        <v>2010</v>
      </c>
      <c r="Q65">
        <v>1</v>
      </c>
      <c r="R65" t="s">
        <v>84</v>
      </c>
    </row>
    <row r="66" spans="1:18">
      <c r="A66">
        <v>76</v>
      </c>
      <c r="B66">
        <v>272</v>
      </c>
      <c r="C66">
        <v>-66.83596</v>
      </c>
      <c r="D66">
        <v>139.46234100000001</v>
      </c>
      <c r="F66">
        <v>27.2</v>
      </c>
      <c r="I66">
        <v>249</v>
      </c>
      <c r="K66" t="s">
        <v>82</v>
      </c>
      <c r="L66">
        <v>249</v>
      </c>
      <c r="M66" t="s">
        <v>83</v>
      </c>
      <c r="N66">
        <v>2004</v>
      </c>
      <c r="O66">
        <v>1</v>
      </c>
      <c r="P66">
        <v>2010</v>
      </c>
      <c r="Q66">
        <v>1</v>
      </c>
      <c r="R66" t="s">
        <v>84</v>
      </c>
    </row>
    <row r="67" spans="1:18">
      <c r="A67">
        <v>77</v>
      </c>
      <c r="B67">
        <v>282</v>
      </c>
      <c r="C67">
        <v>-66.843344999999999</v>
      </c>
      <c r="D67">
        <v>139.44953899999999</v>
      </c>
      <c r="F67">
        <v>28.2</v>
      </c>
      <c r="I67">
        <v>645.66999999999996</v>
      </c>
      <c r="K67" t="s">
        <v>82</v>
      </c>
      <c r="L67">
        <v>645.66999999999996</v>
      </c>
      <c r="M67" t="s">
        <v>83</v>
      </c>
      <c r="N67">
        <v>2004</v>
      </c>
      <c r="O67">
        <v>1</v>
      </c>
      <c r="P67">
        <v>2010</v>
      </c>
      <c r="Q67">
        <v>1</v>
      </c>
      <c r="R67" t="s">
        <v>84</v>
      </c>
    </row>
    <row r="68" spans="1:18">
      <c r="A68">
        <v>78</v>
      </c>
      <c r="B68">
        <v>292</v>
      </c>
      <c r="C68">
        <v>-66.851355999999996</v>
      </c>
      <c r="D68">
        <v>139.438278</v>
      </c>
      <c r="F68">
        <v>29.2</v>
      </c>
      <c r="I68">
        <v>492.33</v>
      </c>
      <c r="K68" t="s">
        <v>82</v>
      </c>
      <c r="L68">
        <v>492.33</v>
      </c>
      <c r="M68" t="s">
        <v>83</v>
      </c>
      <c r="N68">
        <v>2004</v>
      </c>
      <c r="O68">
        <v>1</v>
      </c>
      <c r="P68">
        <v>2010</v>
      </c>
      <c r="Q68">
        <v>1</v>
      </c>
      <c r="R68" t="s">
        <v>84</v>
      </c>
    </row>
    <row r="69" spans="1:18">
      <c r="A69">
        <v>79</v>
      </c>
      <c r="B69">
        <v>302</v>
      </c>
      <c r="C69">
        <v>-66.858642000000003</v>
      </c>
      <c r="D69">
        <v>139.42507900000001</v>
      </c>
      <c r="F69">
        <v>30.2</v>
      </c>
      <c r="I69">
        <v>399.5</v>
      </c>
      <c r="K69" t="s">
        <v>82</v>
      </c>
      <c r="L69">
        <v>399.5</v>
      </c>
      <c r="M69" t="s">
        <v>83</v>
      </c>
      <c r="N69">
        <v>2004</v>
      </c>
      <c r="O69">
        <v>1</v>
      </c>
      <c r="P69">
        <v>2010</v>
      </c>
      <c r="Q69">
        <v>1</v>
      </c>
      <c r="R69" t="s">
        <v>84</v>
      </c>
    </row>
    <row r="70" spans="1:18">
      <c r="A70">
        <v>80</v>
      </c>
      <c r="B70">
        <v>312</v>
      </c>
      <c r="C70">
        <v>-66.866157000000001</v>
      </c>
      <c r="D70">
        <v>139.41348300000001</v>
      </c>
      <c r="F70">
        <v>31.2</v>
      </c>
      <c r="I70">
        <v>279.17</v>
      </c>
      <c r="K70" t="s">
        <v>82</v>
      </c>
      <c r="L70">
        <v>279.17</v>
      </c>
      <c r="M70" t="s">
        <v>83</v>
      </c>
      <c r="N70">
        <v>2004</v>
      </c>
      <c r="O70">
        <v>1</v>
      </c>
      <c r="P70">
        <v>2010</v>
      </c>
      <c r="Q70">
        <v>1</v>
      </c>
      <c r="R70" t="s">
        <v>84</v>
      </c>
    </row>
    <row r="71" spans="1:18">
      <c r="A71">
        <v>81</v>
      </c>
      <c r="B71">
        <v>321</v>
      </c>
      <c r="C71">
        <v>-66.866157000000001</v>
      </c>
      <c r="D71">
        <v>139.41348300000001</v>
      </c>
      <c r="F71">
        <v>31.2</v>
      </c>
      <c r="I71">
        <v>260</v>
      </c>
      <c r="K71" t="s">
        <v>82</v>
      </c>
      <c r="L71">
        <v>260</v>
      </c>
      <c r="M71" t="s">
        <v>83</v>
      </c>
      <c r="N71">
        <v>2004</v>
      </c>
      <c r="O71">
        <v>1</v>
      </c>
      <c r="P71">
        <v>2010</v>
      </c>
      <c r="Q71">
        <v>1</v>
      </c>
      <c r="R71" t="s">
        <v>84</v>
      </c>
    </row>
    <row r="72" spans="1:18">
      <c r="A72">
        <v>82</v>
      </c>
      <c r="B72">
        <v>331</v>
      </c>
      <c r="C72">
        <v>-66.880363000000003</v>
      </c>
      <c r="D72">
        <v>139.38674900000001</v>
      </c>
      <c r="F72">
        <v>33.200000000000003</v>
      </c>
      <c r="I72">
        <v>533.33000000000004</v>
      </c>
      <c r="K72" t="s">
        <v>82</v>
      </c>
      <c r="L72">
        <v>533.33000000000004</v>
      </c>
      <c r="M72" t="s">
        <v>83</v>
      </c>
      <c r="N72">
        <v>2004</v>
      </c>
      <c r="O72">
        <v>1</v>
      </c>
      <c r="P72">
        <v>2010</v>
      </c>
      <c r="Q72">
        <v>1</v>
      </c>
      <c r="R72" t="s">
        <v>84</v>
      </c>
    </row>
    <row r="73" spans="1:18">
      <c r="A73">
        <v>83</v>
      </c>
      <c r="B73">
        <v>342</v>
      </c>
      <c r="C73">
        <v>-66.889015000000001</v>
      </c>
      <c r="D73">
        <v>139.37593100000001</v>
      </c>
      <c r="F73">
        <v>34.299999999999997</v>
      </c>
      <c r="I73">
        <v>274</v>
      </c>
      <c r="K73" t="s">
        <v>82</v>
      </c>
      <c r="L73">
        <v>274</v>
      </c>
      <c r="M73" t="s">
        <v>83</v>
      </c>
      <c r="N73">
        <v>2005</v>
      </c>
      <c r="O73">
        <v>1</v>
      </c>
      <c r="P73">
        <v>2010</v>
      </c>
      <c r="Q73">
        <v>1</v>
      </c>
      <c r="R73" t="s">
        <v>84</v>
      </c>
    </row>
    <row r="74" spans="1:18">
      <c r="A74">
        <v>84</v>
      </c>
      <c r="B74">
        <v>342</v>
      </c>
      <c r="C74">
        <v>-66.896552999999997</v>
      </c>
      <c r="D74">
        <v>139.3638</v>
      </c>
      <c r="F74">
        <v>35.200000000000003</v>
      </c>
      <c r="I74">
        <v>305.83</v>
      </c>
      <c r="K74" t="s">
        <v>82</v>
      </c>
      <c r="L74">
        <v>305.83</v>
      </c>
      <c r="M74" t="s">
        <v>83</v>
      </c>
      <c r="N74">
        <v>2004</v>
      </c>
      <c r="O74">
        <v>1</v>
      </c>
      <c r="P74">
        <v>2010</v>
      </c>
      <c r="Q74">
        <v>1</v>
      </c>
      <c r="R74" t="s">
        <v>84</v>
      </c>
    </row>
    <row r="75" spans="1:18">
      <c r="A75">
        <v>85</v>
      </c>
      <c r="B75">
        <v>362</v>
      </c>
      <c r="C75">
        <v>-66.905105000000006</v>
      </c>
      <c r="D75">
        <v>139.354141</v>
      </c>
      <c r="F75">
        <v>36.299999999999997</v>
      </c>
      <c r="I75">
        <v>956.6</v>
      </c>
      <c r="K75" t="s">
        <v>82</v>
      </c>
      <c r="L75">
        <v>956.6</v>
      </c>
      <c r="M75" t="s">
        <v>83</v>
      </c>
      <c r="N75">
        <v>2005</v>
      </c>
      <c r="O75">
        <v>1</v>
      </c>
      <c r="P75">
        <v>2010</v>
      </c>
      <c r="Q75">
        <v>1</v>
      </c>
      <c r="R75" t="s">
        <v>84</v>
      </c>
    </row>
    <row r="76" spans="1:18">
      <c r="A76">
        <v>86</v>
      </c>
      <c r="B76">
        <v>372</v>
      </c>
      <c r="C76">
        <v>-66.911620999999997</v>
      </c>
      <c r="D76">
        <v>139.34141500000001</v>
      </c>
      <c r="F76">
        <v>37.200000000000003</v>
      </c>
      <c r="I76">
        <v>217.83</v>
      </c>
      <c r="K76" t="s">
        <v>82</v>
      </c>
      <c r="L76">
        <v>217.83</v>
      </c>
      <c r="M76" t="s">
        <v>83</v>
      </c>
      <c r="N76">
        <v>2004</v>
      </c>
      <c r="O76">
        <v>1</v>
      </c>
      <c r="P76">
        <v>2010</v>
      </c>
      <c r="Q76">
        <v>1</v>
      </c>
      <c r="R76" t="s">
        <v>84</v>
      </c>
    </row>
    <row r="77" spans="1:18">
      <c r="A77">
        <v>87</v>
      </c>
      <c r="B77">
        <v>382</v>
      </c>
      <c r="C77">
        <v>-66.920226999999997</v>
      </c>
      <c r="D77">
        <v>139.331818</v>
      </c>
      <c r="F77">
        <v>38.200000000000003</v>
      </c>
      <c r="I77">
        <v>597.66999999999996</v>
      </c>
      <c r="K77" t="s">
        <v>82</v>
      </c>
      <c r="L77">
        <v>597.66999999999996</v>
      </c>
      <c r="M77" t="s">
        <v>83</v>
      </c>
      <c r="N77">
        <v>2004</v>
      </c>
      <c r="O77">
        <v>1</v>
      </c>
      <c r="P77">
        <v>2010</v>
      </c>
      <c r="Q77">
        <v>1</v>
      </c>
      <c r="R77" t="s">
        <v>84</v>
      </c>
    </row>
    <row r="78" spans="1:18">
      <c r="A78">
        <v>88</v>
      </c>
      <c r="B78">
        <v>392</v>
      </c>
      <c r="C78">
        <v>-66.927711000000002</v>
      </c>
      <c r="D78">
        <v>139.317398</v>
      </c>
      <c r="F78">
        <v>39.299999999999997</v>
      </c>
      <c r="I78">
        <v>824.83</v>
      </c>
      <c r="K78" t="s">
        <v>82</v>
      </c>
      <c r="L78">
        <v>824.83</v>
      </c>
      <c r="M78" t="s">
        <v>83</v>
      </c>
      <c r="N78">
        <v>2004</v>
      </c>
      <c r="O78">
        <v>1</v>
      </c>
      <c r="P78">
        <v>2010</v>
      </c>
      <c r="Q78">
        <v>1</v>
      </c>
      <c r="R78" t="s">
        <v>84</v>
      </c>
    </row>
    <row r="79" spans="1:18">
      <c r="A79">
        <v>89</v>
      </c>
      <c r="B79">
        <v>403</v>
      </c>
      <c r="C79">
        <v>-66.935858999999994</v>
      </c>
      <c r="D79">
        <v>139.304123</v>
      </c>
      <c r="F79">
        <v>40.4</v>
      </c>
      <c r="I79">
        <v>265.5</v>
      </c>
      <c r="K79" t="s">
        <v>82</v>
      </c>
      <c r="L79">
        <v>265.5</v>
      </c>
      <c r="M79" t="s">
        <v>83</v>
      </c>
      <c r="N79">
        <v>2004</v>
      </c>
      <c r="O79">
        <v>1</v>
      </c>
      <c r="P79">
        <v>2010</v>
      </c>
      <c r="Q79">
        <v>1</v>
      </c>
      <c r="R79" t="s">
        <v>84</v>
      </c>
    </row>
    <row r="80" spans="1:18">
      <c r="A80">
        <v>90</v>
      </c>
      <c r="B80">
        <v>422</v>
      </c>
      <c r="C80">
        <v>-66.949950999999999</v>
      </c>
      <c r="D80">
        <v>139.27993799999999</v>
      </c>
      <c r="F80">
        <v>42.3</v>
      </c>
      <c r="I80">
        <v>383.83</v>
      </c>
      <c r="K80" t="s">
        <v>82</v>
      </c>
      <c r="L80">
        <v>383.83</v>
      </c>
      <c r="M80" t="s">
        <v>83</v>
      </c>
      <c r="N80">
        <v>2004</v>
      </c>
      <c r="O80">
        <v>1</v>
      </c>
      <c r="P80">
        <v>2010</v>
      </c>
      <c r="Q80">
        <v>1</v>
      </c>
      <c r="R80" t="s">
        <v>84</v>
      </c>
    </row>
    <row r="81" spans="1:18">
      <c r="A81">
        <v>91</v>
      </c>
      <c r="B81">
        <v>442</v>
      </c>
      <c r="C81">
        <v>-66.965805000000003</v>
      </c>
      <c r="D81">
        <v>139.25666799999999</v>
      </c>
      <c r="F81">
        <v>44.3</v>
      </c>
      <c r="I81">
        <v>630.5</v>
      </c>
      <c r="K81" t="s">
        <v>82</v>
      </c>
      <c r="L81">
        <v>630.5</v>
      </c>
      <c r="M81" t="s">
        <v>83</v>
      </c>
      <c r="N81">
        <v>2004</v>
      </c>
      <c r="O81">
        <v>1</v>
      </c>
      <c r="P81">
        <v>2010</v>
      </c>
      <c r="Q81">
        <v>1</v>
      </c>
      <c r="R81" t="s">
        <v>84</v>
      </c>
    </row>
    <row r="82" spans="1:18">
      <c r="A82">
        <v>92</v>
      </c>
      <c r="B82">
        <v>462</v>
      </c>
      <c r="C82">
        <v>-66.980636000000004</v>
      </c>
      <c r="D82">
        <v>139.23191800000001</v>
      </c>
      <c r="F82">
        <v>46.3</v>
      </c>
      <c r="I82">
        <v>318.83</v>
      </c>
      <c r="K82" t="s">
        <v>82</v>
      </c>
      <c r="L82">
        <v>318.83</v>
      </c>
      <c r="M82" t="s">
        <v>83</v>
      </c>
      <c r="N82">
        <v>2004</v>
      </c>
      <c r="O82">
        <v>1</v>
      </c>
      <c r="P82">
        <v>2010</v>
      </c>
      <c r="Q82">
        <v>1</v>
      </c>
      <c r="R82" t="s">
        <v>84</v>
      </c>
    </row>
    <row r="83" spans="1:18">
      <c r="A83">
        <v>93</v>
      </c>
      <c r="B83">
        <v>482</v>
      </c>
      <c r="C83">
        <v>-66.996375999999998</v>
      </c>
      <c r="D83">
        <v>139.20941199999999</v>
      </c>
      <c r="F83">
        <v>48.3</v>
      </c>
      <c r="I83">
        <v>137</v>
      </c>
      <c r="K83" t="s">
        <v>82</v>
      </c>
      <c r="L83">
        <v>137</v>
      </c>
      <c r="M83" t="s">
        <v>83</v>
      </c>
      <c r="N83">
        <v>2004</v>
      </c>
      <c r="O83">
        <v>1</v>
      </c>
      <c r="P83">
        <v>2010</v>
      </c>
      <c r="Q83">
        <v>1</v>
      </c>
      <c r="R83" t="s">
        <v>84</v>
      </c>
    </row>
    <row r="84" spans="1:18">
      <c r="A84">
        <v>94</v>
      </c>
      <c r="B84">
        <v>502</v>
      </c>
      <c r="C84">
        <v>-67.010131000000001</v>
      </c>
      <c r="D84">
        <v>139.18073999999999</v>
      </c>
      <c r="F84">
        <v>50.2</v>
      </c>
      <c r="I84">
        <v>371.17</v>
      </c>
      <c r="K84" t="s">
        <v>82</v>
      </c>
      <c r="L84">
        <v>371.17</v>
      </c>
      <c r="M84" t="s">
        <v>83</v>
      </c>
      <c r="N84">
        <v>2004</v>
      </c>
      <c r="O84">
        <v>1</v>
      </c>
      <c r="P84">
        <v>2010</v>
      </c>
      <c r="Q84">
        <v>1</v>
      </c>
      <c r="R84" t="s">
        <v>84</v>
      </c>
    </row>
    <row r="85" spans="1:18">
      <c r="A85">
        <v>95</v>
      </c>
      <c r="B85">
        <v>522</v>
      </c>
      <c r="C85">
        <v>-67.025962000000007</v>
      </c>
      <c r="D85">
        <v>139.15789799999999</v>
      </c>
      <c r="F85">
        <v>52.3</v>
      </c>
      <c r="I85">
        <v>644.5</v>
      </c>
      <c r="K85" t="s">
        <v>82</v>
      </c>
      <c r="L85">
        <v>644.5</v>
      </c>
      <c r="M85" t="s">
        <v>83</v>
      </c>
      <c r="N85">
        <v>2004</v>
      </c>
      <c r="O85">
        <v>1</v>
      </c>
      <c r="P85">
        <v>2010</v>
      </c>
      <c r="Q85">
        <v>1</v>
      </c>
      <c r="R85" t="s">
        <v>84</v>
      </c>
    </row>
    <row r="86" spans="1:18">
      <c r="A86">
        <v>96</v>
      </c>
      <c r="B86">
        <v>542</v>
      </c>
      <c r="C86">
        <v>-67.041801000000007</v>
      </c>
      <c r="D86">
        <v>139.13658100000001</v>
      </c>
      <c r="F86">
        <v>54.3</v>
      </c>
      <c r="I86">
        <v>333.2</v>
      </c>
      <c r="K86" t="s">
        <v>82</v>
      </c>
      <c r="L86">
        <v>333.2</v>
      </c>
      <c r="M86" t="s">
        <v>83</v>
      </c>
      <c r="N86">
        <v>2005</v>
      </c>
      <c r="O86">
        <v>1</v>
      </c>
      <c r="P86">
        <v>2010</v>
      </c>
      <c r="Q86">
        <v>1</v>
      </c>
      <c r="R86" t="s">
        <v>84</v>
      </c>
    </row>
    <row r="87" spans="1:18">
      <c r="A87">
        <v>97</v>
      </c>
      <c r="B87">
        <v>542</v>
      </c>
      <c r="C87">
        <v>-67.057272999999995</v>
      </c>
      <c r="D87">
        <v>139.11286899999999</v>
      </c>
      <c r="F87">
        <v>56.3</v>
      </c>
      <c r="I87">
        <v>354.4</v>
      </c>
      <c r="K87" t="s">
        <v>82</v>
      </c>
      <c r="L87">
        <v>354.4</v>
      </c>
      <c r="M87" t="s">
        <v>83</v>
      </c>
      <c r="N87">
        <v>2005</v>
      </c>
      <c r="O87">
        <v>1</v>
      </c>
      <c r="P87">
        <v>2010</v>
      </c>
      <c r="Q87">
        <v>1</v>
      </c>
      <c r="R87" t="s">
        <v>84</v>
      </c>
    </row>
    <row r="88" spans="1:18">
      <c r="A88">
        <v>98</v>
      </c>
      <c r="B88">
        <v>582</v>
      </c>
      <c r="C88">
        <v>-67.072456000000003</v>
      </c>
      <c r="D88">
        <v>139.088043</v>
      </c>
      <c r="F88">
        <v>58.3</v>
      </c>
      <c r="I88">
        <v>133.19999999999999</v>
      </c>
      <c r="K88" t="s">
        <v>82</v>
      </c>
      <c r="L88">
        <v>133.19999999999999</v>
      </c>
      <c r="M88" t="s">
        <v>83</v>
      </c>
      <c r="N88">
        <v>2005</v>
      </c>
      <c r="O88">
        <v>1</v>
      </c>
      <c r="P88">
        <v>2010</v>
      </c>
      <c r="Q88">
        <v>1</v>
      </c>
      <c r="R88" t="s">
        <v>84</v>
      </c>
    </row>
    <row r="89" spans="1:18">
      <c r="A89">
        <v>99</v>
      </c>
      <c r="B89">
        <v>602</v>
      </c>
      <c r="C89">
        <v>-67.087738000000002</v>
      </c>
      <c r="D89">
        <v>139.06364400000001</v>
      </c>
      <c r="F89">
        <v>60.3</v>
      </c>
      <c r="I89">
        <v>363.4</v>
      </c>
      <c r="K89" t="s">
        <v>82</v>
      </c>
      <c r="L89">
        <v>363.4</v>
      </c>
      <c r="M89" t="s">
        <v>83</v>
      </c>
      <c r="N89">
        <v>2005</v>
      </c>
      <c r="O89">
        <v>1</v>
      </c>
      <c r="P89">
        <v>2010</v>
      </c>
      <c r="Q89">
        <v>1</v>
      </c>
      <c r="R89" t="s">
        <v>84</v>
      </c>
    </row>
    <row r="90" spans="1:18">
      <c r="A90">
        <v>100</v>
      </c>
      <c r="B90">
        <v>628</v>
      </c>
      <c r="C90">
        <v>-67.108924000000002</v>
      </c>
      <c r="D90">
        <v>139.03955099999999</v>
      </c>
      <c r="F90">
        <v>62.8</v>
      </c>
      <c r="I90">
        <v>278.2</v>
      </c>
      <c r="K90" t="s">
        <v>82</v>
      </c>
      <c r="L90">
        <v>278.2</v>
      </c>
      <c r="M90" t="s">
        <v>83</v>
      </c>
      <c r="N90">
        <v>2005</v>
      </c>
      <c r="O90">
        <v>1</v>
      </c>
      <c r="P90">
        <v>2010</v>
      </c>
      <c r="Q90">
        <v>1</v>
      </c>
      <c r="R90" t="s">
        <v>84</v>
      </c>
    </row>
    <row r="91" spans="1:18">
      <c r="A91">
        <v>101</v>
      </c>
      <c r="B91">
        <v>653</v>
      </c>
      <c r="C91">
        <v>-67.130058000000005</v>
      </c>
      <c r="D91">
        <v>139.01644899999999</v>
      </c>
      <c r="F91">
        <v>65.400000000000006</v>
      </c>
      <c r="I91">
        <v>303.8</v>
      </c>
      <c r="K91" t="s">
        <v>82</v>
      </c>
      <c r="L91">
        <v>303.8</v>
      </c>
      <c r="M91" t="s">
        <v>83</v>
      </c>
      <c r="N91">
        <v>2005</v>
      </c>
      <c r="O91">
        <v>1</v>
      </c>
      <c r="P91">
        <v>2010</v>
      </c>
      <c r="Q91">
        <v>1</v>
      </c>
      <c r="R91" t="s">
        <v>84</v>
      </c>
    </row>
    <row r="92" spans="1:18">
      <c r="A92">
        <v>102</v>
      </c>
      <c r="B92">
        <v>680</v>
      </c>
      <c r="C92">
        <v>-67.151579999999996</v>
      </c>
      <c r="D92">
        <v>138.99221800000001</v>
      </c>
      <c r="F92">
        <v>68</v>
      </c>
      <c r="I92">
        <v>372.8</v>
      </c>
      <c r="K92" t="s">
        <v>82</v>
      </c>
      <c r="L92">
        <v>372.8</v>
      </c>
      <c r="M92" t="s">
        <v>83</v>
      </c>
      <c r="N92">
        <v>2005</v>
      </c>
      <c r="O92">
        <v>1</v>
      </c>
      <c r="P92">
        <v>2010</v>
      </c>
      <c r="Q92">
        <v>1</v>
      </c>
      <c r="R92" t="s">
        <v>84</v>
      </c>
    </row>
    <row r="93" spans="1:18">
      <c r="A93">
        <v>103</v>
      </c>
      <c r="B93">
        <v>705</v>
      </c>
      <c r="C93">
        <v>-67.172988000000004</v>
      </c>
      <c r="D93">
        <v>138.96875</v>
      </c>
      <c r="F93">
        <v>70.599999999999994</v>
      </c>
      <c r="I93">
        <v>47.8</v>
      </c>
      <c r="K93" t="s">
        <v>82</v>
      </c>
      <c r="L93">
        <v>47.8</v>
      </c>
      <c r="M93" t="s">
        <v>83</v>
      </c>
      <c r="N93">
        <v>2005</v>
      </c>
      <c r="O93">
        <v>1</v>
      </c>
      <c r="P93">
        <v>2010</v>
      </c>
      <c r="Q93">
        <v>1</v>
      </c>
      <c r="R93" t="s">
        <v>84</v>
      </c>
    </row>
    <row r="94" spans="1:18">
      <c r="A94">
        <v>104</v>
      </c>
      <c r="B94">
        <v>731</v>
      </c>
      <c r="C94">
        <v>-67.194412</v>
      </c>
      <c r="D94">
        <v>138.94491600000001</v>
      </c>
      <c r="F94">
        <v>73.2</v>
      </c>
      <c r="I94">
        <v>170</v>
      </c>
      <c r="K94" t="s">
        <v>82</v>
      </c>
      <c r="L94">
        <v>170</v>
      </c>
      <c r="M94" t="s">
        <v>83</v>
      </c>
      <c r="N94">
        <v>2005</v>
      </c>
      <c r="O94">
        <v>1</v>
      </c>
      <c r="P94">
        <v>2010</v>
      </c>
      <c r="Q94">
        <v>1</v>
      </c>
      <c r="R94" t="s">
        <v>84</v>
      </c>
    </row>
    <row r="95" spans="1:18">
      <c r="A95">
        <v>105</v>
      </c>
      <c r="B95">
        <v>757</v>
      </c>
      <c r="C95">
        <v>-67.215286000000006</v>
      </c>
      <c r="D95">
        <v>138.92172199999999</v>
      </c>
      <c r="F95">
        <v>75.7</v>
      </c>
      <c r="I95">
        <v>375.8</v>
      </c>
      <c r="K95" t="s">
        <v>82</v>
      </c>
      <c r="L95">
        <v>375.8</v>
      </c>
      <c r="M95" t="s">
        <v>83</v>
      </c>
      <c r="N95">
        <v>2005</v>
      </c>
      <c r="O95">
        <v>1</v>
      </c>
      <c r="P95">
        <v>2010</v>
      </c>
      <c r="Q95">
        <v>1</v>
      </c>
      <c r="R95" t="s">
        <v>84</v>
      </c>
    </row>
    <row r="96" spans="1:18">
      <c r="A96">
        <v>106</v>
      </c>
      <c r="B96">
        <v>783</v>
      </c>
      <c r="C96">
        <v>-67.237007000000006</v>
      </c>
      <c r="D96">
        <v>138.896973</v>
      </c>
      <c r="F96">
        <v>78.400000000000006</v>
      </c>
      <c r="I96">
        <v>382.4</v>
      </c>
      <c r="K96" t="s">
        <v>82</v>
      </c>
      <c r="L96">
        <v>382.4</v>
      </c>
      <c r="M96" t="s">
        <v>83</v>
      </c>
      <c r="N96">
        <v>2005</v>
      </c>
      <c r="O96">
        <v>1</v>
      </c>
      <c r="P96">
        <v>2010</v>
      </c>
      <c r="Q96">
        <v>1</v>
      </c>
      <c r="R96" t="s">
        <v>84</v>
      </c>
    </row>
    <row r="97" spans="1:18">
      <c r="A97">
        <v>107</v>
      </c>
      <c r="B97">
        <v>808</v>
      </c>
      <c r="C97">
        <v>-67.257766000000004</v>
      </c>
      <c r="D97">
        <v>138.874146</v>
      </c>
      <c r="F97">
        <v>80.900000000000006</v>
      </c>
      <c r="I97">
        <v>450</v>
      </c>
      <c r="K97" t="s">
        <v>82</v>
      </c>
      <c r="L97">
        <v>450</v>
      </c>
      <c r="M97" t="s">
        <v>83</v>
      </c>
      <c r="N97">
        <v>2005</v>
      </c>
      <c r="O97">
        <v>1</v>
      </c>
      <c r="P97">
        <v>2010</v>
      </c>
      <c r="Q97">
        <v>1</v>
      </c>
      <c r="R97" t="s">
        <v>84</v>
      </c>
    </row>
    <row r="98" spans="1:18">
      <c r="A98">
        <v>108</v>
      </c>
      <c r="B98">
        <v>834</v>
      </c>
      <c r="C98">
        <v>-67.279335000000003</v>
      </c>
      <c r="D98">
        <v>138.85157799999999</v>
      </c>
      <c r="F98">
        <v>83.5</v>
      </c>
      <c r="I98">
        <v>259.8</v>
      </c>
      <c r="K98" t="s">
        <v>82</v>
      </c>
      <c r="L98">
        <v>259.8</v>
      </c>
      <c r="M98" t="s">
        <v>83</v>
      </c>
      <c r="N98">
        <v>2005</v>
      </c>
      <c r="O98">
        <v>1</v>
      </c>
      <c r="P98">
        <v>2010</v>
      </c>
      <c r="Q98">
        <v>1</v>
      </c>
      <c r="R98" t="s">
        <v>84</v>
      </c>
    </row>
    <row r="99" spans="1:18">
      <c r="A99">
        <v>109</v>
      </c>
      <c r="B99">
        <v>859</v>
      </c>
      <c r="C99">
        <v>-67.299850000000006</v>
      </c>
      <c r="D99">
        <v>138.827225</v>
      </c>
      <c r="F99">
        <v>86</v>
      </c>
      <c r="I99">
        <v>515.20000000000005</v>
      </c>
      <c r="K99" t="s">
        <v>82</v>
      </c>
      <c r="L99">
        <v>515.20000000000005</v>
      </c>
      <c r="M99" t="s">
        <v>83</v>
      </c>
      <c r="N99">
        <v>2005</v>
      </c>
      <c r="O99">
        <v>1</v>
      </c>
      <c r="P99">
        <v>2010</v>
      </c>
      <c r="Q99">
        <v>1</v>
      </c>
      <c r="R99" t="s">
        <v>84</v>
      </c>
    </row>
    <row r="100" spans="1:18">
      <c r="A100">
        <v>110</v>
      </c>
      <c r="B100">
        <v>885</v>
      </c>
      <c r="C100">
        <v>-67.320846000000003</v>
      </c>
      <c r="D100">
        <v>138.803146</v>
      </c>
      <c r="F100">
        <v>88.5</v>
      </c>
      <c r="I100">
        <v>124.4</v>
      </c>
      <c r="K100" t="s">
        <v>82</v>
      </c>
      <c r="L100">
        <v>124.4</v>
      </c>
      <c r="M100" t="s">
        <v>83</v>
      </c>
      <c r="N100">
        <v>2005</v>
      </c>
      <c r="O100">
        <v>1</v>
      </c>
      <c r="P100">
        <v>2010</v>
      </c>
      <c r="Q100">
        <v>1</v>
      </c>
      <c r="R100" t="s">
        <v>84</v>
      </c>
    </row>
    <row r="101" spans="1:18">
      <c r="A101">
        <v>111</v>
      </c>
      <c r="B101">
        <v>910</v>
      </c>
      <c r="C101">
        <v>-67.341987000000003</v>
      </c>
      <c r="D101">
        <v>138.78097500000001</v>
      </c>
      <c r="F101">
        <v>91.1</v>
      </c>
      <c r="I101">
        <v>190</v>
      </c>
      <c r="K101" t="s">
        <v>82</v>
      </c>
      <c r="L101">
        <v>190</v>
      </c>
      <c r="M101" t="s">
        <v>83</v>
      </c>
      <c r="N101">
        <v>2005</v>
      </c>
      <c r="O101">
        <v>1</v>
      </c>
      <c r="P101">
        <v>2010</v>
      </c>
      <c r="Q101">
        <v>1</v>
      </c>
      <c r="R101" t="s">
        <v>84</v>
      </c>
    </row>
    <row r="102" spans="1:18">
      <c r="A102">
        <v>112</v>
      </c>
      <c r="B102">
        <v>936</v>
      </c>
      <c r="C102">
        <v>-67.363242999999997</v>
      </c>
      <c r="D102">
        <v>138.75752299999999</v>
      </c>
      <c r="F102">
        <v>93.6</v>
      </c>
      <c r="I102">
        <v>488.2</v>
      </c>
      <c r="K102" t="s">
        <v>82</v>
      </c>
      <c r="L102">
        <v>488.2</v>
      </c>
      <c r="M102" t="s">
        <v>83</v>
      </c>
      <c r="N102">
        <v>2005</v>
      </c>
      <c r="O102">
        <v>1</v>
      </c>
      <c r="P102">
        <v>2010</v>
      </c>
      <c r="Q102">
        <v>1</v>
      </c>
      <c r="R102" t="s">
        <v>84</v>
      </c>
    </row>
    <row r="103" spans="1:18">
      <c r="A103">
        <v>113</v>
      </c>
      <c r="B103">
        <v>960</v>
      </c>
      <c r="C103">
        <v>-67.383300000000006</v>
      </c>
      <c r="D103">
        <v>138.73387099999999</v>
      </c>
      <c r="F103">
        <v>96.1</v>
      </c>
      <c r="I103">
        <v>264.60000000000002</v>
      </c>
      <c r="K103" t="s">
        <v>82</v>
      </c>
      <c r="L103">
        <v>264.60000000000002</v>
      </c>
      <c r="M103" t="s">
        <v>83</v>
      </c>
      <c r="N103">
        <v>2005</v>
      </c>
      <c r="O103">
        <v>1</v>
      </c>
      <c r="P103">
        <v>2010</v>
      </c>
      <c r="Q103">
        <v>1</v>
      </c>
      <c r="R103" t="s">
        <v>84</v>
      </c>
    </row>
    <row r="104" spans="1:18">
      <c r="A104">
        <v>114</v>
      </c>
      <c r="B104">
        <v>988</v>
      </c>
      <c r="C104">
        <v>-67.398948000000004</v>
      </c>
      <c r="D104">
        <v>138.68447900000001</v>
      </c>
      <c r="F104">
        <v>98.8</v>
      </c>
      <c r="I104">
        <v>141.75</v>
      </c>
      <c r="K104" t="s">
        <v>82</v>
      </c>
      <c r="L104">
        <v>141.75</v>
      </c>
      <c r="M104" t="s">
        <v>83</v>
      </c>
      <c r="N104">
        <v>2005</v>
      </c>
      <c r="O104">
        <v>1</v>
      </c>
      <c r="P104">
        <v>2010</v>
      </c>
      <c r="Q104">
        <v>1</v>
      </c>
      <c r="R104" t="s">
        <v>84</v>
      </c>
    </row>
    <row r="105" spans="1:18">
      <c r="A105">
        <v>115</v>
      </c>
      <c r="B105" t="s">
        <v>86</v>
      </c>
      <c r="C105">
        <v>-67.411483000000004</v>
      </c>
      <c r="D105">
        <v>138.63076799999999</v>
      </c>
      <c r="F105">
        <v>101.5</v>
      </c>
      <c r="I105">
        <v>360</v>
      </c>
      <c r="K105" t="s">
        <v>82</v>
      </c>
      <c r="L105">
        <v>360</v>
      </c>
      <c r="M105" t="s">
        <v>83</v>
      </c>
      <c r="N105">
        <v>2005</v>
      </c>
      <c r="O105">
        <v>1</v>
      </c>
      <c r="P105">
        <v>2010</v>
      </c>
      <c r="Q105">
        <v>1</v>
      </c>
      <c r="R105" t="s">
        <v>84</v>
      </c>
    </row>
    <row r="106" spans="1:18">
      <c r="A106">
        <v>116</v>
      </c>
      <c r="B106" t="s">
        <v>87</v>
      </c>
      <c r="C106">
        <v>-67.423370000000006</v>
      </c>
      <c r="D106">
        <v>138.57910200000001</v>
      </c>
      <c r="F106">
        <v>104.1</v>
      </c>
      <c r="I106">
        <v>310.39999999999998</v>
      </c>
      <c r="K106" t="s">
        <v>82</v>
      </c>
      <c r="L106">
        <v>310.39999999999998</v>
      </c>
      <c r="M106" t="s">
        <v>83</v>
      </c>
      <c r="N106">
        <v>2005</v>
      </c>
      <c r="O106">
        <v>1</v>
      </c>
      <c r="P106">
        <v>2010</v>
      </c>
      <c r="Q106">
        <v>1</v>
      </c>
      <c r="R106" t="s">
        <v>84</v>
      </c>
    </row>
    <row r="107" spans="1:18">
      <c r="A107">
        <v>117</v>
      </c>
      <c r="B107" t="s">
        <v>88</v>
      </c>
      <c r="C107">
        <v>-67.433708999999993</v>
      </c>
      <c r="D107">
        <v>138.527097</v>
      </c>
      <c r="F107">
        <v>106.6</v>
      </c>
      <c r="I107">
        <v>269.25</v>
      </c>
      <c r="K107" t="s">
        <v>82</v>
      </c>
      <c r="L107">
        <v>269.25</v>
      </c>
      <c r="M107" t="s">
        <v>83</v>
      </c>
      <c r="N107">
        <v>2006</v>
      </c>
      <c r="O107">
        <v>1</v>
      </c>
      <c r="P107">
        <v>2010</v>
      </c>
      <c r="Q107">
        <v>1</v>
      </c>
      <c r="R107" t="s">
        <v>84</v>
      </c>
    </row>
    <row r="108" spans="1:18">
      <c r="A108">
        <v>118</v>
      </c>
      <c r="B108" t="s">
        <v>89</v>
      </c>
      <c r="C108">
        <v>-67.445194999999998</v>
      </c>
      <c r="D108">
        <v>138.47699600000001</v>
      </c>
      <c r="F108">
        <v>109.1</v>
      </c>
      <c r="I108">
        <v>227.5</v>
      </c>
      <c r="K108" t="s">
        <v>82</v>
      </c>
      <c r="L108">
        <v>227.5</v>
      </c>
      <c r="M108" t="s">
        <v>83</v>
      </c>
      <c r="N108">
        <v>2006</v>
      </c>
      <c r="O108">
        <v>1</v>
      </c>
      <c r="P108">
        <v>2010</v>
      </c>
      <c r="Q108">
        <v>1</v>
      </c>
      <c r="R108" t="s">
        <v>84</v>
      </c>
    </row>
    <row r="109" spans="1:18">
      <c r="A109">
        <v>119</v>
      </c>
      <c r="B109" t="s">
        <v>90</v>
      </c>
      <c r="C109">
        <v>-67.456520999999995</v>
      </c>
      <c r="D109">
        <v>138.42657299999999</v>
      </c>
      <c r="F109">
        <v>111.6</v>
      </c>
      <c r="I109">
        <v>308.67</v>
      </c>
      <c r="K109" t="s">
        <v>82</v>
      </c>
      <c r="L109">
        <v>308.67</v>
      </c>
      <c r="M109" t="s">
        <v>83</v>
      </c>
      <c r="N109">
        <v>2006</v>
      </c>
      <c r="O109">
        <v>1</v>
      </c>
      <c r="P109">
        <v>2010</v>
      </c>
      <c r="Q109">
        <v>1</v>
      </c>
      <c r="R109" t="s">
        <v>84</v>
      </c>
    </row>
    <row r="110" spans="1:18">
      <c r="A110">
        <v>120</v>
      </c>
      <c r="B110" t="s">
        <v>91</v>
      </c>
      <c r="C110">
        <v>-67.467425000000006</v>
      </c>
      <c r="D110">
        <v>138.37450100000001</v>
      </c>
      <c r="F110">
        <v>114.1</v>
      </c>
      <c r="I110">
        <v>261.75</v>
      </c>
      <c r="K110" t="s">
        <v>82</v>
      </c>
      <c r="L110">
        <v>261.75</v>
      </c>
      <c r="M110" t="s">
        <v>83</v>
      </c>
      <c r="N110">
        <v>2006</v>
      </c>
      <c r="O110">
        <v>1</v>
      </c>
      <c r="P110">
        <v>2010</v>
      </c>
      <c r="Q110">
        <v>1</v>
      </c>
      <c r="R110" t="s">
        <v>84</v>
      </c>
    </row>
    <row r="111" spans="1:18">
      <c r="A111">
        <v>121</v>
      </c>
      <c r="B111" t="s">
        <v>92</v>
      </c>
      <c r="C111">
        <v>-67.48021</v>
      </c>
      <c r="D111">
        <v>138.3261</v>
      </c>
      <c r="F111">
        <v>116.6</v>
      </c>
      <c r="I111">
        <v>148</v>
      </c>
      <c r="K111" t="s">
        <v>82</v>
      </c>
      <c r="L111">
        <v>148</v>
      </c>
      <c r="M111" t="s">
        <v>83</v>
      </c>
      <c r="N111">
        <v>2006</v>
      </c>
      <c r="O111">
        <v>1</v>
      </c>
      <c r="P111">
        <v>2010</v>
      </c>
      <c r="Q111">
        <v>1</v>
      </c>
      <c r="R111" t="s">
        <v>84</v>
      </c>
    </row>
    <row r="112" spans="1:18">
      <c r="A112">
        <v>122</v>
      </c>
      <c r="B112" t="s">
        <v>93</v>
      </c>
      <c r="C112">
        <v>-67.490328000000005</v>
      </c>
      <c r="D112">
        <v>138.27531099999999</v>
      </c>
      <c r="F112">
        <v>119</v>
      </c>
      <c r="I112">
        <v>166.5</v>
      </c>
      <c r="K112" t="s">
        <v>82</v>
      </c>
      <c r="L112">
        <v>166.5</v>
      </c>
      <c r="M112" t="s">
        <v>83</v>
      </c>
      <c r="N112">
        <v>2006</v>
      </c>
      <c r="O112">
        <v>1</v>
      </c>
      <c r="P112">
        <v>2010</v>
      </c>
      <c r="Q112">
        <v>1</v>
      </c>
      <c r="R112" t="s">
        <v>84</v>
      </c>
    </row>
    <row r="113" spans="1:18">
      <c r="A113">
        <v>123</v>
      </c>
      <c r="B113" t="s">
        <v>94</v>
      </c>
      <c r="C113">
        <v>-67.501975999999999</v>
      </c>
      <c r="D113">
        <v>138.22542300000001</v>
      </c>
      <c r="F113">
        <v>121.5</v>
      </c>
      <c r="I113">
        <v>22.25</v>
      </c>
      <c r="K113" t="s">
        <v>82</v>
      </c>
      <c r="L113">
        <v>22.25</v>
      </c>
      <c r="M113" t="s">
        <v>83</v>
      </c>
      <c r="N113">
        <v>2006</v>
      </c>
      <c r="O113">
        <v>1</v>
      </c>
      <c r="P113">
        <v>2010</v>
      </c>
      <c r="Q113">
        <v>1</v>
      </c>
      <c r="R113" t="s">
        <v>84</v>
      </c>
    </row>
    <row r="114" spans="1:18">
      <c r="A114">
        <v>124</v>
      </c>
      <c r="B114" t="s">
        <v>95</v>
      </c>
      <c r="C114">
        <v>-67.512682999999996</v>
      </c>
      <c r="D114">
        <v>138.17549299999999</v>
      </c>
      <c r="F114">
        <v>124</v>
      </c>
      <c r="I114">
        <v>208</v>
      </c>
      <c r="K114" t="s">
        <v>82</v>
      </c>
      <c r="L114">
        <v>208</v>
      </c>
      <c r="M114" t="s">
        <v>83</v>
      </c>
      <c r="N114">
        <v>2006</v>
      </c>
      <c r="O114">
        <v>1</v>
      </c>
      <c r="P114">
        <v>2010</v>
      </c>
      <c r="Q114">
        <v>1</v>
      </c>
      <c r="R114" t="s">
        <v>84</v>
      </c>
    </row>
    <row r="115" spans="1:18">
      <c r="A115">
        <v>125</v>
      </c>
      <c r="B115" t="s">
        <v>96</v>
      </c>
      <c r="C115">
        <v>-67.524281000000002</v>
      </c>
      <c r="D115">
        <v>138.12325899999999</v>
      </c>
      <c r="F115">
        <v>126.5</v>
      </c>
      <c r="I115">
        <v>291</v>
      </c>
      <c r="K115" t="s">
        <v>82</v>
      </c>
      <c r="L115">
        <v>291</v>
      </c>
      <c r="M115" t="s">
        <v>83</v>
      </c>
      <c r="N115">
        <v>2006</v>
      </c>
      <c r="O115">
        <v>1</v>
      </c>
      <c r="P115">
        <v>2010</v>
      </c>
      <c r="Q115">
        <v>1</v>
      </c>
      <c r="R115" t="s">
        <v>84</v>
      </c>
    </row>
    <row r="116" spans="1:18">
      <c r="A116">
        <v>126</v>
      </c>
      <c r="B116" t="s">
        <v>97</v>
      </c>
      <c r="C116">
        <v>-67.535525000000007</v>
      </c>
      <c r="D116">
        <v>138.07516000000001</v>
      </c>
      <c r="F116">
        <v>128.9</v>
      </c>
      <c r="I116">
        <v>223</v>
      </c>
      <c r="K116" t="s">
        <v>82</v>
      </c>
      <c r="L116">
        <v>223</v>
      </c>
      <c r="M116" t="s">
        <v>83</v>
      </c>
      <c r="N116">
        <v>2006</v>
      </c>
      <c r="O116">
        <v>1</v>
      </c>
      <c r="P116">
        <v>2010</v>
      </c>
      <c r="Q116">
        <v>1</v>
      </c>
      <c r="R116" t="s">
        <v>84</v>
      </c>
    </row>
    <row r="117" spans="1:18">
      <c r="A117">
        <v>127</v>
      </c>
      <c r="B117" t="s">
        <v>98</v>
      </c>
      <c r="C117">
        <v>-67.546322000000004</v>
      </c>
      <c r="D117">
        <v>138.022617</v>
      </c>
      <c r="F117">
        <v>131.5</v>
      </c>
      <c r="I117">
        <v>545.33299999999997</v>
      </c>
      <c r="K117" t="s">
        <v>82</v>
      </c>
      <c r="L117">
        <v>545.33299999999997</v>
      </c>
      <c r="M117" t="s">
        <v>83</v>
      </c>
      <c r="N117">
        <v>2006</v>
      </c>
      <c r="O117">
        <v>1</v>
      </c>
      <c r="P117">
        <v>2009</v>
      </c>
      <c r="Q117">
        <v>1</v>
      </c>
      <c r="R117" t="s">
        <v>84</v>
      </c>
    </row>
    <row r="118" spans="1:18">
      <c r="A118">
        <v>128</v>
      </c>
      <c r="B118" t="s">
        <v>99</v>
      </c>
      <c r="C118">
        <v>-67.558242000000007</v>
      </c>
      <c r="D118">
        <v>137.97382400000001</v>
      </c>
      <c r="F118">
        <v>133.9</v>
      </c>
      <c r="I118">
        <v>313</v>
      </c>
      <c r="K118" t="s">
        <v>82</v>
      </c>
      <c r="L118">
        <v>313</v>
      </c>
      <c r="M118" t="s">
        <v>83</v>
      </c>
      <c r="N118">
        <v>2006</v>
      </c>
      <c r="O118">
        <v>1</v>
      </c>
      <c r="P118">
        <v>2010</v>
      </c>
      <c r="Q118">
        <v>1</v>
      </c>
      <c r="R118" t="s">
        <v>84</v>
      </c>
    </row>
    <row r="119" spans="1:18">
      <c r="A119">
        <v>129</v>
      </c>
      <c r="B119" t="s">
        <v>100</v>
      </c>
      <c r="C119">
        <v>-67.569379999999995</v>
      </c>
      <c r="D119">
        <v>137.92113599999999</v>
      </c>
      <c r="F119">
        <v>136.5</v>
      </c>
      <c r="I119">
        <v>64</v>
      </c>
      <c r="K119" t="s">
        <v>82</v>
      </c>
      <c r="L119">
        <v>64</v>
      </c>
      <c r="M119" t="s">
        <v>83</v>
      </c>
      <c r="N119">
        <v>2006</v>
      </c>
      <c r="O119">
        <v>1</v>
      </c>
      <c r="P119">
        <v>2010</v>
      </c>
      <c r="Q119">
        <v>1</v>
      </c>
      <c r="R119" t="s">
        <v>84</v>
      </c>
    </row>
    <row r="120" spans="1:18">
      <c r="A120">
        <v>130</v>
      </c>
      <c r="B120" t="s">
        <v>101</v>
      </c>
      <c r="C120">
        <v>-67.579184999999995</v>
      </c>
      <c r="D120">
        <v>137.86712399999999</v>
      </c>
      <c r="F120">
        <v>139</v>
      </c>
      <c r="I120">
        <v>280</v>
      </c>
      <c r="K120" t="s">
        <v>82</v>
      </c>
      <c r="L120">
        <v>280</v>
      </c>
      <c r="M120" t="s">
        <v>83</v>
      </c>
      <c r="N120">
        <v>2006</v>
      </c>
      <c r="O120">
        <v>1</v>
      </c>
      <c r="P120">
        <v>2010</v>
      </c>
      <c r="Q120">
        <v>1</v>
      </c>
      <c r="R120" t="s">
        <v>84</v>
      </c>
    </row>
    <row r="121" spans="1:18">
      <c r="A121">
        <v>131</v>
      </c>
      <c r="B121" t="s">
        <v>102</v>
      </c>
      <c r="C121">
        <v>-67.591876999999997</v>
      </c>
      <c r="D121">
        <v>137.820931</v>
      </c>
      <c r="F121">
        <v>141.4</v>
      </c>
      <c r="I121">
        <v>302.25</v>
      </c>
      <c r="K121" t="s">
        <v>82</v>
      </c>
      <c r="L121">
        <v>302.25</v>
      </c>
      <c r="M121" t="s">
        <v>83</v>
      </c>
      <c r="N121">
        <v>2006</v>
      </c>
      <c r="O121">
        <v>1</v>
      </c>
      <c r="P121">
        <v>2010</v>
      </c>
      <c r="Q121">
        <v>1</v>
      </c>
      <c r="R121" t="s">
        <v>84</v>
      </c>
    </row>
    <row r="122" spans="1:18">
      <c r="A122">
        <v>132</v>
      </c>
      <c r="B122" t="s">
        <v>103</v>
      </c>
      <c r="C122">
        <v>-67.603461999999993</v>
      </c>
      <c r="D122">
        <v>137.76978099999999</v>
      </c>
      <c r="F122">
        <v>144</v>
      </c>
      <c r="I122">
        <v>167</v>
      </c>
      <c r="K122" t="s">
        <v>82</v>
      </c>
      <c r="L122">
        <v>167</v>
      </c>
      <c r="M122" t="s">
        <v>83</v>
      </c>
      <c r="N122">
        <v>2006</v>
      </c>
      <c r="O122">
        <v>1</v>
      </c>
      <c r="P122">
        <v>2010</v>
      </c>
      <c r="Q122">
        <v>1</v>
      </c>
      <c r="R122" t="s">
        <v>84</v>
      </c>
    </row>
    <row r="123" spans="1:18">
      <c r="A123">
        <v>133</v>
      </c>
      <c r="B123" t="s">
        <v>104</v>
      </c>
      <c r="C123">
        <v>-67.614750000000001</v>
      </c>
      <c r="D123">
        <v>137.71855400000001</v>
      </c>
      <c r="F123">
        <v>146.5</v>
      </c>
      <c r="I123">
        <v>41.5</v>
      </c>
      <c r="K123" t="s">
        <v>82</v>
      </c>
      <c r="L123">
        <v>41.5</v>
      </c>
      <c r="M123" t="s">
        <v>83</v>
      </c>
      <c r="N123">
        <v>2006</v>
      </c>
      <c r="O123">
        <v>1</v>
      </c>
      <c r="P123">
        <v>2010</v>
      </c>
      <c r="Q123">
        <v>1</v>
      </c>
      <c r="R123" t="s">
        <v>84</v>
      </c>
    </row>
    <row r="124" spans="1:18">
      <c r="A124">
        <v>134</v>
      </c>
      <c r="B124" t="s">
        <v>105</v>
      </c>
      <c r="C124">
        <v>-67.626824999999997</v>
      </c>
      <c r="D124">
        <v>137.66928200000001</v>
      </c>
      <c r="F124">
        <v>149</v>
      </c>
      <c r="I124">
        <v>62.5</v>
      </c>
      <c r="K124" t="s">
        <v>82</v>
      </c>
      <c r="L124">
        <v>62.5</v>
      </c>
      <c r="M124" t="s">
        <v>83</v>
      </c>
      <c r="N124">
        <v>2006</v>
      </c>
      <c r="O124">
        <v>1</v>
      </c>
      <c r="P124">
        <v>2010</v>
      </c>
      <c r="Q124">
        <v>1</v>
      </c>
      <c r="R124" t="s">
        <v>84</v>
      </c>
    </row>
    <row r="125" spans="1:18">
      <c r="A125">
        <v>135</v>
      </c>
      <c r="B125" t="s">
        <v>106</v>
      </c>
      <c r="C125">
        <v>-67.641943999999995</v>
      </c>
      <c r="D125">
        <v>137.59680700000001</v>
      </c>
      <c r="F125">
        <v>152.5</v>
      </c>
      <c r="I125">
        <v>483.25</v>
      </c>
      <c r="K125" t="s">
        <v>82</v>
      </c>
      <c r="L125">
        <v>483.25</v>
      </c>
      <c r="M125" t="s">
        <v>83</v>
      </c>
      <c r="N125">
        <v>2006</v>
      </c>
      <c r="O125">
        <v>1</v>
      </c>
      <c r="P125">
        <v>2010</v>
      </c>
      <c r="Q125">
        <v>1</v>
      </c>
      <c r="R125" t="s">
        <v>84</v>
      </c>
    </row>
    <row r="126" spans="1:18">
      <c r="A126">
        <v>136</v>
      </c>
      <c r="B126" t="s">
        <v>107</v>
      </c>
      <c r="C126">
        <v>-67.660073999999994</v>
      </c>
      <c r="D126">
        <v>137.524393</v>
      </c>
      <c r="F126">
        <v>156.1</v>
      </c>
      <c r="I126">
        <v>453.25</v>
      </c>
      <c r="K126" t="s">
        <v>82</v>
      </c>
      <c r="L126">
        <v>453.25</v>
      </c>
      <c r="M126" t="s">
        <v>83</v>
      </c>
      <c r="N126">
        <v>2006</v>
      </c>
      <c r="O126">
        <v>1</v>
      </c>
      <c r="P126">
        <v>2010</v>
      </c>
      <c r="Q126">
        <v>1</v>
      </c>
      <c r="R126" t="s">
        <v>84</v>
      </c>
    </row>
    <row r="127" spans="1:18">
      <c r="A127">
        <v>152</v>
      </c>
      <c r="B127" t="s">
        <v>137</v>
      </c>
      <c r="C127">
        <v>-73.716666000000004</v>
      </c>
      <c r="D127">
        <v>7.983333</v>
      </c>
      <c r="G127">
        <v>3174</v>
      </c>
      <c r="I127">
        <v>55.9</v>
      </c>
      <c r="K127" t="s">
        <v>132</v>
      </c>
      <c r="L127">
        <v>55.9</v>
      </c>
      <c r="M127" t="s">
        <v>138</v>
      </c>
      <c r="N127">
        <v>1963</v>
      </c>
      <c r="P127">
        <v>2008</v>
      </c>
      <c r="R127" t="s">
        <v>139</v>
      </c>
    </row>
    <row r="128" spans="1:18">
      <c r="A128">
        <v>153</v>
      </c>
      <c r="B128" t="s">
        <v>141</v>
      </c>
      <c r="C128">
        <v>-76.066665999999998</v>
      </c>
      <c r="D128">
        <v>22.466666</v>
      </c>
      <c r="G128">
        <v>3582</v>
      </c>
      <c r="I128">
        <v>28</v>
      </c>
      <c r="K128" t="s">
        <v>132</v>
      </c>
      <c r="L128">
        <v>28</v>
      </c>
      <c r="M128" t="s">
        <v>138</v>
      </c>
      <c r="N128">
        <v>1963</v>
      </c>
      <c r="P128">
        <v>2008</v>
      </c>
      <c r="R128" t="s">
        <v>139</v>
      </c>
    </row>
    <row r="129" spans="1:18">
      <c r="A129">
        <v>154</v>
      </c>
      <c r="B129" t="s">
        <v>142</v>
      </c>
      <c r="C129">
        <v>-77</v>
      </c>
      <c r="D129">
        <v>26.05</v>
      </c>
      <c r="G129">
        <v>3589</v>
      </c>
      <c r="I129">
        <v>23.7</v>
      </c>
      <c r="K129" t="s">
        <v>132</v>
      </c>
      <c r="L129">
        <v>23.7</v>
      </c>
      <c r="M129" t="s">
        <v>138</v>
      </c>
      <c r="N129">
        <v>1963</v>
      </c>
      <c r="P129">
        <v>2008</v>
      </c>
      <c r="R129" t="s">
        <v>139</v>
      </c>
    </row>
    <row r="130" spans="1:18">
      <c r="A130">
        <v>155</v>
      </c>
      <c r="B130" t="s">
        <v>143</v>
      </c>
      <c r="C130">
        <v>-78.216666000000004</v>
      </c>
      <c r="D130">
        <v>32.85</v>
      </c>
      <c r="G130">
        <v>3595</v>
      </c>
      <c r="I130">
        <v>17.5</v>
      </c>
      <c r="K130" t="s">
        <v>132</v>
      </c>
      <c r="L130">
        <v>17.5</v>
      </c>
      <c r="M130" t="s">
        <v>138</v>
      </c>
      <c r="N130">
        <v>1963</v>
      </c>
      <c r="P130">
        <v>2008</v>
      </c>
      <c r="R130" t="s">
        <v>139</v>
      </c>
    </row>
    <row r="131" spans="1:18">
      <c r="A131">
        <v>156</v>
      </c>
      <c r="B131" t="s">
        <v>144</v>
      </c>
      <c r="C131">
        <v>-78.650000000000006</v>
      </c>
      <c r="D131">
        <v>35.633333</v>
      </c>
      <c r="G131">
        <v>3619</v>
      </c>
      <c r="I131">
        <v>20.100000000000001</v>
      </c>
      <c r="K131" t="s">
        <v>132</v>
      </c>
      <c r="L131">
        <v>20.100000000000001</v>
      </c>
      <c r="M131" t="s">
        <v>138</v>
      </c>
      <c r="N131">
        <v>1963</v>
      </c>
      <c r="P131">
        <v>2008</v>
      </c>
      <c r="R131" t="s">
        <v>139</v>
      </c>
    </row>
    <row r="132" spans="1:18">
      <c r="A132">
        <v>157</v>
      </c>
      <c r="B132" t="s">
        <v>145</v>
      </c>
      <c r="C132">
        <v>-80.783332999999999</v>
      </c>
      <c r="D132">
        <v>44.85</v>
      </c>
      <c r="G132">
        <v>3672</v>
      </c>
      <c r="I132">
        <v>16</v>
      </c>
      <c r="K132" t="s">
        <v>132</v>
      </c>
      <c r="L132">
        <v>16</v>
      </c>
      <c r="M132" t="s">
        <v>138</v>
      </c>
      <c r="N132">
        <v>1815</v>
      </c>
      <c r="P132">
        <v>2008</v>
      </c>
      <c r="R132" t="s">
        <v>139</v>
      </c>
    </row>
    <row r="133" spans="1:18">
      <c r="A133">
        <v>158</v>
      </c>
      <c r="B133" t="s">
        <v>146</v>
      </c>
      <c r="C133">
        <v>-81.7</v>
      </c>
      <c r="D133">
        <v>8.5666659999999997</v>
      </c>
      <c r="G133">
        <v>2447</v>
      </c>
      <c r="I133">
        <v>49.2</v>
      </c>
      <c r="K133" t="s">
        <v>132</v>
      </c>
      <c r="L133">
        <v>49.2</v>
      </c>
      <c r="M133" t="s">
        <v>147</v>
      </c>
      <c r="N133">
        <v>1963</v>
      </c>
      <c r="P133">
        <v>2008</v>
      </c>
      <c r="R133" t="s">
        <v>139</v>
      </c>
    </row>
    <row r="134" spans="1:18">
      <c r="A134">
        <v>159</v>
      </c>
      <c r="B134" t="s">
        <v>148</v>
      </c>
      <c r="C134">
        <v>-82.066665999999998</v>
      </c>
      <c r="D134">
        <v>54.883333</v>
      </c>
      <c r="G134">
        <v>3725</v>
      </c>
      <c r="I134">
        <v>26.1</v>
      </c>
      <c r="K134" t="s">
        <v>132</v>
      </c>
      <c r="L134">
        <v>26.1</v>
      </c>
      <c r="M134" t="s">
        <v>138</v>
      </c>
      <c r="N134">
        <v>1963</v>
      </c>
      <c r="P134">
        <v>2008</v>
      </c>
      <c r="R134" t="s">
        <v>139</v>
      </c>
    </row>
    <row r="135" spans="1:18">
      <c r="A135">
        <v>160</v>
      </c>
      <c r="B135" t="s">
        <v>149</v>
      </c>
      <c r="C135">
        <v>-82.633332999999993</v>
      </c>
      <c r="D135">
        <v>17.866665999999999</v>
      </c>
      <c r="G135">
        <v>2544</v>
      </c>
      <c r="I135">
        <v>37.6</v>
      </c>
      <c r="K135" t="s">
        <v>132</v>
      </c>
      <c r="L135">
        <v>37.6</v>
      </c>
      <c r="M135" t="s">
        <v>147</v>
      </c>
      <c r="N135">
        <v>1963</v>
      </c>
      <c r="P135">
        <v>2008</v>
      </c>
      <c r="R135" t="s">
        <v>139</v>
      </c>
    </row>
    <row r="136" spans="1:18">
      <c r="A136">
        <v>161</v>
      </c>
      <c r="B136" t="s">
        <v>150</v>
      </c>
      <c r="C136">
        <v>-82.816665999999998</v>
      </c>
      <c r="D136">
        <v>18.899999999999999</v>
      </c>
      <c r="G136">
        <v>2552</v>
      </c>
      <c r="I136">
        <v>36.1</v>
      </c>
      <c r="K136" t="s">
        <v>132</v>
      </c>
      <c r="L136">
        <v>36.1</v>
      </c>
      <c r="M136" t="s">
        <v>147</v>
      </c>
      <c r="N136">
        <v>1963</v>
      </c>
      <c r="P136">
        <v>2008</v>
      </c>
      <c r="R136" t="s">
        <v>139</v>
      </c>
    </row>
    <row r="137" spans="1:18">
      <c r="A137">
        <v>162</v>
      </c>
      <c r="B137" t="s">
        <v>151</v>
      </c>
      <c r="C137">
        <v>-84.133332999999993</v>
      </c>
      <c r="D137">
        <v>21.9</v>
      </c>
      <c r="G137">
        <v>2625</v>
      </c>
      <c r="I137">
        <v>45.3</v>
      </c>
      <c r="K137" t="s">
        <v>132</v>
      </c>
      <c r="L137">
        <v>45.3</v>
      </c>
      <c r="M137" t="s">
        <v>147</v>
      </c>
      <c r="N137">
        <v>1963</v>
      </c>
      <c r="P137">
        <v>2008</v>
      </c>
      <c r="R137" t="s">
        <v>139</v>
      </c>
    </row>
    <row r="138" spans="1:18">
      <c r="A138">
        <v>163</v>
      </c>
      <c r="B138" t="s">
        <v>152</v>
      </c>
      <c r="C138">
        <v>-84.183333000000005</v>
      </c>
      <c r="D138">
        <v>53.533332999999999</v>
      </c>
      <c r="G138">
        <v>3452</v>
      </c>
      <c r="I138">
        <v>30</v>
      </c>
      <c r="K138" t="s">
        <v>132</v>
      </c>
      <c r="L138">
        <v>30</v>
      </c>
      <c r="M138" t="s">
        <v>138</v>
      </c>
      <c r="N138">
        <v>1963</v>
      </c>
      <c r="P138">
        <v>2008</v>
      </c>
      <c r="R138" t="s">
        <v>139</v>
      </c>
    </row>
    <row r="139" spans="1:18">
      <c r="A139">
        <v>164</v>
      </c>
      <c r="B139" t="s">
        <v>153</v>
      </c>
      <c r="C139">
        <v>-87.85</v>
      </c>
      <c r="D139">
        <v>1.8</v>
      </c>
      <c r="G139">
        <v>2583</v>
      </c>
      <c r="I139">
        <v>63.4</v>
      </c>
      <c r="K139" t="s">
        <v>132</v>
      </c>
      <c r="L139">
        <v>63.4</v>
      </c>
      <c r="M139" t="s">
        <v>147</v>
      </c>
      <c r="N139">
        <v>1963</v>
      </c>
      <c r="P139">
        <v>2008</v>
      </c>
      <c r="R139" t="s">
        <v>139</v>
      </c>
    </row>
    <row r="140" spans="1:18">
      <c r="A140">
        <v>165</v>
      </c>
      <c r="B140" t="s">
        <v>154</v>
      </c>
      <c r="C140">
        <v>-73.72</v>
      </c>
      <c r="D140">
        <v>7.98</v>
      </c>
      <c r="G140">
        <v>3174</v>
      </c>
      <c r="I140">
        <v>52</v>
      </c>
      <c r="K140" t="s">
        <v>132</v>
      </c>
      <c r="L140">
        <v>52</v>
      </c>
      <c r="M140" t="s">
        <v>155</v>
      </c>
      <c r="N140">
        <v>1815</v>
      </c>
      <c r="P140">
        <v>2007</v>
      </c>
      <c r="R140" t="s">
        <v>156</v>
      </c>
    </row>
    <row r="141" spans="1:18">
      <c r="A141">
        <v>166</v>
      </c>
      <c r="B141" t="s">
        <v>158</v>
      </c>
      <c r="C141">
        <v>-77</v>
      </c>
      <c r="D141">
        <v>26.05</v>
      </c>
      <c r="G141">
        <v>3582</v>
      </c>
      <c r="I141">
        <v>22</v>
      </c>
      <c r="K141" t="s">
        <v>132</v>
      </c>
      <c r="L141">
        <v>22</v>
      </c>
      <c r="M141" t="s">
        <v>155</v>
      </c>
      <c r="N141">
        <v>1815</v>
      </c>
      <c r="P141">
        <v>2007</v>
      </c>
      <c r="R141" t="s">
        <v>156</v>
      </c>
    </row>
    <row r="142" spans="1:18">
      <c r="A142">
        <v>167</v>
      </c>
      <c r="B142" t="s">
        <v>159</v>
      </c>
      <c r="C142">
        <v>-78.22</v>
      </c>
      <c r="D142">
        <v>32.85</v>
      </c>
      <c r="G142">
        <v>3595</v>
      </c>
      <c r="I142">
        <v>19</v>
      </c>
      <c r="K142" t="s">
        <v>132</v>
      </c>
      <c r="L142">
        <v>19</v>
      </c>
      <c r="M142" t="s">
        <v>155</v>
      </c>
      <c r="N142">
        <v>0</v>
      </c>
      <c r="P142">
        <v>2007</v>
      </c>
      <c r="R142" t="s">
        <v>156</v>
      </c>
    </row>
    <row r="143" spans="1:18">
      <c r="A143">
        <v>168</v>
      </c>
      <c r="B143" t="s">
        <v>160</v>
      </c>
      <c r="C143">
        <v>-80.78</v>
      </c>
      <c r="D143">
        <v>44.85</v>
      </c>
      <c r="G143">
        <v>3672</v>
      </c>
      <c r="I143">
        <v>16</v>
      </c>
      <c r="K143" t="s">
        <v>132</v>
      </c>
      <c r="L143">
        <v>16</v>
      </c>
      <c r="M143" t="s">
        <v>155</v>
      </c>
      <c r="N143">
        <v>1815</v>
      </c>
      <c r="P143">
        <v>2007</v>
      </c>
      <c r="R143" t="s">
        <v>156</v>
      </c>
    </row>
    <row r="144" spans="1:18">
      <c r="A144">
        <v>169</v>
      </c>
      <c r="B144" t="s">
        <v>161</v>
      </c>
      <c r="C144">
        <v>-84.18</v>
      </c>
      <c r="D144">
        <v>53.53</v>
      </c>
      <c r="G144">
        <v>3452</v>
      </c>
      <c r="I144">
        <v>32</v>
      </c>
      <c r="K144" t="s">
        <v>132</v>
      </c>
      <c r="L144">
        <v>32</v>
      </c>
      <c r="M144" t="s">
        <v>155</v>
      </c>
      <c r="N144">
        <v>1815</v>
      </c>
      <c r="P144">
        <v>2007</v>
      </c>
      <c r="R144" t="s">
        <v>156</v>
      </c>
    </row>
    <row r="145" spans="1:18">
      <c r="A145">
        <v>170</v>
      </c>
      <c r="B145" t="s">
        <v>162</v>
      </c>
      <c r="C145">
        <v>-64.141900000000007</v>
      </c>
      <c r="D145">
        <v>-57.523339999999997</v>
      </c>
      <c r="E145" t="s">
        <v>163</v>
      </c>
      <c r="G145">
        <v>1375</v>
      </c>
      <c r="I145">
        <v>20.6</v>
      </c>
      <c r="K145" t="s">
        <v>164</v>
      </c>
      <c r="L145">
        <v>206</v>
      </c>
      <c r="M145" t="s">
        <v>165</v>
      </c>
      <c r="N145">
        <v>1965</v>
      </c>
      <c r="O145">
        <v>1</v>
      </c>
      <c r="P145">
        <v>1981</v>
      </c>
      <c r="Q145">
        <v>4</v>
      </c>
      <c r="R145" t="s">
        <v>166</v>
      </c>
    </row>
    <row r="146" spans="1:18">
      <c r="A146">
        <v>171</v>
      </c>
      <c r="B146" t="s">
        <v>168</v>
      </c>
      <c r="C146">
        <v>-64.159109999999998</v>
      </c>
      <c r="D146">
        <v>-57.789000000000001</v>
      </c>
      <c r="E146" t="s">
        <v>163</v>
      </c>
      <c r="G146">
        <v>1330</v>
      </c>
      <c r="H146">
        <v>-12.2</v>
      </c>
      <c r="I146">
        <v>48.8</v>
      </c>
      <c r="K146" t="s">
        <v>164</v>
      </c>
      <c r="L146">
        <v>488</v>
      </c>
      <c r="M146" t="s">
        <v>165</v>
      </c>
      <c r="N146">
        <v>1969</v>
      </c>
      <c r="O146">
        <v>1</v>
      </c>
      <c r="P146">
        <v>1981</v>
      </c>
      <c r="Q146">
        <v>3</v>
      </c>
      <c r="R146" t="s">
        <v>166</v>
      </c>
    </row>
    <row r="147" spans="1:18">
      <c r="A147">
        <v>172</v>
      </c>
      <c r="B147" t="s">
        <v>169</v>
      </c>
      <c r="C147">
        <v>-64.178889999999996</v>
      </c>
      <c r="D147">
        <v>-57.523980000000002</v>
      </c>
      <c r="E147" t="s">
        <v>163</v>
      </c>
      <c r="G147">
        <v>1350</v>
      </c>
      <c r="H147">
        <v>-11.3</v>
      </c>
      <c r="L147">
        <v>236</v>
      </c>
      <c r="M147" t="s">
        <v>165</v>
      </c>
      <c r="N147">
        <v>1955</v>
      </c>
      <c r="O147">
        <v>1</v>
      </c>
      <c r="P147">
        <v>1979</v>
      </c>
      <c r="Q147">
        <v>3</v>
      </c>
      <c r="R147" t="s">
        <v>166</v>
      </c>
    </row>
    <row r="148" spans="1:18">
      <c r="A148">
        <v>174</v>
      </c>
      <c r="B148" t="s">
        <v>170</v>
      </c>
      <c r="C148">
        <v>-64.19614</v>
      </c>
      <c r="D148">
        <v>-57.677590000000002</v>
      </c>
      <c r="E148" t="s">
        <v>163</v>
      </c>
      <c r="G148">
        <v>1630</v>
      </c>
      <c r="H148">
        <v>-14.2</v>
      </c>
      <c r="I148">
        <v>37.700000000000003</v>
      </c>
      <c r="K148" t="s">
        <v>164</v>
      </c>
      <c r="L148">
        <v>377</v>
      </c>
      <c r="M148" t="s">
        <v>165</v>
      </c>
      <c r="N148">
        <v>1965</v>
      </c>
      <c r="O148">
        <v>1</v>
      </c>
      <c r="P148">
        <v>1977</v>
      </c>
      <c r="Q148">
        <v>12</v>
      </c>
      <c r="R148" t="s">
        <v>166</v>
      </c>
    </row>
    <row r="149" spans="1:18">
      <c r="A149">
        <v>175</v>
      </c>
      <c r="B149" t="s">
        <v>171</v>
      </c>
      <c r="C149">
        <v>-64.199721999999994</v>
      </c>
      <c r="D149">
        <v>-57.918610999999999</v>
      </c>
      <c r="E149" t="s">
        <v>172</v>
      </c>
      <c r="G149">
        <v>1280</v>
      </c>
      <c r="H149">
        <v>-12.7</v>
      </c>
      <c r="I149">
        <v>49.8</v>
      </c>
      <c r="K149" t="s">
        <v>164</v>
      </c>
      <c r="L149">
        <v>498</v>
      </c>
      <c r="M149" t="s">
        <v>165</v>
      </c>
      <c r="N149">
        <v>1974</v>
      </c>
      <c r="O149">
        <v>1</v>
      </c>
      <c r="P149">
        <v>1981</v>
      </c>
      <c r="Q149">
        <v>3</v>
      </c>
      <c r="R149" t="s">
        <v>166</v>
      </c>
    </row>
    <row r="150" spans="1:18">
      <c r="A150">
        <v>176</v>
      </c>
      <c r="B150" t="s">
        <v>173</v>
      </c>
      <c r="C150">
        <v>-64.213054999999997</v>
      </c>
      <c r="D150">
        <v>-57.745555000000003</v>
      </c>
      <c r="E150" t="s">
        <v>172</v>
      </c>
      <c r="G150">
        <v>1640</v>
      </c>
      <c r="L150">
        <v>529</v>
      </c>
      <c r="M150" t="s">
        <v>174</v>
      </c>
      <c r="N150">
        <v>1955</v>
      </c>
      <c r="O150">
        <v>1</v>
      </c>
      <c r="P150">
        <v>1981</v>
      </c>
      <c r="Q150">
        <v>3</v>
      </c>
      <c r="R150" t="s">
        <v>166</v>
      </c>
    </row>
    <row r="151" spans="1:18">
      <c r="A151">
        <v>177</v>
      </c>
      <c r="B151" t="s">
        <v>175</v>
      </c>
      <c r="C151">
        <v>-64.216666000000004</v>
      </c>
      <c r="D151">
        <v>-57.633333</v>
      </c>
      <c r="E151" t="s">
        <v>176</v>
      </c>
      <c r="G151">
        <v>1640</v>
      </c>
      <c r="H151">
        <v>-14.3</v>
      </c>
      <c r="L151">
        <v>481</v>
      </c>
      <c r="M151" t="s">
        <v>174</v>
      </c>
      <c r="N151">
        <v>1955</v>
      </c>
      <c r="O151">
        <v>1</v>
      </c>
      <c r="P151">
        <v>1979</v>
      </c>
      <c r="Q151">
        <v>3</v>
      </c>
      <c r="R151" t="s">
        <v>166</v>
      </c>
    </row>
    <row r="152" spans="1:18">
      <c r="A152">
        <v>179</v>
      </c>
      <c r="B152" t="s">
        <v>177</v>
      </c>
      <c r="C152">
        <v>-64.213054999999997</v>
      </c>
      <c r="D152">
        <v>-57.745555000000003</v>
      </c>
      <c r="E152" t="s">
        <v>172</v>
      </c>
      <c r="G152">
        <v>1640</v>
      </c>
      <c r="H152">
        <v>-14.7</v>
      </c>
      <c r="I152">
        <v>60.4</v>
      </c>
      <c r="K152" t="s">
        <v>164</v>
      </c>
      <c r="L152">
        <v>604</v>
      </c>
      <c r="M152" t="s">
        <v>174</v>
      </c>
      <c r="N152">
        <v>1965</v>
      </c>
      <c r="O152">
        <v>1</v>
      </c>
      <c r="P152">
        <v>1981</v>
      </c>
      <c r="Q152">
        <v>3</v>
      </c>
      <c r="R152" t="s">
        <v>166</v>
      </c>
    </row>
    <row r="153" spans="1:18">
      <c r="A153">
        <v>180</v>
      </c>
      <c r="B153" t="s">
        <v>178</v>
      </c>
      <c r="C153">
        <v>-64.214166000000006</v>
      </c>
      <c r="D153">
        <v>-57.628888000000003</v>
      </c>
      <c r="E153" t="s">
        <v>172</v>
      </c>
      <c r="G153">
        <v>1690</v>
      </c>
      <c r="H153">
        <v>-13.4</v>
      </c>
      <c r="L153">
        <v>163.25</v>
      </c>
      <c r="M153" t="s">
        <v>165</v>
      </c>
      <c r="N153">
        <v>1955</v>
      </c>
      <c r="O153">
        <v>1</v>
      </c>
      <c r="P153">
        <v>1979</v>
      </c>
      <c r="Q153">
        <v>3</v>
      </c>
      <c r="R153" t="s">
        <v>166</v>
      </c>
    </row>
    <row r="154" spans="1:18">
      <c r="A154">
        <v>181</v>
      </c>
      <c r="B154" t="s">
        <v>179</v>
      </c>
      <c r="C154">
        <v>-64.214166000000006</v>
      </c>
      <c r="D154">
        <v>-57.628888000000003</v>
      </c>
      <c r="E154" t="s">
        <v>172</v>
      </c>
      <c r="G154">
        <v>1690</v>
      </c>
      <c r="H154">
        <v>-12.9</v>
      </c>
      <c r="L154">
        <v>130.6</v>
      </c>
      <c r="M154" t="s">
        <v>165</v>
      </c>
      <c r="N154">
        <v>1955</v>
      </c>
      <c r="O154">
        <v>1</v>
      </c>
      <c r="P154">
        <v>1976</v>
      </c>
      <c r="Q154">
        <v>1</v>
      </c>
      <c r="R154" t="s">
        <v>166</v>
      </c>
    </row>
    <row r="155" spans="1:18">
      <c r="A155">
        <v>182</v>
      </c>
      <c r="B155" t="s">
        <v>180</v>
      </c>
      <c r="C155">
        <v>-64.214166000000006</v>
      </c>
      <c r="D155">
        <v>-57.628888000000003</v>
      </c>
      <c r="E155" t="s">
        <v>172</v>
      </c>
      <c r="H155">
        <v>-13.5</v>
      </c>
      <c r="I155">
        <v>14.6</v>
      </c>
      <c r="K155" t="s">
        <v>164</v>
      </c>
      <c r="L155">
        <v>146</v>
      </c>
      <c r="M155" t="s">
        <v>83</v>
      </c>
      <c r="N155">
        <v>1976</v>
      </c>
      <c r="O155">
        <v>4</v>
      </c>
      <c r="P155">
        <v>1981</v>
      </c>
      <c r="Q155">
        <v>4</v>
      </c>
      <c r="R155" t="s">
        <v>166</v>
      </c>
    </row>
    <row r="156" spans="1:18">
      <c r="A156">
        <v>183</v>
      </c>
      <c r="B156" t="s">
        <v>181</v>
      </c>
      <c r="C156">
        <v>-64.238055000000003</v>
      </c>
      <c r="D156">
        <v>-57.710276999999998</v>
      </c>
      <c r="E156" t="s">
        <v>172</v>
      </c>
      <c r="G156">
        <v>1610</v>
      </c>
      <c r="H156">
        <v>-14.1</v>
      </c>
      <c r="I156">
        <v>46.6</v>
      </c>
      <c r="K156" t="s">
        <v>164</v>
      </c>
      <c r="L156">
        <v>466</v>
      </c>
      <c r="M156" t="s">
        <v>165</v>
      </c>
      <c r="N156">
        <v>1969</v>
      </c>
      <c r="O156">
        <v>1</v>
      </c>
      <c r="P156">
        <v>1981</v>
      </c>
      <c r="Q156">
        <v>4</v>
      </c>
      <c r="R156" t="s">
        <v>166</v>
      </c>
    </row>
    <row r="157" spans="1:18">
      <c r="A157">
        <v>184</v>
      </c>
      <c r="B157" t="s">
        <v>182</v>
      </c>
      <c r="C157">
        <v>-64.250276999999997</v>
      </c>
      <c r="D157">
        <v>-57.588054999999997</v>
      </c>
      <c r="E157" t="s">
        <v>172</v>
      </c>
      <c r="G157">
        <v>1190</v>
      </c>
      <c r="H157">
        <v>-11.3</v>
      </c>
      <c r="I157">
        <v>47.5</v>
      </c>
      <c r="K157" t="s">
        <v>164</v>
      </c>
      <c r="L157">
        <v>475</v>
      </c>
      <c r="M157" t="s">
        <v>165</v>
      </c>
      <c r="N157">
        <v>1969</v>
      </c>
      <c r="O157">
        <v>1</v>
      </c>
      <c r="P157">
        <v>1981</v>
      </c>
      <c r="Q157">
        <v>3</v>
      </c>
      <c r="R157" t="s">
        <v>166</v>
      </c>
    </row>
    <row r="158" spans="1:18">
      <c r="A158">
        <v>185</v>
      </c>
      <c r="B158" t="s">
        <v>183</v>
      </c>
      <c r="C158">
        <v>-64.264722000000006</v>
      </c>
      <c r="D158">
        <v>-57.811666000000002</v>
      </c>
      <c r="E158" t="s">
        <v>172</v>
      </c>
      <c r="G158">
        <v>1460</v>
      </c>
      <c r="H158">
        <v>-13.8</v>
      </c>
      <c r="I158">
        <v>72.599999999999994</v>
      </c>
      <c r="K158" t="s">
        <v>164</v>
      </c>
      <c r="L158">
        <v>726</v>
      </c>
      <c r="M158" t="s">
        <v>165</v>
      </c>
      <c r="N158">
        <v>1974</v>
      </c>
      <c r="O158">
        <v>1</v>
      </c>
      <c r="P158">
        <v>1979</v>
      </c>
      <c r="Q158">
        <v>4</v>
      </c>
      <c r="R158" t="s">
        <v>166</v>
      </c>
    </row>
    <row r="159" spans="1:18">
      <c r="A159">
        <v>187</v>
      </c>
      <c r="B159" t="s">
        <v>184</v>
      </c>
      <c r="C159">
        <v>-64.283469999999994</v>
      </c>
      <c r="D159">
        <v>-57.675319999999999</v>
      </c>
      <c r="E159" t="s">
        <v>163</v>
      </c>
      <c r="G159">
        <v>1240</v>
      </c>
      <c r="H159">
        <v>-11.8</v>
      </c>
      <c r="I159">
        <v>63</v>
      </c>
      <c r="K159" t="s">
        <v>164</v>
      </c>
      <c r="L159">
        <v>630</v>
      </c>
      <c r="M159" t="s">
        <v>165</v>
      </c>
      <c r="N159">
        <v>1974</v>
      </c>
      <c r="O159">
        <v>1</v>
      </c>
      <c r="P159">
        <v>1981</v>
      </c>
      <c r="Q159">
        <v>3</v>
      </c>
      <c r="R159" t="s">
        <v>166</v>
      </c>
    </row>
    <row r="160" spans="1:18">
      <c r="A160">
        <v>188</v>
      </c>
      <c r="B160" t="s">
        <v>185</v>
      </c>
      <c r="C160">
        <v>-64.279480000000007</v>
      </c>
      <c r="D160">
        <v>-57.902760000000001</v>
      </c>
      <c r="E160" t="s">
        <v>163</v>
      </c>
      <c r="G160">
        <v>1310</v>
      </c>
      <c r="H160">
        <v>-13.1</v>
      </c>
      <c r="I160">
        <v>86.5</v>
      </c>
      <c r="K160" t="s">
        <v>164</v>
      </c>
      <c r="L160">
        <v>865</v>
      </c>
      <c r="M160" t="s">
        <v>165</v>
      </c>
      <c r="N160">
        <v>1974</v>
      </c>
      <c r="O160">
        <v>1</v>
      </c>
      <c r="P160">
        <v>1979</v>
      </c>
      <c r="Q160">
        <v>1</v>
      </c>
      <c r="R160" t="s">
        <v>166</v>
      </c>
    </row>
    <row r="161" spans="1:19">
      <c r="A161">
        <v>189</v>
      </c>
      <c r="B161" t="s">
        <v>186</v>
      </c>
      <c r="C161">
        <v>-64.29401</v>
      </c>
      <c r="D161">
        <v>-57.783940000000001</v>
      </c>
      <c r="E161" t="s">
        <v>163</v>
      </c>
      <c r="G161">
        <v>1220</v>
      </c>
      <c r="H161">
        <v>-11.2</v>
      </c>
      <c r="I161">
        <v>57.6</v>
      </c>
      <c r="K161" t="s">
        <v>164</v>
      </c>
      <c r="L161">
        <v>576</v>
      </c>
      <c r="M161" t="s">
        <v>165</v>
      </c>
      <c r="N161">
        <v>1974</v>
      </c>
      <c r="O161">
        <v>1</v>
      </c>
      <c r="P161">
        <v>1981</v>
      </c>
      <c r="Q161">
        <v>4</v>
      </c>
      <c r="R161" t="s">
        <v>166</v>
      </c>
    </row>
    <row r="162" spans="1:19">
      <c r="A162">
        <v>190</v>
      </c>
      <c r="B162" t="s">
        <v>175</v>
      </c>
      <c r="C162">
        <v>-64.216666000000004</v>
      </c>
      <c r="D162">
        <v>-57.633333</v>
      </c>
      <c r="E162" t="s">
        <v>176</v>
      </c>
      <c r="G162">
        <v>1660</v>
      </c>
      <c r="H162">
        <v>-15</v>
      </c>
      <c r="I162">
        <v>49</v>
      </c>
      <c r="K162" t="s">
        <v>164</v>
      </c>
      <c r="L162">
        <v>490</v>
      </c>
      <c r="M162" t="s">
        <v>187</v>
      </c>
      <c r="N162">
        <v>1955</v>
      </c>
      <c r="P162">
        <v>1978</v>
      </c>
      <c r="R162" t="s">
        <v>188</v>
      </c>
    </row>
    <row r="163" spans="1:19">
      <c r="A163">
        <v>247</v>
      </c>
      <c r="C163">
        <v>-71.180000000000007</v>
      </c>
      <c r="D163">
        <v>-68.28</v>
      </c>
      <c r="I163">
        <v>153</v>
      </c>
      <c r="K163" t="s">
        <v>82</v>
      </c>
      <c r="L163">
        <v>153</v>
      </c>
      <c r="M163" t="s">
        <v>83</v>
      </c>
      <c r="N163">
        <v>1973</v>
      </c>
      <c r="O163">
        <v>10</v>
      </c>
      <c r="P163">
        <v>1976</v>
      </c>
      <c r="Q163">
        <v>12</v>
      </c>
      <c r="R163" t="s">
        <v>236</v>
      </c>
    </row>
    <row r="164" spans="1:19">
      <c r="A164">
        <v>250</v>
      </c>
      <c r="C164">
        <v>-71.87</v>
      </c>
      <c r="D164">
        <v>-68</v>
      </c>
      <c r="I164">
        <v>261</v>
      </c>
      <c r="K164" t="s">
        <v>82</v>
      </c>
      <c r="L164">
        <v>261</v>
      </c>
      <c r="M164" t="s">
        <v>83</v>
      </c>
      <c r="N164">
        <v>1973</v>
      </c>
      <c r="O164">
        <v>11</v>
      </c>
      <c r="P164">
        <v>1976</v>
      </c>
      <c r="Q164">
        <v>11</v>
      </c>
      <c r="R164" t="s">
        <v>236</v>
      </c>
    </row>
    <row r="165" spans="1:19">
      <c r="A165">
        <v>252</v>
      </c>
      <c r="C165">
        <v>-72.03</v>
      </c>
      <c r="D165">
        <v>-67.08</v>
      </c>
      <c r="I165">
        <v>536</v>
      </c>
      <c r="K165" t="s">
        <v>82</v>
      </c>
      <c r="L165">
        <v>536</v>
      </c>
      <c r="M165" t="s">
        <v>83</v>
      </c>
      <c r="N165">
        <v>1975</v>
      </c>
      <c r="O165">
        <v>3</v>
      </c>
      <c r="P165">
        <v>1980</v>
      </c>
      <c r="Q165">
        <v>2</v>
      </c>
      <c r="R165" t="s">
        <v>236</v>
      </c>
    </row>
    <row r="166" spans="1:19">
      <c r="A166">
        <v>253</v>
      </c>
      <c r="C166">
        <v>-72.16</v>
      </c>
      <c r="D166">
        <v>-67.98</v>
      </c>
      <c r="I166">
        <v>486</v>
      </c>
      <c r="K166" t="s">
        <v>82</v>
      </c>
      <c r="L166">
        <v>486</v>
      </c>
      <c r="M166" t="s">
        <v>83</v>
      </c>
      <c r="N166">
        <v>1969</v>
      </c>
      <c r="O166">
        <v>10</v>
      </c>
      <c r="P166">
        <v>1972</v>
      </c>
      <c r="Q166">
        <v>11</v>
      </c>
      <c r="R166" t="s">
        <v>236</v>
      </c>
    </row>
    <row r="167" spans="1:19">
      <c r="A167">
        <v>286</v>
      </c>
      <c r="B167" t="s">
        <v>247</v>
      </c>
      <c r="C167">
        <v>-66.5</v>
      </c>
      <c r="D167">
        <v>112.333333</v>
      </c>
      <c r="G167">
        <v>1176</v>
      </c>
      <c r="I167">
        <v>14.2</v>
      </c>
      <c r="K167" t="s">
        <v>243</v>
      </c>
      <c r="L167">
        <v>142</v>
      </c>
      <c r="M167" t="s">
        <v>128</v>
      </c>
      <c r="N167">
        <v>1957</v>
      </c>
      <c r="P167">
        <v>1962</v>
      </c>
      <c r="R167" t="s">
        <v>248</v>
      </c>
    </row>
    <row r="168" spans="1:19">
      <c r="A168">
        <v>291</v>
      </c>
      <c r="B168" t="s">
        <v>253</v>
      </c>
      <c r="C168">
        <v>-90</v>
      </c>
      <c r="D168">
        <v>0</v>
      </c>
      <c r="G168">
        <v>2850</v>
      </c>
      <c r="I168">
        <v>76.5</v>
      </c>
      <c r="K168" t="s">
        <v>132</v>
      </c>
      <c r="L168">
        <v>76.5</v>
      </c>
      <c r="M168" t="s">
        <v>155</v>
      </c>
      <c r="N168">
        <v>1815</v>
      </c>
      <c r="P168">
        <v>2001</v>
      </c>
      <c r="R168" t="s">
        <v>254</v>
      </c>
    </row>
    <row r="169" spans="1:19">
      <c r="A169">
        <v>396</v>
      </c>
      <c r="B169">
        <v>356</v>
      </c>
      <c r="C169">
        <v>-78.128</v>
      </c>
      <c r="D169">
        <v>169.46600000000001</v>
      </c>
      <c r="G169">
        <v>40</v>
      </c>
      <c r="I169">
        <v>13</v>
      </c>
      <c r="K169" t="s">
        <v>255</v>
      </c>
      <c r="L169">
        <v>130</v>
      </c>
      <c r="M169" t="s">
        <v>261</v>
      </c>
      <c r="N169">
        <v>1957</v>
      </c>
      <c r="P169">
        <v>1960</v>
      </c>
      <c r="R169" t="s">
        <v>262</v>
      </c>
    </row>
    <row r="170" spans="1:19">
      <c r="A170">
        <v>397</v>
      </c>
      <c r="B170">
        <v>357</v>
      </c>
      <c r="C170">
        <v>-78.347999999999999</v>
      </c>
      <c r="D170">
        <v>170.49299999999999</v>
      </c>
      <c r="G170">
        <v>52</v>
      </c>
      <c r="I170">
        <v>14</v>
      </c>
      <c r="K170" t="s">
        <v>255</v>
      </c>
      <c r="L170">
        <v>140</v>
      </c>
      <c r="M170" t="s">
        <v>261</v>
      </c>
      <c r="N170">
        <v>1957</v>
      </c>
      <c r="P170">
        <v>1960</v>
      </c>
      <c r="R170" t="s">
        <v>262</v>
      </c>
    </row>
    <row r="171" spans="1:19">
      <c r="A171">
        <v>398</v>
      </c>
      <c r="B171">
        <v>358</v>
      </c>
      <c r="C171">
        <v>-78.613</v>
      </c>
      <c r="D171">
        <v>171.45699999999999</v>
      </c>
      <c r="G171">
        <v>53</v>
      </c>
      <c r="I171">
        <v>14</v>
      </c>
      <c r="K171" t="s">
        <v>255</v>
      </c>
      <c r="L171">
        <v>140</v>
      </c>
      <c r="M171" t="s">
        <v>261</v>
      </c>
      <c r="N171">
        <v>1957</v>
      </c>
      <c r="P171">
        <v>1960</v>
      </c>
      <c r="R171" t="s">
        <v>262</v>
      </c>
    </row>
    <row r="172" spans="1:19">
      <c r="A172">
        <v>399</v>
      </c>
      <c r="B172">
        <v>362</v>
      </c>
      <c r="C172">
        <v>-78.674000000000007</v>
      </c>
      <c r="D172">
        <v>172.73500000000001</v>
      </c>
      <c r="G172">
        <v>53</v>
      </c>
      <c r="I172">
        <v>13</v>
      </c>
      <c r="K172" t="s">
        <v>255</v>
      </c>
      <c r="L172">
        <v>130</v>
      </c>
      <c r="M172" t="s">
        <v>261</v>
      </c>
      <c r="N172">
        <v>1957</v>
      </c>
      <c r="P172">
        <v>1960</v>
      </c>
      <c r="R172" t="s">
        <v>262</v>
      </c>
    </row>
    <row r="173" spans="1:19">
      <c r="A173">
        <v>400</v>
      </c>
      <c r="B173">
        <v>359</v>
      </c>
      <c r="C173">
        <v>-78.727000000000004</v>
      </c>
      <c r="D173">
        <v>170.50200000000001</v>
      </c>
      <c r="G173">
        <v>54</v>
      </c>
      <c r="I173">
        <v>19</v>
      </c>
      <c r="K173" t="s">
        <v>255</v>
      </c>
      <c r="L173">
        <v>190</v>
      </c>
      <c r="M173" t="s">
        <v>261</v>
      </c>
      <c r="N173">
        <v>1957</v>
      </c>
      <c r="P173">
        <v>1960</v>
      </c>
      <c r="R173" t="s">
        <v>262</v>
      </c>
    </row>
    <row r="174" spans="1:19">
      <c r="A174">
        <v>401</v>
      </c>
      <c r="B174">
        <v>360</v>
      </c>
      <c r="C174">
        <v>-78.998000000000005</v>
      </c>
      <c r="D174">
        <v>169.23599999999999</v>
      </c>
      <c r="G174">
        <v>56</v>
      </c>
      <c r="I174">
        <v>19</v>
      </c>
      <c r="K174" t="s">
        <v>255</v>
      </c>
      <c r="L174">
        <v>190</v>
      </c>
      <c r="M174" t="s">
        <v>261</v>
      </c>
      <c r="N174">
        <v>1957</v>
      </c>
      <c r="P174">
        <v>1960</v>
      </c>
      <c r="R174" t="s">
        <v>262</v>
      </c>
    </row>
    <row r="175" spans="1:19">
      <c r="A175">
        <v>402</v>
      </c>
      <c r="B175">
        <v>361</v>
      </c>
      <c r="C175">
        <v>-79.012</v>
      </c>
      <c r="D175">
        <v>165.54900000000001</v>
      </c>
      <c r="G175">
        <v>73</v>
      </c>
      <c r="I175">
        <v>13</v>
      </c>
      <c r="K175" t="s">
        <v>255</v>
      </c>
      <c r="L175">
        <v>130</v>
      </c>
      <c r="M175" t="s">
        <v>261</v>
      </c>
      <c r="N175">
        <v>1957</v>
      </c>
      <c r="P175">
        <v>1960</v>
      </c>
      <c r="R175" t="s">
        <v>262</v>
      </c>
    </row>
    <row r="176" spans="1:19">
      <c r="A176">
        <v>466</v>
      </c>
      <c r="B176" t="s">
        <v>287</v>
      </c>
      <c r="C176">
        <v>-84</v>
      </c>
      <c r="D176">
        <v>43</v>
      </c>
      <c r="G176">
        <v>3330</v>
      </c>
      <c r="I176">
        <v>40</v>
      </c>
      <c r="K176" t="s">
        <v>132</v>
      </c>
      <c r="L176">
        <v>40</v>
      </c>
      <c r="M176" t="s">
        <v>155</v>
      </c>
      <c r="N176">
        <v>1815</v>
      </c>
      <c r="P176">
        <v>1987</v>
      </c>
      <c r="R176" t="s">
        <v>288</v>
      </c>
      <c r="S176" t="s">
        <v>157</v>
      </c>
    </row>
    <row r="177" spans="1:18">
      <c r="A177">
        <v>490</v>
      </c>
      <c r="B177" t="s">
        <v>324</v>
      </c>
      <c r="C177">
        <v>-70.833332999999996</v>
      </c>
      <c r="D177">
        <v>77.066665999999998</v>
      </c>
      <c r="F177">
        <v>170</v>
      </c>
      <c r="G177">
        <v>1900</v>
      </c>
      <c r="H177">
        <v>-28.2</v>
      </c>
      <c r="I177">
        <v>286</v>
      </c>
      <c r="K177" t="s">
        <v>269</v>
      </c>
      <c r="L177">
        <v>286</v>
      </c>
      <c r="M177" t="s">
        <v>115</v>
      </c>
      <c r="N177">
        <v>1999</v>
      </c>
      <c r="O177">
        <v>1</v>
      </c>
      <c r="P177">
        <v>2002</v>
      </c>
      <c r="Q177">
        <v>1</v>
      </c>
      <c r="R177" t="s">
        <v>325</v>
      </c>
    </row>
    <row r="178" spans="1:18">
      <c r="A178">
        <v>491</v>
      </c>
      <c r="B178" t="s">
        <v>327</v>
      </c>
      <c r="C178">
        <v>-72.016666000000001</v>
      </c>
      <c r="D178">
        <v>77.933333000000005</v>
      </c>
      <c r="F178">
        <v>310</v>
      </c>
      <c r="G178">
        <v>2390</v>
      </c>
      <c r="H178">
        <v>-33.6</v>
      </c>
      <c r="I178">
        <v>118</v>
      </c>
      <c r="K178" t="s">
        <v>269</v>
      </c>
      <c r="L178">
        <v>118</v>
      </c>
      <c r="M178" t="s">
        <v>115</v>
      </c>
      <c r="N178">
        <v>1998</v>
      </c>
      <c r="O178">
        <v>12</v>
      </c>
      <c r="P178">
        <v>2008</v>
      </c>
      <c r="Q178">
        <v>1</v>
      </c>
      <c r="R178" t="s">
        <v>325</v>
      </c>
    </row>
    <row r="179" spans="1:18">
      <c r="A179">
        <v>492</v>
      </c>
      <c r="B179" t="s">
        <v>328</v>
      </c>
      <c r="C179">
        <v>-75.716666000000004</v>
      </c>
      <c r="D179">
        <v>76.833332999999996</v>
      </c>
      <c r="F179">
        <v>728</v>
      </c>
      <c r="G179">
        <v>2800</v>
      </c>
      <c r="H179">
        <v>-41.3</v>
      </c>
      <c r="I179">
        <v>12</v>
      </c>
      <c r="K179" t="s">
        <v>269</v>
      </c>
      <c r="L179">
        <v>12</v>
      </c>
      <c r="M179" t="s">
        <v>115</v>
      </c>
      <c r="N179">
        <v>1998</v>
      </c>
      <c r="O179">
        <v>12</v>
      </c>
      <c r="P179">
        <v>2008</v>
      </c>
      <c r="Q179">
        <v>1</v>
      </c>
      <c r="R179" t="s">
        <v>325</v>
      </c>
    </row>
    <row r="180" spans="1:18">
      <c r="A180">
        <v>493</v>
      </c>
      <c r="B180" t="s">
        <v>329</v>
      </c>
      <c r="C180">
        <v>-78.333332999999996</v>
      </c>
      <c r="D180">
        <v>77</v>
      </c>
      <c r="F180">
        <v>1022</v>
      </c>
      <c r="G180">
        <v>3380</v>
      </c>
      <c r="H180">
        <v>-48</v>
      </c>
      <c r="I180">
        <v>62</v>
      </c>
      <c r="K180" t="s">
        <v>269</v>
      </c>
      <c r="L180">
        <v>62</v>
      </c>
      <c r="M180" t="s">
        <v>115</v>
      </c>
      <c r="N180">
        <v>1999</v>
      </c>
      <c r="O180">
        <v>1</v>
      </c>
      <c r="P180">
        <v>2008</v>
      </c>
      <c r="Q180">
        <v>1</v>
      </c>
      <c r="R180" t="s">
        <v>325</v>
      </c>
    </row>
    <row r="181" spans="1:18">
      <c r="A181">
        <v>494</v>
      </c>
      <c r="B181" t="s">
        <v>330</v>
      </c>
      <c r="C181">
        <v>-79</v>
      </c>
      <c r="D181">
        <v>77</v>
      </c>
      <c r="F181">
        <v>1097</v>
      </c>
      <c r="G181">
        <v>3675</v>
      </c>
      <c r="H181">
        <v>-50.6</v>
      </c>
      <c r="I181">
        <v>26</v>
      </c>
      <c r="K181" t="s">
        <v>269</v>
      </c>
      <c r="L181">
        <v>26</v>
      </c>
      <c r="M181" t="s">
        <v>115</v>
      </c>
      <c r="N181">
        <v>1999</v>
      </c>
      <c r="O181">
        <v>1</v>
      </c>
      <c r="P181">
        <v>2008</v>
      </c>
      <c r="Q181">
        <v>1</v>
      </c>
      <c r="R181" t="s">
        <v>325</v>
      </c>
    </row>
    <row r="182" spans="1:18">
      <c r="A182">
        <v>495</v>
      </c>
      <c r="B182" t="s">
        <v>331</v>
      </c>
      <c r="C182">
        <v>-80.366665999999995</v>
      </c>
      <c r="D182">
        <v>77.349999999999994</v>
      </c>
      <c r="F182">
        <v>1228</v>
      </c>
      <c r="G182">
        <v>4093</v>
      </c>
      <c r="H182">
        <v>-58.2</v>
      </c>
      <c r="I182">
        <v>19</v>
      </c>
      <c r="K182" t="s">
        <v>269</v>
      </c>
      <c r="L182">
        <v>19</v>
      </c>
      <c r="M182" t="s">
        <v>115</v>
      </c>
      <c r="N182">
        <v>2005</v>
      </c>
      <c r="O182">
        <v>1</v>
      </c>
      <c r="P182">
        <v>2009</v>
      </c>
      <c r="Q182">
        <v>1</v>
      </c>
      <c r="R182" t="s">
        <v>325</v>
      </c>
    </row>
    <row r="183" spans="1:18">
      <c r="A183">
        <v>501</v>
      </c>
      <c r="B183" t="s">
        <v>337</v>
      </c>
      <c r="C183">
        <v>-77.316944000000007</v>
      </c>
      <c r="D183">
        <v>39.703333000000001</v>
      </c>
      <c r="F183">
        <v>1000</v>
      </c>
      <c r="G183">
        <v>3810</v>
      </c>
      <c r="H183">
        <v>-57.3</v>
      </c>
      <c r="I183">
        <v>32</v>
      </c>
      <c r="K183" t="s">
        <v>340</v>
      </c>
      <c r="L183">
        <v>32</v>
      </c>
      <c r="M183" t="s">
        <v>165</v>
      </c>
      <c r="N183">
        <v>1966</v>
      </c>
      <c r="P183">
        <v>1985</v>
      </c>
      <c r="R183" t="s">
        <v>341</v>
      </c>
    </row>
    <row r="184" spans="1:18">
      <c r="A184">
        <v>523</v>
      </c>
      <c r="B184" t="s">
        <v>347</v>
      </c>
      <c r="C184">
        <v>-78.45</v>
      </c>
      <c r="D184">
        <v>106.84</v>
      </c>
      <c r="G184">
        <v>3470</v>
      </c>
      <c r="H184">
        <v>-55.4</v>
      </c>
      <c r="I184">
        <v>1.9</v>
      </c>
      <c r="K184" t="s">
        <v>255</v>
      </c>
      <c r="L184">
        <v>19</v>
      </c>
      <c r="M184" t="s">
        <v>348</v>
      </c>
      <c r="N184">
        <v>1944</v>
      </c>
      <c r="P184">
        <v>1999</v>
      </c>
      <c r="R184" t="s">
        <v>349</v>
      </c>
    </row>
    <row r="185" spans="1:18">
      <c r="A185">
        <v>524</v>
      </c>
      <c r="B185" t="s">
        <v>350</v>
      </c>
      <c r="C185">
        <v>-78.45</v>
      </c>
      <c r="D185">
        <v>106.84</v>
      </c>
      <c r="G185">
        <v>3470</v>
      </c>
      <c r="H185">
        <v>-55.4</v>
      </c>
      <c r="I185">
        <v>2</v>
      </c>
      <c r="K185" t="s">
        <v>255</v>
      </c>
      <c r="L185">
        <v>20</v>
      </c>
      <c r="M185" t="s">
        <v>348</v>
      </c>
      <c r="N185">
        <v>1943</v>
      </c>
      <c r="P185">
        <v>1998</v>
      </c>
      <c r="R185" t="s">
        <v>349</v>
      </c>
    </row>
    <row r="186" spans="1:18">
      <c r="A186">
        <v>525</v>
      </c>
      <c r="B186" t="s">
        <v>351</v>
      </c>
      <c r="C186">
        <v>-78.45</v>
      </c>
      <c r="D186">
        <v>106.84</v>
      </c>
      <c r="G186">
        <v>3470</v>
      </c>
      <c r="H186">
        <v>-55.4</v>
      </c>
      <c r="I186">
        <v>2.2999999999999998</v>
      </c>
      <c r="K186" t="s">
        <v>255</v>
      </c>
      <c r="L186">
        <v>23</v>
      </c>
      <c r="M186" t="s">
        <v>348</v>
      </c>
      <c r="N186">
        <v>1953</v>
      </c>
      <c r="P186">
        <v>1998</v>
      </c>
      <c r="R186" t="s">
        <v>349</v>
      </c>
    </row>
    <row r="187" spans="1:18">
      <c r="A187">
        <v>526</v>
      </c>
      <c r="B187" t="s">
        <v>352</v>
      </c>
      <c r="C187">
        <v>-78.45</v>
      </c>
      <c r="D187">
        <v>106.84</v>
      </c>
      <c r="G187">
        <v>3470</v>
      </c>
      <c r="H187">
        <v>-55.4</v>
      </c>
      <c r="I187">
        <v>2.1</v>
      </c>
      <c r="K187" t="s">
        <v>255</v>
      </c>
      <c r="L187">
        <v>21</v>
      </c>
      <c r="M187" t="s">
        <v>353</v>
      </c>
      <c r="N187">
        <v>1942</v>
      </c>
      <c r="P187">
        <v>1984</v>
      </c>
      <c r="R187" t="s">
        <v>349</v>
      </c>
    </row>
    <row r="188" spans="1:18">
      <c r="A188">
        <v>527</v>
      </c>
      <c r="B188" t="s">
        <v>354</v>
      </c>
      <c r="C188">
        <v>-78.45</v>
      </c>
      <c r="D188">
        <v>106.84</v>
      </c>
      <c r="G188">
        <v>3470</v>
      </c>
      <c r="H188">
        <v>-55.4</v>
      </c>
      <c r="I188">
        <v>2.2999999999999998</v>
      </c>
      <c r="K188" t="s">
        <v>255</v>
      </c>
      <c r="L188">
        <v>23</v>
      </c>
      <c r="M188" t="s">
        <v>353</v>
      </c>
      <c r="N188">
        <v>1941</v>
      </c>
      <c r="P188">
        <v>1997</v>
      </c>
      <c r="R188" t="s">
        <v>349</v>
      </c>
    </row>
    <row r="189" spans="1:18">
      <c r="A189">
        <v>528</v>
      </c>
      <c r="B189" t="s">
        <v>355</v>
      </c>
      <c r="C189">
        <v>-78.45</v>
      </c>
      <c r="D189">
        <v>106.84</v>
      </c>
      <c r="G189">
        <v>3470</v>
      </c>
      <c r="H189">
        <v>-55.4</v>
      </c>
      <c r="I189">
        <v>2</v>
      </c>
      <c r="K189" t="s">
        <v>255</v>
      </c>
      <c r="L189">
        <v>20</v>
      </c>
      <c r="M189" t="s">
        <v>353</v>
      </c>
      <c r="N189">
        <v>1945</v>
      </c>
      <c r="P189">
        <v>1997</v>
      </c>
      <c r="R189" t="s">
        <v>349</v>
      </c>
    </row>
    <row r="190" spans="1:18">
      <c r="A190">
        <v>529</v>
      </c>
      <c r="B190" t="s">
        <v>356</v>
      </c>
      <c r="C190">
        <v>-78.45</v>
      </c>
      <c r="D190">
        <v>106.84</v>
      </c>
      <c r="G190">
        <v>3470</v>
      </c>
      <c r="H190">
        <v>-55.4</v>
      </c>
      <c r="I190">
        <v>2.1</v>
      </c>
      <c r="K190" t="s">
        <v>255</v>
      </c>
      <c r="L190">
        <v>21</v>
      </c>
      <c r="M190" t="s">
        <v>353</v>
      </c>
      <c r="N190">
        <v>1947</v>
      </c>
      <c r="P190">
        <v>1997</v>
      </c>
      <c r="R190" t="s">
        <v>349</v>
      </c>
    </row>
    <row r="191" spans="1:18">
      <c r="A191">
        <v>530</v>
      </c>
      <c r="B191" t="s">
        <v>357</v>
      </c>
      <c r="C191">
        <v>-78.45</v>
      </c>
      <c r="D191">
        <v>106.84</v>
      </c>
      <c r="G191">
        <v>3470</v>
      </c>
      <c r="H191">
        <v>-55.4</v>
      </c>
      <c r="I191">
        <v>2.1</v>
      </c>
      <c r="K191" t="s">
        <v>255</v>
      </c>
      <c r="L191">
        <v>21</v>
      </c>
      <c r="M191" t="s">
        <v>353</v>
      </c>
      <c r="N191">
        <v>1949</v>
      </c>
      <c r="P191">
        <v>1999</v>
      </c>
      <c r="R191" t="s">
        <v>349</v>
      </c>
    </row>
    <row r="192" spans="1:18">
      <c r="A192">
        <v>532</v>
      </c>
      <c r="B192" t="s">
        <v>363</v>
      </c>
      <c r="C192">
        <v>-78.45</v>
      </c>
      <c r="D192">
        <v>106.84</v>
      </c>
      <c r="G192">
        <v>3470</v>
      </c>
      <c r="H192">
        <v>-55.4</v>
      </c>
      <c r="I192">
        <v>23</v>
      </c>
      <c r="J192">
        <v>4.4000000000000004</v>
      </c>
      <c r="K192" t="s">
        <v>364</v>
      </c>
      <c r="L192">
        <v>23</v>
      </c>
      <c r="M192" t="s">
        <v>83</v>
      </c>
      <c r="N192">
        <v>1970</v>
      </c>
      <c r="P192">
        <v>1995</v>
      </c>
      <c r="R192" t="s">
        <v>365</v>
      </c>
    </row>
    <row r="193" spans="1:18">
      <c r="A193">
        <v>537</v>
      </c>
      <c r="B193" t="s">
        <v>375</v>
      </c>
      <c r="C193">
        <v>-74.03</v>
      </c>
      <c r="D193">
        <v>155.97</v>
      </c>
      <c r="G193">
        <v>2069</v>
      </c>
      <c r="H193">
        <v>-41.8</v>
      </c>
      <c r="L193">
        <v>112</v>
      </c>
      <c r="M193" t="s">
        <v>165</v>
      </c>
      <c r="N193">
        <v>0</v>
      </c>
      <c r="P193">
        <v>0</v>
      </c>
      <c r="R193" t="s">
        <v>376</v>
      </c>
    </row>
    <row r="194" spans="1:18">
      <c r="A194">
        <v>539</v>
      </c>
      <c r="B194" t="s">
        <v>228</v>
      </c>
      <c r="C194">
        <v>-74.45</v>
      </c>
      <c r="D194">
        <v>155.31</v>
      </c>
      <c r="G194">
        <v>2013</v>
      </c>
      <c r="H194">
        <v>-40.799999999999997</v>
      </c>
      <c r="J194">
        <v>13</v>
      </c>
      <c r="L194">
        <v>251</v>
      </c>
      <c r="M194" t="s">
        <v>165</v>
      </c>
      <c r="N194">
        <v>1965</v>
      </c>
      <c r="P194">
        <v>2001</v>
      </c>
      <c r="R194" t="s">
        <v>376</v>
      </c>
    </row>
    <row r="195" spans="1:18">
      <c r="A195">
        <v>540</v>
      </c>
      <c r="B195" t="s">
        <v>378</v>
      </c>
      <c r="C195">
        <v>-74.025333000000003</v>
      </c>
      <c r="D195">
        <v>155.96</v>
      </c>
      <c r="G195">
        <v>2069</v>
      </c>
      <c r="H195">
        <v>-41.8</v>
      </c>
      <c r="I195">
        <v>98</v>
      </c>
      <c r="K195" t="s">
        <v>132</v>
      </c>
      <c r="L195">
        <v>98</v>
      </c>
      <c r="M195" t="s">
        <v>128</v>
      </c>
      <c r="N195">
        <v>1998</v>
      </c>
      <c r="P195">
        <v>2002</v>
      </c>
      <c r="R195" t="s">
        <v>379</v>
      </c>
    </row>
    <row r="196" spans="1:18">
      <c r="A196">
        <v>541</v>
      </c>
      <c r="B196" t="s">
        <v>381</v>
      </c>
      <c r="C196">
        <v>-74.644833000000006</v>
      </c>
      <c r="D196">
        <v>157.50216599999999</v>
      </c>
      <c r="G196">
        <v>1804</v>
      </c>
      <c r="H196">
        <v>-38.5</v>
      </c>
      <c r="I196">
        <v>55</v>
      </c>
      <c r="K196" t="s">
        <v>132</v>
      </c>
      <c r="L196">
        <v>55</v>
      </c>
      <c r="M196" t="s">
        <v>128</v>
      </c>
      <c r="N196">
        <v>1993</v>
      </c>
      <c r="P196">
        <v>2000</v>
      </c>
      <c r="R196" t="s">
        <v>379</v>
      </c>
    </row>
    <row r="197" spans="1:18">
      <c r="A197">
        <v>542</v>
      </c>
      <c r="B197" t="s">
        <v>382</v>
      </c>
      <c r="C197">
        <v>-74.804500000000004</v>
      </c>
      <c r="D197">
        <v>151.26949999999999</v>
      </c>
      <c r="G197">
        <v>2278</v>
      </c>
      <c r="H197">
        <v>-44.5</v>
      </c>
      <c r="I197">
        <v>8.5</v>
      </c>
      <c r="K197" t="s">
        <v>132</v>
      </c>
      <c r="L197">
        <v>8.5</v>
      </c>
      <c r="M197" t="s">
        <v>128</v>
      </c>
      <c r="N197">
        <v>1998</v>
      </c>
      <c r="P197">
        <v>2002</v>
      </c>
      <c r="R197" t="s">
        <v>379</v>
      </c>
    </row>
    <row r="198" spans="1:18">
      <c r="A198">
        <v>543</v>
      </c>
      <c r="B198" t="s">
        <v>383</v>
      </c>
      <c r="C198">
        <v>-75.099999999999994</v>
      </c>
      <c r="D198">
        <v>2.053833</v>
      </c>
      <c r="G198">
        <v>3232</v>
      </c>
      <c r="I198">
        <v>39</v>
      </c>
      <c r="K198" t="s">
        <v>132</v>
      </c>
      <c r="L198">
        <v>39</v>
      </c>
      <c r="M198" t="s">
        <v>128</v>
      </c>
      <c r="N198">
        <v>1969</v>
      </c>
      <c r="P198">
        <v>1999</v>
      </c>
      <c r="R198" t="s">
        <v>379</v>
      </c>
    </row>
    <row r="199" spans="1:18">
      <c r="A199">
        <v>544</v>
      </c>
      <c r="B199" t="s">
        <v>384</v>
      </c>
      <c r="C199">
        <v>-75.447500000000005</v>
      </c>
      <c r="D199">
        <v>129.80883299999999</v>
      </c>
      <c r="G199">
        <v>3027</v>
      </c>
      <c r="H199">
        <v>-51</v>
      </c>
      <c r="I199">
        <v>39</v>
      </c>
      <c r="K199" t="s">
        <v>132</v>
      </c>
      <c r="L199">
        <v>39</v>
      </c>
      <c r="M199" t="s">
        <v>128</v>
      </c>
      <c r="N199">
        <v>1998</v>
      </c>
      <c r="P199">
        <v>2002</v>
      </c>
      <c r="R199" t="s">
        <v>379</v>
      </c>
    </row>
    <row r="200" spans="1:18">
      <c r="A200">
        <v>545</v>
      </c>
      <c r="B200" t="s">
        <v>385</v>
      </c>
      <c r="C200">
        <v>-75.536000000000001</v>
      </c>
      <c r="D200">
        <v>145.85716600000001</v>
      </c>
      <c r="G200">
        <v>2454</v>
      </c>
      <c r="H200">
        <v>-47.8</v>
      </c>
      <c r="I200">
        <v>47</v>
      </c>
      <c r="K200" t="s">
        <v>132</v>
      </c>
      <c r="L200">
        <v>47</v>
      </c>
      <c r="M200" t="s">
        <v>128</v>
      </c>
      <c r="N200">
        <v>1998</v>
      </c>
      <c r="P200">
        <v>2002</v>
      </c>
      <c r="R200" t="s">
        <v>379</v>
      </c>
    </row>
    <row r="201" spans="1:18">
      <c r="A201">
        <v>546</v>
      </c>
      <c r="B201" t="s">
        <v>386</v>
      </c>
      <c r="C201">
        <v>-75.597999999999999</v>
      </c>
      <c r="D201">
        <v>135.83150000000001</v>
      </c>
      <c r="G201">
        <v>2793</v>
      </c>
      <c r="H201">
        <v>-50.5</v>
      </c>
      <c r="I201">
        <v>29</v>
      </c>
      <c r="K201" t="s">
        <v>132</v>
      </c>
      <c r="L201">
        <v>29</v>
      </c>
      <c r="M201" t="s">
        <v>128</v>
      </c>
      <c r="N201">
        <v>1998</v>
      </c>
      <c r="P201">
        <v>2002</v>
      </c>
      <c r="R201" t="s">
        <v>379</v>
      </c>
    </row>
    <row r="202" spans="1:18">
      <c r="A202">
        <v>547</v>
      </c>
      <c r="B202" t="s">
        <v>387</v>
      </c>
      <c r="C202">
        <v>-75.622166000000007</v>
      </c>
      <c r="D202">
        <v>140.63066599999999</v>
      </c>
      <c r="G202">
        <v>2479</v>
      </c>
      <c r="H202">
        <v>-48.4</v>
      </c>
      <c r="I202">
        <v>30</v>
      </c>
      <c r="K202" t="s">
        <v>132</v>
      </c>
      <c r="L202">
        <v>30</v>
      </c>
      <c r="M202" t="s">
        <v>128</v>
      </c>
      <c r="N202">
        <v>1998</v>
      </c>
      <c r="P202">
        <v>2002</v>
      </c>
      <c r="R202" t="s">
        <v>379</v>
      </c>
    </row>
    <row r="203" spans="1:18">
      <c r="A203">
        <v>548</v>
      </c>
      <c r="B203" t="s">
        <v>292</v>
      </c>
      <c r="C203">
        <v>-70.683333000000005</v>
      </c>
      <c r="D203">
        <v>158.86666600000001</v>
      </c>
      <c r="F203">
        <v>95</v>
      </c>
      <c r="G203">
        <v>1947</v>
      </c>
      <c r="H203">
        <v>-31.8</v>
      </c>
      <c r="I203">
        <v>252</v>
      </c>
      <c r="J203">
        <v>5</v>
      </c>
      <c r="K203" t="s">
        <v>132</v>
      </c>
      <c r="L203">
        <v>252</v>
      </c>
      <c r="M203" t="s">
        <v>83</v>
      </c>
      <c r="N203">
        <v>2001</v>
      </c>
      <c r="P203">
        <v>2004</v>
      </c>
      <c r="R203" t="s">
        <v>388</v>
      </c>
    </row>
    <row r="204" spans="1:18">
      <c r="A204">
        <v>549</v>
      </c>
      <c r="B204" t="s">
        <v>292</v>
      </c>
      <c r="C204">
        <v>-70.683333000000005</v>
      </c>
      <c r="D204">
        <v>158.86666600000001</v>
      </c>
      <c r="F204">
        <v>95</v>
      </c>
      <c r="G204">
        <v>1947</v>
      </c>
      <c r="H204">
        <v>-31.8</v>
      </c>
      <c r="I204">
        <v>234</v>
      </c>
      <c r="K204" t="s">
        <v>132</v>
      </c>
      <c r="L204">
        <v>234</v>
      </c>
      <c r="M204" t="s">
        <v>390</v>
      </c>
      <c r="N204">
        <v>1816</v>
      </c>
      <c r="P204">
        <v>1965</v>
      </c>
      <c r="R204" t="s">
        <v>388</v>
      </c>
    </row>
    <row r="205" spans="1:18">
      <c r="A205">
        <v>550</v>
      </c>
      <c r="B205" t="s">
        <v>294</v>
      </c>
      <c r="C205">
        <v>-71.883332999999993</v>
      </c>
      <c r="D205">
        <v>158.533333</v>
      </c>
      <c r="F205">
        <v>200</v>
      </c>
      <c r="G205">
        <v>2184</v>
      </c>
      <c r="H205">
        <v>-36.9</v>
      </c>
      <c r="I205">
        <v>135</v>
      </c>
      <c r="J205">
        <v>16</v>
      </c>
      <c r="K205" t="s">
        <v>132</v>
      </c>
      <c r="L205">
        <v>135</v>
      </c>
      <c r="M205" t="s">
        <v>83</v>
      </c>
      <c r="N205">
        <v>2001</v>
      </c>
      <c r="P205">
        <v>2004</v>
      </c>
      <c r="R205" t="s">
        <v>388</v>
      </c>
    </row>
    <row r="206" spans="1:18">
      <c r="A206">
        <v>551</v>
      </c>
      <c r="B206" t="s">
        <v>294</v>
      </c>
      <c r="C206">
        <v>-71.883332999999993</v>
      </c>
      <c r="D206">
        <v>158.533333</v>
      </c>
      <c r="F206">
        <v>200</v>
      </c>
      <c r="G206">
        <v>2184</v>
      </c>
      <c r="H206">
        <v>-36.9</v>
      </c>
      <c r="I206">
        <v>129</v>
      </c>
      <c r="K206" t="s">
        <v>132</v>
      </c>
      <c r="L206">
        <v>129</v>
      </c>
      <c r="M206" t="s">
        <v>390</v>
      </c>
      <c r="N206">
        <v>1816</v>
      </c>
      <c r="P206">
        <v>1965</v>
      </c>
      <c r="R206" t="s">
        <v>388</v>
      </c>
    </row>
    <row r="207" spans="1:18">
      <c r="A207">
        <v>552</v>
      </c>
      <c r="B207" t="s">
        <v>391</v>
      </c>
      <c r="C207">
        <v>-72.366665999999995</v>
      </c>
      <c r="D207">
        <v>158.75</v>
      </c>
      <c r="F207">
        <v>240</v>
      </c>
      <c r="G207">
        <v>2246</v>
      </c>
      <c r="H207">
        <v>-38.1</v>
      </c>
      <c r="I207">
        <v>101</v>
      </c>
      <c r="K207" t="s">
        <v>132</v>
      </c>
      <c r="L207">
        <v>101</v>
      </c>
      <c r="M207" t="s">
        <v>165</v>
      </c>
      <c r="N207">
        <v>1965</v>
      </c>
      <c r="P207">
        <v>2006</v>
      </c>
      <c r="R207" t="s">
        <v>388</v>
      </c>
    </row>
    <row r="208" spans="1:18">
      <c r="A208">
        <v>553</v>
      </c>
      <c r="B208" t="s">
        <v>297</v>
      </c>
      <c r="C208">
        <v>-72.766666000000001</v>
      </c>
      <c r="D208">
        <v>159.08333300000001</v>
      </c>
      <c r="F208">
        <v>250</v>
      </c>
      <c r="G208">
        <v>2316</v>
      </c>
      <c r="H208">
        <v>-41.5</v>
      </c>
      <c r="I208">
        <v>74</v>
      </c>
      <c r="J208">
        <v>14</v>
      </c>
      <c r="K208" t="s">
        <v>132</v>
      </c>
      <c r="L208">
        <v>74</v>
      </c>
      <c r="M208" t="s">
        <v>83</v>
      </c>
      <c r="N208">
        <v>2001</v>
      </c>
      <c r="P208">
        <v>2005</v>
      </c>
      <c r="R208" t="s">
        <v>388</v>
      </c>
    </row>
    <row r="209" spans="1:18">
      <c r="A209">
        <v>554</v>
      </c>
      <c r="B209" t="s">
        <v>297</v>
      </c>
      <c r="C209">
        <v>-72.766666000000001</v>
      </c>
      <c r="D209">
        <v>159.08333300000001</v>
      </c>
      <c r="F209">
        <v>250</v>
      </c>
      <c r="G209">
        <v>2316</v>
      </c>
      <c r="H209">
        <v>-41.5</v>
      </c>
      <c r="I209">
        <v>83.6</v>
      </c>
      <c r="K209" t="s">
        <v>132</v>
      </c>
      <c r="L209">
        <v>83.6</v>
      </c>
      <c r="M209" t="s">
        <v>165</v>
      </c>
      <c r="N209">
        <v>1965</v>
      </c>
      <c r="P209">
        <v>2006</v>
      </c>
      <c r="R209" t="s">
        <v>388</v>
      </c>
    </row>
    <row r="210" spans="1:18">
      <c r="A210">
        <v>555</v>
      </c>
      <c r="B210" t="s">
        <v>392</v>
      </c>
      <c r="C210">
        <v>-72.8</v>
      </c>
      <c r="D210">
        <v>159.1</v>
      </c>
      <c r="F210">
        <v>250</v>
      </c>
      <c r="G210">
        <v>2316</v>
      </c>
      <c r="H210">
        <v>-41.5</v>
      </c>
      <c r="I210">
        <v>81</v>
      </c>
      <c r="J210">
        <v>12</v>
      </c>
      <c r="K210" t="s">
        <v>132</v>
      </c>
      <c r="L210">
        <v>81</v>
      </c>
      <c r="M210" t="s">
        <v>83</v>
      </c>
      <c r="N210">
        <v>1996</v>
      </c>
      <c r="P210">
        <v>2004</v>
      </c>
      <c r="R210" t="s">
        <v>388</v>
      </c>
    </row>
    <row r="211" spans="1:18">
      <c r="A211">
        <v>556</v>
      </c>
      <c r="B211" t="s">
        <v>392</v>
      </c>
      <c r="C211">
        <v>-72.8</v>
      </c>
      <c r="D211">
        <v>159.1</v>
      </c>
      <c r="F211">
        <v>250</v>
      </c>
      <c r="G211">
        <v>2316</v>
      </c>
      <c r="H211">
        <v>-41.5</v>
      </c>
      <c r="I211">
        <v>86.6</v>
      </c>
      <c r="K211" t="s">
        <v>132</v>
      </c>
      <c r="L211">
        <v>86.6</v>
      </c>
      <c r="M211" t="s">
        <v>165</v>
      </c>
      <c r="N211">
        <v>1965</v>
      </c>
      <c r="P211">
        <v>2006</v>
      </c>
      <c r="R211" t="s">
        <v>388</v>
      </c>
    </row>
    <row r="212" spans="1:18">
      <c r="A212">
        <v>557</v>
      </c>
      <c r="B212" t="s">
        <v>231</v>
      </c>
      <c r="C212">
        <v>-73.383332999999993</v>
      </c>
      <c r="D212">
        <v>157.66666599999999</v>
      </c>
      <c r="F212">
        <v>240</v>
      </c>
      <c r="G212">
        <v>2203</v>
      </c>
      <c r="H212">
        <v>-43.2</v>
      </c>
      <c r="I212">
        <v>98</v>
      </c>
      <c r="K212" t="s">
        <v>132</v>
      </c>
      <c r="L212">
        <v>98</v>
      </c>
      <c r="M212" t="s">
        <v>83</v>
      </c>
      <c r="N212">
        <v>1998</v>
      </c>
      <c r="P212">
        <v>2005</v>
      </c>
      <c r="R212" t="s">
        <v>388</v>
      </c>
    </row>
    <row r="213" spans="1:18">
      <c r="A213">
        <v>558</v>
      </c>
      <c r="B213" t="s">
        <v>393</v>
      </c>
      <c r="C213">
        <v>-74.033332999999999</v>
      </c>
      <c r="D213">
        <v>155.966666</v>
      </c>
      <c r="F213">
        <v>240</v>
      </c>
      <c r="G213">
        <v>2069</v>
      </c>
      <c r="H213">
        <v>-41.8</v>
      </c>
      <c r="I213">
        <v>98.7</v>
      </c>
      <c r="J213">
        <v>7</v>
      </c>
      <c r="K213" t="s">
        <v>132</v>
      </c>
      <c r="L213">
        <v>98.7</v>
      </c>
      <c r="M213" t="s">
        <v>83</v>
      </c>
      <c r="N213">
        <v>1998</v>
      </c>
      <c r="P213">
        <v>2004</v>
      </c>
      <c r="R213" t="s">
        <v>388</v>
      </c>
    </row>
    <row r="214" spans="1:18">
      <c r="A214">
        <v>559</v>
      </c>
      <c r="B214" t="s">
        <v>393</v>
      </c>
      <c r="C214">
        <v>-74.033332999999999</v>
      </c>
      <c r="D214">
        <v>155.966666</v>
      </c>
      <c r="F214">
        <v>240</v>
      </c>
      <c r="G214">
        <v>2069</v>
      </c>
      <c r="H214">
        <v>-41.8</v>
      </c>
      <c r="I214">
        <v>112</v>
      </c>
      <c r="J214">
        <v>5.6</v>
      </c>
      <c r="K214" t="s">
        <v>132</v>
      </c>
      <c r="L214">
        <v>112</v>
      </c>
      <c r="M214" t="s">
        <v>165</v>
      </c>
      <c r="N214">
        <v>1965</v>
      </c>
      <c r="P214">
        <v>2006</v>
      </c>
      <c r="R214" t="s">
        <v>388</v>
      </c>
    </row>
    <row r="215" spans="1:18">
      <c r="A215">
        <v>560</v>
      </c>
      <c r="B215" t="s">
        <v>393</v>
      </c>
      <c r="C215">
        <v>-74.033332999999999</v>
      </c>
      <c r="D215">
        <v>155.966666</v>
      </c>
      <c r="F215">
        <v>240</v>
      </c>
      <c r="G215">
        <v>2069</v>
      </c>
      <c r="H215">
        <v>-41.8</v>
      </c>
      <c r="I215">
        <v>98</v>
      </c>
      <c r="K215" t="s">
        <v>132</v>
      </c>
      <c r="L215">
        <v>98</v>
      </c>
      <c r="M215" t="s">
        <v>390</v>
      </c>
      <c r="N215">
        <v>1816</v>
      </c>
      <c r="P215">
        <v>1965</v>
      </c>
      <c r="R215" t="s">
        <v>388</v>
      </c>
    </row>
    <row r="216" spans="1:18">
      <c r="A216">
        <v>561</v>
      </c>
      <c r="B216" t="s">
        <v>394</v>
      </c>
      <c r="C216">
        <v>-74.066665999999998</v>
      </c>
      <c r="D216">
        <v>156</v>
      </c>
      <c r="F216">
        <v>240</v>
      </c>
      <c r="G216">
        <v>2040</v>
      </c>
      <c r="H216">
        <v>-41.8</v>
      </c>
      <c r="I216">
        <v>137</v>
      </c>
      <c r="J216">
        <v>14</v>
      </c>
      <c r="K216" t="s">
        <v>132</v>
      </c>
      <c r="L216">
        <v>137</v>
      </c>
      <c r="M216" t="s">
        <v>165</v>
      </c>
      <c r="N216">
        <v>1965</v>
      </c>
      <c r="P216">
        <v>2006</v>
      </c>
      <c r="R216" t="s">
        <v>388</v>
      </c>
    </row>
    <row r="217" spans="1:18">
      <c r="A217">
        <v>562</v>
      </c>
      <c r="B217" t="s">
        <v>231</v>
      </c>
      <c r="C217">
        <v>-73.383332999999993</v>
      </c>
      <c r="D217">
        <v>157.66666599999999</v>
      </c>
      <c r="F217">
        <v>240</v>
      </c>
      <c r="G217">
        <v>2203</v>
      </c>
      <c r="H217">
        <v>-43.2</v>
      </c>
      <c r="I217">
        <v>101</v>
      </c>
      <c r="J217">
        <v>6</v>
      </c>
      <c r="K217" t="s">
        <v>132</v>
      </c>
      <c r="L217">
        <v>101</v>
      </c>
      <c r="M217" t="s">
        <v>165</v>
      </c>
      <c r="N217">
        <v>1965</v>
      </c>
      <c r="P217">
        <v>2001</v>
      </c>
      <c r="R217" t="s">
        <v>395</v>
      </c>
    </row>
    <row r="218" spans="1:18">
      <c r="A218">
        <v>563</v>
      </c>
      <c r="B218" t="s">
        <v>396</v>
      </c>
      <c r="C218">
        <v>-74.025333000000003</v>
      </c>
      <c r="D218">
        <v>155.95949999999999</v>
      </c>
      <c r="G218">
        <v>2069</v>
      </c>
      <c r="H218">
        <v>-41.8</v>
      </c>
      <c r="I218">
        <v>112</v>
      </c>
      <c r="J218">
        <v>6</v>
      </c>
      <c r="K218" t="s">
        <v>290</v>
      </c>
      <c r="L218">
        <v>112</v>
      </c>
      <c r="M218" t="s">
        <v>397</v>
      </c>
      <c r="N218">
        <v>1966</v>
      </c>
      <c r="P218">
        <v>1998</v>
      </c>
      <c r="R218" t="s">
        <v>398</v>
      </c>
    </row>
    <row r="219" spans="1:18">
      <c r="A219">
        <v>564</v>
      </c>
      <c r="B219" t="s">
        <v>399</v>
      </c>
      <c r="C219">
        <v>-74.058499999999995</v>
      </c>
      <c r="D219">
        <v>156.01066599999999</v>
      </c>
      <c r="G219">
        <v>2040</v>
      </c>
      <c r="H219">
        <v>-41.8</v>
      </c>
      <c r="I219">
        <v>137</v>
      </c>
      <c r="J219">
        <v>14</v>
      </c>
      <c r="K219" t="s">
        <v>290</v>
      </c>
      <c r="L219">
        <v>137</v>
      </c>
      <c r="M219" t="s">
        <v>397</v>
      </c>
      <c r="N219">
        <v>1966</v>
      </c>
      <c r="P219">
        <v>1998</v>
      </c>
      <c r="R219" t="s">
        <v>398</v>
      </c>
    </row>
    <row r="220" spans="1:18">
      <c r="A220">
        <v>565</v>
      </c>
      <c r="B220" t="s">
        <v>400</v>
      </c>
      <c r="C220">
        <v>-74.613500000000002</v>
      </c>
      <c r="D220">
        <v>157.38</v>
      </c>
      <c r="G220">
        <v>1810</v>
      </c>
      <c r="H220">
        <v>-38.5</v>
      </c>
      <c r="I220">
        <v>137</v>
      </c>
      <c r="J220">
        <v>14</v>
      </c>
      <c r="K220" t="s">
        <v>290</v>
      </c>
      <c r="L220">
        <v>137</v>
      </c>
      <c r="M220" t="s">
        <v>165</v>
      </c>
      <c r="N220">
        <v>1966</v>
      </c>
      <c r="P220">
        <v>1998</v>
      </c>
      <c r="R220" t="s">
        <v>398</v>
      </c>
    </row>
    <row r="221" spans="1:18">
      <c r="A221">
        <v>566</v>
      </c>
      <c r="B221" t="s">
        <v>401</v>
      </c>
      <c r="C221">
        <v>-74.644833000000006</v>
      </c>
      <c r="D221">
        <v>157.50216599999999</v>
      </c>
      <c r="G221">
        <v>1804</v>
      </c>
      <c r="H221">
        <v>-38.5</v>
      </c>
      <c r="I221">
        <v>54</v>
      </c>
      <c r="J221">
        <v>3</v>
      </c>
      <c r="K221" t="s">
        <v>290</v>
      </c>
      <c r="L221">
        <v>54</v>
      </c>
      <c r="M221" t="s">
        <v>397</v>
      </c>
      <c r="N221">
        <v>1966</v>
      </c>
      <c r="P221">
        <v>1998</v>
      </c>
      <c r="R221" t="s">
        <v>398</v>
      </c>
    </row>
    <row r="222" spans="1:18">
      <c r="A222">
        <v>567</v>
      </c>
      <c r="B222" t="s">
        <v>402</v>
      </c>
      <c r="C222">
        <v>-74.644833000000006</v>
      </c>
      <c r="D222">
        <v>157.50216599999999</v>
      </c>
      <c r="G222">
        <v>1804</v>
      </c>
      <c r="H222">
        <v>-38.5</v>
      </c>
      <c r="I222">
        <v>62</v>
      </c>
      <c r="J222">
        <v>6</v>
      </c>
      <c r="K222" t="s">
        <v>290</v>
      </c>
      <c r="L222">
        <v>60</v>
      </c>
      <c r="M222" t="s">
        <v>165</v>
      </c>
      <c r="N222">
        <v>1816</v>
      </c>
      <c r="P222">
        <v>1998</v>
      </c>
      <c r="R222" t="s">
        <v>398</v>
      </c>
    </row>
    <row r="223" spans="1:18">
      <c r="A223">
        <v>568</v>
      </c>
      <c r="B223" t="s">
        <v>403</v>
      </c>
      <c r="C223">
        <v>-74.800166000000004</v>
      </c>
      <c r="D223">
        <v>151.0985</v>
      </c>
      <c r="G223">
        <v>2272</v>
      </c>
      <c r="H223">
        <v>-44.5</v>
      </c>
      <c r="I223">
        <v>44</v>
      </c>
      <c r="J223">
        <v>4</v>
      </c>
      <c r="K223" t="s">
        <v>290</v>
      </c>
      <c r="L223">
        <v>44</v>
      </c>
      <c r="M223" t="s">
        <v>165</v>
      </c>
      <c r="N223">
        <v>1966</v>
      </c>
      <c r="P223">
        <v>1998</v>
      </c>
      <c r="R223" t="s">
        <v>398</v>
      </c>
    </row>
    <row r="224" spans="1:18">
      <c r="A224">
        <v>569</v>
      </c>
      <c r="B224" t="s">
        <v>404</v>
      </c>
      <c r="C224">
        <v>-74.804665999999997</v>
      </c>
      <c r="D224">
        <v>151.26949999999999</v>
      </c>
      <c r="G224">
        <v>2278</v>
      </c>
      <c r="H224">
        <v>-44.5</v>
      </c>
      <c r="I224">
        <v>15</v>
      </c>
      <c r="J224">
        <v>8</v>
      </c>
      <c r="K224" t="s">
        <v>290</v>
      </c>
      <c r="L224">
        <v>15</v>
      </c>
      <c r="M224" t="s">
        <v>397</v>
      </c>
      <c r="N224">
        <v>1966</v>
      </c>
      <c r="P224">
        <v>1998</v>
      </c>
      <c r="R224" t="s">
        <v>398</v>
      </c>
    </row>
    <row r="225" spans="1:18">
      <c r="A225">
        <v>570</v>
      </c>
      <c r="B225" t="s">
        <v>405</v>
      </c>
      <c r="C225">
        <v>-74.805660000000003</v>
      </c>
      <c r="D225">
        <v>160.66</v>
      </c>
      <c r="G225">
        <v>1192</v>
      </c>
      <c r="H225">
        <v>-32.700000000000003</v>
      </c>
      <c r="I225">
        <v>58</v>
      </c>
      <c r="J225">
        <v>3</v>
      </c>
      <c r="K225" t="s">
        <v>290</v>
      </c>
      <c r="L225">
        <v>58</v>
      </c>
      <c r="M225" t="s">
        <v>397</v>
      </c>
      <c r="N225">
        <v>1966</v>
      </c>
      <c r="P225">
        <v>1998</v>
      </c>
      <c r="R225" t="s">
        <v>398</v>
      </c>
    </row>
    <row r="226" spans="1:18">
      <c r="A226">
        <v>571</v>
      </c>
      <c r="B226" t="s">
        <v>406</v>
      </c>
      <c r="C226">
        <v>-74.805660000000003</v>
      </c>
      <c r="D226">
        <v>160.66</v>
      </c>
      <c r="G226">
        <v>1192</v>
      </c>
      <c r="H226">
        <v>-32.700000000000003</v>
      </c>
      <c r="I226">
        <v>47</v>
      </c>
      <c r="J226">
        <v>4.7</v>
      </c>
      <c r="K226" t="s">
        <v>290</v>
      </c>
      <c r="L226">
        <v>47</v>
      </c>
      <c r="M226" t="s">
        <v>165</v>
      </c>
      <c r="N226">
        <v>1966</v>
      </c>
      <c r="P226">
        <v>1998</v>
      </c>
      <c r="R226" t="s">
        <v>398</v>
      </c>
    </row>
    <row r="227" spans="1:18">
      <c r="A227">
        <v>572</v>
      </c>
      <c r="B227" t="s">
        <v>407</v>
      </c>
      <c r="C227">
        <v>-74.831000000000003</v>
      </c>
      <c r="D227">
        <v>151.15216599999999</v>
      </c>
      <c r="G227">
        <v>2265</v>
      </c>
      <c r="H227">
        <v>-44.5</v>
      </c>
      <c r="I227">
        <v>82</v>
      </c>
      <c r="J227">
        <v>8</v>
      </c>
      <c r="K227" t="s">
        <v>290</v>
      </c>
      <c r="L227">
        <v>82</v>
      </c>
      <c r="M227" t="s">
        <v>165</v>
      </c>
      <c r="N227">
        <v>1966</v>
      </c>
      <c r="P227">
        <v>1998</v>
      </c>
      <c r="R227" t="s">
        <v>398</v>
      </c>
    </row>
    <row r="228" spans="1:18">
      <c r="A228">
        <v>573</v>
      </c>
      <c r="B228" t="s">
        <v>408</v>
      </c>
      <c r="C228">
        <v>-74.909165999999999</v>
      </c>
      <c r="D228">
        <v>123.830833</v>
      </c>
      <c r="G228">
        <v>3226</v>
      </c>
      <c r="H228">
        <v>-55</v>
      </c>
      <c r="I228">
        <v>32</v>
      </c>
      <c r="J228">
        <v>3</v>
      </c>
      <c r="K228" t="s">
        <v>290</v>
      </c>
      <c r="L228">
        <v>32</v>
      </c>
      <c r="M228" t="s">
        <v>165</v>
      </c>
      <c r="N228">
        <v>1966</v>
      </c>
      <c r="P228">
        <v>1998</v>
      </c>
      <c r="R228" t="s">
        <v>398</v>
      </c>
    </row>
    <row r="229" spans="1:18">
      <c r="A229">
        <v>574</v>
      </c>
      <c r="B229" t="s">
        <v>409</v>
      </c>
      <c r="C229">
        <v>-74.988500000000002</v>
      </c>
      <c r="D229">
        <v>122.647166</v>
      </c>
      <c r="G229">
        <v>3223</v>
      </c>
      <c r="H229">
        <v>-55</v>
      </c>
      <c r="I229">
        <v>30</v>
      </c>
      <c r="J229">
        <v>3</v>
      </c>
      <c r="K229" t="s">
        <v>290</v>
      </c>
      <c r="L229">
        <v>30</v>
      </c>
      <c r="M229" t="s">
        <v>165</v>
      </c>
      <c r="N229">
        <v>1966</v>
      </c>
      <c r="P229">
        <v>1998</v>
      </c>
      <c r="R229" t="s">
        <v>398</v>
      </c>
    </row>
    <row r="230" spans="1:18">
      <c r="A230">
        <v>575</v>
      </c>
      <c r="B230" t="s">
        <v>410</v>
      </c>
      <c r="C230">
        <v>-75.007338000000004</v>
      </c>
      <c r="D230">
        <v>129.63399999999999</v>
      </c>
      <c r="G230">
        <v>3038</v>
      </c>
      <c r="H230">
        <v>-51</v>
      </c>
      <c r="I230">
        <v>22</v>
      </c>
      <c r="J230">
        <v>2</v>
      </c>
      <c r="K230" t="s">
        <v>290</v>
      </c>
      <c r="L230">
        <v>22</v>
      </c>
      <c r="M230" t="s">
        <v>165</v>
      </c>
      <c r="N230">
        <v>1966</v>
      </c>
      <c r="P230">
        <v>1998</v>
      </c>
      <c r="R230" t="s">
        <v>398</v>
      </c>
    </row>
    <row r="231" spans="1:18">
      <c r="A231">
        <v>576</v>
      </c>
      <c r="B231" t="s">
        <v>411</v>
      </c>
      <c r="C231">
        <v>-75.008332999999993</v>
      </c>
      <c r="D231">
        <v>123.188333</v>
      </c>
      <c r="G231">
        <v>3230</v>
      </c>
      <c r="H231">
        <v>-55</v>
      </c>
      <c r="I231">
        <v>29</v>
      </c>
      <c r="J231">
        <v>3</v>
      </c>
      <c r="K231" t="s">
        <v>290</v>
      </c>
      <c r="L231">
        <v>29</v>
      </c>
      <c r="M231" t="s">
        <v>165</v>
      </c>
      <c r="N231">
        <v>1966</v>
      </c>
      <c r="P231">
        <v>1998</v>
      </c>
      <c r="R231" t="s">
        <v>398</v>
      </c>
    </row>
    <row r="232" spans="1:18">
      <c r="A232">
        <v>577</v>
      </c>
      <c r="B232" t="s">
        <v>412</v>
      </c>
      <c r="C232">
        <v>-75.008832999999996</v>
      </c>
      <c r="D232">
        <v>123.604333</v>
      </c>
      <c r="G232">
        <v>3233</v>
      </c>
      <c r="H232">
        <v>-55</v>
      </c>
      <c r="I232">
        <v>26</v>
      </c>
      <c r="J232">
        <v>1</v>
      </c>
      <c r="K232" t="s">
        <v>290</v>
      </c>
      <c r="L232">
        <v>26</v>
      </c>
      <c r="M232" t="s">
        <v>397</v>
      </c>
      <c r="N232">
        <v>1966</v>
      </c>
      <c r="P232">
        <v>1998</v>
      </c>
      <c r="R232" t="s">
        <v>398</v>
      </c>
    </row>
    <row r="233" spans="1:18">
      <c r="A233">
        <v>578</v>
      </c>
      <c r="B233" t="s">
        <v>413</v>
      </c>
      <c r="C233">
        <v>-75.008832999999996</v>
      </c>
      <c r="D233">
        <v>123.604333</v>
      </c>
      <c r="G233">
        <v>3232</v>
      </c>
      <c r="H233">
        <v>-55</v>
      </c>
      <c r="I233">
        <v>29</v>
      </c>
      <c r="J233">
        <v>3</v>
      </c>
      <c r="K233" t="s">
        <v>290</v>
      </c>
      <c r="L233">
        <v>29</v>
      </c>
      <c r="M233" t="s">
        <v>165</v>
      </c>
      <c r="N233">
        <v>1966</v>
      </c>
      <c r="P233">
        <v>1998</v>
      </c>
      <c r="R233" t="s">
        <v>398</v>
      </c>
    </row>
    <row r="234" spans="1:18">
      <c r="A234">
        <v>579</v>
      </c>
      <c r="B234" t="s">
        <v>414</v>
      </c>
      <c r="C234">
        <v>-75.047666000000007</v>
      </c>
      <c r="D234">
        <v>123.0325</v>
      </c>
      <c r="G234">
        <v>3230</v>
      </c>
      <c r="H234">
        <v>-55</v>
      </c>
      <c r="I234">
        <v>27</v>
      </c>
      <c r="J234">
        <v>1</v>
      </c>
      <c r="K234" t="s">
        <v>290</v>
      </c>
      <c r="L234">
        <v>27</v>
      </c>
      <c r="M234" t="s">
        <v>397</v>
      </c>
      <c r="N234">
        <v>1966</v>
      </c>
      <c r="P234">
        <v>1998</v>
      </c>
      <c r="R234" t="s">
        <v>398</v>
      </c>
    </row>
    <row r="235" spans="1:18">
      <c r="A235">
        <v>580</v>
      </c>
      <c r="B235" t="s">
        <v>415</v>
      </c>
      <c r="C235">
        <v>-75.099833000000004</v>
      </c>
      <c r="D235">
        <v>124.266166</v>
      </c>
      <c r="G235">
        <v>3225</v>
      </c>
      <c r="H235">
        <v>-55</v>
      </c>
      <c r="I235">
        <v>29</v>
      </c>
      <c r="J235">
        <v>3</v>
      </c>
      <c r="K235" t="s">
        <v>290</v>
      </c>
      <c r="L235">
        <v>29</v>
      </c>
      <c r="M235" t="s">
        <v>165</v>
      </c>
      <c r="N235">
        <v>1966</v>
      </c>
      <c r="P235">
        <v>1998</v>
      </c>
      <c r="R235" t="s">
        <v>398</v>
      </c>
    </row>
    <row r="236" spans="1:18">
      <c r="A236">
        <v>581</v>
      </c>
      <c r="B236" t="s">
        <v>416</v>
      </c>
      <c r="C236">
        <v>-75.122</v>
      </c>
      <c r="D236">
        <v>123.312</v>
      </c>
      <c r="G236">
        <v>3233</v>
      </c>
      <c r="H236">
        <v>-55</v>
      </c>
      <c r="I236">
        <v>29</v>
      </c>
      <c r="J236">
        <v>5</v>
      </c>
      <c r="K236" t="s">
        <v>290</v>
      </c>
      <c r="L236">
        <v>29</v>
      </c>
      <c r="M236" t="s">
        <v>397</v>
      </c>
      <c r="N236">
        <v>1966</v>
      </c>
      <c r="P236">
        <v>1998</v>
      </c>
      <c r="R236" t="s">
        <v>398</v>
      </c>
    </row>
    <row r="237" spans="1:18">
      <c r="A237">
        <v>582</v>
      </c>
      <c r="B237" t="s">
        <v>417</v>
      </c>
      <c r="C237">
        <v>-75.152665999999996</v>
      </c>
      <c r="D237">
        <v>123.09866599999999</v>
      </c>
      <c r="G237">
        <v>3232</v>
      </c>
      <c r="H237">
        <v>-55</v>
      </c>
      <c r="I237">
        <v>33</v>
      </c>
      <c r="J237">
        <v>3</v>
      </c>
      <c r="K237" t="s">
        <v>290</v>
      </c>
      <c r="L237">
        <v>33</v>
      </c>
      <c r="M237" t="s">
        <v>165</v>
      </c>
      <c r="N237">
        <v>1966</v>
      </c>
      <c r="P237">
        <v>1998</v>
      </c>
      <c r="R237" t="s">
        <v>398</v>
      </c>
    </row>
    <row r="238" spans="1:18">
      <c r="A238">
        <v>583</v>
      </c>
      <c r="B238" t="s">
        <v>418</v>
      </c>
      <c r="C238">
        <v>-75.154832999999996</v>
      </c>
      <c r="D238">
        <v>123.7585</v>
      </c>
      <c r="G238">
        <v>3229</v>
      </c>
      <c r="H238">
        <v>-55</v>
      </c>
      <c r="I238">
        <v>23</v>
      </c>
      <c r="J238">
        <v>1</v>
      </c>
      <c r="K238" t="s">
        <v>290</v>
      </c>
      <c r="L238">
        <v>23</v>
      </c>
      <c r="M238" t="s">
        <v>397</v>
      </c>
      <c r="N238">
        <v>1966</v>
      </c>
      <c r="P238">
        <v>1998</v>
      </c>
      <c r="R238" t="s">
        <v>398</v>
      </c>
    </row>
    <row r="239" spans="1:18">
      <c r="A239">
        <v>584</v>
      </c>
      <c r="B239" t="s">
        <v>419</v>
      </c>
      <c r="C239">
        <v>-75.194665999999998</v>
      </c>
      <c r="D239">
        <v>123.1855</v>
      </c>
      <c r="G239">
        <v>3233</v>
      </c>
      <c r="H239">
        <v>-55</v>
      </c>
      <c r="I239">
        <v>26</v>
      </c>
      <c r="J239">
        <v>1</v>
      </c>
      <c r="K239" t="s">
        <v>290</v>
      </c>
      <c r="L239">
        <v>26</v>
      </c>
      <c r="M239" t="s">
        <v>397</v>
      </c>
      <c r="N239">
        <v>1966</v>
      </c>
      <c r="P239">
        <v>1998</v>
      </c>
      <c r="R239" t="s">
        <v>398</v>
      </c>
    </row>
    <row r="240" spans="1:18">
      <c r="A240">
        <v>585</v>
      </c>
      <c r="B240" t="s">
        <v>420</v>
      </c>
      <c r="C240">
        <v>-75.208665999999994</v>
      </c>
      <c r="D240">
        <v>123.394166</v>
      </c>
      <c r="G240">
        <v>3229</v>
      </c>
      <c r="H240">
        <v>-55</v>
      </c>
      <c r="I240">
        <v>26</v>
      </c>
      <c r="J240">
        <v>3</v>
      </c>
      <c r="K240" t="s">
        <v>290</v>
      </c>
      <c r="L240">
        <v>26</v>
      </c>
      <c r="M240" t="s">
        <v>165</v>
      </c>
      <c r="N240">
        <v>1966</v>
      </c>
      <c r="P240">
        <v>1998</v>
      </c>
      <c r="R240" t="s">
        <v>398</v>
      </c>
    </row>
    <row r="241" spans="1:18">
      <c r="A241">
        <v>586</v>
      </c>
      <c r="B241" t="s">
        <v>421</v>
      </c>
      <c r="C241">
        <v>-75.291832999999997</v>
      </c>
      <c r="D241">
        <v>123.8305</v>
      </c>
      <c r="G241">
        <v>3221</v>
      </c>
      <c r="H241">
        <v>-55</v>
      </c>
      <c r="I241">
        <v>28</v>
      </c>
      <c r="J241">
        <v>3</v>
      </c>
      <c r="K241" t="s">
        <v>290</v>
      </c>
      <c r="L241">
        <v>28</v>
      </c>
      <c r="M241" t="s">
        <v>165</v>
      </c>
      <c r="N241">
        <v>1966</v>
      </c>
      <c r="P241">
        <v>1998</v>
      </c>
      <c r="R241" t="s">
        <v>398</v>
      </c>
    </row>
    <row r="242" spans="1:18">
      <c r="A242">
        <v>587</v>
      </c>
      <c r="B242" t="s">
        <v>422</v>
      </c>
      <c r="C242">
        <v>-75.295165999999995</v>
      </c>
      <c r="D242">
        <v>122.9575</v>
      </c>
      <c r="G242">
        <v>3230</v>
      </c>
      <c r="H242">
        <v>-55</v>
      </c>
      <c r="I242">
        <v>27</v>
      </c>
      <c r="J242">
        <v>3</v>
      </c>
      <c r="K242" t="s">
        <v>290</v>
      </c>
      <c r="L242">
        <v>27</v>
      </c>
      <c r="M242" t="s">
        <v>165</v>
      </c>
      <c r="N242">
        <v>1966</v>
      </c>
      <c r="P242">
        <v>1998</v>
      </c>
      <c r="R242" t="s">
        <v>398</v>
      </c>
    </row>
    <row r="243" spans="1:18">
      <c r="A243">
        <v>588</v>
      </c>
      <c r="B243" t="s">
        <v>423</v>
      </c>
      <c r="C243">
        <v>-75.295165999999995</v>
      </c>
      <c r="D243">
        <v>122.944333</v>
      </c>
      <c r="G243">
        <v>3233</v>
      </c>
      <c r="H243">
        <v>-55</v>
      </c>
      <c r="I243">
        <v>30</v>
      </c>
      <c r="J243">
        <v>3</v>
      </c>
      <c r="K243" t="s">
        <v>290</v>
      </c>
      <c r="L243">
        <v>30</v>
      </c>
      <c r="M243" t="s">
        <v>165</v>
      </c>
      <c r="N243">
        <v>1966</v>
      </c>
      <c r="P243">
        <v>1998</v>
      </c>
      <c r="R243" t="s">
        <v>398</v>
      </c>
    </row>
    <row r="244" spans="1:18">
      <c r="A244">
        <v>589</v>
      </c>
      <c r="B244" t="s">
        <v>424</v>
      </c>
      <c r="C244">
        <v>-75.295332999999999</v>
      </c>
      <c r="D244">
        <v>122.950666</v>
      </c>
      <c r="G244">
        <v>3233</v>
      </c>
      <c r="H244">
        <v>-55</v>
      </c>
      <c r="I244">
        <v>29</v>
      </c>
      <c r="J244">
        <v>3</v>
      </c>
      <c r="K244" t="s">
        <v>290</v>
      </c>
      <c r="L244">
        <v>29</v>
      </c>
      <c r="M244" t="s">
        <v>165</v>
      </c>
      <c r="N244">
        <v>1966</v>
      </c>
      <c r="P244">
        <v>1998</v>
      </c>
      <c r="R244" t="s">
        <v>398</v>
      </c>
    </row>
    <row r="245" spans="1:18">
      <c r="A245">
        <v>590</v>
      </c>
      <c r="B245" t="s">
        <v>425</v>
      </c>
      <c r="C245">
        <v>-75.419832999999997</v>
      </c>
      <c r="D245">
        <v>129.70683299999999</v>
      </c>
      <c r="G245">
        <v>3035</v>
      </c>
      <c r="H245">
        <v>-51</v>
      </c>
      <c r="I245">
        <v>38</v>
      </c>
      <c r="J245">
        <v>4</v>
      </c>
      <c r="K245" t="s">
        <v>290</v>
      </c>
      <c r="L245">
        <v>38</v>
      </c>
      <c r="M245" t="s">
        <v>165</v>
      </c>
      <c r="N245">
        <v>1966</v>
      </c>
      <c r="P245">
        <v>1998</v>
      </c>
      <c r="R245" t="s">
        <v>398</v>
      </c>
    </row>
    <row r="246" spans="1:18">
      <c r="A246">
        <v>591</v>
      </c>
      <c r="B246" t="s">
        <v>426</v>
      </c>
      <c r="C246">
        <v>-75.447500000000005</v>
      </c>
      <c r="D246">
        <v>129.80883299999999</v>
      </c>
      <c r="G246">
        <v>3027</v>
      </c>
      <c r="H246">
        <v>-51</v>
      </c>
      <c r="I246">
        <v>29</v>
      </c>
      <c r="J246">
        <v>1</v>
      </c>
      <c r="K246" t="s">
        <v>290</v>
      </c>
      <c r="L246">
        <v>29</v>
      </c>
      <c r="M246" t="s">
        <v>397</v>
      </c>
      <c r="N246">
        <v>1966</v>
      </c>
      <c r="P246">
        <v>1998</v>
      </c>
      <c r="R246" t="s">
        <v>398</v>
      </c>
    </row>
    <row r="247" spans="1:18">
      <c r="A247">
        <v>592</v>
      </c>
      <c r="B247" t="s">
        <v>426</v>
      </c>
      <c r="C247">
        <v>-75.447500000000005</v>
      </c>
      <c r="D247">
        <v>129.80883299999999</v>
      </c>
      <c r="G247">
        <v>3027</v>
      </c>
      <c r="H247">
        <v>-51</v>
      </c>
      <c r="I247">
        <v>39</v>
      </c>
      <c r="K247" t="s">
        <v>290</v>
      </c>
      <c r="L247">
        <v>39</v>
      </c>
      <c r="M247" t="s">
        <v>83</v>
      </c>
      <c r="N247">
        <v>1998</v>
      </c>
      <c r="P247">
        <v>2002</v>
      </c>
      <c r="R247" t="s">
        <v>398</v>
      </c>
    </row>
    <row r="248" spans="1:18">
      <c r="A248">
        <v>593</v>
      </c>
      <c r="B248" t="s">
        <v>427</v>
      </c>
      <c r="C248">
        <v>-75.528999999999996</v>
      </c>
      <c r="D248">
        <v>145.92250000000001</v>
      </c>
      <c r="G248">
        <v>2452</v>
      </c>
      <c r="H248">
        <v>-47.8</v>
      </c>
      <c r="I248">
        <v>60</v>
      </c>
      <c r="J248">
        <v>6</v>
      </c>
      <c r="K248" t="s">
        <v>290</v>
      </c>
      <c r="L248">
        <v>60</v>
      </c>
      <c r="M248" t="s">
        <v>165</v>
      </c>
      <c r="N248">
        <v>1966</v>
      </c>
      <c r="P248">
        <v>1998</v>
      </c>
      <c r="R248" t="s">
        <v>398</v>
      </c>
    </row>
    <row r="249" spans="1:18">
      <c r="A249">
        <v>594</v>
      </c>
      <c r="B249" t="s">
        <v>428</v>
      </c>
      <c r="C249">
        <v>-75.536000000000001</v>
      </c>
      <c r="D249">
        <v>145.85716600000001</v>
      </c>
      <c r="G249">
        <v>2454</v>
      </c>
      <c r="H249">
        <v>-47.8</v>
      </c>
      <c r="I249">
        <v>45</v>
      </c>
      <c r="J249">
        <v>3</v>
      </c>
      <c r="K249" t="s">
        <v>290</v>
      </c>
      <c r="L249">
        <v>45</v>
      </c>
      <c r="M249" t="s">
        <v>397</v>
      </c>
      <c r="N249">
        <v>1966</v>
      </c>
      <c r="P249">
        <v>1998</v>
      </c>
      <c r="R249" t="s">
        <v>398</v>
      </c>
    </row>
    <row r="250" spans="1:18">
      <c r="A250">
        <v>595</v>
      </c>
      <c r="B250" t="s">
        <v>428</v>
      </c>
      <c r="C250">
        <v>-75.536000000000001</v>
      </c>
      <c r="D250">
        <v>145.85716600000001</v>
      </c>
      <c r="G250">
        <v>2452</v>
      </c>
      <c r="H250">
        <v>-47.8</v>
      </c>
      <c r="I250">
        <v>47</v>
      </c>
      <c r="K250" t="s">
        <v>290</v>
      </c>
      <c r="L250">
        <v>47</v>
      </c>
      <c r="M250" t="s">
        <v>83</v>
      </c>
      <c r="N250">
        <v>1998</v>
      </c>
      <c r="P250">
        <v>2002</v>
      </c>
      <c r="R250" t="s">
        <v>398</v>
      </c>
    </row>
    <row r="251" spans="1:18">
      <c r="A251">
        <v>596</v>
      </c>
      <c r="B251" t="s">
        <v>429</v>
      </c>
      <c r="C251">
        <v>-75.5505</v>
      </c>
      <c r="D251">
        <v>145.7885</v>
      </c>
      <c r="G251">
        <v>2460</v>
      </c>
      <c r="H251">
        <v>-47.8</v>
      </c>
      <c r="I251">
        <v>11</v>
      </c>
      <c r="J251">
        <v>1</v>
      </c>
      <c r="K251" t="s">
        <v>290</v>
      </c>
      <c r="L251">
        <v>11</v>
      </c>
      <c r="M251" t="s">
        <v>165</v>
      </c>
      <c r="N251">
        <v>1966</v>
      </c>
      <c r="P251">
        <v>1998</v>
      </c>
      <c r="R251" t="s">
        <v>398</v>
      </c>
    </row>
    <row r="252" spans="1:18">
      <c r="A252">
        <v>597</v>
      </c>
      <c r="B252" t="s">
        <v>430</v>
      </c>
      <c r="C252">
        <v>-75.573832999999993</v>
      </c>
      <c r="D252">
        <v>135.679</v>
      </c>
      <c r="G252">
        <v>2798</v>
      </c>
      <c r="H252">
        <v>-50.5</v>
      </c>
      <c r="I252">
        <v>20</v>
      </c>
      <c r="J252">
        <v>2</v>
      </c>
      <c r="K252" t="s">
        <v>290</v>
      </c>
      <c r="L252">
        <v>20</v>
      </c>
      <c r="M252" t="s">
        <v>165</v>
      </c>
      <c r="N252">
        <v>1966</v>
      </c>
      <c r="P252">
        <v>1998</v>
      </c>
      <c r="R252" t="s">
        <v>398</v>
      </c>
    </row>
    <row r="253" spans="1:18">
      <c r="A253">
        <v>598</v>
      </c>
      <c r="B253" t="s">
        <v>431</v>
      </c>
      <c r="C253">
        <v>-75.597999999999999</v>
      </c>
      <c r="D253">
        <v>135.83150000000001</v>
      </c>
      <c r="G253">
        <v>2793</v>
      </c>
      <c r="H253">
        <v>-50.5</v>
      </c>
      <c r="I253">
        <v>29</v>
      </c>
      <c r="K253" t="s">
        <v>290</v>
      </c>
      <c r="L253">
        <v>29</v>
      </c>
      <c r="M253" t="s">
        <v>83</v>
      </c>
      <c r="N253">
        <v>1998</v>
      </c>
      <c r="P253">
        <v>2002</v>
      </c>
      <c r="R253" t="s">
        <v>398</v>
      </c>
    </row>
    <row r="254" spans="1:18">
      <c r="A254">
        <v>599</v>
      </c>
      <c r="B254" t="s">
        <v>432</v>
      </c>
      <c r="C254">
        <v>-75.600999999999999</v>
      </c>
      <c r="D254">
        <v>140.47566599999999</v>
      </c>
      <c r="G254">
        <v>2483</v>
      </c>
      <c r="H254">
        <v>-48.4</v>
      </c>
      <c r="I254">
        <v>38</v>
      </c>
      <c r="J254">
        <v>4</v>
      </c>
      <c r="K254" t="s">
        <v>290</v>
      </c>
      <c r="L254">
        <v>38</v>
      </c>
      <c r="M254" t="s">
        <v>397</v>
      </c>
      <c r="N254">
        <v>1966</v>
      </c>
      <c r="P254">
        <v>1998</v>
      </c>
      <c r="R254" t="s">
        <v>398</v>
      </c>
    </row>
    <row r="255" spans="1:18">
      <c r="A255">
        <v>600</v>
      </c>
      <c r="B255" t="s">
        <v>433</v>
      </c>
      <c r="C255">
        <v>-75.618832999999995</v>
      </c>
      <c r="D255">
        <v>135.673833</v>
      </c>
      <c r="G255">
        <v>2795</v>
      </c>
      <c r="H255">
        <v>-50.5</v>
      </c>
      <c r="I255">
        <v>29</v>
      </c>
      <c r="J255">
        <v>3</v>
      </c>
      <c r="K255" t="s">
        <v>290</v>
      </c>
      <c r="L255">
        <v>29</v>
      </c>
      <c r="M255" t="s">
        <v>165</v>
      </c>
      <c r="N255">
        <v>1966</v>
      </c>
      <c r="P255">
        <v>1998</v>
      </c>
      <c r="R255" t="s">
        <v>398</v>
      </c>
    </row>
    <row r="256" spans="1:18">
      <c r="A256">
        <v>601</v>
      </c>
      <c r="B256" t="s">
        <v>434</v>
      </c>
      <c r="C256">
        <v>-75.622166000000007</v>
      </c>
      <c r="D256">
        <v>140.63066599999999</v>
      </c>
      <c r="G256">
        <v>2479</v>
      </c>
      <c r="H256">
        <v>-48.4</v>
      </c>
      <c r="I256">
        <v>31</v>
      </c>
      <c r="J256">
        <v>2</v>
      </c>
      <c r="K256" t="s">
        <v>290</v>
      </c>
      <c r="L256">
        <v>31</v>
      </c>
      <c r="M256" t="s">
        <v>397</v>
      </c>
      <c r="N256">
        <v>1966</v>
      </c>
      <c r="P256">
        <v>1998</v>
      </c>
      <c r="R256" t="s">
        <v>398</v>
      </c>
    </row>
    <row r="257" spans="1:18">
      <c r="A257">
        <v>602</v>
      </c>
      <c r="B257" t="s">
        <v>435</v>
      </c>
      <c r="C257">
        <v>-75.646000000000001</v>
      </c>
      <c r="D257">
        <v>140.476833</v>
      </c>
      <c r="G257">
        <v>2482</v>
      </c>
      <c r="H257">
        <v>-48.4</v>
      </c>
      <c r="I257">
        <v>40</v>
      </c>
      <c r="J257">
        <v>4</v>
      </c>
      <c r="K257" t="s">
        <v>290</v>
      </c>
      <c r="L257">
        <v>40</v>
      </c>
      <c r="M257" t="s">
        <v>165</v>
      </c>
      <c r="N257">
        <v>1955</v>
      </c>
      <c r="P257">
        <v>1998</v>
      </c>
      <c r="R257" t="s">
        <v>398</v>
      </c>
    </row>
    <row r="258" spans="1:18">
      <c r="A258">
        <v>603</v>
      </c>
      <c r="B258" t="s">
        <v>436</v>
      </c>
      <c r="C258">
        <v>-90</v>
      </c>
      <c r="D258">
        <v>0</v>
      </c>
      <c r="G258">
        <v>2880</v>
      </c>
      <c r="I258">
        <v>7.8</v>
      </c>
      <c r="K258" t="s">
        <v>243</v>
      </c>
      <c r="L258">
        <v>78</v>
      </c>
      <c r="M258" t="s">
        <v>128</v>
      </c>
      <c r="N258">
        <v>1958</v>
      </c>
      <c r="P258">
        <v>1962</v>
      </c>
      <c r="R258" t="s">
        <v>437</v>
      </c>
    </row>
    <row r="259" spans="1:18">
      <c r="A259">
        <v>626</v>
      </c>
      <c r="B259" t="s">
        <v>441</v>
      </c>
      <c r="C259">
        <v>-70.145079999999993</v>
      </c>
      <c r="D259">
        <v>22.985939999999999</v>
      </c>
      <c r="F259">
        <v>5</v>
      </c>
      <c r="G259">
        <v>49</v>
      </c>
      <c r="I259">
        <v>485</v>
      </c>
      <c r="K259" t="s">
        <v>82</v>
      </c>
      <c r="L259">
        <v>485.19063999999997</v>
      </c>
      <c r="M259" t="s">
        <v>83</v>
      </c>
      <c r="N259">
        <v>2009</v>
      </c>
      <c r="O259">
        <v>1</v>
      </c>
      <c r="P259">
        <v>2012</v>
      </c>
      <c r="Q259">
        <v>1</v>
      </c>
      <c r="R259" t="s">
        <v>442</v>
      </c>
    </row>
    <row r="260" spans="1:18">
      <c r="A260">
        <v>627</v>
      </c>
      <c r="B260" t="s">
        <v>444</v>
      </c>
      <c r="C260">
        <v>-70.168099999999995</v>
      </c>
      <c r="D260">
        <v>23.02947</v>
      </c>
      <c r="F260">
        <v>8</v>
      </c>
      <c r="G260">
        <v>47</v>
      </c>
      <c r="I260">
        <v>457</v>
      </c>
      <c r="K260" t="s">
        <v>82</v>
      </c>
      <c r="L260">
        <v>456.64420000000001</v>
      </c>
      <c r="M260" t="s">
        <v>83</v>
      </c>
      <c r="N260">
        <v>2009</v>
      </c>
      <c r="O260">
        <v>1</v>
      </c>
      <c r="P260">
        <v>2012</v>
      </c>
      <c r="Q260">
        <v>1</v>
      </c>
      <c r="R260" t="s">
        <v>442</v>
      </c>
    </row>
    <row r="261" spans="1:18">
      <c r="A261">
        <v>628</v>
      </c>
      <c r="B261" t="s">
        <v>445</v>
      </c>
      <c r="C261">
        <v>-70.190979999999996</v>
      </c>
      <c r="D261">
        <v>23.0731</v>
      </c>
      <c r="F261">
        <v>11</v>
      </c>
      <c r="G261">
        <v>47</v>
      </c>
      <c r="I261">
        <v>601</v>
      </c>
      <c r="K261" t="s">
        <v>82</v>
      </c>
      <c r="L261">
        <v>600.91213600000003</v>
      </c>
      <c r="M261" t="s">
        <v>83</v>
      </c>
      <c r="N261">
        <v>2009</v>
      </c>
      <c r="O261">
        <v>1</v>
      </c>
      <c r="P261">
        <v>2012</v>
      </c>
      <c r="Q261">
        <v>1</v>
      </c>
      <c r="R261" t="s">
        <v>442</v>
      </c>
    </row>
    <row r="262" spans="1:18">
      <c r="A262">
        <v>629</v>
      </c>
      <c r="B262" t="s">
        <v>446</v>
      </c>
      <c r="C262">
        <v>-70.21311</v>
      </c>
      <c r="D262">
        <v>23.115189999999998</v>
      </c>
      <c r="F262">
        <v>14</v>
      </c>
      <c r="G262">
        <v>49</v>
      </c>
      <c r="I262">
        <v>519</v>
      </c>
      <c r="K262" t="s">
        <v>82</v>
      </c>
      <c r="L262">
        <v>519.42617299999995</v>
      </c>
      <c r="M262" t="s">
        <v>83</v>
      </c>
      <c r="N262">
        <v>2009</v>
      </c>
      <c r="O262">
        <v>1</v>
      </c>
      <c r="P262">
        <v>2012</v>
      </c>
      <c r="Q262">
        <v>1</v>
      </c>
      <c r="R262" t="s">
        <v>442</v>
      </c>
    </row>
    <row r="263" spans="1:18">
      <c r="A263">
        <v>630</v>
      </c>
      <c r="B263" t="s">
        <v>447</v>
      </c>
      <c r="C263">
        <v>-70.235969999999995</v>
      </c>
      <c r="D263">
        <v>23.159009999999999</v>
      </c>
      <c r="F263">
        <v>17</v>
      </c>
      <c r="G263">
        <v>47</v>
      </c>
      <c r="I263">
        <v>540</v>
      </c>
      <c r="K263" t="s">
        <v>82</v>
      </c>
      <c r="L263">
        <v>539.76752599999998</v>
      </c>
      <c r="M263" t="s">
        <v>83</v>
      </c>
      <c r="N263">
        <v>2009</v>
      </c>
      <c r="O263">
        <v>1</v>
      </c>
      <c r="P263">
        <v>2012</v>
      </c>
      <c r="Q263">
        <v>1</v>
      </c>
      <c r="R263" t="s">
        <v>442</v>
      </c>
    </row>
    <row r="264" spans="1:18">
      <c r="A264">
        <v>631</v>
      </c>
      <c r="B264" t="s">
        <v>448</v>
      </c>
      <c r="C264">
        <v>-70.256110000000007</v>
      </c>
      <c r="D264">
        <v>23.197710000000001</v>
      </c>
      <c r="F264">
        <v>20</v>
      </c>
      <c r="G264">
        <v>54</v>
      </c>
      <c r="I264">
        <v>547</v>
      </c>
      <c r="K264" t="s">
        <v>82</v>
      </c>
      <c r="L264">
        <v>546.69007599999998</v>
      </c>
      <c r="M264" t="s">
        <v>83</v>
      </c>
      <c r="N264">
        <v>2009</v>
      </c>
      <c r="O264">
        <v>1</v>
      </c>
      <c r="P264">
        <v>2012</v>
      </c>
      <c r="Q264">
        <v>1</v>
      </c>
      <c r="R264" t="s">
        <v>442</v>
      </c>
    </row>
    <row r="265" spans="1:18">
      <c r="A265">
        <v>632</v>
      </c>
      <c r="B265" t="s">
        <v>449</v>
      </c>
      <c r="C265">
        <v>-70.282319999999999</v>
      </c>
      <c r="D265">
        <v>23.221219999999999</v>
      </c>
      <c r="F265">
        <v>23</v>
      </c>
      <c r="G265">
        <v>52</v>
      </c>
      <c r="I265">
        <v>496</v>
      </c>
      <c r="K265" t="s">
        <v>82</v>
      </c>
      <c r="L265">
        <v>496.20760000000001</v>
      </c>
      <c r="M265" t="s">
        <v>83</v>
      </c>
      <c r="N265">
        <v>2009</v>
      </c>
      <c r="O265">
        <v>1</v>
      </c>
      <c r="P265">
        <v>2012</v>
      </c>
      <c r="Q265">
        <v>1</v>
      </c>
      <c r="R265" t="s">
        <v>442</v>
      </c>
    </row>
    <row r="266" spans="1:18">
      <c r="A266">
        <v>633</v>
      </c>
      <c r="B266" t="s">
        <v>450</v>
      </c>
      <c r="C266">
        <v>-70.308260000000004</v>
      </c>
      <c r="D266">
        <v>23.244669999999999</v>
      </c>
      <c r="F266">
        <v>26</v>
      </c>
      <c r="G266">
        <v>57</v>
      </c>
      <c r="I266">
        <v>555</v>
      </c>
      <c r="K266" t="s">
        <v>82</v>
      </c>
      <c r="L266">
        <v>555.20734300000004</v>
      </c>
      <c r="M266" t="s">
        <v>83</v>
      </c>
      <c r="N266">
        <v>2009</v>
      </c>
      <c r="O266">
        <v>1</v>
      </c>
      <c r="P266">
        <v>2012</v>
      </c>
      <c r="Q266">
        <v>1</v>
      </c>
      <c r="R266" t="s">
        <v>442</v>
      </c>
    </row>
    <row r="267" spans="1:18">
      <c r="A267">
        <v>634</v>
      </c>
      <c r="B267" t="s">
        <v>451</v>
      </c>
      <c r="C267">
        <v>-70.334119999999999</v>
      </c>
      <c r="D267">
        <v>23.26763</v>
      </c>
      <c r="F267">
        <v>29</v>
      </c>
      <c r="G267">
        <v>56</v>
      </c>
      <c r="I267">
        <v>496</v>
      </c>
      <c r="K267" t="s">
        <v>82</v>
      </c>
      <c r="L267">
        <v>496.408703</v>
      </c>
      <c r="M267" t="s">
        <v>83</v>
      </c>
      <c r="N267">
        <v>2009</v>
      </c>
      <c r="O267">
        <v>1</v>
      </c>
      <c r="P267">
        <v>2012</v>
      </c>
      <c r="Q267">
        <v>1</v>
      </c>
      <c r="R267" t="s">
        <v>442</v>
      </c>
    </row>
    <row r="268" spans="1:18">
      <c r="A268">
        <v>635</v>
      </c>
      <c r="B268" t="s">
        <v>452</v>
      </c>
      <c r="C268">
        <v>-70.360150000000004</v>
      </c>
      <c r="D268">
        <v>23.29129</v>
      </c>
      <c r="F268">
        <v>32</v>
      </c>
      <c r="G268">
        <v>55</v>
      </c>
      <c r="I268">
        <v>492</v>
      </c>
      <c r="K268" t="s">
        <v>82</v>
      </c>
      <c r="L268">
        <v>491.76761599999998</v>
      </c>
      <c r="M268" t="s">
        <v>83</v>
      </c>
      <c r="N268">
        <v>2009</v>
      </c>
      <c r="O268">
        <v>1</v>
      </c>
      <c r="P268">
        <v>2012</v>
      </c>
      <c r="Q268">
        <v>1</v>
      </c>
      <c r="R268" t="s">
        <v>442</v>
      </c>
    </row>
    <row r="269" spans="1:18">
      <c r="A269">
        <v>636</v>
      </c>
      <c r="B269" t="s">
        <v>453</v>
      </c>
      <c r="C269">
        <v>-70.385949999999994</v>
      </c>
      <c r="D269">
        <v>23.31439</v>
      </c>
      <c r="F269">
        <v>35</v>
      </c>
      <c r="G269">
        <v>55</v>
      </c>
      <c r="I269">
        <v>437</v>
      </c>
      <c r="K269" t="s">
        <v>82</v>
      </c>
      <c r="L269">
        <v>437.31351999999998</v>
      </c>
      <c r="M269" t="s">
        <v>83</v>
      </c>
      <c r="N269">
        <v>2009</v>
      </c>
      <c r="O269">
        <v>1</v>
      </c>
      <c r="P269">
        <v>2012</v>
      </c>
      <c r="Q269">
        <v>1</v>
      </c>
      <c r="R269" t="s">
        <v>442</v>
      </c>
    </row>
    <row r="270" spans="1:18">
      <c r="A270">
        <v>637</v>
      </c>
      <c r="B270" t="s">
        <v>454</v>
      </c>
      <c r="C270">
        <v>-70.41122</v>
      </c>
      <c r="D270">
        <v>23.336179999999999</v>
      </c>
      <c r="F270">
        <v>37</v>
      </c>
      <c r="G270">
        <v>59</v>
      </c>
      <c r="I270">
        <v>568</v>
      </c>
      <c r="K270" t="s">
        <v>82</v>
      </c>
      <c r="L270">
        <v>567.82655399999999</v>
      </c>
      <c r="M270" t="s">
        <v>83</v>
      </c>
      <c r="N270">
        <v>2009</v>
      </c>
      <c r="O270">
        <v>1</v>
      </c>
      <c r="P270">
        <v>2012</v>
      </c>
      <c r="Q270">
        <v>1</v>
      </c>
      <c r="R270" t="s">
        <v>442</v>
      </c>
    </row>
    <row r="271" spans="1:18">
      <c r="A271">
        <v>638</v>
      </c>
      <c r="B271" t="s">
        <v>455</v>
      </c>
      <c r="C271">
        <v>-70.437359999999998</v>
      </c>
      <c r="D271">
        <v>23.359069999999999</v>
      </c>
      <c r="F271">
        <v>41</v>
      </c>
      <c r="G271">
        <v>68</v>
      </c>
      <c r="I271">
        <v>309</v>
      </c>
      <c r="K271" t="s">
        <v>82</v>
      </c>
      <c r="L271">
        <v>308.90622300000001</v>
      </c>
      <c r="M271" t="s">
        <v>83</v>
      </c>
      <c r="N271">
        <v>2009</v>
      </c>
      <c r="O271">
        <v>1</v>
      </c>
      <c r="P271">
        <v>2012</v>
      </c>
      <c r="Q271">
        <v>1</v>
      </c>
      <c r="R271" t="s">
        <v>442</v>
      </c>
    </row>
    <row r="272" spans="1:18">
      <c r="A272">
        <v>639</v>
      </c>
      <c r="B272" t="s">
        <v>456</v>
      </c>
      <c r="C272">
        <v>-70.463269999999994</v>
      </c>
      <c r="D272">
        <v>23.38278</v>
      </c>
      <c r="F272">
        <v>44</v>
      </c>
      <c r="G272">
        <v>64</v>
      </c>
      <c r="I272">
        <v>367</v>
      </c>
      <c r="K272" t="s">
        <v>82</v>
      </c>
      <c r="L272">
        <v>367.48632300000003</v>
      </c>
      <c r="M272" t="s">
        <v>83</v>
      </c>
      <c r="N272">
        <v>2009</v>
      </c>
      <c r="O272">
        <v>1</v>
      </c>
      <c r="P272">
        <v>2012</v>
      </c>
      <c r="Q272">
        <v>1</v>
      </c>
      <c r="R272" t="s">
        <v>442</v>
      </c>
    </row>
    <row r="273" spans="1:18">
      <c r="A273">
        <v>640</v>
      </c>
      <c r="B273" t="s">
        <v>457</v>
      </c>
      <c r="C273">
        <v>-70.489410000000007</v>
      </c>
      <c r="D273">
        <v>23.404509999999998</v>
      </c>
      <c r="F273">
        <v>47</v>
      </c>
      <c r="G273">
        <v>66</v>
      </c>
      <c r="I273">
        <v>382</v>
      </c>
      <c r="K273" t="s">
        <v>82</v>
      </c>
      <c r="L273">
        <v>382.21186599999999</v>
      </c>
      <c r="M273" t="s">
        <v>83</v>
      </c>
      <c r="N273">
        <v>2009</v>
      </c>
      <c r="O273">
        <v>1</v>
      </c>
      <c r="P273">
        <v>2012</v>
      </c>
      <c r="Q273">
        <v>1</v>
      </c>
      <c r="R273" t="s">
        <v>442</v>
      </c>
    </row>
    <row r="274" spans="1:18">
      <c r="A274">
        <v>641</v>
      </c>
      <c r="B274" t="s">
        <v>458</v>
      </c>
      <c r="C274">
        <v>-70.515280000000004</v>
      </c>
      <c r="D274">
        <v>23.430070000000001</v>
      </c>
      <c r="F274">
        <v>50</v>
      </c>
      <c r="G274">
        <v>65</v>
      </c>
      <c r="I274">
        <v>405</v>
      </c>
      <c r="K274" t="s">
        <v>82</v>
      </c>
      <c r="L274">
        <v>404.74359299999998</v>
      </c>
      <c r="M274" t="s">
        <v>83</v>
      </c>
      <c r="N274">
        <v>2009</v>
      </c>
      <c r="O274">
        <v>1</v>
      </c>
      <c r="P274">
        <v>2012</v>
      </c>
      <c r="Q274">
        <v>1</v>
      </c>
      <c r="R274" t="s">
        <v>442</v>
      </c>
    </row>
    <row r="275" spans="1:18">
      <c r="A275">
        <v>642</v>
      </c>
      <c r="B275" t="s">
        <v>459</v>
      </c>
      <c r="C275">
        <v>-70.541219999999996</v>
      </c>
      <c r="D275">
        <v>23.454249999999998</v>
      </c>
      <c r="F275">
        <v>53</v>
      </c>
      <c r="G275">
        <v>65</v>
      </c>
      <c r="I275">
        <v>504</v>
      </c>
      <c r="K275" t="s">
        <v>82</v>
      </c>
      <c r="L275">
        <v>503.713863</v>
      </c>
      <c r="M275" t="s">
        <v>83</v>
      </c>
      <c r="N275">
        <v>2009</v>
      </c>
      <c r="O275">
        <v>1</v>
      </c>
      <c r="P275">
        <v>2012</v>
      </c>
      <c r="Q275">
        <v>1</v>
      </c>
      <c r="R275" t="s">
        <v>442</v>
      </c>
    </row>
    <row r="276" spans="1:18">
      <c r="A276">
        <v>643</v>
      </c>
      <c r="B276" t="s">
        <v>460</v>
      </c>
      <c r="C276">
        <v>-70.56617</v>
      </c>
      <c r="D276">
        <v>23.48049</v>
      </c>
      <c r="F276">
        <v>56</v>
      </c>
      <c r="G276">
        <v>66</v>
      </c>
      <c r="I276">
        <v>668</v>
      </c>
      <c r="K276" t="s">
        <v>82</v>
      </c>
      <c r="L276">
        <v>667.68052299999999</v>
      </c>
      <c r="M276" t="s">
        <v>83</v>
      </c>
      <c r="N276">
        <v>2009</v>
      </c>
      <c r="O276">
        <v>1</v>
      </c>
      <c r="P276">
        <v>2012</v>
      </c>
      <c r="Q276">
        <v>1</v>
      </c>
      <c r="R276" t="s">
        <v>442</v>
      </c>
    </row>
    <row r="277" spans="1:18">
      <c r="A277">
        <v>644</v>
      </c>
      <c r="B277" t="s">
        <v>461</v>
      </c>
      <c r="C277">
        <v>-70.591589999999997</v>
      </c>
      <c r="D277">
        <v>23.502680000000002</v>
      </c>
      <c r="F277">
        <v>58</v>
      </c>
      <c r="G277">
        <v>60</v>
      </c>
      <c r="I277">
        <v>543</v>
      </c>
      <c r="K277" t="s">
        <v>82</v>
      </c>
      <c r="L277">
        <v>543.0933</v>
      </c>
      <c r="M277" t="s">
        <v>83</v>
      </c>
      <c r="N277">
        <v>2009</v>
      </c>
      <c r="O277">
        <v>1</v>
      </c>
      <c r="P277">
        <v>2012</v>
      </c>
      <c r="Q277">
        <v>1</v>
      </c>
      <c r="R277" t="s">
        <v>442</v>
      </c>
    </row>
    <row r="278" spans="1:18">
      <c r="A278">
        <v>645</v>
      </c>
      <c r="B278" t="s">
        <v>462</v>
      </c>
      <c r="C278">
        <v>-70.617549999999994</v>
      </c>
      <c r="D278">
        <v>23.526520000000001</v>
      </c>
      <c r="F278">
        <v>61</v>
      </c>
      <c r="G278">
        <v>67</v>
      </c>
      <c r="I278">
        <v>590</v>
      </c>
      <c r="K278" t="s">
        <v>82</v>
      </c>
      <c r="L278">
        <v>589.66127600000004</v>
      </c>
      <c r="M278" t="s">
        <v>83</v>
      </c>
      <c r="N278">
        <v>2009</v>
      </c>
      <c r="O278">
        <v>1</v>
      </c>
      <c r="P278">
        <v>2012</v>
      </c>
      <c r="Q278">
        <v>1</v>
      </c>
      <c r="R278" t="s">
        <v>442</v>
      </c>
    </row>
    <row r="279" spans="1:18">
      <c r="A279">
        <v>646</v>
      </c>
      <c r="B279" t="s">
        <v>463</v>
      </c>
      <c r="C279">
        <v>-70.643450000000001</v>
      </c>
      <c r="D279">
        <v>23.550619999999999</v>
      </c>
      <c r="F279">
        <v>64</v>
      </c>
      <c r="G279">
        <v>74</v>
      </c>
      <c r="I279">
        <v>916</v>
      </c>
      <c r="K279" t="s">
        <v>82</v>
      </c>
      <c r="L279">
        <v>915.79347600000006</v>
      </c>
      <c r="M279" t="s">
        <v>83</v>
      </c>
      <c r="N279">
        <v>2009</v>
      </c>
      <c r="O279">
        <v>1</v>
      </c>
      <c r="P279">
        <v>2012</v>
      </c>
      <c r="Q279">
        <v>1</v>
      </c>
      <c r="R279" t="s">
        <v>442</v>
      </c>
    </row>
    <row r="280" spans="1:18">
      <c r="A280">
        <v>647</v>
      </c>
      <c r="B280" t="s">
        <v>464</v>
      </c>
      <c r="C280">
        <v>-70.669470000000004</v>
      </c>
      <c r="D280">
        <v>23.57338</v>
      </c>
      <c r="F280">
        <v>68</v>
      </c>
      <c r="G280">
        <v>117</v>
      </c>
      <c r="I280">
        <v>625</v>
      </c>
      <c r="K280" t="s">
        <v>82</v>
      </c>
      <c r="L280">
        <v>624.92451300000005</v>
      </c>
      <c r="M280" t="s">
        <v>83</v>
      </c>
      <c r="N280">
        <v>2009</v>
      </c>
      <c r="O280">
        <v>1</v>
      </c>
      <c r="P280">
        <v>2012</v>
      </c>
      <c r="Q280">
        <v>1</v>
      </c>
      <c r="R280" t="s">
        <v>442</v>
      </c>
    </row>
    <row r="281" spans="1:18">
      <c r="A281">
        <v>648</v>
      </c>
      <c r="B281" t="s">
        <v>465</v>
      </c>
      <c r="C281">
        <v>-70.694800000000001</v>
      </c>
      <c r="D281">
        <v>23.601500000000001</v>
      </c>
      <c r="F281">
        <v>71</v>
      </c>
      <c r="G281">
        <v>163</v>
      </c>
      <c r="I281">
        <v>568</v>
      </c>
      <c r="K281" t="s">
        <v>82</v>
      </c>
      <c r="L281">
        <v>567.91605600000003</v>
      </c>
      <c r="M281" t="s">
        <v>83</v>
      </c>
      <c r="N281">
        <v>2009</v>
      </c>
      <c r="O281">
        <v>1</v>
      </c>
      <c r="P281">
        <v>2012</v>
      </c>
      <c r="Q281">
        <v>1</v>
      </c>
      <c r="R281" t="s">
        <v>442</v>
      </c>
    </row>
    <row r="282" spans="1:18">
      <c r="A282">
        <v>649</v>
      </c>
      <c r="B282" t="s">
        <v>466</v>
      </c>
      <c r="C282">
        <v>-70.714029999999994</v>
      </c>
      <c r="D282">
        <v>23.616129999999998</v>
      </c>
      <c r="F282">
        <v>73</v>
      </c>
      <c r="G282">
        <v>196</v>
      </c>
      <c r="I282">
        <v>546</v>
      </c>
      <c r="K282" t="s">
        <v>82</v>
      </c>
      <c r="L282">
        <v>546.23404100000005</v>
      </c>
      <c r="M282" t="s">
        <v>83</v>
      </c>
      <c r="N282">
        <v>2009</v>
      </c>
      <c r="O282">
        <v>1</v>
      </c>
      <c r="P282">
        <v>2012</v>
      </c>
      <c r="Q282">
        <v>1</v>
      </c>
      <c r="R282" t="s">
        <v>442</v>
      </c>
    </row>
    <row r="283" spans="1:18">
      <c r="A283">
        <v>650</v>
      </c>
      <c r="B283" t="s">
        <v>467</v>
      </c>
      <c r="C283">
        <v>-70.741739999999993</v>
      </c>
      <c r="D283">
        <v>23.615010000000002</v>
      </c>
      <c r="F283">
        <v>76</v>
      </c>
      <c r="G283">
        <v>215</v>
      </c>
      <c r="I283">
        <v>565</v>
      </c>
      <c r="K283" t="s">
        <v>82</v>
      </c>
      <c r="L283">
        <v>565.20730000000003</v>
      </c>
      <c r="M283" t="s">
        <v>83</v>
      </c>
      <c r="N283">
        <v>2009</v>
      </c>
      <c r="O283">
        <v>1</v>
      </c>
      <c r="P283">
        <v>2012</v>
      </c>
      <c r="Q283">
        <v>1</v>
      </c>
      <c r="R283" t="s">
        <v>442</v>
      </c>
    </row>
    <row r="284" spans="1:18">
      <c r="A284">
        <v>651</v>
      </c>
      <c r="B284" t="s">
        <v>468</v>
      </c>
      <c r="C284">
        <v>-70.769450000000006</v>
      </c>
      <c r="D284">
        <v>23.617509999999999</v>
      </c>
      <c r="F284">
        <v>79</v>
      </c>
      <c r="G284">
        <v>243</v>
      </c>
      <c r="I284">
        <v>580</v>
      </c>
      <c r="K284" t="s">
        <v>82</v>
      </c>
      <c r="L284">
        <v>580.25649299999998</v>
      </c>
      <c r="M284" t="s">
        <v>83</v>
      </c>
      <c r="N284">
        <v>2009</v>
      </c>
      <c r="O284">
        <v>1</v>
      </c>
      <c r="P284">
        <v>2012</v>
      </c>
      <c r="Q284">
        <v>1</v>
      </c>
      <c r="R284" t="s">
        <v>442</v>
      </c>
    </row>
    <row r="285" spans="1:18">
      <c r="A285">
        <v>652</v>
      </c>
      <c r="B285" t="s">
        <v>469</v>
      </c>
      <c r="C285">
        <v>-70.796390000000002</v>
      </c>
      <c r="D285">
        <v>23.617840000000001</v>
      </c>
      <c r="F285">
        <v>81</v>
      </c>
      <c r="G285">
        <v>256</v>
      </c>
      <c r="I285">
        <v>622</v>
      </c>
      <c r="K285" t="s">
        <v>82</v>
      </c>
      <c r="L285">
        <v>621.56880000000001</v>
      </c>
      <c r="M285" t="s">
        <v>83</v>
      </c>
      <c r="N285">
        <v>2009</v>
      </c>
      <c r="O285">
        <v>1</v>
      </c>
      <c r="P285">
        <v>2012</v>
      </c>
      <c r="Q285">
        <v>1</v>
      </c>
      <c r="R285" t="s">
        <v>442</v>
      </c>
    </row>
    <row r="286" spans="1:18">
      <c r="A286">
        <v>653</v>
      </c>
      <c r="B286" t="s">
        <v>470</v>
      </c>
      <c r="C286">
        <v>-70.823040000000006</v>
      </c>
      <c r="D286">
        <v>23.628050000000002</v>
      </c>
      <c r="F286">
        <v>84</v>
      </c>
      <c r="G286">
        <v>281</v>
      </c>
      <c r="I286">
        <v>413</v>
      </c>
      <c r="K286" t="s">
        <v>82</v>
      </c>
      <c r="L286">
        <v>413.17293000000001</v>
      </c>
      <c r="M286" t="s">
        <v>83</v>
      </c>
      <c r="N286">
        <v>2009</v>
      </c>
      <c r="O286">
        <v>1</v>
      </c>
      <c r="P286">
        <v>2012</v>
      </c>
      <c r="Q286">
        <v>1</v>
      </c>
      <c r="R286" t="s">
        <v>442</v>
      </c>
    </row>
    <row r="287" spans="1:18">
      <c r="A287">
        <v>654</v>
      </c>
      <c r="B287" t="s">
        <v>471</v>
      </c>
      <c r="C287">
        <v>-70.849320000000006</v>
      </c>
      <c r="D287">
        <v>23.617930000000001</v>
      </c>
      <c r="F287">
        <v>87</v>
      </c>
      <c r="G287">
        <v>292</v>
      </c>
      <c r="I287">
        <v>684</v>
      </c>
      <c r="K287" t="s">
        <v>82</v>
      </c>
      <c r="L287">
        <v>683.62910299999999</v>
      </c>
      <c r="M287" t="s">
        <v>83</v>
      </c>
      <c r="N287">
        <v>2009</v>
      </c>
      <c r="O287">
        <v>1</v>
      </c>
      <c r="P287">
        <v>2012</v>
      </c>
      <c r="Q287">
        <v>1</v>
      </c>
      <c r="R287" t="s">
        <v>442</v>
      </c>
    </row>
    <row r="288" spans="1:18">
      <c r="A288">
        <v>655</v>
      </c>
      <c r="B288" t="s">
        <v>472</v>
      </c>
      <c r="C288">
        <v>-70.876410000000007</v>
      </c>
      <c r="D288">
        <v>23.617660000000001</v>
      </c>
      <c r="F288">
        <v>90</v>
      </c>
      <c r="G288">
        <v>313</v>
      </c>
      <c r="I288">
        <v>523</v>
      </c>
      <c r="K288" t="s">
        <v>82</v>
      </c>
      <c r="L288">
        <v>522.76257599999997</v>
      </c>
      <c r="M288" t="s">
        <v>83</v>
      </c>
      <c r="N288">
        <v>2009</v>
      </c>
      <c r="O288">
        <v>1</v>
      </c>
      <c r="P288">
        <v>2012</v>
      </c>
      <c r="Q288">
        <v>1</v>
      </c>
      <c r="R288" t="s">
        <v>442</v>
      </c>
    </row>
    <row r="289" spans="1:18">
      <c r="A289">
        <v>656</v>
      </c>
      <c r="B289" t="s">
        <v>473</v>
      </c>
      <c r="C289">
        <v>-70.902919999999995</v>
      </c>
      <c r="D289">
        <v>23.616289999999999</v>
      </c>
      <c r="F289">
        <v>93</v>
      </c>
      <c r="G289">
        <v>335</v>
      </c>
      <c r="I289">
        <v>500</v>
      </c>
      <c r="K289" t="s">
        <v>82</v>
      </c>
      <c r="L289">
        <v>499.94184000000001</v>
      </c>
      <c r="M289" t="s">
        <v>83</v>
      </c>
      <c r="N289">
        <v>2009</v>
      </c>
      <c r="O289">
        <v>1</v>
      </c>
      <c r="P289">
        <v>2012</v>
      </c>
      <c r="Q289">
        <v>1</v>
      </c>
      <c r="R289" t="s">
        <v>442</v>
      </c>
    </row>
    <row r="290" spans="1:18">
      <c r="A290">
        <v>657</v>
      </c>
      <c r="B290" t="s">
        <v>474</v>
      </c>
      <c r="C290">
        <v>-70.930019999999999</v>
      </c>
      <c r="D290">
        <v>23.614999999999998</v>
      </c>
      <c r="F290">
        <v>96</v>
      </c>
      <c r="G290">
        <v>356</v>
      </c>
      <c r="I290">
        <v>581</v>
      </c>
      <c r="K290" t="s">
        <v>82</v>
      </c>
      <c r="L290">
        <v>580.56841299999996</v>
      </c>
      <c r="M290" t="s">
        <v>83</v>
      </c>
      <c r="N290">
        <v>2009</v>
      </c>
      <c r="O290">
        <v>1</v>
      </c>
      <c r="P290">
        <v>2012</v>
      </c>
      <c r="Q290">
        <v>1</v>
      </c>
      <c r="R290" t="s">
        <v>442</v>
      </c>
    </row>
    <row r="291" spans="1:18">
      <c r="A291">
        <v>658</v>
      </c>
      <c r="B291" t="s">
        <v>475</v>
      </c>
      <c r="C291">
        <v>-70.956659999999999</v>
      </c>
      <c r="D291">
        <v>23.615829999999999</v>
      </c>
      <c r="F291">
        <v>99</v>
      </c>
      <c r="G291">
        <v>384</v>
      </c>
      <c r="I291">
        <v>549</v>
      </c>
      <c r="K291" t="s">
        <v>82</v>
      </c>
      <c r="L291">
        <v>549.41963299999998</v>
      </c>
      <c r="M291" t="s">
        <v>83</v>
      </c>
      <c r="N291">
        <v>2009</v>
      </c>
      <c r="O291">
        <v>1</v>
      </c>
      <c r="P291">
        <v>2012</v>
      </c>
      <c r="Q291">
        <v>1</v>
      </c>
      <c r="R291" t="s">
        <v>442</v>
      </c>
    </row>
    <row r="292" spans="1:18">
      <c r="A292">
        <v>659</v>
      </c>
      <c r="B292" t="s">
        <v>476</v>
      </c>
      <c r="C292">
        <v>-70.983450000000005</v>
      </c>
      <c r="D292">
        <v>23.613669999999999</v>
      </c>
      <c r="F292">
        <v>101</v>
      </c>
      <c r="G292">
        <v>408</v>
      </c>
      <c r="I292">
        <v>411</v>
      </c>
      <c r="K292" t="s">
        <v>82</v>
      </c>
      <c r="L292">
        <v>411.09510299999999</v>
      </c>
      <c r="M292" t="s">
        <v>83</v>
      </c>
      <c r="N292">
        <v>2009</v>
      </c>
      <c r="O292">
        <v>1</v>
      </c>
      <c r="P292">
        <v>2012</v>
      </c>
      <c r="Q292">
        <v>1</v>
      </c>
      <c r="R292" t="s">
        <v>442</v>
      </c>
    </row>
    <row r="293" spans="1:18">
      <c r="A293">
        <v>660</v>
      </c>
      <c r="B293" t="s">
        <v>477</v>
      </c>
      <c r="C293">
        <v>-71.010549999999995</v>
      </c>
      <c r="D293">
        <v>23.614540000000002</v>
      </c>
      <c r="F293">
        <v>104</v>
      </c>
      <c r="G293">
        <v>429</v>
      </c>
      <c r="I293">
        <v>494</v>
      </c>
      <c r="K293" t="s">
        <v>82</v>
      </c>
      <c r="L293">
        <v>494.03813600000001</v>
      </c>
      <c r="M293" t="s">
        <v>83</v>
      </c>
      <c r="N293">
        <v>2009</v>
      </c>
      <c r="O293">
        <v>1</v>
      </c>
      <c r="P293">
        <v>2012</v>
      </c>
      <c r="Q293">
        <v>1</v>
      </c>
      <c r="R293" t="s">
        <v>442</v>
      </c>
    </row>
    <row r="294" spans="1:18">
      <c r="A294">
        <v>661</v>
      </c>
      <c r="B294" t="s">
        <v>478</v>
      </c>
      <c r="C294">
        <v>-71.037959999999998</v>
      </c>
      <c r="D294">
        <v>23.615390000000001</v>
      </c>
      <c r="F294">
        <v>107</v>
      </c>
      <c r="G294">
        <v>455</v>
      </c>
      <c r="I294">
        <v>428</v>
      </c>
      <c r="K294" t="s">
        <v>82</v>
      </c>
      <c r="L294">
        <v>427.82741399999998</v>
      </c>
      <c r="M294" t="s">
        <v>83</v>
      </c>
      <c r="N294">
        <v>2009</v>
      </c>
      <c r="O294">
        <v>1</v>
      </c>
      <c r="P294">
        <v>2012</v>
      </c>
      <c r="Q294">
        <v>1</v>
      </c>
      <c r="R294" t="s">
        <v>442</v>
      </c>
    </row>
    <row r="295" spans="1:18">
      <c r="A295">
        <v>662</v>
      </c>
      <c r="B295" t="s">
        <v>479</v>
      </c>
      <c r="C295">
        <v>-71.065640000000002</v>
      </c>
      <c r="D295">
        <v>23.6159</v>
      </c>
      <c r="F295">
        <v>110</v>
      </c>
      <c r="G295">
        <v>479</v>
      </c>
      <c r="I295">
        <v>562</v>
      </c>
      <c r="K295" t="s">
        <v>82</v>
      </c>
      <c r="L295">
        <v>561.78337999999997</v>
      </c>
      <c r="M295" t="s">
        <v>83</v>
      </c>
      <c r="N295">
        <v>2009</v>
      </c>
      <c r="O295">
        <v>1</v>
      </c>
      <c r="P295">
        <v>2012</v>
      </c>
      <c r="Q295">
        <v>1</v>
      </c>
      <c r="R295" t="s">
        <v>442</v>
      </c>
    </row>
    <row r="296" spans="1:18">
      <c r="A296">
        <v>663</v>
      </c>
      <c r="B296" t="s">
        <v>480</v>
      </c>
      <c r="C296">
        <v>-71.093440000000001</v>
      </c>
      <c r="D296">
        <v>23.614460000000001</v>
      </c>
      <c r="F296">
        <v>113</v>
      </c>
      <c r="G296">
        <v>495</v>
      </c>
      <c r="I296">
        <v>437</v>
      </c>
      <c r="K296" t="s">
        <v>82</v>
      </c>
      <c r="L296">
        <v>437.47122999999999</v>
      </c>
      <c r="M296" t="s">
        <v>83</v>
      </c>
      <c r="N296">
        <v>2009</v>
      </c>
      <c r="O296">
        <v>1</v>
      </c>
      <c r="P296">
        <v>2012</v>
      </c>
      <c r="Q296">
        <v>1</v>
      </c>
      <c r="R296" t="s">
        <v>442</v>
      </c>
    </row>
    <row r="297" spans="1:18">
      <c r="A297">
        <v>664</v>
      </c>
      <c r="B297" t="s">
        <v>481</v>
      </c>
      <c r="C297">
        <v>-71.120469999999997</v>
      </c>
      <c r="D297">
        <v>23.61243</v>
      </c>
      <c r="F297">
        <v>116</v>
      </c>
      <c r="G297">
        <v>518</v>
      </c>
      <c r="I297">
        <v>377</v>
      </c>
      <c r="K297" t="s">
        <v>82</v>
      </c>
      <c r="L297">
        <v>376.53821399999998</v>
      </c>
      <c r="M297" t="s">
        <v>83</v>
      </c>
      <c r="N297">
        <v>2009</v>
      </c>
      <c r="O297">
        <v>1</v>
      </c>
      <c r="P297">
        <v>2012</v>
      </c>
      <c r="Q297">
        <v>1</v>
      </c>
      <c r="R297" t="s">
        <v>442</v>
      </c>
    </row>
    <row r="298" spans="1:18">
      <c r="A298">
        <v>665</v>
      </c>
      <c r="B298" t="s">
        <v>482</v>
      </c>
      <c r="C298">
        <v>-71.147630000000007</v>
      </c>
      <c r="D298">
        <v>23.612629999999999</v>
      </c>
      <c r="F298">
        <v>119</v>
      </c>
      <c r="G298">
        <v>539</v>
      </c>
      <c r="I298">
        <v>444</v>
      </c>
      <c r="K298" t="s">
        <v>82</v>
      </c>
      <c r="L298">
        <v>444.22044</v>
      </c>
      <c r="M298" t="s">
        <v>83</v>
      </c>
      <c r="N298">
        <v>2009</v>
      </c>
      <c r="O298">
        <v>1</v>
      </c>
      <c r="P298">
        <v>2012</v>
      </c>
      <c r="Q298">
        <v>1</v>
      </c>
      <c r="R298" t="s">
        <v>442</v>
      </c>
    </row>
    <row r="299" spans="1:18">
      <c r="A299">
        <v>666</v>
      </c>
      <c r="B299" t="s">
        <v>483</v>
      </c>
      <c r="C299">
        <v>-71.175389999999993</v>
      </c>
      <c r="D299">
        <v>23.61326</v>
      </c>
      <c r="F299">
        <v>122</v>
      </c>
      <c r="G299">
        <v>562</v>
      </c>
      <c r="I299">
        <v>564</v>
      </c>
      <c r="K299" t="s">
        <v>82</v>
      </c>
      <c r="L299">
        <v>564.07775600000002</v>
      </c>
      <c r="M299" t="s">
        <v>83</v>
      </c>
      <c r="N299">
        <v>2009</v>
      </c>
      <c r="O299">
        <v>1</v>
      </c>
      <c r="P299">
        <v>2012</v>
      </c>
      <c r="Q299">
        <v>1</v>
      </c>
      <c r="R299" t="s">
        <v>442</v>
      </c>
    </row>
    <row r="300" spans="1:18">
      <c r="A300">
        <v>667</v>
      </c>
      <c r="B300" t="s">
        <v>484</v>
      </c>
      <c r="C300">
        <v>-71.202449999999999</v>
      </c>
      <c r="D300">
        <v>23.611470000000001</v>
      </c>
      <c r="F300">
        <v>125</v>
      </c>
      <c r="G300">
        <v>588</v>
      </c>
      <c r="I300">
        <v>532</v>
      </c>
      <c r="K300" t="s">
        <v>82</v>
      </c>
      <c r="L300">
        <v>531.59787100000005</v>
      </c>
      <c r="M300" t="s">
        <v>83</v>
      </c>
      <c r="N300">
        <v>2009</v>
      </c>
      <c r="O300">
        <v>1</v>
      </c>
      <c r="P300">
        <v>2012</v>
      </c>
      <c r="Q300">
        <v>1</v>
      </c>
      <c r="R300" t="s">
        <v>442</v>
      </c>
    </row>
    <row r="301" spans="1:18">
      <c r="A301">
        <v>668</v>
      </c>
      <c r="B301" t="s">
        <v>485</v>
      </c>
      <c r="C301">
        <v>-71.229600000000005</v>
      </c>
      <c r="D301">
        <v>23.61178</v>
      </c>
      <c r="F301">
        <v>128</v>
      </c>
      <c r="G301">
        <v>637</v>
      </c>
      <c r="I301">
        <v>315</v>
      </c>
      <c r="K301" t="s">
        <v>82</v>
      </c>
      <c r="L301">
        <v>315.27802500000001</v>
      </c>
      <c r="M301" t="s">
        <v>83</v>
      </c>
      <c r="N301">
        <v>2009</v>
      </c>
      <c r="O301">
        <v>1</v>
      </c>
      <c r="P301">
        <v>2012</v>
      </c>
      <c r="Q301">
        <v>1</v>
      </c>
      <c r="R301" t="s">
        <v>442</v>
      </c>
    </row>
    <row r="302" spans="1:18">
      <c r="A302">
        <v>669</v>
      </c>
      <c r="B302" t="s">
        <v>486</v>
      </c>
      <c r="C302">
        <v>-71.256839999999997</v>
      </c>
      <c r="D302">
        <v>23.611899999999999</v>
      </c>
      <c r="F302">
        <v>131</v>
      </c>
      <c r="G302">
        <v>651</v>
      </c>
      <c r="I302">
        <v>342</v>
      </c>
      <c r="K302" t="s">
        <v>82</v>
      </c>
      <c r="L302">
        <v>342.24970300000001</v>
      </c>
      <c r="M302" t="s">
        <v>83</v>
      </c>
      <c r="N302">
        <v>2009</v>
      </c>
      <c r="O302">
        <v>1</v>
      </c>
      <c r="P302">
        <v>2012</v>
      </c>
      <c r="Q302">
        <v>1</v>
      </c>
      <c r="R302" t="s">
        <v>442</v>
      </c>
    </row>
    <row r="303" spans="1:18">
      <c r="A303">
        <v>670</v>
      </c>
      <c r="B303" t="s">
        <v>487</v>
      </c>
      <c r="C303">
        <v>-71.283320000000003</v>
      </c>
      <c r="D303">
        <v>23.6112</v>
      </c>
      <c r="F303">
        <v>134</v>
      </c>
      <c r="G303">
        <v>672</v>
      </c>
      <c r="I303">
        <v>236</v>
      </c>
      <c r="K303" t="s">
        <v>82</v>
      </c>
      <c r="L303">
        <v>235.87172699999999</v>
      </c>
      <c r="M303" t="s">
        <v>83</v>
      </c>
      <c r="N303">
        <v>2009</v>
      </c>
      <c r="O303">
        <v>1</v>
      </c>
      <c r="P303">
        <v>2012</v>
      </c>
      <c r="Q303">
        <v>1</v>
      </c>
      <c r="R303" t="s">
        <v>442</v>
      </c>
    </row>
    <row r="304" spans="1:18">
      <c r="A304">
        <v>671</v>
      </c>
      <c r="B304" t="s">
        <v>488</v>
      </c>
      <c r="C304">
        <v>-71.311769999999996</v>
      </c>
      <c r="D304">
        <v>23.612110000000001</v>
      </c>
      <c r="F304">
        <v>137</v>
      </c>
      <c r="G304">
        <v>673</v>
      </c>
      <c r="I304">
        <v>257</v>
      </c>
      <c r="K304" t="s">
        <v>82</v>
      </c>
      <c r="L304">
        <v>257.38899500000002</v>
      </c>
      <c r="M304" t="s">
        <v>83</v>
      </c>
      <c r="N304">
        <v>2009</v>
      </c>
      <c r="O304">
        <v>1</v>
      </c>
      <c r="P304">
        <v>2012</v>
      </c>
      <c r="Q304">
        <v>1</v>
      </c>
      <c r="R304" t="s">
        <v>442</v>
      </c>
    </row>
    <row r="305" spans="1:18">
      <c r="A305">
        <v>672</v>
      </c>
      <c r="B305" t="s">
        <v>489</v>
      </c>
      <c r="C305">
        <v>-71.339119999999994</v>
      </c>
      <c r="D305">
        <v>23.614319999999999</v>
      </c>
      <c r="F305">
        <v>140</v>
      </c>
      <c r="G305">
        <v>701</v>
      </c>
      <c r="I305">
        <v>247</v>
      </c>
      <c r="K305" t="s">
        <v>82</v>
      </c>
      <c r="L305">
        <v>247.34634</v>
      </c>
      <c r="M305" t="s">
        <v>83</v>
      </c>
      <c r="N305">
        <v>2009</v>
      </c>
      <c r="O305">
        <v>1</v>
      </c>
      <c r="P305">
        <v>2012</v>
      </c>
      <c r="Q305">
        <v>1</v>
      </c>
      <c r="R305" t="s">
        <v>442</v>
      </c>
    </row>
    <row r="306" spans="1:18">
      <c r="A306">
        <v>673</v>
      </c>
      <c r="B306" t="s">
        <v>490</v>
      </c>
      <c r="C306">
        <v>-71.366299999999995</v>
      </c>
      <c r="D306">
        <v>23.6113</v>
      </c>
      <c r="F306">
        <v>143</v>
      </c>
      <c r="G306">
        <v>711</v>
      </c>
      <c r="I306">
        <v>249</v>
      </c>
      <c r="K306" t="s">
        <v>82</v>
      </c>
      <c r="L306">
        <v>248.827099</v>
      </c>
      <c r="M306" t="s">
        <v>83</v>
      </c>
      <c r="N306">
        <v>2009</v>
      </c>
      <c r="O306">
        <v>1</v>
      </c>
      <c r="P306">
        <v>2012</v>
      </c>
      <c r="Q306">
        <v>1</v>
      </c>
      <c r="R306" t="s">
        <v>442</v>
      </c>
    </row>
    <row r="307" spans="1:18">
      <c r="A307">
        <v>674</v>
      </c>
      <c r="B307" t="s">
        <v>491</v>
      </c>
      <c r="C307">
        <v>-71.393289999999993</v>
      </c>
      <c r="D307">
        <v>23.611339999999998</v>
      </c>
      <c r="F307">
        <v>146</v>
      </c>
      <c r="G307">
        <v>739</v>
      </c>
      <c r="I307">
        <v>161</v>
      </c>
      <c r="K307" t="s">
        <v>82</v>
      </c>
      <c r="L307">
        <v>161.015173</v>
      </c>
      <c r="M307" t="s">
        <v>83</v>
      </c>
      <c r="N307">
        <v>2009</v>
      </c>
      <c r="O307">
        <v>1</v>
      </c>
      <c r="P307">
        <v>2012</v>
      </c>
      <c r="Q307">
        <v>1</v>
      </c>
      <c r="R307" t="s">
        <v>442</v>
      </c>
    </row>
    <row r="308" spans="1:18">
      <c r="A308">
        <v>675</v>
      </c>
      <c r="B308" t="s">
        <v>492</v>
      </c>
      <c r="C308">
        <v>-71.449839999999995</v>
      </c>
      <c r="D308">
        <v>23.609120000000001</v>
      </c>
      <c r="F308">
        <v>152</v>
      </c>
      <c r="G308">
        <v>794</v>
      </c>
      <c r="I308">
        <v>97</v>
      </c>
      <c r="K308" t="s">
        <v>82</v>
      </c>
      <c r="L308">
        <v>96.914479999999998</v>
      </c>
      <c r="M308" t="s">
        <v>83</v>
      </c>
      <c r="N308">
        <v>2009</v>
      </c>
      <c r="O308">
        <v>1</v>
      </c>
      <c r="P308">
        <v>2012</v>
      </c>
      <c r="Q308">
        <v>1</v>
      </c>
      <c r="R308" t="s">
        <v>442</v>
      </c>
    </row>
    <row r="309" spans="1:18">
      <c r="A309">
        <v>676</v>
      </c>
      <c r="B309" t="s">
        <v>493</v>
      </c>
      <c r="C309">
        <v>-71.47672</v>
      </c>
      <c r="D309">
        <v>23.611419999999999</v>
      </c>
      <c r="F309">
        <v>155</v>
      </c>
      <c r="G309">
        <v>910</v>
      </c>
      <c r="I309">
        <v>318</v>
      </c>
      <c r="K309" t="s">
        <v>82</v>
      </c>
      <c r="L309">
        <v>318.48352799999998</v>
      </c>
      <c r="M309" t="s">
        <v>83</v>
      </c>
      <c r="N309">
        <v>2009</v>
      </c>
      <c r="O309">
        <v>1</v>
      </c>
      <c r="P309">
        <v>2012</v>
      </c>
      <c r="Q309">
        <v>1</v>
      </c>
      <c r="R309" t="s">
        <v>442</v>
      </c>
    </row>
    <row r="310" spans="1:18">
      <c r="A310">
        <v>677</v>
      </c>
      <c r="B310" t="s">
        <v>494</v>
      </c>
      <c r="C310">
        <v>-71.503290000000007</v>
      </c>
      <c r="D310">
        <v>23.611249999999998</v>
      </c>
      <c r="F310">
        <v>158</v>
      </c>
      <c r="G310">
        <v>849</v>
      </c>
      <c r="I310">
        <v>243</v>
      </c>
      <c r="K310" t="s">
        <v>82</v>
      </c>
      <c r="L310">
        <v>243.47566399999999</v>
      </c>
      <c r="M310" t="s">
        <v>83</v>
      </c>
      <c r="N310">
        <v>2009</v>
      </c>
      <c r="O310">
        <v>1</v>
      </c>
      <c r="P310">
        <v>2012</v>
      </c>
      <c r="Q310">
        <v>1</v>
      </c>
      <c r="R310" t="s">
        <v>442</v>
      </c>
    </row>
    <row r="311" spans="1:18">
      <c r="A311">
        <v>678</v>
      </c>
      <c r="B311" t="s">
        <v>495</v>
      </c>
      <c r="C311">
        <v>-71.529889999999995</v>
      </c>
      <c r="D311">
        <v>23.608180000000001</v>
      </c>
      <c r="F311">
        <v>161</v>
      </c>
      <c r="G311">
        <v>883</v>
      </c>
      <c r="I311">
        <v>220</v>
      </c>
      <c r="K311" t="s">
        <v>82</v>
      </c>
      <c r="L311">
        <v>220.128694</v>
      </c>
      <c r="M311" t="s">
        <v>83</v>
      </c>
      <c r="N311">
        <v>2009</v>
      </c>
      <c r="O311">
        <v>1</v>
      </c>
      <c r="P311">
        <v>2012</v>
      </c>
      <c r="Q311">
        <v>1</v>
      </c>
      <c r="R311" t="s">
        <v>442</v>
      </c>
    </row>
    <row r="312" spans="1:18">
      <c r="A312">
        <v>679</v>
      </c>
      <c r="B312" t="s">
        <v>496</v>
      </c>
      <c r="C312">
        <v>-71.556880000000007</v>
      </c>
      <c r="D312">
        <v>23.60744</v>
      </c>
      <c r="F312">
        <v>164</v>
      </c>
      <c r="G312">
        <v>902</v>
      </c>
      <c r="I312">
        <v>460</v>
      </c>
      <c r="K312" t="s">
        <v>82</v>
      </c>
      <c r="L312">
        <v>459.50952899999999</v>
      </c>
      <c r="M312" t="s">
        <v>83</v>
      </c>
      <c r="N312">
        <v>2009</v>
      </c>
      <c r="O312">
        <v>1</v>
      </c>
      <c r="P312">
        <v>2012</v>
      </c>
      <c r="Q312">
        <v>1</v>
      </c>
      <c r="R312" t="s">
        <v>442</v>
      </c>
    </row>
    <row r="313" spans="1:18">
      <c r="A313">
        <v>680</v>
      </c>
      <c r="B313" t="s">
        <v>497</v>
      </c>
      <c r="C313">
        <v>-71.584010000000006</v>
      </c>
      <c r="D313">
        <v>23.60482</v>
      </c>
      <c r="F313">
        <v>167</v>
      </c>
      <c r="G313">
        <v>933</v>
      </c>
      <c r="I313">
        <v>229</v>
      </c>
      <c r="K313" t="s">
        <v>82</v>
      </c>
      <c r="L313">
        <v>228.678729</v>
      </c>
      <c r="M313" t="s">
        <v>83</v>
      </c>
      <c r="N313">
        <v>2009</v>
      </c>
      <c r="O313">
        <v>1</v>
      </c>
      <c r="P313">
        <v>2012</v>
      </c>
      <c r="Q313">
        <v>1</v>
      </c>
      <c r="R313" t="s">
        <v>442</v>
      </c>
    </row>
    <row r="314" spans="1:18">
      <c r="A314">
        <v>681</v>
      </c>
      <c r="B314" t="s">
        <v>498</v>
      </c>
      <c r="C314">
        <v>-71.610749999999996</v>
      </c>
      <c r="D314">
        <v>23.601099999999999</v>
      </c>
      <c r="F314">
        <v>170</v>
      </c>
      <c r="G314">
        <v>998</v>
      </c>
      <c r="I314">
        <v>157</v>
      </c>
      <c r="K314" t="s">
        <v>82</v>
      </c>
      <c r="L314">
        <v>156.905248</v>
      </c>
      <c r="M314" t="s">
        <v>83</v>
      </c>
      <c r="N314">
        <v>2009</v>
      </c>
      <c r="O314">
        <v>1</v>
      </c>
      <c r="P314">
        <v>2012</v>
      </c>
      <c r="Q314">
        <v>1</v>
      </c>
      <c r="R314" t="s">
        <v>442</v>
      </c>
    </row>
    <row r="315" spans="1:18">
      <c r="A315">
        <v>682</v>
      </c>
      <c r="B315" t="s">
        <v>499</v>
      </c>
      <c r="C315">
        <v>-71.638559999999998</v>
      </c>
      <c r="D315">
        <v>23.5976</v>
      </c>
      <c r="F315">
        <v>173</v>
      </c>
      <c r="G315">
        <v>1021</v>
      </c>
      <c r="I315">
        <v>419</v>
      </c>
      <c r="K315" t="s">
        <v>82</v>
      </c>
      <c r="L315">
        <v>418.56651499999998</v>
      </c>
      <c r="M315" t="s">
        <v>83</v>
      </c>
      <c r="N315">
        <v>2009</v>
      </c>
      <c r="O315">
        <v>1</v>
      </c>
      <c r="P315">
        <v>2012</v>
      </c>
      <c r="Q315">
        <v>1</v>
      </c>
      <c r="R315" t="s">
        <v>442</v>
      </c>
    </row>
    <row r="316" spans="1:18">
      <c r="A316">
        <v>683</v>
      </c>
      <c r="B316" t="s">
        <v>500</v>
      </c>
      <c r="C316">
        <v>-71.665999999999997</v>
      </c>
      <c r="D316">
        <v>23.595040000000001</v>
      </c>
      <c r="F316">
        <v>176</v>
      </c>
      <c r="G316">
        <v>1071</v>
      </c>
      <c r="I316">
        <v>537</v>
      </c>
      <c r="K316" t="s">
        <v>82</v>
      </c>
      <c r="L316">
        <v>536.96227899999997</v>
      </c>
      <c r="M316" t="s">
        <v>83</v>
      </c>
      <c r="N316">
        <v>2009</v>
      </c>
      <c r="O316">
        <v>1</v>
      </c>
      <c r="P316">
        <v>2012</v>
      </c>
      <c r="Q316">
        <v>1</v>
      </c>
      <c r="R316" t="s">
        <v>442</v>
      </c>
    </row>
    <row r="317" spans="1:18">
      <c r="A317">
        <v>684</v>
      </c>
      <c r="B317" t="s">
        <v>501</v>
      </c>
      <c r="C317">
        <v>-71.694119999999998</v>
      </c>
      <c r="D317">
        <v>23.601099999999999</v>
      </c>
      <c r="F317">
        <v>179</v>
      </c>
      <c r="G317">
        <v>1133</v>
      </c>
      <c r="I317">
        <v>723</v>
      </c>
      <c r="K317" t="s">
        <v>82</v>
      </c>
      <c r="L317">
        <v>723.35728700000004</v>
      </c>
      <c r="M317" t="s">
        <v>83</v>
      </c>
      <c r="N317">
        <v>2009</v>
      </c>
      <c r="O317">
        <v>1</v>
      </c>
      <c r="P317">
        <v>2012</v>
      </c>
      <c r="Q317">
        <v>1</v>
      </c>
      <c r="R317" t="s">
        <v>442</v>
      </c>
    </row>
    <row r="318" spans="1:18">
      <c r="A318">
        <v>689</v>
      </c>
      <c r="B318" t="s">
        <v>507</v>
      </c>
      <c r="C318">
        <v>-68.622330000000005</v>
      </c>
      <c r="D318">
        <v>59.704999999999998</v>
      </c>
      <c r="I318">
        <v>135</v>
      </c>
      <c r="K318" t="s">
        <v>269</v>
      </c>
      <c r="L318">
        <v>135</v>
      </c>
      <c r="M318" t="s">
        <v>508</v>
      </c>
      <c r="N318">
        <v>1975</v>
      </c>
      <c r="O318">
        <v>1</v>
      </c>
      <c r="P318">
        <v>1978</v>
      </c>
      <c r="Q318">
        <v>1</v>
      </c>
      <c r="R318" t="s">
        <v>509</v>
      </c>
    </row>
    <row r="319" spans="1:18">
      <c r="A319">
        <v>690</v>
      </c>
      <c r="B319" t="s">
        <v>511</v>
      </c>
      <c r="C319">
        <v>-68.646000000000001</v>
      </c>
      <c r="D319">
        <v>60.255000000000003</v>
      </c>
      <c r="I319">
        <v>270</v>
      </c>
      <c r="K319" t="s">
        <v>269</v>
      </c>
      <c r="L319">
        <v>270</v>
      </c>
      <c r="M319" t="s">
        <v>508</v>
      </c>
      <c r="N319">
        <v>1975</v>
      </c>
      <c r="O319">
        <v>1</v>
      </c>
      <c r="P319">
        <v>1978</v>
      </c>
      <c r="Q319">
        <v>1</v>
      </c>
      <c r="R319" t="s">
        <v>509</v>
      </c>
    </row>
    <row r="320" spans="1:18">
      <c r="A320">
        <v>691</v>
      </c>
      <c r="B320" t="s">
        <v>512</v>
      </c>
      <c r="C320">
        <v>-68.654296000000002</v>
      </c>
      <c r="D320">
        <v>61.120128999999999</v>
      </c>
      <c r="I320">
        <v>153</v>
      </c>
      <c r="K320" t="s">
        <v>269</v>
      </c>
      <c r="L320">
        <v>153</v>
      </c>
      <c r="M320" t="s">
        <v>508</v>
      </c>
      <c r="N320">
        <v>1983</v>
      </c>
      <c r="O320">
        <v>1</v>
      </c>
      <c r="P320">
        <v>1992</v>
      </c>
      <c r="Q320">
        <v>1</v>
      </c>
      <c r="R320" t="s">
        <v>509</v>
      </c>
    </row>
    <row r="321" spans="1:18">
      <c r="A321">
        <v>694</v>
      </c>
      <c r="B321" t="s">
        <v>516</v>
      </c>
      <c r="C321">
        <v>-68.972989999999996</v>
      </c>
      <c r="D321">
        <v>126.93782</v>
      </c>
      <c r="G321">
        <v>2216</v>
      </c>
      <c r="H321">
        <v>-32.5</v>
      </c>
      <c r="I321">
        <v>278</v>
      </c>
      <c r="J321">
        <v>54</v>
      </c>
      <c r="K321" t="s">
        <v>304</v>
      </c>
      <c r="L321">
        <v>278.2</v>
      </c>
      <c r="M321" t="s">
        <v>83</v>
      </c>
      <c r="N321">
        <v>1981</v>
      </c>
      <c r="P321">
        <v>1985</v>
      </c>
      <c r="R321" t="s">
        <v>514</v>
      </c>
    </row>
    <row r="322" spans="1:18">
      <c r="A322">
        <v>696</v>
      </c>
      <c r="B322" t="s">
        <v>518</v>
      </c>
      <c r="C322">
        <v>-69.003950000000003</v>
      </c>
      <c r="D322">
        <v>121.80698</v>
      </c>
      <c r="G322">
        <v>2047</v>
      </c>
      <c r="I322">
        <v>242</v>
      </c>
      <c r="J322">
        <v>20</v>
      </c>
      <c r="K322" t="s">
        <v>304</v>
      </c>
      <c r="L322">
        <v>241.6</v>
      </c>
      <c r="M322" t="s">
        <v>83</v>
      </c>
      <c r="N322">
        <v>1980</v>
      </c>
      <c r="P322">
        <v>1985</v>
      </c>
      <c r="R322" t="s">
        <v>514</v>
      </c>
    </row>
    <row r="323" spans="1:18">
      <c r="A323">
        <v>697</v>
      </c>
      <c r="B323" t="s">
        <v>519</v>
      </c>
      <c r="C323">
        <v>-69.007689999999997</v>
      </c>
      <c r="D323">
        <v>124.33405</v>
      </c>
      <c r="G323">
        <v>2207</v>
      </c>
      <c r="I323">
        <v>258</v>
      </c>
      <c r="J323">
        <v>3</v>
      </c>
      <c r="K323" t="s">
        <v>304</v>
      </c>
      <c r="L323">
        <v>258.25</v>
      </c>
      <c r="M323" t="s">
        <v>83</v>
      </c>
      <c r="N323">
        <v>1980</v>
      </c>
      <c r="P323">
        <v>1985</v>
      </c>
      <c r="R323" t="s">
        <v>514</v>
      </c>
    </row>
    <row r="324" spans="1:18">
      <c r="A324">
        <v>698</v>
      </c>
      <c r="B324" t="s">
        <v>520</v>
      </c>
      <c r="C324">
        <v>-69.009399999999999</v>
      </c>
      <c r="D324">
        <v>123.05716</v>
      </c>
      <c r="G324">
        <v>2134</v>
      </c>
      <c r="H324">
        <v>-31.1</v>
      </c>
      <c r="I324">
        <v>199</v>
      </c>
      <c r="J324">
        <v>117</v>
      </c>
      <c r="K324" t="s">
        <v>304</v>
      </c>
      <c r="L324">
        <v>198.6</v>
      </c>
      <c r="M324" t="s">
        <v>83</v>
      </c>
      <c r="N324">
        <v>1980</v>
      </c>
      <c r="P324">
        <v>1985</v>
      </c>
      <c r="R324" t="s">
        <v>514</v>
      </c>
    </row>
    <row r="325" spans="1:18">
      <c r="A325">
        <v>701</v>
      </c>
      <c r="B325" t="s">
        <v>523</v>
      </c>
      <c r="C325">
        <v>-69.014200000000002</v>
      </c>
      <c r="D325">
        <v>120.5642</v>
      </c>
      <c r="G325">
        <v>1970</v>
      </c>
      <c r="I325">
        <v>309</v>
      </c>
      <c r="J325">
        <v>38</v>
      </c>
      <c r="K325" t="s">
        <v>304</v>
      </c>
      <c r="L325">
        <v>308.60000000000002</v>
      </c>
      <c r="M325" t="s">
        <v>83</v>
      </c>
      <c r="N325">
        <v>1980</v>
      </c>
      <c r="P325">
        <v>1985</v>
      </c>
      <c r="R325" t="s">
        <v>514</v>
      </c>
    </row>
    <row r="326" spans="1:18">
      <c r="A326">
        <v>712</v>
      </c>
      <c r="B326" t="s">
        <v>536</v>
      </c>
      <c r="C326">
        <v>-80.016666000000001</v>
      </c>
      <c r="D326">
        <v>-119.516666</v>
      </c>
      <c r="G326">
        <v>1530</v>
      </c>
      <c r="I326">
        <v>117</v>
      </c>
      <c r="K326" t="s">
        <v>132</v>
      </c>
      <c r="L326">
        <v>117</v>
      </c>
      <c r="M326" t="s">
        <v>128</v>
      </c>
      <c r="N326">
        <v>1962</v>
      </c>
      <c r="P326">
        <v>1970</v>
      </c>
      <c r="R326" t="s">
        <v>538</v>
      </c>
    </row>
    <row r="327" spans="1:18">
      <c r="A327">
        <v>713</v>
      </c>
      <c r="B327" t="s">
        <v>536</v>
      </c>
      <c r="C327">
        <v>-80.016666000000001</v>
      </c>
      <c r="D327">
        <v>-119.516666</v>
      </c>
      <c r="G327">
        <v>1530</v>
      </c>
      <c r="I327">
        <v>67</v>
      </c>
      <c r="K327" t="s">
        <v>132</v>
      </c>
      <c r="L327">
        <v>67</v>
      </c>
      <c r="M327" t="s">
        <v>165</v>
      </c>
      <c r="N327">
        <v>1655</v>
      </c>
      <c r="P327">
        <v>1968</v>
      </c>
      <c r="R327" t="s">
        <v>538</v>
      </c>
    </row>
    <row r="328" spans="1:18">
      <c r="A328">
        <v>727</v>
      </c>
      <c r="B328" t="s">
        <v>562</v>
      </c>
      <c r="C328">
        <v>-77.193889999999996</v>
      </c>
      <c r="D328">
        <v>-53.140830000000001</v>
      </c>
      <c r="F328">
        <v>70</v>
      </c>
      <c r="H328">
        <v>-23.5</v>
      </c>
      <c r="I328">
        <v>189</v>
      </c>
      <c r="J328">
        <v>52</v>
      </c>
      <c r="K328" t="s">
        <v>557</v>
      </c>
      <c r="L328">
        <v>189</v>
      </c>
      <c r="M328" t="s">
        <v>563</v>
      </c>
      <c r="N328">
        <v>1962</v>
      </c>
      <c r="P328">
        <v>1986</v>
      </c>
      <c r="R328" t="s">
        <v>558</v>
      </c>
    </row>
    <row r="329" spans="1:18">
      <c r="A329">
        <v>728</v>
      </c>
      <c r="B329" t="s">
        <v>564</v>
      </c>
      <c r="C329">
        <v>-77.357830000000007</v>
      </c>
      <c r="D329">
        <v>-56.059330000000003</v>
      </c>
      <c r="F329">
        <v>120</v>
      </c>
      <c r="G329">
        <v>49</v>
      </c>
      <c r="H329">
        <v>-23.8</v>
      </c>
      <c r="I329">
        <v>199</v>
      </c>
      <c r="J329">
        <v>50</v>
      </c>
      <c r="K329" t="s">
        <v>557</v>
      </c>
      <c r="L329">
        <v>199</v>
      </c>
      <c r="M329" t="s">
        <v>565</v>
      </c>
      <c r="N329">
        <v>1967</v>
      </c>
      <c r="P329">
        <v>1989</v>
      </c>
      <c r="R329" t="s">
        <v>558</v>
      </c>
    </row>
    <row r="330" spans="1:18">
      <c r="A330">
        <v>733</v>
      </c>
      <c r="B330" t="s">
        <v>570</v>
      </c>
      <c r="C330">
        <v>-77.9375</v>
      </c>
      <c r="D330">
        <v>-55.97833</v>
      </c>
      <c r="F330">
        <v>171</v>
      </c>
      <c r="G330">
        <v>61</v>
      </c>
      <c r="H330">
        <v>-24.7</v>
      </c>
      <c r="I330">
        <v>166</v>
      </c>
      <c r="J330">
        <v>37</v>
      </c>
      <c r="K330" t="s">
        <v>557</v>
      </c>
      <c r="L330">
        <v>166</v>
      </c>
      <c r="M330" t="s">
        <v>563</v>
      </c>
      <c r="N330">
        <v>1965</v>
      </c>
      <c r="P330">
        <v>1989</v>
      </c>
      <c r="R330" t="s">
        <v>558</v>
      </c>
    </row>
    <row r="331" spans="1:18">
      <c r="A331">
        <v>734</v>
      </c>
      <c r="B331" t="s">
        <v>571</v>
      </c>
      <c r="C331">
        <v>-78.033609999999996</v>
      </c>
      <c r="D331">
        <v>-58.690559999999998</v>
      </c>
      <c r="F331">
        <v>185</v>
      </c>
      <c r="G331">
        <v>50</v>
      </c>
      <c r="H331">
        <v>-24.5</v>
      </c>
      <c r="I331">
        <v>176</v>
      </c>
      <c r="J331">
        <v>51</v>
      </c>
      <c r="K331" t="s">
        <v>557</v>
      </c>
      <c r="L331">
        <v>176</v>
      </c>
      <c r="M331" t="s">
        <v>565</v>
      </c>
      <c r="N331">
        <v>1966</v>
      </c>
      <c r="P331">
        <v>1989</v>
      </c>
      <c r="R331" t="s">
        <v>558</v>
      </c>
    </row>
    <row r="332" spans="1:18">
      <c r="A332">
        <v>740</v>
      </c>
      <c r="B332" t="s">
        <v>577</v>
      </c>
      <c r="C332">
        <v>-78.721670000000003</v>
      </c>
      <c r="D332">
        <v>-57.847499999999997</v>
      </c>
      <c r="H332">
        <v>-26.1</v>
      </c>
      <c r="I332">
        <v>156</v>
      </c>
      <c r="J332">
        <v>43</v>
      </c>
      <c r="K332" t="s">
        <v>557</v>
      </c>
      <c r="L332">
        <v>156</v>
      </c>
      <c r="M332" t="s">
        <v>563</v>
      </c>
      <c r="N332">
        <v>1964</v>
      </c>
      <c r="P332">
        <v>1989</v>
      </c>
      <c r="R332" t="s">
        <v>558</v>
      </c>
    </row>
    <row r="333" spans="1:18">
      <c r="A333">
        <v>741</v>
      </c>
      <c r="B333" t="s">
        <v>578</v>
      </c>
      <c r="C333">
        <v>-81.463059999999999</v>
      </c>
      <c r="D333">
        <v>-60.614719999999998</v>
      </c>
      <c r="F333">
        <v>530</v>
      </c>
      <c r="H333">
        <v>-28.6</v>
      </c>
      <c r="I333">
        <v>92</v>
      </c>
      <c r="K333" t="s">
        <v>557</v>
      </c>
      <c r="L333">
        <v>92</v>
      </c>
      <c r="M333" t="s">
        <v>563</v>
      </c>
      <c r="N333">
        <v>1965</v>
      </c>
      <c r="P333">
        <v>1989</v>
      </c>
      <c r="R333" t="s">
        <v>558</v>
      </c>
    </row>
    <row r="334" spans="1:18">
      <c r="A334">
        <v>742</v>
      </c>
      <c r="B334" t="s">
        <v>579</v>
      </c>
      <c r="C334">
        <v>-81.617000000000004</v>
      </c>
      <c r="D334">
        <v>-57.917000000000002</v>
      </c>
      <c r="F334">
        <v>530</v>
      </c>
      <c r="G334">
        <v>133</v>
      </c>
      <c r="H334">
        <v>-28.7</v>
      </c>
      <c r="I334">
        <v>89</v>
      </c>
      <c r="K334" t="s">
        <v>557</v>
      </c>
      <c r="L334">
        <v>89</v>
      </c>
      <c r="M334" t="s">
        <v>565</v>
      </c>
      <c r="N334">
        <v>1965</v>
      </c>
      <c r="P334">
        <v>1989</v>
      </c>
      <c r="R334" t="s">
        <v>558</v>
      </c>
    </row>
    <row r="335" spans="1:18">
      <c r="A335">
        <v>752</v>
      </c>
      <c r="B335" t="s">
        <v>536</v>
      </c>
      <c r="C335">
        <v>-80</v>
      </c>
      <c r="D335">
        <v>-120</v>
      </c>
      <c r="G335">
        <v>1530</v>
      </c>
      <c r="H335">
        <v>-28</v>
      </c>
      <c r="I335">
        <v>11.2</v>
      </c>
      <c r="K335" t="s">
        <v>597</v>
      </c>
      <c r="L335">
        <v>102.70399999999999</v>
      </c>
      <c r="M335" t="s">
        <v>598</v>
      </c>
      <c r="N335">
        <v>1259</v>
      </c>
      <c r="P335">
        <v>1968</v>
      </c>
      <c r="R335" t="s">
        <v>599</v>
      </c>
    </row>
    <row r="336" spans="1:18">
      <c r="A336">
        <v>756</v>
      </c>
      <c r="B336" t="s">
        <v>606</v>
      </c>
      <c r="C336">
        <v>-72.824579</v>
      </c>
      <c r="D336">
        <v>57.302056</v>
      </c>
      <c r="G336">
        <v>2687</v>
      </c>
      <c r="I336">
        <v>130</v>
      </c>
      <c r="K336" t="s">
        <v>269</v>
      </c>
      <c r="L336">
        <v>130</v>
      </c>
      <c r="M336" t="s">
        <v>508</v>
      </c>
      <c r="N336">
        <v>1991</v>
      </c>
      <c r="O336">
        <v>1</v>
      </c>
      <c r="P336">
        <v>1995</v>
      </c>
      <c r="Q336">
        <v>1</v>
      </c>
      <c r="R336" t="s">
        <v>607</v>
      </c>
    </row>
    <row r="337" spans="1:18">
      <c r="A337">
        <v>757</v>
      </c>
      <c r="B337" t="s">
        <v>609</v>
      </c>
      <c r="C337">
        <v>-72.840774999999994</v>
      </c>
      <c r="D337">
        <v>57.268940000000001</v>
      </c>
      <c r="G337">
        <v>2687</v>
      </c>
      <c r="I337">
        <v>132</v>
      </c>
      <c r="K337" t="s">
        <v>269</v>
      </c>
      <c r="L337">
        <v>132.38499999999999</v>
      </c>
      <c r="M337" t="s">
        <v>508</v>
      </c>
      <c r="N337">
        <v>1991</v>
      </c>
      <c r="O337">
        <v>1</v>
      </c>
      <c r="P337">
        <v>1995</v>
      </c>
      <c r="Q337">
        <v>1</v>
      </c>
      <c r="R337" t="s">
        <v>607</v>
      </c>
    </row>
    <row r="338" spans="1:18">
      <c r="A338">
        <v>758</v>
      </c>
      <c r="B338" t="s">
        <v>610</v>
      </c>
      <c r="C338">
        <v>-72.856970000000004</v>
      </c>
      <c r="D338">
        <v>57.235824000000001</v>
      </c>
      <c r="G338">
        <v>2690</v>
      </c>
      <c r="I338">
        <v>88</v>
      </c>
      <c r="K338" t="s">
        <v>269</v>
      </c>
      <c r="L338">
        <v>87.772499999999994</v>
      </c>
      <c r="M338" t="s">
        <v>508</v>
      </c>
      <c r="N338">
        <v>1991</v>
      </c>
      <c r="O338">
        <v>1</v>
      </c>
      <c r="P338">
        <v>1995</v>
      </c>
      <c r="Q338">
        <v>1</v>
      </c>
      <c r="R338" t="s">
        <v>607</v>
      </c>
    </row>
    <row r="339" spans="1:18">
      <c r="A339">
        <v>759</v>
      </c>
      <c r="B339" t="s">
        <v>611</v>
      </c>
      <c r="C339">
        <v>-72.873165999999998</v>
      </c>
      <c r="D339">
        <v>57.202708999999999</v>
      </c>
      <c r="G339">
        <v>2702</v>
      </c>
      <c r="I339">
        <v>51</v>
      </c>
      <c r="K339" t="s">
        <v>269</v>
      </c>
      <c r="L339">
        <v>51.439500000000002</v>
      </c>
      <c r="M339" t="s">
        <v>508</v>
      </c>
      <c r="N339">
        <v>1991</v>
      </c>
      <c r="O339">
        <v>1</v>
      </c>
      <c r="P339">
        <v>1995</v>
      </c>
      <c r="Q339">
        <v>1</v>
      </c>
      <c r="R339" t="s">
        <v>607</v>
      </c>
    </row>
    <row r="340" spans="1:18">
      <c r="A340">
        <v>760</v>
      </c>
      <c r="B340" t="s">
        <v>612</v>
      </c>
      <c r="C340">
        <v>-72.889362000000006</v>
      </c>
      <c r="D340">
        <v>57.169592999999999</v>
      </c>
      <c r="G340">
        <v>2704</v>
      </c>
      <c r="I340">
        <v>89</v>
      </c>
      <c r="K340" t="s">
        <v>269</v>
      </c>
      <c r="L340">
        <v>89.01</v>
      </c>
      <c r="M340" t="s">
        <v>508</v>
      </c>
      <c r="N340">
        <v>1991</v>
      </c>
      <c r="O340">
        <v>1</v>
      </c>
      <c r="P340">
        <v>1995</v>
      </c>
      <c r="Q340">
        <v>1</v>
      </c>
      <c r="R340" t="s">
        <v>607</v>
      </c>
    </row>
    <row r="341" spans="1:18">
      <c r="A341">
        <v>761</v>
      </c>
      <c r="B341" t="s">
        <v>613</v>
      </c>
      <c r="C341">
        <v>-72.905557000000002</v>
      </c>
      <c r="D341">
        <v>57.136476999999999</v>
      </c>
      <c r="G341">
        <v>2708</v>
      </c>
      <c r="I341">
        <v>57</v>
      </c>
      <c r="K341" t="s">
        <v>269</v>
      </c>
      <c r="L341">
        <v>56.581000000000003</v>
      </c>
      <c r="M341" t="s">
        <v>508</v>
      </c>
      <c r="N341">
        <v>1991</v>
      </c>
      <c r="O341">
        <v>1</v>
      </c>
      <c r="P341">
        <v>1995</v>
      </c>
      <c r="Q341">
        <v>1</v>
      </c>
      <c r="R341" t="s">
        <v>607</v>
      </c>
    </row>
    <row r="342" spans="1:18">
      <c r="A342">
        <v>762</v>
      </c>
      <c r="B342" t="s">
        <v>614</v>
      </c>
      <c r="C342">
        <v>-72.921752999999995</v>
      </c>
      <c r="D342">
        <v>57.103361</v>
      </c>
      <c r="G342">
        <v>2716</v>
      </c>
      <c r="I342">
        <v>82</v>
      </c>
      <c r="K342" t="s">
        <v>269</v>
      </c>
      <c r="L342">
        <v>81.670749999999998</v>
      </c>
      <c r="M342" t="s">
        <v>508</v>
      </c>
      <c r="N342">
        <v>1991</v>
      </c>
      <c r="O342">
        <v>1</v>
      </c>
      <c r="P342">
        <v>1995</v>
      </c>
      <c r="Q342">
        <v>1</v>
      </c>
      <c r="R342" t="s">
        <v>607</v>
      </c>
    </row>
    <row r="343" spans="1:18">
      <c r="A343">
        <v>763</v>
      </c>
      <c r="B343" t="s">
        <v>615</v>
      </c>
      <c r="C343">
        <v>-72.937948000000006</v>
      </c>
      <c r="D343">
        <v>57.070245999999997</v>
      </c>
      <c r="G343">
        <v>2718</v>
      </c>
      <c r="I343">
        <v>83</v>
      </c>
      <c r="K343" t="s">
        <v>269</v>
      </c>
      <c r="L343">
        <v>83.120999999999995</v>
      </c>
      <c r="M343" t="s">
        <v>508</v>
      </c>
      <c r="N343">
        <v>1991</v>
      </c>
      <c r="O343">
        <v>1</v>
      </c>
      <c r="P343">
        <v>1995</v>
      </c>
      <c r="Q343">
        <v>1</v>
      </c>
      <c r="R343" t="s">
        <v>607</v>
      </c>
    </row>
    <row r="344" spans="1:18">
      <c r="A344">
        <v>764</v>
      </c>
      <c r="B344" t="s">
        <v>616</v>
      </c>
      <c r="C344">
        <v>-72.954143999999999</v>
      </c>
      <c r="D344">
        <v>57.037129999999998</v>
      </c>
      <c r="G344">
        <v>2721</v>
      </c>
      <c r="I344">
        <v>14</v>
      </c>
      <c r="K344" t="s">
        <v>269</v>
      </c>
      <c r="L344">
        <v>13.699</v>
      </c>
      <c r="M344" t="s">
        <v>508</v>
      </c>
      <c r="N344">
        <v>1991</v>
      </c>
      <c r="O344">
        <v>1</v>
      </c>
      <c r="P344">
        <v>1995</v>
      </c>
      <c r="Q344">
        <v>1</v>
      </c>
      <c r="R344" t="s">
        <v>607</v>
      </c>
    </row>
    <row r="345" spans="1:18">
      <c r="A345">
        <v>765</v>
      </c>
      <c r="B345" t="s">
        <v>617</v>
      </c>
      <c r="C345">
        <v>-72.970339999999993</v>
      </c>
      <c r="D345">
        <v>57.004013999999998</v>
      </c>
      <c r="G345">
        <v>2720</v>
      </c>
      <c r="I345">
        <v>110</v>
      </c>
      <c r="K345" t="s">
        <v>269</v>
      </c>
      <c r="L345">
        <v>110.25075</v>
      </c>
      <c r="M345" t="s">
        <v>508</v>
      </c>
      <c r="N345">
        <v>1991</v>
      </c>
      <c r="O345">
        <v>1</v>
      </c>
      <c r="P345">
        <v>1995</v>
      </c>
      <c r="Q345">
        <v>1</v>
      </c>
      <c r="R345" t="s">
        <v>607</v>
      </c>
    </row>
    <row r="346" spans="1:18">
      <c r="A346">
        <v>766</v>
      </c>
      <c r="B346" t="s">
        <v>618</v>
      </c>
      <c r="C346">
        <v>-72.986535000000003</v>
      </c>
      <c r="D346">
        <v>56.970897999999998</v>
      </c>
      <c r="G346">
        <v>2721</v>
      </c>
      <c r="I346">
        <v>71</v>
      </c>
      <c r="K346" t="s">
        <v>269</v>
      </c>
      <c r="L346">
        <v>71.102999999999994</v>
      </c>
      <c r="M346" t="s">
        <v>508</v>
      </c>
      <c r="N346">
        <v>1991</v>
      </c>
      <c r="O346">
        <v>1</v>
      </c>
      <c r="P346">
        <v>1995</v>
      </c>
      <c r="Q346">
        <v>1</v>
      </c>
      <c r="R346" t="s">
        <v>607</v>
      </c>
    </row>
    <row r="347" spans="1:18">
      <c r="A347">
        <v>767</v>
      </c>
      <c r="B347" t="s">
        <v>619</v>
      </c>
      <c r="C347">
        <v>-73.002730999999997</v>
      </c>
      <c r="D347">
        <v>56.937783000000003</v>
      </c>
      <c r="G347">
        <v>2722</v>
      </c>
      <c r="I347">
        <v>131</v>
      </c>
      <c r="K347" t="s">
        <v>269</v>
      </c>
      <c r="L347">
        <v>131.19999999999999</v>
      </c>
      <c r="M347" t="s">
        <v>508</v>
      </c>
      <c r="N347">
        <v>1991</v>
      </c>
      <c r="O347">
        <v>1</v>
      </c>
      <c r="P347">
        <v>1995</v>
      </c>
      <c r="Q347">
        <v>1</v>
      </c>
      <c r="R347" t="s">
        <v>607</v>
      </c>
    </row>
    <row r="348" spans="1:18">
      <c r="A348">
        <v>768</v>
      </c>
      <c r="B348" t="s">
        <v>620</v>
      </c>
      <c r="C348">
        <v>-73.018925999999993</v>
      </c>
      <c r="D348">
        <v>56.904667000000003</v>
      </c>
      <c r="G348">
        <v>2722</v>
      </c>
      <c r="I348">
        <v>91</v>
      </c>
      <c r="K348" t="s">
        <v>269</v>
      </c>
      <c r="L348">
        <v>91.122500000000002</v>
      </c>
      <c r="M348" t="s">
        <v>508</v>
      </c>
      <c r="N348">
        <v>1991</v>
      </c>
      <c r="O348">
        <v>1</v>
      </c>
      <c r="P348">
        <v>1995</v>
      </c>
      <c r="Q348">
        <v>1</v>
      </c>
      <c r="R348" t="s">
        <v>607</v>
      </c>
    </row>
    <row r="349" spans="1:18">
      <c r="A349">
        <v>769</v>
      </c>
      <c r="B349" t="s">
        <v>621</v>
      </c>
      <c r="C349">
        <v>-73.035122000000001</v>
      </c>
      <c r="D349">
        <v>56.871550999999997</v>
      </c>
      <c r="G349">
        <v>2727</v>
      </c>
      <c r="I349">
        <v>84</v>
      </c>
      <c r="K349" t="s">
        <v>269</v>
      </c>
      <c r="L349">
        <v>83.844999999999999</v>
      </c>
      <c r="M349" t="s">
        <v>508</v>
      </c>
      <c r="N349">
        <v>1991</v>
      </c>
      <c r="O349">
        <v>1</v>
      </c>
      <c r="P349">
        <v>1995</v>
      </c>
      <c r="Q349">
        <v>1</v>
      </c>
      <c r="R349" t="s">
        <v>607</v>
      </c>
    </row>
    <row r="350" spans="1:18">
      <c r="A350">
        <v>770</v>
      </c>
      <c r="B350" t="s">
        <v>622</v>
      </c>
      <c r="C350">
        <v>-73.051317999999995</v>
      </c>
      <c r="D350">
        <v>56.838436000000002</v>
      </c>
      <c r="G350">
        <v>2733</v>
      </c>
      <c r="H350">
        <v>-43.4</v>
      </c>
      <c r="I350">
        <v>74</v>
      </c>
      <c r="K350" t="s">
        <v>269</v>
      </c>
      <c r="L350">
        <v>74.028999999999996</v>
      </c>
      <c r="M350" t="s">
        <v>508</v>
      </c>
      <c r="N350">
        <v>1991</v>
      </c>
      <c r="O350">
        <v>1</v>
      </c>
      <c r="P350">
        <v>1995</v>
      </c>
      <c r="Q350">
        <v>1</v>
      </c>
      <c r="R350" t="s">
        <v>607</v>
      </c>
    </row>
    <row r="351" spans="1:18">
      <c r="A351">
        <v>771</v>
      </c>
      <c r="B351" t="s">
        <v>623</v>
      </c>
      <c r="C351">
        <v>-73.068883999999997</v>
      </c>
      <c r="D351">
        <v>56.813642000000002</v>
      </c>
      <c r="G351">
        <v>2730</v>
      </c>
      <c r="I351">
        <v>100</v>
      </c>
      <c r="K351" t="s">
        <v>269</v>
      </c>
      <c r="L351">
        <v>99.796000000000006</v>
      </c>
      <c r="M351" t="s">
        <v>508</v>
      </c>
      <c r="N351">
        <v>1991</v>
      </c>
      <c r="O351">
        <v>1</v>
      </c>
      <c r="P351">
        <v>1995</v>
      </c>
      <c r="Q351">
        <v>1</v>
      </c>
      <c r="R351" t="s">
        <v>607</v>
      </c>
    </row>
    <row r="352" spans="1:18">
      <c r="A352">
        <v>772</v>
      </c>
      <c r="B352" t="s">
        <v>624</v>
      </c>
      <c r="C352">
        <v>-73.086449999999999</v>
      </c>
      <c r="D352">
        <v>56.788848999999999</v>
      </c>
      <c r="G352">
        <v>2728</v>
      </c>
      <c r="I352">
        <v>114</v>
      </c>
      <c r="K352" t="s">
        <v>269</v>
      </c>
      <c r="L352">
        <v>114.444</v>
      </c>
      <c r="M352" t="s">
        <v>508</v>
      </c>
      <c r="N352">
        <v>1991</v>
      </c>
      <c r="O352">
        <v>1</v>
      </c>
      <c r="P352">
        <v>1995</v>
      </c>
      <c r="Q352">
        <v>1</v>
      </c>
      <c r="R352" t="s">
        <v>607</v>
      </c>
    </row>
    <row r="353" spans="1:18">
      <c r="A353">
        <v>773</v>
      </c>
      <c r="B353" t="s">
        <v>625</v>
      </c>
      <c r="C353">
        <v>-73.104016999999999</v>
      </c>
      <c r="D353">
        <v>56.764054999999999</v>
      </c>
      <c r="G353">
        <v>2729</v>
      </c>
      <c r="I353">
        <v>55</v>
      </c>
      <c r="K353" t="s">
        <v>269</v>
      </c>
      <c r="L353">
        <v>55.488</v>
      </c>
      <c r="M353" t="s">
        <v>508</v>
      </c>
      <c r="N353">
        <v>1991</v>
      </c>
      <c r="O353">
        <v>1</v>
      </c>
      <c r="P353">
        <v>1995</v>
      </c>
      <c r="Q353">
        <v>1</v>
      </c>
      <c r="R353" t="s">
        <v>607</v>
      </c>
    </row>
    <row r="354" spans="1:18">
      <c r="A354">
        <v>774</v>
      </c>
      <c r="B354" t="s">
        <v>626</v>
      </c>
      <c r="C354">
        <v>-73.121583000000001</v>
      </c>
      <c r="D354">
        <v>56.739261999999997</v>
      </c>
      <c r="G354">
        <v>2730</v>
      </c>
      <c r="I354">
        <v>81</v>
      </c>
      <c r="K354" t="s">
        <v>269</v>
      </c>
      <c r="L354">
        <v>81.094750000000005</v>
      </c>
      <c r="M354" t="s">
        <v>508</v>
      </c>
      <c r="N354">
        <v>1991</v>
      </c>
      <c r="O354">
        <v>1</v>
      </c>
      <c r="P354">
        <v>1995</v>
      </c>
      <c r="Q354">
        <v>1</v>
      </c>
      <c r="R354" t="s">
        <v>607</v>
      </c>
    </row>
    <row r="355" spans="1:18">
      <c r="A355">
        <v>775</v>
      </c>
      <c r="B355" t="s">
        <v>627</v>
      </c>
      <c r="C355">
        <v>-73.139150000000001</v>
      </c>
      <c r="D355">
        <v>56.714467999999997</v>
      </c>
      <c r="G355">
        <v>2730</v>
      </c>
      <c r="I355">
        <v>38</v>
      </c>
      <c r="K355" t="s">
        <v>269</v>
      </c>
      <c r="L355">
        <v>37.952750000000002</v>
      </c>
      <c r="M355" t="s">
        <v>508</v>
      </c>
      <c r="N355">
        <v>1991</v>
      </c>
      <c r="O355">
        <v>1</v>
      </c>
      <c r="P355">
        <v>1995</v>
      </c>
      <c r="Q355">
        <v>1</v>
      </c>
      <c r="R355" t="s">
        <v>607</v>
      </c>
    </row>
    <row r="356" spans="1:18">
      <c r="A356">
        <v>776</v>
      </c>
      <c r="B356" t="s">
        <v>628</v>
      </c>
      <c r="C356">
        <v>-73.156716000000003</v>
      </c>
      <c r="D356">
        <v>56.689675000000001</v>
      </c>
      <c r="G356">
        <v>2725</v>
      </c>
      <c r="I356">
        <v>99</v>
      </c>
      <c r="K356" t="s">
        <v>269</v>
      </c>
      <c r="L356">
        <v>99.409750000000003</v>
      </c>
      <c r="M356" t="s">
        <v>508</v>
      </c>
      <c r="N356">
        <v>1991</v>
      </c>
      <c r="O356">
        <v>1</v>
      </c>
      <c r="P356">
        <v>1995</v>
      </c>
      <c r="Q356">
        <v>1</v>
      </c>
      <c r="R356" t="s">
        <v>607</v>
      </c>
    </row>
    <row r="357" spans="1:18">
      <c r="A357">
        <v>777</v>
      </c>
      <c r="B357" t="s">
        <v>629</v>
      </c>
      <c r="C357">
        <v>-73.174283000000003</v>
      </c>
      <c r="D357">
        <v>56.664881000000001</v>
      </c>
      <c r="G357">
        <v>2720</v>
      </c>
      <c r="I357">
        <v>136</v>
      </c>
      <c r="K357" t="s">
        <v>269</v>
      </c>
      <c r="L357">
        <v>135.60400000000001</v>
      </c>
      <c r="M357" t="s">
        <v>508</v>
      </c>
      <c r="N357">
        <v>1991</v>
      </c>
      <c r="O357">
        <v>1</v>
      </c>
      <c r="P357">
        <v>1995</v>
      </c>
      <c r="Q357">
        <v>1</v>
      </c>
      <c r="R357" t="s">
        <v>607</v>
      </c>
    </row>
    <row r="358" spans="1:18">
      <c r="A358">
        <v>778</v>
      </c>
      <c r="B358" t="s">
        <v>630</v>
      </c>
      <c r="C358">
        <v>-73.191849000000005</v>
      </c>
      <c r="D358">
        <v>56.640087999999999</v>
      </c>
      <c r="G358">
        <v>2718</v>
      </c>
      <c r="I358">
        <v>96</v>
      </c>
      <c r="K358" t="s">
        <v>269</v>
      </c>
      <c r="L358">
        <v>96.424999999999997</v>
      </c>
      <c r="M358" t="s">
        <v>508</v>
      </c>
      <c r="N358">
        <v>1991</v>
      </c>
      <c r="O358">
        <v>1</v>
      </c>
      <c r="P358">
        <v>1995</v>
      </c>
      <c r="Q358">
        <v>1</v>
      </c>
      <c r="R358" t="s">
        <v>607</v>
      </c>
    </row>
    <row r="359" spans="1:18">
      <c r="A359">
        <v>779</v>
      </c>
      <c r="B359" t="s">
        <v>631</v>
      </c>
      <c r="C359">
        <v>-73.209416000000004</v>
      </c>
      <c r="D359">
        <v>56.615293999999999</v>
      </c>
      <c r="G359">
        <v>2719</v>
      </c>
      <c r="I359">
        <v>78</v>
      </c>
      <c r="K359" t="s">
        <v>269</v>
      </c>
      <c r="L359">
        <v>78.063749999999999</v>
      </c>
      <c r="M359" t="s">
        <v>508</v>
      </c>
      <c r="N359">
        <v>1991</v>
      </c>
      <c r="O359">
        <v>1</v>
      </c>
      <c r="P359">
        <v>1995</v>
      </c>
      <c r="Q359">
        <v>1</v>
      </c>
      <c r="R359" t="s">
        <v>607</v>
      </c>
    </row>
    <row r="360" spans="1:18">
      <c r="A360">
        <v>780</v>
      </c>
      <c r="B360" t="s">
        <v>632</v>
      </c>
      <c r="C360">
        <v>-73.226982000000007</v>
      </c>
      <c r="D360">
        <v>56.590501000000003</v>
      </c>
      <c r="G360">
        <v>2721</v>
      </c>
      <c r="I360">
        <v>84</v>
      </c>
      <c r="K360" t="s">
        <v>269</v>
      </c>
      <c r="L360">
        <v>83.733750000000001</v>
      </c>
      <c r="M360" t="s">
        <v>508</v>
      </c>
      <c r="N360">
        <v>1991</v>
      </c>
      <c r="O360">
        <v>1</v>
      </c>
      <c r="P360">
        <v>1995</v>
      </c>
      <c r="Q360">
        <v>1</v>
      </c>
      <c r="R360" t="s">
        <v>607</v>
      </c>
    </row>
    <row r="361" spans="1:18">
      <c r="A361">
        <v>781</v>
      </c>
      <c r="B361" t="s">
        <v>633</v>
      </c>
      <c r="C361">
        <v>-73.244549000000006</v>
      </c>
      <c r="D361">
        <v>56.565707000000003</v>
      </c>
      <c r="G361">
        <v>2724</v>
      </c>
      <c r="I361">
        <v>68</v>
      </c>
      <c r="K361" t="s">
        <v>269</v>
      </c>
      <c r="L361">
        <v>67.635000000000005</v>
      </c>
      <c r="M361" t="s">
        <v>508</v>
      </c>
      <c r="N361">
        <v>1991</v>
      </c>
      <c r="O361">
        <v>1</v>
      </c>
      <c r="P361">
        <v>1995</v>
      </c>
      <c r="Q361">
        <v>1</v>
      </c>
      <c r="R361" t="s">
        <v>607</v>
      </c>
    </row>
    <row r="362" spans="1:18">
      <c r="A362">
        <v>782</v>
      </c>
      <c r="B362" t="s">
        <v>634</v>
      </c>
      <c r="C362">
        <v>-73.262114999999994</v>
      </c>
      <c r="D362">
        <v>56.540914000000001</v>
      </c>
      <c r="G362">
        <v>2727</v>
      </c>
      <c r="I362">
        <v>60</v>
      </c>
      <c r="K362" t="s">
        <v>269</v>
      </c>
      <c r="L362">
        <v>60.094999999999999</v>
      </c>
      <c r="M362" t="s">
        <v>508</v>
      </c>
      <c r="N362">
        <v>1991</v>
      </c>
      <c r="O362">
        <v>1</v>
      </c>
      <c r="P362">
        <v>1995</v>
      </c>
      <c r="Q362">
        <v>1</v>
      </c>
      <c r="R362" t="s">
        <v>607</v>
      </c>
    </row>
    <row r="363" spans="1:18">
      <c r="A363">
        <v>783</v>
      </c>
      <c r="B363" t="s">
        <v>635</v>
      </c>
      <c r="C363">
        <v>-73.279681999999994</v>
      </c>
      <c r="D363">
        <v>56.516120000000001</v>
      </c>
      <c r="G363">
        <v>2727</v>
      </c>
      <c r="I363">
        <v>52</v>
      </c>
      <c r="K363" t="s">
        <v>269</v>
      </c>
      <c r="L363">
        <v>51.51</v>
      </c>
      <c r="M363" t="s">
        <v>508</v>
      </c>
      <c r="N363">
        <v>1991</v>
      </c>
      <c r="O363">
        <v>1</v>
      </c>
      <c r="P363">
        <v>1995</v>
      </c>
      <c r="Q363">
        <v>1</v>
      </c>
      <c r="R363" t="s">
        <v>607</v>
      </c>
    </row>
    <row r="364" spans="1:18">
      <c r="A364">
        <v>784</v>
      </c>
      <c r="B364" t="s">
        <v>636</v>
      </c>
      <c r="C364">
        <v>-73.297247999999996</v>
      </c>
      <c r="D364">
        <v>56.491326999999998</v>
      </c>
      <c r="G364">
        <v>2727</v>
      </c>
      <c r="I364">
        <v>141</v>
      </c>
      <c r="K364" t="s">
        <v>269</v>
      </c>
      <c r="L364">
        <v>140.74775</v>
      </c>
      <c r="M364" t="s">
        <v>508</v>
      </c>
      <c r="N364">
        <v>1991</v>
      </c>
      <c r="O364">
        <v>1</v>
      </c>
      <c r="P364">
        <v>1995</v>
      </c>
      <c r="Q364">
        <v>1</v>
      </c>
      <c r="R364" t="s">
        <v>607</v>
      </c>
    </row>
    <row r="365" spans="1:18">
      <c r="A365">
        <v>785</v>
      </c>
      <c r="B365" t="s">
        <v>637</v>
      </c>
      <c r="C365">
        <v>-73.314814999999996</v>
      </c>
      <c r="D365">
        <v>56.466534000000003</v>
      </c>
      <c r="G365">
        <v>2727</v>
      </c>
      <c r="H365">
        <v>-43.6</v>
      </c>
      <c r="I365">
        <v>81</v>
      </c>
      <c r="K365" t="s">
        <v>269</v>
      </c>
      <c r="L365">
        <v>80.700749999999999</v>
      </c>
      <c r="M365" t="s">
        <v>508</v>
      </c>
      <c r="N365">
        <v>1991</v>
      </c>
      <c r="O365">
        <v>1</v>
      </c>
      <c r="P365">
        <v>1995</v>
      </c>
      <c r="Q365">
        <v>1</v>
      </c>
      <c r="R365" t="s">
        <v>607</v>
      </c>
    </row>
    <row r="366" spans="1:18">
      <c r="A366">
        <v>786</v>
      </c>
      <c r="B366" t="s">
        <v>638</v>
      </c>
      <c r="C366">
        <v>-73.332009999999997</v>
      </c>
      <c r="D366">
        <v>56.440108000000002</v>
      </c>
      <c r="G366">
        <v>2724</v>
      </c>
      <c r="I366">
        <v>79</v>
      </c>
      <c r="K366" t="s">
        <v>269</v>
      </c>
      <c r="L366">
        <v>78.584999999999994</v>
      </c>
      <c r="M366" t="s">
        <v>508</v>
      </c>
      <c r="N366">
        <v>1991</v>
      </c>
      <c r="O366">
        <v>1</v>
      </c>
      <c r="P366">
        <v>1995</v>
      </c>
      <c r="Q366">
        <v>1</v>
      </c>
      <c r="R366" t="s">
        <v>607</v>
      </c>
    </row>
    <row r="367" spans="1:18">
      <c r="A367">
        <v>787</v>
      </c>
      <c r="B367" t="s">
        <v>639</v>
      </c>
      <c r="C367">
        <v>-73.349205999999995</v>
      </c>
      <c r="D367">
        <v>56.413682000000001</v>
      </c>
      <c r="G367">
        <v>2720</v>
      </c>
      <c r="I367">
        <v>125</v>
      </c>
      <c r="K367" t="s">
        <v>269</v>
      </c>
      <c r="L367">
        <v>124.51949999999999</v>
      </c>
      <c r="M367" t="s">
        <v>508</v>
      </c>
      <c r="N367">
        <v>1991</v>
      </c>
      <c r="O367">
        <v>1</v>
      </c>
      <c r="P367">
        <v>1995</v>
      </c>
      <c r="Q367">
        <v>1</v>
      </c>
      <c r="R367" t="s">
        <v>607</v>
      </c>
    </row>
    <row r="368" spans="1:18">
      <c r="A368">
        <v>788</v>
      </c>
      <c r="B368" t="s">
        <v>640</v>
      </c>
      <c r="C368">
        <v>-73.366400999999996</v>
      </c>
      <c r="D368">
        <v>56.387256999999998</v>
      </c>
      <c r="G368">
        <v>2719</v>
      </c>
      <c r="I368">
        <v>63</v>
      </c>
      <c r="K368" t="s">
        <v>269</v>
      </c>
      <c r="L368">
        <v>62.511000000000003</v>
      </c>
      <c r="M368" t="s">
        <v>508</v>
      </c>
      <c r="N368">
        <v>1991</v>
      </c>
      <c r="O368">
        <v>1</v>
      </c>
      <c r="P368">
        <v>1995</v>
      </c>
      <c r="Q368">
        <v>1</v>
      </c>
      <c r="R368" t="s">
        <v>607</v>
      </c>
    </row>
    <row r="369" spans="1:18">
      <c r="A369">
        <v>789</v>
      </c>
      <c r="B369" t="s">
        <v>641</v>
      </c>
      <c r="C369">
        <v>-73.383596999999995</v>
      </c>
      <c r="D369">
        <v>56.360830999999997</v>
      </c>
      <c r="G369">
        <v>2718</v>
      </c>
      <c r="I369">
        <v>120</v>
      </c>
      <c r="K369" t="s">
        <v>269</v>
      </c>
      <c r="L369">
        <v>120.19799999999999</v>
      </c>
      <c r="M369" t="s">
        <v>508</v>
      </c>
      <c r="N369">
        <v>1991</v>
      </c>
      <c r="O369">
        <v>1</v>
      </c>
      <c r="P369">
        <v>1995</v>
      </c>
      <c r="Q369">
        <v>1</v>
      </c>
      <c r="R369" t="s">
        <v>607</v>
      </c>
    </row>
    <row r="370" spans="1:18">
      <c r="A370">
        <v>790</v>
      </c>
      <c r="B370" t="s">
        <v>642</v>
      </c>
      <c r="C370">
        <v>-73.400792999999993</v>
      </c>
      <c r="D370">
        <v>56.334406000000001</v>
      </c>
      <c r="G370">
        <v>2721</v>
      </c>
      <c r="I370">
        <v>122</v>
      </c>
      <c r="K370" t="s">
        <v>269</v>
      </c>
      <c r="L370">
        <v>121.70350000000001</v>
      </c>
      <c r="M370" t="s">
        <v>508</v>
      </c>
      <c r="N370">
        <v>1991</v>
      </c>
      <c r="O370">
        <v>1</v>
      </c>
      <c r="P370">
        <v>1995</v>
      </c>
      <c r="Q370">
        <v>1</v>
      </c>
      <c r="R370" t="s">
        <v>607</v>
      </c>
    </row>
    <row r="371" spans="1:18">
      <c r="A371">
        <v>791</v>
      </c>
      <c r="B371" t="s">
        <v>643</v>
      </c>
      <c r="C371">
        <v>-73.417987999999994</v>
      </c>
      <c r="D371">
        <v>56.307980000000001</v>
      </c>
      <c r="G371">
        <v>2725</v>
      </c>
      <c r="I371">
        <v>35</v>
      </c>
      <c r="K371" t="s">
        <v>269</v>
      </c>
      <c r="L371">
        <v>34.786749999999998</v>
      </c>
      <c r="M371" t="s">
        <v>508</v>
      </c>
      <c r="N371">
        <v>1991</v>
      </c>
      <c r="O371">
        <v>1</v>
      </c>
      <c r="P371">
        <v>1995</v>
      </c>
      <c r="Q371">
        <v>1</v>
      </c>
      <c r="R371" t="s">
        <v>607</v>
      </c>
    </row>
    <row r="372" spans="1:18">
      <c r="A372">
        <v>792</v>
      </c>
      <c r="B372" t="s">
        <v>644</v>
      </c>
      <c r="C372">
        <v>-73.435184000000007</v>
      </c>
      <c r="D372">
        <v>56.281554</v>
      </c>
      <c r="G372">
        <v>2732</v>
      </c>
      <c r="I372">
        <v>81</v>
      </c>
      <c r="K372" t="s">
        <v>269</v>
      </c>
      <c r="L372">
        <v>80.801500000000004</v>
      </c>
      <c r="M372" t="s">
        <v>508</v>
      </c>
      <c r="N372">
        <v>1991</v>
      </c>
      <c r="O372">
        <v>1</v>
      </c>
      <c r="P372">
        <v>1995</v>
      </c>
      <c r="Q372">
        <v>1</v>
      </c>
      <c r="R372" t="s">
        <v>607</v>
      </c>
    </row>
    <row r="373" spans="1:18">
      <c r="A373">
        <v>793</v>
      </c>
      <c r="B373" t="s">
        <v>645</v>
      </c>
      <c r="C373">
        <v>-73.452378999999993</v>
      </c>
      <c r="D373">
        <v>56.255128999999997</v>
      </c>
      <c r="G373">
        <v>2737</v>
      </c>
      <c r="I373">
        <v>66</v>
      </c>
      <c r="K373" t="s">
        <v>269</v>
      </c>
      <c r="L373">
        <v>66</v>
      </c>
      <c r="M373" t="s">
        <v>508</v>
      </c>
      <c r="N373">
        <v>1991</v>
      </c>
      <c r="O373">
        <v>1</v>
      </c>
      <c r="P373">
        <v>1995</v>
      </c>
      <c r="Q373">
        <v>1</v>
      </c>
      <c r="R373" t="s">
        <v>607</v>
      </c>
    </row>
    <row r="374" spans="1:18">
      <c r="A374">
        <v>794</v>
      </c>
      <c r="B374" t="s">
        <v>646</v>
      </c>
      <c r="C374">
        <v>-73.469575000000006</v>
      </c>
      <c r="D374">
        <v>56.228703000000003</v>
      </c>
      <c r="G374">
        <v>2739</v>
      </c>
      <c r="I374">
        <v>63</v>
      </c>
      <c r="K374" t="s">
        <v>269</v>
      </c>
      <c r="L374">
        <v>63.4</v>
      </c>
      <c r="M374" t="s">
        <v>508</v>
      </c>
      <c r="N374">
        <v>1991</v>
      </c>
      <c r="O374">
        <v>1</v>
      </c>
      <c r="P374">
        <v>1995</v>
      </c>
      <c r="Q374">
        <v>1</v>
      </c>
      <c r="R374" t="s">
        <v>607</v>
      </c>
    </row>
    <row r="375" spans="1:18">
      <c r="A375">
        <v>795</v>
      </c>
      <c r="B375" t="s">
        <v>647</v>
      </c>
      <c r="C375">
        <v>-73.486771000000005</v>
      </c>
      <c r="D375">
        <v>56.202278</v>
      </c>
      <c r="G375">
        <v>2744</v>
      </c>
      <c r="I375">
        <v>49</v>
      </c>
      <c r="K375" t="s">
        <v>269</v>
      </c>
      <c r="L375">
        <v>48.9</v>
      </c>
      <c r="M375" t="s">
        <v>508</v>
      </c>
      <c r="N375">
        <v>1991</v>
      </c>
      <c r="O375">
        <v>1</v>
      </c>
      <c r="P375">
        <v>1995</v>
      </c>
      <c r="Q375">
        <v>1</v>
      </c>
      <c r="R375" t="s">
        <v>607</v>
      </c>
    </row>
    <row r="376" spans="1:18">
      <c r="A376">
        <v>796</v>
      </c>
      <c r="B376" t="s">
        <v>648</v>
      </c>
      <c r="C376">
        <v>-73.503966000000005</v>
      </c>
      <c r="D376">
        <v>56.175851999999999</v>
      </c>
      <c r="G376">
        <v>2745</v>
      </c>
      <c r="I376">
        <v>68</v>
      </c>
      <c r="K376" t="s">
        <v>269</v>
      </c>
      <c r="L376">
        <v>68.4285</v>
      </c>
      <c r="M376" t="s">
        <v>508</v>
      </c>
      <c r="N376">
        <v>1991</v>
      </c>
      <c r="O376">
        <v>1</v>
      </c>
      <c r="P376">
        <v>1995</v>
      </c>
      <c r="Q376">
        <v>1</v>
      </c>
      <c r="R376" t="s">
        <v>607</v>
      </c>
    </row>
    <row r="377" spans="1:18">
      <c r="A377">
        <v>797</v>
      </c>
      <c r="B377" t="s">
        <v>649</v>
      </c>
      <c r="C377">
        <v>-73.521162000000004</v>
      </c>
      <c r="D377">
        <v>56.149425999999998</v>
      </c>
      <c r="G377">
        <v>2746</v>
      </c>
      <c r="I377">
        <v>102</v>
      </c>
      <c r="K377" t="s">
        <v>269</v>
      </c>
      <c r="L377">
        <v>101.745</v>
      </c>
      <c r="M377" t="s">
        <v>508</v>
      </c>
      <c r="N377">
        <v>1991</v>
      </c>
      <c r="O377">
        <v>1</v>
      </c>
      <c r="P377">
        <v>1995</v>
      </c>
      <c r="Q377">
        <v>1</v>
      </c>
      <c r="R377" t="s">
        <v>607</v>
      </c>
    </row>
    <row r="378" spans="1:18">
      <c r="A378">
        <v>798</v>
      </c>
      <c r="B378" t="s">
        <v>650</v>
      </c>
      <c r="C378">
        <v>-73.538357000000005</v>
      </c>
      <c r="D378">
        <v>56.123001000000002</v>
      </c>
      <c r="G378">
        <v>2748</v>
      </c>
      <c r="I378">
        <v>56</v>
      </c>
      <c r="K378" t="s">
        <v>269</v>
      </c>
      <c r="L378">
        <v>56.0595</v>
      </c>
      <c r="M378" t="s">
        <v>508</v>
      </c>
      <c r="N378">
        <v>1991</v>
      </c>
      <c r="O378">
        <v>1</v>
      </c>
      <c r="P378">
        <v>1995</v>
      </c>
      <c r="Q378">
        <v>1</v>
      </c>
      <c r="R378" t="s">
        <v>607</v>
      </c>
    </row>
    <row r="379" spans="1:18">
      <c r="A379">
        <v>799</v>
      </c>
      <c r="B379" t="s">
        <v>651</v>
      </c>
      <c r="C379">
        <v>-73.555553000000003</v>
      </c>
      <c r="D379">
        <v>56.096575000000001</v>
      </c>
      <c r="G379">
        <v>2750</v>
      </c>
      <c r="I379">
        <v>39</v>
      </c>
      <c r="K379" t="s">
        <v>269</v>
      </c>
      <c r="L379">
        <v>39.203000000000003</v>
      </c>
      <c r="M379" t="s">
        <v>508</v>
      </c>
      <c r="N379">
        <v>1991</v>
      </c>
      <c r="O379">
        <v>1</v>
      </c>
      <c r="P379">
        <v>1995</v>
      </c>
      <c r="Q379">
        <v>1</v>
      </c>
      <c r="R379" t="s">
        <v>607</v>
      </c>
    </row>
    <row r="380" spans="1:18">
      <c r="A380">
        <v>800</v>
      </c>
      <c r="B380" t="s">
        <v>652</v>
      </c>
      <c r="C380">
        <v>-73.572749000000002</v>
      </c>
      <c r="D380">
        <v>56.070149999999998</v>
      </c>
      <c r="G380">
        <v>2747</v>
      </c>
      <c r="H380">
        <v>-44</v>
      </c>
      <c r="I380">
        <v>151</v>
      </c>
      <c r="K380" t="s">
        <v>269</v>
      </c>
      <c r="L380">
        <v>150.643</v>
      </c>
      <c r="M380" t="s">
        <v>508</v>
      </c>
      <c r="N380">
        <v>1991</v>
      </c>
      <c r="O380">
        <v>1</v>
      </c>
      <c r="P380">
        <v>1995</v>
      </c>
      <c r="Q380">
        <v>1</v>
      </c>
      <c r="R380" t="s">
        <v>607</v>
      </c>
    </row>
    <row r="381" spans="1:18">
      <c r="A381">
        <v>801</v>
      </c>
      <c r="B381" t="s">
        <v>653</v>
      </c>
      <c r="C381">
        <v>-73.590022000000005</v>
      </c>
      <c r="D381">
        <v>56.043449000000003</v>
      </c>
      <c r="G381">
        <v>2745</v>
      </c>
      <c r="I381">
        <v>87</v>
      </c>
      <c r="K381" t="s">
        <v>269</v>
      </c>
      <c r="L381">
        <v>87.460499999999996</v>
      </c>
      <c r="M381" t="s">
        <v>508</v>
      </c>
      <c r="N381">
        <v>1991</v>
      </c>
      <c r="O381">
        <v>1</v>
      </c>
      <c r="P381">
        <v>1995</v>
      </c>
      <c r="Q381">
        <v>1</v>
      </c>
      <c r="R381" t="s">
        <v>607</v>
      </c>
    </row>
    <row r="382" spans="1:18">
      <c r="A382">
        <v>802</v>
      </c>
      <c r="B382" t="s">
        <v>654</v>
      </c>
      <c r="C382">
        <v>-73.607296000000005</v>
      </c>
      <c r="D382">
        <v>56.016748</v>
      </c>
      <c r="G382">
        <v>2746</v>
      </c>
      <c r="I382">
        <v>74</v>
      </c>
      <c r="K382" t="s">
        <v>269</v>
      </c>
      <c r="L382">
        <v>73.742750000000001</v>
      </c>
      <c r="M382" t="s">
        <v>508</v>
      </c>
      <c r="N382">
        <v>1991</v>
      </c>
      <c r="O382">
        <v>1</v>
      </c>
      <c r="P382">
        <v>1995</v>
      </c>
      <c r="Q382">
        <v>1</v>
      </c>
      <c r="R382" t="s">
        <v>607</v>
      </c>
    </row>
    <row r="383" spans="1:18">
      <c r="A383">
        <v>803</v>
      </c>
      <c r="B383" t="s">
        <v>655</v>
      </c>
      <c r="C383">
        <v>-73.624568999999994</v>
      </c>
      <c r="D383">
        <v>55.990046999999997</v>
      </c>
      <c r="G383">
        <v>2743</v>
      </c>
      <c r="I383">
        <v>90</v>
      </c>
      <c r="K383" t="s">
        <v>269</v>
      </c>
      <c r="L383">
        <v>89.523499999999999</v>
      </c>
      <c r="M383" t="s">
        <v>508</v>
      </c>
      <c r="N383">
        <v>1991</v>
      </c>
      <c r="O383">
        <v>1</v>
      </c>
      <c r="P383">
        <v>1995</v>
      </c>
      <c r="Q383">
        <v>1</v>
      </c>
      <c r="R383" t="s">
        <v>607</v>
      </c>
    </row>
    <row r="384" spans="1:18">
      <c r="A384">
        <v>804</v>
      </c>
      <c r="B384" t="s">
        <v>656</v>
      </c>
      <c r="C384">
        <v>-73.641842999999994</v>
      </c>
      <c r="D384">
        <v>55.963346000000001</v>
      </c>
      <c r="G384">
        <v>2744</v>
      </c>
      <c r="I384">
        <v>87</v>
      </c>
      <c r="K384" t="s">
        <v>269</v>
      </c>
      <c r="L384">
        <v>87.34</v>
      </c>
      <c r="M384" t="s">
        <v>508</v>
      </c>
      <c r="N384">
        <v>1991</v>
      </c>
      <c r="O384">
        <v>1</v>
      </c>
      <c r="P384">
        <v>1995</v>
      </c>
      <c r="Q384">
        <v>1</v>
      </c>
      <c r="R384" t="s">
        <v>607</v>
      </c>
    </row>
    <row r="385" spans="1:18">
      <c r="A385">
        <v>805</v>
      </c>
      <c r="B385" t="s">
        <v>657</v>
      </c>
      <c r="C385">
        <v>-73.659116999999995</v>
      </c>
      <c r="D385">
        <v>55.936644999999999</v>
      </c>
      <c r="G385">
        <v>2743</v>
      </c>
      <c r="I385">
        <v>102</v>
      </c>
      <c r="K385" t="s">
        <v>269</v>
      </c>
      <c r="L385">
        <v>101.92975</v>
      </c>
      <c r="M385" t="s">
        <v>508</v>
      </c>
      <c r="N385">
        <v>1991</v>
      </c>
      <c r="O385">
        <v>1</v>
      </c>
      <c r="P385">
        <v>1995</v>
      </c>
      <c r="Q385">
        <v>1</v>
      </c>
      <c r="R385" t="s">
        <v>607</v>
      </c>
    </row>
    <row r="386" spans="1:18">
      <c r="A386">
        <v>806</v>
      </c>
      <c r="B386" t="s">
        <v>658</v>
      </c>
      <c r="C386">
        <v>-73.676389999999998</v>
      </c>
      <c r="D386">
        <v>55.909944000000003</v>
      </c>
      <c r="G386">
        <v>2741</v>
      </c>
      <c r="I386">
        <v>124</v>
      </c>
      <c r="K386" t="s">
        <v>269</v>
      </c>
      <c r="L386">
        <v>123.849</v>
      </c>
      <c r="M386" t="s">
        <v>508</v>
      </c>
      <c r="N386">
        <v>1991</v>
      </c>
      <c r="O386">
        <v>1</v>
      </c>
      <c r="P386">
        <v>1995</v>
      </c>
      <c r="Q386">
        <v>1</v>
      </c>
      <c r="R386" t="s">
        <v>607</v>
      </c>
    </row>
    <row r="387" spans="1:18">
      <c r="A387">
        <v>807</v>
      </c>
      <c r="B387" t="s">
        <v>659</v>
      </c>
      <c r="C387">
        <v>-73.693663999999998</v>
      </c>
      <c r="D387">
        <v>55.883243</v>
      </c>
      <c r="G387">
        <v>2739</v>
      </c>
      <c r="I387">
        <v>117</v>
      </c>
      <c r="K387" t="s">
        <v>269</v>
      </c>
      <c r="L387">
        <v>116.721</v>
      </c>
      <c r="M387" t="s">
        <v>508</v>
      </c>
      <c r="N387">
        <v>1991</v>
      </c>
      <c r="O387">
        <v>1</v>
      </c>
      <c r="P387">
        <v>1995</v>
      </c>
      <c r="Q387">
        <v>1</v>
      </c>
      <c r="R387" t="s">
        <v>607</v>
      </c>
    </row>
    <row r="388" spans="1:18">
      <c r="A388">
        <v>808</v>
      </c>
      <c r="B388" t="s">
        <v>660</v>
      </c>
      <c r="C388">
        <v>-73.710937000000001</v>
      </c>
      <c r="D388">
        <v>55.856541999999997</v>
      </c>
      <c r="G388">
        <v>2740</v>
      </c>
      <c r="I388">
        <v>105</v>
      </c>
      <c r="K388" t="s">
        <v>269</v>
      </c>
      <c r="L388">
        <v>104.643</v>
      </c>
      <c r="M388" t="s">
        <v>508</v>
      </c>
      <c r="N388">
        <v>1991</v>
      </c>
      <c r="O388">
        <v>1</v>
      </c>
      <c r="P388">
        <v>1995</v>
      </c>
      <c r="Q388">
        <v>1</v>
      </c>
      <c r="R388" t="s">
        <v>607</v>
      </c>
    </row>
    <row r="389" spans="1:18">
      <c r="A389">
        <v>809</v>
      </c>
      <c r="B389" t="s">
        <v>661</v>
      </c>
      <c r="C389">
        <v>-73.728211000000002</v>
      </c>
      <c r="D389">
        <v>55.829841000000002</v>
      </c>
      <c r="G389">
        <v>2740</v>
      </c>
      <c r="I389">
        <v>68</v>
      </c>
      <c r="K389" t="s">
        <v>269</v>
      </c>
      <c r="L389">
        <v>67.518000000000001</v>
      </c>
      <c r="M389" t="s">
        <v>508</v>
      </c>
      <c r="N389">
        <v>1991</v>
      </c>
      <c r="O389">
        <v>1</v>
      </c>
      <c r="P389">
        <v>1995</v>
      </c>
      <c r="Q389">
        <v>1</v>
      </c>
      <c r="R389" t="s">
        <v>607</v>
      </c>
    </row>
    <row r="390" spans="1:18">
      <c r="A390">
        <v>810</v>
      </c>
      <c r="B390" t="s">
        <v>662</v>
      </c>
      <c r="C390">
        <v>-73.745485000000002</v>
      </c>
      <c r="D390">
        <v>55.803139999999999</v>
      </c>
      <c r="G390">
        <v>2741</v>
      </c>
      <c r="I390">
        <v>98</v>
      </c>
      <c r="K390" t="s">
        <v>269</v>
      </c>
      <c r="L390">
        <v>97.762500000000003</v>
      </c>
      <c r="M390" t="s">
        <v>508</v>
      </c>
      <c r="N390">
        <v>1991</v>
      </c>
      <c r="O390">
        <v>1</v>
      </c>
      <c r="P390">
        <v>1995</v>
      </c>
      <c r="Q390">
        <v>1</v>
      </c>
      <c r="R390" t="s">
        <v>607</v>
      </c>
    </row>
    <row r="391" spans="1:18">
      <c r="A391">
        <v>811</v>
      </c>
      <c r="B391" t="s">
        <v>663</v>
      </c>
      <c r="C391">
        <v>-73.762758000000005</v>
      </c>
      <c r="D391">
        <v>55.776439000000003</v>
      </c>
      <c r="G391">
        <v>2742</v>
      </c>
      <c r="I391">
        <v>96</v>
      </c>
      <c r="K391" t="s">
        <v>269</v>
      </c>
      <c r="L391">
        <v>96.182500000000005</v>
      </c>
      <c r="M391" t="s">
        <v>508</v>
      </c>
      <c r="N391">
        <v>1991</v>
      </c>
      <c r="O391">
        <v>1</v>
      </c>
      <c r="P391">
        <v>1995</v>
      </c>
      <c r="Q391">
        <v>1</v>
      </c>
      <c r="R391" t="s">
        <v>607</v>
      </c>
    </row>
    <row r="392" spans="1:18">
      <c r="A392">
        <v>812</v>
      </c>
      <c r="B392" t="s">
        <v>664</v>
      </c>
      <c r="C392">
        <v>-73.780032000000006</v>
      </c>
      <c r="D392">
        <v>55.749738000000001</v>
      </c>
      <c r="G392">
        <v>2743</v>
      </c>
      <c r="I392">
        <v>84</v>
      </c>
      <c r="K392" t="s">
        <v>269</v>
      </c>
      <c r="L392">
        <v>84.036249999999995</v>
      </c>
      <c r="M392" t="s">
        <v>508</v>
      </c>
      <c r="N392">
        <v>1991</v>
      </c>
      <c r="O392">
        <v>1</v>
      </c>
      <c r="P392">
        <v>1995</v>
      </c>
      <c r="Q392">
        <v>1</v>
      </c>
      <c r="R392" t="s">
        <v>607</v>
      </c>
    </row>
    <row r="393" spans="1:18">
      <c r="A393">
        <v>813</v>
      </c>
      <c r="B393" t="s">
        <v>665</v>
      </c>
      <c r="C393">
        <v>-73.797304999999994</v>
      </c>
      <c r="D393">
        <v>55.723036999999998</v>
      </c>
      <c r="G393">
        <v>2740</v>
      </c>
      <c r="I393">
        <v>111</v>
      </c>
      <c r="K393" t="s">
        <v>269</v>
      </c>
      <c r="L393">
        <v>110.69875</v>
      </c>
      <c r="M393" t="s">
        <v>508</v>
      </c>
      <c r="N393">
        <v>1991</v>
      </c>
      <c r="O393">
        <v>1</v>
      </c>
      <c r="P393">
        <v>1995</v>
      </c>
      <c r="Q393">
        <v>1</v>
      </c>
      <c r="R393" t="s">
        <v>607</v>
      </c>
    </row>
    <row r="394" spans="1:18">
      <c r="A394">
        <v>814</v>
      </c>
      <c r="B394" t="s">
        <v>666</v>
      </c>
      <c r="C394">
        <v>-73.814578999999995</v>
      </c>
      <c r="D394">
        <v>55.696336000000002</v>
      </c>
      <c r="G394">
        <v>2744</v>
      </c>
      <c r="I394">
        <v>148</v>
      </c>
      <c r="K394" t="s">
        <v>269</v>
      </c>
      <c r="L394">
        <v>147.75</v>
      </c>
      <c r="M394" t="s">
        <v>508</v>
      </c>
      <c r="N394">
        <v>1991</v>
      </c>
      <c r="O394">
        <v>1</v>
      </c>
      <c r="P394">
        <v>1995</v>
      </c>
      <c r="Q394">
        <v>1</v>
      </c>
      <c r="R394" t="s">
        <v>607</v>
      </c>
    </row>
    <row r="395" spans="1:18">
      <c r="A395">
        <v>815</v>
      </c>
      <c r="B395" t="s">
        <v>667</v>
      </c>
      <c r="C395">
        <v>-73.831852999999995</v>
      </c>
      <c r="D395">
        <v>55.669635</v>
      </c>
      <c r="G395">
        <v>2741</v>
      </c>
      <c r="H395">
        <v>-43</v>
      </c>
      <c r="I395">
        <v>84</v>
      </c>
      <c r="K395" t="s">
        <v>269</v>
      </c>
      <c r="L395">
        <v>84.414500000000004</v>
      </c>
      <c r="M395" t="s">
        <v>508</v>
      </c>
      <c r="N395">
        <v>1991</v>
      </c>
      <c r="O395">
        <v>1</v>
      </c>
      <c r="P395">
        <v>1995</v>
      </c>
      <c r="Q395">
        <v>1</v>
      </c>
      <c r="R395" t="s">
        <v>607</v>
      </c>
    </row>
    <row r="396" spans="1:18">
      <c r="A396">
        <v>816</v>
      </c>
      <c r="B396" t="s">
        <v>668</v>
      </c>
      <c r="C396">
        <v>-73.849602000000004</v>
      </c>
      <c r="D396">
        <v>55.677591999999997</v>
      </c>
      <c r="G396">
        <v>2740</v>
      </c>
      <c r="I396">
        <v>75</v>
      </c>
      <c r="K396" t="s">
        <v>269</v>
      </c>
      <c r="L396">
        <v>74.964749999999995</v>
      </c>
      <c r="M396" t="s">
        <v>508</v>
      </c>
      <c r="N396">
        <v>1991</v>
      </c>
      <c r="O396">
        <v>1</v>
      </c>
      <c r="P396">
        <v>1995</v>
      </c>
      <c r="Q396">
        <v>1</v>
      </c>
      <c r="R396" t="s">
        <v>607</v>
      </c>
    </row>
    <row r="397" spans="1:18">
      <c r="A397">
        <v>817</v>
      </c>
      <c r="B397" t="s">
        <v>669</v>
      </c>
      <c r="C397">
        <v>-73.867351999999997</v>
      </c>
      <c r="D397">
        <v>55.685549999999999</v>
      </c>
      <c r="G397">
        <v>2737</v>
      </c>
      <c r="I397">
        <v>73</v>
      </c>
      <c r="K397" t="s">
        <v>269</v>
      </c>
      <c r="L397">
        <v>72.813999999999993</v>
      </c>
      <c r="M397" t="s">
        <v>508</v>
      </c>
      <c r="N397">
        <v>1991</v>
      </c>
      <c r="O397">
        <v>1</v>
      </c>
      <c r="P397">
        <v>1995</v>
      </c>
      <c r="Q397">
        <v>1</v>
      </c>
      <c r="R397" t="s">
        <v>607</v>
      </c>
    </row>
    <row r="398" spans="1:18">
      <c r="A398">
        <v>818</v>
      </c>
      <c r="B398" t="s">
        <v>670</v>
      </c>
      <c r="C398">
        <v>-73.885102000000003</v>
      </c>
      <c r="D398">
        <v>55.693508000000001</v>
      </c>
      <c r="G398">
        <v>2735</v>
      </c>
      <c r="I398">
        <v>64</v>
      </c>
      <c r="K398" t="s">
        <v>269</v>
      </c>
      <c r="L398">
        <v>63.635249999999999</v>
      </c>
      <c r="M398" t="s">
        <v>508</v>
      </c>
      <c r="N398">
        <v>1991</v>
      </c>
      <c r="O398">
        <v>1</v>
      </c>
      <c r="P398">
        <v>1995</v>
      </c>
      <c r="Q398">
        <v>1</v>
      </c>
      <c r="R398" t="s">
        <v>607</v>
      </c>
    </row>
    <row r="399" spans="1:18">
      <c r="A399">
        <v>819</v>
      </c>
      <c r="B399" t="s">
        <v>671</v>
      </c>
      <c r="C399">
        <v>-73.902850999999998</v>
      </c>
      <c r="D399">
        <v>55.701464999999999</v>
      </c>
      <c r="G399">
        <v>2730</v>
      </c>
      <c r="I399">
        <v>75</v>
      </c>
      <c r="K399" t="s">
        <v>269</v>
      </c>
      <c r="L399">
        <v>74.583250000000007</v>
      </c>
      <c r="M399" t="s">
        <v>508</v>
      </c>
      <c r="N399">
        <v>1991</v>
      </c>
      <c r="O399">
        <v>1</v>
      </c>
      <c r="P399">
        <v>1995</v>
      </c>
      <c r="Q399">
        <v>1</v>
      </c>
      <c r="R399" t="s">
        <v>607</v>
      </c>
    </row>
    <row r="400" spans="1:18">
      <c r="A400">
        <v>820</v>
      </c>
      <c r="B400" t="s">
        <v>672</v>
      </c>
      <c r="C400">
        <v>-73.920601000000005</v>
      </c>
      <c r="D400">
        <v>55.709423000000001</v>
      </c>
      <c r="G400">
        <v>2720</v>
      </c>
      <c r="I400">
        <v>116</v>
      </c>
      <c r="K400" t="s">
        <v>269</v>
      </c>
      <c r="L400">
        <v>115.92749999999999</v>
      </c>
      <c r="M400" t="s">
        <v>508</v>
      </c>
      <c r="N400">
        <v>1991</v>
      </c>
      <c r="O400">
        <v>1</v>
      </c>
      <c r="P400">
        <v>1995</v>
      </c>
      <c r="Q400">
        <v>1</v>
      </c>
      <c r="R400" t="s">
        <v>607</v>
      </c>
    </row>
    <row r="401" spans="1:18">
      <c r="A401">
        <v>821</v>
      </c>
      <c r="B401" t="s">
        <v>673</v>
      </c>
      <c r="C401">
        <v>-73.938350999999997</v>
      </c>
      <c r="D401">
        <v>55.717381000000003</v>
      </c>
      <c r="G401">
        <v>2720</v>
      </c>
      <c r="I401">
        <v>65</v>
      </c>
      <c r="K401" t="s">
        <v>269</v>
      </c>
      <c r="L401">
        <v>65.352000000000004</v>
      </c>
      <c r="M401" t="s">
        <v>508</v>
      </c>
      <c r="N401">
        <v>1991</v>
      </c>
      <c r="O401">
        <v>1</v>
      </c>
      <c r="P401">
        <v>1995</v>
      </c>
      <c r="Q401">
        <v>1</v>
      </c>
      <c r="R401" t="s">
        <v>607</v>
      </c>
    </row>
    <row r="402" spans="1:18">
      <c r="A402">
        <v>822</v>
      </c>
      <c r="B402" t="s">
        <v>674</v>
      </c>
      <c r="C402">
        <v>-73.956101000000004</v>
      </c>
      <c r="D402">
        <v>55.725338999999998</v>
      </c>
      <c r="G402">
        <v>2721</v>
      </c>
      <c r="I402">
        <v>49</v>
      </c>
      <c r="K402" t="s">
        <v>269</v>
      </c>
      <c r="L402">
        <v>48.887999999999998</v>
      </c>
      <c r="M402" t="s">
        <v>508</v>
      </c>
      <c r="N402">
        <v>1991</v>
      </c>
      <c r="O402">
        <v>1</v>
      </c>
      <c r="P402">
        <v>1995</v>
      </c>
      <c r="Q402">
        <v>1</v>
      </c>
      <c r="R402" t="s">
        <v>607</v>
      </c>
    </row>
    <row r="403" spans="1:18">
      <c r="A403">
        <v>823</v>
      </c>
      <c r="B403" t="s">
        <v>675</v>
      </c>
      <c r="C403">
        <v>-73.973849999999999</v>
      </c>
      <c r="D403">
        <v>55.733296000000003</v>
      </c>
      <c r="G403">
        <v>2711</v>
      </c>
      <c r="I403">
        <v>168</v>
      </c>
      <c r="K403" t="s">
        <v>269</v>
      </c>
      <c r="L403">
        <v>168.05475000000001</v>
      </c>
      <c r="M403" t="s">
        <v>508</v>
      </c>
      <c r="N403">
        <v>1991</v>
      </c>
      <c r="O403">
        <v>1</v>
      </c>
      <c r="P403">
        <v>1995</v>
      </c>
      <c r="Q403">
        <v>1</v>
      </c>
      <c r="R403" t="s">
        <v>607</v>
      </c>
    </row>
    <row r="404" spans="1:18">
      <c r="A404">
        <v>824</v>
      </c>
      <c r="B404" t="s">
        <v>676</v>
      </c>
      <c r="C404">
        <v>-73.991600000000005</v>
      </c>
      <c r="D404">
        <v>55.741253999999998</v>
      </c>
      <c r="G404">
        <v>2712</v>
      </c>
      <c r="I404">
        <v>143</v>
      </c>
      <c r="K404" t="s">
        <v>269</v>
      </c>
      <c r="L404">
        <v>143.20599999999999</v>
      </c>
      <c r="M404" t="s">
        <v>508</v>
      </c>
      <c r="N404">
        <v>1991</v>
      </c>
      <c r="O404">
        <v>1</v>
      </c>
      <c r="P404">
        <v>1995</v>
      </c>
      <c r="Q404">
        <v>1</v>
      </c>
      <c r="R404" t="s">
        <v>607</v>
      </c>
    </row>
    <row r="405" spans="1:18">
      <c r="A405">
        <v>825</v>
      </c>
      <c r="B405" t="s">
        <v>677</v>
      </c>
      <c r="C405">
        <v>-74.009349999999998</v>
      </c>
      <c r="D405">
        <v>55.749212</v>
      </c>
      <c r="G405">
        <v>2715</v>
      </c>
      <c r="I405">
        <v>72</v>
      </c>
      <c r="K405" t="s">
        <v>269</v>
      </c>
      <c r="L405">
        <v>72.38</v>
      </c>
      <c r="M405" t="s">
        <v>508</v>
      </c>
      <c r="N405">
        <v>1991</v>
      </c>
      <c r="O405">
        <v>1</v>
      </c>
      <c r="P405">
        <v>1995</v>
      </c>
      <c r="Q405">
        <v>1</v>
      </c>
      <c r="R405" t="s">
        <v>607</v>
      </c>
    </row>
    <row r="406" spans="1:18">
      <c r="A406">
        <v>826</v>
      </c>
      <c r="B406" t="s">
        <v>678</v>
      </c>
      <c r="C406">
        <v>-74.027100000000004</v>
      </c>
      <c r="D406">
        <v>55.757170000000002</v>
      </c>
      <c r="G406">
        <v>2718</v>
      </c>
      <c r="I406">
        <v>46</v>
      </c>
      <c r="K406" t="s">
        <v>269</v>
      </c>
      <c r="L406">
        <v>45.695999999999998</v>
      </c>
      <c r="M406" t="s">
        <v>508</v>
      </c>
      <c r="N406">
        <v>1991</v>
      </c>
      <c r="O406">
        <v>1</v>
      </c>
      <c r="P406">
        <v>1995</v>
      </c>
      <c r="Q406">
        <v>1</v>
      </c>
      <c r="R406" t="s">
        <v>607</v>
      </c>
    </row>
    <row r="407" spans="1:18">
      <c r="A407">
        <v>828</v>
      </c>
      <c r="B407" t="s">
        <v>680</v>
      </c>
      <c r="C407">
        <v>-74.062599000000006</v>
      </c>
      <c r="D407">
        <v>55.773085000000002</v>
      </c>
      <c r="G407">
        <v>2706</v>
      </c>
      <c r="I407">
        <v>151</v>
      </c>
      <c r="K407" t="s">
        <v>269</v>
      </c>
      <c r="L407">
        <v>151.18924999999999</v>
      </c>
      <c r="M407" t="s">
        <v>508</v>
      </c>
      <c r="N407">
        <v>1991</v>
      </c>
      <c r="O407">
        <v>1</v>
      </c>
      <c r="P407">
        <v>1995</v>
      </c>
      <c r="Q407">
        <v>1</v>
      </c>
      <c r="R407" t="s">
        <v>607</v>
      </c>
    </row>
    <row r="408" spans="1:18">
      <c r="A408">
        <v>829</v>
      </c>
      <c r="B408" t="s">
        <v>681</v>
      </c>
      <c r="C408">
        <v>-74.080348999999998</v>
      </c>
      <c r="D408">
        <v>55.781042999999997</v>
      </c>
      <c r="G408">
        <v>2732</v>
      </c>
      <c r="I408">
        <v>104</v>
      </c>
      <c r="K408" t="s">
        <v>269</v>
      </c>
      <c r="L408">
        <v>104.286</v>
      </c>
      <c r="M408" t="s">
        <v>508</v>
      </c>
      <c r="N408">
        <v>1991</v>
      </c>
      <c r="O408">
        <v>1</v>
      </c>
      <c r="P408">
        <v>1995</v>
      </c>
      <c r="Q408">
        <v>1</v>
      </c>
      <c r="R408" t="s">
        <v>607</v>
      </c>
    </row>
    <row r="409" spans="1:18">
      <c r="A409">
        <v>830</v>
      </c>
      <c r="B409" t="s">
        <v>682</v>
      </c>
      <c r="C409">
        <v>-74.098099000000005</v>
      </c>
      <c r="D409">
        <v>55.789000999999999</v>
      </c>
      <c r="G409">
        <v>2703</v>
      </c>
      <c r="H409">
        <v>-42.7</v>
      </c>
      <c r="I409">
        <v>99</v>
      </c>
      <c r="K409" t="s">
        <v>269</v>
      </c>
      <c r="L409">
        <v>98.774249999999995</v>
      </c>
      <c r="M409" t="s">
        <v>508</v>
      </c>
      <c r="N409">
        <v>1991</v>
      </c>
      <c r="O409">
        <v>1</v>
      </c>
      <c r="P409">
        <v>1995</v>
      </c>
      <c r="Q409">
        <v>1</v>
      </c>
      <c r="R409" t="s">
        <v>607</v>
      </c>
    </row>
    <row r="410" spans="1:18">
      <c r="A410">
        <v>831</v>
      </c>
      <c r="B410" t="s">
        <v>683</v>
      </c>
      <c r="C410">
        <v>-74.120334999999997</v>
      </c>
      <c r="D410">
        <v>55.799112000000001</v>
      </c>
      <c r="G410">
        <v>2716</v>
      </c>
      <c r="I410">
        <v>80</v>
      </c>
      <c r="K410" t="s">
        <v>269</v>
      </c>
      <c r="L410">
        <v>80.465000000000003</v>
      </c>
      <c r="M410" t="s">
        <v>508</v>
      </c>
      <c r="N410">
        <v>1991</v>
      </c>
      <c r="O410">
        <v>1</v>
      </c>
      <c r="P410">
        <v>1995</v>
      </c>
      <c r="Q410">
        <v>1</v>
      </c>
      <c r="R410" t="s">
        <v>607</v>
      </c>
    </row>
    <row r="411" spans="1:18">
      <c r="A411">
        <v>832</v>
      </c>
      <c r="B411" t="s">
        <v>684</v>
      </c>
      <c r="C411">
        <v>-74.142571000000004</v>
      </c>
      <c r="D411">
        <v>55.809223000000003</v>
      </c>
      <c r="G411">
        <v>2722</v>
      </c>
      <c r="I411">
        <v>30</v>
      </c>
      <c r="K411" t="s">
        <v>269</v>
      </c>
      <c r="L411">
        <v>29.672999999999998</v>
      </c>
      <c r="M411" t="s">
        <v>508</v>
      </c>
      <c r="N411">
        <v>1991</v>
      </c>
      <c r="O411">
        <v>1</v>
      </c>
      <c r="P411">
        <v>1995</v>
      </c>
      <c r="Q411">
        <v>1</v>
      </c>
      <c r="R411" t="s">
        <v>607</v>
      </c>
    </row>
    <row r="412" spans="1:18">
      <c r="A412">
        <v>833</v>
      </c>
      <c r="B412" t="s">
        <v>685</v>
      </c>
      <c r="C412">
        <v>-74.164806999999996</v>
      </c>
      <c r="D412">
        <v>55.819333999999998</v>
      </c>
      <c r="G412">
        <v>2717</v>
      </c>
      <c r="I412">
        <v>78</v>
      </c>
      <c r="K412" t="s">
        <v>269</v>
      </c>
      <c r="L412">
        <v>78.227500000000006</v>
      </c>
      <c r="M412" t="s">
        <v>508</v>
      </c>
      <c r="N412">
        <v>1991</v>
      </c>
      <c r="O412">
        <v>1</v>
      </c>
      <c r="P412">
        <v>1995</v>
      </c>
      <c r="Q412">
        <v>1</v>
      </c>
      <c r="R412" t="s">
        <v>607</v>
      </c>
    </row>
    <row r="413" spans="1:18">
      <c r="A413">
        <v>834</v>
      </c>
      <c r="B413" t="s">
        <v>686</v>
      </c>
      <c r="C413">
        <v>-74.187043000000003</v>
      </c>
      <c r="D413">
        <v>55.829445</v>
      </c>
      <c r="G413">
        <v>2714</v>
      </c>
      <c r="I413">
        <v>61</v>
      </c>
      <c r="K413" t="s">
        <v>269</v>
      </c>
      <c r="L413">
        <v>60.911999999999999</v>
      </c>
      <c r="M413" t="s">
        <v>508</v>
      </c>
      <c r="N413">
        <v>1991</v>
      </c>
      <c r="O413">
        <v>1</v>
      </c>
      <c r="P413">
        <v>1995</v>
      </c>
      <c r="Q413">
        <v>1</v>
      </c>
      <c r="R413" t="s">
        <v>607</v>
      </c>
    </row>
    <row r="414" spans="1:18">
      <c r="A414">
        <v>835</v>
      </c>
      <c r="B414" t="s">
        <v>687</v>
      </c>
      <c r="C414">
        <v>-74.209278999999995</v>
      </c>
      <c r="D414">
        <v>55.839556000000002</v>
      </c>
      <c r="G414">
        <v>2710</v>
      </c>
      <c r="I414">
        <v>89</v>
      </c>
      <c r="K414" t="s">
        <v>269</v>
      </c>
      <c r="L414">
        <v>88.638000000000005</v>
      </c>
      <c r="M414" t="s">
        <v>508</v>
      </c>
      <c r="N414">
        <v>1991</v>
      </c>
      <c r="O414">
        <v>1</v>
      </c>
      <c r="P414">
        <v>1995</v>
      </c>
      <c r="Q414">
        <v>1</v>
      </c>
      <c r="R414" t="s">
        <v>607</v>
      </c>
    </row>
    <row r="415" spans="1:18">
      <c r="A415">
        <v>836</v>
      </c>
      <c r="B415" t="s">
        <v>688</v>
      </c>
      <c r="C415">
        <v>-74.231515000000002</v>
      </c>
      <c r="D415">
        <v>55.849666999999997</v>
      </c>
      <c r="G415">
        <v>2710</v>
      </c>
      <c r="I415">
        <v>77</v>
      </c>
      <c r="K415" t="s">
        <v>269</v>
      </c>
      <c r="L415">
        <v>76.837999999999994</v>
      </c>
      <c r="M415" t="s">
        <v>508</v>
      </c>
      <c r="N415">
        <v>1991</v>
      </c>
      <c r="O415">
        <v>1</v>
      </c>
      <c r="P415">
        <v>1995</v>
      </c>
      <c r="Q415">
        <v>1</v>
      </c>
      <c r="R415" t="s">
        <v>607</v>
      </c>
    </row>
    <row r="416" spans="1:18">
      <c r="A416">
        <v>837</v>
      </c>
      <c r="B416" t="s">
        <v>689</v>
      </c>
      <c r="C416">
        <v>-74.253750999999994</v>
      </c>
      <c r="D416">
        <v>55.859777999999999</v>
      </c>
      <c r="G416">
        <v>2712</v>
      </c>
      <c r="I416">
        <v>96</v>
      </c>
      <c r="K416" t="s">
        <v>269</v>
      </c>
      <c r="L416">
        <v>95.603999999999999</v>
      </c>
      <c r="M416" t="s">
        <v>508</v>
      </c>
      <c r="N416">
        <v>1991</v>
      </c>
      <c r="O416">
        <v>1</v>
      </c>
      <c r="P416">
        <v>1995</v>
      </c>
      <c r="Q416">
        <v>1</v>
      </c>
      <c r="R416" t="s">
        <v>607</v>
      </c>
    </row>
    <row r="417" spans="1:18">
      <c r="A417">
        <v>838</v>
      </c>
      <c r="B417" t="s">
        <v>690</v>
      </c>
      <c r="C417">
        <v>-74.275987000000001</v>
      </c>
      <c r="D417">
        <v>55.869889000000001</v>
      </c>
      <c r="G417">
        <v>2713</v>
      </c>
      <c r="I417">
        <v>129</v>
      </c>
      <c r="K417" t="s">
        <v>269</v>
      </c>
      <c r="L417">
        <v>129.2225</v>
      </c>
      <c r="M417" t="s">
        <v>508</v>
      </c>
      <c r="N417">
        <v>1991</v>
      </c>
      <c r="O417">
        <v>1</v>
      </c>
      <c r="P417">
        <v>1995</v>
      </c>
      <c r="Q417">
        <v>1</v>
      </c>
      <c r="R417" t="s">
        <v>607</v>
      </c>
    </row>
    <row r="418" spans="1:18">
      <c r="A418">
        <v>839</v>
      </c>
      <c r="B418" t="s">
        <v>691</v>
      </c>
      <c r="C418">
        <v>-74.298222999999993</v>
      </c>
      <c r="D418">
        <v>55.88</v>
      </c>
      <c r="G418">
        <v>2715</v>
      </c>
      <c r="I418">
        <v>68</v>
      </c>
      <c r="K418" t="s">
        <v>269</v>
      </c>
      <c r="L418">
        <v>67.619249999999994</v>
      </c>
      <c r="M418" t="s">
        <v>508</v>
      </c>
      <c r="N418">
        <v>1991</v>
      </c>
      <c r="O418">
        <v>1</v>
      </c>
      <c r="P418">
        <v>1995</v>
      </c>
      <c r="Q418">
        <v>1</v>
      </c>
      <c r="R418" t="s">
        <v>607</v>
      </c>
    </row>
    <row r="419" spans="1:18">
      <c r="A419">
        <v>840</v>
      </c>
      <c r="B419" t="s">
        <v>692</v>
      </c>
      <c r="C419">
        <v>-74.320459</v>
      </c>
      <c r="D419">
        <v>55.890110999999997</v>
      </c>
      <c r="G419">
        <v>2701</v>
      </c>
      <c r="I419">
        <v>105</v>
      </c>
      <c r="K419" t="s">
        <v>269</v>
      </c>
      <c r="L419">
        <v>105.432</v>
      </c>
      <c r="M419" t="s">
        <v>508</v>
      </c>
      <c r="N419">
        <v>1991</v>
      </c>
      <c r="O419">
        <v>1</v>
      </c>
      <c r="P419">
        <v>1995</v>
      </c>
      <c r="Q419">
        <v>1</v>
      </c>
      <c r="R419" t="s">
        <v>607</v>
      </c>
    </row>
    <row r="420" spans="1:18">
      <c r="A420">
        <v>841</v>
      </c>
      <c r="B420" t="s">
        <v>693</v>
      </c>
      <c r="C420">
        <v>-74.342695000000006</v>
      </c>
      <c r="D420">
        <v>55.900221999999999</v>
      </c>
      <c r="G420">
        <v>2678</v>
      </c>
      <c r="I420">
        <v>68</v>
      </c>
      <c r="K420" t="s">
        <v>269</v>
      </c>
      <c r="L420">
        <v>67.801500000000004</v>
      </c>
      <c r="M420" t="s">
        <v>508</v>
      </c>
      <c r="N420">
        <v>1991</v>
      </c>
      <c r="O420">
        <v>1</v>
      </c>
      <c r="P420">
        <v>1995</v>
      </c>
      <c r="Q420">
        <v>1</v>
      </c>
      <c r="R420" t="s">
        <v>607</v>
      </c>
    </row>
    <row r="421" spans="1:18">
      <c r="A421">
        <v>842</v>
      </c>
      <c r="B421" t="s">
        <v>694</v>
      </c>
      <c r="C421">
        <v>-74.364931999999996</v>
      </c>
      <c r="D421">
        <v>55.910333000000001</v>
      </c>
      <c r="G421">
        <v>2661</v>
      </c>
      <c r="H421">
        <v>-42.7</v>
      </c>
      <c r="I421">
        <v>119</v>
      </c>
      <c r="K421" t="s">
        <v>269</v>
      </c>
      <c r="L421">
        <v>119.44625000000001</v>
      </c>
      <c r="M421" t="s">
        <v>508</v>
      </c>
      <c r="N421">
        <v>1991</v>
      </c>
      <c r="O421">
        <v>1</v>
      </c>
      <c r="P421">
        <v>1995</v>
      </c>
      <c r="Q421">
        <v>1</v>
      </c>
      <c r="R421" t="s">
        <v>607</v>
      </c>
    </row>
    <row r="422" spans="1:18">
      <c r="A422">
        <v>843</v>
      </c>
      <c r="B422" t="s">
        <v>695</v>
      </c>
      <c r="C422">
        <v>-74.382732000000004</v>
      </c>
      <c r="D422">
        <v>55.918971999999997</v>
      </c>
      <c r="G422">
        <v>2657</v>
      </c>
      <c r="I422">
        <v>121</v>
      </c>
      <c r="K422" t="s">
        <v>269</v>
      </c>
      <c r="L422">
        <v>121.0545</v>
      </c>
      <c r="M422" t="s">
        <v>508</v>
      </c>
      <c r="N422">
        <v>1991</v>
      </c>
      <c r="O422">
        <v>1</v>
      </c>
      <c r="P422">
        <v>1995</v>
      </c>
      <c r="Q422">
        <v>1</v>
      </c>
      <c r="R422" t="s">
        <v>607</v>
      </c>
    </row>
    <row r="423" spans="1:18">
      <c r="A423">
        <v>844</v>
      </c>
      <c r="B423" t="s">
        <v>696</v>
      </c>
      <c r="C423">
        <v>-74.400531999999998</v>
      </c>
      <c r="D423">
        <v>55.927610999999999</v>
      </c>
      <c r="G423">
        <v>2654</v>
      </c>
      <c r="I423">
        <v>154</v>
      </c>
      <c r="K423" t="s">
        <v>269</v>
      </c>
      <c r="L423">
        <v>154.26900000000001</v>
      </c>
      <c r="M423" t="s">
        <v>508</v>
      </c>
      <c r="N423">
        <v>1991</v>
      </c>
      <c r="O423">
        <v>1</v>
      </c>
      <c r="P423">
        <v>1995</v>
      </c>
      <c r="Q423">
        <v>1</v>
      </c>
      <c r="R423" t="s">
        <v>607</v>
      </c>
    </row>
    <row r="424" spans="1:18">
      <c r="A424">
        <v>845</v>
      </c>
      <c r="B424" t="s">
        <v>697</v>
      </c>
      <c r="C424">
        <v>-74.418333000000004</v>
      </c>
      <c r="D424">
        <v>55.936250000000001</v>
      </c>
      <c r="G424">
        <v>2656</v>
      </c>
      <c r="I424">
        <v>152</v>
      </c>
      <c r="K424" t="s">
        <v>269</v>
      </c>
      <c r="L424">
        <v>151.93799999999999</v>
      </c>
      <c r="M424" t="s">
        <v>508</v>
      </c>
      <c r="N424">
        <v>1991</v>
      </c>
      <c r="O424">
        <v>1</v>
      </c>
      <c r="P424">
        <v>1995</v>
      </c>
      <c r="Q424">
        <v>1</v>
      </c>
      <c r="R424" t="s">
        <v>607</v>
      </c>
    </row>
    <row r="425" spans="1:18">
      <c r="A425">
        <v>846</v>
      </c>
      <c r="B425" t="s">
        <v>698</v>
      </c>
      <c r="C425">
        <v>-74.436132999999998</v>
      </c>
      <c r="D425">
        <v>55.944889000000003</v>
      </c>
      <c r="G425">
        <v>2659</v>
      </c>
      <c r="I425">
        <v>142</v>
      </c>
      <c r="K425" t="s">
        <v>269</v>
      </c>
      <c r="L425">
        <v>141.93725000000001</v>
      </c>
      <c r="M425" t="s">
        <v>508</v>
      </c>
      <c r="N425">
        <v>1991</v>
      </c>
      <c r="O425">
        <v>1</v>
      </c>
      <c r="P425">
        <v>1995</v>
      </c>
      <c r="Q425">
        <v>1</v>
      </c>
      <c r="R425" t="s">
        <v>607</v>
      </c>
    </row>
    <row r="426" spans="1:18">
      <c r="A426">
        <v>847</v>
      </c>
      <c r="B426" t="s">
        <v>699</v>
      </c>
      <c r="C426">
        <v>-74.453933000000006</v>
      </c>
      <c r="D426">
        <v>55.953527999999999</v>
      </c>
      <c r="G426">
        <v>2664</v>
      </c>
      <c r="I426">
        <v>106</v>
      </c>
      <c r="K426" t="s">
        <v>269</v>
      </c>
      <c r="L426">
        <v>105.892</v>
      </c>
      <c r="M426" t="s">
        <v>508</v>
      </c>
      <c r="N426">
        <v>1991</v>
      </c>
      <c r="O426">
        <v>1</v>
      </c>
      <c r="P426">
        <v>1995</v>
      </c>
      <c r="Q426">
        <v>1</v>
      </c>
      <c r="R426" t="s">
        <v>607</v>
      </c>
    </row>
    <row r="427" spans="1:18">
      <c r="A427">
        <v>848</v>
      </c>
      <c r="B427" t="s">
        <v>700</v>
      </c>
      <c r="C427">
        <v>-74.471733999999998</v>
      </c>
      <c r="D427">
        <v>55.962167000000001</v>
      </c>
      <c r="G427">
        <v>2665</v>
      </c>
      <c r="I427">
        <v>151</v>
      </c>
      <c r="K427" t="s">
        <v>269</v>
      </c>
      <c r="L427">
        <v>151.06399999999999</v>
      </c>
      <c r="M427" t="s">
        <v>508</v>
      </c>
      <c r="N427">
        <v>1991</v>
      </c>
      <c r="O427">
        <v>1</v>
      </c>
      <c r="P427">
        <v>1995</v>
      </c>
      <c r="Q427">
        <v>1</v>
      </c>
      <c r="R427" t="s">
        <v>607</v>
      </c>
    </row>
    <row r="428" spans="1:18">
      <c r="A428">
        <v>849</v>
      </c>
      <c r="B428" t="s">
        <v>701</v>
      </c>
      <c r="C428">
        <v>-74.489534000000006</v>
      </c>
      <c r="D428">
        <v>55.970806000000003</v>
      </c>
      <c r="G428">
        <v>2666</v>
      </c>
      <c r="I428">
        <v>169</v>
      </c>
      <c r="K428" t="s">
        <v>269</v>
      </c>
      <c r="L428">
        <v>169.27875</v>
      </c>
      <c r="M428" t="s">
        <v>508</v>
      </c>
      <c r="N428">
        <v>1991</v>
      </c>
      <c r="O428">
        <v>1</v>
      </c>
      <c r="P428">
        <v>1995</v>
      </c>
      <c r="Q428">
        <v>1</v>
      </c>
      <c r="R428" t="s">
        <v>607</v>
      </c>
    </row>
    <row r="429" spans="1:18">
      <c r="A429">
        <v>850</v>
      </c>
      <c r="B429" t="s">
        <v>702</v>
      </c>
      <c r="C429">
        <v>-74.507334</v>
      </c>
      <c r="D429">
        <v>55.979446000000003</v>
      </c>
      <c r="G429">
        <v>2669</v>
      </c>
      <c r="I429">
        <v>145</v>
      </c>
      <c r="K429" t="s">
        <v>269</v>
      </c>
      <c r="L429">
        <v>144.648</v>
      </c>
      <c r="M429" t="s">
        <v>508</v>
      </c>
      <c r="N429">
        <v>1991</v>
      </c>
      <c r="O429">
        <v>1</v>
      </c>
      <c r="P429">
        <v>1995</v>
      </c>
      <c r="Q429">
        <v>1</v>
      </c>
      <c r="R429" t="s">
        <v>607</v>
      </c>
    </row>
    <row r="430" spans="1:18">
      <c r="A430">
        <v>851</v>
      </c>
      <c r="B430" t="s">
        <v>703</v>
      </c>
      <c r="C430">
        <v>-74.525135000000006</v>
      </c>
      <c r="D430">
        <v>55.988084999999998</v>
      </c>
      <c r="G430">
        <v>2674</v>
      </c>
      <c r="I430">
        <v>98</v>
      </c>
      <c r="K430" t="s">
        <v>269</v>
      </c>
      <c r="L430">
        <v>98.234999999999999</v>
      </c>
      <c r="M430" t="s">
        <v>508</v>
      </c>
      <c r="N430">
        <v>1991</v>
      </c>
      <c r="O430">
        <v>1</v>
      </c>
      <c r="P430">
        <v>1995</v>
      </c>
      <c r="Q430">
        <v>1</v>
      </c>
      <c r="R430" t="s">
        <v>607</v>
      </c>
    </row>
    <row r="431" spans="1:18">
      <c r="A431">
        <v>852</v>
      </c>
      <c r="B431" t="s">
        <v>704</v>
      </c>
      <c r="C431">
        <v>-74.542935</v>
      </c>
      <c r="D431">
        <v>55.996724</v>
      </c>
      <c r="G431">
        <v>2681</v>
      </c>
      <c r="I431">
        <v>59</v>
      </c>
      <c r="K431" t="s">
        <v>269</v>
      </c>
      <c r="L431">
        <v>59.292499999999997</v>
      </c>
      <c r="M431" t="s">
        <v>508</v>
      </c>
      <c r="N431">
        <v>1991</v>
      </c>
      <c r="O431">
        <v>1</v>
      </c>
      <c r="P431">
        <v>1995</v>
      </c>
      <c r="Q431">
        <v>1</v>
      </c>
      <c r="R431" t="s">
        <v>607</v>
      </c>
    </row>
    <row r="432" spans="1:18">
      <c r="A432">
        <v>853</v>
      </c>
      <c r="B432" t="s">
        <v>705</v>
      </c>
      <c r="C432">
        <v>-74.560734999999994</v>
      </c>
      <c r="D432">
        <v>56.005363000000003</v>
      </c>
      <c r="G432">
        <v>2695</v>
      </c>
      <c r="I432">
        <v>12</v>
      </c>
      <c r="K432" t="s">
        <v>269</v>
      </c>
      <c r="L432">
        <v>12.4285</v>
      </c>
      <c r="M432" t="s">
        <v>508</v>
      </c>
      <c r="N432">
        <v>1991</v>
      </c>
      <c r="O432">
        <v>1</v>
      </c>
      <c r="P432">
        <v>1995</v>
      </c>
      <c r="Q432">
        <v>1</v>
      </c>
      <c r="R432" t="s">
        <v>607</v>
      </c>
    </row>
    <row r="433" spans="1:18">
      <c r="A433">
        <v>854</v>
      </c>
      <c r="B433" t="s">
        <v>706</v>
      </c>
      <c r="C433">
        <v>-74.578536</v>
      </c>
      <c r="D433">
        <v>56.014001999999998</v>
      </c>
      <c r="G433">
        <v>2697</v>
      </c>
      <c r="I433">
        <v>43</v>
      </c>
      <c r="K433" t="s">
        <v>269</v>
      </c>
      <c r="L433">
        <v>43.499749999999999</v>
      </c>
      <c r="M433" t="s">
        <v>508</v>
      </c>
      <c r="N433">
        <v>1991</v>
      </c>
      <c r="O433">
        <v>1</v>
      </c>
      <c r="P433">
        <v>1995</v>
      </c>
      <c r="Q433">
        <v>1</v>
      </c>
      <c r="R433" t="s">
        <v>607</v>
      </c>
    </row>
    <row r="434" spans="1:18">
      <c r="A434">
        <v>855</v>
      </c>
      <c r="B434" t="s">
        <v>707</v>
      </c>
      <c r="C434">
        <v>-74.596335999999994</v>
      </c>
      <c r="D434">
        <v>56.022641</v>
      </c>
      <c r="G434">
        <v>2697</v>
      </c>
      <c r="I434">
        <v>89</v>
      </c>
      <c r="K434" t="s">
        <v>269</v>
      </c>
      <c r="L434">
        <v>88.629000000000005</v>
      </c>
      <c r="M434" t="s">
        <v>508</v>
      </c>
      <c r="N434">
        <v>1991</v>
      </c>
      <c r="O434">
        <v>1</v>
      </c>
      <c r="P434">
        <v>1995</v>
      </c>
      <c r="Q434">
        <v>1</v>
      </c>
      <c r="R434" t="s">
        <v>607</v>
      </c>
    </row>
    <row r="435" spans="1:18">
      <c r="A435">
        <v>856</v>
      </c>
      <c r="B435" t="s">
        <v>708</v>
      </c>
      <c r="C435">
        <v>-74.614136000000002</v>
      </c>
      <c r="D435">
        <v>56.031280000000002</v>
      </c>
      <c r="G435">
        <v>2693</v>
      </c>
      <c r="I435">
        <v>92</v>
      </c>
      <c r="K435" t="s">
        <v>269</v>
      </c>
      <c r="L435">
        <v>92.349000000000004</v>
      </c>
      <c r="M435" t="s">
        <v>508</v>
      </c>
      <c r="N435">
        <v>1991</v>
      </c>
      <c r="O435">
        <v>1</v>
      </c>
      <c r="P435">
        <v>1995</v>
      </c>
      <c r="Q435">
        <v>1</v>
      </c>
      <c r="R435" t="s">
        <v>607</v>
      </c>
    </row>
    <row r="436" spans="1:18">
      <c r="A436">
        <v>857</v>
      </c>
      <c r="B436" t="s">
        <v>709</v>
      </c>
      <c r="C436">
        <v>-74.631936999999994</v>
      </c>
      <c r="D436">
        <v>56.039920000000002</v>
      </c>
      <c r="G436">
        <v>2680</v>
      </c>
      <c r="H436">
        <v>-42.2</v>
      </c>
      <c r="I436">
        <v>139</v>
      </c>
      <c r="K436" t="s">
        <v>269</v>
      </c>
      <c r="L436">
        <v>138.9425</v>
      </c>
      <c r="M436" t="s">
        <v>508</v>
      </c>
      <c r="N436">
        <v>1991</v>
      </c>
      <c r="O436">
        <v>1</v>
      </c>
      <c r="P436">
        <v>1995</v>
      </c>
      <c r="Q436">
        <v>1</v>
      </c>
      <c r="R436" t="s">
        <v>607</v>
      </c>
    </row>
    <row r="437" spans="1:18">
      <c r="A437">
        <v>858</v>
      </c>
      <c r="B437" t="s">
        <v>710</v>
      </c>
      <c r="C437">
        <v>-74.649713000000006</v>
      </c>
      <c r="D437">
        <v>56.048706000000003</v>
      </c>
      <c r="G437">
        <v>2672</v>
      </c>
      <c r="I437">
        <v>85</v>
      </c>
      <c r="K437" t="s">
        <v>269</v>
      </c>
      <c r="L437">
        <v>85.03125</v>
      </c>
      <c r="M437" t="s">
        <v>508</v>
      </c>
      <c r="N437">
        <v>1991</v>
      </c>
      <c r="O437">
        <v>1</v>
      </c>
      <c r="P437">
        <v>1995</v>
      </c>
      <c r="Q437">
        <v>1</v>
      </c>
      <c r="R437" t="s">
        <v>607</v>
      </c>
    </row>
    <row r="438" spans="1:18">
      <c r="A438">
        <v>859</v>
      </c>
      <c r="B438" t="s">
        <v>711</v>
      </c>
      <c r="C438">
        <v>-74.667490000000001</v>
      </c>
      <c r="D438">
        <v>56.057492000000003</v>
      </c>
      <c r="G438">
        <v>2651</v>
      </c>
      <c r="I438">
        <v>254</v>
      </c>
      <c r="K438" t="s">
        <v>269</v>
      </c>
      <c r="L438">
        <v>254.47499999999999</v>
      </c>
      <c r="M438" t="s">
        <v>508</v>
      </c>
      <c r="N438">
        <v>1991</v>
      </c>
      <c r="O438">
        <v>1</v>
      </c>
      <c r="P438">
        <v>1995</v>
      </c>
      <c r="Q438">
        <v>1</v>
      </c>
      <c r="R438" t="s">
        <v>607</v>
      </c>
    </row>
    <row r="439" spans="1:18">
      <c r="A439">
        <v>860</v>
      </c>
      <c r="B439" t="s">
        <v>712</v>
      </c>
      <c r="C439">
        <v>-74.685266999999996</v>
      </c>
      <c r="D439">
        <v>56.066277999999997</v>
      </c>
      <c r="G439">
        <v>2647</v>
      </c>
      <c r="I439">
        <v>313</v>
      </c>
      <c r="K439" t="s">
        <v>269</v>
      </c>
      <c r="L439">
        <v>312.67500000000001</v>
      </c>
      <c r="M439" t="s">
        <v>508</v>
      </c>
      <c r="N439">
        <v>1991</v>
      </c>
      <c r="O439">
        <v>1</v>
      </c>
      <c r="P439">
        <v>1995</v>
      </c>
      <c r="Q439">
        <v>1</v>
      </c>
      <c r="R439" t="s">
        <v>607</v>
      </c>
    </row>
    <row r="440" spans="1:18">
      <c r="A440">
        <v>861</v>
      </c>
      <c r="B440" t="s">
        <v>713</v>
      </c>
      <c r="C440">
        <v>-74.703042999999994</v>
      </c>
      <c r="D440">
        <v>56.075063999999998</v>
      </c>
      <c r="G440">
        <v>2659</v>
      </c>
      <c r="I440">
        <v>108</v>
      </c>
      <c r="K440" t="s">
        <v>269</v>
      </c>
      <c r="L440">
        <v>108.48975</v>
      </c>
      <c r="M440" t="s">
        <v>508</v>
      </c>
      <c r="N440">
        <v>1991</v>
      </c>
      <c r="O440">
        <v>1</v>
      </c>
      <c r="P440">
        <v>1995</v>
      </c>
      <c r="Q440">
        <v>1</v>
      </c>
      <c r="R440" t="s">
        <v>607</v>
      </c>
    </row>
    <row r="441" spans="1:18">
      <c r="A441">
        <v>862</v>
      </c>
      <c r="B441" t="s">
        <v>714</v>
      </c>
      <c r="C441">
        <v>-74.720820000000003</v>
      </c>
      <c r="D441">
        <v>56.083851000000003</v>
      </c>
      <c r="G441">
        <v>2671</v>
      </c>
      <c r="I441">
        <v>99</v>
      </c>
      <c r="K441" t="s">
        <v>269</v>
      </c>
      <c r="L441">
        <v>98.909750000000003</v>
      </c>
      <c r="M441" t="s">
        <v>508</v>
      </c>
      <c r="N441">
        <v>1991</v>
      </c>
      <c r="O441">
        <v>1</v>
      </c>
      <c r="P441">
        <v>1995</v>
      </c>
      <c r="Q441">
        <v>1</v>
      </c>
      <c r="R441" t="s">
        <v>607</v>
      </c>
    </row>
    <row r="442" spans="1:18">
      <c r="A442">
        <v>863</v>
      </c>
      <c r="B442" t="s">
        <v>715</v>
      </c>
      <c r="C442">
        <v>-74.738596999999999</v>
      </c>
      <c r="D442">
        <v>56.092637000000003</v>
      </c>
      <c r="G442">
        <v>2672</v>
      </c>
      <c r="I442">
        <v>154</v>
      </c>
      <c r="K442" t="s">
        <v>269</v>
      </c>
      <c r="L442">
        <v>153.51875000000001</v>
      </c>
      <c r="M442" t="s">
        <v>508</v>
      </c>
      <c r="N442">
        <v>1991</v>
      </c>
      <c r="O442">
        <v>1</v>
      </c>
      <c r="P442">
        <v>1995</v>
      </c>
      <c r="Q442">
        <v>1</v>
      </c>
      <c r="R442" t="s">
        <v>607</v>
      </c>
    </row>
    <row r="443" spans="1:18">
      <c r="A443">
        <v>864</v>
      </c>
      <c r="B443" t="s">
        <v>716</v>
      </c>
      <c r="C443">
        <v>-74.756373999999994</v>
      </c>
      <c r="D443">
        <v>56.101422999999997</v>
      </c>
      <c r="G443">
        <v>2677</v>
      </c>
      <c r="I443">
        <v>48</v>
      </c>
      <c r="K443" t="s">
        <v>269</v>
      </c>
      <c r="L443">
        <v>47.504249999999999</v>
      </c>
      <c r="M443" t="s">
        <v>508</v>
      </c>
      <c r="N443">
        <v>1991</v>
      </c>
      <c r="O443">
        <v>1</v>
      </c>
      <c r="P443">
        <v>1995</v>
      </c>
      <c r="Q443">
        <v>1</v>
      </c>
      <c r="R443" t="s">
        <v>607</v>
      </c>
    </row>
    <row r="444" spans="1:18">
      <c r="A444">
        <v>865</v>
      </c>
      <c r="B444" t="s">
        <v>717</v>
      </c>
      <c r="C444">
        <v>-74.774150000000006</v>
      </c>
      <c r="D444">
        <v>56.110208999999998</v>
      </c>
      <c r="G444">
        <v>2674</v>
      </c>
      <c r="I444">
        <v>68</v>
      </c>
      <c r="K444" t="s">
        <v>269</v>
      </c>
      <c r="L444">
        <v>68.269499999999994</v>
      </c>
      <c r="M444" t="s">
        <v>508</v>
      </c>
      <c r="N444">
        <v>1991</v>
      </c>
      <c r="O444">
        <v>1</v>
      </c>
      <c r="P444">
        <v>1995</v>
      </c>
      <c r="Q444">
        <v>1</v>
      </c>
      <c r="R444" t="s">
        <v>607</v>
      </c>
    </row>
    <row r="445" spans="1:18">
      <c r="A445">
        <v>866</v>
      </c>
      <c r="B445" t="s">
        <v>718</v>
      </c>
      <c r="C445">
        <v>-74.791927000000001</v>
      </c>
      <c r="D445">
        <v>56.118994999999998</v>
      </c>
      <c r="G445">
        <v>2668</v>
      </c>
      <c r="I445">
        <v>106</v>
      </c>
      <c r="K445" t="s">
        <v>269</v>
      </c>
      <c r="L445">
        <v>106.352</v>
      </c>
      <c r="M445" t="s">
        <v>508</v>
      </c>
      <c r="N445">
        <v>1991</v>
      </c>
      <c r="O445">
        <v>1</v>
      </c>
      <c r="P445">
        <v>1995</v>
      </c>
      <c r="Q445">
        <v>1</v>
      </c>
      <c r="R445" t="s">
        <v>607</v>
      </c>
    </row>
    <row r="446" spans="1:18">
      <c r="A446">
        <v>867</v>
      </c>
      <c r="B446" t="s">
        <v>719</v>
      </c>
      <c r="C446">
        <v>-74.809703999999996</v>
      </c>
      <c r="D446">
        <v>56.127782000000003</v>
      </c>
      <c r="G446">
        <v>2660</v>
      </c>
      <c r="I446">
        <v>230</v>
      </c>
      <c r="K446" t="s">
        <v>269</v>
      </c>
      <c r="L446">
        <v>230.19974999999999</v>
      </c>
      <c r="M446" t="s">
        <v>508</v>
      </c>
      <c r="N446">
        <v>1991</v>
      </c>
      <c r="O446">
        <v>1</v>
      </c>
      <c r="P446">
        <v>1995</v>
      </c>
      <c r="Q446">
        <v>1</v>
      </c>
      <c r="R446" t="s">
        <v>607</v>
      </c>
    </row>
    <row r="447" spans="1:18">
      <c r="A447">
        <v>868</v>
      </c>
      <c r="B447" t="s">
        <v>720</v>
      </c>
      <c r="C447">
        <v>-74.827481000000006</v>
      </c>
      <c r="D447">
        <v>56.136567999999997</v>
      </c>
      <c r="G447">
        <v>2661</v>
      </c>
      <c r="I447">
        <v>37</v>
      </c>
      <c r="K447" t="s">
        <v>269</v>
      </c>
      <c r="L447">
        <v>37.03125</v>
      </c>
      <c r="M447" t="s">
        <v>508</v>
      </c>
      <c r="N447">
        <v>1991</v>
      </c>
      <c r="O447">
        <v>1</v>
      </c>
      <c r="P447">
        <v>1995</v>
      </c>
      <c r="Q447">
        <v>1</v>
      </c>
      <c r="R447" t="s">
        <v>607</v>
      </c>
    </row>
    <row r="448" spans="1:18">
      <c r="A448">
        <v>869</v>
      </c>
      <c r="B448" t="s">
        <v>721</v>
      </c>
      <c r="C448">
        <v>-74.845257000000004</v>
      </c>
      <c r="D448">
        <v>56.145353999999998</v>
      </c>
      <c r="G448">
        <v>2700</v>
      </c>
      <c r="I448">
        <v>9</v>
      </c>
      <c r="K448" t="s">
        <v>269</v>
      </c>
      <c r="L448">
        <v>8.8332499999999996</v>
      </c>
      <c r="M448" t="s">
        <v>508</v>
      </c>
      <c r="N448">
        <v>1991</v>
      </c>
      <c r="O448">
        <v>1</v>
      </c>
      <c r="P448">
        <v>1995</v>
      </c>
      <c r="Q448">
        <v>1</v>
      </c>
      <c r="R448" t="s">
        <v>607</v>
      </c>
    </row>
    <row r="449" spans="1:18">
      <c r="A449">
        <v>870</v>
      </c>
      <c r="B449" t="s">
        <v>722</v>
      </c>
      <c r="C449">
        <v>-74.863033999999999</v>
      </c>
      <c r="D449">
        <v>56.154139999999998</v>
      </c>
      <c r="G449">
        <v>2717</v>
      </c>
      <c r="I449">
        <v>25</v>
      </c>
      <c r="K449" t="s">
        <v>269</v>
      </c>
      <c r="L449">
        <v>25.03725</v>
      </c>
      <c r="M449" t="s">
        <v>508</v>
      </c>
      <c r="N449">
        <v>1991</v>
      </c>
      <c r="O449">
        <v>1</v>
      </c>
      <c r="P449">
        <v>1995</v>
      </c>
      <c r="Q449">
        <v>1</v>
      </c>
      <c r="R449" t="s">
        <v>607</v>
      </c>
    </row>
    <row r="450" spans="1:18">
      <c r="A450">
        <v>871</v>
      </c>
      <c r="B450" t="s">
        <v>723</v>
      </c>
      <c r="C450">
        <v>-74.880810999999994</v>
      </c>
      <c r="D450">
        <v>56.162925999999999</v>
      </c>
      <c r="G450">
        <v>2727</v>
      </c>
      <c r="I450">
        <v>52</v>
      </c>
      <c r="K450" t="s">
        <v>269</v>
      </c>
      <c r="L450">
        <v>52.330500000000001</v>
      </c>
      <c r="M450" t="s">
        <v>508</v>
      </c>
      <c r="N450">
        <v>1991</v>
      </c>
      <c r="O450">
        <v>1</v>
      </c>
      <c r="P450">
        <v>1995</v>
      </c>
      <c r="Q450">
        <v>1</v>
      </c>
      <c r="R450" t="s">
        <v>607</v>
      </c>
    </row>
    <row r="451" spans="1:18">
      <c r="A451">
        <v>872</v>
      </c>
      <c r="B451" t="s">
        <v>724</v>
      </c>
      <c r="C451">
        <v>-74.898588000000004</v>
      </c>
      <c r="D451">
        <v>56.171712999999997</v>
      </c>
      <c r="G451">
        <v>2703</v>
      </c>
      <c r="H451">
        <v>-42.4</v>
      </c>
      <c r="I451">
        <v>198</v>
      </c>
      <c r="K451" t="s">
        <v>269</v>
      </c>
      <c r="L451">
        <v>197.57075</v>
      </c>
      <c r="M451" t="s">
        <v>508</v>
      </c>
      <c r="N451">
        <v>1991</v>
      </c>
      <c r="O451">
        <v>1</v>
      </c>
      <c r="P451">
        <v>1995</v>
      </c>
      <c r="Q451">
        <v>1</v>
      </c>
      <c r="R451" t="s">
        <v>607</v>
      </c>
    </row>
    <row r="452" spans="1:18">
      <c r="A452">
        <v>873</v>
      </c>
      <c r="B452" t="s">
        <v>725</v>
      </c>
      <c r="C452">
        <v>-74.916315999999995</v>
      </c>
      <c r="D452">
        <v>56.180824000000001</v>
      </c>
      <c r="G452">
        <v>2705</v>
      </c>
      <c r="I452">
        <v>7</v>
      </c>
      <c r="K452" t="s">
        <v>269</v>
      </c>
      <c r="L452">
        <v>7.2720000000000002</v>
      </c>
      <c r="M452" t="s">
        <v>508</v>
      </c>
      <c r="N452">
        <v>1991</v>
      </c>
      <c r="O452">
        <v>1</v>
      </c>
      <c r="P452">
        <v>1995</v>
      </c>
      <c r="Q452">
        <v>1</v>
      </c>
      <c r="R452" t="s">
        <v>607</v>
      </c>
    </row>
    <row r="453" spans="1:18">
      <c r="A453">
        <v>874</v>
      </c>
      <c r="B453" t="s">
        <v>726</v>
      </c>
      <c r="C453">
        <v>-74.934044</v>
      </c>
      <c r="D453">
        <v>56.189936000000003</v>
      </c>
      <c r="G453">
        <v>2717</v>
      </c>
      <c r="I453">
        <v>45</v>
      </c>
      <c r="K453" t="s">
        <v>269</v>
      </c>
      <c r="L453">
        <v>45.258749999999999</v>
      </c>
      <c r="M453" t="s">
        <v>508</v>
      </c>
      <c r="N453">
        <v>1991</v>
      </c>
      <c r="O453">
        <v>1</v>
      </c>
      <c r="P453">
        <v>1995</v>
      </c>
      <c r="Q453">
        <v>1</v>
      </c>
      <c r="R453" t="s">
        <v>607</v>
      </c>
    </row>
    <row r="454" spans="1:18">
      <c r="A454">
        <v>875</v>
      </c>
      <c r="B454" t="s">
        <v>727</v>
      </c>
      <c r="C454">
        <v>-74.951772000000005</v>
      </c>
      <c r="D454">
        <v>56.199047</v>
      </c>
      <c r="G454">
        <v>2727</v>
      </c>
      <c r="I454">
        <v>30</v>
      </c>
      <c r="K454" t="s">
        <v>269</v>
      </c>
      <c r="L454">
        <v>29.7395</v>
      </c>
      <c r="M454" t="s">
        <v>508</v>
      </c>
      <c r="N454">
        <v>1991</v>
      </c>
      <c r="O454">
        <v>1</v>
      </c>
      <c r="P454">
        <v>1995</v>
      </c>
      <c r="Q454">
        <v>1</v>
      </c>
      <c r="R454" t="s">
        <v>607</v>
      </c>
    </row>
    <row r="455" spans="1:18">
      <c r="A455">
        <v>876</v>
      </c>
      <c r="B455" t="s">
        <v>728</v>
      </c>
      <c r="C455">
        <v>-74.969499999999996</v>
      </c>
      <c r="D455">
        <v>56.208159000000002</v>
      </c>
      <c r="G455">
        <v>2728</v>
      </c>
      <c r="I455">
        <v>113</v>
      </c>
      <c r="K455" t="s">
        <v>269</v>
      </c>
      <c r="L455">
        <v>112.5355</v>
      </c>
      <c r="M455" t="s">
        <v>508</v>
      </c>
      <c r="N455">
        <v>1991</v>
      </c>
      <c r="O455">
        <v>1</v>
      </c>
      <c r="P455">
        <v>1995</v>
      </c>
      <c r="Q455">
        <v>1</v>
      </c>
      <c r="R455" t="s">
        <v>607</v>
      </c>
    </row>
    <row r="456" spans="1:18">
      <c r="A456">
        <v>877</v>
      </c>
      <c r="B456" t="s">
        <v>729</v>
      </c>
      <c r="C456">
        <v>-74.987228000000002</v>
      </c>
      <c r="D456">
        <v>56.217269999999999</v>
      </c>
      <c r="G456">
        <v>2721</v>
      </c>
      <c r="I456">
        <v>42</v>
      </c>
      <c r="K456" t="s">
        <v>269</v>
      </c>
      <c r="L456">
        <v>41.514000000000003</v>
      </c>
      <c r="M456" t="s">
        <v>508</v>
      </c>
      <c r="N456">
        <v>1991</v>
      </c>
      <c r="O456">
        <v>1</v>
      </c>
      <c r="P456">
        <v>1995</v>
      </c>
      <c r="Q456">
        <v>1</v>
      </c>
      <c r="R456" t="s">
        <v>607</v>
      </c>
    </row>
    <row r="457" spans="1:18">
      <c r="A457">
        <v>878</v>
      </c>
      <c r="B457" t="s">
        <v>730</v>
      </c>
      <c r="C457">
        <v>-75.004956000000007</v>
      </c>
      <c r="D457">
        <v>56.226382000000001</v>
      </c>
      <c r="G457">
        <v>2734</v>
      </c>
      <c r="I457">
        <v>88</v>
      </c>
      <c r="K457" t="s">
        <v>269</v>
      </c>
      <c r="L457">
        <v>88.343999999999994</v>
      </c>
      <c r="M457" t="s">
        <v>508</v>
      </c>
      <c r="N457">
        <v>1991</v>
      </c>
      <c r="O457">
        <v>1</v>
      </c>
      <c r="P457">
        <v>1995</v>
      </c>
      <c r="Q457">
        <v>1</v>
      </c>
      <c r="R457" t="s">
        <v>607</v>
      </c>
    </row>
    <row r="458" spans="1:18">
      <c r="A458">
        <v>879</v>
      </c>
      <c r="B458" t="s">
        <v>731</v>
      </c>
      <c r="C458">
        <v>-75.022683999999998</v>
      </c>
      <c r="D458">
        <v>56.235492999999998</v>
      </c>
      <c r="G458">
        <v>2723</v>
      </c>
      <c r="I458">
        <v>98</v>
      </c>
      <c r="K458" t="s">
        <v>269</v>
      </c>
      <c r="L458">
        <v>97.58</v>
      </c>
      <c r="M458" t="s">
        <v>508</v>
      </c>
      <c r="N458">
        <v>1991</v>
      </c>
      <c r="O458">
        <v>1</v>
      </c>
      <c r="P458">
        <v>1995</v>
      </c>
      <c r="Q458">
        <v>1</v>
      </c>
      <c r="R458" t="s">
        <v>607</v>
      </c>
    </row>
    <row r="459" spans="1:18">
      <c r="A459">
        <v>880</v>
      </c>
      <c r="B459" t="s">
        <v>732</v>
      </c>
      <c r="C459">
        <v>-75.040412000000003</v>
      </c>
      <c r="D459">
        <v>56.244605</v>
      </c>
      <c r="G459">
        <v>2728</v>
      </c>
      <c r="I459">
        <v>35</v>
      </c>
      <c r="K459" t="s">
        <v>269</v>
      </c>
      <c r="L459">
        <v>35.037750000000003</v>
      </c>
      <c r="M459" t="s">
        <v>508</v>
      </c>
      <c r="N459">
        <v>1991</v>
      </c>
      <c r="O459">
        <v>1</v>
      </c>
      <c r="P459">
        <v>1995</v>
      </c>
      <c r="Q459">
        <v>1</v>
      </c>
      <c r="R459" t="s">
        <v>607</v>
      </c>
    </row>
    <row r="460" spans="1:18">
      <c r="A460">
        <v>881</v>
      </c>
      <c r="B460" t="s">
        <v>733</v>
      </c>
      <c r="C460">
        <v>-75.058139999999995</v>
      </c>
      <c r="D460">
        <v>56.253715999999997</v>
      </c>
      <c r="G460">
        <v>2738</v>
      </c>
      <c r="I460">
        <v>2</v>
      </c>
      <c r="K460" t="s">
        <v>269</v>
      </c>
      <c r="L460">
        <v>1.8540000000000001</v>
      </c>
      <c r="M460" t="s">
        <v>508</v>
      </c>
      <c r="N460">
        <v>1991</v>
      </c>
      <c r="O460">
        <v>1</v>
      </c>
      <c r="P460">
        <v>1995</v>
      </c>
      <c r="Q460">
        <v>1</v>
      </c>
      <c r="R460" t="s">
        <v>607</v>
      </c>
    </row>
    <row r="461" spans="1:18">
      <c r="A461">
        <v>882</v>
      </c>
      <c r="B461" t="s">
        <v>734</v>
      </c>
      <c r="C461">
        <v>-75.075868</v>
      </c>
      <c r="D461">
        <v>56.262827999999999</v>
      </c>
      <c r="G461">
        <v>2754</v>
      </c>
      <c r="I461">
        <v>37</v>
      </c>
      <c r="K461" t="s">
        <v>269</v>
      </c>
      <c r="L461">
        <v>36.5505</v>
      </c>
      <c r="M461" t="s">
        <v>508</v>
      </c>
      <c r="N461">
        <v>1991</v>
      </c>
      <c r="O461">
        <v>1</v>
      </c>
      <c r="P461">
        <v>1995</v>
      </c>
      <c r="Q461">
        <v>1</v>
      </c>
      <c r="R461" t="s">
        <v>607</v>
      </c>
    </row>
    <row r="462" spans="1:18">
      <c r="A462">
        <v>883</v>
      </c>
      <c r="B462" t="s">
        <v>735</v>
      </c>
      <c r="C462">
        <v>-75.093596000000005</v>
      </c>
      <c r="D462">
        <v>56.271939000000003</v>
      </c>
      <c r="G462">
        <v>2764</v>
      </c>
      <c r="I462">
        <v>68</v>
      </c>
      <c r="K462" t="s">
        <v>269</v>
      </c>
      <c r="L462">
        <v>67.585499999999996</v>
      </c>
      <c r="M462" t="s">
        <v>508</v>
      </c>
      <c r="N462">
        <v>1991</v>
      </c>
      <c r="O462">
        <v>1</v>
      </c>
      <c r="P462">
        <v>1995</v>
      </c>
      <c r="Q462">
        <v>1</v>
      </c>
      <c r="R462" t="s">
        <v>607</v>
      </c>
    </row>
    <row r="463" spans="1:18">
      <c r="A463">
        <v>884</v>
      </c>
      <c r="B463" t="s">
        <v>736</v>
      </c>
      <c r="C463">
        <v>-75.111323999999996</v>
      </c>
      <c r="D463">
        <v>56.281050999999998</v>
      </c>
      <c r="G463">
        <v>2760</v>
      </c>
      <c r="I463">
        <v>130</v>
      </c>
      <c r="K463" t="s">
        <v>269</v>
      </c>
      <c r="L463">
        <v>129.6875</v>
      </c>
      <c r="M463" t="s">
        <v>508</v>
      </c>
      <c r="N463">
        <v>1991</v>
      </c>
      <c r="O463">
        <v>1</v>
      </c>
      <c r="P463">
        <v>1995</v>
      </c>
      <c r="Q463">
        <v>1</v>
      </c>
      <c r="R463" t="s">
        <v>607</v>
      </c>
    </row>
    <row r="464" spans="1:18">
      <c r="A464">
        <v>885</v>
      </c>
      <c r="B464" t="s">
        <v>737</v>
      </c>
      <c r="C464">
        <v>-75.129052000000001</v>
      </c>
      <c r="D464">
        <v>56.290162000000002</v>
      </c>
      <c r="G464">
        <v>2758</v>
      </c>
      <c r="I464">
        <v>40</v>
      </c>
      <c r="K464" t="s">
        <v>269</v>
      </c>
      <c r="L464">
        <v>40.351999999999997</v>
      </c>
      <c r="M464" t="s">
        <v>508</v>
      </c>
      <c r="N464">
        <v>1991</v>
      </c>
      <c r="O464">
        <v>1</v>
      </c>
      <c r="P464">
        <v>1995</v>
      </c>
      <c r="Q464">
        <v>1</v>
      </c>
      <c r="R464" t="s">
        <v>607</v>
      </c>
    </row>
    <row r="465" spans="1:18">
      <c r="A465">
        <v>886</v>
      </c>
      <c r="B465" t="s">
        <v>738</v>
      </c>
      <c r="C465">
        <v>-75.146780000000007</v>
      </c>
      <c r="D465">
        <v>56.299273999999997</v>
      </c>
      <c r="G465">
        <v>2751</v>
      </c>
      <c r="I465">
        <v>26</v>
      </c>
      <c r="K465" t="s">
        <v>269</v>
      </c>
      <c r="L465">
        <v>25.645499999999998</v>
      </c>
      <c r="M465" t="s">
        <v>508</v>
      </c>
      <c r="N465">
        <v>1991</v>
      </c>
      <c r="O465">
        <v>1</v>
      </c>
      <c r="P465">
        <v>1995</v>
      </c>
      <c r="Q465">
        <v>1</v>
      </c>
      <c r="R465" t="s">
        <v>607</v>
      </c>
    </row>
    <row r="466" spans="1:18">
      <c r="A466">
        <v>887</v>
      </c>
      <c r="B466" t="s">
        <v>739</v>
      </c>
      <c r="C466">
        <v>-75.164508999999995</v>
      </c>
      <c r="D466">
        <v>56.308385999999999</v>
      </c>
      <c r="G466">
        <v>2771</v>
      </c>
      <c r="H466">
        <v>-43</v>
      </c>
      <c r="I466">
        <v>-4</v>
      </c>
      <c r="K466" t="s">
        <v>269</v>
      </c>
      <c r="L466">
        <v>-4.3890000000000002</v>
      </c>
      <c r="M466" t="s">
        <v>508</v>
      </c>
      <c r="N466">
        <v>1991</v>
      </c>
      <c r="O466">
        <v>1</v>
      </c>
      <c r="P466">
        <v>1995</v>
      </c>
      <c r="Q466">
        <v>1</v>
      </c>
      <c r="R466" t="s">
        <v>607</v>
      </c>
    </row>
    <row r="467" spans="1:18">
      <c r="A467">
        <v>888</v>
      </c>
      <c r="B467" t="s">
        <v>740</v>
      </c>
      <c r="C467">
        <v>-75.182236000000003</v>
      </c>
      <c r="D467">
        <v>56.317808999999997</v>
      </c>
      <c r="G467">
        <v>2795</v>
      </c>
      <c r="I467">
        <v>15</v>
      </c>
      <c r="K467" t="s">
        <v>269</v>
      </c>
      <c r="L467">
        <v>15.012</v>
      </c>
      <c r="M467" t="s">
        <v>508</v>
      </c>
      <c r="N467">
        <v>1991</v>
      </c>
      <c r="O467">
        <v>1</v>
      </c>
      <c r="P467">
        <v>1995</v>
      </c>
      <c r="Q467">
        <v>1</v>
      </c>
      <c r="R467" t="s">
        <v>607</v>
      </c>
    </row>
    <row r="468" spans="1:18">
      <c r="A468">
        <v>889</v>
      </c>
      <c r="B468" t="s">
        <v>741</v>
      </c>
      <c r="C468">
        <v>-75.199963999999994</v>
      </c>
      <c r="D468">
        <v>56.327233</v>
      </c>
      <c r="G468">
        <v>2809</v>
      </c>
      <c r="I468">
        <v>24</v>
      </c>
      <c r="K468" t="s">
        <v>269</v>
      </c>
      <c r="L468">
        <v>23.712</v>
      </c>
      <c r="M468" t="s">
        <v>508</v>
      </c>
      <c r="N468">
        <v>1991</v>
      </c>
      <c r="O468">
        <v>1</v>
      </c>
      <c r="P468">
        <v>1995</v>
      </c>
      <c r="Q468">
        <v>1</v>
      </c>
      <c r="R468" t="s">
        <v>607</v>
      </c>
    </row>
    <row r="469" spans="1:18">
      <c r="A469">
        <v>890</v>
      </c>
      <c r="B469" t="s">
        <v>742</v>
      </c>
      <c r="C469">
        <v>-75.217691000000002</v>
      </c>
      <c r="D469">
        <v>56.336657000000002</v>
      </c>
      <c r="G469">
        <v>2815</v>
      </c>
      <c r="I469">
        <v>-9</v>
      </c>
      <c r="K469" t="s">
        <v>269</v>
      </c>
      <c r="L469">
        <v>-9.0262499999999992</v>
      </c>
      <c r="M469" t="s">
        <v>508</v>
      </c>
      <c r="N469">
        <v>1991</v>
      </c>
      <c r="O469">
        <v>1</v>
      </c>
      <c r="P469">
        <v>1995</v>
      </c>
      <c r="Q469">
        <v>1</v>
      </c>
      <c r="R469" t="s">
        <v>607</v>
      </c>
    </row>
    <row r="470" spans="1:18">
      <c r="A470">
        <v>891</v>
      </c>
      <c r="B470" t="s">
        <v>743</v>
      </c>
      <c r="C470">
        <v>-75.235418999999993</v>
      </c>
      <c r="D470">
        <v>56.346080000000001</v>
      </c>
      <c r="G470">
        <v>2818</v>
      </c>
      <c r="I470">
        <v>52</v>
      </c>
      <c r="K470" t="s">
        <v>269</v>
      </c>
      <c r="L470">
        <v>51.542999999999999</v>
      </c>
      <c r="M470" t="s">
        <v>508</v>
      </c>
      <c r="N470">
        <v>1991</v>
      </c>
      <c r="O470">
        <v>1</v>
      </c>
      <c r="P470">
        <v>1995</v>
      </c>
      <c r="Q470">
        <v>1</v>
      </c>
      <c r="R470" t="s">
        <v>607</v>
      </c>
    </row>
    <row r="471" spans="1:18">
      <c r="A471">
        <v>892</v>
      </c>
      <c r="B471" t="s">
        <v>744</v>
      </c>
      <c r="C471">
        <v>-75.253146000000001</v>
      </c>
      <c r="D471">
        <v>56.355504000000003</v>
      </c>
      <c r="G471">
        <v>2824</v>
      </c>
      <c r="I471">
        <v>33</v>
      </c>
      <c r="K471" t="s">
        <v>269</v>
      </c>
      <c r="L471">
        <v>32.52375</v>
      </c>
      <c r="M471" t="s">
        <v>508</v>
      </c>
      <c r="N471">
        <v>1991</v>
      </c>
      <c r="O471">
        <v>1</v>
      </c>
      <c r="P471">
        <v>1995</v>
      </c>
      <c r="Q471">
        <v>1</v>
      </c>
      <c r="R471" t="s">
        <v>607</v>
      </c>
    </row>
    <row r="472" spans="1:18">
      <c r="A472">
        <v>893</v>
      </c>
      <c r="B472" t="s">
        <v>745</v>
      </c>
      <c r="C472">
        <v>-75.270874000000006</v>
      </c>
      <c r="D472">
        <v>56.364927999999999</v>
      </c>
      <c r="G472">
        <v>2828</v>
      </c>
      <c r="I472">
        <v>78</v>
      </c>
      <c r="K472" t="s">
        <v>269</v>
      </c>
      <c r="L472">
        <v>77.558999999999997</v>
      </c>
      <c r="M472" t="s">
        <v>508</v>
      </c>
      <c r="N472">
        <v>1991</v>
      </c>
      <c r="O472">
        <v>1</v>
      </c>
      <c r="P472">
        <v>1995</v>
      </c>
      <c r="Q472">
        <v>1</v>
      </c>
      <c r="R472" t="s">
        <v>607</v>
      </c>
    </row>
    <row r="473" spans="1:18">
      <c r="A473">
        <v>894</v>
      </c>
      <c r="B473" t="s">
        <v>746</v>
      </c>
      <c r="C473">
        <v>-75.288601</v>
      </c>
      <c r="D473">
        <v>56.374352000000002</v>
      </c>
      <c r="G473">
        <v>2829</v>
      </c>
      <c r="I473">
        <v>73</v>
      </c>
      <c r="K473" t="s">
        <v>269</v>
      </c>
      <c r="L473">
        <v>73.055250000000001</v>
      </c>
      <c r="M473" t="s">
        <v>508</v>
      </c>
      <c r="N473">
        <v>1991</v>
      </c>
      <c r="O473">
        <v>1</v>
      </c>
      <c r="P473">
        <v>1995</v>
      </c>
      <c r="Q473">
        <v>1</v>
      </c>
      <c r="R473" t="s">
        <v>607</v>
      </c>
    </row>
    <row r="474" spans="1:18">
      <c r="A474">
        <v>895</v>
      </c>
      <c r="B474" t="s">
        <v>747</v>
      </c>
      <c r="C474">
        <v>-75.306329000000005</v>
      </c>
      <c r="D474">
        <v>56.383775</v>
      </c>
      <c r="G474">
        <v>2826</v>
      </c>
      <c r="I474">
        <v>129</v>
      </c>
      <c r="K474" t="s">
        <v>269</v>
      </c>
      <c r="L474">
        <v>128.54024999999999</v>
      </c>
      <c r="M474" t="s">
        <v>508</v>
      </c>
      <c r="N474">
        <v>1991</v>
      </c>
      <c r="O474">
        <v>1</v>
      </c>
      <c r="P474">
        <v>1995</v>
      </c>
      <c r="Q474">
        <v>1</v>
      </c>
      <c r="R474" t="s">
        <v>607</v>
      </c>
    </row>
    <row r="475" spans="1:18">
      <c r="A475">
        <v>896</v>
      </c>
      <c r="B475" t="s">
        <v>748</v>
      </c>
      <c r="C475">
        <v>-75.324055999999999</v>
      </c>
      <c r="D475">
        <v>56.393199000000003</v>
      </c>
      <c r="G475">
        <v>2833</v>
      </c>
      <c r="I475">
        <v>21</v>
      </c>
      <c r="K475" t="s">
        <v>269</v>
      </c>
      <c r="L475">
        <v>20.91</v>
      </c>
      <c r="M475" t="s">
        <v>508</v>
      </c>
      <c r="N475">
        <v>1991</v>
      </c>
      <c r="O475">
        <v>1</v>
      </c>
      <c r="P475">
        <v>1995</v>
      </c>
      <c r="Q475">
        <v>1</v>
      </c>
      <c r="R475" t="s">
        <v>607</v>
      </c>
    </row>
    <row r="476" spans="1:18">
      <c r="A476">
        <v>897</v>
      </c>
      <c r="B476" t="s">
        <v>749</v>
      </c>
      <c r="C476">
        <v>-75.341784000000004</v>
      </c>
      <c r="D476">
        <v>56.402622999999998</v>
      </c>
      <c r="G476">
        <v>2838</v>
      </c>
      <c r="I476">
        <v>30</v>
      </c>
      <c r="K476" t="s">
        <v>269</v>
      </c>
      <c r="L476">
        <v>29.754750000000001</v>
      </c>
      <c r="M476" t="s">
        <v>508</v>
      </c>
      <c r="N476">
        <v>1991</v>
      </c>
      <c r="O476">
        <v>1</v>
      </c>
      <c r="P476">
        <v>1995</v>
      </c>
      <c r="Q476">
        <v>1</v>
      </c>
      <c r="R476" t="s">
        <v>607</v>
      </c>
    </row>
    <row r="477" spans="1:18">
      <c r="A477">
        <v>898</v>
      </c>
      <c r="B477" t="s">
        <v>750</v>
      </c>
      <c r="C477">
        <v>-75.359510999999998</v>
      </c>
      <c r="D477">
        <v>56.412047000000001</v>
      </c>
      <c r="G477">
        <v>2840</v>
      </c>
      <c r="I477">
        <v>55</v>
      </c>
      <c r="K477" t="s">
        <v>269</v>
      </c>
      <c r="L477">
        <v>54.774000000000001</v>
      </c>
      <c r="M477" t="s">
        <v>508</v>
      </c>
      <c r="N477">
        <v>1991</v>
      </c>
      <c r="O477">
        <v>1</v>
      </c>
      <c r="P477">
        <v>1995</v>
      </c>
      <c r="Q477">
        <v>1</v>
      </c>
      <c r="R477" t="s">
        <v>607</v>
      </c>
    </row>
    <row r="478" spans="1:18">
      <c r="A478">
        <v>899</v>
      </c>
      <c r="B478" t="s">
        <v>751</v>
      </c>
      <c r="C478">
        <v>-75.377239000000003</v>
      </c>
      <c r="D478">
        <v>56.421469999999999</v>
      </c>
      <c r="G478">
        <v>2845</v>
      </c>
      <c r="I478">
        <v>32</v>
      </c>
      <c r="K478" t="s">
        <v>269</v>
      </c>
      <c r="L478">
        <v>31.745999999999999</v>
      </c>
      <c r="M478" t="s">
        <v>508</v>
      </c>
      <c r="N478">
        <v>1991</v>
      </c>
      <c r="O478">
        <v>1</v>
      </c>
      <c r="P478">
        <v>1995</v>
      </c>
      <c r="Q478">
        <v>1</v>
      </c>
      <c r="R478" t="s">
        <v>607</v>
      </c>
    </row>
    <row r="479" spans="1:18">
      <c r="A479">
        <v>900</v>
      </c>
      <c r="B479" t="s">
        <v>752</v>
      </c>
      <c r="C479">
        <v>-75.394965999999997</v>
      </c>
      <c r="D479">
        <v>56.430894000000002</v>
      </c>
      <c r="G479">
        <v>2849</v>
      </c>
      <c r="I479">
        <v>12</v>
      </c>
      <c r="K479" t="s">
        <v>269</v>
      </c>
      <c r="L479">
        <v>12.18</v>
      </c>
      <c r="M479" t="s">
        <v>508</v>
      </c>
      <c r="N479">
        <v>1991</v>
      </c>
      <c r="O479">
        <v>1</v>
      </c>
      <c r="P479">
        <v>1995</v>
      </c>
      <c r="Q479">
        <v>1</v>
      </c>
      <c r="R479" t="s">
        <v>607</v>
      </c>
    </row>
    <row r="480" spans="1:18">
      <c r="A480">
        <v>901</v>
      </c>
      <c r="B480" t="s">
        <v>753</v>
      </c>
      <c r="C480">
        <v>-75.412694000000002</v>
      </c>
      <c r="D480">
        <v>56.440317999999998</v>
      </c>
      <c r="G480">
        <v>2856</v>
      </c>
      <c r="I480">
        <v>14</v>
      </c>
      <c r="K480" t="s">
        <v>269</v>
      </c>
      <c r="L480">
        <v>14.276249999999999</v>
      </c>
      <c r="M480" t="s">
        <v>508</v>
      </c>
      <c r="N480">
        <v>1991</v>
      </c>
      <c r="O480">
        <v>1</v>
      </c>
      <c r="P480">
        <v>1995</v>
      </c>
      <c r="Q480">
        <v>1</v>
      </c>
      <c r="R480" t="s">
        <v>607</v>
      </c>
    </row>
    <row r="481" spans="1:18">
      <c r="A481">
        <v>902</v>
      </c>
      <c r="B481" t="s">
        <v>754</v>
      </c>
      <c r="C481">
        <v>-75.430421999999993</v>
      </c>
      <c r="D481">
        <v>56.449742000000001</v>
      </c>
      <c r="G481">
        <v>2860</v>
      </c>
      <c r="H481">
        <v>-44.5</v>
      </c>
      <c r="I481">
        <v>98</v>
      </c>
      <c r="K481" t="s">
        <v>269</v>
      </c>
      <c r="L481">
        <v>97.869</v>
      </c>
      <c r="M481" t="s">
        <v>508</v>
      </c>
      <c r="N481">
        <v>1991</v>
      </c>
      <c r="O481">
        <v>1</v>
      </c>
      <c r="P481">
        <v>1995</v>
      </c>
      <c r="Q481">
        <v>1</v>
      </c>
      <c r="R481" t="s">
        <v>607</v>
      </c>
    </row>
    <row r="482" spans="1:18">
      <c r="A482">
        <v>903</v>
      </c>
      <c r="B482" t="s">
        <v>755</v>
      </c>
      <c r="C482">
        <v>-75.448211000000001</v>
      </c>
      <c r="D482">
        <v>56.459499999999998</v>
      </c>
      <c r="G482">
        <v>2862</v>
      </c>
      <c r="I482">
        <v>71</v>
      </c>
      <c r="K482" t="s">
        <v>269</v>
      </c>
      <c r="L482">
        <v>70.953000000000003</v>
      </c>
      <c r="M482" t="s">
        <v>508</v>
      </c>
      <c r="N482">
        <v>1991</v>
      </c>
      <c r="O482">
        <v>1</v>
      </c>
      <c r="P482">
        <v>1995</v>
      </c>
      <c r="Q482">
        <v>1</v>
      </c>
      <c r="R482" t="s">
        <v>607</v>
      </c>
    </row>
    <row r="483" spans="1:18">
      <c r="A483">
        <v>904</v>
      </c>
      <c r="B483" t="s">
        <v>756</v>
      </c>
      <c r="C483">
        <v>-75.465999999999994</v>
      </c>
      <c r="D483">
        <v>56.469258000000004</v>
      </c>
      <c r="G483">
        <v>2861</v>
      </c>
      <c r="I483">
        <v>105</v>
      </c>
      <c r="K483" t="s">
        <v>269</v>
      </c>
      <c r="L483">
        <v>104.661</v>
      </c>
      <c r="M483" t="s">
        <v>508</v>
      </c>
      <c r="N483">
        <v>1991</v>
      </c>
      <c r="O483">
        <v>1</v>
      </c>
      <c r="P483">
        <v>1995</v>
      </c>
      <c r="Q483">
        <v>1</v>
      </c>
      <c r="R483" t="s">
        <v>607</v>
      </c>
    </row>
    <row r="484" spans="1:18">
      <c r="A484">
        <v>905</v>
      </c>
      <c r="B484" t="s">
        <v>757</v>
      </c>
      <c r="C484">
        <v>-75.483789999999999</v>
      </c>
      <c r="D484">
        <v>56.479016999999999</v>
      </c>
      <c r="G484">
        <v>2861</v>
      </c>
      <c r="I484">
        <v>134</v>
      </c>
      <c r="K484" t="s">
        <v>269</v>
      </c>
      <c r="L484">
        <v>134.06399999999999</v>
      </c>
      <c r="M484" t="s">
        <v>508</v>
      </c>
      <c r="N484">
        <v>1991</v>
      </c>
      <c r="O484">
        <v>1</v>
      </c>
      <c r="P484">
        <v>1995</v>
      </c>
      <c r="Q484">
        <v>1</v>
      </c>
      <c r="R484" t="s">
        <v>607</v>
      </c>
    </row>
    <row r="485" spans="1:18">
      <c r="A485">
        <v>906</v>
      </c>
      <c r="B485" t="s">
        <v>758</v>
      </c>
      <c r="C485">
        <v>-75.501579000000007</v>
      </c>
      <c r="D485">
        <v>56.488774999999997</v>
      </c>
      <c r="G485">
        <v>2863</v>
      </c>
      <c r="I485">
        <v>141</v>
      </c>
      <c r="K485" t="s">
        <v>269</v>
      </c>
      <c r="L485">
        <v>141.33199999999999</v>
      </c>
      <c r="M485" t="s">
        <v>508</v>
      </c>
      <c r="N485">
        <v>1991</v>
      </c>
      <c r="O485">
        <v>1</v>
      </c>
      <c r="P485">
        <v>1995</v>
      </c>
      <c r="Q485">
        <v>1</v>
      </c>
      <c r="R485" t="s">
        <v>607</v>
      </c>
    </row>
    <row r="486" spans="1:18">
      <c r="A486">
        <v>907</v>
      </c>
      <c r="B486" t="s">
        <v>759</v>
      </c>
      <c r="C486">
        <v>-75.519368999999998</v>
      </c>
      <c r="D486">
        <v>56.498533000000002</v>
      </c>
      <c r="G486">
        <v>2849</v>
      </c>
      <c r="I486">
        <v>128</v>
      </c>
      <c r="K486" t="s">
        <v>269</v>
      </c>
      <c r="L486">
        <v>128.375</v>
      </c>
      <c r="M486" t="s">
        <v>508</v>
      </c>
      <c r="N486">
        <v>1991</v>
      </c>
      <c r="O486">
        <v>1</v>
      </c>
      <c r="P486">
        <v>1995</v>
      </c>
      <c r="Q486">
        <v>1</v>
      </c>
      <c r="R486" t="s">
        <v>607</v>
      </c>
    </row>
    <row r="487" spans="1:18">
      <c r="A487">
        <v>908</v>
      </c>
      <c r="B487" t="s">
        <v>760</v>
      </c>
      <c r="C487">
        <v>-75.537158000000005</v>
      </c>
      <c r="D487">
        <v>56.508291999999997</v>
      </c>
      <c r="G487">
        <v>2859</v>
      </c>
      <c r="I487">
        <v>30</v>
      </c>
      <c r="K487" t="s">
        <v>269</v>
      </c>
      <c r="L487">
        <v>29.55</v>
      </c>
      <c r="M487" t="s">
        <v>508</v>
      </c>
      <c r="N487">
        <v>1991</v>
      </c>
      <c r="O487">
        <v>1</v>
      </c>
      <c r="P487">
        <v>1995</v>
      </c>
      <c r="Q487">
        <v>1</v>
      </c>
      <c r="R487" t="s">
        <v>607</v>
      </c>
    </row>
    <row r="488" spans="1:18">
      <c r="A488">
        <v>909</v>
      </c>
      <c r="B488" t="s">
        <v>761</v>
      </c>
      <c r="C488">
        <v>-75.554947999999996</v>
      </c>
      <c r="D488">
        <v>56.518050000000002</v>
      </c>
      <c r="G488">
        <v>2877</v>
      </c>
      <c r="I488">
        <v>19</v>
      </c>
      <c r="K488" t="s">
        <v>269</v>
      </c>
      <c r="L488">
        <v>19.11</v>
      </c>
      <c r="M488" t="s">
        <v>508</v>
      </c>
      <c r="N488">
        <v>1991</v>
      </c>
      <c r="O488">
        <v>1</v>
      </c>
      <c r="P488">
        <v>1995</v>
      </c>
      <c r="Q488">
        <v>1</v>
      </c>
      <c r="R488" t="s">
        <v>607</v>
      </c>
    </row>
    <row r="489" spans="1:18">
      <c r="A489">
        <v>910</v>
      </c>
      <c r="B489" t="s">
        <v>762</v>
      </c>
      <c r="C489">
        <v>-75.572737000000004</v>
      </c>
      <c r="D489">
        <v>56.527808</v>
      </c>
      <c r="G489">
        <v>2887</v>
      </c>
      <c r="I489">
        <v>17</v>
      </c>
      <c r="K489" t="s">
        <v>269</v>
      </c>
      <c r="L489">
        <v>16.672499999999999</v>
      </c>
      <c r="M489" t="s">
        <v>508</v>
      </c>
      <c r="N489">
        <v>1991</v>
      </c>
      <c r="O489">
        <v>1</v>
      </c>
      <c r="P489">
        <v>1995</v>
      </c>
      <c r="Q489">
        <v>1</v>
      </c>
      <c r="R489" t="s">
        <v>607</v>
      </c>
    </row>
    <row r="490" spans="1:18">
      <c r="A490">
        <v>911</v>
      </c>
      <c r="B490" t="s">
        <v>763</v>
      </c>
      <c r="C490">
        <v>-75.590526999999994</v>
      </c>
      <c r="D490">
        <v>56.537567000000003</v>
      </c>
      <c r="G490">
        <v>2895</v>
      </c>
      <c r="I490">
        <v>37</v>
      </c>
      <c r="K490" t="s">
        <v>269</v>
      </c>
      <c r="L490">
        <v>36.762999999999998</v>
      </c>
      <c r="M490" t="s">
        <v>508</v>
      </c>
      <c r="N490">
        <v>1991</v>
      </c>
      <c r="O490">
        <v>1</v>
      </c>
      <c r="P490">
        <v>1995</v>
      </c>
      <c r="Q490">
        <v>1</v>
      </c>
      <c r="R490" t="s">
        <v>607</v>
      </c>
    </row>
    <row r="491" spans="1:18">
      <c r="A491">
        <v>912</v>
      </c>
      <c r="B491" t="s">
        <v>764</v>
      </c>
      <c r="C491">
        <v>-75.608316000000002</v>
      </c>
      <c r="D491">
        <v>56.547325000000001</v>
      </c>
      <c r="G491">
        <v>2896</v>
      </c>
      <c r="I491">
        <v>67</v>
      </c>
      <c r="K491" t="s">
        <v>269</v>
      </c>
      <c r="L491">
        <v>66.854249999999993</v>
      </c>
      <c r="M491" t="s">
        <v>508</v>
      </c>
      <c r="N491">
        <v>1991</v>
      </c>
      <c r="O491">
        <v>1</v>
      </c>
      <c r="P491">
        <v>1995</v>
      </c>
      <c r="Q491">
        <v>1</v>
      </c>
      <c r="R491" t="s">
        <v>607</v>
      </c>
    </row>
    <row r="492" spans="1:18">
      <c r="A492">
        <v>913</v>
      </c>
      <c r="B492" t="s">
        <v>765</v>
      </c>
      <c r="C492">
        <v>-75.626105999999993</v>
      </c>
      <c r="D492">
        <v>56.557082999999999</v>
      </c>
      <c r="G492">
        <v>2899</v>
      </c>
      <c r="I492">
        <v>54</v>
      </c>
      <c r="K492" t="s">
        <v>269</v>
      </c>
      <c r="L492">
        <v>54.284999999999997</v>
      </c>
      <c r="M492" t="s">
        <v>508</v>
      </c>
      <c r="N492">
        <v>1991</v>
      </c>
      <c r="O492">
        <v>1</v>
      </c>
      <c r="P492">
        <v>1995</v>
      </c>
      <c r="Q492">
        <v>1</v>
      </c>
      <c r="R492" t="s">
        <v>607</v>
      </c>
    </row>
    <row r="493" spans="1:18">
      <c r="A493">
        <v>914</v>
      </c>
      <c r="B493" t="s">
        <v>766</v>
      </c>
      <c r="C493">
        <v>-75.643895000000001</v>
      </c>
      <c r="D493">
        <v>56.566842000000001</v>
      </c>
      <c r="G493">
        <v>2903</v>
      </c>
      <c r="I493">
        <v>96</v>
      </c>
      <c r="K493" t="s">
        <v>269</v>
      </c>
      <c r="L493">
        <v>96.3245</v>
      </c>
      <c r="M493" t="s">
        <v>508</v>
      </c>
      <c r="N493">
        <v>1991</v>
      </c>
      <c r="O493">
        <v>1</v>
      </c>
      <c r="P493">
        <v>1995</v>
      </c>
      <c r="Q493">
        <v>1</v>
      </c>
      <c r="R493" t="s">
        <v>607</v>
      </c>
    </row>
    <row r="494" spans="1:18">
      <c r="A494">
        <v>915</v>
      </c>
      <c r="B494" t="s">
        <v>767</v>
      </c>
      <c r="C494">
        <v>-75.661685000000006</v>
      </c>
      <c r="D494">
        <v>56.576599999999999</v>
      </c>
      <c r="G494">
        <v>2903</v>
      </c>
      <c r="I494">
        <v>7</v>
      </c>
      <c r="K494" t="s">
        <v>269</v>
      </c>
      <c r="L494">
        <v>6.8579999999999997</v>
      </c>
      <c r="M494" t="s">
        <v>508</v>
      </c>
      <c r="N494">
        <v>1991</v>
      </c>
      <c r="O494">
        <v>1</v>
      </c>
      <c r="P494">
        <v>1995</v>
      </c>
      <c r="Q494">
        <v>1</v>
      </c>
      <c r="R494" t="s">
        <v>607</v>
      </c>
    </row>
    <row r="495" spans="1:18">
      <c r="A495">
        <v>916</v>
      </c>
      <c r="B495" t="s">
        <v>768</v>
      </c>
      <c r="C495">
        <v>-75.679473999999999</v>
      </c>
      <c r="D495">
        <v>56.586357999999997</v>
      </c>
      <c r="G495">
        <v>2919</v>
      </c>
      <c r="I495">
        <v>-3</v>
      </c>
      <c r="K495" t="s">
        <v>269</v>
      </c>
      <c r="L495">
        <v>-2.5649999999999999</v>
      </c>
      <c r="M495" t="s">
        <v>508</v>
      </c>
      <c r="N495">
        <v>1991</v>
      </c>
      <c r="O495">
        <v>1</v>
      </c>
      <c r="P495">
        <v>1995</v>
      </c>
      <c r="Q495">
        <v>1</v>
      </c>
      <c r="R495" t="s">
        <v>607</v>
      </c>
    </row>
    <row r="496" spans="1:18">
      <c r="A496">
        <v>917</v>
      </c>
      <c r="B496" t="s">
        <v>769</v>
      </c>
      <c r="C496">
        <v>-75.697264000000004</v>
      </c>
      <c r="D496">
        <v>56.596117</v>
      </c>
      <c r="G496">
        <v>2924</v>
      </c>
      <c r="H496">
        <v>-45.5</v>
      </c>
      <c r="I496">
        <v>24</v>
      </c>
      <c r="K496" t="s">
        <v>269</v>
      </c>
      <c r="L496">
        <v>23.5305</v>
      </c>
      <c r="M496" t="s">
        <v>508</v>
      </c>
      <c r="N496">
        <v>1991</v>
      </c>
      <c r="O496">
        <v>1</v>
      </c>
      <c r="P496">
        <v>1995</v>
      </c>
      <c r="Q496">
        <v>1</v>
      </c>
      <c r="R496" t="s">
        <v>607</v>
      </c>
    </row>
    <row r="497" spans="1:18">
      <c r="A497">
        <v>918</v>
      </c>
      <c r="B497" t="s">
        <v>770</v>
      </c>
      <c r="C497">
        <v>-75.706650999999994</v>
      </c>
      <c r="D497">
        <v>56.658217</v>
      </c>
      <c r="G497">
        <v>2917</v>
      </c>
      <c r="I497">
        <v>45</v>
      </c>
      <c r="K497" t="s">
        <v>269</v>
      </c>
      <c r="L497">
        <v>44.509500000000003</v>
      </c>
      <c r="M497" t="s">
        <v>508</v>
      </c>
      <c r="N497">
        <v>1991</v>
      </c>
      <c r="O497">
        <v>1</v>
      </c>
      <c r="P497">
        <v>1995</v>
      </c>
      <c r="Q497">
        <v>1</v>
      </c>
      <c r="R497" t="s">
        <v>607</v>
      </c>
    </row>
    <row r="498" spans="1:18">
      <c r="A498">
        <v>919</v>
      </c>
      <c r="B498" t="s">
        <v>771</v>
      </c>
      <c r="C498">
        <v>-75.716038999999995</v>
      </c>
      <c r="D498">
        <v>56.720317000000001</v>
      </c>
      <c r="G498">
        <v>2916</v>
      </c>
      <c r="I498">
        <v>8</v>
      </c>
      <c r="K498" t="s">
        <v>269</v>
      </c>
      <c r="L498">
        <v>8.1997499999999999</v>
      </c>
      <c r="M498" t="s">
        <v>508</v>
      </c>
      <c r="N498">
        <v>1991</v>
      </c>
      <c r="O498">
        <v>1</v>
      </c>
      <c r="P498">
        <v>1995</v>
      </c>
      <c r="Q498">
        <v>1</v>
      </c>
      <c r="R498" t="s">
        <v>607</v>
      </c>
    </row>
    <row r="499" spans="1:18">
      <c r="A499">
        <v>920</v>
      </c>
      <c r="B499" t="s">
        <v>772</v>
      </c>
      <c r="C499">
        <v>-75.725426999999996</v>
      </c>
      <c r="D499">
        <v>56.782417000000002</v>
      </c>
      <c r="G499">
        <v>2912</v>
      </c>
      <c r="I499">
        <v>23</v>
      </c>
      <c r="K499" t="s">
        <v>269</v>
      </c>
      <c r="L499">
        <v>23.373999999999999</v>
      </c>
      <c r="M499" t="s">
        <v>508</v>
      </c>
      <c r="N499">
        <v>1991</v>
      </c>
      <c r="O499">
        <v>1</v>
      </c>
      <c r="P499">
        <v>1995</v>
      </c>
      <c r="Q499">
        <v>1</v>
      </c>
      <c r="R499" t="s">
        <v>607</v>
      </c>
    </row>
    <row r="500" spans="1:18">
      <c r="A500">
        <v>921</v>
      </c>
      <c r="B500" t="s">
        <v>773</v>
      </c>
      <c r="C500">
        <v>-75.734814</v>
      </c>
      <c r="D500">
        <v>56.844518000000001</v>
      </c>
      <c r="G500">
        <v>2904</v>
      </c>
      <c r="I500">
        <v>86</v>
      </c>
      <c r="K500" t="s">
        <v>269</v>
      </c>
      <c r="L500">
        <v>85.767499999999998</v>
      </c>
      <c r="M500" t="s">
        <v>508</v>
      </c>
      <c r="N500">
        <v>1991</v>
      </c>
      <c r="O500">
        <v>1</v>
      </c>
      <c r="P500">
        <v>1995</v>
      </c>
      <c r="Q500">
        <v>1</v>
      </c>
      <c r="R500" t="s">
        <v>607</v>
      </c>
    </row>
    <row r="501" spans="1:18">
      <c r="A501">
        <v>922</v>
      </c>
      <c r="B501" t="s">
        <v>774</v>
      </c>
      <c r="C501">
        <v>-75.744202000000001</v>
      </c>
      <c r="D501">
        <v>56.906618000000002</v>
      </c>
      <c r="G501">
        <v>2901</v>
      </c>
      <c r="I501">
        <v>14</v>
      </c>
      <c r="K501" t="s">
        <v>269</v>
      </c>
      <c r="L501">
        <v>13.854749999999999</v>
      </c>
      <c r="M501" t="s">
        <v>508</v>
      </c>
      <c r="N501">
        <v>1991</v>
      </c>
      <c r="O501">
        <v>1</v>
      </c>
      <c r="P501">
        <v>1995</v>
      </c>
      <c r="Q501">
        <v>1</v>
      </c>
      <c r="R501" t="s">
        <v>607</v>
      </c>
    </row>
    <row r="502" spans="1:18">
      <c r="A502">
        <v>923</v>
      </c>
      <c r="B502" t="s">
        <v>775</v>
      </c>
      <c r="C502">
        <v>-75.753590000000003</v>
      </c>
      <c r="D502">
        <v>56.968718000000003</v>
      </c>
      <c r="G502">
        <v>2903</v>
      </c>
      <c r="I502">
        <v>26</v>
      </c>
      <c r="K502" t="s">
        <v>269</v>
      </c>
      <c r="L502">
        <v>26.414000000000001</v>
      </c>
      <c r="M502" t="s">
        <v>508</v>
      </c>
      <c r="N502">
        <v>1991</v>
      </c>
      <c r="O502">
        <v>1</v>
      </c>
      <c r="P502">
        <v>1995</v>
      </c>
      <c r="Q502">
        <v>1</v>
      </c>
      <c r="R502" t="s">
        <v>607</v>
      </c>
    </row>
    <row r="503" spans="1:18">
      <c r="A503">
        <v>924</v>
      </c>
      <c r="B503" t="s">
        <v>776</v>
      </c>
      <c r="C503">
        <v>-75.762977000000006</v>
      </c>
      <c r="D503">
        <v>57.030817999999996</v>
      </c>
      <c r="G503">
        <v>2908</v>
      </c>
      <c r="I503">
        <v>40</v>
      </c>
      <c r="K503" t="s">
        <v>269</v>
      </c>
      <c r="L503">
        <v>40.231999999999999</v>
      </c>
      <c r="M503" t="s">
        <v>508</v>
      </c>
      <c r="N503">
        <v>1991</v>
      </c>
      <c r="O503">
        <v>1</v>
      </c>
      <c r="P503">
        <v>1995</v>
      </c>
      <c r="Q503">
        <v>1</v>
      </c>
      <c r="R503" t="s">
        <v>607</v>
      </c>
    </row>
    <row r="504" spans="1:18">
      <c r="A504">
        <v>925</v>
      </c>
      <c r="B504" t="s">
        <v>777</v>
      </c>
      <c r="C504">
        <v>-75.772364999999994</v>
      </c>
      <c r="D504">
        <v>57.092919000000002</v>
      </c>
      <c r="G504">
        <v>2908</v>
      </c>
      <c r="I504">
        <v>15</v>
      </c>
      <c r="K504" t="s">
        <v>269</v>
      </c>
      <c r="L504">
        <v>15.321999999999999</v>
      </c>
      <c r="M504" t="s">
        <v>508</v>
      </c>
      <c r="N504">
        <v>1991</v>
      </c>
      <c r="O504">
        <v>1</v>
      </c>
      <c r="P504">
        <v>1995</v>
      </c>
      <c r="Q504">
        <v>1</v>
      </c>
      <c r="R504" t="s">
        <v>607</v>
      </c>
    </row>
    <row r="505" spans="1:18">
      <c r="A505">
        <v>926</v>
      </c>
      <c r="B505" t="s">
        <v>778</v>
      </c>
      <c r="C505">
        <v>-75.781752999999995</v>
      </c>
      <c r="D505">
        <v>57.155019000000003</v>
      </c>
      <c r="G505">
        <v>2902</v>
      </c>
      <c r="I505">
        <v>6</v>
      </c>
      <c r="K505" t="s">
        <v>269</v>
      </c>
      <c r="L505">
        <v>5.734</v>
      </c>
      <c r="M505" t="s">
        <v>508</v>
      </c>
      <c r="N505">
        <v>1991</v>
      </c>
      <c r="O505">
        <v>1</v>
      </c>
      <c r="P505">
        <v>1995</v>
      </c>
      <c r="Q505">
        <v>1</v>
      </c>
      <c r="R505" t="s">
        <v>607</v>
      </c>
    </row>
    <row r="506" spans="1:18">
      <c r="A506">
        <v>927</v>
      </c>
      <c r="B506" t="s">
        <v>779</v>
      </c>
      <c r="C506">
        <v>-75.791139999999999</v>
      </c>
      <c r="D506">
        <v>57.217118999999997</v>
      </c>
      <c r="G506">
        <v>2899</v>
      </c>
      <c r="I506">
        <v>94</v>
      </c>
      <c r="K506" t="s">
        <v>269</v>
      </c>
      <c r="L506">
        <v>94.21875</v>
      </c>
      <c r="M506" t="s">
        <v>508</v>
      </c>
      <c r="N506">
        <v>1991</v>
      </c>
      <c r="O506">
        <v>1</v>
      </c>
      <c r="P506">
        <v>1995</v>
      </c>
      <c r="Q506">
        <v>1</v>
      </c>
      <c r="R506" t="s">
        <v>607</v>
      </c>
    </row>
    <row r="507" spans="1:18">
      <c r="A507">
        <v>928</v>
      </c>
      <c r="B507" t="s">
        <v>780</v>
      </c>
      <c r="C507">
        <v>-75.800528</v>
      </c>
      <c r="D507">
        <v>57.279218999999998</v>
      </c>
      <c r="G507">
        <v>2898</v>
      </c>
      <c r="I507">
        <v>32</v>
      </c>
      <c r="K507" t="s">
        <v>269</v>
      </c>
      <c r="L507">
        <v>32.4375</v>
      </c>
      <c r="M507" t="s">
        <v>508</v>
      </c>
      <c r="N507">
        <v>1991</v>
      </c>
      <c r="O507">
        <v>1</v>
      </c>
      <c r="P507">
        <v>1995</v>
      </c>
      <c r="Q507">
        <v>1</v>
      </c>
      <c r="R507" t="s">
        <v>607</v>
      </c>
    </row>
    <row r="508" spans="1:18">
      <c r="A508">
        <v>929</v>
      </c>
      <c r="B508" t="s">
        <v>781</v>
      </c>
      <c r="C508">
        <v>-75.809916000000001</v>
      </c>
      <c r="D508">
        <v>57.341320000000003</v>
      </c>
      <c r="G508">
        <v>2890</v>
      </c>
      <c r="I508">
        <v>39</v>
      </c>
      <c r="K508" t="s">
        <v>269</v>
      </c>
      <c r="L508">
        <v>38.53125</v>
      </c>
      <c r="M508" t="s">
        <v>508</v>
      </c>
      <c r="N508">
        <v>1991</v>
      </c>
      <c r="O508">
        <v>1</v>
      </c>
      <c r="P508">
        <v>1995</v>
      </c>
      <c r="Q508">
        <v>1</v>
      </c>
      <c r="R508" t="s">
        <v>607</v>
      </c>
    </row>
    <row r="509" spans="1:18">
      <c r="A509">
        <v>930</v>
      </c>
      <c r="B509" t="s">
        <v>782</v>
      </c>
      <c r="C509">
        <v>-75.819303000000005</v>
      </c>
      <c r="D509">
        <v>57.403419999999997</v>
      </c>
      <c r="G509">
        <v>2889</v>
      </c>
      <c r="I509">
        <v>68</v>
      </c>
      <c r="K509" t="s">
        <v>269</v>
      </c>
      <c r="L509">
        <v>67.6875</v>
      </c>
      <c r="M509" t="s">
        <v>508</v>
      </c>
      <c r="N509">
        <v>1991</v>
      </c>
      <c r="O509">
        <v>1</v>
      </c>
      <c r="P509">
        <v>1995</v>
      </c>
      <c r="Q509">
        <v>1</v>
      </c>
      <c r="R509" t="s">
        <v>607</v>
      </c>
    </row>
    <row r="510" spans="1:18">
      <c r="A510">
        <v>931</v>
      </c>
      <c r="B510" t="s">
        <v>783</v>
      </c>
      <c r="C510">
        <v>-75.828691000000006</v>
      </c>
      <c r="D510">
        <v>57.465519999999998</v>
      </c>
      <c r="G510">
        <v>2898</v>
      </c>
      <c r="I510">
        <v>71</v>
      </c>
      <c r="K510" t="s">
        <v>269</v>
      </c>
      <c r="L510">
        <v>70.686000000000007</v>
      </c>
      <c r="M510" t="s">
        <v>508</v>
      </c>
      <c r="N510">
        <v>1991</v>
      </c>
      <c r="O510">
        <v>1</v>
      </c>
      <c r="P510">
        <v>1995</v>
      </c>
      <c r="Q510">
        <v>1</v>
      </c>
      <c r="R510" t="s">
        <v>607</v>
      </c>
    </row>
    <row r="511" spans="1:18">
      <c r="A511">
        <v>932</v>
      </c>
      <c r="B511" t="s">
        <v>784</v>
      </c>
      <c r="C511">
        <v>-75.838078999999993</v>
      </c>
      <c r="D511">
        <v>57.527621000000003</v>
      </c>
      <c r="G511">
        <v>2887</v>
      </c>
      <c r="I511">
        <v>29</v>
      </c>
      <c r="K511" t="s">
        <v>269</v>
      </c>
      <c r="L511">
        <v>28.797999999999998</v>
      </c>
      <c r="M511" t="s">
        <v>508</v>
      </c>
      <c r="N511">
        <v>1991</v>
      </c>
      <c r="O511">
        <v>1</v>
      </c>
      <c r="P511">
        <v>1995</v>
      </c>
      <c r="Q511">
        <v>1</v>
      </c>
      <c r="R511" t="s">
        <v>607</v>
      </c>
    </row>
    <row r="512" spans="1:18">
      <c r="A512">
        <v>933</v>
      </c>
      <c r="B512" t="s">
        <v>785</v>
      </c>
      <c r="C512">
        <v>-75.847196999999994</v>
      </c>
      <c r="D512">
        <v>57.590882999999998</v>
      </c>
      <c r="G512">
        <v>2883</v>
      </c>
      <c r="I512">
        <v>6</v>
      </c>
      <c r="K512" t="s">
        <v>269</v>
      </c>
      <c r="L512">
        <v>6.28125</v>
      </c>
      <c r="M512" t="s">
        <v>508</v>
      </c>
      <c r="N512">
        <v>1991</v>
      </c>
      <c r="O512">
        <v>1</v>
      </c>
      <c r="P512">
        <v>1995</v>
      </c>
      <c r="Q512">
        <v>1</v>
      </c>
      <c r="R512" t="s">
        <v>607</v>
      </c>
    </row>
    <row r="513" spans="1:18">
      <c r="A513">
        <v>934</v>
      </c>
      <c r="B513" t="s">
        <v>786</v>
      </c>
      <c r="C513">
        <v>-75.856316000000007</v>
      </c>
      <c r="D513">
        <v>57.654145</v>
      </c>
      <c r="G513">
        <v>2876</v>
      </c>
      <c r="I513">
        <v>65</v>
      </c>
      <c r="K513" t="s">
        <v>269</v>
      </c>
      <c r="L513">
        <v>64.86</v>
      </c>
      <c r="M513" t="s">
        <v>508</v>
      </c>
      <c r="N513">
        <v>1991</v>
      </c>
      <c r="O513">
        <v>1</v>
      </c>
      <c r="P513">
        <v>1995</v>
      </c>
      <c r="Q513">
        <v>1</v>
      </c>
      <c r="R513" t="s">
        <v>607</v>
      </c>
    </row>
    <row r="514" spans="1:18">
      <c r="A514">
        <v>935</v>
      </c>
      <c r="B514" t="s">
        <v>787</v>
      </c>
      <c r="C514">
        <v>-75.865433999999993</v>
      </c>
      <c r="D514">
        <v>57.717407000000001</v>
      </c>
      <c r="G514">
        <v>2867</v>
      </c>
      <c r="I514">
        <v>95</v>
      </c>
      <c r="K514" t="s">
        <v>269</v>
      </c>
      <c r="L514">
        <v>94.594499999999996</v>
      </c>
      <c r="M514" t="s">
        <v>508</v>
      </c>
      <c r="N514">
        <v>1991</v>
      </c>
      <c r="O514">
        <v>1</v>
      </c>
      <c r="P514">
        <v>1995</v>
      </c>
      <c r="Q514">
        <v>1</v>
      </c>
      <c r="R514" t="s">
        <v>607</v>
      </c>
    </row>
    <row r="515" spans="1:18">
      <c r="A515">
        <v>936</v>
      </c>
      <c r="B515" t="s">
        <v>788</v>
      </c>
      <c r="C515">
        <v>-75.874553000000006</v>
      </c>
      <c r="D515">
        <v>57.780670000000001</v>
      </c>
      <c r="G515">
        <v>2861</v>
      </c>
      <c r="I515">
        <v>131</v>
      </c>
      <c r="K515" t="s">
        <v>269</v>
      </c>
      <c r="L515">
        <v>130.56549999999999</v>
      </c>
      <c r="M515" t="s">
        <v>508</v>
      </c>
      <c r="N515">
        <v>1991</v>
      </c>
      <c r="O515">
        <v>1</v>
      </c>
      <c r="P515">
        <v>1995</v>
      </c>
      <c r="Q515">
        <v>1</v>
      </c>
      <c r="R515" t="s">
        <v>607</v>
      </c>
    </row>
    <row r="516" spans="1:18">
      <c r="A516">
        <v>937</v>
      </c>
      <c r="B516" t="s">
        <v>789</v>
      </c>
      <c r="C516">
        <v>-75.883672000000004</v>
      </c>
      <c r="D516">
        <v>57.843932000000002</v>
      </c>
      <c r="G516">
        <v>2861</v>
      </c>
      <c r="I516">
        <v>176</v>
      </c>
      <c r="K516" t="s">
        <v>269</v>
      </c>
      <c r="L516">
        <v>175.75</v>
      </c>
      <c r="M516" t="s">
        <v>508</v>
      </c>
      <c r="N516">
        <v>1991</v>
      </c>
      <c r="O516">
        <v>1</v>
      </c>
      <c r="P516">
        <v>1995</v>
      </c>
      <c r="Q516">
        <v>1</v>
      </c>
      <c r="R516" t="s">
        <v>607</v>
      </c>
    </row>
    <row r="517" spans="1:18">
      <c r="A517">
        <v>938</v>
      </c>
      <c r="B517" t="s">
        <v>790</v>
      </c>
      <c r="C517">
        <v>-75.892790000000005</v>
      </c>
      <c r="D517">
        <v>57.907193999999997</v>
      </c>
      <c r="G517">
        <v>2859</v>
      </c>
      <c r="I517">
        <v>115</v>
      </c>
      <c r="K517" t="s">
        <v>269</v>
      </c>
      <c r="L517">
        <v>114.77625</v>
      </c>
      <c r="M517" t="s">
        <v>508</v>
      </c>
      <c r="N517">
        <v>1991</v>
      </c>
      <c r="O517">
        <v>1</v>
      </c>
      <c r="P517">
        <v>1995</v>
      </c>
      <c r="Q517">
        <v>1</v>
      </c>
      <c r="R517" t="s">
        <v>607</v>
      </c>
    </row>
    <row r="518" spans="1:18">
      <c r="A518">
        <v>939</v>
      </c>
      <c r="B518" t="s">
        <v>791</v>
      </c>
      <c r="C518">
        <v>-75.901909000000003</v>
      </c>
      <c r="D518">
        <v>57.970455999999999</v>
      </c>
      <c r="G518">
        <v>2854</v>
      </c>
      <c r="I518">
        <v>40</v>
      </c>
      <c r="K518" t="s">
        <v>269</v>
      </c>
      <c r="L518">
        <v>40.396500000000003</v>
      </c>
      <c r="M518" t="s">
        <v>508</v>
      </c>
      <c r="N518">
        <v>1991</v>
      </c>
      <c r="O518">
        <v>1</v>
      </c>
      <c r="P518">
        <v>1995</v>
      </c>
      <c r="Q518">
        <v>1</v>
      </c>
      <c r="R518" t="s">
        <v>607</v>
      </c>
    </row>
    <row r="519" spans="1:18">
      <c r="A519">
        <v>940</v>
      </c>
      <c r="B519" t="s">
        <v>792</v>
      </c>
      <c r="C519">
        <v>-75.911027000000004</v>
      </c>
      <c r="D519">
        <v>58.033718999999998</v>
      </c>
      <c r="G519">
        <v>2851</v>
      </c>
      <c r="I519">
        <v>101</v>
      </c>
      <c r="K519" t="s">
        <v>269</v>
      </c>
      <c r="L519">
        <v>100.8</v>
      </c>
      <c r="M519" t="s">
        <v>508</v>
      </c>
      <c r="N519">
        <v>1991</v>
      </c>
      <c r="O519">
        <v>1</v>
      </c>
      <c r="P519">
        <v>1995</v>
      </c>
      <c r="Q519">
        <v>1</v>
      </c>
      <c r="R519" t="s">
        <v>607</v>
      </c>
    </row>
    <row r="520" spans="1:18">
      <c r="A520">
        <v>941</v>
      </c>
      <c r="B520" t="s">
        <v>793</v>
      </c>
      <c r="C520">
        <v>-75.920146000000003</v>
      </c>
      <c r="D520">
        <v>58.096981</v>
      </c>
      <c r="G520">
        <v>2853</v>
      </c>
      <c r="I520">
        <v>33</v>
      </c>
      <c r="K520" t="s">
        <v>269</v>
      </c>
      <c r="L520">
        <v>32.821249999999999</v>
      </c>
      <c r="M520" t="s">
        <v>508</v>
      </c>
      <c r="N520">
        <v>1991</v>
      </c>
      <c r="O520">
        <v>1</v>
      </c>
      <c r="P520">
        <v>1995</v>
      </c>
      <c r="Q520">
        <v>1</v>
      </c>
      <c r="R520" t="s">
        <v>607</v>
      </c>
    </row>
    <row r="521" spans="1:18">
      <c r="A521">
        <v>942</v>
      </c>
      <c r="B521" t="s">
        <v>794</v>
      </c>
      <c r="C521">
        <v>-75.929265000000001</v>
      </c>
      <c r="D521">
        <v>58.160243000000001</v>
      </c>
      <c r="G521">
        <v>2845</v>
      </c>
      <c r="I521">
        <v>106</v>
      </c>
      <c r="K521" t="s">
        <v>269</v>
      </c>
      <c r="L521">
        <v>106.15</v>
      </c>
      <c r="M521" t="s">
        <v>508</v>
      </c>
      <c r="N521">
        <v>1991</v>
      </c>
      <c r="O521">
        <v>1</v>
      </c>
      <c r="P521">
        <v>1995</v>
      </c>
      <c r="Q521">
        <v>1</v>
      </c>
      <c r="R521" t="s">
        <v>607</v>
      </c>
    </row>
    <row r="522" spans="1:18">
      <c r="A522">
        <v>943</v>
      </c>
      <c r="B522" t="s">
        <v>795</v>
      </c>
      <c r="C522">
        <v>-75.938383000000002</v>
      </c>
      <c r="D522">
        <v>58.223505000000003</v>
      </c>
      <c r="G522">
        <v>2845</v>
      </c>
      <c r="I522">
        <v>136</v>
      </c>
      <c r="K522" t="s">
        <v>269</v>
      </c>
      <c r="L522">
        <v>136.03049999999999</v>
      </c>
      <c r="M522" t="s">
        <v>508</v>
      </c>
      <c r="N522">
        <v>1991</v>
      </c>
      <c r="O522">
        <v>1</v>
      </c>
      <c r="P522">
        <v>1995</v>
      </c>
      <c r="Q522">
        <v>1</v>
      </c>
      <c r="R522" t="s">
        <v>607</v>
      </c>
    </row>
    <row r="523" spans="1:18">
      <c r="A523">
        <v>944</v>
      </c>
      <c r="B523" t="s">
        <v>796</v>
      </c>
      <c r="C523">
        <v>-75.947502</v>
      </c>
      <c r="D523">
        <v>58.286768000000002</v>
      </c>
      <c r="G523">
        <v>2837</v>
      </c>
      <c r="I523">
        <v>97</v>
      </c>
      <c r="K523" t="s">
        <v>269</v>
      </c>
      <c r="L523">
        <v>97.290999999999997</v>
      </c>
      <c r="M523" t="s">
        <v>508</v>
      </c>
      <c r="N523">
        <v>1991</v>
      </c>
      <c r="O523">
        <v>1</v>
      </c>
      <c r="P523">
        <v>1995</v>
      </c>
      <c r="Q523">
        <v>1</v>
      </c>
      <c r="R523" t="s">
        <v>607</v>
      </c>
    </row>
    <row r="524" spans="1:18">
      <c r="A524">
        <v>945</v>
      </c>
      <c r="B524" t="s">
        <v>797</v>
      </c>
      <c r="C524">
        <v>-75.956620000000001</v>
      </c>
      <c r="D524">
        <v>58.350029999999997</v>
      </c>
      <c r="G524">
        <v>2834</v>
      </c>
      <c r="I524">
        <v>48</v>
      </c>
      <c r="K524" t="s">
        <v>269</v>
      </c>
      <c r="L524">
        <v>48.36</v>
      </c>
      <c r="M524" t="s">
        <v>508</v>
      </c>
      <c r="N524">
        <v>1991</v>
      </c>
      <c r="O524">
        <v>1</v>
      </c>
      <c r="P524">
        <v>1995</v>
      </c>
      <c r="Q524">
        <v>1</v>
      </c>
      <c r="R524" t="s">
        <v>607</v>
      </c>
    </row>
    <row r="525" spans="1:18">
      <c r="A525">
        <v>946</v>
      </c>
      <c r="B525" t="s">
        <v>798</v>
      </c>
      <c r="C525">
        <v>-75.965738999999999</v>
      </c>
      <c r="D525">
        <v>58.413291999999998</v>
      </c>
      <c r="G525">
        <v>2830</v>
      </c>
      <c r="I525">
        <v>57</v>
      </c>
      <c r="K525" t="s">
        <v>269</v>
      </c>
      <c r="L525">
        <v>56.597250000000003</v>
      </c>
      <c r="M525" t="s">
        <v>508</v>
      </c>
      <c r="N525">
        <v>1991</v>
      </c>
      <c r="O525">
        <v>1</v>
      </c>
      <c r="P525">
        <v>1995</v>
      </c>
      <c r="Q525">
        <v>1</v>
      </c>
      <c r="R525" t="s">
        <v>607</v>
      </c>
    </row>
    <row r="526" spans="1:18">
      <c r="A526">
        <v>947</v>
      </c>
      <c r="B526" t="s">
        <v>799</v>
      </c>
      <c r="C526">
        <v>-75.974857999999998</v>
      </c>
      <c r="D526">
        <v>58.476554999999998</v>
      </c>
      <c r="G526">
        <v>2832</v>
      </c>
      <c r="H526">
        <v>-44.1</v>
      </c>
      <c r="I526">
        <v>69</v>
      </c>
      <c r="K526" t="s">
        <v>269</v>
      </c>
      <c r="L526">
        <v>68.992000000000004</v>
      </c>
      <c r="M526" t="s">
        <v>508</v>
      </c>
      <c r="N526">
        <v>1991</v>
      </c>
      <c r="O526">
        <v>1</v>
      </c>
      <c r="P526">
        <v>1995</v>
      </c>
      <c r="Q526">
        <v>1</v>
      </c>
      <c r="R526" t="s">
        <v>607</v>
      </c>
    </row>
    <row r="527" spans="1:18">
      <c r="A527">
        <v>948</v>
      </c>
      <c r="B527" t="s">
        <v>800</v>
      </c>
      <c r="C527">
        <v>-75.983742000000007</v>
      </c>
      <c r="D527">
        <v>58.541021999999998</v>
      </c>
      <c r="G527">
        <v>2832</v>
      </c>
      <c r="I527">
        <v>21</v>
      </c>
      <c r="K527" t="s">
        <v>269</v>
      </c>
      <c r="L527">
        <v>20.829000000000001</v>
      </c>
      <c r="M527" t="s">
        <v>508</v>
      </c>
      <c r="N527">
        <v>1991</v>
      </c>
      <c r="O527">
        <v>1</v>
      </c>
      <c r="P527">
        <v>1995</v>
      </c>
      <c r="Q527">
        <v>1</v>
      </c>
      <c r="R527" t="s">
        <v>607</v>
      </c>
    </row>
    <row r="528" spans="1:18">
      <c r="A528">
        <v>949</v>
      </c>
      <c r="B528" t="s">
        <v>801</v>
      </c>
      <c r="C528">
        <v>-75.992626999999999</v>
      </c>
      <c r="D528">
        <v>58.605488999999999</v>
      </c>
      <c r="G528">
        <v>2841</v>
      </c>
      <c r="I528">
        <v>10</v>
      </c>
      <c r="K528" t="s">
        <v>269</v>
      </c>
      <c r="L528">
        <v>10.0215</v>
      </c>
      <c r="M528" t="s">
        <v>508</v>
      </c>
      <c r="N528">
        <v>1991</v>
      </c>
      <c r="O528">
        <v>1</v>
      </c>
      <c r="P528">
        <v>1995</v>
      </c>
      <c r="Q528">
        <v>1</v>
      </c>
      <c r="R528" t="s">
        <v>607</v>
      </c>
    </row>
    <row r="529" spans="1:18">
      <c r="A529">
        <v>950</v>
      </c>
      <c r="B529" t="s">
        <v>802</v>
      </c>
      <c r="C529">
        <v>-76.001512000000005</v>
      </c>
      <c r="D529">
        <v>58.669955999999999</v>
      </c>
      <c r="G529">
        <v>2849</v>
      </c>
      <c r="I529">
        <v>14</v>
      </c>
      <c r="K529" t="s">
        <v>269</v>
      </c>
      <c r="L529">
        <v>14.282500000000001</v>
      </c>
      <c r="M529" t="s">
        <v>508</v>
      </c>
      <c r="N529">
        <v>1991</v>
      </c>
      <c r="O529">
        <v>1</v>
      </c>
      <c r="P529">
        <v>1995</v>
      </c>
      <c r="Q529">
        <v>1</v>
      </c>
      <c r="R529" t="s">
        <v>607</v>
      </c>
    </row>
    <row r="530" spans="1:18">
      <c r="A530">
        <v>951</v>
      </c>
      <c r="B530" t="s">
        <v>803</v>
      </c>
      <c r="C530">
        <v>-76.010396</v>
      </c>
      <c r="D530">
        <v>58.734423</v>
      </c>
      <c r="G530">
        <v>2847</v>
      </c>
      <c r="I530">
        <v>51</v>
      </c>
      <c r="K530" t="s">
        <v>269</v>
      </c>
      <c r="L530">
        <v>50.56</v>
      </c>
      <c r="M530" t="s">
        <v>508</v>
      </c>
      <c r="N530">
        <v>1991</v>
      </c>
      <c r="O530">
        <v>1</v>
      </c>
      <c r="P530">
        <v>1995</v>
      </c>
      <c r="Q530">
        <v>1</v>
      </c>
      <c r="R530" t="s">
        <v>607</v>
      </c>
    </row>
    <row r="531" spans="1:18">
      <c r="A531">
        <v>952</v>
      </c>
      <c r="B531" t="s">
        <v>804</v>
      </c>
      <c r="C531">
        <v>-76.019281000000007</v>
      </c>
      <c r="D531">
        <v>58.79889</v>
      </c>
      <c r="G531">
        <v>2845</v>
      </c>
      <c r="I531">
        <v>5</v>
      </c>
      <c r="K531" t="s">
        <v>269</v>
      </c>
      <c r="L531">
        <v>4.5540000000000003</v>
      </c>
      <c r="M531" t="s">
        <v>508</v>
      </c>
      <c r="N531">
        <v>1991</v>
      </c>
      <c r="O531">
        <v>1</v>
      </c>
      <c r="P531">
        <v>1995</v>
      </c>
      <c r="Q531">
        <v>1</v>
      </c>
      <c r="R531" t="s">
        <v>607</v>
      </c>
    </row>
    <row r="532" spans="1:18">
      <c r="A532">
        <v>953</v>
      </c>
      <c r="B532" t="s">
        <v>805</v>
      </c>
      <c r="C532">
        <v>-76.028165999999999</v>
      </c>
      <c r="D532">
        <v>58.863357000000001</v>
      </c>
      <c r="G532">
        <v>2846</v>
      </c>
      <c r="I532">
        <v>9</v>
      </c>
      <c r="K532" t="s">
        <v>269</v>
      </c>
      <c r="L532">
        <v>8.91</v>
      </c>
      <c r="M532" t="s">
        <v>508</v>
      </c>
      <c r="N532">
        <v>1991</v>
      </c>
      <c r="O532">
        <v>1</v>
      </c>
      <c r="P532">
        <v>1995</v>
      </c>
      <c r="Q532">
        <v>1</v>
      </c>
      <c r="R532" t="s">
        <v>607</v>
      </c>
    </row>
    <row r="533" spans="1:18">
      <c r="A533">
        <v>954</v>
      </c>
      <c r="B533" t="s">
        <v>806</v>
      </c>
      <c r="C533">
        <v>-76.037051000000005</v>
      </c>
      <c r="D533">
        <v>58.927824000000001</v>
      </c>
      <c r="G533">
        <v>2845</v>
      </c>
      <c r="I533">
        <v>28</v>
      </c>
      <c r="K533" t="s">
        <v>269</v>
      </c>
      <c r="L533">
        <v>28.3855</v>
      </c>
      <c r="M533" t="s">
        <v>508</v>
      </c>
      <c r="N533">
        <v>1991</v>
      </c>
      <c r="O533">
        <v>1</v>
      </c>
      <c r="P533">
        <v>1995</v>
      </c>
      <c r="Q533">
        <v>1</v>
      </c>
      <c r="R533" t="s">
        <v>607</v>
      </c>
    </row>
    <row r="534" spans="1:18">
      <c r="A534">
        <v>955</v>
      </c>
      <c r="B534" t="s">
        <v>807</v>
      </c>
      <c r="C534">
        <v>-76.043270000000007</v>
      </c>
      <c r="D534">
        <v>65.023781</v>
      </c>
      <c r="G534">
        <v>2340</v>
      </c>
      <c r="H534">
        <v>-38.5</v>
      </c>
      <c r="I534">
        <v>32</v>
      </c>
      <c r="K534" t="s">
        <v>269</v>
      </c>
      <c r="L534">
        <v>31.93</v>
      </c>
      <c r="M534" t="s">
        <v>508</v>
      </c>
      <c r="N534">
        <v>1991</v>
      </c>
      <c r="O534">
        <v>1</v>
      </c>
      <c r="P534">
        <v>1995</v>
      </c>
      <c r="Q534">
        <v>1</v>
      </c>
      <c r="R534" t="s">
        <v>607</v>
      </c>
    </row>
    <row r="535" spans="1:18">
      <c r="A535">
        <v>956</v>
      </c>
      <c r="B535" t="s">
        <v>808</v>
      </c>
      <c r="C535">
        <v>-76.044793999999996</v>
      </c>
      <c r="D535">
        <v>64.949781000000002</v>
      </c>
      <c r="G535">
        <v>2345</v>
      </c>
      <c r="I535">
        <v>60</v>
      </c>
      <c r="K535" t="s">
        <v>269</v>
      </c>
      <c r="L535">
        <v>60.006</v>
      </c>
      <c r="M535" t="s">
        <v>508</v>
      </c>
      <c r="N535">
        <v>1991</v>
      </c>
      <c r="O535">
        <v>1</v>
      </c>
      <c r="P535">
        <v>1995</v>
      </c>
      <c r="Q535">
        <v>1</v>
      </c>
      <c r="R535" t="s">
        <v>607</v>
      </c>
    </row>
    <row r="536" spans="1:18">
      <c r="A536">
        <v>957</v>
      </c>
      <c r="B536" t="s">
        <v>809</v>
      </c>
      <c r="C536">
        <v>-76.045935</v>
      </c>
      <c r="D536">
        <v>58.992291999999999</v>
      </c>
      <c r="G536">
        <v>2843</v>
      </c>
      <c r="I536">
        <v>44</v>
      </c>
      <c r="K536" t="s">
        <v>269</v>
      </c>
      <c r="L536">
        <v>43.78</v>
      </c>
      <c r="M536" t="s">
        <v>508</v>
      </c>
      <c r="N536">
        <v>1991</v>
      </c>
      <c r="O536">
        <v>1</v>
      </c>
      <c r="P536">
        <v>1995</v>
      </c>
      <c r="Q536">
        <v>1</v>
      </c>
      <c r="R536" t="s">
        <v>607</v>
      </c>
    </row>
    <row r="537" spans="1:18">
      <c r="A537">
        <v>958</v>
      </c>
      <c r="B537" t="s">
        <v>810</v>
      </c>
      <c r="C537">
        <v>-76.046318999999997</v>
      </c>
      <c r="D537">
        <v>64.875781000000003</v>
      </c>
      <c r="G537">
        <v>2357</v>
      </c>
      <c r="I537">
        <v>77</v>
      </c>
      <c r="K537" t="s">
        <v>269</v>
      </c>
      <c r="L537">
        <v>77.489999999999995</v>
      </c>
      <c r="M537" t="s">
        <v>508</v>
      </c>
      <c r="N537">
        <v>1991</v>
      </c>
      <c r="O537">
        <v>1</v>
      </c>
      <c r="P537">
        <v>1995</v>
      </c>
      <c r="Q537">
        <v>1</v>
      </c>
      <c r="R537" t="s">
        <v>607</v>
      </c>
    </row>
    <row r="538" spans="1:18">
      <c r="A538">
        <v>959</v>
      </c>
      <c r="B538" t="s">
        <v>811</v>
      </c>
      <c r="C538">
        <v>-76.047843999999998</v>
      </c>
      <c r="D538">
        <v>64.801781000000005</v>
      </c>
      <c r="G538">
        <v>2371</v>
      </c>
      <c r="I538">
        <v>79</v>
      </c>
      <c r="K538" t="s">
        <v>269</v>
      </c>
      <c r="L538">
        <v>78.641999999999996</v>
      </c>
      <c r="M538" t="s">
        <v>508</v>
      </c>
      <c r="N538">
        <v>1991</v>
      </c>
      <c r="O538">
        <v>1</v>
      </c>
      <c r="P538">
        <v>1995</v>
      </c>
      <c r="Q538">
        <v>1</v>
      </c>
      <c r="R538" t="s">
        <v>607</v>
      </c>
    </row>
    <row r="539" spans="1:18">
      <c r="A539">
        <v>960</v>
      </c>
      <c r="B539" t="s">
        <v>812</v>
      </c>
      <c r="C539">
        <v>-76.049368999999999</v>
      </c>
      <c r="D539">
        <v>64.727780999999993</v>
      </c>
      <c r="G539">
        <v>2386</v>
      </c>
      <c r="I539">
        <v>28</v>
      </c>
      <c r="K539" t="s">
        <v>269</v>
      </c>
      <c r="L539">
        <v>28.2865</v>
      </c>
      <c r="M539" t="s">
        <v>508</v>
      </c>
      <c r="N539">
        <v>1991</v>
      </c>
      <c r="O539">
        <v>1</v>
      </c>
      <c r="P539">
        <v>1995</v>
      </c>
      <c r="Q539">
        <v>1</v>
      </c>
      <c r="R539" t="s">
        <v>607</v>
      </c>
    </row>
    <row r="540" spans="1:18">
      <c r="A540">
        <v>961</v>
      </c>
      <c r="B540" t="s">
        <v>813</v>
      </c>
      <c r="C540">
        <v>-76.050894</v>
      </c>
      <c r="D540">
        <v>64.653780999999995</v>
      </c>
      <c r="G540">
        <v>2400</v>
      </c>
      <c r="I540">
        <v>9</v>
      </c>
      <c r="K540" t="s">
        <v>269</v>
      </c>
      <c r="L540">
        <v>8.9320000000000004</v>
      </c>
      <c r="M540" t="s">
        <v>508</v>
      </c>
      <c r="N540">
        <v>1991</v>
      </c>
      <c r="O540">
        <v>1</v>
      </c>
      <c r="P540">
        <v>1995</v>
      </c>
      <c r="Q540">
        <v>1</v>
      </c>
      <c r="R540" t="s">
        <v>607</v>
      </c>
    </row>
    <row r="541" spans="1:18">
      <c r="A541">
        <v>962</v>
      </c>
      <c r="B541" t="s">
        <v>814</v>
      </c>
      <c r="C541">
        <v>-76.052419</v>
      </c>
      <c r="D541">
        <v>64.579780999999997</v>
      </c>
      <c r="G541">
        <v>2401</v>
      </c>
      <c r="I541">
        <v>18</v>
      </c>
      <c r="K541" t="s">
        <v>269</v>
      </c>
      <c r="L541">
        <v>18.225000000000001</v>
      </c>
      <c r="M541" t="s">
        <v>508</v>
      </c>
      <c r="N541">
        <v>1991</v>
      </c>
      <c r="O541">
        <v>1</v>
      </c>
      <c r="P541">
        <v>1995</v>
      </c>
      <c r="Q541">
        <v>1</v>
      </c>
      <c r="R541" t="s">
        <v>607</v>
      </c>
    </row>
    <row r="542" spans="1:18">
      <c r="A542">
        <v>963</v>
      </c>
      <c r="B542" t="s">
        <v>815</v>
      </c>
      <c r="C542">
        <v>-76.053944000000001</v>
      </c>
      <c r="D542">
        <v>64.505780999999999</v>
      </c>
      <c r="G542">
        <v>2398</v>
      </c>
      <c r="I542">
        <v>22</v>
      </c>
      <c r="K542" t="s">
        <v>269</v>
      </c>
      <c r="L542">
        <v>22.018000000000001</v>
      </c>
      <c r="M542" t="s">
        <v>508</v>
      </c>
      <c r="N542">
        <v>1991</v>
      </c>
      <c r="O542">
        <v>1</v>
      </c>
      <c r="P542">
        <v>1995</v>
      </c>
      <c r="Q542">
        <v>1</v>
      </c>
      <c r="R542" t="s">
        <v>607</v>
      </c>
    </row>
    <row r="543" spans="1:18">
      <c r="A543">
        <v>964</v>
      </c>
      <c r="B543" t="s">
        <v>816</v>
      </c>
      <c r="C543">
        <v>-76.054820000000007</v>
      </c>
      <c r="D543">
        <v>59.056759</v>
      </c>
      <c r="G543">
        <v>2845</v>
      </c>
      <c r="I543">
        <v>24</v>
      </c>
      <c r="K543" t="s">
        <v>269</v>
      </c>
      <c r="L543">
        <v>23.740500000000001</v>
      </c>
      <c r="M543" t="s">
        <v>508</v>
      </c>
      <c r="N543">
        <v>1991</v>
      </c>
      <c r="O543">
        <v>1</v>
      </c>
      <c r="P543">
        <v>1995</v>
      </c>
      <c r="Q543">
        <v>1</v>
      </c>
      <c r="R543" t="s">
        <v>607</v>
      </c>
    </row>
    <row r="544" spans="1:18">
      <c r="A544">
        <v>965</v>
      </c>
      <c r="B544" t="s">
        <v>817</v>
      </c>
      <c r="C544">
        <v>-76.055468000000005</v>
      </c>
      <c r="D544">
        <v>64.431781000000001</v>
      </c>
      <c r="G544">
        <v>2394</v>
      </c>
      <c r="I544">
        <v>23</v>
      </c>
      <c r="K544" t="s">
        <v>269</v>
      </c>
      <c r="L544">
        <v>23.014500000000002</v>
      </c>
      <c r="M544" t="s">
        <v>508</v>
      </c>
      <c r="N544">
        <v>1991</v>
      </c>
      <c r="O544">
        <v>1</v>
      </c>
      <c r="P544">
        <v>1995</v>
      </c>
      <c r="Q544">
        <v>1</v>
      </c>
      <c r="R544" t="s">
        <v>607</v>
      </c>
    </row>
    <row r="545" spans="1:18">
      <c r="A545">
        <v>966</v>
      </c>
      <c r="B545" t="s">
        <v>818</v>
      </c>
      <c r="C545">
        <v>-76.056993000000006</v>
      </c>
      <c r="D545">
        <v>64.357781000000003</v>
      </c>
      <c r="G545">
        <v>2393</v>
      </c>
      <c r="I545">
        <v>13</v>
      </c>
      <c r="K545" t="s">
        <v>269</v>
      </c>
      <c r="L545">
        <v>12.93225</v>
      </c>
      <c r="M545" t="s">
        <v>508</v>
      </c>
      <c r="N545">
        <v>1991</v>
      </c>
      <c r="O545">
        <v>1</v>
      </c>
      <c r="P545">
        <v>1995</v>
      </c>
      <c r="Q545">
        <v>1</v>
      </c>
      <c r="R545" t="s">
        <v>607</v>
      </c>
    </row>
    <row r="546" spans="1:18">
      <c r="A546">
        <v>967</v>
      </c>
      <c r="B546" t="s">
        <v>819</v>
      </c>
      <c r="C546">
        <v>-76.058518000000007</v>
      </c>
      <c r="D546">
        <v>64.283781000000005</v>
      </c>
      <c r="G546">
        <v>2388</v>
      </c>
      <c r="I546">
        <v>12</v>
      </c>
      <c r="K546" t="s">
        <v>269</v>
      </c>
      <c r="L546">
        <v>12</v>
      </c>
      <c r="M546" t="s">
        <v>508</v>
      </c>
      <c r="N546">
        <v>1991</v>
      </c>
      <c r="O546">
        <v>1</v>
      </c>
      <c r="P546">
        <v>1995</v>
      </c>
      <c r="Q546">
        <v>1</v>
      </c>
      <c r="R546" t="s">
        <v>607</v>
      </c>
    </row>
    <row r="547" spans="1:18">
      <c r="A547">
        <v>968</v>
      </c>
      <c r="B547" t="s">
        <v>820</v>
      </c>
      <c r="C547">
        <v>-76.060042999999993</v>
      </c>
      <c r="D547">
        <v>64.209781000000007</v>
      </c>
      <c r="G547">
        <v>2387</v>
      </c>
      <c r="I547">
        <v>75</v>
      </c>
      <c r="K547" t="s">
        <v>269</v>
      </c>
      <c r="L547">
        <v>74.613</v>
      </c>
      <c r="M547" t="s">
        <v>508</v>
      </c>
      <c r="N547">
        <v>1991</v>
      </c>
      <c r="O547">
        <v>1</v>
      </c>
      <c r="P547">
        <v>1995</v>
      </c>
      <c r="Q547">
        <v>1</v>
      </c>
      <c r="R547" t="s">
        <v>607</v>
      </c>
    </row>
    <row r="548" spans="1:18">
      <c r="A548">
        <v>969</v>
      </c>
      <c r="B548" t="s">
        <v>821</v>
      </c>
      <c r="C548">
        <v>-76.061567999999994</v>
      </c>
      <c r="D548">
        <v>64.135780999999994</v>
      </c>
      <c r="G548">
        <v>2388</v>
      </c>
      <c r="I548">
        <v>207</v>
      </c>
      <c r="K548" t="s">
        <v>269</v>
      </c>
      <c r="L548">
        <v>206.96</v>
      </c>
      <c r="M548" t="s">
        <v>508</v>
      </c>
      <c r="N548">
        <v>1991</v>
      </c>
      <c r="O548">
        <v>1</v>
      </c>
      <c r="P548">
        <v>1995</v>
      </c>
      <c r="Q548">
        <v>1</v>
      </c>
      <c r="R548" t="s">
        <v>607</v>
      </c>
    </row>
    <row r="549" spans="1:18">
      <c r="A549">
        <v>970</v>
      </c>
      <c r="B549" t="s">
        <v>822</v>
      </c>
      <c r="C549">
        <v>-76.063092999999995</v>
      </c>
      <c r="D549">
        <v>64.061780999999996</v>
      </c>
      <c r="G549">
        <v>2395</v>
      </c>
      <c r="I549">
        <v>190</v>
      </c>
      <c r="K549" t="s">
        <v>269</v>
      </c>
      <c r="L549">
        <v>190.08</v>
      </c>
      <c r="M549" t="s">
        <v>508</v>
      </c>
      <c r="N549">
        <v>1991</v>
      </c>
      <c r="O549">
        <v>1</v>
      </c>
      <c r="P549">
        <v>1995</v>
      </c>
      <c r="Q549">
        <v>1</v>
      </c>
      <c r="R549" t="s">
        <v>607</v>
      </c>
    </row>
    <row r="550" spans="1:18">
      <c r="A550">
        <v>971</v>
      </c>
      <c r="B550" t="s">
        <v>823</v>
      </c>
      <c r="C550">
        <v>-76.063704999999999</v>
      </c>
      <c r="D550">
        <v>59.121226</v>
      </c>
      <c r="G550">
        <v>2840</v>
      </c>
      <c r="I550">
        <v>50</v>
      </c>
      <c r="K550" t="s">
        <v>269</v>
      </c>
      <c r="L550">
        <v>50.373750000000001</v>
      </c>
      <c r="M550" t="s">
        <v>508</v>
      </c>
      <c r="N550">
        <v>1991</v>
      </c>
      <c r="O550">
        <v>1</v>
      </c>
      <c r="P550">
        <v>1995</v>
      </c>
      <c r="Q550">
        <v>1</v>
      </c>
      <c r="R550" t="s">
        <v>607</v>
      </c>
    </row>
    <row r="551" spans="1:18">
      <c r="A551">
        <v>972</v>
      </c>
      <c r="B551" t="s">
        <v>824</v>
      </c>
      <c r="C551">
        <v>-76.064617999999996</v>
      </c>
      <c r="D551">
        <v>63.987780999999998</v>
      </c>
      <c r="G551">
        <v>2417</v>
      </c>
      <c r="I551">
        <v>30</v>
      </c>
      <c r="K551" t="s">
        <v>269</v>
      </c>
      <c r="L551">
        <v>29.625</v>
      </c>
      <c r="M551" t="s">
        <v>508</v>
      </c>
      <c r="N551">
        <v>1991</v>
      </c>
      <c r="O551">
        <v>1</v>
      </c>
      <c r="P551">
        <v>1995</v>
      </c>
      <c r="Q551">
        <v>1</v>
      </c>
      <c r="R551" t="s">
        <v>607</v>
      </c>
    </row>
    <row r="552" spans="1:18">
      <c r="A552">
        <v>973</v>
      </c>
      <c r="B552" t="s">
        <v>825</v>
      </c>
      <c r="C552">
        <v>-76.066142999999997</v>
      </c>
      <c r="D552">
        <v>63.913781</v>
      </c>
      <c r="G552">
        <v>2427</v>
      </c>
      <c r="H552">
        <v>-39.6</v>
      </c>
      <c r="I552">
        <v>65</v>
      </c>
      <c r="K552" t="s">
        <v>269</v>
      </c>
      <c r="L552">
        <v>65.206999999999994</v>
      </c>
      <c r="M552" t="s">
        <v>508</v>
      </c>
      <c r="N552">
        <v>1991</v>
      </c>
      <c r="O552">
        <v>1</v>
      </c>
      <c r="P552">
        <v>1995</v>
      </c>
      <c r="Q552">
        <v>1</v>
      </c>
      <c r="R552" t="s">
        <v>607</v>
      </c>
    </row>
    <row r="553" spans="1:18">
      <c r="A553">
        <v>974</v>
      </c>
      <c r="B553" t="s">
        <v>826</v>
      </c>
      <c r="C553">
        <v>-76.067393999999993</v>
      </c>
      <c r="D553">
        <v>63.839205</v>
      </c>
      <c r="G553">
        <v>2436</v>
      </c>
      <c r="I553">
        <v>126</v>
      </c>
      <c r="K553" t="s">
        <v>269</v>
      </c>
      <c r="L553">
        <v>126.05475</v>
      </c>
      <c r="M553" t="s">
        <v>508</v>
      </c>
      <c r="N553">
        <v>1991</v>
      </c>
      <c r="O553">
        <v>1</v>
      </c>
      <c r="P553">
        <v>1995</v>
      </c>
      <c r="Q553">
        <v>1</v>
      </c>
      <c r="R553" t="s">
        <v>607</v>
      </c>
    </row>
    <row r="554" spans="1:18">
      <c r="A554">
        <v>975</v>
      </c>
      <c r="B554" t="s">
        <v>827</v>
      </c>
      <c r="C554">
        <v>-76.068646000000001</v>
      </c>
      <c r="D554">
        <v>63.764628999999999</v>
      </c>
      <c r="G554">
        <v>2447</v>
      </c>
      <c r="I554">
        <v>115</v>
      </c>
      <c r="K554" t="s">
        <v>269</v>
      </c>
      <c r="L554">
        <v>114.7585</v>
      </c>
      <c r="M554" t="s">
        <v>508</v>
      </c>
      <c r="N554">
        <v>1991</v>
      </c>
      <c r="O554">
        <v>1</v>
      </c>
      <c r="P554">
        <v>1995</v>
      </c>
      <c r="Q554">
        <v>1</v>
      </c>
      <c r="R554" t="s">
        <v>607</v>
      </c>
    </row>
    <row r="555" spans="1:18">
      <c r="A555">
        <v>976</v>
      </c>
      <c r="B555" t="s">
        <v>828</v>
      </c>
      <c r="C555">
        <v>-76.069896999999997</v>
      </c>
      <c r="D555">
        <v>63.690052999999999</v>
      </c>
      <c r="G555">
        <v>2446</v>
      </c>
      <c r="I555">
        <v>87</v>
      </c>
      <c r="K555" t="s">
        <v>269</v>
      </c>
      <c r="L555">
        <v>87.262500000000003</v>
      </c>
      <c r="M555" t="s">
        <v>508</v>
      </c>
      <c r="N555">
        <v>1991</v>
      </c>
      <c r="O555">
        <v>1</v>
      </c>
      <c r="P555">
        <v>1995</v>
      </c>
      <c r="Q555">
        <v>1</v>
      </c>
      <c r="R555" t="s">
        <v>607</v>
      </c>
    </row>
    <row r="556" spans="1:18">
      <c r="A556">
        <v>977</v>
      </c>
      <c r="B556" t="s">
        <v>829</v>
      </c>
      <c r="C556">
        <v>-76.071149000000005</v>
      </c>
      <c r="D556">
        <v>63.615476999999998</v>
      </c>
      <c r="G556">
        <v>2446</v>
      </c>
      <c r="I556">
        <v>94</v>
      </c>
      <c r="K556" t="s">
        <v>269</v>
      </c>
      <c r="L556">
        <v>93.605000000000004</v>
      </c>
      <c r="M556" t="s">
        <v>508</v>
      </c>
      <c r="N556">
        <v>1991</v>
      </c>
      <c r="O556">
        <v>1</v>
      </c>
      <c r="P556">
        <v>1995</v>
      </c>
      <c r="Q556">
        <v>1</v>
      </c>
      <c r="R556" t="s">
        <v>607</v>
      </c>
    </row>
    <row r="557" spans="1:18">
      <c r="A557">
        <v>978</v>
      </c>
      <c r="B557" t="s">
        <v>830</v>
      </c>
      <c r="C557">
        <v>-76.072400000000002</v>
      </c>
      <c r="D557">
        <v>63.540900999999998</v>
      </c>
      <c r="G557">
        <v>2442</v>
      </c>
      <c r="I557">
        <v>117</v>
      </c>
      <c r="K557" t="s">
        <v>269</v>
      </c>
      <c r="L557">
        <v>117.35775</v>
      </c>
      <c r="M557" t="s">
        <v>508</v>
      </c>
      <c r="N557">
        <v>1991</v>
      </c>
      <c r="O557">
        <v>1</v>
      </c>
      <c r="P557">
        <v>1995</v>
      </c>
      <c r="Q557">
        <v>1</v>
      </c>
      <c r="R557" t="s">
        <v>607</v>
      </c>
    </row>
    <row r="558" spans="1:18">
      <c r="A558">
        <v>979</v>
      </c>
      <c r="B558" t="s">
        <v>831</v>
      </c>
      <c r="C558">
        <v>-76.072590000000005</v>
      </c>
      <c r="D558">
        <v>59.185693000000001</v>
      </c>
      <c r="G558">
        <v>2840</v>
      </c>
      <c r="I558">
        <v>74</v>
      </c>
      <c r="K558" t="s">
        <v>269</v>
      </c>
      <c r="L558">
        <v>74.3</v>
      </c>
      <c r="M558" t="s">
        <v>508</v>
      </c>
      <c r="N558">
        <v>1991</v>
      </c>
      <c r="O558">
        <v>1</v>
      </c>
      <c r="P558">
        <v>1995</v>
      </c>
      <c r="Q558">
        <v>1</v>
      </c>
      <c r="R558" t="s">
        <v>607</v>
      </c>
    </row>
    <row r="559" spans="1:18">
      <c r="A559">
        <v>980</v>
      </c>
      <c r="B559" t="s">
        <v>832</v>
      </c>
      <c r="C559">
        <v>-76.073651999999996</v>
      </c>
      <c r="D559">
        <v>63.466324999999998</v>
      </c>
      <c r="G559">
        <v>2447</v>
      </c>
      <c r="I559">
        <v>120</v>
      </c>
      <c r="K559" t="s">
        <v>269</v>
      </c>
      <c r="L559">
        <v>119.83125</v>
      </c>
      <c r="M559" t="s">
        <v>508</v>
      </c>
      <c r="N559">
        <v>1991</v>
      </c>
      <c r="O559">
        <v>1</v>
      </c>
      <c r="P559">
        <v>1995</v>
      </c>
      <c r="Q559">
        <v>1</v>
      </c>
      <c r="R559" t="s">
        <v>607</v>
      </c>
    </row>
    <row r="560" spans="1:18">
      <c r="A560">
        <v>981</v>
      </c>
      <c r="B560" t="s">
        <v>833</v>
      </c>
      <c r="C560">
        <v>-76.074903000000006</v>
      </c>
      <c r="D560">
        <v>63.391748999999997</v>
      </c>
      <c r="G560">
        <v>2456</v>
      </c>
      <c r="I560">
        <v>115</v>
      </c>
      <c r="K560" t="s">
        <v>269</v>
      </c>
      <c r="L560">
        <v>115.29600000000001</v>
      </c>
      <c r="M560" t="s">
        <v>508</v>
      </c>
      <c r="N560">
        <v>1991</v>
      </c>
      <c r="O560">
        <v>1</v>
      </c>
      <c r="P560">
        <v>1995</v>
      </c>
      <c r="Q560">
        <v>1</v>
      </c>
      <c r="R560" t="s">
        <v>607</v>
      </c>
    </row>
    <row r="561" spans="1:18">
      <c r="A561">
        <v>982</v>
      </c>
      <c r="B561" t="s">
        <v>834</v>
      </c>
      <c r="C561">
        <v>-76.076155</v>
      </c>
      <c r="D561">
        <v>63.317172999999997</v>
      </c>
      <c r="G561">
        <v>2467</v>
      </c>
      <c r="I561">
        <v>37</v>
      </c>
      <c r="K561" t="s">
        <v>269</v>
      </c>
      <c r="L561">
        <v>36.767499999999998</v>
      </c>
      <c r="M561" t="s">
        <v>508</v>
      </c>
      <c r="N561">
        <v>1991</v>
      </c>
      <c r="O561">
        <v>1</v>
      </c>
      <c r="P561">
        <v>1995</v>
      </c>
      <c r="Q561">
        <v>1</v>
      </c>
      <c r="R561" t="s">
        <v>607</v>
      </c>
    </row>
    <row r="562" spans="1:18">
      <c r="A562">
        <v>983</v>
      </c>
      <c r="B562" t="s">
        <v>835</v>
      </c>
      <c r="C562">
        <v>-76.077405999999996</v>
      </c>
      <c r="D562">
        <v>63.242597000000004</v>
      </c>
      <c r="G562">
        <v>2464</v>
      </c>
      <c r="I562">
        <v>58</v>
      </c>
      <c r="K562" t="s">
        <v>269</v>
      </c>
      <c r="L562">
        <v>58.292999999999999</v>
      </c>
      <c r="M562" t="s">
        <v>508</v>
      </c>
      <c r="N562">
        <v>1991</v>
      </c>
      <c r="O562">
        <v>1</v>
      </c>
      <c r="P562">
        <v>1995</v>
      </c>
      <c r="Q562">
        <v>1</v>
      </c>
      <c r="R562" t="s">
        <v>607</v>
      </c>
    </row>
    <row r="563" spans="1:18">
      <c r="A563">
        <v>984</v>
      </c>
      <c r="B563" t="s">
        <v>836</v>
      </c>
      <c r="C563">
        <v>-76.078658000000004</v>
      </c>
      <c r="D563">
        <v>63.168021000000003</v>
      </c>
      <c r="G563">
        <v>2463</v>
      </c>
      <c r="I563">
        <v>119</v>
      </c>
      <c r="K563" t="s">
        <v>269</v>
      </c>
      <c r="L563">
        <v>119.10075000000001</v>
      </c>
      <c r="M563" t="s">
        <v>508</v>
      </c>
      <c r="N563">
        <v>1991</v>
      </c>
      <c r="O563">
        <v>1</v>
      </c>
      <c r="P563">
        <v>1995</v>
      </c>
      <c r="Q563">
        <v>1</v>
      </c>
      <c r="R563" t="s">
        <v>607</v>
      </c>
    </row>
    <row r="564" spans="1:18">
      <c r="A564">
        <v>985</v>
      </c>
      <c r="B564" t="s">
        <v>837</v>
      </c>
      <c r="C564">
        <v>-76.079909000000001</v>
      </c>
      <c r="D564">
        <v>63.093445000000003</v>
      </c>
      <c r="G564">
        <v>2464</v>
      </c>
      <c r="I564">
        <v>161</v>
      </c>
      <c r="K564" t="s">
        <v>269</v>
      </c>
      <c r="L564">
        <v>161.40600000000001</v>
      </c>
      <c r="M564" t="s">
        <v>508</v>
      </c>
      <c r="N564">
        <v>1991</v>
      </c>
      <c r="O564">
        <v>1</v>
      </c>
      <c r="P564">
        <v>1995</v>
      </c>
      <c r="Q564">
        <v>1</v>
      </c>
      <c r="R564" t="s">
        <v>607</v>
      </c>
    </row>
    <row r="565" spans="1:18">
      <c r="A565">
        <v>986</v>
      </c>
      <c r="B565" t="s">
        <v>838</v>
      </c>
      <c r="C565">
        <v>-76.081160999999994</v>
      </c>
      <c r="D565">
        <v>63.018869000000002</v>
      </c>
      <c r="G565">
        <v>2465</v>
      </c>
      <c r="I565">
        <v>113</v>
      </c>
      <c r="K565" t="s">
        <v>269</v>
      </c>
      <c r="L565">
        <v>113.364</v>
      </c>
      <c r="M565" t="s">
        <v>508</v>
      </c>
      <c r="N565">
        <v>1991</v>
      </c>
      <c r="O565">
        <v>1</v>
      </c>
      <c r="P565">
        <v>1995</v>
      </c>
      <c r="Q565">
        <v>1</v>
      </c>
      <c r="R565" t="s">
        <v>607</v>
      </c>
    </row>
    <row r="566" spans="1:18">
      <c r="A566">
        <v>987</v>
      </c>
      <c r="B566" t="s">
        <v>839</v>
      </c>
      <c r="C566">
        <v>-76.081474</v>
      </c>
      <c r="D566">
        <v>59.250160000000001</v>
      </c>
      <c r="G566">
        <v>2839</v>
      </c>
      <c r="I566">
        <v>39</v>
      </c>
      <c r="K566" t="s">
        <v>269</v>
      </c>
      <c r="L566">
        <v>39.298000000000002</v>
      </c>
      <c r="M566" t="s">
        <v>508</v>
      </c>
      <c r="N566">
        <v>1991</v>
      </c>
      <c r="O566">
        <v>1</v>
      </c>
      <c r="P566">
        <v>1995</v>
      </c>
      <c r="Q566">
        <v>1</v>
      </c>
      <c r="R566" t="s">
        <v>607</v>
      </c>
    </row>
    <row r="567" spans="1:18">
      <c r="A567">
        <v>988</v>
      </c>
      <c r="B567" t="s">
        <v>840</v>
      </c>
      <c r="C567">
        <v>-76.082412000000005</v>
      </c>
      <c r="D567">
        <v>62.944293000000002</v>
      </c>
      <c r="G567">
        <v>2478</v>
      </c>
      <c r="I567">
        <v>23</v>
      </c>
      <c r="K567" t="s">
        <v>269</v>
      </c>
      <c r="L567">
        <v>22.59375</v>
      </c>
      <c r="M567" t="s">
        <v>508</v>
      </c>
      <c r="N567">
        <v>1991</v>
      </c>
      <c r="O567">
        <v>1</v>
      </c>
      <c r="P567">
        <v>1995</v>
      </c>
      <c r="Q567">
        <v>1</v>
      </c>
      <c r="R567" t="s">
        <v>607</v>
      </c>
    </row>
    <row r="568" spans="1:18">
      <c r="A568">
        <v>989</v>
      </c>
      <c r="B568" t="s">
        <v>841</v>
      </c>
      <c r="C568">
        <v>-76.083663999999999</v>
      </c>
      <c r="D568">
        <v>62.869717000000001</v>
      </c>
      <c r="G568">
        <v>2494</v>
      </c>
      <c r="I568">
        <v>45</v>
      </c>
      <c r="K568" t="s">
        <v>269</v>
      </c>
      <c r="L568">
        <v>44.66675</v>
      </c>
      <c r="M568" t="s">
        <v>508</v>
      </c>
      <c r="N568">
        <v>1991</v>
      </c>
      <c r="O568">
        <v>1</v>
      </c>
      <c r="P568">
        <v>1995</v>
      </c>
      <c r="Q568">
        <v>1</v>
      </c>
      <c r="R568" t="s">
        <v>607</v>
      </c>
    </row>
    <row r="569" spans="1:18">
      <c r="A569">
        <v>990</v>
      </c>
      <c r="B569" t="s">
        <v>842</v>
      </c>
      <c r="C569">
        <v>-76.084916000000007</v>
      </c>
      <c r="D569">
        <v>62.795141999999998</v>
      </c>
      <c r="G569">
        <v>2508</v>
      </c>
      <c r="H569">
        <v>-40.700000000000003</v>
      </c>
      <c r="I569">
        <v>46</v>
      </c>
      <c r="K569" t="s">
        <v>269</v>
      </c>
      <c r="L569">
        <v>45.662999999999997</v>
      </c>
      <c r="M569" t="s">
        <v>508</v>
      </c>
      <c r="N569">
        <v>1991</v>
      </c>
      <c r="O569">
        <v>1</v>
      </c>
      <c r="P569">
        <v>1995</v>
      </c>
      <c r="Q569">
        <v>1</v>
      </c>
      <c r="R569" t="s">
        <v>607</v>
      </c>
    </row>
    <row r="570" spans="1:18">
      <c r="A570">
        <v>991</v>
      </c>
      <c r="B570" t="s">
        <v>843</v>
      </c>
      <c r="C570">
        <v>-76.085791999999998</v>
      </c>
      <c r="D570">
        <v>62.720841999999998</v>
      </c>
      <c r="G570">
        <v>2515</v>
      </c>
      <c r="I570">
        <v>86</v>
      </c>
      <c r="K570" t="s">
        <v>269</v>
      </c>
      <c r="L570">
        <v>86.49</v>
      </c>
      <c r="M570" t="s">
        <v>508</v>
      </c>
      <c r="N570">
        <v>1991</v>
      </c>
      <c r="O570">
        <v>1</v>
      </c>
      <c r="P570">
        <v>1995</v>
      </c>
      <c r="Q570">
        <v>1</v>
      </c>
      <c r="R570" t="s">
        <v>607</v>
      </c>
    </row>
    <row r="571" spans="1:18">
      <c r="A571">
        <v>992</v>
      </c>
      <c r="B571" t="s">
        <v>844</v>
      </c>
      <c r="C571">
        <v>-76.086669000000001</v>
      </c>
      <c r="D571">
        <v>62.646543000000001</v>
      </c>
      <c r="G571">
        <v>2517</v>
      </c>
      <c r="I571">
        <v>37</v>
      </c>
      <c r="K571" t="s">
        <v>269</v>
      </c>
      <c r="L571">
        <v>37.292999999999999</v>
      </c>
      <c r="M571" t="s">
        <v>508</v>
      </c>
      <c r="N571">
        <v>1991</v>
      </c>
      <c r="O571">
        <v>1</v>
      </c>
      <c r="P571">
        <v>1995</v>
      </c>
      <c r="Q571">
        <v>1</v>
      </c>
      <c r="R571" t="s">
        <v>607</v>
      </c>
    </row>
    <row r="572" spans="1:18">
      <c r="A572">
        <v>993</v>
      </c>
      <c r="B572" t="s">
        <v>845</v>
      </c>
      <c r="C572">
        <v>-76.087546000000003</v>
      </c>
      <c r="D572">
        <v>62.572243</v>
      </c>
      <c r="G572">
        <v>2518</v>
      </c>
      <c r="I572">
        <v>50</v>
      </c>
      <c r="K572" t="s">
        <v>269</v>
      </c>
      <c r="L572">
        <v>50.405999999999999</v>
      </c>
      <c r="M572" t="s">
        <v>508</v>
      </c>
      <c r="N572">
        <v>1991</v>
      </c>
      <c r="O572">
        <v>1</v>
      </c>
      <c r="P572">
        <v>1995</v>
      </c>
      <c r="Q572">
        <v>1</v>
      </c>
      <c r="R572" t="s">
        <v>607</v>
      </c>
    </row>
    <row r="573" spans="1:18">
      <c r="A573">
        <v>994</v>
      </c>
      <c r="B573" t="s">
        <v>846</v>
      </c>
      <c r="C573">
        <v>-76.088421999999994</v>
      </c>
      <c r="D573">
        <v>62.497943999999997</v>
      </c>
      <c r="G573">
        <v>2523</v>
      </c>
      <c r="I573">
        <v>29</v>
      </c>
      <c r="K573" t="s">
        <v>269</v>
      </c>
      <c r="L573">
        <v>29.481000000000002</v>
      </c>
      <c r="M573" t="s">
        <v>508</v>
      </c>
      <c r="N573">
        <v>1991</v>
      </c>
      <c r="O573">
        <v>1</v>
      </c>
      <c r="P573">
        <v>1995</v>
      </c>
      <c r="Q573">
        <v>1</v>
      </c>
      <c r="R573" t="s">
        <v>607</v>
      </c>
    </row>
    <row r="574" spans="1:18">
      <c r="A574">
        <v>995</v>
      </c>
      <c r="B574" t="s">
        <v>847</v>
      </c>
      <c r="C574">
        <v>-76.089298999999997</v>
      </c>
      <c r="D574">
        <v>62.423644000000003</v>
      </c>
      <c r="G574">
        <v>2528</v>
      </c>
      <c r="I574">
        <v>61</v>
      </c>
      <c r="K574" t="s">
        <v>269</v>
      </c>
      <c r="L574">
        <v>60.542999999999999</v>
      </c>
      <c r="M574" t="s">
        <v>508</v>
      </c>
      <c r="N574">
        <v>1991</v>
      </c>
      <c r="O574">
        <v>1</v>
      </c>
      <c r="P574">
        <v>1995</v>
      </c>
      <c r="Q574">
        <v>1</v>
      </c>
      <c r="R574" t="s">
        <v>607</v>
      </c>
    </row>
    <row r="575" spans="1:18">
      <c r="A575">
        <v>996</v>
      </c>
      <c r="B575" t="s">
        <v>848</v>
      </c>
      <c r="C575">
        <v>-76.090176</v>
      </c>
      <c r="D575">
        <v>62.349345</v>
      </c>
      <c r="G575">
        <v>2533</v>
      </c>
      <c r="I575">
        <v>113</v>
      </c>
      <c r="K575" t="s">
        <v>269</v>
      </c>
      <c r="L575">
        <v>112.902</v>
      </c>
      <c r="M575" t="s">
        <v>508</v>
      </c>
      <c r="N575">
        <v>1991</v>
      </c>
      <c r="O575">
        <v>1</v>
      </c>
      <c r="P575">
        <v>1995</v>
      </c>
      <c r="Q575">
        <v>1</v>
      </c>
      <c r="R575" t="s">
        <v>607</v>
      </c>
    </row>
    <row r="576" spans="1:18">
      <c r="A576">
        <v>997</v>
      </c>
      <c r="B576" t="s">
        <v>849</v>
      </c>
      <c r="C576">
        <v>-76.090359000000007</v>
      </c>
      <c r="D576">
        <v>59.314627000000002</v>
      </c>
      <c r="G576">
        <v>2840</v>
      </c>
      <c r="I576">
        <v>55</v>
      </c>
      <c r="K576" t="s">
        <v>269</v>
      </c>
      <c r="L576">
        <v>55.475999999999999</v>
      </c>
      <c r="M576" t="s">
        <v>508</v>
      </c>
      <c r="N576">
        <v>1991</v>
      </c>
      <c r="O576">
        <v>1</v>
      </c>
      <c r="P576">
        <v>1995</v>
      </c>
      <c r="Q576">
        <v>1</v>
      </c>
      <c r="R576" t="s">
        <v>607</v>
      </c>
    </row>
    <row r="577" spans="1:18">
      <c r="A577">
        <v>998</v>
      </c>
      <c r="B577" t="s">
        <v>850</v>
      </c>
      <c r="C577">
        <v>-76.091053000000002</v>
      </c>
      <c r="D577">
        <v>62.275044999999999</v>
      </c>
      <c r="G577">
        <v>2536</v>
      </c>
      <c r="I577">
        <v>47</v>
      </c>
      <c r="K577" t="s">
        <v>269</v>
      </c>
      <c r="L577">
        <v>46.593000000000004</v>
      </c>
      <c r="M577" t="s">
        <v>508</v>
      </c>
      <c r="N577">
        <v>1991</v>
      </c>
      <c r="O577">
        <v>1</v>
      </c>
      <c r="P577">
        <v>1995</v>
      </c>
      <c r="Q577">
        <v>1</v>
      </c>
      <c r="R577" t="s">
        <v>607</v>
      </c>
    </row>
    <row r="578" spans="1:18">
      <c r="A578">
        <v>999</v>
      </c>
      <c r="B578" t="s">
        <v>851</v>
      </c>
      <c r="C578">
        <v>-76.091928999999993</v>
      </c>
      <c r="D578">
        <v>62.200746000000002</v>
      </c>
      <c r="G578">
        <v>2546</v>
      </c>
      <c r="I578">
        <v>64</v>
      </c>
      <c r="K578" t="s">
        <v>269</v>
      </c>
      <c r="L578">
        <v>63.518999999999998</v>
      </c>
      <c r="M578" t="s">
        <v>508</v>
      </c>
      <c r="N578">
        <v>1991</v>
      </c>
      <c r="O578">
        <v>1</v>
      </c>
      <c r="P578">
        <v>1995</v>
      </c>
      <c r="Q578">
        <v>1</v>
      </c>
      <c r="R578" t="s">
        <v>607</v>
      </c>
    </row>
    <row r="579" spans="1:18">
      <c r="A579">
        <v>1000</v>
      </c>
      <c r="B579" t="s">
        <v>852</v>
      </c>
      <c r="C579">
        <v>-76.092805999999996</v>
      </c>
      <c r="D579">
        <v>62.126446000000001</v>
      </c>
      <c r="G579">
        <v>2549</v>
      </c>
      <c r="I579">
        <v>131</v>
      </c>
      <c r="K579" t="s">
        <v>269</v>
      </c>
      <c r="L579">
        <v>130.75800000000001</v>
      </c>
      <c r="M579" t="s">
        <v>508</v>
      </c>
      <c r="N579">
        <v>1991</v>
      </c>
      <c r="O579">
        <v>1</v>
      </c>
      <c r="P579">
        <v>1995</v>
      </c>
      <c r="Q579">
        <v>1</v>
      </c>
      <c r="R579" t="s">
        <v>607</v>
      </c>
    </row>
    <row r="580" spans="1:18">
      <c r="A580">
        <v>1001</v>
      </c>
      <c r="B580" t="s">
        <v>853</v>
      </c>
      <c r="C580">
        <v>-76.093682999999999</v>
      </c>
      <c r="D580">
        <v>62.052146999999998</v>
      </c>
      <c r="G580">
        <v>2547</v>
      </c>
      <c r="I580">
        <v>75</v>
      </c>
      <c r="K580" t="s">
        <v>269</v>
      </c>
      <c r="L580">
        <v>75.144000000000005</v>
      </c>
      <c r="M580" t="s">
        <v>508</v>
      </c>
      <c r="N580">
        <v>1991</v>
      </c>
      <c r="O580">
        <v>1</v>
      </c>
      <c r="P580">
        <v>1995</v>
      </c>
      <c r="Q580">
        <v>1</v>
      </c>
      <c r="R580" t="s">
        <v>607</v>
      </c>
    </row>
    <row r="581" spans="1:18">
      <c r="A581">
        <v>1002</v>
      </c>
      <c r="B581" t="s">
        <v>854</v>
      </c>
      <c r="C581">
        <v>-76.094560000000001</v>
      </c>
      <c r="D581">
        <v>61.977846999999997</v>
      </c>
      <c r="G581">
        <v>2547</v>
      </c>
      <c r="I581">
        <v>118</v>
      </c>
      <c r="K581" t="s">
        <v>269</v>
      </c>
      <c r="L581">
        <v>117.831</v>
      </c>
      <c r="M581" t="s">
        <v>508</v>
      </c>
      <c r="N581">
        <v>1991</v>
      </c>
      <c r="O581">
        <v>1</v>
      </c>
      <c r="P581">
        <v>1995</v>
      </c>
      <c r="Q581">
        <v>1</v>
      </c>
      <c r="R581" t="s">
        <v>607</v>
      </c>
    </row>
    <row r="582" spans="1:18">
      <c r="A582">
        <v>1003</v>
      </c>
      <c r="B582" t="s">
        <v>855</v>
      </c>
      <c r="C582">
        <v>-76.095436000000007</v>
      </c>
      <c r="D582">
        <v>61.903548000000001</v>
      </c>
      <c r="G582">
        <v>2537</v>
      </c>
      <c r="I582">
        <v>156</v>
      </c>
      <c r="K582" t="s">
        <v>269</v>
      </c>
      <c r="L582">
        <v>156.24</v>
      </c>
      <c r="M582" t="s">
        <v>508</v>
      </c>
      <c r="N582">
        <v>1991</v>
      </c>
      <c r="O582">
        <v>1</v>
      </c>
      <c r="P582">
        <v>1995</v>
      </c>
      <c r="Q582">
        <v>1</v>
      </c>
      <c r="R582" t="s">
        <v>607</v>
      </c>
    </row>
    <row r="583" spans="1:18">
      <c r="A583">
        <v>1004</v>
      </c>
      <c r="B583" t="s">
        <v>856</v>
      </c>
      <c r="C583">
        <v>-76.096312999999995</v>
      </c>
      <c r="D583">
        <v>61.829248</v>
      </c>
      <c r="G583">
        <v>2568</v>
      </c>
      <c r="I583">
        <v>18</v>
      </c>
      <c r="K583" t="s">
        <v>269</v>
      </c>
      <c r="L583">
        <v>17.763000000000002</v>
      </c>
      <c r="M583" t="s">
        <v>508</v>
      </c>
      <c r="N583">
        <v>1991</v>
      </c>
      <c r="O583">
        <v>1</v>
      </c>
      <c r="P583">
        <v>1995</v>
      </c>
      <c r="Q583">
        <v>1</v>
      </c>
      <c r="R583" t="s">
        <v>607</v>
      </c>
    </row>
    <row r="584" spans="1:18">
      <c r="A584">
        <v>1005</v>
      </c>
      <c r="B584" t="s">
        <v>857</v>
      </c>
      <c r="C584">
        <v>-76.097189999999998</v>
      </c>
      <c r="D584">
        <v>61.754949000000003</v>
      </c>
      <c r="G584">
        <v>2578</v>
      </c>
      <c r="I584">
        <v>18</v>
      </c>
      <c r="K584" t="s">
        <v>269</v>
      </c>
      <c r="L584">
        <v>18.321000000000002</v>
      </c>
      <c r="M584" t="s">
        <v>508</v>
      </c>
      <c r="N584">
        <v>1991</v>
      </c>
      <c r="O584">
        <v>1</v>
      </c>
      <c r="P584">
        <v>1995</v>
      </c>
      <c r="Q584">
        <v>1</v>
      </c>
      <c r="R584" t="s">
        <v>607</v>
      </c>
    </row>
    <row r="585" spans="1:18">
      <c r="A585">
        <v>1006</v>
      </c>
      <c r="B585" t="s">
        <v>858</v>
      </c>
      <c r="C585">
        <v>-76.098067</v>
      </c>
      <c r="D585">
        <v>61.68065</v>
      </c>
      <c r="G585">
        <v>2585</v>
      </c>
      <c r="H585">
        <v>-40.9</v>
      </c>
      <c r="I585">
        <v>48</v>
      </c>
      <c r="K585" t="s">
        <v>269</v>
      </c>
      <c r="L585">
        <v>48.081000000000003</v>
      </c>
      <c r="M585" t="s">
        <v>508</v>
      </c>
      <c r="N585">
        <v>1991</v>
      </c>
      <c r="O585">
        <v>1</v>
      </c>
      <c r="P585">
        <v>1995</v>
      </c>
      <c r="Q585">
        <v>1</v>
      </c>
      <c r="R585" t="s">
        <v>607</v>
      </c>
    </row>
    <row r="586" spans="1:18">
      <c r="A586">
        <v>1007</v>
      </c>
      <c r="B586" t="s">
        <v>859</v>
      </c>
      <c r="C586">
        <v>-76.098567000000003</v>
      </c>
      <c r="D586">
        <v>61.606074999999997</v>
      </c>
      <c r="G586">
        <v>2584</v>
      </c>
      <c r="I586">
        <v>52</v>
      </c>
      <c r="K586" t="s">
        <v>269</v>
      </c>
      <c r="L586">
        <v>52.266500000000001</v>
      </c>
      <c r="M586" t="s">
        <v>508</v>
      </c>
      <c r="N586">
        <v>1991</v>
      </c>
      <c r="O586">
        <v>1</v>
      </c>
      <c r="P586">
        <v>1995</v>
      </c>
      <c r="Q586">
        <v>1</v>
      </c>
      <c r="R586" t="s">
        <v>607</v>
      </c>
    </row>
    <row r="587" spans="1:18">
      <c r="A587">
        <v>1008</v>
      </c>
      <c r="B587" t="s">
        <v>860</v>
      </c>
      <c r="C587">
        <v>-76.099068000000003</v>
      </c>
      <c r="D587">
        <v>61.531500000000001</v>
      </c>
      <c r="G587">
        <v>2596</v>
      </c>
      <c r="I587">
        <v>12</v>
      </c>
      <c r="K587" t="s">
        <v>269</v>
      </c>
      <c r="L587">
        <v>12.09375</v>
      </c>
      <c r="M587" t="s">
        <v>508</v>
      </c>
      <c r="N587">
        <v>1991</v>
      </c>
      <c r="O587">
        <v>1</v>
      </c>
      <c r="P587">
        <v>1995</v>
      </c>
      <c r="Q587">
        <v>1</v>
      </c>
      <c r="R587" t="s">
        <v>607</v>
      </c>
    </row>
    <row r="588" spans="1:18">
      <c r="A588">
        <v>1009</v>
      </c>
      <c r="B588" t="s">
        <v>861</v>
      </c>
      <c r="C588">
        <v>-76.099243999999999</v>
      </c>
      <c r="D588">
        <v>59.379094000000002</v>
      </c>
      <c r="G588">
        <v>2838</v>
      </c>
      <c r="I588">
        <v>6</v>
      </c>
      <c r="K588" t="s">
        <v>269</v>
      </c>
      <c r="L588">
        <v>6.03</v>
      </c>
      <c r="M588" t="s">
        <v>508</v>
      </c>
      <c r="N588">
        <v>1991</v>
      </c>
      <c r="O588">
        <v>1</v>
      </c>
      <c r="P588">
        <v>1995</v>
      </c>
      <c r="Q588">
        <v>1</v>
      </c>
      <c r="R588" t="s">
        <v>607</v>
      </c>
    </row>
    <row r="589" spans="1:18">
      <c r="A589">
        <v>1010</v>
      </c>
      <c r="B589" t="s">
        <v>862</v>
      </c>
      <c r="C589">
        <v>-76.099568000000005</v>
      </c>
      <c r="D589">
        <v>61.456924999999998</v>
      </c>
      <c r="G589">
        <v>2610</v>
      </c>
      <c r="I589">
        <v>26</v>
      </c>
      <c r="K589" t="s">
        <v>269</v>
      </c>
      <c r="L589">
        <v>25.730250000000002</v>
      </c>
      <c r="M589" t="s">
        <v>508</v>
      </c>
      <c r="N589">
        <v>1991</v>
      </c>
      <c r="O589">
        <v>1</v>
      </c>
      <c r="P589">
        <v>1995</v>
      </c>
      <c r="Q589">
        <v>1</v>
      </c>
      <c r="R589" t="s">
        <v>607</v>
      </c>
    </row>
    <row r="590" spans="1:18">
      <c r="A590">
        <v>1011</v>
      </c>
      <c r="B590" t="s">
        <v>863</v>
      </c>
      <c r="C590">
        <v>-76.100069000000005</v>
      </c>
      <c r="D590">
        <v>61.382350000000002</v>
      </c>
      <c r="G590">
        <v>2616</v>
      </c>
      <c r="I590">
        <v>43</v>
      </c>
      <c r="K590" t="s">
        <v>269</v>
      </c>
      <c r="L590">
        <v>42.808500000000002</v>
      </c>
      <c r="M590" t="s">
        <v>508</v>
      </c>
      <c r="N590">
        <v>1991</v>
      </c>
      <c r="O590">
        <v>1</v>
      </c>
      <c r="P590">
        <v>1995</v>
      </c>
      <c r="Q590">
        <v>1</v>
      </c>
      <c r="R590" t="s">
        <v>607</v>
      </c>
    </row>
    <row r="591" spans="1:18">
      <c r="A591">
        <v>1012</v>
      </c>
      <c r="B591" t="s">
        <v>864</v>
      </c>
      <c r="C591">
        <v>-76.100568999999993</v>
      </c>
      <c r="D591">
        <v>61.307774999999999</v>
      </c>
      <c r="G591">
        <v>2617</v>
      </c>
      <c r="I591">
        <v>32</v>
      </c>
      <c r="K591" t="s">
        <v>269</v>
      </c>
      <c r="L591">
        <v>32.395000000000003</v>
      </c>
      <c r="M591" t="s">
        <v>508</v>
      </c>
      <c r="N591">
        <v>1991</v>
      </c>
      <c r="O591">
        <v>1</v>
      </c>
      <c r="P591">
        <v>1995</v>
      </c>
      <c r="Q591">
        <v>1</v>
      </c>
      <c r="R591" t="s">
        <v>607</v>
      </c>
    </row>
    <row r="592" spans="1:18">
      <c r="A592">
        <v>1013</v>
      </c>
      <c r="B592" t="s">
        <v>865</v>
      </c>
      <c r="C592">
        <v>-76.101070000000007</v>
      </c>
      <c r="D592">
        <v>61.233199999999997</v>
      </c>
      <c r="G592">
        <v>2623</v>
      </c>
      <c r="I592">
        <v>9</v>
      </c>
      <c r="K592" t="s">
        <v>269</v>
      </c>
      <c r="L592">
        <v>9.0487500000000001</v>
      </c>
      <c r="M592" t="s">
        <v>508</v>
      </c>
      <c r="N592">
        <v>1991</v>
      </c>
      <c r="O592">
        <v>1</v>
      </c>
      <c r="P592">
        <v>1995</v>
      </c>
      <c r="Q592">
        <v>1</v>
      </c>
      <c r="R592" t="s">
        <v>607</v>
      </c>
    </row>
    <row r="593" spans="1:18">
      <c r="A593">
        <v>1014</v>
      </c>
      <c r="B593" t="s">
        <v>866</v>
      </c>
      <c r="C593">
        <v>-76.101569999999995</v>
      </c>
      <c r="D593">
        <v>61.158625000000001</v>
      </c>
      <c r="G593">
        <v>2648</v>
      </c>
      <c r="I593">
        <v>22</v>
      </c>
      <c r="K593" t="s">
        <v>269</v>
      </c>
      <c r="L593">
        <v>21.735250000000001</v>
      </c>
      <c r="M593" t="s">
        <v>508</v>
      </c>
      <c r="N593">
        <v>1991</v>
      </c>
      <c r="O593">
        <v>1</v>
      </c>
      <c r="P593">
        <v>1995</v>
      </c>
      <c r="Q593">
        <v>1</v>
      </c>
      <c r="R593" t="s">
        <v>607</v>
      </c>
    </row>
    <row r="594" spans="1:18">
      <c r="A594">
        <v>1015</v>
      </c>
      <c r="B594" t="s">
        <v>867</v>
      </c>
      <c r="C594">
        <v>-76.102070999999995</v>
      </c>
      <c r="D594">
        <v>61.084051000000002</v>
      </c>
      <c r="G594">
        <v>2672</v>
      </c>
      <c r="I594">
        <v>9</v>
      </c>
      <c r="K594" t="s">
        <v>269</v>
      </c>
      <c r="L594">
        <v>9.1199999999999992</v>
      </c>
      <c r="M594" t="s">
        <v>508</v>
      </c>
      <c r="N594">
        <v>1991</v>
      </c>
      <c r="O594">
        <v>1</v>
      </c>
      <c r="P594">
        <v>1995</v>
      </c>
      <c r="Q594">
        <v>1</v>
      </c>
      <c r="R594" t="s">
        <v>607</v>
      </c>
    </row>
    <row r="595" spans="1:18">
      <c r="A595">
        <v>1016</v>
      </c>
      <c r="B595" t="s">
        <v>868</v>
      </c>
      <c r="C595">
        <v>-76.102570999999998</v>
      </c>
      <c r="D595">
        <v>61.009475999999999</v>
      </c>
      <c r="G595">
        <v>2689</v>
      </c>
      <c r="I595">
        <v>43</v>
      </c>
      <c r="K595" t="s">
        <v>269</v>
      </c>
      <c r="L595">
        <v>42.845999999999997</v>
      </c>
      <c r="M595" t="s">
        <v>508</v>
      </c>
      <c r="N595">
        <v>1991</v>
      </c>
      <c r="O595">
        <v>1</v>
      </c>
      <c r="P595">
        <v>1995</v>
      </c>
      <c r="Q595">
        <v>1</v>
      </c>
      <c r="R595" t="s">
        <v>607</v>
      </c>
    </row>
    <row r="596" spans="1:18">
      <c r="A596">
        <v>1017</v>
      </c>
      <c r="B596" t="s">
        <v>869</v>
      </c>
      <c r="C596">
        <v>-76.103071999999997</v>
      </c>
      <c r="D596">
        <v>60.934901000000004</v>
      </c>
      <c r="G596">
        <v>2699</v>
      </c>
      <c r="I596">
        <v>25</v>
      </c>
      <c r="K596" t="s">
        <v>269</v>
      </c>
      <c r="L596">
        <v>24.864750000000001</v>
      </c>
      <c r="M596" t="s">
        <v>508</v>
      </c>
      <c r="N596">
        <v>1991</v>
      </c>
      <c r="O596">
        <v>1</v>
      </c>
      <c r="P596">
        <v>1995</v>
      </c>
      <c r="Q596">
        <v>1</v>
      </c>
      <c r="R596" t="s">
        <v>607</v>
      </c>
    </row>
    <row r="597" spans="1:18">
      <c r="A597">
        <v>1018</v>
      </c>
      <c r="B597" t="s">
        <v>870</v>
      </c>
      <c r="C597">
        <v>-76.103572</v>
      </c>
      <c r="D597">
        <v>60.860326000000001</v>
      </c>
      <c r="G597">
        <v>2714</v>
      </c>
      <c r="I597">
        <v>51</v>
      </c>
      <c r="K597" t="s">
        <v>269</v>
      </c>
      <c r="L597">
        <v>51.250749999999996</v>
      </c>
      <c r="M597" t="s">
        <v>508</v>
      </c>
      <c r="N597">
        <v>1991</v>
      </c>
      <c r="O597">
        <v>1</v>
      </c>
      <c r="P597">
        <v>1995</v>
      </c>
      <c r="Q597">
        <v>1</v>
      </c>
      <c r="R597" t="s">
        <v>607</v>
      </c>
    </row>
    <row r="598" spans="1:18">
      <c r="A598">
        <v>1019</v>
      </c>
      <c r="B598" t="s">
        <v>871</v>
      </c>
      <c r="C598">
        <v>-76.104073</v>
      </c>
      <c r="D598">
        <v>60.785750999999998</v>
      </c>
      <c r="G598">
        <v>2728</v>
      </c>
      <c r="I598">
        <v>28</v>
      </c>
      <c r="K598" t="s">
        <v>269</v>
      </c>
      <c r="L598">
        <v>27.592500000000001</v>
      </c>
      <c r="M598" t="s">
        <v>508</v>
      </c>
      <c r="N598">
        <v>1991</v>
      </c>
      <c r="O598">
        <v>1</v>
      </c>
      <c r="P598">
        <v>1995</v>
      </c>
      <c r="Q598">
        <v>1</v>
      </c>
      <c r="R598" t="s">
        <v>607</v>
      </c>
    </row>
    <row r="599" spans="1:18">
      <c r="A599">
        <v>1020</v>
      </c>
      <c r="B599" t="s">
        <v>872</v>
      </c>
      <c r="C599">
        <v>-76.104573000000002</v>
      </c>
      <c r="D599">
        <v>60.711176000000002</v>
      </c>
      <c r="G599">
        <v>2730</v>
      </c>
      <c r="I599">
        <v>46</v>
      </c>
      <c r="K599" t="s">
        <v>269</v>
      </c>
      <c r="L599">
        <v>46.451999999999998</v>
      </c>
      <c r="M599" t="s">
        <v>508</v>
      </c>
      <c r="N599">
        <v>1991</v>
      </c>
      <c r="O599">
        <v>1</v>
      </c>
      <c r="P599">
        <v>1995</v>
      </c>
      <c r="Q599">
        <v>1</v>
      </c>
      <c r="R599" t="s">
        <v>607</v>
      </c>
    </row>
    <row r="600" spans="1:18">
      <c r="A600">
        <v>1021</v>
      </c>
      <c r="B600" t="s">
        <v>873</v>
      </c>
      <c r="C600">
        <v>-76.105074000000002</v>
      </c>
      <c r="D600">
        <v>60.636600999999999</v>
      </c>
      <c r="G600">
        <v>2731</v>
      </c>
      <c r="I600">
        <v>24</v>
      </c>
      <c r="K600" t="s">
        <v>269</v>
      </c>
      <c r="L600">
        <v>24.071249999999999</v>
      </c>
      <c r="M600" t="s">
        <v>508</v>
      </c>
      <c r="N600">
        <v>1991</v>
      </c>
      <c r="O600">
        <v>1</v>
      </c>
      <c r="P600">
        <v>1995</v>
      </c>
      <c r="Q600">
        <v>1</v>
      </c>
      <c r="R600" t="s">
        <v>607</v>
      </c>
    </row>
    <row r="601" spans="1:18">
      <c r="A601">
        <v>1022</v>
      </c>
      <c r="B601" t="s">
        <v>874</v>
      </c>
      <c r="C601">
        <v>-76.105575000000002</v>
      </c>
      <c r="D601">
        <v>60.562027</v>
      </c>
      <c r="G601">
        <v>2746</v>
      </c>
      <c r="H601">
        <v>-42.3</v>
      </c>
      <c r="I601">
        <v>41</v>
      </c>
      <c r="K601" t="s">
        <v>269</v>
      </c>
      <c r="L601">
        <v>41.08</v>
      </c>
      <c r="M601" t="s">
        <v>508</v>
      </c>
      <c r="N601">
        <v>1991</v>
      </c>
      <c r="O601">
        <v>1</v>
      </c>
      <c r="P601">
        <v>1995</v>
      </c>
      <c r="Q601">
        <v>1</v>
      </c>
      <c r="R601" t="s">
        <v>607</v>
      </c>
    </row>
    <row r="602" spans="1:18">
      <c r="A602">
        <v>1023</v>
      </c>
      <c r="B602" t="s">
        <v>875</v>
      </c>
      <c r="C602">
        <v>-76.105744999999999</v>
      </c>
      <c r="D602">
        <v>60.487462000000001</v>
      </c>
      <c r="G602">
        <v>2752</v>
      </c>
      <c r="I602">
        <v>6</v>
      </c>
      <c r="K602" t="s">
        <v>269</v>
      </c>
      <c r="L602">
        <v>6.2370000000000001</v>
      </c>
      <c r="M602" t="s">
        <v>508</v>
      </c>
      <c r="N602">
        <v>1991</v>
      </c>
      <c r="O602">
        <v>1</v>
      </c>
      <c r="P602">
        <v>1995</v>
      </c>
      <c r="Q602">
        <v>1</v>
      </c>
      <c r="R602" t="s">
        <v>607</v>
      </c>
    </row>
    <row r="603" spans="1:18">
      <c r="A603">
        <v>1024</v>
      </c>
      <c r="B603" t="s">
        <v>876</v>
      </c>
      <c r="C603">
        <v>-76.105914999999996</v>
      </c>
      <c r="D603">
        <v>60.412897999999998</v>
      </c>
      <c r="G603">
        <v>2759</v>
      </c>
      <c r="I603">
        <v>31</v>
      </c>
      <c r="K603" t="s">
        <v>269</v>
      </c>
      <c r="L603">
        <v>30.888000000000002</v>
      </c>
      <c r="M603" t="s">
        <v>508</v>
      </c>
      <c r="N603">
        <v>1991</v>
      </c>
      <c r="O603">
        <v>1</v>
      </c>
      <c r="P603">
        <v>1995</v>
      </c>
      <c r="Q603">
        <v>1</v>
      </c>
      <c r="R603" t="s">
        <v>607</v>
      </c>
    </row>
    <row r="604" spans="1:18">
      <c r="A604">
        <v>1025</v>
      </c>
      <c r="B604" t="s">
        <v>877</v>
      </c>
      <c r="C604">
        <v>-76.106084999999993</v>
      </c>
      <c r="D604">
        <v>60.338334000000003</v>
      </c>
      <c r="G604">
        <v>2764</v>
      </c>
      <c r="I604">
        <v>31</v>
      </c>
      <c r="K604" t="s">
        <v>269</v>
      </c>
      <c r="L604">
        <v>30.966000000000001</v>
      </c>
      <c r="M604" t="s">
        <v>508</v>
      </c>
      <c r="N604">
        <v>1991</v>
      </c>
      <c r="O604">
        <v>1</v>
      </c>
      <c r="P604">
        <v>1995</v>
      </c>
      <c r="Q604">
        <v>1</v>
      </c>
      <c r="R604" t="s">
        <v>607</v>
      </c>
    </row>
    <row r="605" spans="1:18">
      <c r="A605">
        <v>1026</v>
      </c>
      <c r="B605" t="s">
        <v>878</v>
      </c>
      <c r="C605">
        <v>-76.106256000000002</v>
      </c>
      <c r="D605">
        <v>60.263769000000003</v>
      </c>
      <c r="G605">
        <v>2766</v>
      </c>
      <c r="I605">
        <v>45</v>
      </c>
      <c r="K605" t="s">
        <v>269</v>
      </c>
      <c r="L605">
        <v>44.662500000000001</v>
      </c>
      <c r="M605" t="s">
        <v>508</v>
      </c>
      <c r="N605">
        <v>1991</v>
      </c>
      <c r="O605">
        <v>1</v>
      </c>
      <c r="P605">
        <v>1995</v>
      </c>
      <c r="Q605">
        <v>1</v>
      </c>
      <c r="R605" t="s">
        <v>607</v>
      </c>
    </row>
    <row r="606" spans="1:18">
      <c r="A606">
        <v>1027</v>
      </c>
      <c r="B606" t="s">
        <v>879</v>
      </c>
      <c r="C606">
        <v>-76.106425999999999</v>
      </c>
      <c r="D606">
        <v>60.189205000000001</v>
      </c>
      <c r="G606">
        <v>2765</v>
      </c>
      <c r="I606">
        <v>66</v>
      </c>
      <c r="K606" t="s">
        <v>269</v>
      </c>
      <c r="L606">
        <v>66.167500000000004</v>
      </c>
      <c r="M606" t="s">
        <v>508</v>
      </c>
      <c r="N606">
        <v>1991</v>
      </c>
      <c r="O606">
        <v>1</v>
      </c>
      <c r="P606">
        <v>1995</v>
      </c>
      <c r="Q606">
        <v>1</v>
      </c>
      <c r="R606" t="s">
        <v>607</v>
      </c>
    </row>
    <row r="607" spans="1:18">
      <c r="A607">
        <v>1028</v>
      </c>
      <c r="B607" t="s">
        <v>880</v>
      </c>
      <c r="C607">
        <v>-76.106595999999996</v>
      </c>
      <c r="D607">
        <v>60.114640999999999</v>
      </c>
      <c r="G607">
        <v>2771</v>
      </c>
      <c r="I607">
        <v>11</v>
      </c>
      <c r="K607" t="s">
        <v>269</v>
      </c>
      <c r="L607">
        <v>10.845499999999999</v>
      </c>
      <c r="M607" t="s">
        <v>508</v>
      </c>
      <c r="N607">
        <v>1991</v>
      </c>
      <c r="O607">
        <v>1</v>
      </c>
      <c r="P607">
        <v>1995</v>
      </c>
      <c r="Q607">
        <v>1</v>
      </c>
      <c r="R607" t="s">
        <v>607</v>
      </c>
    </row>
    <row r="608" spans="1:18">
      <c r="A608">
        <v>1029</v>
      </c>
      <c r="B608" t="s">
        <v>881</v>
      </c>
      <c r="C608">
        <v>-76.106765999999993</v>
      </c>
      <c r="D608">
        <v>60.040075999999999</v>
      </c>
      <c r="G608">
        <v>2775</v>
      </c>
      <c r="I608">
        <v>-6</v>
      </c>
      <c r="K608" t="s">
        <v>269</v>
      </c>
      <c r="L608">
        <v>-5.7854999999999999</v>
      </c>
      <c r="M608" t="s">
        <v>508</v>
      </c>
      <c r="N608">
        <v>1991</v>
      </c>
      <c r="O608">
        <v>1</v>
      </c>
      <c r="P608">
        <v>1995</v>
      </c>
      <c r="Q608">
        <v>1</v>
      </c>
      <c r="R608" t="s">
        <v>607</v>
      </c>
    </row>
    <row r="609" spans="1:18">
      <c r="A609">
        <v>1030</v>
      </c>
      <c r="B609" t="s">
        <v>882</v>
      </c>
      <c r="C609">
        <v>-76.106937000000002</v>
      </c>
      <c r="D609">
        <v>59.965511999999997</v>
      </c>
      <c r="G609">
        <v>2776</v>
      </c>
      <c r="I609">
        <v>20</v>
      </c>
      <c r="K609" t="s">
        <v>269</v>
      </c>
      <c r="L609">
        <v>20.349</v>
      </c>
      <c r="M609" t="s">
        <v>508</v>
      </c>
      <c r="N609">
        <v>1991</v>
      </c>
      <c r="O609">
        <v>1</v>
      </c>
      <c r="P609">
        <v>1995</v>
      </c>
      <c r="Q609">
        <v>1</v>
      </c>
      <c r="R609" t="s">
        <v>607</v>
      </c>
    </row>
    <row r="610" spans="1:18">
      <c r="A610">
        <v>1031</v>
      </c>
      <c r="B610" t="s">
        <v>883</v>
      </c>
      <c r="C610">
        <v>-76.107106999999999</v>
      </c>
      <c r="D610">
        <v>59.890948000000002</v>
      </c>
      <c r="G610">
        <v>2776</v>
      </c>
      <c r="I610">
        <v>55</v>
      </c>
      <c r="K610" t="s">
        <v>269</v>
      </c>
      <c r="L610">
        <v>55.4</v>
      </c>
      <c r="M610" t="s">
        <v>508</v>
      </c>
      <c r="N610">
        <v>1991</v>
      </c>
      <c r="O610">
        <v>1</v>
      </c>
      <c r="P610">
        <v>1995</v>
      </c>
      <c r="Q610">
        <v>1</v>
      </c>
      <c r="R610" t="s">
        <v>607</v>
      </c>
    </row>
    <row r="611" spans="1:18">
      <c r="A611">
        <v>1032</v>
      </c>
      <c r="B611" t="s">
        <v>884</v>
      </c>
      <c r="C611">
        <v>-76.107276999999996</v>
      </c>
      <c r="D611">
        <v>59.816383000000002</v>
      </c>
      <c r="G611">
        <v>2788</v>
      </c>
      <c r="I611">
        <v>26</v>
      </c>
      <c r="K611" t="s">
        <v>269</v>
      </c>
      <c r="L611">
        <v>25.6</v>
      </c>
      <c r="M611" t="s">
        <v>508</v>
      </c>
      <c r="N611">
        <v>1991</v>
      </c>
      <c r="O611">
        <v>1</v>
      </c>
      <c r="P611">
        <v>1995</v>
      </c>
      <c r="Q611">
        <v>1</v>
      </c>
      <c r="R611" t="s">
        <v>607</v>
      </c>
    </row>
    <row r="612" spans="1:18">
      <c r="A612">
        <v>1033</v>
      </c>
      <c r="B612" t="s">
        <v>885</v>
      </c>
      <c r="C612">
        <v>-76.107446999999993</v>
      </c>
      <c r="D612">
        <v>59.741819</v>
      </c>
      <c r="G612">
        <v>2797</v>
      </c>
      <c r="I612">
        <v>68</v>
      </c>
      <c r="K612" t="s">
        <v>269</v>
      </c>
      <c r="L612">
        <v>67.769000000000005</v>
      </c>
      <c r="M612" t="s">
        <v>508</v>
      </c>
      <c r="N612">
        <v>1991</v>
      </c>
      <c r="O612">
        <v>1</v>
      </c>
      <c r="P612">
        <v>1995</v>
      </c>
      <c r="Q612">
        <v>1</v>
      </c>
      <c r="R612" t="s">
        <v>607</v>
      </c>
    </row>
    <row r="613" spans="1:18">
      <c r="A613">
        <v>1034</v>
      </c>
      <c r="B613" t="s">
        <v>886</v>
      </c>
      <c r="C613">
        <v>-76.107618000000002</v>
      </c>
      <c r="D613">
        <v>59.667254999999997</v>
      </c>
      <c r="G613">
        <v>2807</v>
      </c>
      <c r="I613">
        <v>59</v>
      </c>
      <c r="K613" t="s">
        <v>269</v>
      </c>
      <c r="L613">
        <v>58.545999999999999</v>
      </c>
      <c r="M613" t="s">
        <v>508</v>
      </c>
      <c r="N613">
        <v>1991</v>
      </c>
      <c r="O613">
        <v>1</v>
      </c>
      <c r="P613">
        <v>1995</v>
      </c>
      <c r="Q613">
        <v>1</v>
      </c>
      <c r="R613" t="s">
        <v>607</v>
      </c>
    </row>
    <row r="614" spans="1:18">
      <c r="A614">
        <v>1035</v>
      </c>
      <c r="B614" t="s">
        <v>887</v>
      </c>
      <c r="C614">
        <v>-76.107787999999999</v>
      </c>
      <c r="D614">
        <v>59.592689999999997</v>
      </c>
      <c r="G614">
        <v>2816</v>
      </c>
      <c r="I614">
        <v>33</v>
      </c>
      <c r="K614" t="s">
        <v>269</v>
      </c>
      <c r="L614">
        <v>32.561999999999998</v>
      </c>
      <c r="M614" t="s">
        <v>508</v>
      </c>
      <c r="N614">
        <v>1991</v>
      </c>
      <c r="O614">
        <v>1</v>
      </c>
      <c r="P614">
        <v>1995</v>
      </c>
      <c r="Q614">
        <v>1</v>
      </c>
      <c r="R614" t="s">
        <v>607</v>
      </c>
    </row>
    <row r="615" spans="1:18">
      <c r="A615">
        <v>1036</v>
      </c>
      <c r="B615" t="s">
        <v>888</v>
      </c>
      <c r="C615">
        <v>-76.107957999999996</v>
      </c>
      <c r="D615">
        <v>59.518126000000002</v>
      </c>
      <c r="G615">
        <v>2830</v>
      </c>
      <c r="I615">
        <v>12</v>
      </c>
      <c r="K615" t="s">
        <v>269</v>
      </c>
      <c r="L615">
        <v>12.06</v>
      </c>
      <c r="M615" t="s">
        <v>508</v>
      </c>
      <c r="N615">
        <v>1991</v>
      </c>
      <c r="O615">
        <v>1</v>
      </c>
      <c r="P615">
        <v>1995</v>
      </c>
      <c r="Q615">
        <v>1</v>
      </c>
      <c r="R615" t="s">
        <v>607</v>
      </c>
    </row>
    <row r="616" spans="1:18">
      <c r="A616">
        <v>1037</v>
      </c>
      <c r="B616" t="s">
        <v>889</v>
      </c>
      <c r="C616">
        <v>-76.108129000000005</v>
      </c>
      <c r="D616">
        <v>59.443562</v>
      </c>
      <c r="G616">
        <v>2842</v>
      </c>
      <c r="H616">
        <v>-43.6</v>
      </c>
      <c r="I616">
        <v>4</v>
      </c>
      <c r="K616" t="s">
        <v>269</v>
      </c>
      <c r="L616">
        <v>4.4329999999999998</v>
      </c>
      <c r="M616" t="s">
        <v>508</v>
      </c>
      <c r="N616">
        <v>1991</v>
      </c>
      <c r="O616">
        <v>1</v>
      </c>
      <c r="P616">
        <v>1995</v>
      </c>
      <c r="Q616">
        <v>1</v>
      </c>
      <c r="R616" t="s">
        <v>607</v>
      </c>
    </row>
    <row r="617" spans="1:18">
      <c r="A617">
        <v>1038</v>
      </c>
      <c r="B617" t="s">
        <v>890</v>
      </c>
      <c r="C617">
        <v>-68.654296000000002</v>
      </c>
      <c r="D617">
        <v>61.120128999999999</v>
      </c>
      <c r="G617">
        <v>1829</v>
      </c>
      <c r="H617">
        <v>-29.9</v>
      </c>
      <c r="I617">
        <v>172</v>
      </c>
      <c r="K617" t="s">
        <v>269</v>
      </c>
      <c r="L617">
        <v>171.69900000000001</v>
      </c>
      <c r="M617" t="s">
        <v>508</v>
      </c>
      <c r="N617">
        <v>1990</v>
      </c>
      <c r="O617">
        <v>1</v>
      </c>
      <c r="P617">
        <v>1995</v>
      </c>
      <c r="Q617">
        <v>1</v>
      </c>
      <c r="R617" t="s">
        <v>891</v>
      </c>
    </row>
    <row r="618" spans="1:18">
      <c r="A618">
        <v>1039</v>
      </c>
      <c r="B618" t="s">
        <v>892</v>
      </c>
      <c r="C618">
        <v>-68.673196000000004</v>
      </c>
      <c r="D618">
        <v>61.119380999999997</v>
      </c>
      <c r="G618">
        <v>1841</v>
      </c>
      <c r="I618">
        <v>49</v>
      </c>
      <c r="K618" t="s">
        <v>269</v>
      </c>
      <c r="L618">
        <v>49.088000000000001</v>
      </c>
      <c r="M618" t="s">
        <v>508</v>
      </c>
      <c r="N618">
        <v>1990</v>
      </c>
      <c r="O618">
        <v>1</v>
      </c>
      <c r="P618">
        <v>1995</v>
      </c>
      <c r="Q618">
        <v>1</v>
      </c>
      <c r="R618" t="s">
        <v>891</v>
      </c>
    </row>
    <row r="619" spans="1:18">
      <c r="A619">
        <v>1040</v>
      </c>
      <c r="B619" t="s">
        <v>893</v>
      </c>
      <c r="C619">
        <v>-68.692097000000004</v>
      </c>
      <c r="D619">
        <v>61.118633000000003</v>
      </c>
      <c r="G619">
        <v>1867</v>
      </c>
      <c r="I619">
        <v>126</v>
      </c>
      <c r="K619" t="s">
        <v>269</v>
      </c>
      <c r="L619">
        <v>126.22799999999999</v>
      </c>
      <c r="M619" t="s">
        <v>508</v>
      </c>
      <c r="N619">
        <v>1990</v>
      </c>
      <c r="O619">
        <v>1</v>
      </c>
      <c r="P619">
        <v>1995</v>
      </c>
      <c r="Q619">
        <v>1</v>
      </c>
      <c r="R619" t="s">
        <v>891</v>
      </c>
    </row>
    <row r="620" spans="1:18">
      <c r="A620">
        <v>1041</v>
      </c>
      <c r="B620" t="s">
        <v>894</v>
      </c>
      <c r="C620">
        <v>-68.710997000000006</v>
      </c>
      <c r="D620">
        <v>61.117885000000001</v>
      </c>
      <c r="G620">
        <v>1873</v>
      </c>
      <c r="I620">
        <v>158</v>
      </c>
      <c r="K620" t="s">
        <v>269</v>
      </c>
      <c r="L620">
        <v>158.38999999999999</v>
      </c>
      <c r="M620" t="s">
        <v>508</v>
      </c>
      <c r="N620">
        <v>1990</v>
      </c>
      <c r="O620">
        <v>1</v>
      </c>
      <c r="P620">
        <v>1995</v>
      </c>
      <c r="Q620">
        <v>1</v>
      </c>
      <c r="R620" t="s">
        <v>891</v>
      </c>
    </row>
    <row r="621" spans="1:18">
      <c r="A621">
        <v>1042</v>
      </c>
      <c r="B621" t="s">
        <v>895</v>
      </c>
      <c r="C621">
        <v>-68.729898000000006</v>
      </c>
      <c r="D621">
        <v>61.117137</v>
      </c>
      <c r="G621">
        <v>1883</v>
      </c>
      <c r="I621">
        <v>49</v>
      </c>
      <c r="K621" t="s">
        <v>269</v>
      </c>
      <c r="L621">
        <v>48.776000000000003</v>
      </c>
      <c r="M621" t="s">
        <v>508</v>
      </c>
      <c r="N621">
        <v>1990</v>
      </c>
      <c r="O621">
        <v>1</v>
      </c>
      <c r="P621">
        <v>1995</v>
      </c>
      <c r="Q621">
        <v>1</v>
      </c>
      <c r="R621" t="s">
        <v>891</v>
      </c>
    </row>
    <row r="622" spans="1:18">
      <c r="A622">
        <v>1043</v>
      </c>
      <c r="B622" t="s">
        <v>896</v>
      </c>
      <c r="C622">
        <v>-68.748797999999994</v>
      </c>
      <c r="D622">
        <v>61.116390000000003</v>
      </c>
      <c r="G622">
        <v>1899</v>
      </c>
      <c r="I622">
        <v>88</v>
      </c>
      <c r="K622" t="s">
        <v>269</v>
      </c>
      <c r="L622">
        <v>87.516000000000005</v>
      </c>
      <c r="M622" t="s">
        <v>508</v>
      </c>
      <c r="N622">
        <v>1990</v>
      </c>
      <c r="O622">
        <v>1</v>
      </c>
      <c r="P622">
        <v>1995</v>
      </c>
      <c r="Q622">
        <v>1</v>
      </c>
      <c r="R622" t="s">
        <v>891</v>
      </c>
    </row>
    <row r="623" spans="1:18">
      <c r="A623">
        <v>1044</v>
      </c>
      <c r="B623" t="s">
        <v>897</v>
      </c>
      <c r="C623">
        <v>-68.767698999999993</v>
      </c>
      <c r="D623">
        <v>61.115642000000001</v>
      </c>
      <c r="G623">
        <v>1908</v>
      </c>
      <c r="I623">
        <v>125</v>
      </c>
      <c r="K623" t="s">
        <v>269</v>
      </c>
      <c r="L623">
        <v>125.15600000000001</v>
      </c>
      <c r="M623" t="s">
        <v>508</v>
      </c>
      <c r="N623">
        <v>1990</v>
      </c>
      <c r="O623">
        <v>1</v>
      </c>
      <c r="P623">
        <v>1995</v>
      </c>
      <c r="Q623">
        <v>1</v>
      </c>
      <c r="R623" t="s">
        <v>891</v>
      </c>
    </row>
    <row r="624" spans="1:18">
      <c r="A624">
        <v>1045</v>
      </c>
      <c r="B624" t="s">
        <v>898</v>
      </c>
      <c r="C624">
        <v>-68.786598999999995</v>
      </c>
      <c r="D624">
        <v>61.114894</v>
      </c>
      <c r="G624">
        <v>1914</v>
      </c>
      <c r="I624">
        <v>140</v>
      </c>
      <c r="K624" t="s">
        <v>269</v>
      </c>
      <c r="L624">
        <v>139.80000000000001</v>
      </c>
      <c r="M624" t="s">
        <v>508</v>
      </c>
      <c r="N624">
        <v>1990</v>
      </c>
      <c r="O624">
        <v>1</v>
      </c>
      <c r="P624">
        <v>1995</v>
      </c>
      <c r="Q624">
        <v>1</v>
      </c>
      <c r="R624" t="s">
        <v>891</v>
      </c>
    </row>
    <row r="625" spans="1:18">
      <c r="A625">
        <v>1046</v>
      </c>
      <c r="B625" t="s">
        <v>899</v>
      </c>
      <c r="C625">
        <v>-68.805499999999995</v>
      </c>
      <c r="D625">
        <v>61.114145999999998</v>
      </c>
      <c r="G625">
        <v>1917</v>
      </c>
      <c r="I625">
        <v>159</v>
      </c>
      <c r="K625" t="s">
        <v>269</v>
      </c>
      <c r="L625">
        <v>159.37200000000001</v>
      </c>
      <c r="M625" t="s">
        <v>508</v>
      </c>
      <c r="N625">
        <v>1990</v>
      </c>
      <c r="O625">
        <v>1</v>
      </c>
      <c r="P625">
        <v>1995</v>
      </c>
      <c r="Q625">
        <v>1</v>
      </c>
      <c r="R625" t="s">
        <v>891</v>
      </c>
    </row>
    <row r="626" spans="1:18">
      <c r="A626">
        <v>1047</v>
      </c>
      <c r="B626" t="s">
        <v>900</v>
      </c>
      <c r="C626">
        <v>-68.824399999999997</v>
      </c>
      <c r="D626">
        <v>61.113397999999997</v>
      </c>
      <c r="G626">
        <v>1934</v>
      </c>
      <c r="I626">
        <v>71</v>
      </c>
      <c r="K626" t="s">
        <v>269</v>
      </c>
      <c r="L626">
        <v>70.680000000000007</v>
      </c>
      <c r="M626" t="s">
        <v>508</v>
      </c>
      <c r="N626">
        <v>1990</v>
      </c>
      <c r="O626">
        <v>1</v>
      </c>
      <c r="P626">
        <v>1995</v>
      </c>
      <c r="Q626">
        <v>1</v>
      </c>
      <c r="R626" t="s">
        <v>891</v>
      </c>
    </row>
    <row r="627" spans="1:18">
      <c r="A627">
        <v>1048</v>
      </c>
      <c r="B627" t="s">
        <v>901</v>
      </c>
      <c r="C627">
        <v>-68.843300999999997</v>
      </c>
      <c r="D627">
        <v>61.112651</v>
      </c>
      <c r="G627">
        <v>1943</v>
      </c>
      <c r="I627">
        <v>46</v>
      </c>
      <c r="K627" t="s">
        <v>269</v>
      </c>
      <c r="L627">
        <v>46.4</v>
      </c>
      <c r="M627" t="s">
        <v>508</v>
      </c>
      <c r="N627">
        <v>1990</v>
      </c>
      <c r="O627">
        <v>1</v>
      </c>
      <c r="P627">
        <v>1995</v>
      </c>
      <c r="Q627">
        <v>1</v>
      </c>
      <c r="R627" t="s">
        <v>891</v>
      </c>
    </row>
    <row r="628" spans="1:18">
      <c r="A628">
        <v>1049</v>
      </c>
      <c r="B628" t="s">
        <v>902</v>
      </c>
      <c r="C628">
        <v>-68.862200999999999</v>
      </c>
      <c r="D628">
        <v>61.111902999999998</v>
      </c>
      <c r="G628">
        <v>1961</v>
      </c>
      <c r="I628">
        <v>133</v>
      </c>
      <c r="K628" t="s">
        <v>269</v>
      </c>
      <c r="L628">
        <v>132.881</v>
      </c>
      <c r="M628" t="s">
        <v>508</v>
      </c>
      <c r="N628">
        <v>1990</v>
      </c>
      <c r="O628">
        <v>1</v>
      </c>
      <c r="P628">
        <v>1995</v>
      </c>
      <c r="Q628">
        <v>1</v>
      </c>
      <c r="R628" t="s">
        <v>891</v>
      </c>
    </row>
    <row r="629" spans="1:18">
      <c r="A629">
        <v>1050</v>
      </c>
      <c r="B629" t="s">
        <v>903</v>
      </c>
      <c r="C629">
        <v>-68.881101999999998</v>
      </c>
      <c r="D629">
        <v>61.111154999999997</v>
      </c>
      <c r="G629">
        <v>1969</v>
      </c>
      <c r="I629">
        <v>155</v>
      </c>
      <c r="K629" t="s">
        <v>269</v>
      </c>
      <c r="L629">
        <v>155.232</v>
      </c>
      <c r="M629" t="s">
        <v>508</v>
      </c>
      <c r="N629">
        <v>1990</v>
      </c>
      <c r="O629">
        <v>1</v>
      </c>
      <c r="P629">
        <v>1995</v>
      </c>
      <c r="Q629">
        <v>1</v>
      </c>
      <c r="R629" t="s">
        <v>891</v>
      </c>
    </row>
    <row r="630" spans="1:18">
      <c r="A630">
        <v>1051</v>
      </c>
      <c r="B630" t="s">
        <v>904</v>
      </c>
      <c r="C630">
        <v>-68.900002000000001</v>
      </c>
      <c r="D630">
        <v>61.110407000000002</v>
      </c>
      <c r="G630">
        <v>1976</v>
      </c>
      <c r="I630">
        <v>76</v>
      </c>
      <c r="K630" t="s">
        <v>269</v>
      </c>
      <c r="L630">
        <v>76.064999999999998</v>
      </c>
      <c r="M630" t="s">
        <v>508</v>
      </c>
      <c r="N630">
        <v>1990</v>
      </c>
      <c r="O630">
        <v>1</v>
      </c>
      <c r="P630">
        <v>1995</v>
      </c>
      <c r="Q630">
        <v>1</v>
      </c>
      <c r="R630" t="s">
        <v>891</v>
      </c>
    </row>
    <row r="631" spans="1:18">
      <c r="A631">
        <v>1052</v>
      </c>
      <c r="B631" t="s">
        <v>905</v>
      </c>
      <c r="C631">
        <v>-68.918903</v>
      </c>
      <c r="D631">
        <v>61.109659000000001</v>
      </c>
      <c r="G631">
        <v>1986</v>
      </c>
      <c r="I631">
        <v>86</v>
      </c>
      <c r="K631" t="s">
        <v>269</v>
      </c>
      <c r="L631">
        <v>85.56</v>
      </c>
      <c r="M631" t="s">
        <v>508</v>
      </c>
      <c r="N631">
        <v>1990</v>
      </c>
      <c r="O631">
        <v>1</v>
      </c>
      <c r="P631">
        <v>1995</v>
      </c>
      <c r="Q631">
        <v>1</v>
      </c>
      <c r="R631" t="s">
        <v>891</v>
      </c>
    </row>
    <row r="632" spans="1:18">
      <c r="A632">
        <v>1053</v>
      </c>
      <c r="B632" t="s">
        <v>906</v>
      </c>
      <c r="C632">
        <v>-68.937804</v>
      </c>
      <c r="D632">
        <v>61.108911999999997</v>
      </c>
      <c r="G632">
        <v>1995</v>
      </c>
      <c r="H632">
        <v>-31.1</v>
      </c>
      <c r="I632">
        <v>120</v>
      </c>
      <c r="K632" t="s">
        <v>269</v>
      </c>
      <c r="L632">
        <v>120.258</v>
      </c>
      <c r="M632" t="s">
        <v>508</v>
      </c>
      <c r="N632">
        <v>1990</v>
      </c>
      <c r="O632">
        <v>1</v>
      </c>
      <c r="P632">
        <v>1995</v>
      </c>
      <c r="Q632">
        <v>1</v>
      </c>
      <c r="R632" t="s">
        <v>891</v>
      </c>
    </row>
    <row r="633" spans="1:18">
      <c r="A633">
        <v>1054</v>
      </c>
      <c r="B633" t="s">
        <v>907</v>
      </c>
      <c r="C633">
        <v>-68.956826000000007</v>
      </c>
      <c r="D633">
        <v>61.107979999999998</v>
      </c>
      <c r="G633">
        <v>2006</v>
      </c>
      <c r="I633">
        <v>82</v>
      </c>
      <c r="K633" t="s">
        <v>269</v>
      </c>
      <c r="L633">
        <v>82.26</v>
      </c>
      <c r="M633" t="s">
        <v>508</v>
      </c>
      <c r="N633">
        <v>1990</v>
      </c>
      <c r="O633">
        <v>1</v>
      </c>
      <c r="P633">
        <v>1995</v>
      </c>
      <c r="Q633">
        <v>1</v>
      </c>
      <c r="R633" t="s">
        <v>891</v>
      </c>
    </row>
    <row r="634" spans="1:18">
      <c r="A634">
        <v>1055</v>
      </c>
      <c r="B634" t="s">
        <v>908</v>
      </c>
      <c r="C634">
        <v>-68.975848999999997</v>
      </c>
      <c r="D634">
        <v>61.107047999999999</v>
      </c>
      <c r="G634">
        <v>2016</v>
      </c>
      <c r="I634">
        <v>112</v>
      </c>
      <c r="K634" t="s">
        <v>269</v>
      </c>
      <c r="L634">
        <v>112.38500000000001</v>
      </c>
      <c r="M634" t="s">
        <v>508</v>
      </c>
      <c r="N634">
        <v>1990</v>
      </c>
      <c r="O634">
        <v>1</v>
      </c>
      <c r="P634">
        <v>1995</v>
      </c>
      <c r="Q634">
        <v>1</v>
      </c>
      <c r="R634" t="s">
        <v>891</v>
      </c>
    </row>
    <row r="635" spans="1:18">
      <c r="A635">
        <v>1056</v>
      </c>
      <c r="B635" t="s">
        <v>909</v>
      </c>
      <c r="C635">
        <v>-68.994871000000003</v>
      </c>
      <c r="D635">
        <v>61.106116999999998</v>
      </c>
      <c r="G635">
        <v>2024</v>
      </c>
      <c r="I635">
        <v>133</v>
      </c>
      <c r="K635" t="s">
        <v>269</v>
      </c>
      <c r="L635">
        <v>132.72900000000001</v>
      </c>
      <c r="M635" t="s">
        <v>508</v>
      </c>
      <c r="N635">
        <v>1990</v>
      </c>
      <c r="O635">
        <v>1</v>
      </c>
      <c r="P635">
        <v>1995</v>
      </c>
      <c r="Q635">
        <v>1</v>
      </c>
      <c r="R635" t="s">
        <v>891</v>
      </c>
    </row>
    <row r="636" spans="1:18">
      <c r="A636">
        <v>1057</v>
      </c>
      <c r="B636" t="s">
        <v>910</v>
      </c>
      <c r="C636">
        <v>-69.013893999999993</v>
      </c>
      <c r="D636">
        <v>61.105184999999999</v>
      </c>
      <c r="G636">
        <v>2038</v>
      </c>
      <c r="I636">
        <v>47</v>
      </c>
      <c r="K636" t="s">
        <v>269</v>
      </c>
      <c r="L636">
        <v>47.008000000000003</v>
      </c>
      <c r="M636" t="s">
        <v>508</v>
      </c>
      <c r="N636">
        <v>1990</v>
      </c>
      <c r="O636">
        <v>1</v>
      </c>
      <c r="P636">
        <v>1995</v>
      </c>
      <c r="Q636">
        <v>1</v>
      </c>
      <c r="R636" t="s">
        <v>891</v>
      </c>
    </row>
    <row r="637" spans="1:18">
      <c r="A637">
        <v>1058</v>
      </c>
      <c r="B637" t="s">
        <v>911</v>
      </c>
      <c r="C637">
        <v>-69.032916999999998</v>
      </c>
      <c r="D637">
        <v>61.104253</v>
      </c>
      <c r="G637">
        <v>2052</v>
      </c>
      <c r="I637">
        <v>54</v>
      </c>
      <c r="K637" t="s">
        <v>269</v>
      </c>
      <c r="L637">
        <v>54</v>
      </c>
      <c r="M637" t="s">
        <v>508</v>
      </c>
      <c r="N637">
        <v>1990</v>
      </c>
      <c r="O637">
        <v>1</v>
      </c>
      <c r="P637">
        <v>1995</v>
      </c>
      <c r="Q637">
        <v>1</v>
      </c>
      <c r="R637" t="s">
        <v>891</v>
      </c>
    </row>
    <row r="638" spans="1:18">
      <c r="A638">
        <v>1059</v>
      </c>
      <c r="B638" t="s">
        <v>912</v>
      </c>
      <c r="C638">
        <v>-69.051939000000004</v>
      </c>
      <c r="D638">
        <v>61.103321999999999</v>
      </c>
      <c r="G638">
        <v>2071</v>
      </c>
      <c r="I638">
        <v>83</v>
      </c>
      <c r="K638" t="s">
        <v>269</v>
      </c>
      <c r="L638">
        <v>82.88</v>
      </c>
      <c r="M638" t="s">
        <v>508</v>
      </c>
      <c r="N638">
        <v>1990</v>
      </c>
      <c r="O638">
        <v>1</v>
      </c>
      <c r="P638">
        <v>1995</v>
      </c>
      <c r="Q638">
        <v>1</v>
      </c>
      <c r="R638" t="s">
        <v>891</v>
      </c>
    </row>
    <row r="639" spans="1:18">
      <c r="A639">
        <v>1060</v>
      </c>
      <c r="B639" t="s">
        <v>913</v>
      </c>
      <c r="C639">
        <v>-69.070961999999994</v>
      </c>
      <c r="D639">
        <v>61.10239</v>
      </c>
      <c r="G639">
        <v>2073</v>
      </c>
      <c r="I639">
        <v>113</v>
      </c>
      <c r="K639" t="s">
        <v>269</v>
      </c>
      <c r="L639">
        <v>113.28400000000001</v>
      </c>
      <c r="M639" t="s">
        <v>508</v>
      </c>
      <c r="N639">
        <v>1990</v>
      </c>
      <c r="O639">
        <v>1</v>
      </c>
      <c r="P639">
        <v>1995</v>
      </c>
      <c r="Q639">
        <v>1</v>
      </c>
      <c r="R639" t="s">
        <v>891</v>
      </c>
    </row>
    <row r="640" spans="1:18">
      <c r="A640">
        <v>1061</v>
      </c>
      <c r="B640" t="s">
        <v>914</v>
      </c>
      <c r="C640">
        <v>-69.089984000000001</v>
      </c>
      <c r="D640">
        <v>61.101458000000001</v>
      </c>
      <c r="G640">
        <v>2075</v>
      </c>
      <c r="I640">
        <v>37</v>
      </c>
      <c r="K640" t="s">
        <v>269</v>
      </c>
      <c r="L640">
        <v>37.295999999999999</v>
      </c>
      <c r="M640" t="s">
        <v>508</v>
      </c>
      <c r="N640">
        <v>1990</v>
      </c>
      <c r="O640">
        <v>1</v>
      </c>
      <c r="P640">
        <v>1995</v>
      </c>
      <c r="Q640">
        <v>1</v>
      </c>
      <c r="R640" t="s">
        <v>891</v>
      </c>
    </row>
    <row r="641" spans="1:18">
      <c r="A641">
        <v>1062</v>
      </c>
      <c r="B641" t="s">
        <v>915</v>
      </c>
      <c r="C641">
        <v>-69.109007000000005</v>
      </c>
      <c r="D641">
        <v>61.100527</v>
      </c>
      <c r="G641">
        <v>2096</v>
      </c>
      <c r="I641">
        <v>46</v>
      </c>
      <c r="K641" t="s">
        <v>269</v>
      </c>
      <c r="L641">
        <v>45.526000000000003</v>
      </c>
      <c r="M641" t="s">
        <v>508</v>
      </c>
      <c r="N641">
        <v>1990</v>
      </c>
      <c r="O641">
        <v>1</v>
      </c>
      <c r="P641">
        <v>1995</v>
      </c>
      <c r="Q641">
        <v>1</v>
      </c>
      <c r="R641" t="s">
        <v>891</v>
      </c>
    </row>
    <row r="642" spans="1:18">
      <c r="A642">
        <v>1063</v>
      </c>
      <c r="B642" t="s">
        <v>916</v>
      </c>
      <c r="C642">
        <v>-69.128029999999995</v>
      </c>
      <c r="D642">
        <v>61.099595000000001</v>
      </c>
      <c r="G642">
        <v>2135</v>
      </c>
      <c r="I642">
        <v>21</v>
      </c>
      <c r="K642" t="s">
        <v>269</v>
      </c>
      <c r="L642">
        <v>21.12</v>
      </c>
      <c r="M642" t="s">
        <v>508</v>
      </c>
      <c r="N642">
        <v>1990</v>
      </c>
      <c r="O642">
        <v>1</v>
      </c>
      <c r="P642">
        <v>1995</v>
      </c>
      <c r="Q642">
        <v>1</v>
      </c>
      <c r="R642" t="s">
        <v>891</v>
      </c>
    </row>
    <row r="643" spans="1:18">
      <c r="A643">
        <v>1064</v>
      </c>
      <c r="B643" t="s">
        <v>917</v>
      </c>
      <c r="C643">
        <v>-69.147052000000002</v>
      </c>
      <c r="D643">
        <v>61.098663000000002</v>
      </c>
      <c r="G643">
        <v>2139</v>
      </c>
      <c r="I643">
        <v>174</v>
      </c>
      <c r="K643" t="s">
        <v>269</v>
      </c>
      <c r="L643">
        <v>173.886</v>
      </c>
      <c r="M643" t="s">
        <v>508</v>
      </c>
      <c r="N643">
        <v>1990</v>
      </c>
      <c r="O643">
        <v>1</v>
      </c>
      <c r="P643">
        <v>1995</v>
      </c>
      <c r="Q643">
        <v>1</v>
      </c>
      <c r="R643" t="s">
        <v>891</v>
      </c>
    </row>
    <row r="644" spans="1:18">
      <c r="A644">
        <v>1065</v>
      </c>
      <c r="B644" t="s">
        <v>918</v>
      </c>
      <c r="C644">
        <v>-69.166075000000006</v>
      </c>
      <c r="D644">
        <v>61.097732000000001</v>
      </c>
      <c r="G644">
        <v>2142</v>
      </c>
      <c r="I644">
        <v>162</v>
      </c>
      <c r="K644" t="s">
        <v>269</v>
      </c>
      <c r="L644">
        <v>161.69</v>
      </c>
      <c r="M644" t="s">
        <v>508</v>
      </c>
      <c r="N644">
        <v>1990</v>
      </c>
      <c r="O644">
        <v>1</v>
      </c>
      <c r="P644">
        <v>1995</v>
      </c>
      <c r="Q644">
        <v>1</v>
      </c>
      <c r="R644" t="s">
        <v>891</v>
      </c>
    </row>
    <row r="645" spans="1:18">
      <c r="A645">
        <v>1066</v>
      </c>
      <c r="B645" t="s">
        <v>919</v>
      </c>
      <c r="C645">
        <v>-69.185096999999999</v>
      </c>
      <c r="D645">
        <v>61.096800000000002</v>
      </c>
      <c r="G645">
        <v>2150</v>
      </c>
      <c r="I645">
        <v>198</v>
      </c>
      <c r="K645" t="s">
        <v>269</v>
      </c>
      <c r="L645">
        <v>197.92500000000001</v>
      </c>
      <c r="M645" t="s">
        <v>508</v>
      </c>
      <c r="N645">
        <v>1990</v>
      </c>
      <c r="O645">
        <v>1</v>
      </c>
      <c r="P645">
        <v>1995</v>
      </c>
      <c r="Q645">
        <v>1</v>
      </c>
      <c r="R645" t="s">
        <v>891</v>
      </c>
    </row>
    <row r="646" spans="1:18">
      <c r="A646">
        <v>1067</v>
      </c>
      <c r="B646" t="s">
        <v>920</v>
      </c>
      <c r="C646">
        <v>-69.204120000000003</v>
      </c>
      <c r="D646">
        <v>61.095868000000003</v>
      </c>
      <c r="G646">
        <v>2158</v>
      </c>
      <c r="I646">
        <v>83</v>
      </c>
      <c r="K646" t="s">
        <v>269</v>
      </c>
      <c r="L646">
        <v>82.703000000000003</v>
      </c>
      <c r="M646" t="s">
        <v>508</v>
      </c>
      <c r="N646">
        <v>1990</v>
      </c>
      <c r="O646">
        <v>1</v>
      </c>
      <c r="P646">
        <v>1995</v>
      </c>
      <c r="Q646">
        <v>1</v>
      </c>
      <c r="R646" t="s">
        <v>891</v>
      </c>
    </row>
    <row r="647" spans="1:18">
      <c r="A647">
        <v>1068</v>
      </c>
      <c r="B647" t="s">
        <v>921</v>
      </c>
      <c r="C647">
        <v>-69.223142999999993</v>
      </c>
      <c r="D647">
        <v>61.094937000000002</v>
      </c>
      <c r="G647">
        <v>2180</v>
      </c>
      <c r="H647">
        <v>-32.700000000000003</v>
      </c>
      <c r="I647">
        <v>62</v>
      </c>
      <c r="K647" t="s">
        <v>269</v>
      </c>
      <c r="L647">
        <v>62.064</v>
      </c>
      <c r="M647" t="s">
        <v>508</v>
      </c>
      <c r="N647">
        <v>1990</v>
      </c>
      <c r="O647">
        <v>1</v>
      </c>
      <c r="P647">
        <v>1995</v>
      </c>
      <c r="Q647">
        <v>1</v>
      </c>
      <c r="R647" t="s">
        <v>891</v>
      </c>
    </row>
    <row r="648" spans="1:18">
      <c r="A648">
        <v>1069</v>
      </c>
      <c r="B648" t="s">
        <v>922</v>
      </c>
      <c r="C648">
        <v>-69.241860000000003</v>
      </c>
      <c r="D648">
        <v>61.096646999999997</v>
      </c>
      <c r="G648">
        <v>2186</v>
      </c>
      <c r="I648">
        <v>143</v>
      </c>
      <c r="K648" t="s">
        <v>269</v>
      </c>
      <c r="L648">
        <v>142.76</v>
      </c>
      <c r="M648" t="s">
        <v>508</v>
      </c>
      <c r="N648">
        <v>1990</v>
      </c>
      <c r="O648">
        <v>1</v>
      </c>
      <c r="P648">
        <v>1995</v>
      </c>
      <c r="Q648">
        <v>1</v>
      </c>
      <c r="R648" t="s">
        <v>891</v>
      </c>
    </row>
    <row r="649" spans="1:18">
      <c r="A649">
        <v>1070</v>
      </c>
      <c r="B649" t="s">
        <v>923</v>
      </c>
      <c r="C649">
        <v>-69.260576999999998</v>
      </c>
      <c r="D649">
        <v>61.098357999999998</v>
      </c>
      <c r="G649">
        <v>2186</v>
      </c>
      <c r="I649">
        <v>181</v>
      </c>
      <c r="K649" t="s">
        <v>269</v>
      </c>
      <c r="L649">
        <v>181.03</v>
      </c>
      <c r="M649" t="s">
        <v>508</v>
      </c>
      <c r="N649">
        <v>1990</v>
      </c>
      <c r="O649">
        <v>1</v>
      </c>
      <c r="P649">
        <v>1995</v>
      </c>
      <c r="Q649">
        <v>1</v>
      </c>
      <c r="R649" t="s">
        <v>891</v>
      </c>
    </row>
    <row r="650" spans="1:18">
      <c r="A650">
        <v>1071</v>
      </c>
      <c r="B650" t="s">
        <v>924</v>
      </c>
      <c r="C650">
        <v>-69.279295000000005</v>
      </c>
      <c r="D650">
        <v>61.100068999999998</v>
      </c>
      <c r="G650">
        <v>2188</v>
      </c>
      <c r="I650">
        <v>123</v>
      </c>
      <c r="K650" t="s">
        <v>269</v>
      </c>
      <c r="L650">
        <v>122.694</v>
      </c>
      <c r="M650" t="s">
        <v>508</v>
      </c>
      <c r="N650">
        <v>1990</v>
      </c>
      <c r="O650">
        <v>1</v>
      </c>
      <c r="P650">
        <v>1995</v>
      </c>
      <c r="Q650">
        <v>1</v>
      </c>
      <c r="R650" t="s">
        <v>891</v>
      </c>
    </row>
    <row r="651" spans="1:18">
      <c r="A651">
        <v>1072</v>
      </c>
      <c r="B651" t="s">
        <v>925</v>
      </c>
      <c r="C651">
        <v>-69.298012</v>
      </c>
      <c r="D651">
        <v>61.101779999999998</v>
      </c>
      <c r="G651">
        <v>2193</v>
      </c>
      <c r="I651">
        <v>12</v>
      </c>
      <c r="K651" t="s">
        <v>269</v>
      </c>
      <c r="L651">
        <v>12.012</v>
      </c>
      <c r="M651" t="s">
        <v>508</v>
      </c>
      <c r="N651">
        <v>1990</v>
      </c>
      <c r="O651">
        <v>1</v>
      </c>
      <c r="P651">
        <v>1995</v>
      </c>
      <c r="Q651">
        <v>1</v>
      </c>
      <c r="R651" t="s">
        <v>891</v>
      </c>
    </row>
    <row r="652" spans="1:18">
      <c r="A652">
        <v>1073</v>
      </c>
      <c r="B652" t="s">
        <v>926</v>
      </c>
      <c r="C652">
        <v>-69.316730000000007</v>
      </c>
      <c r="D652">
        <v>61.103490999999998</v>
      </c>
      <c r="G652">
        <v>2219</v>
      </c>
      <c r="I652">
        <v>15</v>
      </c>
      <c r="K652" t="s">
        <v>269</v>
      </c>
      <c r="L652">
        <v>15.407999999999999</v>
      </c>
      <c r="M652" t="s">
        <v>508</v>
      </c>
      <c r="N652">
        <v>1990</v>
      </c>
      <c r="O652">
        <v>1</v>
      </c>
      <c r="P652">
        <v>1995</v>
      </c>
      <c r="Q652">
        <v>1</v>
      </c>
      <c r="R652" t="s">
        <v>891</v>
      </c>
    </row>
    <row r="653" spans="1:18">
      <c r="A653">
        <v>1074</v>
      </c>
      <c r="B653" t="s">
        <v>927</v>
      </c>
      <c r="C653">
        <v>-69.335447000000002</v>
      </c>
      <c r="D653">
        <v>61.105201999999998</v>
      </c>
      <c r="G653">
        <v>2249</v>
      </c>
      <c r="I653">
        <v>51</v>
      </c>
      <c r="K653" t="s">
        <v>269</v>
      </c>
      <c r="L653">
        <v>51.36</v>
      </c>
      <c r="M653" t="s">
        <v>508</v>
      </c>
      <c r="N653">
        <v>1990</v>
      </c>
      <c r="O653">
        <v>1</v>
      </c>
      <c r="P653">
        <v>1995</v>
      </c>
      <c r="Q653">
        <v>1</v>
      </c>
      <c r="R653" t="s">
        <v>891</v>
      </c>
    </row>
    <row r="654" spans="1:18">
      <c r="A654">
        <v>1075</v>
      </c>
      <c r="B654" t="s">
        <v>928</v>
      </c>
      <c r="C654">
        <v>-69.354163999999997</v>
      </c>
      <c r="D654">
        <v>61.106912999999999</v>
      </c>
      <c r="G654">
        <v>2257</v>
      </c>
      <c r="I654">
        <v>53</v>
      </c>
      <c r="K654" t="s">
        <v>269</v>
      </c>
      <c r="L654">
        <v>52.948</v>
      </c>
      <c r="M654" t="s">
        <v>508</v>
      </c>
      <c r="N654">
        <v>1990</v>
      </c>
      <c r="O654">
        <v>1</v>
      </c>
      <c r="P654">
        <v>1995</v>
      </c>
      <c r="Q654">
        <v>1</v>
      </c>
      <c r="R654" t="s">
        <v>891</v>
      </c>
    </row>
    <row r="655" spans="1:18">
      <c r="A655">
        <v>1076</v>
      </c>
      <c r="B655" t="s">
        <v>929</v>
      </c>
      <c r="C655">
        <v>-69.372882000000004</v>
      </c>
      <c r="D655">
        <v>61.108623999999999</v>
      </c>
      <c r="G655">
        <v>2258</v>
      </c>
      <c r="I655">
        <v>157</v>
      </c>
      <c r="K655" t="s">
        <v>269</v>
      </c>
      <c r="L655">
        <v>157.136</v>
      </c>
      <c r="M655" t="s">
        <v>508</v>
      </c>
      <c r="N655">
        <v>1990</v>
      </c>
      <c r="O655">
        <v>1</v>
      </c>
      <c r="P655">
        <v>1995</v>
      </c>
      <c r="Q655">
        <v>1</v>
      </c>
      <c r="R655" t="s">
        <v>891</v>
      </c>
    </row>
    <row r="656" spans="1:18">
      <c r="A656">
        <v>1077</v>
      </c>
      <c r="B656" t="s">
        <v>930</v>
      </c>
      <c r="C656">
        <v>-69.391598999999999</v>
      </c>
      <c r="D656">
        <v>61.110334999999999</v>
      </c>
      <c r="G656">
        <v>2263</v>
      </c>
      <c r="I656">
        <v>173</v>
      </c>
      <c r="K656" t="s">
        <v>269</v>
      </c>
      <c r="L656">
        <v>172.95599999999999</v>
      </c>
      <c r="M656" t="s">
        <v>508</v>
      </c>
      <c r="N656">
        <v>1990</v>
      </c>
      <c r="O656">
        <v>1</v>
      </c>
      <c r="P656">
        <v>1995</v>
      </c>
      <c r="Q656">
        <v>1</v>
      </c>
      <c r="R656" t="s">
        <v>891</v>
      </c>
    </row>
    <row r="657" spans="1:18">
      <c r="A657">
        <v>1078</v>
      </c>
      <c r="B657" t="s">
        <v>931</v>
      </c>
      <c r="C657">
        <v>-69.410317000000006</v>
      </c>
      <c r="D657">
        <v>61.112045999999999</v>
      </c>
      <c r="G657">
        <v>2273</v>
      </c>
      <c r="I657">
        <v>198</v>
      </c>
      <c r="K657" t="s">
        <v>269</v>
      </c>
      <c r="L657">
        <v>198.09</v>
      </c>
      <c r="M657" t="s">
        <v>508</v>
      </c>
      <c r="N657">
        <v>1990</v>
      </c>
      <c r="O657">
        <v>1</v>
      </c>
      <c r="P657">
        <v>1995</v>
      </c>
      <c r="Q657">
        <v>1</v>
      </c>
      <c r="R657" t="s">
        <v>891</v>
      </c>
    </row>
    <row r="658" spans="1:18">
      <c r="A658">
        <v>1079</v>
      </c>
      <c r="B658" t="s">
        <v>932</v>
      </c>
      <c r="C658">
        <v>-69.429034000000001</v>
      </c>
      <c r="D658">
        <v>61.113757</v>
      </c>
      <c r="G658">
        <v>2274</v>
      </c>
      <c r="I658">
        <v>170</v>
      </c>
      <c r="K658" t="s">
        <v>269</v>
      </c>
      <c r="L658">
        <v>169.57499999999999</v>
      </c>
      <c r="M658" t="s">
        <v>508</v>
      </c>
      <c r="N658">
        <v>1990</v>
      </c>
      <c r="O658">
        <v>1</v>
      </c>
      <c r="P658">
        <v>1995</v>
      </c>
      <c r="Q658">
        <v>1</v>
      </c>
      <c r="R658" t="s">
        <v>891</v>
      </c>
    </row>
    <row r="659" spans="1:18">
      <c r="A659">
        <v>1080</v>
      </c>
      <c r="B659" t="s">
        <v>933</v>
      </c>
      <c r="C659">
        <v>-69.447750999999997</v>
      </c>
      <c r="D659">
        <v>61.115468</v>
      </c>
      <c r="G659">
        <v>2297</v>
      </c>
      <c r="I659">
        <v>26</v>
      </c>
      <c r="K659" t="s">
        <v>269</v>
      </c>
      <c r="L659">
        <v>25.5</v>
      </c>
      <c r="M659" t="s">
        <v>508</v>
      </c>
      <c r="N659">
        <v>1990</v>
      </c>
      <c r="O659">
        <v>1</v>
      </c>
      <c r="P659">
        <v>1995</v>
      </c>
      <c r="Q659">
        <v>1</v>
      </c>
      <c r="R659" t="s">
        <v>891</v>
      </c>
    </row>
    <row r="660" spans="1:18">
      <c r="A660">
        <v>1081</v>
      </c>
      <c r="B660" t="s">
        <v>934</v>
      </c>
      <c r="C660">
        <v>-69.466469000000004</v>
      </c>
      <c r="D660">
        <v>61.117179</v>
      </c>
      <c r="G660">
        <v>2311</v>
      </c>
      <c r="I660">
        <v>38</v>
      </c>
      <c r="K660" t="s">
        <v>269</v>
      </c>
      <c r="L660">
        <v>37.735999999999997</v>
      </c>
      <c r="M660" t="s">
        <v>508</v>
      </c>
      <c r="N660">
        <v>1990</v>
      </c>
      <c r="O660">
        <v>1</v>
      </c>
      <c r="P660">
        <v>1995</v>
      </c>
      <c r="Q660">
        <v>1</v>
      </c>
      <c r="R660" t="s">
        <v>891</v>
      </c>
    </row>
    <row r="661" spans="1:18">
      <c r="A661">
        <v>1082</v>
      </c>
      <c r="B661" t="s">
        <v>935</v>
      </c>
      <c r="C661">
        <v>-69.485185999999999</v>
      </c>
      <c r="D661">
        <v>61.11889</v>
      </c>
      <c r="G661">
        <v>2319</v>
      </c>
      <c r="I661">
        <v>119</v>
      </c>
      <c r="K661" t="s">
        <v>269</v>
      </c>
      <c r="L661">
        <v>119.14400000000001</v>
      </c>
      <c r="M661" t="s">
        <v>508</v>
      </c>
      <c r="N661">
        <v>1990</v>
      </c>
      <c r="O661">
        <v>1</v>
      </c>
      <c r="P661">
        <v>1995</v>
      </c>
      <c r="Q661">
        <v>1</v>
      </c>
      <c r="R661" t="s">
        <v>891</v>
      </c>
    </row>
    <row r="662" spans="1:18">
      <c r="A662">
        <v>1083</v>
      </c>
      <c r="B662" t="s">
        <v>936</v>
      </c>
      <c r="C662">
        <v>-69.503904000000006</v>
      </c>
      <c r="D662">
        <v>61.120601000000001</v>
      </c>
      <c r="G662">
        <v>2328</v>
      </c>
      <c r="H662">
        <v>-34.1</v>
      </c>
      <c r="I662">
        <v>34</v>
      </c>
      <c r="K662" t="s">
        <v>269</v>
      </c>
      <c r="L662">
        <v>34.262999999999998</v>
      </c>
      <c r="M662" t="s">
        <v>508</v>
      </c>
      <c r="N662">
        <v>1990</v>
      </c>
      <c r="O662">
        <v>1</v>
      </c>
      <c r="P662">
        <v>1995</v>
      </c>
      <c r="Q662">
        <v>1</v>
      </c>
      <c r="R662" t="s">
        <v>891</v>
      </c>
    </row>
    <row r="663" spans="1:18">
      <c r="A663">
        <v>1084</v>
      </c>
      <c r="B663" t="s">
        <v>937</v>
      </c>
      <c r="C663">
        <v>-69.522703000000007</v>
      </c>
      <c r="D663">
        <v>61.120874999999998</v>
      </c>
      <c r="G663">
        <v>2337</v>
      </c>
      <c r="I663">
        <v>27</v>
      </c>
      <c r="K663" t="s">
        <v>269</v>
      </c>
      <c r="L663">
        <v>26.649000000000001</v>
      </c>
      <c r="M663" t="s">
        <v>508</v>
      </c>
      <c r="N663">
        <v>1990</v>
      </c>
      <c r="O663">
        <v>1</v>
      </c>
      <c r="P663">
        <v>1995</v>
      </c>
      <c r="Q663">
        <v>1</v>
      </c>
      <c r="R663" t="s">
        <v>891</v>
      </c>
    </row>
    <row r="664" spans="1:18">
      <c r="A664">
        <v>1085</v>
      </c>
      <c r="B664" t="s">
        <v>938</v>
      </c>
      <c r="C664">
        <v>-69.541503000000006</v>
      </c>
      <c r="D664">
        <v>61.121149000000003</v>
      </c>
      <c r="G664">
        <v>2353</v>
      </c>
      <c r="I664">
        <v>74</v>
      </c>
      <c r="K664" t="s">
        <v>269</v>
      </c>
      <c r="L664">
        <v>74.025000000000006</v>
      </c>
      <c r="M664" t="s">
        <v>508</v>
      </c>
      <c r="N664">
        <v>1990</v>
      </c>
      <c r="O664">
        <v>1</v>
      </c>
      <c r="P664">
        <v>1995</v>
      </c>
      <c r="Q664">
        <v>1</v>
      </c>
      <c r="R664" t="s">
        <v>891</v>
      </c>
    </row>
    <row r="665" spans="1:18">
      <c r="A665">
        <v>1086</v>
      </c>
      <c r="B665" t="s">
        <v>939</v>
      </c>
      <c r="C665">
        <v>-69.560303000000005</v>
      </c>
      <c r="D665">
        <v>61.121423</v>
      </c>
      <c r="G665">
        <v>2373</v>
      </c>
      <c r="I665">
        <v>54</v>
      </c>
      <c r="K665" t="s">
        <v>269</v>
      </c>
      <c r="L665">
        <v>53.847999999999999</v>
      </c>
      <c r="M665" t="s">
        <v>508</v>
      </c>
      <c r="N665">
        <v>1990</v>
      </c>
      <c r="O665">
        <v>1</v>
      </c>
      <c r="P665">
        <v>1995</v>
      </c>
      <c r="Q665">
        <v>1</v>
      </c>
      <c r="R665" t="s">
        <v>891</v>
      </c>
    </row>
    <row r="666" spans="1:18">
      <c r="A666">
        <v>1087</v>
      </c>
      <c r="B666" t="s">
        <v>940</v>
      </c>
      <c r="C666">
        <v>-69.579103000000003</v>
      </c>
      <c r="D666">
        <v>61.121698000000002</v>
      </c>
      <c r="G666">
        <v>2385</v>
      </c>
      <c r="I666">
        <v>20</v>
      </c>
      <c r="K666" t="s">
        <v>269</v>
      </c>
      <c r="L666">
        <v>19.504000000000001</v>
      </c>
      <c r="M666" t="s">
        <v>508</v>
      </c>
      <c r="N666">
        <v>1990</v>
      </c>
      <c r="O666">
        <v>1</v>
      </c>
      <c r="P666">
        <v>1995</v>
      </c>
      <c r="Q666">
        <v>1</v>
      </c>
      <c r="R666" t="s">
        <v>891</v>
      </c>
    </row>
    <row r="667" spans="1:18">
      <c r="A667">
        <v>1088</v>
      </c>
      <c r="B667" t="s">
        <v>941</v>
      </c>
      <c r="C667">
        <v>-69.597903000000002</v>
      </c>
      <c r="D667">
        <v>61.121972</v>
      </c>
      <c r="G667">
        <v>2395</v>
      </c>
      <c r="I667">
        <v>93</v>
      </c>
      <c r="K667" t="s">
        <v>269</v>
      </c>
      <c r="L667">
        <v>92.855999999999995</v>
      </c>
      <c r="M667" t="s">
        <v>508</v>
      </c>
      <c r="N667">
        <v>1990</v>
      </c>
      <c r="O667">
        <v>1</v>
      </c>
      <c r="P667">
        <v>1995</v>
      </c>
      <c r="Q667">
        <v>1</v>
      </c>
      <c r="R667" t="s">
        <v>891</v>
      </c>
    </row>
    <row r="668" spans="1:18">
      <c r="A668">
        <v>1089</v>
      </c>
      <c r="B668" t="s">
        <v>942</v>
      </c>
      <c r="C668">
        <v>-69.616702000000004</v>
      </c>
      <c r="D668">
        <v>61.122245999999997</v>
      </c>
      <c r="G668">
        <v>2412</v>
      </c>
      <c r="I668">
        <v>39</v>
      </c>
      <c r="K668" t="s">
        <v>269</v>
      </c>
      <c r="L668">
        <v>39.432000000000002</v>
      </c>
      <c r="M668" t="s">
        <v>508</v>
      </c>
      <c r="N668">
        <v>1990</v>
      </c>
      <c r="O668">
        <v>1</v>
      </c>
      <c r="P668">
        <v>1995</v>
      </c>
      <c r="Q668">
        <v>1</v>
      </c>
      <c r="R668" t="s">
        <v>891</v>
      </c>
    </row>
    <row r="669" spans="1:18">
      <c r="A669">
        <v>1090</v>
      </c>
      <c r="B669" t="s">
        <v>943</v>
      </c>
      <c r="C669">
        <v>-69.635502000000002</v>
      </c>
      <c r="D669">
        <v>61.122520000000002</v>
      </c>
      <c r="G669">
        <v>2418</v>
      </c>
      <c r="I669">
        <v>54</v>
      </c>
      <c r="K669" t="s">
        <v>269</v>
      </c>
      <c r="L669">
        <v>53.847999999999999</v>
      </c>
      <c r="M669" t="s">
        <v>508</v>
      </c>
      <c r="N669">
        <v>1990</v>
      </c>
      <c r="O669">
        <v>1</v>
      </c>
      <c r="P669">
        <v>1995</v>
      </c>
      <c r="Q669">
        <v>1</v>
      </c>
      <c r="R669" t="s">
        <v>891</v>
      </c>
    </row>
    <row r="670" spans="1:18">
      <c r="A670">
        <v>1091</v>
      </c>
      <c r="B670" t="s">
        <v>944</v>
      </c>
      <c r="C670">
        <v>-69.654302000000001</v>
      </c>
      <c r="D670">
        <v>61.122795000000004</v>
      </c>
      <c r="G670">
        <v>2433</v>
      </c>
      <c r="I670">
        <v>81</v>
      </c>
      <c r="K670" t="s">
        <v>269</v>
      </c>
      <c r="L670">
        <v>80.75</v>
      </c>
      <c r="M670" t="s">
        <v>508</v>
      </c>
      <c r="N670">
        <v>1990</v>
      </c>
      <c r="O670">
        <v>1</v>
      </c>
      <c r="P670">
        <v>1995</v>
      </c>
      <c r="Q670">
        <v>1</v>
      </c>
      <c r="R670" t="s">
        <v>891</v>
      </c>
    </row>
    <row r="671" spans="1:18">
      <c r="A671">
        <v>1092</v>
      </c>
      <c r="B671" t="s">
        <v>945</v>
      </c>
      <c r="C671">
        <v>-69.673102</v>
      </c>
      <c r="D671">
        <v>61.123069000000001</v>
      </c>
      <c r="G671">
        <v>2438</v>
      </c>
      <c r="I671">
        <v>94</v>
      </c>
      <c r="K671" t="s">
        <v>269</v>
      </c>
      <c r="L671">
        <v>93.5</v>
      </c>
      <c r="M671" t="s">
        <v>508</v>
      </c>
      <c r="N671">
        <v>1990</v>
      </c>
      <c r="O671">
        <v>1</v>
      </c>
      <c r="P671">
        <v>1995</v>
      </c>
      <c r="Q671">
        <v>1</v>
      </c>
      <c r="R671" t="s">
        <v>891</v>
      </c>
    </row>
    <row r="672" spans="1:18">
      <c r="A672">
        <v>1093</v>
      </c>
      <c r="B672" t="s">
        <v>946</v>
      </c>
      <c r="C672">
        <v>-69.691901999999999</v>
      </c>
      <c r="D672">
        <v>61.123342999999998</v>
      </c>
      <c r="G672">
        <v>2451</v>
      </c>
      <c r="I672">
        <v>16</v>
      </c>
      <c r="K672" t="s">
        <v>269</v>
      </c>
      <c r="L672">
        <v>15.725</v>
      </c>
      <c r="M672" t="s">
        <v>508</v>
      </c>
      <c r="N672">
        <v>1990</v>
      </c>
      <c r="O672">
        <v>1</v>
      </c>
      <c r="P672">
        <v>1995</v>
      </c>
      <c r="Q672">
        <v>1</v>
      </c>
      <c r="R672" t="s">
        <v>891</v>
      </c>
    </row>
    <row r="673" spans="1:18">
      <c r="A673">
        <v>1094</v>
      </c>
      <c r="B673" t="s">
        <v>947</v>
      </c>
      <c r="C673">
        <v>-69.710701</v>
      </c>
      <c r="D673">
        <v>61.123617000000003</v>
      </c>
      <c r="G673">
        <v>2466</v>
      </c>
      <c r="I673">
        <v>47</v>
      </c>
      <c r="K673" t="s">
        <v>269</v>
      </c>
      <c r="L673">
        <v>47.174999999999997</v>
      </c>
      <c r="M673" t="s">
        <v>508</v>
      </c>
      <c r="N673">
        <v>1990</v>
      </c>
      <c r="O673">
        <v>1</v>
      </c>
      <c r="P673">
        <v>1995</v>
      </c>
      <c r="Q673">
        <v>1</v>
      </c>
      <c r="R673" t="s">
        <v>891</v>
      </c>
    </row>
    <row r="674" spans="1:18">
      <c r="A674">
        <v>1095</v>
      </c>
      <c r="B674" t="s">
        <v>948</v>
      </c>
      <c r="C674">
        <v>-69.729500999999999</v>
      </c>
      <c r="D674">
        <v>61.123891999999998</v>
      </c>
      <c r="G674">
        <v>2475</v>
      </c>
      <c r="I674">
        <v>-4</v>
      </c>
      <c r="K674" t="s">
        <v>269</v>
      </c>
      <c r="L674">
        <v>-4.25</v>
      </c>
      <c r="M674" t="s">
        <v>508</v>
      </c>
      <c r="N674">
        <v>1990</v>
      </c>
      <c r="O674">
        <v>1</v>
      </c>
      <c r="P674">
        <v>1995</v>
      </c>
      <c r="Q674">
        <v>1</v>
      </c>
      <c r="R674" t="s">
        <v>891</v>
      </c>
    </row>
    <row r="675" spans="1:18">
      <c r="A675">
        <v>1096</v>
      </c>
      <c r="B675" t="s">
        <v>949</v>
      </c>
      <c r="C675">
        <v>-69.748300999999998</v>
      </c>
      <c r="D675">
        <v>61.124166000000002</v>
      </c>
      <c r="G675">
        <v>2481</v>
      </c>
      <c r="I675">
        <v>99</v>
      </c>
      <c r="K675" t="s">
        <v>269</v>
      </c>
      <c r="L675">
        <v>99.257999999999996</v>
      </c>
      <c r="M675" t="s">
        <v>508</v>
      </c>
      <c r="N675">
        <v>1990</v>
      </c>
      <c r="O675">
        <v>1</v>
      </c>
      <c r="P675">
        <v>1995</v>
      </c>
      <c r="Q675">
        <v>1</v>
      </c>
      <c r="R675" t="s">
        <v>891</v>
      </c>
    </row>
    <row r="676" spans="1:18">
      <c r="A676">
        <v>1097</v>
      </c>
      <c r="B676" t="s">
        <v>950</v>
      </c>
      <c r="C676">
        <v>-69.767100999999997</v>
      </c>
      <c r="D676">
        <v>61.12444</v>
      </c>
      <c r="G676">
        <v>2492</v>
      </c>
      <c r="I676">
        <v>94</v>
      </c>
      <c r="K676" t="s">
        <v>269</v>
      </c>
      <c r="L676">
        <v>93.72</v>
      </c>
      <c r="M676" t="s">
        <v>508</v>
      </c>
      <c r="N676">
        <v>1990</v>
      </c>
      <c r="O676">
        <v>1</v>
      </c>
      <c r="P676">
        <v>1995</v>
      </c>
      <c r="Q676">
        <v>1</v>
      </c>
      <c r="R676" t="s">
        <v>891</v>
      </c>
    </row>
    <row r="677" spans="1:18">
      <c r="A677">
        <v>1098</v>
      </c>
      <c r="B677" t="s">
        <v>951</v>
      </c>
      <c r="C677">
        <v>-69.785900999999996</v>
      </c>
      <c r="D677">
        <v>61.124715000000002</v>
      </c>
      <c r="G677">
        <v>2496</v>
      </c>
      <c r="H677">
        <v>-35.4</v>
      </c>
      <c r="I677">
        <v>34</v>
      </c>
      <c r="K677" t="s">
        <v>269</v>
      </c>
      <c r="L677">
        <v>34.08</v>
      </c>
      <c r="M677" t="s">
        <v>508</v>
      </c>
      <c r="N677">
        <v>1990</v>
      </c>
      <c r="O677">
        <v>1</v>
      </c>
      <c r="P677">
        <v>1995</v>
      </c>
      <c r="Q677">
        <v>1</v>
      </c>
      <c r="R677" t="s">
        <v>891</v>
      </c>
    </row>
    <row r="678" spans="1:18">
      <c r="A678">
        <v>1099</v>
      </c>
      <c r="B678" t="s">
        <v>952</v>
      </c>
      <c r="C678">
        <v>-69.804661999999993</v>
      </c>
      <c r="D678">
        <v>61.125295000000001</v>
      </c>
      <c r="G678">
        <v>2516</v>
      </c>
      <c r="I678">
        <v>5</v>
      </c>
      <c r="K678" t="s">
        <v>269</v>
      </c>
      <c r="L678">
        <v>5.0999999999999996</v>
      </c>
      <c r="M678" t="s">
        <v>508</v>
      </c>
      <c r="N678">
        <v>1990</v>
      </c>
      <c r="O678">
        <v>1</v>
      </c>
      <c r="P678">
        <v>1995</v>
      </c>
      <c r="Q678">
        <v>1</v>
      </c>
      <c r="R678" t="s">
        <v>891</v>
      </c>
    </row>
    <row r="679" spans="1:18">
      <c r="A679">
        <v>1100</v>
      </c>
      <c r="B679" t="s">
        <v>953</v>
      </c>
      <c r="C679">
        <v>-69.823424000000003</v>
      </c>
      <c r="D679">
        <v>61.125875999999998</v>
      </c>
      <c r="G679">
        <v>2528</v>
      </c>
      <c r="I679">
        <v>42</v>
      </c>
      <c r="K679" t="s">
        <v>269</v>
      </c>
      <c r="L679">
        <v>41.552</v>
      </c>
      <c r="M679" t="s">
        <v>508</v>
      </c>
      <c r="N679">
        <v>1990</v>
      </c>
      <c r="O679">
        <v>1</v>
      </c>
      <c r="P679">
        <v>1995</v>
      </c>
      <c r="Q679">
        <v>1</v>
      </c>
      <c r="R679" t="s">
        <v>891</v>
      </c>
    </row>
    <row r="680" spans="1:18">
      <c r="A680">
        <v>1101</v>
      </c>
      <c r="B680" t="s">
        <v>954</v>
      </c>
      <c r="C680">
        <v>-69.842185999999998</v>
      </c>
      <c r="D680">
        <v>61.126457000000002</v>
      </c>
      <c r="G680">
        <v>2536</v>
      </c>
      <c r="I680">
        <v>59</v>
      </c>
      <c r="K680" t="s">
        <v>269</v>
      </c>
      <c r="L680">
        <v>59.22</v>
      </c>
      <c r="M680" t="s">
        <v>508</v>
      </c>
      <c r="N680">
        <v>1990</v>
      </c>
      <c r="O680">
        <v>1</v>
      </c>
      <c r="P680">
        <v>1995</v>
      </c>
      <c r="Q680">
        <v>1</v>
      </c>
      <c r="R680" t="s">
        <v>891</v>
      </c>
    </row>
    <row r="681" spans="1:18">
      <c r="A681">
        <v>1102</v>
      </c>
      <c r="B681" t="s">
        <v>955</v>
      </c>
      <c r="C681">
        <v>-69.860946999999996</v>
      </c>
      <c r="D681">
        <v>61.127037999999999</v>
      </c>
      <c r="G681">
        <v>2548</v>
      </c>
      <c r="I681">
        <v>30</v>
      </c>
      <c r="K681" t="s">
        <v>269</v>
      </c>
      <c r="L681">
        <v>29.61</v>
      </c>
      <c r="M681" t="s">
        <v>508</v>
      </c>
      <c r="N681">
        <v>1990</v>
      </c>
      <c r="O681">
        <v>1</v>
      </c>
      <c r="P681">
        <v>1995</v>
      </c>
      <c r="Q681">
        <v>1</v>
      </c>
      <c r="R681" t="s">
        <v>891</v>
      </c>
    </row>
    <row r="682" spans="1:18">
      <c r="A682">
        <v>1103</v>
      </c>
      <c r="B682" t="s">
        <v>956</v>
      </c>
      <c r="C682">
        <v>-69.879709000000005</v>
      </c>
      <c r="D682">
        <v>61.127619000000003</v>
      </c>
      <c r="G682">
        <v>2557</v>
      </c>
      <c r="I682">
        <v>22</v>
      </c>
      <c r="K682" t="s">
        <v>269</v>
      </c>
      <c r="L682">
        <v>22.366</v>
      </c>
      <c r="M682" t="s">
        <v>508</v>
      </c>
      <c r="N682">
        <v>1990</v>
      </c>
      <c r="O682">
        <v>1</v>
      </c>
      <c r="P682">
        <v>1995</v>
      </c>
      <c r="Q682">
        <v>1</v>
      </c>
      <c r="R682" t="s">
        <v>891</v>
      </c>
    </row>
    <row r="683" spans="1:18">
      <c r="A683">
        <v>1104</v>
      </c>
      <c r="B683" t="s">
        <v>957</v>
      </c>
      <c r="C683">
        <v>-69.898471000000001</v>
      </c>
      <c r="D683">
        <v>61.1282</v>
      </c>
      <c r="G683">
        <v>2571</v>
      </c>
      <c r="I683">
        <v>101</v>
      </c>
      <c r="K683" t="s">
        <v>269</v>
      </c>
      <c r="L683">
        <v>101.04</v>
      </c>
      <c r="M683" t="s">
        <v>508</v>
      </c>
      <c r="N683">
        <v>1990</v>
      </c>
      <c r="O683">
        <v>1</v>
      </c>
      <c r="P683">
        <v>1995</v>
      </c>
      <c r="Q683">
        <v>1</v>
      </c>
      <c r="R683" t="s">
        <v>891</v>
      </c>
    </row>
    <row r="684" spans="1:18">
      <c r="A684">
        <v>1105</v>
      </c>
      <c r="B684" t="s">
        <v>958</v>
      </c>
      <c r="C684">
        <v>-69.917231999999998</v>
      </c>
      <c r="D684">
        <v>61.128780999999996</v>
      </c>
      <c r="G684">
        <v>2569</v>
      </c>
      <c r="I684">
        <v>104</v>
      </c>
      <c r="K684" t="s">
        <v>269</v>
      </c>
      <c r="L684">
        <v>104.16</v>
      </c>
      <c r="M684" t="s">
        <v>508</v>
      </c>
      <c r="N684">
        <v>1990</v>
      </c>
      <c r="O684">
        <v>1</v>
      </c>
      <c r="P684">
        <v>1995</v>
      </c>
      <c r="Q684">
        <v>1</v>
      </c>
      <c r="R684" t="s">
        <v>891</v>
      </c>
    </row>
    <row r="685" spans="1:18">
      <c r="A685">
        <v>1106</v>
      </c>
      <c r="B685" t="s">
        <v>959</v>
      </c>
      <c r="C685">
        <v>-69.935993999999994</v>
      </c>
      <c r="D685">
        <v>61.129361000000003</v>
      </c>
      <c r="G685">
        <v>2578</v>
      </c>
      <c r="I685">
        <v>74</v>
      </c>
      <c r="K685" t="s">
        <v>269</v>
      </c>
      <c r="L685">
        <v>73.744</v>
      </c>
      <c r="M685" t="s">
        <v>508</v>
      </c>
      <c r="N685">
        <v>1990</v>
      </c>
      <c r="O685">
        <v>1</v>
      </c>
      <c r="P685">
        <v>1995</v>
      </c>
      <c r="Q685">
        <v>1</v>
      </c>
      <c r="R685" t="s">
        <v>891</v>
      </c>
    </row>
    <row r="686" spans="1:18">
      <c r="A686">
        <v>1107</v>
      </c>
      <c r="B686" t="s">
        <v>960</v>
      </c>
      <c r="C686">
        <v>-69.954756000000003</v>
      </c>
      <c r="D686">
        <v>61.129942</v>
      </c>
      <c r="G686">
        <v>2589</v>
      </c>
      <c r="I686">
        <v>-17</v>
      </c>
      <c r="K686" t="s">
        <v>269</v>
      </c>
      <c r="L686">
        <v>-17.138000000000002</v>
      </c>
      <c r="M686" t="s">
        <v>508</v>
      </c>
      <c r="N686">
        <v>1990</v>
      </c>
      <c r="O686">
        <v>1</v>
      </c>
      <c r="P686">
        <v>1995</v>
      </c>
      <c r="Q686">
        <v>1</v>
      </c>
      <c r="R686" t="s">
        <v>891</v>
      </c>
    </row>
    <row r="687" spans="1:18">
      <c r="A687">
        <v>1108</v>
      </c>
      <c r="B687" t="s">
        <v>961</v>
      </c>
      <c r="C687">
        <v>-69.973517000000001</v>
      </c>
      <c r="D687">
        <v>61.130522999999997</v>
      </c>
      <c r="G687">
        <v>2601</v>
      </c>
      <c r="I687">
        <v>31</v>
      </c>
      <c r="K687" t="s">
        <v>269</v>
      </c>
      <c r="L687">
        <v>30.858000000000001</v>
      </c>
      <c r="M687" t="s">
        <v>508</v>
      </c>
      <c r="N687">
        <v>1990</v>
      </c>
      <c r="O687">
        <v>1</v>
      </c>
      <c r="P687">
        <v>1995</v>
      </c>
      <c r="Q687">
        <v>1</v>
      </c>
      <c r="R687" t="s">
        <v>891</v>
      </c>
    </row>
    <row r="688" spans="1:18">
      <c r="A688">
        <v>1109</v>
      </c>
      <c r="B688" t="s">
        <v>962</v>
      </c>
      <c r="C688">
        <v>-69.992278999999996</v>
      </c>
      <c r="D688">
        <v>61.131104000000001</v>
      </c>
      <c r="G688">
        <v>2610</v>
      </c>
      <c r="I688">
        <v>59</v>
      </c>
      <c r="K688" t="s">
        <v>269</v>
      </c>
      <c r="L688">
        <v>59.072000000000003</v>
      </c>
      <c r="M688" t="s">
        <v>508</v>
      </c>
      <c r="N688">
        <v>1990</v>
      </c>
      <c r="O688">
        <v>1</v>
      </c>
      <c r="P688">
        <v>1995</v>
      </c>
      <c r="Q688">
        <v>1</v>
      </c>
      <c r="R688" t="s">
        <v>891</v>
      </c>
    </row>
    <row r="689" spans="1:18">
      <c r="A689">
        <v>1110</v>
      </c>
      <c r="B689" t="s">
        <v>963</v>
      </c>
      <c r="C689">
        <v>-70.011041000000006</v>
      </c>
      <c r="D689">
        <v>61.131684999999997</v>
      </c>
      <c r="G689">
        <v>2615</v>
      </c>
      <c r="I689">
        <v>77</v>
      </c>
      <c r="K689" t="s">
        <v>269</v>
      </c>
      <c r="L689">
        <v>76.543999999999997</v>
      </c>
      <c r="M689" t="s">
        <v>508</v>
      </c>
      <c r="N689">
        <v>1990</v>
      </c>
      <c r="O689">
        <v>1</v>
      </c>
      <c r="P689">
        <v>1995</v>
      </c>
      <c r="Q689">
        <v>1</v>
      </c>
      <c r="R689" t="s">
        <v>891</v>
      </c>
    </row>
    <row r="690" spans="1:18">
      <c r="A690">
        <v>1111</v>
      </c>
      <c r="B690" t="s">
        <v>964</v>
      </c>
      <c r="C690">
        <v>-70.029802000000004</v>
      </c>
      <c r="D690">
        <v>61.132266000000001</v>
      </c>
      <c r="G690">
        <v>2620</v>
      </c>
      <c r="I690">
        <v>62</v>
      </c>
      <c r="K690" t="s">
        <v>269</v>
      </c>
      <c r="L690">
        <v>61.835000000000001</v>
      </c>
      <c r="M690" t="s">
        <v>508</v>
      </c>
      <c r="N690">
        <v>1990</v>
      </c>
      <c r="O690">
        <v>1</v>
      </c>
      <c r="P690">
        <v>1995</v>
      </c>
      <c r="Q690">
        <v>1</v>
      </c>
      <c r="R690" t="s">
        <v>891</v>
      </c>
    </row>
    <row r="691" spans="1:18">
      <c r="A691">
        <v>1112</v>
      </c>
      <c r="B691" t="s">
        <v>965</v>
      </c>
      <c r="C691">
        <v>-70.048563999999999</v>
      </c>
      <c r="D691">
        <v>61.132846999999998</v>
      </c>
      <c r="G691">
        <v>2622</v>
      </c>
      <c r="I691">
        <v>72</v>
      </c>
      <c r="K691" t="s">
        <v>269</v>
      </c>
      <c r="L691">
        <v>71.622</v>
      </c>
      <c r="M691" t="s">
        <v>508</v>
      </c>
      <c r="N691">
        <v>1990</v>
      </c>
      <c r="O691">
        <v>1</v>
      </c>
      <c r="P691">
        <v>1995</v>
      </c>
      <c r="Q691">
        <v>1</v>
      </c>
      <c r="R691" t="s">
        <v>891</v>
      </c>
    </row>
    <row r="692" spans="1:18">
      <c r="A692">
        <v>1113</v>
      </c>
      <c r="B692" t="s">
        <v>966</v>
      </c>
      <c r="C692">
        <v>-70.067325999999994</v>
      </c>
      <c r="D692">
        <v>61.133428000000002</v>
      </c>
      <c r="G692">
        <v>2629</v>
      </c>
      <c r="H692">
        <v>-39</v>
      </c>
      <c r="I692">
        <v>82</v>
      </c>
      <c r="K692" t="s">
        <v>269</v>
      </c>
      <c r="L692">
        <v>81.774000000000001</v>
      </c>
      <c r="M692" t="s">
        <v>508</v>
      </c>
      <c r="N692">
        <v>1990</v>
      </c>
      <c r="O692">
        <v>1</v>
      </c>
      <c r="P692">
        <v>1995</v>
      </c>
      <c r="Q692">
        <v>1</v>
      </c>
      <c r="R692" t="s">
        <v>891</v>
      </c>
    </row>
    <row r="693" spans="1:18">
      <c r="A693">
        <v>1114</v>
      </c>
      <c r="B693" t="s">
        <v>967</v>
      </c>
      <c r="C693">
        <v>-70.086315999999997</v>
      </c>
      <c r="D693">
        <v>61.132584000000001</v>
      </c>
      <c r="G693">
        <v>2632</v>
      </c>
      <c r="I693">
        <v>82</v>
      </c>
      <c r="K693" t="s">
        <v>269</v>
      </c>
      <c r="L693">
        <v>81.575999999999993</v>
      </c>
      <c r="M693" t="s">
        <v>508</v>
      </c>
      <c r="N693">
        <v>1990</v>
      </c>
      <c r="O693">
        <v>1</v>
      </c>
      <c r="P693">
        <v>1995</v>
      </c>
      <c r="Q693">
        <v>1</v>
      </c>
      <c r="R693" t="s">
        <v>891</v>
      </c>
    </row>
    <row r="694" spans="1:18">
      <c r="A694">
        <v>1115</v>
      </c>
      <c r="B694" t="s">
        <v>968</v>
      </c>
      <c r="C694">
        <v>-70.105306999999996</v>
      </c>
      <c r="D694">
        <v>61.131740999999998</v>
      </c>
      <c r="G694">
        <v>2639</v>
      </c>
      <c r="I694">
        <v>46</v>
      </c>
      <c r="K694" t="s">
        <v>269</v>
      </c>
      <c r="L694">
        <v>46.442999999999998</v>
      </c>
      <c r="M694" t="s">
        <v>508</v>
      </c>
      <c r="N694">
        <v>1990</v>
      </c>
      <c r="O694">
        <v>1</v>
      </c>
      <c r="P694">
        <v>1995</v>
      </c>
      <c r="Q694">
        <v>1</v>
      </c>
      <c r="R694" t="s">
        <v>891</v>
      </c>
    </row>
    <row r="695" spans="1:18">
      <c r="A695">
        <v>1116</v>
      </c>
      <c r="B695" t="s">
        <v>969</v>
      </c>
      <c r="C695">
        <v>-70.124296999999999</v>
      </c>
      <c r="D695">
        <v>61.130898000000002</v>
      </c>
      <c r="G695">
        <v>2643</v>
      </c>
      <c r="I695">
        <v>56</v>
      </c>
      <c r="K695" t="s">
        <v>269</v>
      </c>
      <c r="L695">
        <v>56.17</v>
      </c>
      <c r="M695" t="s">
        <v>508</v>
      </c>
      <c r="N695">
        <v>1990</v>
      </c>
      <c r="O695">
        <v>1</v>
      </c>
      <c r="P695">
        <v>1995</v>
      </c>
      <c r="Q695">
        <v>1</v>
      </c>
      <c r="R695" t="s">
        <v>891</v>
      </c>
    </row>
    <row r="696" spans="1:18">
      <c r="A696">
        <v>1117</v>
      </c>
      <c r="B696" t="s">
        <v>970</v>
      </c>
      <c r="C696">
        <v>-70.143287999999998</v>
      </c>
      <c r="D696">
        <v>61.130054999999999</v>
      </c>
      <c r="G696">
        <v>2642</v>
      </c>
      <c r="I696">
        <v>99</v>
      </c>
      <c r="K696" t="s">
        <v>269</v>
      </c>
      <c r="L696">
        <v>98.569000000000003</v>
      </c>
      <c r="M696" t="s">
        <v>508</v>
      </c>
      <c r="N696">
        <v>1990</v>
      </c>
      <c r="O696">
        <v>1</v>
      </c>
      <c r="P696">
        <v>1995</v>
      </c>
      <c r="Q696">
        <v>1</v>
      </c>
      <c r="R696" t="s">
        <v>891</v>
      </c>
    </row>
    <row r="697" spans="1:18">
      <c r="A697">
        <v>1118</v>
      </c>
      <c r="B697" t="s">
        <v>971</v>
      </c>
      <c r="C697">
        <v>-70.162278999999998</v>
      </c>
      <c r="D697">
        <v>61.129212000000003</v>
      </c>
      <c r="G697">
        <v>2643</v>
      </c>
      <c r="I697">
        <v>102</v>
      </c>
      <c r="K697" t="s">
        <v>269</v>
      </c>
      <c r="L697">
        <v>102.408</v>
      </c>
      <c r="M697" t="s">
        <v>508</v>
      </c>
      <c r="N697">
        <v>1990</v>
      </c>
      <c r="O697">
        <v>1</v>
      </c>
      <c r="P697">
        <v>1995</v>
      </c>
      <c r="Q697">
        <v>1</v>
      </c>
      <c r="R697" t="s">
        <v>891</v>
      </c>
    </row>
    <row r="698" spans="1:18">
      <c r="A698">
        <v>1119</v>
      </c>
      <c r="B698" t="s">
        <v>972</v>
      </c>
      <c r="C698">
        <v>-70.181269</v>
      </c>
      <c r="D698">
        <v>61.128368999999999</v>
      </c>
      <c r="G698">
        <v>2642</v>
      </c>
      <c r="I698">
        <v>90</v>
      </c>
      <c r="K698" t="s">
        <v>269</v>
      </c>
      <c r="L698">
        <v>90.353999999999999</v>
      </c>
      <c r="M698" t="s">
        <v>508</v>
      </c>
      <c r="N698">
        <v>1990</v>
      </c>
      <c r="O698">
        <v>1</v>
      </c>
      <c r="P698">
        <v>1995</v>
      </c>
      <c r="Q698">
        <v>1</v>
      </c>
      <c r="R698" t="s">
        <v>891</v>
      </c>
    </row>
    <row r="699" spans="1:18">
      <c r="A699">
        <v>1120</v>
      </c>
      <c r="B699" t="s">
        <v>973</v>
      </c>
      <c r="C699">
        <v>-70.20026</v>
      </c>
      <c r="D699">
        <v>61.127526000000003</v>
      </c>
      <c r="G699">
        <v>2638</v>
      </c>
      <c r="I699">
        <v>144</v>
      </c>
      <c r="K699" t="s">
        <v>269</v>
      </c>
      <c r="L699">
        <v>143.72399999999999</v>
      </c>
      <c r="M699" t="s">
        <v>508</v>
      </c>
      <c r="N699">
        <v>1990</v>
      </c>
      <c r="O699">
        <v>1</v>
      </c>
      <c r="P699">
        <v>1995</v>
      </c>
      <c r="Q699">
        <v>1</v>
      </c>
      <c r="R699" t="s">
        <v>891</v>
      </c>
    </row>
    <row r="700" spans="1:18">
      <c r="A700">
        <v>1121</v>
      </c>
      <c r="B700" t="s">
        <v>974</v>
      </c>
      <c r="C700">
        <v>-70.219250000000002</v>
      </c>
      <c r="D700">
        <v>61.126683</v>
      </c>
      <c r="G700">
        <v>2635</v>
      </c>
      <c r="I700">
        <v>135</v>
      </c>
      <c r="K700" t="s">
        <v>269</v>
      </c>
      <c r="L700">
        <v>135.27000000000001</v>
      </c>
      <c r="M700" t="s">
        <v>508</v>
      </c>
      <c r="N700">
        <v>1990</v>
      </c>
      <c r="O700">
        <v>1</v>
      </c>
      <c r="P700">
        <v>1995</v>
      </c>
      <c r="Q700">
        <v>1</v>
      </c>
      <c r="R700" t="s">
        <v>891</v>
      </c>
    </row>
    <row r="701" spans="1:18">
      <c r="A701">
        <v>1122</v>
      </c>
      <c r="B701" t="s">
        <v>975</v>
      </c>
      <c r="C701">
        <v>-70.238241000000002</v>
      </c>
      <c r="D701">
        <v>61.125839999999997</v>
      </c>
      <c r="G701">
        <v>2633</v>
      </c>
      <c r="I701">
        <v>129</v>
      </c>
      <c r="K701" t="s">
        <v>269</v>
      </c>
      <c r="L701">
        <v>128.876</v>
      </c>
      <c r="M701" t="s">
        <v>508</v>
      </c>
      <c r="N701">
        <v>1990</v>
      </c>
      <c r="O701">
        <v>1</v>
      </c>
      <c r="P701">
        <v>1995</v>
      </c>
      <c r="Q701">
        <v>1</v>
      </c>
      <c r="R701" t="s">
        <v>891</v>
      </c>
    </row>
    <row r="702" spans="1:18">
      <c r="A702">
        <v>1123</v>
      </c>
      <c r="B702" t="s">
        <v>976</v>
      </c>
      <c r="C702">
        <v>-70.257232000000002</v>
      </c>
      <c r="D702">
        <v>61.124997</v>
      </c>
      <c r="G702">
        <v>2632</v>
      </c>
      <c r="I702">
        <v>124</v>
      </c>
      <c r="K702" t="s">
        <v>269</v>
      </c>
      <c r="L702">
        <v>124.124</v>
      </c>
      <c r="M702" t="s">
        <v>508</v>
      </c>
      <c r="N702">
        <v>1990</v>
      </c>
      <c r="O702">
        <v>1</v>
      </c>
      <c r="P702">
        <v>1995</v>
      </c>
      <c r="Q702">
        <v>1</v>
      </c>
      <c r="R702" t="s">
        <v>891</v>
      </c>
    </row>
    <row r="703" spans="1:18">
      <c r="A703">
        <v>1124</v>
      </c>
      <c r="B703" t="s">
        <v>977</v>
      </c>
      <c r="C703">
        <v>-70.276222000000004</v>
      </c>
      <c r="D703">
        <v>61.124153999999997</v>
      </c>
      <c r="G703">
        <v>2629</v>
      </c>
      <c r="I703">
        <v>109</v>
      </c>
      <c r="K703" t="s">
        <v>269</v>
      </c>
      <c r="L703">
        <v>108.94199999999999</v>
      </c>
      <c r="M703" t="s">
        <v>508</v>
      </c>
      <c r="N703">
        <v>1990</v>
      </c>
      <c r="O703">
        <v>1</v>
      </c>
      <c r="P703">
        <v>1995</v>
      </c>
      <c r="Q703">
        <v>1</v>
      </c>
      <c r="R703" t="s">
        <v>891</v>
      </c>
    </row>
    <row r="704" spans="1:18">
      <c r="A704">
        <v>1125</v>
      </c>
      <c r="B704" t="s">
        <v>978</v>
      </c>
      <c r="C704">
        <v>-70.295213000000004</v>
      </c>
      <c r="D704">
        <v>61.123311000000001</v>
      </c>
      <c r="G704">
        <v>2624</v>
      </c>
      <c r="I704">
        <v>135</v>
      </c>
      <c r="K704" t="s">
        <v>269</v>
      </c>
      <c r="L704">
        <v>135.137</v>
      </c>
      <c r="M704" t="s">
        <v>508</v>
      </c>
      <c r="N704">
        <v>1990</v>
      </c>
      <c r="O704">
        <v>1</v>
      </c>
      <c r="P704">
        <v>1995</v>
      </c>
      <c r="Q704">
        <v>1</v>
      </c>
      <c r="R704" t="s">
        <v>891</v>
      </c>
    </row>
    <row r="705" spans="1:18">
      <c r="A705">
        <v>1126</v>
      </c>
      <c r="B705" t="s">
        <v>979</v>
      </c>
      <c r="C705">
        <v>-70.314203000000006</v>
      </c>
      <c r="D705">
        <v>61.122467999999998</v>
      </c>
      <c r="G705">
        <v>2620</v>
      </c>
      <c r="I705">
        <v>130</v>
      </c>
      <c r="K705" t="s">
        <v>269</v>
      </c>
      <c r="L705">
        <v>130.4</v>
      </c>
      <c r="M705" t="s">
        <v>508</v>
      </c>
      <c r="N705">
        <v>1990</v>
      </c>
      <c r="O705">
        <v>1</v>
      </c>
      <c r="P705">
        <v>1995</v>
      </c>
      <c r="Q705">
        <v>1</v>
      </c>
      <c r="R705" t="s">
        <v>891</v>
      </c>
    </row>
    <row r="706" spans="1:18">
      <c r="A706">
        <v>1127</v>
      </c>
      <c r="B706" t="s">
        <v>980</v>
      </c>
      <c r="C706">
        <v>-70.333194000000006</v>
      </c>
      <c r="D706">
        <v>61.121625000000002</v>
      </c>
      <c r="G706">
        <v>2616</v>
      </c>
      <c r="I706">
        <v>127</v>
      </c>
      <c r="K706" t="s">
        <v>269</v>
      </c>
      <c r="L706">
        <v>127.28100000000001</v>
      </c>
      <c r="M706" t="s">
        <v>508</v>
      </c>
      <c r="N706">
        <v>1990</v>
      </c>
      <c r="O706">
        <v>1</v>
      </c>
      <c r="P706">
        <v>1995</v>
      </c>
      <c r="Q706">
        <v>1</v>
      </c>
      <c r="R706" t="s">
        <v>891</v>
      </c>
    </row>
    <row r="707" spans="1:18">
      <c r="A707">
        <v>1128</v>
      </c>
      <c r="B707" t="s">
        <v>981</v>
      </c>
      <c r="C707">
        <v>-70.352185000000006</v>
      </c>
      <c r="D707">
        <v>61.120781999999998</v>
      </c>
      <c r="G707">
        <v>2613</v>
      </c>
      <c r="H707">
        <v>-40.299999999999997</v>
      </c>
      <c r="I707">
        <v>127</v>
      </c>
      <c r="K707" t="s">
        <v>269</v>
      </c>
      <c r="L707">
        <v>126.962</v>
      </c>
      <c r="M707" t="s">
        <v>508</v>
      </c>
      <c r="N707">
        <v>1990</v>
      </c>
      <c r="O707">
        <v>1</v>
      </c>
      <c r="P707">
        <v>1995</v>
      </c>
      <c r="Q707">
        <v>1</v>
      </c>
      <c r="R707" t="s">
        <v>891</v>
      </c>
    </row>
    <row r="708" spans="1:18">
      <c r="A708">
        <v>1129</v>
      </c>
      <c r="B708" t="s">
        <v>982</v>
      </c>
      <c r="C708">
        <v>-70.369512</v>
      </c>
      <c r="D708">
        <v>61.098306999999998</v>
      </c>
      <c r="G708">
        <v>2608</v>
      </c>
      <c r="I708">
        <v>130</v>
      </c>
      <c r="K708" t="s">
        <v>269</v>
      </c>
      <c r="L708">
        <v>130.47300000000001</v>
      </c>
      <c r="M708" t="s">
        <v>508</v>
      </c>
      <c r="N708">
        <v>1990</v>
      </c>
      <c r="O708">
        <v>1</v>
      </c>
      <c r="P708">
        <v>1995</v>
      </c>
      <c r="Q708">
        <v>1</v>
      </c>
      <c r="R708" t="s">
        <v>891</v>
      </c>
    </row>
    <row r="709" spans="1:18">
      <c r="A709">
        <v>1130</v>
      </c>
      <c r="B709" t="s">
        <v>983</v>
      </c>
      <c r="C709">
        <v>-70.386838999999995</v>
      </c>
      <c r="D709">
        <v>61.075831999999998</v>
      </c>
      <c r="G709">
        <v>2609</v>
      </c>
      <c r="I709">
        <v>108</v>
      </c>
      <c r="K709" t="s">
        <v>269</v>
      </c>
      <c r="L709">
        <v>107.73</v>
      </c>
      <c r="M709" t="s">
        <v>508</v>
      </c>
      <c r="N709">
        <v>1990</v>
      </c>
      <c r="O709">
        <v>1</v>
      </c>
      <c r="P709">
        <v>1995</v>
      </c>
      <c r="Q709">
        <v>1</v>
      </c>
      <c r="R709" t="s">
        <v>891</v>
      </c>
    </row>
    <row r="710" spans="1:18">
      <c r="A710">
        <v>1131</v>
      </c>
      <c r="B710" t="s">
        <v>984</v>
      </c>
      <c r="C710">
        <v>-70.404167000000001</v>
      </c>
      <c r="D710">
        <v>61.053358000000003</v>
      </c>
      <c r="G710">
        <v>2607</v>
      </c>
      <c r="I710">
        <v>127</v>
      </c>
      <c r="K710" t="s">
        <v>269</v>
      </c>
      <c r="L710">
        <v>126.8</v>
      </c>
      <c r="M710" t="s">
        <v>508</v>
      </c>
      <c r="N710">
        <v>1990</v>
      </c>
      <c r="O710">
        <v>1</v>
      </c>
      <c r="P710">
        <v>1995</v>
      </c>
      <c r="Q710">
        <v>1</v>
      </c>
      <c r="R710" t="s">
        <v>891</v>
      </c>
    </row>
    <row r="711" spans="1:18">
      <c r="A711">
        <v>1132</v>
      </c>
      <c r="B711" t="s">
        <v>985</v>
      </c>
      <c r="C711">
        <v>-70.421493999999996</v>
      </c>
      <c r="D711">
        <v>61.030883000000003</v>
      </c>
      <c r="G711">
        <v>2604</v>
      </c>
      <c r="I711">
        <v>107</v>
      </c>
      <c r="K711" t="s">
        <v>269</v>
      </c>
      <c r="L711">
        <v>107.06699999999999</v>
      </c>
      <c r="M711" t="s">
        <v>508</v>
      </c>
      <c r="N711">
        <v>1990</v>
      </c>
      <c r="O711">
        <v>1</v>
      </c>
      <c r="P711">
        <v>1995</v>
      </c>
      <c r="Q711">
        <v>1</v>
      </c>
      <c r="R711" t="s">
        <v>891</v>
      </c>
    </row>
    <row r="712" spans="1:18">
      <c r="A712">
        <v>1133</v>
      </c>
      <c r="B712" t="s">
        <v>986</v>
      </c>
      <c r="C712">
        <v>-70.438822000000002</v>
      </c>
      <c r="D712">
        <v>61.008409</v>
      </c>
      <c r="G712">
        <v>2602</v>
      </c>
      <c r="I712">
        <v>147</v>
      </c>
      <c r="K712" t="s">
        <v>269</v>
      </c>
      <c r="L712">
        <v>146.76599999999999</v>
      </c>
      <c r="M712" t="s">
        <v>508</v>
      </c>
      <c r="N712">
        <v>1990</v>
      </c>
      <c r="O712">
        <v>1</v>
      </c>
      <c r="P712">
        <v>1995</v>
      </c>
      <c r="Q712">
        <v>1</v>
      </c>
      <c r="R712" t="s">
        <v>891</v>
      </c>
    </row>
    <row r="713" spans="1:18">
      <c r="A713">
        <v>1134</v>
      </c>
      <c r="B713" t="s">
        <v>987</v>
      </c>
      <c r="C713">
        <v>-70.456148999999996</v>
      </c>
      <c r="D713">
        <v>60.985934</v>
      </c>
      <c r="G713">
        <v>2602</v>
      </c>
      <c r="I713">
        <v>109</v>
      </c>
      <c r="K713" t="s">
        <v>269</v>
      </c>
      <c r="L713">
        <v>109.34399999999999</v>
      </c>
      <c r="M713" t="s">
        <v>508</v>
      </c>
      <c r="N713">
        <v>1990</v>
      </c>
      <c r="O713">
        <v>1</v>
      </c>
      <c r="P713">
        <v>1995</v>
      </c>
      <c r="Q713">
        <v>1</v>
      </c>
      <c r="R713" t="s">
        <v>891</v>
      </c>
    </row>
    <row r="714" spans="1:18">
      <c r="A714">
        <v>1135</v>
      </c>
      <c r="B714" t="s">
        <v>988</v>
      </c>
      <c r="C714">
        <v>-70.473477000000003</v>
      </c>
      <c r="D714">
        <v>60.963459</v>
      </c>
      <c r="G714">
        <v>2602</v>
      </c>
      <c r="I714">
        <v>115</v>
      </c>
      <c r="K714" t="s">
        <v>269</v>
      </c>
      <c r="L714">
        <v>115.258</v>
      </c>
      <c r="M714" t="s">
        <v>508</v>
      </c>
      <c r="N714">
        <v>1990</v>
      </c>
      <c r="O714">
        <v>1</v>
      </c>
      <c r="P714">
        <v>1995</v>
      </c>
      <c r="Q714">
        <v>1</v>
      </c>
      <c r="R714" t="s">
        <v>891</v>
      </c>
    </row>
    <row r="715" spans="1:18">
      <c r="A715">
        <v>1136</v>
      </c>
      <c r="B715" t="s">
        <v>989</v>
      </c>
      <c r="C715">
        <v>-70.490803999999997</v>
      </c>
      <c r="D715">
        <v>60.940984999999998</v>
      </c>
      <c r="G715">
        <v>2595</v>
      </c>
      <c r="I715">
        <v>109</v>
      </c>
      <c r="K715" t="s">
        <v>269</v>
      </c>
      <c r="L715">
        <v>108.81</v>
      </c>
      <c r="M715" t="s">
        <v>508</v>
      </c>
      <c r="N715">
        <v>1990</v>
      </c>
      <c r="O715">
        <v>1</v>
      </c>
      <c r="P715">
        <v>1995</v>
      </c>
      <c r="Q715">
        <v>1</v>
      </c>
      <c r="R715" t="s">
        <v>891</v>
      </c>
    </row>
    <row r="716" spans="1:18">
      <c r="A716">
        <v>1137</v>
      </c>
      <c r="B716" t="s">
        <v>990</v>
      </c>
      <c r="C716">
        <v>-70.508132000000003</v>
      </c>
      <c r="D716">
        <v>60.918509999999998</v>
      </c>
      <c r="G716">
        <v>2592</v>
      </c>
      <c r="I716">
        <v>132</v>
      </c>
      <c r="K716" t="s">
        <v>269</v>
      </c>
      <c r="L716">
        <v>131.70400000000001</v>
      </c>
      <c r="M716" t="s">
        <v>508</v>
      </c>
      <c r="N716">
        <v>1990</v>
      </c>
      <c r="O716">
        <v>1</v>
      </c>
      <c r="P716">
        <v>1995</v>
      </c>
      <c r="Q716">
        <v>1</v>
      </c>
      <c r="R716" t="s">
        <v>891</v>
      </c>
    </row>
    <row r="717" spans="1:18">
      <c r="A717">
        <v>1138</v>
      </c>
      <c r="B717" t="s">
        <v>991</v>
      </c>
      <c r="C717">
        <v>-70.525458999999998</v>
      </c>
      <c r="D717">
        <v>60.896036000000002</v>
      </c>
      <c r="G717">
        <v>2588</v>
      </c>
      <c r="I717">
        <v>155</v>
      </c>
      <c r="K717" t="s">
        <v>269</v>
      </c>
      <c r="L717">
        <v>155.11500000000001</v>
      </c>
      <c r="M717" t="s">
        <v>508</v>
      </c>
      <c r="N717">
        <v>1990</v>
      </c>
      <c r="O717">
        <v>1</v>
      </c>
      <c r="P717">
        <v>1995</v>
      </c>
      <c r="Q717">
        <v>1</v>
      </c>
      <c r="R717" t="s">
        <v>891</v>
      </c>
    </row>
    <row r="718" spans="1:18">
      <c r="A718">
        <v>1139</v>
      </c>
      <c r="B718" t="s">
        <v>992</v>
      </c>
      <c r="C718">
        <v>-70.542787000000004</v>
      </c>
      <c r="D718">
        <v>60.873561000000002</v>
      </c>
      <c r="G718">
        <v>2584</v>
      </c>
      <c r="I718">
        <v>115</v>
      </c>
      <c r="K718" t="s">
        <v>269</v>
      </c>
      <c r="L718">
        <v>115.02</v>
      </c>
      <c r="M718" t="s">
        <v>508</v>
      </c>
      <c r="N718">
        <v>1990</v>
      </c>
      <c r="O718">
        <v>1</v>
      </c>
      <c r="P718">
        <v>1995</v>
      </c>
      <c r="Q718">
        <v>1</v>
      </c>
      <c r="R718" t="s">
        <v>891</v>
      </c>
    </row>
    <row r="719" spans="1:18">
      <c r="A719">
        <v>1140</v>
      </c>
      <c r="B719" t="s">
        <v>993</v>
      </c>
      <c r="C719">
        <v>-70.560113999999999</v>
      </c>
      <c r="D719">
        <v>60.851086000000002</v>
      </c>
      <c r="G719">
        <v>2581</v>
      </c>
      <c r="I719">
        <v>140</v>
      </c>
      <c r="K719" t="s">
        <v>269</v>
      </c>
      <c r="L719">
        <v>139.66399999999999</v>
      </c>
      <c r="M719" t="s">
        <v>508</v>
      </c>
      <c r="N719">
        <v>1990</v>
      </c>
      <c r="O719">
        <v>1</v>
      </c>
      <c r="P719">
        <v>1995</v>
      </c>
      <c r="Q719">
        <v>1</v>
      </c>
      <c r="R719" t="s">
        <v>891</v>
      </c>
    </row>
    <row r="720" spans="1:18">
      <c r="A720">
        <v>1141</v>
      </c>
      <c r="B720" t="s">
        <v>994</v>
      </c>
      <c r="C720">
        <v>-70.577442000000005</v>
      </c>
      <c r="D720">
        <v>60.828612</v>
      </c>
      <c r="G720">
        <v>2579</v>
      </c>
      <c r="I720">
        <v>141</v>
      </c>
      <c r="K720" t="s">
        <v>269</v>
      </c>
      <c r="L720">
        <v>140.822</v>
      </c>
      <c r="M720" t="s">
        <v>508</v>
      </c>
      <c r="N720">
        <v>1990</v>
      </c>
      <c r="O720">
        <v>1</v>
      </c>
      <c r="P720">
        <v>1995</v>
      </c>
      <c r="Q720">
        <v>1</v>
      </c>
      <c r="R720" t="s">
        <v>891</v>
      </c>
    </row>
    <row r="721" spans="1:18">
      <c r="A721">
        <v>1142</v>
      </c>
      <c r="B721" t="s">
        <v>995</v>
      </c>
      <c r="C721">
        <v>-70.594768999999999</v>
      </c>
      <c r="D721">
        <v>60.806137</v>
      </c>
      <c r="G721">
        <v>2577</v>
      </c>
      <c r="I721">
        <v>130</v>
      </c>
      <c r="K721" t="s">
        <v>269</v>
      </c>
      <c r="L721">
        <v>129.833</v>
      </c>
      <c r="M721" t="s">
        <v>508</v>
      </c>
      <c r="N721">
        <v>1990</v>
      </c>
      <c r="O721">
        <v>1</v>
      </c>
      <c r="P721">
        <v>1995</v>
      </c>
      <c r="Q721">
        <v>1</v>
      </c>
      <c r="R721" t="s">
        <v>891</v>
      </c>
    </row>
    <row r="722" spans="1:18">
      <c r="A722">
        <v>1143</v>
      </c>
      <c r="B722" t="s">
        <v>996</v>
      </c>
      <c r="C722">
        <v>-70.612097000000006</v>
      </c>
      <c r="D722">
        <v>60.783662999999997</v>
      </c>
      <c r="G722">
        <v>2576</v>
      </c>
      <c r="H722">
        <v>-40.200000000000003</v>
      </c>
      <c r="I722">
        <v>117</v>
      </c>
      <c r="K722" t="s">
        <v>269</v>
      </c>
      <c r="L722">
        <v>117.096</v>
      </c>
      <c r="M722" t="s">
        <v>508</v>
      </c>
      <c r="N722">
        <v>1990</v>
      </c>
      <c r="O722">
        <v>1</v>
      </c>
      <c r="P722">
        <v>1995</v>
      </c>
      <c r="Q722">
        <v>1</v>
      </c>
      <c r="R722" t="s">
        <v>891</v>
      </c>
    </row>
    <row r="723" spans="1:18">
      <c r="A723">
        <v>1144</v>
      </c>
      <c r="B723" t="s">
        <v>997</v>
      </c>
      <c r="C723">
        <v>-70.627960999999999</v>
      </c>
      <c r="D723">
        <v>60.752088000000001</v>
      </c>
      <c r="G723">
        <v>2575</v>
      </c>
      <c r="I723">
        <v>116</v>
      </c>
      <c r="K723" t="s">
        <v>269</v>
      </c>
      <c r="L723">
        <v>116.15600000000001</v>
      </c>
      <c r="M723" t="s">
        <v>508</v>
      </c>
      <c r="N723">
        <v>1990</v>
      </c>
      <c r="O723">
        <v>1</v>
      </c>
      <c r="P723">
        <v>1995</v>
      </c>
      <c r="Q723">
        <v>1</v>
      </c>
      <c r="R723" t="s">
        <v>891</v>
      </c>
    </row>
    <row r="724" spans="1:18">
      <c r="A724">
        <v>1145</v>
      </c>
      <c r="B724" t="s">
        <v>998</v>
      </c>
      <c r="C724">
        <v>-70.643825000000007</v>
      </c>
      <c r="D724">
        <v>60.720514000000001</v>
      </c>
      <c r="G724">
        <v>2576</v>
      </c>
      <c r="I724">
        <v>118</v>
      </c>
      <c r="K724" t="s">
        <v>269</v>
      </c>
      <c r="L724">
        <v>118.08</v>
      </c>
      <c r="M724" t="s">
        <v>508</v>
      </c>
      <c r="N724">
        <v>1990</v>
      </c>
      <c r="O724">
        <v>1</v>
      </c>
      <c r="P724">
        <v>1995</v>
      </c>
      <c r="Q724">
        <v>1</v>
      </c>
      <c r="R724" t="s">
        <v>891</v>
      </c>
    </row>
    <row r="725" spans="1:18">
      <c r="A725">
        <v>1146</v>
      </c>
      <c r="B725" t="s">
        <v>999</v>
      </c>
      <c r="C725">
        <v>-70.659689</v>
      </c>
      <c r="D725">
        <v>60.688938999999998</v>
      </c>
      <c r="G725">
        <v>2578</v>
      </c>
      <c r="I725">
        <v>123</v>
      </c>
      <c r="K725" t="s">
        <v>269</v>
      </c>
      <c r="L725">
        <v>122.889</v>
      </c>
      <c r="M725" t="s">
        <v>508</v>
      </c>
      <c r="N725">
        <v>1990</v>
      </c>
      <c r="O725">
        <v>1</v>
      </c>
      <c r="P725">
        <v>1995</v>
      </c>
      <c r="Q725">
        <v>1</v>
      </c>
      <c r="R725" t="s">
        <v>891</v>
      </c>
    </row>
    <row r="726" spans="1:18">
      <c r="A726">
        <v>1147</v>
      </c>
      <c r="B726" t="s">
        <v>1000</v>
      </c>
      <c r="C726">
        <v>-70.675552999999994</v>
      </c>
      <c r="D726">
        <v>60.657364999999999</v>
      </c>
      <c r="G726">
        <v>2578</v>
      </c>
      <c r="I726">
        <v>106</v>
      </c>
      <c r="K726" t="s">
        <v>269</v>
      </c>
      <c r="L726">
        <v>106.29600000000001</v>
      </c>
      <c r="M726" t="s">
        <v>508</v>
      </c>
      <c r="N726">
        <v>1990</v>
      </c>
      <c r="O726">
        <v>1</v>
      </c>
      <c r="P726">
        <v>1995</v>
      </c>
      <c r="Q726">
        <v>1</v>
      </c>
      <c r="R726" t="s">
        <v>891</v>
      </c>
    </row>
    <row r="727" spans="1:18">
      <c r="A727">
        <v>1148</v>
      </c>
      <c r="B727" t="s">
        <v>1001</v>
      </c>
      <c r="C727">
        <v>-70.691417000000001</v>
      </c>
      <c r="D727">
        <v>60.625791</v>
      </c>
      <c r="G727">
        <v>2577</v>
      </c>
      <c r="I727">
        <v>155</v>
      </c>
      <c r="K727" t="s">
        <v>269</v>
      </c>
      <c r="L727">
        <v>154.875</v>
      </c>
      <c r="M727" t="s">
        <v>508</v>
      </c>
      <c r="N727">
        <v>1990</v>
      </c>
      <c r="O727">
        <v>1</v>
      </c>
      <c r="P727">
        <v>1995</v>
      </c>
      <c r="Q727">
        <v>1</v>
      </c>
      <c r="R727" t="s">
        <v>891</v>
      </c>
    </row>
    <row r="728" spans="1:18">
      <c r="A728">
        <v>1149</v>
      </c>
      <c r="B728" t="s">
        <v>1002</v>
      </c>
      <c r="C728">
        <v>-70.707280999999995</v>
      </c>
      <c r="D728">
        <v>60.594216000000003</v>
      </c>
      <c r="G728">
        <v>2576</v>
      </c>
      <c r="I728">
        <v>127</v>
      </c>
      <c r="K728" t="s">
        <v>269</v>
      </c>
      <c r="L728">
        <v>126.684</v>
      </c>
      <c r="M728" t="s">
        <v>508</v>
      </c>
      <c r="N728">
        <v>1990</v>
      </c>
      <c r="O728">
        <v>1</v>
      </c>
      <c r="P728">
        <v>1995</v>
      </c>
      <c r="Q728">
        <v>1</v>
      </c>
      <c r="R728" t="s">
        <v>891</v>
      </c>
    </row>
    <row r="729" spans="1:18">
      <c r="A729">
        <v>1150</v>
      </c>
      <c r="B729" t="s">
        <v>1003</v>
      </c>
      <c r="C729">
        <v>-70.723145000000002</v>
      </c>
      <c r="D729">
        <v>60.562641999999997</v>
      </c>
      <c r="G729">
        <v>2578</v>
      </c>
      <c r="I729">
        <v>122</v>
      </c>
      <c r="K729" t="s">
        <v>269</v>
      </c>
      <c r="L729">
        <v>122.01</v>
      </c>
      <c r="M729" t="s">
        <v>508</v>
      </c>
      <c r="N729">
        <v>1990</v>
      </c>
      <c r="O729">
        <v>1</v>
      </c>
      <c r="P729">
        <v>1995</v>
      </c>
      <c r="Q729">
        <v>1</v>
      </c>
      <c r="R729" t="s">
        <v>891</v>
      </c>
    </row>
    <row r="730" spans="1:18">
      <c r="A730">
        <v>1151</v>
      </c>
      <c r="B730" t="s">
        <v>1004</v>
      </c>
      <c r="C730">
        <v>-70.739008999999996</v>
      </c>
      <c r="D730">
        <v>60.531067</v>
      </c>
      <c r="G730">
        <v>2577</v>
      </c>
      <c r="I730">
        <v>158</v>
      </c>
      <c r="K730" t="s">
        <v>269</v>
      </c>
      <c r="L730">
        <v>157.626</v>
      </c>
      <c r="M730" t="s">
        <v>508</v>
      </c>
      <c r="N730">
        <v>1990</v>
      </c>
      <c r="O730">
        <v>1</v>
      </c>
      <c r="P730">
        <v>1995</v>
      </c>
      <c r="Q730">
        <v>1</v>
      </c>
      <c r="R730" t="s">
        <v>891</v>
      </c>
    </row>
    <row r="731" spans="1:18">
      <c r="A731">
        <v>1152</v>
      </c>
      <c r="B731" t="s">
        <v>1005</v>
      </c>
      <c r="C731">
        <v>-70.754873000000003</v>
      </c>
      <c r="D731">
        <v>60.499493000000001</v>
      </c>
      <c r="G731">
        <v>2577</v>
      </c>
      <c r="I731">
        <v>132</v>
      </c>
      <c r="K731" t="s">
        <v>269</v>
      </c>
      <c r="L731">
        <v>131.66999999999999</v>
      </c>
      <c r="M731" t="s">
        <v>508</v>
      </c>
      <c r="N731">
        <v>1990</v>
      </c>
      <c r="O731">
        <v>1</v>
      </c>
      <c r="P731">
        <v>1995</v>
      </c>
      <c r="Q731">
        <v>1</v>
      </c>
      <c r="R731" t="s">
        <v>891</v>
      </c>
    </row>
    <row r="732" spans="1:18">
      <c r="A732">
        <v>1153</v>
      </c>
      <c r="B732" t="s">
        <v>1006</v>
      </c>
      <c r="C732">
        <v>-70.770736999999997</v>
      </c>
      <c r="D732">
        <v>60.467919000000002</v>
      </c>
      <c r="G732">
        <v>2580</v>
      </c>
      <c r="I732">
        <v>107</v>
      </c>
      <c r="K732" t="s">
        <v>269</v>
      </c>
      <c r="L732">
        <v>107.264</v>
      </c>
      <c r="M732" t="s">
        <v>508</v>
      </c>
      <c r="N732">
        <v>1990</v>
      </c>
      <c r="O732">
        <v>1</v>
      </c>
      <c r="P732">
        <v>1995</v>
      </c>
      <c r="Q732">
        <v>1</v>
      </c>
      <c r="R732" t="s">
        <v>891</v>
      </c>
    </row>
    <row r="733" spans="1:18">
      <c r="A733">
        <v>1154</v>
      </c>
      <c r="B733" t="s">
        <v>1007</v>
      </c>
      <c r="C733">
        <v>-70.786601000000005</v>
      </c>
      <c r="D733">
        <v>60.436343999999998</v>
      </c>
      <c r="G733">
        <v>2581</v>
      </c>
      <c r="I733">
        <v>130</v>
      </c>
      <c r="K733" t="s">
        <v>269</v>
      </c>
      <c r="L733">
        <v>130.19999999999999</v>
      </c>
      <c r="M733" t="s">
        <v>508</v>
      </c>
      <c r="N733">
        <v>1990</v>
      </c>
      <c r="O733">
        <v>1</v>
      </c>
      <c r="P733">
        <v>1995</v>
      </c>
      <c r="Q733">
        <v>1</v>
      </c>
      <c r="R733" t="s">
        <v>891</v>
      </c>
    </row>
    <row r="734" spans="1:18">
      <c r="A734">
        <v>1155</v>
      </c>
      <c r="B734" t="s">
        <v>1008</v>
      </c>
      <c r="C734">
        <v>-70.802464999999998</v>
      </c>
      <c r="D734">
        <v>60.404769999999999</v>
      </c>
      <c r="G734">
        <v>2581</v>
      </c>
      <c r="I734">
        <v>127</v>
      </c>
      <c r="K734" t="s">
        <v>269</v>
      </c>
      <c r="L734">
        <v>126.721</v>
      </c>
      <c r="M734" t="s">
        <v>508</v>
      </c>
      <c r="N734">
        <v>1990</v>
      </c>
      <c r="O734">
        <v>1</v>
      </c>
      <c r="P734">
        <v>1995</v>
      </c>
      <c r="Q734">
        <v>1</v>
      </c>
      <c r="R734" t="s">
        <v>891</v>
      </c>
    </row>
    <row r="735" spans="1:18">
      <c r="A735">
        <v>1156</v>
      </c>
      <c r="B735" t="s">
        <v>1009</v>
      </c>
      <c r="C735">
        <v>-70.818329000000006</v>
      </c>
      <c r="D735">
        <v>60.373195000000003</v>
      </c>
      <c r="G735">
        <v>2581</v>
      </c>
      <c r="I735">
        <v>122</v>
      </c>
      <c r="K735" t="s">
        <v>269</v>
      </c>
      <c r="L735">
        <v>121.536</v>
      </c>
      <c r="M735" t="s">
        <v>508</v>
      </c>
      <c r="N735">
        <v>1990</v>
      </c>
      <c r="O735">
        <v>1</v>
      </c>
      <c r="P735">
        <v>1995</v>
      </c>
      <c r="Q735">
        <v>1</v>
      </c>
      <c r="R735" t="s">
        <v>891</v>
      </c>
    </row>
    <row r="736" spans="1:18">
      <c r="A736">
        <v>1157</v>
      </c>
      <c r="B736" t="s">
        <v>1010</v>
      </c>
      <c r="C736">
        <v>-70.834192999999999</v>
      </c>
      <c r="D736">
        <v>60.341621000000004</v>
      </c>
      <c r="G736">
        <v>2578</v>
      </c>
      <c r="I736">
        <v>149</v>
      </c>
      <c r="K736" t="s">
        <v>269</v>
      </c>
      <c r="L736">
        <v>148.89599999999999</v>
      </c>
      <c r="M736" t="s">
        <v>508</v>
      </c>
      <c r="N736">
        <v>1990</v>
      </c>
      <c r="O736">
        <v>1</v>
      </c>
      <c r="P736">
        <v>1995</v>
      </c>
      <c r="Q736">
        <v>1</v>
      </c>
      <c r="R736" t="s">
        <v>891</v>
      </c>
    </row>
    <row r="737" spans="1:18">
      <c r="A737">
        <v>1158</v>
      </c>
      <c r="B737" t="s">
        <v>1011</v>
      </c>
      <c r="C737">
        <v>-70.850058000000004</v>
      </c>
      <c r="D737">
        <v>60.310046999999997</v>
      </c>
      <c r="G737">
        <v>2575</v>
      </c>
      <c r="H737">
        <v>-40.200000000000003</v>
      </c>
      <c r="I737">
        <v>169</v>
      </c>
      <c r="K737" t="s">
        <v>269</v>
      </c>
      <c r="L737">
        <v>169.17599999999999</v>
      </c>
      <c r="M737" t="s">
        <v>508</v>
      </c>
      <c r="N737">
        <v>1990</v>
      </c>
      <c r="O737">
        <v>1</v>
      </c>
      <c r="P737">
        <v>1995</v>
      </c>
      <c r="Q737">
        <v>1</v>
      </c>
      <c r="R737" t="s">
        <v>891</v>
      </c>
    </row>
    <row r="738" spans="1:18">
      <c r="A738">
        <v>1159</v>
      </c>
      <c r="B738" t="s">
        <v>1012</v>
      </c>
      <c r="C738">
        <v>-70.862983999999997</v>
      </c>
      <c r="D738">
        <v>60.266852999999998</v>
      </c>
      <c r="G738">
        <v>2576</v>
      </c>
      <c r="I738">
        <v>224</v>
      </c>
      <c r="K738" t="s">
        <v>269</v>
      </c>
      <c r="L738">
        <v>223.87200000000001</v>
      </c>
      <c r="M738" t="s">
        <v>508</v>
      </c>
      <c r="N738">
        <v>1990</v>
      </c>
      <c r="O738">
        <v>1</v>
      </c>
      <c r="P738">
        <v>1995</v>
      </c>
      <c r="Q738">
        <v>1</v>
      </c>
      <c r="R738" t="s">
        <v>891</v>
      </c>
    </row>
    <row r="739" spans="1:18">
      <c r="A739">
        <v>1160</v>
      </c>
      <c r="B739" t="s">
        <v>1013</v>
      </c>
      <c r="C739">
        <v>-70.875910000000005</v>
      </c>
      <c r="D739">
        <v>60.223658999999998</v>
      </c>
      <c r="G739">
        <v>2579</v>
      </c>
      <c r="I739">
        <v>125</v>
      </c>
      <c r="K739" t="s">
        <v>269</v>
      </c>
      <c r="L739">
        <v>124.95</v>
      </c>
      <c r="M739" t="s">
        <v>508</v>
      </c>
      <c r="N739">
        <v>1990</v>
      </c>
      <c r="O739">
        <v>1</v>
      </c>
      <c r="P739">
        <v>1995</v>
      </c>
      <c r="Q739">
        <v>1</v>
      </c>
      <c r="R739" t="s">
        <v>891</v>
      </c>
    </row>
    <row r="740" spans="1:18">
      <c r="A740">
        <v>1161</v>
      </c>
      <c r="B740" t="s">
        <v>1014</v>
      </c>
      <c r="C740">
        <v>-70.888836999999995</v>
      </c>
      <c r="D740">
        <v>60.180464999999998</v>
      </c>
      <c r="G740">
        <v>2586</v>
      </c>
      <c r="I740">
        <v>114</v>
      </c>
      <c r="K740" t="s">
        <v>269</v>
      </c>
      <c r="L740">
        <v>114.325</v>
      </c>
      <c r="M740" t="s">
        <v>508</v>
      </c>
      <c r="N740">
        <v>1990</v>
      </c>
      <c r="O740">
        <v>1</v>
      </c>
      <c r="P740">
        <v>1995</v>
      </c>
      <c r="Q740">
        <v>1</v>
      </c>
      <c r="R740" t="s">
        <v>891</v>
      </c>
    </row>
    <row r="741" spans="1:18">
      <c r="A741">
        <v>1162</v>
      </c>
      <c r="B741" t="s">
        <v>1015</v>
      </c>
      <c r="C741">
        <v>-70.901763000000003</v>
      </c>
      <c r="D741">
        <v>60.137272000000003</v>
      </c>
      <c r="G741">
        <v>2595</v>
      </c>
      <c r="I741">
        <v>116</v>
      </c>
      <c r="K741" t="s">
        <v>269</v>
      </c>
      <c r="L741">
        <v>115.6</v>
      </c>
      <c r="M741" t="s">
        <v>508</v>
      </c>
      <c r="N741">
        <v>1990</v>
      </c>
      <c r="O741">
        <v>1</v>
      </c>
      <c r="P741">
        <v>1995</v>
      </c>
      <c r="Q741">
        <v>1</v>
      </c>
      <c r="R741" t="s">
        <v>891</v>
      </c>
    </row>
    <row r="742" spans="1:18">
      <c r="A742">
        <v>1163</v>
      </c>
      <c r="B742" t="s">
        <v>1016</v>
      </c>
      <c r="C742">
        <v>-70.914688999999996</v>
      </c>
      <c r="D742">
        <v>60.094078000000003</v>
      </c>
      <c r="G742">
        <v>2598</v>
      </c>
      <c r="I742">
        <v>79</v>
      </c>
      <c r="K742" t="s">
        <v>269</v>
      </c>
      <c r="L742">
        <v>79.05</v>
      </c>
      <c r="M742" t="s">
        <v>508</v>
      </c>
      <c r="N742">
        <v>1990</v>
      </c>
      <c r="O742">
        <v>1</v>
      </c>
      <c r="P742">
        <v>1995</v>
      </c>
      <c r="Q742">
        <v>1</v>
      </c>
      <c r="R742" t="s">
        <v>891</v>
      </c>
    </row>
    <row r="743" spans="1:18">
      <c r="A743">
        <v>1164</v>
      </c>
      <c r="B743" t="s">
        <v>1017</v>
      </c>
      <c r="C743">
        <v>-70.927616</v>
      </c>
      <c r="D743">
        <v>60.050884000000003</v>
      </c>
      <c r="G743">
        <v>2599</v>
      </c>
      <c r="I743">
        <v>93</v>
      </c>
      <c r="K743" t="s">
        <v>269</v>
      </c>
      <c r="L743">
        <v>92.867999999999995</v>
      </c>
      <c r="M743" t="s">
        <v>508</v>
      </c>
      <c r="N743">
        <v>1990</v>
      </c>
      <c r="O743">
        <v>1</v>
      </c>
      <c r="P743">
        <v>1995</v>
      </c>
      <c r="Q743">
        <v>1</v>
      </c>
      <c r="R743" t="s">
        <v>891</v>
      </c>
    </row>
    <row r="744" spans="1:18">
      <c r="A744">
        <v>1165</v>
      </c>
      <c r="B744" t="s">
        <v>1018</v>
      </c>
      <c r="C744">
        <v>-70.940541999999994</v>
      </c>
      <c r="D744">
        <v>60.007689999999997</v>
      </c>
      <c r="G744">
        <v>2601</v>
      </c>
      <c r="I744">
        <v>129</v>
      </c>
      <c r="K744" t="s">
        <v>269</v>
      </c>
      <c r="L744">
        <v>128.65199999999999</v>
      </c>
      <c r="M744" t="s">
        <v>508</v>
      </c>
      <c r="N744">
        <v>1990</v>
      </c>
      <c r="O744">
        <v>1</v>
      </c>
      <c r="P744">
        <v>1995</v>
      </c>
      <c r="Q744">
        <v>1</v>
      </c>
      <c r="R744" t="s">
        <v>891</v>
      </c>
    </row>
    <row r="745" spans="1:18">
      <c r="A745">
        <v>1166</v>
      </c>
      <c r="B745" t="s">
        <v>1019</v>
      </c>
      <c r="C745">
        <v>-70.953468000000001</v>
      </c>
      <c r="D745">
        <v>59.964497000000001</v>
      </c>
      <c r="G745">
        <v>2604</v>
      </c>
      <c r="I745">
        <v>110</v>
      </c>
      <c r="K745" t="s">
        <v>269</v>
      </c>
      <c r="L745">
        <v>110.334</v>
      </c>
      <c r="M745" t="s">
        <v>508</v>
      </c>
      <c r="N745">
        <v>1990</v>
      </c>
      <c r="O745">
        <v>1</v>
      </c>
      <c r="P745">
        <v>1995</v>
      </c>
      <c r="Q745">
        <v>1</v>
      </c>
      <c r="R745" t="s">
        <v>891</v>
      </c>
    </row>
    <row r="746" spans="1:18">
      <c r="A746">
        <v>1167</v>
      </c>
      <c r="B746" t="s">
        <v>1020</v>
      </c>
      <c r="C746">
        <v>-70.966395000000006</v>
      </c>
      <c r="D746">
        <v>59.921303000000002</v>
      </c>
      <c r="G746">
        <v>2604</v>
      </c>
      <c r="I746">
        <v>115</v>
      </c>
      <c r="K746" t="s">
        <v>269</v>
      </c>
      <c r="L746">
        <v>115.446</v>
      </c>
      <c r="M746" t="s">
        <v>508</v>
      </c>
      <c r="N746">
        <v>1990</v>
      </c>
      <c r="O746">
        <v>1</v>
      </c>
      <c r="P746">
        <v>1995</v>
      </c>
      <c r="Q746">
        <v>1</v>
      </c>
      <c r="R746" t="s">
        <v>891</v>
      </c>
    </row>
    <row r="747" spans="1:18">
      <c r="A747">
        <v>1168</v>
      </c>
      <c r="B747" t="s">
        <v>1021</v>
      </c>
      <c r="C747">
        <v>-70.979320999999999</v>
      </c>
      <c r="D747">
        <v>59.878109000000002</v>
      </c>
      <c r="G747">
        <v>2601</v>
      </c>
      <c r="I747">
        <v>120</v>
      </c>
      <c r="K747" t="s">
        <v>269</v>
      </c>
      <c r="L747">
        <v>120.414</v>
      </c>
      <c r="M747" t="s">
        <v>508</v>
      </c>
      <c r="N747">
        <v>1990</v>
      </c>
      <c r="O747">
        <v>1</v>
      </c>
      <c r="P747">
        <v>1995</v>
      </c>
      <c r="Q747">
        <v>1</v>
      </c>
      <c r="R747" t="s">
        <v>891</v>
      </c>
    </row>
    <row r="748" spans="1:18">
      <c r="A748">
        <v>1169</v>
      </c>
      <c r="B748" t="s">
        <v>1022</v>
      </c>
      <c r="C748">
        <v>-70.992247000000006</v>
      </c>
      <c r="D748">
        <v>59.834915000000002</v>
      </c>
      <c r="G748">
        <v>2600</v>
      </c>
      <c r="I748">
        <v>131</v>
      </c>
      <c r="K748" t="s">
        <v>269</v>
      </c>
      <c r="L748">
        <v>130.66200000000001</v>
      </c>
      <c r="M748" t="s">
        <v>508</v>
      </c>
      <c r="N748">
        <v>1990</v>
      </c>
      <c r="O748">
        <v>1</v>
      </c>
      <c r="P748">
        <v>1995</v>
      </c>
      <c r="Q748">
        <v>1</v>
      </c>
      <c r="R748" t="s">
        <v>891</v>
      </c>
    </row>
    <row r="749" spans="1:18">
      <c r="A749">
        <v>1170</v>
      </c>
      <c r="B749" t="s">
        <v>1023</v>
      </c>
      <c r="C749">
        <v>-71.005173999999997</v>
      </c>
      <c r="D749">
        <v>59.791722</v>
      </c>
      <c r="G749">
        <v>2599</v>
      </c>
      <c r="I749">
        <v>160</v>
      </c>
      <c r="K749" t="s">
        <v>269</v>
      </c>
      <c r="L749">
        <v>159.69800000000001</v>
      </c>
      <c r="M749" t="s">
        <v>508</v>
      </c>
      <c r="N749">
        <v>1990</v>
      </c>
      <c r="O749">
        <v>1</v>
      </c>
      <c r="P749">
        <v>1995</v>
      </c>
      <c r="Q749">
        <v>1</v>
      </c>
      <c r="R749" t="s">
        <v>891</v>
      </c>
    </row>
    <row r="750" spans="1:18">
      <c r="A750">
        <v>1171</v>
      </c>
      <c r="B750" t="s">
        <v>1024</v>
      </c>
      <c r="C750">
        <v>-71.018100000000004</v>
      </c>
      <c r="D750">
        <v>59.748528</v>
      </c>
      <c r="G750">
        <v>2602</v>
      </c>
      <c r="I750">
        <v>126</v>
      </c>
      <c r="K750" t="s">
        <v>269</v>
      </c>
      <c r="L750">
        <v>126.392</v>
      </c>
      <c r="M750" t="s">
        <v>508</v>
      </c>
      <c r="N750">
        <v>1990</v>
      </c>
      <c r="O750">
        <v>1</v>
      </c>
      <c r="P750">
        <v>1995</v>
      </c>
      <c r="Q750">
        <v>1</v>
      </c>
      <c r="R750" t="s">
        <v>891</v>
      </c>
    </row>
    <row r="751" spans="1:18">
      <c r="A751">
        <v>1172</v>
      </c>
      <c r="B751" t="s">
        <v>1025</v>
      </c>
      <c r="C751">
        <v>-71.031025999999997</v>
      </c>
      <c r="D751">
        <v>59.705334000000001</v>
      </c>
      <c r="G751">
        <v>2604</v>
      </c>
      <c r="I751">
        <v>147</v>
      </c>
      <c r="K751" t="s">
        <v>269</v>
      </c>
      <c r="L751">
        <v>146.804</v>
      </c>
      <c r="M751" t="s">
        <v>508</v>
      </c>
      <c r="N751">
        <v>1990</v>
      </c>
      <c r="O751">
        <v>1</v>
      </c>
      <c r="P751">
        <v>1995</v>
      </c>
      <c r="Q751">
        <v>1</v>
      </c>
      <c r="R751" t="s">
        <v>891</v>
      </c>
    </row>
    <row r="752" spans="1:18">
      <c r="A752">
        <v>1173</v>
      </c>
      <c r="B752" t="s">
        <v>1026</v>
      </c>
      <c r="C752">
        <v>-71.043953000000002</v>
      </c>
      <c r="D752">
        <v>59.662140999999998</v>
      </c>
      <c r="G752">
        <v>2610</v>
      </c>
      <c r="H752">
        <v>-40.6</v>
      </c>
      <c r="I752">
        <v>135</v>
      </c>
      <c r="K752" t="s">
        <v>269</v>
      </c>
      <c r="L752">
        <v>135.24799999999999</v>
      </c>
      <c r="M752" t="s">
        <v>508</v>
      </c>
      <c r="N752">
        <v>1990</v>
      </c>
      <c r="O752">
        <v>1</v>
      </c>
      <c r="P752">
        <v>1995</v>
      </c>
      <c r="Q752">
        <v>1</v>
      </c>
      <c r="R752" t="s">
        <v>891</v>
      </c>
    </row>
    <row r="753" spans="1:18">
      <c r="A753">
        <v>1174</v>
      </c>
      <c r="B753" t="s">
        <v>1027</v>
      </c>
      <c r="C753">
        <v>-71.060104999999993</v>
      </c>
      <c r="D753">
        <v>59.631866000000002</v>
      </c>
      <c r="G753">
        <v>2616</v>
      </c>
      <c r="I753">
        <v>98</v>
      </c>
      <c r="K753" t="s">
        <v>269</v>
      </c>
      <c r="L753">
        <v>97.584000000000003</v>
      </c>
      <c r="M753" t="s">
        <v>508</v>
      </c>
      <c r="N753">
        <v>1990</v>
      </c>
      <c r="O753">
        <v>1</v>
      </c>
      <c r="P753">
        <v>1995</v>
      </c>
      <c r="Q753">
        <v>1</v>
      </c>
      <c r="R753" t="s">
        <v>891</v>
      </c>
    </row>
    <row r="754" spans="1:18">
      <c r="A754">
        <v>1175</v>
      </c>
      <c r="B754" t="s">
        <v>1028</v>
      </c>
      <c r="C754">
        <v>-71.076256999999998</v>
      </c>
      <c r="D754">
        <v>59.601591999999997</v>
      </c>
      <c r="G754">
        <v>2618</v>
      </c>
      <c r="I754">
        <v>94</v>
      </c>
      <c r="K754" t="s">
        <v>269</v>
      </c>
      <c r="L754">
        <v>93.731999999999999</v>
      </c>
      <c r="M754" t="s">
        <v>508</v>
      </c>
      <c r="N754">
        <v>1990</v>
      </c>
      <c r="O754">
        <v>1</v>
      </c>
      <c r="P754">
        <v>1995</v>
      </c>
      <c r="Q754">
        <v>1</v>
      </c>
      <c r="R754" t="s">
        <v>891</v>
      </c>
    </row>
    <row r="755" spans="1:18">
      <c r="A755">
        <v>1176</v>
      </c>
      <c r="B755" t="s">
        <v>1029</v>
      </c>
      <c r="C755">
        <v>-71.092409000000004</v>
      </c>
      <c r="D755">
        <v>59.571317999999998</v>
      </c>
      <c r="G755">
        <v>2616</v>
      </c>
      <c r="I755">
        <v>126</v>
      </c>
      <c r="K755" t="s">
        <v>269</v>
      </c>
      <c r="L755">
        <v>125.965</v>
      </c>
      <c r="M755" t="s">
        <v>508</v>
      </c>
      <c r="N755">
        <v>1990</v>
      </c>
      <c r="O755">
        <v>1</v>
      </c>
      <c r="P755">
        <v>1995</v>
      </c>
      <c r="Q755">
        <v>1</v>
      </c>
      <c r="R755" t="s">
        <v>891</v>
      </c>
    </row>
    <row r="756" spans="1:18">
      <c r="A756">
        <v>1177</v>
      </c>
      <c r="B756" t="s">
        <v>1030</v>
      </c>
      <c r="C756">
        <v>-71.108560999999995</v>
      </c>
      <c r="D756">
        <v>59.541043999999999</v>
      </c>
      <c r="G756">
        <v>2618</v>
      </c>
      <c r="I756">
        <v>111</v>
      </c>
      <c r="K756" t="s">
        <v>269</v>
      </c>
      <c r="L756">
        <v>111.02</v>
      </c>
      <c r="M756" t="s">
        <v>508</v>
      </c>
      <c r="N756">
        <v>1990</v>
      </c>
      <c r="O756">
        <v>1</v>
      </c>
      <c r="P756">
        <v>1995</v>
      </c>
      <c r="Q756">
        <v>1</v>
      </c>
      <c r="R756" t="s">
        <v>891</v>
      </c>
    </row>
    <row r="757" spans="1:18">
      <c r="A757">
        <v>1178</v>
      </c>
      <c r="B757" t="s">
        <v>1031</v>
      </c>
      <c r="C757">
        <v>-71.124713</v>
      </c>
      <c r="D757">
        <v>59.510770000000001</v>
      </c>
      <c r="G757">
        <v>2620</v>
      </c>
      <c r="I757">
        <v>156</v>
      </c>
      <c r="K757" t="s">
        <v>269</v>
      </c>
      <c r="L757">
        <v>156.28200000000001</v>
      </c>
      <c r="M757" t="s">
        <v>508</v>
      </c>
      <c r="N757">
        <v>1990</v>
      </c>
      <c r="O757">
        <v>1</v>
      </c>
      <c r="P757">
        <v>1995</v>
      </c>
      <c r="Q757">
        <v>1</v>
      </c>
      <c r="R757" t="s">
        <v>891</v>
      </c>
    </row>
    <row r="758" spans="1:18">
      <c r="A758">
        <v>1179</v>
      </c>
      <c r="B758" t="s">
        <v>1032</v>
      </c>
      <c r="C758">
        <v>-71.140865000000005</v>
      </c>
      <c r="D758">
        <v>59.480496000000002</v>
      </c>
      <c r="G758">
        <v>2618</v>
      </c>
      <c r="I758">
        <v>122</v>
      </c>
      <c r="K758" t="s">
        <v>269</v>
      </c>
      <c r="L758">
        <v>121.69499999999999</v>
      </c>
      <c r="M758" t="s">
        <v>508</v>
      </c>
      <c r="N758">
        <v>1990</v>
      </c>
      <c r="O758">
        <v>1</v>
      </c>
      <c r="P758">
        <v>1995</v>
      </c>
      <c r="Q758">
        <v>1</v>
      </c>
      <c r="R758" t="s">
        <v>891</v>
      </c>
    </row>
    <row r="759" spans="1:18">
      <c r="A759">
        <v>1180</v>
      </c>
      <c r="B759" t="s">
        <v>1033</v>
      </c>
      <c r="C759">
        <v>-71.157016999999996</v>
      </c>
      <c r="D759">
        <v>59.450221999999997</v>
      </c>
      <c r="G759">
        <v>2619</v>
      </c>
      <c r="I759">
        <v>129</v>
      </c>
      <c r="K759" t="s">
        <v>269</v>
      </c>
      <c r="L759">
        <v>129.381</v>
      </c>
      <c r="M759" t="s">
        <v>508</v>
      </c>
      <c r="N759">
        <v>1990</v>
      </c>
      <c r="O759">
        <v>1</v>
      </c>
      <c r="P759">
        <v>1995</v>
      </c>
      <c r="Q759">
        <v>1</v>
      </c>
      <c r="R759" t="s">
        <v>891</v>
      </c>
    </row>
    <row r="760" spans="1:18">
      <c r="A760">
        <v>1181</v>
      </c>
      <c r="B760" t="s">
        <v>1034</v>
      </c>
      <c r="C760">
        <v>-71.173169999999999</v>
      </c>
      <c r="D760">
        <v>59.419947999999998</v>
      </c>
      <c r="G760">
        <v>2623</v>
      </c>
      <c r="I760">
        <v>121</v>
      </c>
      <c r="K760" t="s">
        <v>269</v>
      </c>
      <c r="L760">
        <v>120.55800000000001</v>
      </c>
      <c r="M760" t="s">
        <v>508</v>
      </c>
      <c r="N760">
        <v>1990</v>
      </c>
      <c r="O760">
        <v>1</v>
      </c>
      <c r="P760">
        <v>1995</v>
      </c>
      <c r="Q760">
        <v>1</v>
      </c>
      <c r="R760" t="s">
        <v>891</v>
      </c>
    </row>
    <row r="761" spans="1:18">
      <c r="A761">
        <v>1182</v>
      </c>
      <c r="B761" t="s">
        <v>1035</v>
      </c>
      <c r="C761">
        <v>-71.189322000000004</v>
      </c>
      <c r="D761">
        <v>59.389673999999999</v>
      </c>
      <c r="G761">
        <v>2616</v>
      </c>
      <c r="I761">
        <v>150</v>
      </c>
      <c r="K761" t="s">
        <v>269</v>
      </c>
      <c r="L761">
        <v>150.37799999999999</v>
      </c>
      <c r="M761" t="s">
        <v>508</v>
      </c>
      <c r="N761">
        <v>1990</v>
      </c>
      <c r="O761">
        <v>1</v>
      </c>
      <c r="P761">
        <v>1995</v>
      </c>
      <c r="Q761">
        <v>1</v>
      </c>
      <c r="R761" t="s">
        <v>891</v>
      </c>
    </row>
    <row r="762" spans="1:18">
      <c r="A762">
        <v>1183</v>
      </c>
      <c r="B762" t="s">
        <v>1036</v>
      </c>
      <c r="C762">
        <v>-71.205473999999995</v>
      </c>
      <c r="D762">
        <v>59.359400000000001</v>
      </c>
      <c r="G762">
        <v>2613</v>
      </c>
      <c r="I762">
        <v>151</v>
      </c>
      <c r="K762" t="s">
        <v>269</v>
      </c>
      <c r="L762">
        <v>150.804</v>
      </c>
      <c r="M762" t="s">
        <v>508</v>
      </c>
      <c r="N762">
        <v>1990</v>
      </c>
      <c r="O762">
        <v>1</v>
      </c>
      <c r="P762">
        <v>1995</v>
      </c>
      <c r="Q762">
        <v>1</v>
      </c>
      <c r="R762" t="s">
        <v>891</v>
      </c>
    </row>
    <row r="763" spans="1:18">
      <c r="A763">
        <v>1184</v>
      </c>
      <c r="B763" t="s">
        <v>1037</v>
      </c>
      <c r="C763">
        <v>-71.221626000000001</v>
      </c>
      <c r="D763">
        <v>59.329126000000002</v>
      </c>
      <c r="G763">
        <v>2614</v>
      </c>
      <c r="I763">
        <v>129</v>
      </c>
      <c r="K763" t="s">
        <v>269</v>
      </c>
      <c r="L763">
        <v>128.65199999999999</v>
      </c>
      <c r="M763" t="s">
        <v>508</v>
      </c>
      <c r="N763">
        <v>1990</v>
      </c>
      <c r="O763">
        <v>1</v>
      </c>
      <c r="P763">
        <v>1995</v>
      </c>
      <c r="Q763">
        <v>1</v>
      </c>
      <c r="R763" t="s">
        <v>891</v>
      </c>
    </row>
    <row r="764" spans="1:18">
      <c r="A764">
        <v>1185</v>
      </c>
      <c r="B764" t="s">
        <v>1038</v>
      </c>
      <c r="C764">
        <v>-71.237778000000006</v>
      </c>
      <c r="D764">
        <v>59.298851999999997</v>
      </c>
      <c r="G764">
        <v>2618</v>
      </c>
      <c r="I764">
        <v>85</v>
      </c>
      <c r="K764" t="s">
        <v>269</v>
      </c>
      <c r="L764">
        <v>84.774000000000001</v>
      </c>
      <c r="M764" t="s">
        <v>508</v>
      </c>
      <c r="N764">
        <v>1990</v>
      </c>
      <c r="O764">
        <v>1</v>
      </c>
      <c r="P764">
        <v>1995</v>
      </c>
      <c r="Q764">
        <v>1</v>
      </c>
      <c r="R764" t="s">
        <v>891</v>
      </c>
    </row>
    <row r="765" spans="1:18">
      <c r="A765">
        <v>1186</v>
      </c>
      <c r="B765" t="s">
        <v>1039</v>
      </c>
      <c r="C765">
        <v>-71.253929999999997</v>
      </c>
      <c r="D765">
        <v>59.268577999999998</v>
      </c>
      <c r="G765">
        <v>2617</v>
      </c>
      <c r="I765">
        <v>147</v>
      </c>
      <c r="K765" t="s">
        <v>269</v>
      </c>
      <c r="L765">
        <v>147.47499999999999</v>
      </c>
      <c r="M765" t="s">
        <v>508</v>
      </c>
      <c r="N765">
        <v>1990</v>
      </c>
      <c r="O765">
        <v>1</v>
      </c>
      <c r="P765">
        <v>1995</v>
      </c>
      <c r="Q765">
        <v>1</v>
      </c>
      <c r="R765" t="s">
        <v>891</v>
      </c>
    </row>
    <row r="766" spans="1:18">
      <c r="A766">
        <v>1187</v>
      </c>
      <c r="B766" t="s">
        <v>1040</v>
      </c>
      <c r="C766">
        <v>-71.270082000000002</v>
      </c>
      <c r="D766">
        <v>59.238303999999999</v>
      </c>
      <c r="G766">
        <v>2615</v>
      </c>
      <c r="I766">
        <v>174</v>
      </c>
      <c r="K766" t="s">
        <v>269</v>
      </c>
      <c r="L766">
        <v>173.82499999999999</v>
      </c>
      <c r="M766" t="s">
        <v>508</v>
      </c>
      <c r="N766">
        <v>1990</v>
      </c>
      <c r="O766">
        <v>1</v>
      </c>
      <c r="P766">
        <v>1995</v>
      </c>
      <c r="Q766">
        <v>1</v>
      </c>
      <c r="R766" t="s">
        <v>891</v>
      </c>
    </row>
    <row r="767" spans="1:18">
      <c r="A767">
        <v>1188</v>
      </c>
      <c r="B767" t="s">
        <v>1041</v>
      </c>
      <c r="C767">
        <v>-71.286235000000005</v>
      </c>
      <c r="D767">
        <v>59.208030000000001</v>
      </c>
      <c r="G767">
        <v>2618</v>
      </c>
      <c r="H767">
        <v>-41</v>
      </c>
      <c r="I767">
        <v>145</v>
      </c>
      <c r="K767" t="s">
        <v>269</v>
      </c>
      <c r="L767">
        <v>145.35</v>
      </c>
      <c r="M767" t="s">
        <v>508</v>
      </c>
      <c r="N767">
        <v>1990</v>
      </c>
      <c r="O767">
        <v>1</v>
      </c>
      <c r="P767">
        <v>1995</v>
      </c>
      <c r="Q767">
        <v>1</v>
      </c>
      <c r="R767" t="s">
        <v>891</v>
      </c>
    </row>
    <row r="768" spans="1:18">
      <c r="A768">
        <v>1189</v>
      </c>
      <c r="B768" t="s">
        <v>1042</v>
      </c>
      <c r="C768">
        <v>-71.305212999999995</v>
      </c>
      <c r="D768">
        <v>59.204962999999999</v>
      </c>
      <c r="G768">
        <v>2611</v>
      </c>
      <c r="I768">
        <v>96</v>
      </c>
      <c r="K768" t="s">
        <v>269</v>
      </c>
      <c r="L768">
        <v>96.05</v>
      </c>
      <c r="M768" t="s">
        <v>508</v>
      </c>
      <c r="N768">
        <v>1990</v>
      </c>
      <c r="O768">
        <v>1</v>
      </c>
      <c r="P768">
        <v>1995</v>
      </c>
      <c r="Q768">
        <v>1</v>
      </c>
      <c r="R768" t="s">
        <v>891</v>
      </c>
    </row>
    <row r="769" spans="1:18">
      <c r="A769">
        <v>1190</v>
      </c>
      <c r="B769" t="s">
        <v>1043</v>
      </c>
      <c r="C769">
        <v>-71.324191999999996</v>
      </c>
      <c r="D769">
        <v>59.201895999999998</v>
      </c>
      <c r="G769">
        <v>2603</v>
      </c>
      <c r="I769">
        <v>155</v>
      </c>
      <c r="K769" t="s">
        <v>269</v>
      </c>
      <c r="L769">
        <v>154.76</v>
      </c>
      <c r="M769" t="s">
        <v>508</v>
      </c>
      <c r="N769">
        <v>1990</v>
      </c>
      <c r="O769">
        <v>1</v>
      </c>
      <c r="P769">
        <v>1995</v>
      </c>
      <c r="Q769">
        <v>1</v>
      </c>
      <c r="R769" t="s">
        <v>891</v>
      </c>
    </row>
    <row r="770" spans="1:18">
      <c r="A770">
        <v>1191</v>
      </c>
      <c r="B770" t="s">
        <v>1044</v>
      </c>
      <c r="C770">
        <v>-71.343170999999998</v>
      </c>
      <c r="D770">
        <v>59.198830000000001</v>
      </c>
      <c r="G770">
        <v>2582</v>
      </c>
      <c r="I770">
        <v>199</v>
      </c>
      <c r="K770" t="s">
        <v>269</v>
      </c>
      <c r="L770">
        <v>198.85599999999999</v>
      </c>
      <c r="M770" t="s">
        <v>508</v>
      </c>
      <c r="N770">
        <v>1990</v>
      </c>
      <c r="O770">
        <v>1</v>
      </c>
      <c r="P770">
        <v>1995</v>
      </c>
      <c r="Q770">
        <v>1</v>
      </c>
      <c r="R770" t="s">
        <v>891</v>
      </c>
    </row>
    <row r="771" spans="1:18">
      <c r="A771">
        <v>1192</v>
      </c>
      <c r="B771" t="s">
        <v>1045</v>
      </c>
      <c r="C771">
        <v>-71.362149000000002</v>
      </c>
      <c r="D771">
        <v>59.195762999999999</v>
      </c>
      <c r="G771">
        <v>2578</v>
      </c>
      <c r="I771">
        <v>139</v>
      </c>
      <c r="K771" t="s">
        <v>269</v>
      </c>
      <c r="L771">
        <v>139.072</v>
      </c>
      <c r="M771" t="s">
        <v>508</v>
      </c>
      <c r="N771">
        <v>1990</v>
      </c>
      <c r="O771">
        <v>1</v>
      </c>
      <c r="P771">
        <v>1995</v>
      </c>
      <c r="Q771">
        <v>1</v>
      </c>
      <c r="R771" t="s">
        <v>891</v>
      </c>
    </row>
    <row r="772" spans="1:18">
      <c r="A772">
        <v>1193</v>
      </c>
      <c r="B772" t="s">
        <v>1046</v>
      </c>
      <c r="C772">
        <v>-71.381128000000004</v>
      </c>
      <c r="D772">
        <v>59.192697000000003</v>
      </c>
      <c r="G772">
        <v>2584</v>
      </c>
      <c r="I772">
        <v>121</v>
      </c>
      <c r="K772" t="s">
        <v>269</v>
      </c>
      <c r="L772">
        <v>120.55500000000001</v>
      </c>
      <c r="M772" t="s">
        <v>508</v>
      </c>
      <c r="N772">
        <v>1990</v>
      </c>
      <c r="O772">
        <v>1</v>
      </c>
      <c r="P772">
        <v>1995</v>
      </c>
      <c r="Q772">
        <v>1</v>
      </c>
      <c r="R772" t="s">
        <v>891</v>
      </c>
    </row>
    <row r="773" spans="1:18">
      <c r="A773">
        <v>1194</v>
      </c>
      <c r="B773" t="s">
        <v>1047</v>
      </c>
      <c r="C773">
        <v>-71.400107000000006</v>
      </c>
      <c r="D773">
        <v>59.189630000000001</v>
      </c>
      <c r="G773">
        <v>2591</v>
      </c>
      <c r="I773">
        <v>72</v>
      </c>
      <c r="K773" t="s">
        <v>269</v>
      </c>
      <c r="L773">
        <v>72.332999999999998</v>
      </c>
      <c r="M773" t="s">
        <v>508</v>
      </c>
      <c r="N773">
        <v>1990</v>
      </c>
      <c r="O773">
        <v>1</v>
      </c>
      <c r="P773">
        <v>1995</v>
      </c>
      <c r="Q773">
        <v>1</v>
      </c>
      <c r="R773" t="s">
        <v>891</v>
      </c>
    </row>
    <row r="774" spans="1:18">
      <c r="A774">
        <v>1195</v>
      </c>
      <c r="B774" t="s">
        <v>1048</v>
      </c>
      <c r="C774">
        <v>-71.419085999999993</v>
      </c>
      <c r="D774">
        <v>59.186563999999997</v>
      </c>
      <c r="G774">
        <v>2593</v>
      </c>
      <c r="I774">
        <v>102</v>
      </c>
      <c r="K774" t="s">
        <v>269</v>
      </c>
      <c r="L774">
        <v>101.52</v>
      </c>
      <c r="M774" t="s">
        <v>508</v>
      </c>
      <c r="N774">
        <v>1990</v>
      </c>
      <c r="O774">
        <v>1</v>
      </c>
      <c r="P774">
        <v>1995</v>
      </c>
      <c r="Q774">
        <v>1</v>
      </c>
      <c r="R774" t="s">
        <v>891</v>
      </c>
    </row>
    <row r="775" spans="1:18">
      <c r="A775">
        <v>1196</v>
      </c>
      <c r="B775" t="s">
        <v>1049</v>
      </c>
      <c r="C775">
        <v>-71.438063999999997</v>
      </c>
      <c r="D775">
        <v>59.183497000000003</v>
      </c>
      <c r="G775">
        <v>2589</v>
      </c>
      <c r="I775">
        <v>84</v>
      </c>
      <c r="K775" t="s">
        <v>269</v>
      </c>
      <c r="L775">
        <v>83.555999999999997</v>
      </c>
      <c r="M775" t="s">
        <v>508</v>
      </c>
      <c r="N775">
        <v>1990</v>
      </c>
      <c r="O775">
        <v>1</v>
      </c>
      <c r="P775">
        <v>1995</v>
      </c>
      <c r="Q775">
        <v>1</v>
      </c>
      <c r="R775" t="s">
        <v>891</v>
      </c>
    </row>
    <row r="776" spans="1:18">
      <c r="A776">
        <v>1197</v>
      </c>
      <c r="B776" t="s">
        <v>1050</v>
      </c>
      <c r="C776">
        <v>-71.457042999999999</v>
      </c>
      <c r="D776">
        <v>59.180430999999999</v>
      </c>
      <c r="G776">
        <v>2589</v>
      </c>
      <c r="I776">
        <v>82</v>
      </c>
      <c r="K776" t="s">
        <v>269</v>
      </c>
      <c r="L776">
        <v>81.867999999999995</v>
      </c>
      <c r="M776" t="s">
        <v>508</v>
      </c>
      <c r="N776">
        <v>1990</v>
      </c>
      <c r="O776">
        <v>1</v>
      </c>
      <c r="P776">
        <v>1995</v>
      </c>
      <c r="Q776">
        <v>1</v>
      </c>
      <c r="R776" t="s">
        <v>891</v>
      </c>
    </row>
    <row r="777" spans="1:18">
      <c r="A777">
        <v>1198</v>
      </c>
      <c r="B777" t="s">
        <v>1051</v>
      </c>
      <c r="C777">
        <v>-71.476022</v>
      </c>
      <c r="D777">
        <v>59.177363999999997</v>
      </c>
      <c r="G777">
        <v>2586</v>
      </c>
      <c r="I777">
        <v>114</v>
      </c>
      <c r="K777" t="s">
        <v>269</v>
      </c>
      <c r="L777">
        <v>113.518</v>
      </c>
      <c r="M777" t="s">
        <v>508</v>
      </c>
      <c r="N777">
        <v>1990</v>
      </c>
      <c r="O777">
        <v>1</v>
      </c>
      <c r="P777">
        <v>1995</v>
      </c>
      <c r="Q777">
        <v>1</v>
      </c>
      <c r="R777" t="s">
        <v>891</v>
      </c>
    </row>
    <row r="778" spans="1:18">
      <c r="A778">
        <v>1199</v>
      </c>
      <c r="B778" t="s">
        <v>1052</v>
      </c>
      <c r="C778">
        <v>-71.495001000000002</v>
      </c>
      <c r="D778">
        <v>59.174298</v>
      </c>
      <c r="G778">
        <v>2586</v>
      </c>
      <c r="I778">
        <v>103</v>
      </c>
      <c r="K778" t="s">
        <v>269</v>
      </c>
      <c r="L778">
        <v>102.724</v>
      </c>
      <c r="M778" t="s">
        <v>508</v>
      </c>
      <c r="N778">
        <v>1990</v>
      </c>
      <c r="O778">
        <v>1</v>
      </c>
      <c r="P778">
        <v>1995</v>
      </c>
      <c r="Q778">
        <v>1</v>
      </c>
      <c r="R778" t="s">
        <v>891</v>
      </c>
    </row>
    <row r="779" spans="1:18">
      <c r="A779">
        <v>1200</v>
      </c>
      <c r="B779" t="s">
        <v>1053</v>
      </c>
      <c r="C779">
        <v>-71.513979000000006</v>
      </c>
      <c r="D779">
        <v>59.171230999999999</v>
      </c>
      <c r="G779">
        <v>2589</v>
      </c>
      <c r="I779">
        <v>92</v>
      </c>
      <c r="K779" t="s">
        <v>269</v>
      </c>
      <c r="L779">
        <v>92.198999999999998</v>
      </c>
      <c r="M779" t="s">
        <v>508</v>
      </c>
      <c r="N779">
        <v>1990</v>
      </c>
      <c r="O779">
        <v>1</v>
      </c>
      <c r="P779">
        <v>1995</v>
      </c>
      <c r="Q779">
        <v>1</v>
      </c>
      <c r="R779" t="s">
        <v>891</v>
      </c>
    </row>
    <row r="780" spans="1:18">
      <c r="A780">
        <v>1201</v>
      </c>
      <c r="B780" t="s">
        <v>1054</v>
      </c>
      <c r="C780">
        <v>-71.532957999999994</v>
      </c>
      <c r="D780">
        <v>59.168165000000002</v>
      </c>
      <c r="G780">
        <v>2585</v>
      </c>
      <c r="I780">
        <v>113</v>
      </c>
      <c r="K780" t="s">
        <v>269</v>
      </c>
      <c r="L780">
        <v>112.828</v>
      </c>
      <c r="M780" t="s">
        <v>508</v>
      </c>
      <c r="N780">
        <v>1990</v>
      </c>
      <c r="O780">
        <v>1</v>
      </c>
      <c r="P780">
        <v>1995</v>
      </c>
      <c r="Q780">
        <v>1</v>
      </c>
      <c r="R780" t="s">
        <v>891</v>
      </c>
    </row>
    <row r="781" spans="1:18">
      <c r="A781">
        <v>1202</v>
      </c>
      <c r="B781" t="s">
        <v>1055</v>
      </c>
      <c r="C781">
        <v>-71.551936999999995</v>
      </c>
      <c r="D781">
        <v>59.165098</v>
      </c>
      <c r="G781">
        <v>2581</v>
      </c>
      <c r="I781">
        <v>149</v>
      </c>
      <c r="K781" t="s">
        <v>269</v>
      </c>
      <c r="L781">
        <v>148.68</v>
      </c>
      <c r="M781" t="s">
        <v>508</v>
      </c>
      <c r="N781">
        <v>1990</v>
      </c>
      <c r="O781">
        <v>1</v>
      </c>
      <c r="P781">
        <v>1995</v>
      </c>
      <c r="Q781">
        <v>1</v>
      </c>
      <c r="R781" t="s">
        <v>891</v>
      </c>
    </row>
    <row r="782" spans="1:18">
      <c r="A782">
        <v>1203</v>
      </c>
      <c r="B782" t="s">
        <v>1056</v>
      </c>
      <c r="C782">
        <v>-71.570915999999997</v>
      </c>
      <c r="D782">
        <v>59.162032000000004</v>
      </c>
      <c r="G782">
        <v>2582</v>
      </c>
      <c r="H782">
        <v>-41.2</v>
      </c>
      <c r="I782">
        <v>95</v>
      </c>
      <c r="K782" t="s">
        <v>269</v>
      </c>
      <c r="L782">
        <v>95.34</v>
      </c>
      <c r="M782" t="s">
        <v>508</v>
      </c>
      <c r="N782">
        <v>1990</v>
      </c>
      <c r="O782">
        <v>1</v>
      </c>
      <c r="P782">
        <v>1995</v>
      </c>
      <c r="Q782">
        <v>1</v>
      </c>
      <c r="R782" t="s">
        <v>891</v>
      </c>
    </row>
    <row r="783" spans="1:18">
      <c r="A783">
        <v>1204</v>
      </c>
      <c r="B783" t="s">
        <v>1057</v>
      </c>
      <c r="C783">
        <v>-71.589577000000006</v>
      </c>
      <c r="D783">
        <v>59.171816999999997</v>
      </c>
      <c r="G783">
        <v>2578</v>
      </c>
      <c r="I783">
        <v>118</v>
      </c>
      <c r="K783" t="s">
        <v>269</v>
      </c>
      <c r="L783">
        <v>117.88</v>
      </c>
      <c r="M783" t="s">
        <v>508</v>
      </c>
      <c r="N783">
        <v>1990</v>
      </c>
      <c r="O783">
        <v>1</v>
      </c>
      <c r="P783">
        <v>1995</v>
      </c>
      <c r="Q783">
        <v>1</v>
      </c>
      <c r="R783" t="s">
        <v>891</v>
      </c>
    </row>
    <row r="784" spans="1:18">
      <c r="A784">
        <v>1205</v>
      </c>
      <c r="B784" t="s">
        <v>1058</v>
      </c>
      <c r="C784">
        <v>-71.608238</v>
      </c>
      <c r="D784">
        <v>59.181603000000003</v>
      </c>
      <c r="G784">
        <v>2568</v>
      </c>
      <c r="I784">
        <v>134</v>
      </c>
      <c r="K784" t="s">
        <v>269</v>
      </c>
      <c r="L784">
        <v>133.87799999999999</v>
      </c>
      <c r="M784" t="s">
        <v>508</v>
      </c>
      <c r="N784">
        <v>1990</v>
      </c>
      <c r="O784">
        <v>1</v>
      </c>
      <c r="P784">
        <v>1995</v>
      </c>
      <c r="Q784">
        <v>1</v>
      </c>
      <c r="R784" t="s">
        <v>891</v>
      </c>
    </row>
    <row r="785" spans="1:18">
      <c r="A785">
        <v>1206</v>
      </c>
      <c r="B785" t="s">
        <v>1059</v>
      </c>
      <c r="C785">
        <v>-71.626898999999995</v>
      </c>
      <c r="D785">
        <v>59.191389000000001</v>
      </c>
      <c r="G785">
        <v>2562</v>
      </c>
      <c r="I785">
        <v>127</v>
      </c>
      <c r="K785" t="s">
        <v>269</v>
      </c>
      <c r="L785">
        <v>127.444</v>
      </c>
      <c r="M785" t="s">
        <v>508</v>
      </c>
      <c r="N785">
        <v>1990</v>
      </c>
      <c r="O785">
        <v>1</v>
      </c>
      <c r="P785">
        <v>1995</v>
      </c>
      <c r="Q785">
        <v>1</v>
      </c>
      <c r="R785" t="s">
        <v>891</v>
      </c>
    </row>
    <row r="786" spans="1:18">
      <c r="A786">
        <v>1207</v>
      </c>
      <c r="B786" t="s">
        <v>1060</v>
      </c>
      <c r="C786">
        <v>-71.645561000000001</v>
      </c>
      <c r="D786">
        <v>59.201174000000002</v>
      </c>
      <c r="G786">
        <v>2560</v>
      </c>
      <c r="I786">
        <v>107</v>
      </c>
      <c r="K786" t="s">
        <v>269</v>
      </c>
      <c r="L786">
        <v>106.76600000000001</v>
      </c>
      <c r="M786" t="s">
        <v>508</v>
      </c>
      <c r="N786">
        <v>1990</v>
      </c>
      <c r="O786">
        <v>1</v>
      </c>
      <c r="P786">
        <v>1995</v>
      </c>
      <c r="Q786">
        <v>1</v>
      </c>
      <c r="R786" t="s">
        <v>891</v>
      </c>
    </row>
    <row r="787" spans="1:18">
      <c r="A787">
        <v>1208</v>
      </c>
      <c r="B787" t="s">
        <v>1061</v>
      </c>
      <c r="C787">
        <v>-71.664221999999995</v>
      </c>
      <c r="D787">
        <v>59.21096</v>
      </c>
      <c r="G787">
        <v>2561</v>
      </c>
      <c r="I787">
        <v>102</v>
      </c>
      <c r="K787" t="s">
        <v>269</v>
      </c>
      <c r="L787">
        <v>102.366</v>
      </c>
      <c r="M787" t="s">
        <v>508</v>
      </c>
      <c r="N787">
        <v>1990</v>
      </c>
      <c r="O787">
        <v>1</v>
      </c>
      <c r="P787">
        <v>1995</v>
      </c>
      <c r="Q787">
        <v>1</v>
      </c>
      <c r="R787" t="s">
        <v>891</v>
      </c>
    </row>
    <row r="788" spans="1:18">
      <c r="A788">
        <v>1209</v>
      </c>
      <c r="B788" t="s">
        <v>1062</v>
      </c>
      <c r="C788">
        <v>-71.682883000000004</v>
      </c>
      <c r="D788">
        <v>59.220745999999998</v>
      </c>
      <c r="G788">
        <v>2556</v>
      </c>
      <c r="I788">
        <v>93</v>
      </c>
      <c r="K788" t="s">
        <v>269</v>
      </c>
      <c r="L788">
        <v>92.637</v>
      </c>
      <c r="M788" t="s">
        <v>508</v>
      </c>
      <c r="N788">
        <v>1990</v>
      </c>
      <c r="O788">
        <v>1</v>
      </c>
      <c r="P788">
        <v>1995</v>
      </c>
      <c r="Q788">
        <v>1</v>
      </c>
      <c r="R788" t="s">
        <v>891</v>
      </c>
    </row>
    <row r="789" spans="1:18">
      <c r="A789">
        <v>1210</v>
      </c>
      <c r="B789" t="s">
        <v>1063</v>
      </c>
      <c r="C789">
        <v>-71.701543999999998</v>
      </c>
      <c r="D789">
        <v>59.230531999999997</v>
      </c>
      <c r="G789">
        <v>2537</v>
      </c>
      <c r="I789">
        <v>128</v>
      </c>
      <c r="K789" t="s">
        <v>269</v>
      </c>
      <c r="L789">
        <v>128.47200000000001</v>
      </c>
      <c r="M789" t="s">
        <v>508</v>
      </c>
      <c r="N789">
        <v>1990</v>
      </c>
      <c r="O789">
        <v>1</v>
      </c>
      <c r="P789">
        <v>1995</v>
      </c>
      <c r="Q789">
        <v>1</v>
      </c>
      <c r="R789" t="s">
        <v>891</v>
      </c>
    </row>
    <row r="790" spans="1:18">
      <c r="A790">
        <v>1211</v>
      </c>
      <c r="B790" t="s">
        <v>1064</v>
      </c>
      <c r="C790">
        <v>-71.720206000000005</v>
      </c>
      <c r="D790">
        <v>59.240316999999997</v>
      </c>
      <c r="G790">
        <v>2536</v>
      </c>
      <c r="I790">
        <v>158</v>
      </c>
      <c r="K790" t="s">
        <v>269</v>
      </c>
      <c r="L790">
        <v>157.72800000000001</v>
      </c>
      <c r="M790" t="s">
        <v>508</v>
      </c>
      <c r="N790">
        <v>1990</v>
      </c>
      <c r="O790">
        <v>1</v>
      </c>
      <c r="P790">
        <v>1995</v>
      </c>
      <c r="Q790">
        <v>1</v>
      </c>
      <c r="R790" t="s">
        <v>891</v>
      </c>
    </row>
    <row r="791" spans="1:18">
      <c r="A791">
        <v>1212</v>
      </c>
      <c r="B791" t="s">
        <v>1065</v>
      </c>
      <c r="C791">
        <v>-71.738866999999999</v>
      </c>
      <c r="D791">
        <v>59.250103000000003</v>
      </c>
      <c r="G791">
        <v>2537</v>
      </c>
      <c r="I791">
        <v>132</v>
      </c>
      <c r="K791" t="s">
        <v>269</v>
      </c>
      <c r="L791">
        <v>132.17500000000001</v>
      </c>
      <c r="M791" t="s">
        <v>508</v>
      </c>
      <c r="N791">
        <v>1990</v>
      </c>
      <c r="O791">
        <v>1</v>
      </c>
      <c r="P791">
        <v>1995</v>
      </c>
      <c r="Q791">
        <v>1</v>
      </c>
      <c r="R791" t="s">
        <v>891</v>
      </c>
    </row>
    <row r="792" spans="1:18">
      <c r="A792">
        <v>1213</v>
      </c>
      <c r="B792" t="s">
        <v>1066</v>
      </c>
      <c r="C792">
        <v>-71.757527999999994</v>
      </c>
      <c r="D792">
        <v>59.259889000000001</v>
      </c>
      <c r="G792">
        <v>2541</v>
      </c>
      <c r="I792">
        <v>80</v>
      </c>
      <c r="K792" t="s">
        <v>269</v>
      </c>
      <c r="L792">
        <v>80.325000000000003</v>
      </c>
      <c r="M792" t="s">
        <v>508</v>
      </c>
      <c r="N792">
        <v>1990</v>
      </c>
      <c r="O792">
        <v>1</v>
      </c>
      <c r="P792">
        <v>1995</v>
      </c>
      <c r="Q792">
        <v>1</v>
      </c>
      <c r="R792" t="s">
        <v>891</v>
      </c>
    </row>
    <row r="793" spans="1:18">
      <c r="A793">
        <v>1214</v>
      </c>
      <c r="B793" t="s">
        <v>1067</v>
      </c>
      <c r="C793">
        <v>-71.776189000000002</v>
      </c>
      <c r="D793">
        <v>59.269674999999999</v>
      </c>
      <c r="G793">
        <v>2534</v>
      </c>
      <c r="I793">
        <v>132</v>
      </c>
      <c r="K793" t="s">
        <v>269</v>
      </c>
      <c r="L793">
        <v>132.06</v>
      </c>
      <c r="M793" t="s">
        <v>508</v>
      </c>
      <c r="N793">
        <v>1990</v>
      </c>
      <c r="O793">
        <v>1</v>
      </c>
      <c r="P793">
        <v>1995</v>
      </c>
      <c r="Q793">
        <v>1</v>
      </c>
      <c r="R793" t="s">
        <v>891</v>
      </c>
    </row>
    <row r="794" spans="1:18">
      <c r="A794">
        <v>1215</v>
      </c>
      <c r="B794" t="s">
        <v>1068</v>
      </c>
      <c r="C794">
        <v>-71.794850999999994</v>
      </c>
      <c r="D794">
        <v>59.27946</v>
      </c>
      <c r="G794">
        <v>2529</v>
      </c>
      <c r="I794">
        <v>165</v>
      </c>
      <c r="K794" t="s">
        <v>269</v>
      </c>
      <c r="L794">
        <v>165.28800000000001</v>
      </c>
      <c r="M794" t="s">
        <v>508</v>
      </c>
      <c r="N794">
        <v>1990</v>
      </c>
      <c r="O794">
        <v>1</v>
      </c>
      <c r="P794">
        <v>1995</v>
      </c>
      <c r="Q794">
        <v>1</v>
      </c>
      <c r="R794" t="s">
        <v>891</v>
      </c>
    </row>
    <row r="795" spans="1:18">
      <c r="A795">
        <v>1216</v>
      </c>
      <c r="B795" t="s">
        <v>1069</v>
      </c>
      <c r="C795">
        <v>-71.813512000000003</v>
      </c>
      <c r="D795">
        <v>59.289245999999999</v>
      </c>
      <c r="G795">
        <v>2525</v>
      </c>
      <c r="I795">
        <v>135</v>
      </c>
      <c r="K795" t="s">
        <v>269</v>
      </c>
      <c r="L795">
        <v>135.35900000000001</v>
      </c>
      <c r="M795" t="s">
        <v>508</v>
      </c>
      <c r="N795">
        <v>1990</v>
      </c>
      <c r="O795">
        <v>1</v>
      </c>
      <c r="P795">
        <v>1995</v>
      </c>
      <c r="Q795">
        <v>1</v>
      </c>
      <c r="R795" t="s">
        <v>891</v>
      </c>
    </row>
    <row r="796" spans="1:18">
      <c r="A796">
        <v>1217</v>
      </c>
      <c r="B796" t="s">
        <v>1070</v>
      </c>
      <c r="C796">
        <v>-71.832172999999997</v>
      </c>
      <c r="D796">
        <v>59.299031999999997</v>
      </c>
      <c r="G796">
        <v>2514</v>
      </c>
      <c r="I796">
        <v>167</v>
      </c>
      <c r="K796" t="s">
        <v>269</v>
      </c>
      <c r="L796">
        <v>167.38399999999999</v>
      </c>
      <c r="M796" t="s">
        <v>508</v>
      </c>
      <c r="N796">
        <v>1990</v>
      </c>
      <c r="O796">
        <v>1</v>
      </c>
      <c r="P796">
        <v>1995</v>
      </c>
      <c r="Q796">
        <v>1</v>
      </c>
      <c r="R796" t="s">
        <v>891</v>
      </c>
    </row>
    <row r="797" spans="1:18">
      <c r="A797">
        <v>1218</v>
      </c>
      <c r="B797" t="s">
        <v>1071</v>
      </c>
      <c r="C797">
        <v>-71.850835000000004</v>
      </c>
      <c r="D797">
        <v>59.308818000000002</v>
      </c>
      <c r="G797">
        <v>2504</v>
      </c>
      <c r="H797">
        <v>-40</v>
      </c>
      <c r="I797">
        <v>233</v>
      </c>
      <c r="K797" t="s">
        <v>269</v>
      </c>
      <c r="L797">
        <v>233.26</v>
      </c>
      <c r="M797" t="s">
        <v>508</v>
      </c>
      <c r="N797">
        <v>1990</v>
      </c>
      <c r="O797">
        <v>1</v>
      </c>
      <c r="P797">
        <v>1995</v>
      </c>
      <c r="Q797">
        <v>1</v>
      </c>
      <c r="R797" t="s">
        <v>891</v>
      </c>
    </row>
    <row r="798" spans="1:18">
      <c r="A798">
        <v>1219</v>
      </c>
      <c r="B798" t="s">
        <v>1072</v>
      </c>
      <c r="C798">
        <v>-71.866881000000006</v>
      </c>
      <c r="D798">
        <v>59.277203999999998</v>
      </c>
      <c r="G798">
        <v>2497</v>
      </c>
      <c r="I798">
        <v>148</v>
      </c>
      <c r="K798" t="s">
        <v>269</v>
      </c>
      <c r="L798">
        <v>147.57599999999999</v>
      </c>
      <c r="M798" t="s">
        <v>508</v>
      </c>
      <c r="N798">
        <v>1990</v>
      </c>
      <c r="O798">
        <v>1</v>
      </c>
      <c r="P798">
        <v>1995</v>
      </c>
      <c r="Q798">
        <v>1</v>
      </c>
      <c r="R798" t="s">
        <v>891</v>
      </c>
    </row>
    <row r="799" spans="1:18">
      <c r="A799">
        <v>1220</v>
      </c>
      <c r="B799" t="s">
        <v>1073</v>
      </c>
      <c r="C799">
        <v>-71.882926999999995</v>
      </c>
      <c r="D799">
        <v>59.245590999999997</v>
      </c>
      <c r="G799">
        <v>2502</v>
      </c>
      <c r="I799">
        <v>145</v>
      </c>
      <c r="K799" t="s">
        <v>269</v>
      </c>
      <c r="L799">
        <v>144.91</v>
      </c>
      <c r="M799" t="s">
        <v>508</v>
      </c>
      <c r="N799">
        <v>1990</v>
      </c>
      <c r="O799">
        <v>1</v>
      </c>
      <c r="P799">
        <v>1995</v>
      </c>
      <c r="Q799">
        <v>1</v>
      </c>
      <c r="R799" t="s">
        <v>891</v>
      </c>
    </row>
    <row r="800" spans="1:18">
      <c r="A800">
        <v>1221</v>
      </c>
      <c r="B800" t="s">
        <v>1074</v>
      </c>
      <c r="C800">
        <v>-71.898972999999998</v>
      </c>
      <c r="D800">
        <v>59.213977999999997</v>
      </c>
      <c r="G800">
        <v>2498</v>
      </c>
      <c r="I800">
        <v>119</v>
      </c>
      <c r="K800" t="s">
        <v>269</v>
      </c>
      <c r="L800">
        <v>119.11</v>
      </c>
      <c r="M800" t="s">
        <v>508</v>
      </c>
      <c r="N800">
        <v>1990</v>
      </c>
      <c r="O800">
        <v>1</v>
      </c>
      <c r="P800">
        <v>1995</v>
      </c>
      <c r="Q800">
        <v>1</v>
      </c>
      <c r="R800" t="s">
        <v>891</v>
      </c>
    </row>
    <row r="801" spans="1:18">
      <c r="A801">
        <v>1222</v>
      </c>
      <c r="B801" t="s">
        <v>1075</v>
      </c>
      <c r="C801">
        <v>-71.915019000000001</v>
      </c>
      <c r="D801">
        <v>59.182364999999997</v>
      </c>
      <c r="G801">
        <v>2499</v>
      </c>
      <c r="I801">
        <v>197</v>
      </c>
      <c r="K801" t="s">
        <v>269</v>
      </c>
      <c r="L801">
        <v>197.398</v>
      </c>
      <c r="M801" t="s">
        <v>508</v>
      </c>
      <c r="N801">
        <v>1990</v>
      </c>
      <c r="O801">
        <v>1</v>
      </c>
      <c r="P801">
        <v>1995</v>
      </c>
      <c r="Q801">
        <v>1</v>
      </c>
      <c r="R801" t="s">
        <v>891</v>
      </c>
    </row>
    <row r="802" spans="1:18">
      <c r="A802">
        <v>1223</v>
      </c>
      <c r="B802" t="s">
        <v>1076</v>
      </c>
      <c r="C802">
        <v>-71.931065000000004</v>
      </c>
      <c r="D802">
        <v>59.150751999999997</v>
      </c>
      <c r="G802">
        <v>2505</v>
      </c>
      <c r="I802">
        <v>78</v>
      </c>
      <c r="K802" t="s">
        <v>269</v>
      </c>
      <c r="L802">
        <v>78.191999999999993</v>
      </c>
      <c r="M802" t="s">
        <v>508</v>
      </c>
      <c r="N802">
        <v>1990</v>
      </c>
      <c r="O802">
        <v>1</v>
      </c>
      <c r="P802">
        <v>1995</v>
      </c>
      <c r="Q802">
        <v>1</v>
      </c>
      <c r="R802" t="s">
        <v>891</v>
      </c>
    </row>
    <row r="803" spans="1:18">
      <c r="A803">
        <v>1224</v>
      </c>
      <c r="B803" t="s">
        <v>1077</v>
      </c>
      <c r="C803">
        <v>-71.947111000000007</v>
      </c>
      <c r="D803">
        <v>59.119138999999997</v>
      </c>
      <c r="G803">
        <v>2507</v>
      </c>
      <c r="I803">
        <v>82</v>
      </c>
      <c r="K803" t="s">
        <v>269</v>
      </c>
      <c r="L803">
        <v>82.27</v>
      </c>
      <c r="M803" t="s">
        <v>508</v>
      </c>
      <c r="N803">
        <v>1990</v>
      </c>
      <c r="O803">
        <v>1</v>
      </c>
      <c r="P803">
        <v>1995</v>
      </c>
      <c r="Q803">
        <v>1</v>
      </c>
      <c r="R803" t="s">
        <v>891</v>
      </c>
    </row>
    <row r="804" spans="1:18">
      <c r="A804">
        <v>1225</v>
      </c>
      <c r="B804" t="s">
        <v>1078</v>
      </c>
      <c r="C804">
        <v>-71.963156999999995</v>
      </c>
      <c r="D804">
        <v>59.087525999999997</v>
      </c>
      <c r="G804">
        <v>2525</v>
      </c>
      <c r="I804">
        <v>59</v>
      </c>
      <c r="K804" t="s">
        <v>269</v>
      </c>
      <c r="L804">
        <v>59.457999999999998</v>
      </c>
      <c r="M804" t="s">
        <v>508</v>
      </c>
      <c r="N804">
        <v>1990</v>
      </c>
      <c r="O804">
        <v>1</v>
      </c>
      <c r="P804">
        <v>1995</v>
      </c>
      <c r="Q804">
        <v>1</v>
      </c>
      <c r="R804" t="s">
        <v>891</v>
      </c>
    </row>
    <row r="805" spans="1:18">
      <c r="A805">
        <v>1226</v>
      </c>
      <c r="B805" t="s">
        <v>1079</v>
      </c>
      <c r="C805">
        <v>-71.979202999999998</v>
      </c>
      <c r="D805">
        <v>59.055912999999997</v>
      </c>
      <c r="G805">
        <v>2525</v>
      </c>
      <c r="I805">
        <v>225</v>
      </c>
      <c r="K805" t="s">
        <v>269</v>
      </c>
      <c r="L805">
        <v>225.24600000000001</v>
      </c>
      <c r="M805" t="s">
        <v>508</v>
      </c>
      <c r="N805">
        <v>1990</v>
      </c>
      <c r="O805">
        <v>1</v>
      </c>
      <c r="P805">
        <v>1995</v>
      </c>
      <c r="Q805">
        <v>1</v>
      </c>
      <c r="R805" t="s">
        <v>891</v>
      </c>
    </row>
    <row r="806" spans="1:18">
      <c r="A806">
        <v>1227</v>
      </c>
      <c r="B806" t="s">
        <v>1080</v>
      </c>
      <c r="C806">
        <v>-71.995249000000001</v>
      </c>
      <c r="D806">
        <v>59.024299999999997</v>
      </c>
      <c r="G806">
        <v>2522</v>
      </c>
      <c r="I806">
        <v>7</v>
      </c>
      <c r="K806" t="s">
        <v>269</v>
      </c>
      <c r="L806">
        <v>7.3949999999999996</v>
      </c>
      <c r="M806" t="s">
        <v>508</v>
      </c>
      <c r="N806">
        <v>1990</v>
      </c>
      <c r="O806">
        <v>1</v>
      </c>
      <c r="P806">
        <v>1995</v>
      </c>
      <c r="Q806">
        <v>1</v>
      </c>
      <c r="R806" t="s">
        <v>891</v>
      </c>
    </row>
    <row r="807" spans="1:18">
      <c r="A807">
        <v>1228</v>
      </c>
      <c r="B807" t="s">
        <v>1081</v>
      </c>
      <c r="C807">
        <v>-72.011295000000004</v>
      </c>
      <c r="D807">
        <v>58.992686999999997</v>
      </c>
      <c r="G807">
        <v>2533</v>
      </c>
      <c r="I807">
        <v>72</v>
      </c>
      <c r="K807" t="s">
        <v>269</v>
      </c>
      <c r="L807">
        <v>72.376000000000005</v>
      </c>
      <c r="M807" t="s">
        <v>508</v>
      </c>
      <c r="N807">
        <v>1990</v>
      </c>
      <c r="O807">
        <v>1</v>
      </c>
      <c r="P807">
        <v>1995</v>
      </c>
      <c r="Q807">
        <v>1</v>
      </c>
      <c r="R807" t="s">
        <v>891</v>
      </c>
    </row>
    <row r="808" spans="1:18">
      <c r="A808">
        <v>1229</v>
      </c>
      <c r="B808" t="s">
        <v>1082</v>
      </c>
      <c r="C808">
        <v>-72.027341000000007</v>
      </c>
      <c r="D808">
        <v>58.961074000000004</v>
      </c>
      <c r="G808">
        <v>2539</v>
      </c>
      <c r="I808">
        <v>32</v>
      </c>
      <c r="K808" t="s">
        <v>269</v>
      </c>
      <c r="L808">
        <v>32.338000000000001</v>
      </c>
      <c r="M808" t="s">
        <v>508</v>
      </c>
      <c r="N808">
        <v>1990</v>
      </c>
      <c r="O808">
        <v>1</v>
      </c>
      <c r="P808">
        <v>1995</v>
      </c>
      <c r="Q808">
        <v>1</v>
      </c>
      <c r="R808" t="s">
        <v>891</v>
      </c>
    </row>
    <row r="809" spans="1:18">
      <c r="A809">
        <v>1230</v>
      </c>
      <c r="B809" t="s">
        <v>1083</v>
      </c>
      <c r="C809">
        <v>-72.043386999999996</v>
      </c>
      <c r="D809">
        <v>58.929461000000003</v>
      </c>
      <c r="G809">
        <v>2542</v>
      </c>
      <c r="I809">
        <v>99</v>
      </c>
      <c r="K809" t="s">
        <v>269</v>
      </c>
      <c r="L809">
        <v>98.988</v>
      </c>
      <c r="M809" t="s">
        <v>508</v>
      </c>
      <c r="N809">
        <v>1990</v>
      </c>
      <c r="O809">
        <v>1</v>
      </c>
      <c r="P809">
        <v>1995</v>
      </c>
      <c r="Q809">
        <v>1</v>
      </c>
      <c r="R809" t="s">
        <v>891</v>
      </c>
    </row>
    <row r="810" spans="1:18">
      <c r="A810">
        <v>1231</v>
      </c>
      <c r="B810" t="s">
        <v>1084</v>
      </c>
      <c r="C810">
        <v>-72.059432999999999</v>
      </c>
      <c r="D810">
        <v>58.897848000000003</v>
      </c>
      <c r="G810">
        <v>2532</v>
      </c>
      <c r="I810">
        <v>96</v>
      </c>
      <c r="K810" t="s">
        <v>269</v>
      </c>
      <c r="L810">
        <v>95.921999999999997</v>
      </c>
      <c r="M810" t="s">
        <v>508</v>
      </c>
      <c r="N810">
        <v>1990</v>
      </c>
      <c r="O810">
        <v>1</v>
      </c>
      <c r="P810">
        <v>1995</v>
      </c>
      <c r="Q810">
        <v>1</v>
      </c>
      <c r="R810" t="s">
        <v>891</v>
      </c>
    </row>
    <row r="811" spans="1:18">
      <c r="A811">
        <v>1232</v>
      </c>
      <c r="B811" t="s">
        <v>1085</v>
      </c>
      <c r="C811">
        <v>-72.075479000000001</v>
      </c>
      <c r="D811">
        <v>58.866235000000003</v>
      </c>
      <c r="G811">
        <v>2549</v>
      </c>
      <c r="I811">
        <v>11</v>
      </c>
      <c r="K811" t="s">
        <v>269</v>
      </c>
      <c r="L811">
        <v>11.414</v>
      </c>
      <c r="M811" t="s">
        <v>508</v>
      </c>
      <c r="N811">
        <v>1990</v>
      </c>
      <c r="O811">
        <v>1</v>
      </c>
      <c r="P811">
        <v>1995</v>
      </c>
      <c r="Q811">
        <v>1</v>
      </c>
      <c r="R811" t="s">
        <v>891</v>
      </c>
    </row>
    <row r="812" spans="1:18">
      <c r="A812">
        <v>1233</v>
      </c>
      <c r="B812" t="s">
        <v>1086</v>
      </c>
      <c r="C812">
        <v>-72.091525000000004</v>
      </c>
      <c r="D812">
        <v>58.834622000000003</v>
      </c>
      <c r="G812">
        <v>2556</v>
      </c>
      <c r="H812">
        <v>-40.9</v>
      </c>
      <c r="I812">
        <v>132</v>
      </c>
      <c r="K812" t="s">
        <v>269</v>
      </c>
      <c r="L812">
        <v>132</v>
      </c>
      <c r="M812" t="s">
        <v>508</v>
      </c>
      <c r="N812">
        <v>1990</v>
      </c>
      <c r="O812">
        <v>1</v>
      </c>
      <c r="P812">
        <v>1995</v>
      </c>
      <c r="Q812">
        <v>1</v>
      </c>
      <c r="R812" t="s">
        <v>891</v>
      </c>
    </row>
    <row r="813" spans="1:18">
      <c r="A813">
        <v>1234</v>
      </c>
      <c r="B813" t="s">
        <v>1087</v>
      </c>
      <c r="C813">
        <v>-72.107292000000001</v>
      </c>
      <c r="D813">
        <v>58.800949000000003</v>
      </c>
      <c r="G813">
        <v>2553</v>
      </c>
      <c r="I813">
        <v>107</v>
      </c>
      <c r="K813" t="s">
        <v>269</v>
      </c>
      <c r="L813">
        <v>107.36</v>
      </c>
      <c r="M813" t="s">
        <v>508</v>
      </c>
      <c r="N813">
        <v>1990</v>
      </c>
      <c r="O813">
        <v>1</v>
      </c>
      <c r="P813">
        <v>1995</v>
      </c>
      <c r="Q813">
        <v>1</v>
      </c>
      <c r="R813" t="s">
        <v>891</v>
      </c>
    </row>
    <row r="814" spans="1:18">
      <c r="A814">
        <v>1235</v>
      </c>
      <c r="B814" t="s">
        <v>1088</v>
      </c>
      <c r="C814">
        <v>-72.123058999999998</v>
      </c>
      <c r="D814">
        <v>58.767277</v>
      </c>
      <c r="G814">
        <v>2557</v>
      </c>
      <c r="I814">
        <v>145</v>
      </c>
      <c r="K814" t="s">
        <v>269</v>
      </c>
      <c r="L814">
        <v>145.309</v>
      </c>
      <c r="M814" t="s">
        <v>508</v>
      </c>
      <c r="N814">
        <v>1990</v>
      </c>
      <c r="O814">
        <v>1</v>
      </c>
      <c r="P814">
        <v>1995</v>
      </c>
      <c r="Q814">
        <v>1</v>
      </c>
      <c r="R814" t="s">
        <v>891</v>
      </c>
    </row>
    <row r="815" spans="1:18">
      <c r="A815">
        <v>1236</v>
      </c>
      <c r="B815" t="s">
        <v>1089</v>
      </c>
      <c r="C815">
        <v>-72.138827000000006</v>
      </c>
      <c r="D815">
        <v>58.733604</v>
      </c>
      <c r="G815">
        <v>2548</v>
      </c>
      <c r="I815">
        <v>222</v>
      </c>
      <c r="K815" t="s">
        <v>269</v>
      </c>
      <c r="L815">
        <v>221.69499999999999</v>
      </c>
      <c r="M815" t="s">
        <v>508</v>
      </c>
      <c r="N815">
        <v>1990</v>
      </c>
      <c r="O815">
        <v>1</v>
      </c>
      <c r="P815">
        <v>1995</v>
      </c>
      <c r="Q815">
        <v>1</v>
      </c>
      <c r="R815" t="s">
        <v>891</v>
      </c>
    </row>
    <row r="816" spans="1:18">
      <c r="A816">
        <v>1238</v>
      </c>
      <c r="B816" t="s">
        <v>1091</v>
      </c>
      <c r="C816">
        <v>-72.170361999999997</v>
      </c>
      <c r="D816">
        <v>58.666258999999997</v>
      </c>
      <c r="G816">
        <v>2571</v>
      </c>
      <c r="I816">
        <v>64</v>
      </c>
      <c r="K816" t="s">
        <v>269</v>
      </c>
      <c r="L816">
        <v>63.51</v>
      </c>
      <c r="M816" t="s">
        <v>508</v>
      </c>
      <c r="N816">
        <v>1990</v>
      </c>
      <c r="O816">
        <v>1</v>
      </c>
      <c r="P816">
        <v>1995</v>
      </c>
      <c r="Q816">
        <v>1</v>
      </c>
      <c r="R816" t="s">
        <v>891</v>
      </c>
    </row>
    <row r="817" spans="1:18">
      <c r="A817">
        <v>1239</v>
      </c>
      <c r="B817" t="s">
        <v>1092</v>
      </c>
      <c r="C817">
        <v>-72.186128999999994</v>
      </c>
      <c r="D817">
        <v>58.632587000000001</v>
      </c>
      <c r="G817">
        <v>2583</v>
      </c>
      <c r="I817">
        <v>-9</v>
      </c>
      <c r="K817" t="s">
        <v>269</v>
      </c>
      <c r="L817">
        <v>-8.74</v>
      </c>
      <c r="M817" t="s">
        <v>508</v>
      </c>
      <c r="N817">
        <v>1990</v>
      </c>
      <c r="O817">
        <v>1</v>
      </c>
      <c r="P817">
        <v>1995</v>
      </c>
      <c r="Q817">
        <v>1</v>
      </c>
      <c r="R817" t="s">
        <v>891</v>
      </c>
    </row>
    <row r="818" spans="1:18">
      <c r="A818">
        <v>1240</v>
      </c>
      <c r="B818" t="s">
        <v>1093</v>
      </c>
      <c r="C818">
        <v>-72.201896000000005</v>
      </c>
      <c r="D818">
        <v>58.598914000000001</v>
      </c>
      <c r="G818">
        <v>2598</v>
      </c>
      <c r="I818">
        <v>31</v>
      </c>
      <c r="K818" t="s">
        <v>269</v>
      </c>
      <c r="L818">
        <v>31.463999999999999</v>
      </c>
      <c r="M818" t="s">
        <v>508</v>
      </c>
      <c r="N818">
        <v>1990</v>
      </c>
      <c r="O818">
        <v>1</v>
      </c>
      <c r="P818">
        <v>1995</v>
      </c>
      <c r="Q818">
        <v>1</v>
      </c>
      <c r="R818" t="s">
        <v>891</v>
      </c>
    </row>
    <row r="819" spans="1:18">
      <c r="A819">
        <v>1241</v>
      </c>
      <c r="B819" t="s">
        <v>1094</v>
      </c>
      <c r="C819">
        <v>-72.217663999999999</v>
      </c>
      <c r="D819">
        <v>58.565241999999998</v>
      </c>
      <c r="G819">
        <v>2606</v>
      </c>
      <c r="I819">
        <v>72</v>
      </c>
      <c r="K819" t="s">
        <v>269</v>
      </c>
      <c r="L819">
        <v>71.94</v>
      </c>
      <c r="M819" t="s">
        <v>508</v>
      </c>
      <c r="N819">
        <v>1990</v>
      </c>
      <c r="O819">
        <v>1</v>
      </c>
      <c r="P819">
        <v>1995</v>
      </c>
      <c r="Q819">
        <v>1</v>
      </c>
      <c r="R819" t="s">
        <v>891</v>
      </c>
    </row>
    <row r="820" spans="1:18">
      <c r="A820">
        <v>1242</v>
      </c>
      <c r="B820" t="s">
        <v>1095</v>
      </c>
      <c r="C820">
        <v>-72.233430999999996</v>
      </c>
      <c r="D820">
        <v>58.531568999999998</v>
      </c>
      <c r="G820">
        <v>2605</v>
      </c>
      <c r="I820">
        <v>56</v>
      </c>
      <c r="K820" t="s">
        <v>269</v>
      </c>
      <c r="L820">
        <v>56.244</v>
      </c>
      <c r="M820" t="s">
        <v>508</v>
      </c>
      <c r="N820">
        <v>1990</v>
      </c>
      <c r="O820">
        <v>1</v>
      </c>
      <c r="P820">
        <v>1995</v>
      </c>
      <c r="Q820">
        <v>1</v>
      </c>
      <c r="R820" t="s">
        <v>891</v>
      </c>
    </row>
    <row r="821" spans="1:18">
      <c r="A821">
        <v>1243</v>
      </c>
      <c r="B821" t="s">
        <v>1096</v>
      </c>
      <c r="C821">
        <v>-72.249199000000004</v>
      </c>
      <c r="D821">
        <v>58.497897000000002</v>
      </c>
      <c r="G821">
        <v>2606</v>
      </c>
      <c r="I821">
        <v>169</v>
      </c>
      <c r="K821" t="s">
        <v>269</v>
      </c>
      <c r="L821">
        <v>168.78</v>
      </c>
      <c r="M821" t="s">
        <v>508</v>
      </c>
      <c r="N821">
        <v>1990</v>
      </c>
      <c r="O821">
        <v>1</v>
      </c>
      <c r="P821">
        <v>1995</v>
      </c>
      <c r="Q821">
        <v>1</v>
      </c>
      <c r="R821" t="s">
        <v>891</v>
      </c>
    </row>
    <row r="822" spans="1:18">
      <c r="A822">
        <v>1244</v>
      </c>
      <c r="B822" t="s">
        <v>1097</v>
      </c>
      <c r="C822">
        <v>-72.264966000000001</v>
      </c>
      <c r="D822">
        <v>58.464224000000002</v>
      </c>
      <c r="G822">
        <v>2616</v>
      </c>
      <c r="I822">
        <v>40</v>
      </c>
      <c r="K822" t="s">
        <v>269</v>
      </c>
      <c r="L822">
        <v>40.454999999999998</v>
      </c>
      <c r="M822" t="s">
        <v>508</v>
      </c>
      <c r="N822">
        <v>1990</v>
      </c>
      <c r="O822">
        <v>1</v>
      </c>
      <c r="P822">
        <v>1995</v>
      </c>
      <c r="Q822">
        <v>1</v>
      </c>
      <c r="R822" t="s">
        <v>891</v>
      </c>
    </row>
    <row r="823" spans="1:18">
      <c r="A823">
        <v>1245</v>
      </c>
      <c r="B823" t="s">
        <v>1098</v>
      </c>
      <c r="C823">
        <v>-72.280732999999998</v>
      </c>
      <c r="D823">
        <v>58.430551999999999</v>
      </c>
      <c r="G823">
        <v>2617</v>
      </c>
      <c r="I823">
        <v>76</v>
      </c>
      <c r="K823" t="s">
        <v>269</v>
      </c>
      <c r="L823">
        <v>75.516000000000005</v>
      </c>
      <c r="M823" t="s">
        <v>508</v>
      </c>
      <c r="N823">
        <v>1990</v>
      </c>
      <c r="O823">
        <v>1</v>
      </c>
      <c r="P823">
        <v>1995</v>
      </c>
      <c r="Q823">
        <v>1</v>
      </c>
      <c r="R823" t="s">
        <v>891</v>
      </c>
    </row>
    <row r="824" spans="1:18">
      <c r="A824">
        <v>1246</v>
      </c>
      <c r="B824" t="s">
        <v>1099</v>
      </c>
      <c r="C824">
        <v>-72.296501000000006</v>
      </c>
      <c r="D824">
        <v>58.396878999999998</v>
      </c>
      <c r="G824">
        <v>2614</v>
      </c>
      <c r="I824">
        <v>132</v>
      </c>
      <c r="K824" t="s">
        <v>269</v>
      </c>
      <c r="L824">
        <v>131.50200000000001</v>
      </c>
      <c r="M824" t="s">
        <v>508</v>
      </c>
      <c r="N824">
        <v>1990</v>
      </c>
      <c r="O824">
        <v>1</v>
      </c>
      <c r="P824">
        <v>1995</v>
      </c>
      <c r="Q824">
        <v>1</v>
      </c>
      <c r="R824" t="s">
        <v>891</v>
      </c>
    </row>
    <row r="825" spans="1:18">
      <c r="A825">
        <v>1247</v>
      </c>
      <c r="B825" t="s">
        <v>1100</v>
      </c>
      <c r="C825">
        <v>-72.312268000000003</v>
      </c>
      <c r="D825">
        <v>58.363207000000003</v>
      </c>
      <c r="G825">
        <v>2615</v>
      </c>
      <c r="I825">
        <v>61</v>
      </c>
      <c r="K825" t="s">
        <v>269</v>
      </c>
      <c r="L825">
        <v>61.485999999999997</v>
      </c>
      <c r="M825" t="s">
        <v>508</v>
      </c>
      <c r="N825">
        <v>1990</v>
      </c>
      <c r="O825">
        <v>1</v>
      </c>
      <c r="P825">
        <v>1995</v>
      </c>
      <c r="Q825">
        <v>1</v>
      </c>
      <c r="R825" t="s">
        <v>891</v>
      </c>
    </row>
    <row r="826" spans="1:18">
      <c r="A826">
        <v>1248</v>
      </c>
      <c r="B826" t="s">
        <v>1101</v>
      </c>
      <c r="C826">
        <v>-72.328035999999997</v>
      </c>
      <c r="D826">
        <v>58.329535</v>
      </c>
      <c r="G826">
        <v>2612</v>
      </c>
      <c r="H826">
        <v>-41.1</v>
      </c>
      <c r="I826">
        <v>124</v>
      </c>
      <c r="K826" t="s">
        <v>269</v>
      </c>
      <c r="L826">
        <v>124.271</v>
      </c>
      <c r="M826" t="s">
        <v>508</v>
      </c>
      <c r="N826">
        <v>1990</v>
      </c>
      <c r="O826">
        <v>1</v>
      </c>
      <c r="P826">
        <v>1995</v>
      </c>
      <c r="Q826">
        <v>1</v>
      </c>
      <c r="R826" t="s">
        <v>891</v>
      </c>
    </row>
    <row r="827" spans="1:18">
      <c r="A827">
        <v>1249</v>
      </c>
      <c r="B827" t="s">
        <v>1102</v>
      </c>
      <c r="C827">
        <v>-72.344151999999994</v>
      </c>
      <c r="D827">
        <v>58.297330000000002</v>
      </c>
      <c r="G827">
        <v>2630</v>
      </c>
      <c r="I827">
        <v>-9</v>
      </c>
      <c r="K827" t="s">
        <v>269</v>
      </c>
      <c r="L827">
        <v>-8.64</v>
      </c>
      <c r="M827" t="s">
        <v>508</v>
      </c>
      <c r="N827">
        <v>1990</v>
      </c>
      <c r="O827">
        <v>1</v>
      </c>
      <c r="P827">
        <v>1995</v>
      </c>
      <c r="Q827">
        <v>1</v>
      </c>
      <c r="R827" t="s">
        <v>891</v>
      </c>
    </row>
    <row r="828" spans="1:18">
      <c r="A828">
        <v>1250</v>
      </c>
      <c r="B828" t="s">
        <v>1103</v>
      </c>
      <c r="C828">
        <v>-72.360269000000002</v>
      </c>
      <c r="D828">
        <v>58.265124999999998</v>
      </c>
      <c r="G828">
        <v>2644</v>
      </c>
      <c r="I828">
        <v>11</v>
      </c>
      <c r="K828" t="s">
        <v>269</v>
      </c>
      <c r="L828">
        <v>10.8</v>
      </c>
      <c r="M828" t="s">
        <v>508</v>
      </c>
      <c r="N828">
        <v>1990</v>
      </c>
      <c r="O828">
        <v>1</v>
      </c>
      <c r="P828">
        <v>1995</v>
      </c>
      <c r="Q828">
        <v>1</v>
      </c>
      <c r="R828" t="s">
        <v>891</v>
      </c>
    </row>
    <row r="829" spans="1:18">
      <c r="A829">
        <v>1251</v>
      </c>
      <c r="B829" t="s">
        <v>1104</v>
      </c>
      <c r="C829">
        <v>-72.376385999999997</v>
      </c>
      <c r="D829">
        <v>58.23292</v>
      </c>
      <c r="G829">
        <v>2655</v>
      </c>
      <c r="I829">
        <v>82</v>
      </c>
      <c r="K829" t="s">
        <v>269</v>
      </c>
      <c r="L829">
        <v>82.320999999999998</v>
      </c>
      <c r="M829" t="s">
        <v>508</v>
      </c>
      <c r="N829">
        <v>1990</v>
      </c>
      <c r="O829">
        <v>1</v>
      </c>
      <c r="P829">
        <v>1995</v>
      </c>
      <c r="Q829">
        <v>1</v>
      </c>
      <c r="R829" t="s">
        <v>891</v>
      </c>
    </row>
    <row r="830" spans="1:18">
      <c r="A830">
        <v>1252</v>
      </c>
      <c r="B830" t="s">
        <v>1105</v>
      </c>
      <c r="C830">
        <v>-72.392503000000005</v>
      </c>
      <c r="D830">
        <v>58.200715000000002</v>
      </c>
      <c r="G830">
        <v>2668</v>
      </c>
      <c r="I830">
        <v>9</v>
      </c>
      <c r="K830" t="s">
        <v>269</v>
      </c>
      <c r="L830">
        <v>8.6</v>
      </c>
      <c r="M830" t="s">
        <v>508</v>
      </c>
      <c r="N830">
        <v>1990</v>
      </c>
      <c r="O830">
        <v>1</v>
      </c>
      <c r="P830">
        <v>1995</v>
      </c>
      <c r="Q830">
        <v>1</v>
      </c>
      <c r="R830" t="s">
        <v>891</v>
      </c>
    </row>
    <row r="831" spans="1:18">
      <c r="A831">
        <v>1253</v>
      </c>
      <c r="B831" t="s">
        <v>1106</v>
      </c>
      <c r="C831">
        <v>-72.408619999999999</v>
      </c>
      <c r="D831">
        <v>58.168509999999998</v>
      </c>
      <c r="G831">
        <v>2670</v>
      </c>
      <c r="I831">
        <v>24</v>
      </c>
      <c r="K831" t="s">
        <v>269</v>
      </c>
      <c r="L831">
        <v>24.024000000000001</v>
      </c>
      <c r="M831" t="s">
        <v>508</v>
      </c>
      <c r="N831">
        <v>1990</v>
      </c>
      <c r="O831">
        <v>1</v>
      </c>
      <c r="P831">
        <v>1995</v>
      </c>
      <c r="Q831">
        <v>1</v>
      </c>
      <c r="R831" t="s">
        <v>891</v>
      </c>
    </row>
    <row r="832" spans="1:18">
      <c r="A832">
        <v>1254</v>
      </c>
      <c r="B832" t="s">
        <v>1107</v>
      </c>
      <c r="C832">
        <v>-72.424736999999993</v>
      </c>
      <c r="D832">
        <v>58.136305</v>
      </c>
      <c r="G832">
        <v>2675</v>
      </c>
      <c r="I832">
        <v>-6</v>
      </c>
      <c r="K832" t="s">
        <v>269</v>
      </c>
      <c r="L832">
        <v>-5.577</v>
      </c>
      <c r="M832" t="s">
        <v>508</v>
      </c>
      <c r="N832">
        <v>1990</v>
      </c>
      <c r="O832">
        <v>1</v>
      </c>
      <c r="P832">
        <v>1995</v>
      </c>
      <c r="Q832">
        <v>1</v>
      </c>
      <c r="R832" t="s">
        <v>891</v>
      </c>
    </row>
    <row r="833" spans="1:18">
      <c r="A833">
        <v>1255</v>
      </c>
      <c r="B833" t="s">
        <v>1108</v>
      </c>
      <c r="C833">
        <v>-72.440854000000002</v>
      </c>
      <c r="D833">
        <v>58.104100000000003</v>
      </c>
      <c r="G833">
        <v>2684</v>
      </c>
      <c r="I833">
        <v>43</v>
      </c>
      <c r="K833" t="s">
        <v>269</v>
      </c>
      <c r="L833">
        <v>43.228000000000002</v>
      </c>
      <c r="M833" t="s">
        <v>508</v>
      </c>
      <c r="N833">
        <v>1990</v>
      </c>
      <c r="O833">
        <v>1</v>
      </c>
      <c r="P833">
        <v>1995</v>
      </c>
      <c r="Q833">
        <v>1</v>
      </c>
      <c r="R833" t="s">
        <v>891</v>
      </c>
    </row>
    <row r="834" spans="1:18">
      <c r="A834">
        <v>1256</v>
      </c>
      <c r="B834" t="s">
        <v>1109</v>
      </c>
      <c r="C834">
        <v>-72.456969999999998</v>
      </c>
      <c r="D834">
        <v>58.071894999999998</v>
      </c>
      <c r="G834">
        <v>2690</v>
      </c>
      <c r="I834">
        <v>35</v>
      </c>
      <c r="K834" t="s">
        <v>269</v>
      </c>
      <c r="L834">
        <v>34.587000000000003</v>
      </c>
      <c r="M834" t="s">
        <v>508</v>
      </c>
      <c r="N834">
        <v>1990</v>
      </c>
      <c r="O834">
        <v>1</v>
      </c>
      <c r="P834">
        <v>1995</v>
      </c>
      <c r="Q834">
        <v>1</v>
      </c>
      <c r="R834" t="s">
        <v>891</v>
      </c>
    </row>
    <row r="835" spans="1:18">
      <c r="A835">
        <v>1257</v>
      </c>
      <c r="B835" t="s">
        <v>1110</v>
      </c>
      <c r="C835">
        <v>-72.473087000000007</v>
      </c>
      <c r="D835">
        <v>58.03969</v>
      </c>
      <c r="G835">
        <v>2688</v>
      </c>
      <c r="I835">
        <v>73</v>
      </c>
      <c r="K835" t="s">
        <v>269</v>
      </c>
      <c r="L835">
        <v>72.846000000000004</v>
      </c>
      <c r="M835" t="s">
        <v>508</v>
      </c>
      <c r="N835">
        <v>1990</v>
      </c>
      <c r="O835">
        <v>1</v>
      </c>
      <c r="P835">
        <v>1995</v>
      </c>
      <c r="Q835">
        <v>1</v>
      </c>
      <c r="R835" t="s">
        <v>891</v>
      </c>
    </row>
    <row r="836" spans="1:18">
      <c r="A836">
        <v>1258</v>
      </c>
      <c r="B836" t="s">
        <v>1111</v>
      </c>
      <c r="C836">
        <v>-72.489204000000001</v>
      </c>
      <c r="D836">
        <v>58.007485000000003</v>
      </c>
      <c r="G836">
        <v>2684</v>
      </c>
      <c r="I836">
        <v>163</v>
      </c>
      <c r="K836" t="s">
        <v>269</v>
      </c>
      <c r="L836">
        <v>162.732</v>
      </c>
      <c r="M836" t="s">
        <v>508</v>
      </c>
      <c r="N836">
        <v>1990</v>
      </c>
      <c r="O836">
        <v>1</v>
      </c>
      <c r="P836">
        <v>1995</v>
      </c>
      <c r="Q836">
        <v>1</v>
      </c>
      <c r="R836" t="s">
        <v>891</v>
      </c>
    </row>
    <row r="837" spans="1:18">
      <c r="A837">
        <v>1259</v>
      </c>
      <c r="B837" t="s">
        <v>1112</v>
      </c>
      <c r="C837">
        <v>-72.505320999999995</v>
      </c>
      <c r="D837">
        <v>57.975279999999998</v>
      </c>
      <c r="G837">
        <v>2685</v>
      </c>
      <c r="I837">
        <v>56</v>
      </c>
      <c r="K837" t="s">
        <v>269</v>
      </c>
      <c r="L837">
        <v>55.674999999999997</v>
      </c>
      <c r="M837" t="s">
        <v>508</v>
      </c>
      <c r="N837">
        <v>1990</v>
      </c>
      <c r="O837">
        <v>1</v>
      </c>
      <c r="P837">
        <v>1995</v>
      </c>
      <c r="Q837">
        <v>1</v>
      </c>
      <c r="R837" t="s">
        <v>891</v>
      </c>
    </row>
    <row r="838" spans="1:18">
      <c r="A838">
        <v>1260</v>
      </c>
      <c r="B838" t="s">
        <v>1113</v>
      </c>
      <c r="C838">
        <v>-72.521438000000003</v>
      </c>
      <c r="D838">
        <v>57.943075</v>
      </c>
      <c r="G838">
        <v>2689</v>
      </c>
      <c r="I838">
        <v>59</v>
      </c>
      <c r="K838" t="s">
        <v>269</v>
      </c>
      <c r="L838">
        <v>59.36</v>
      </c>
      <c r="M838" t="s">
        <v>508</v>
      </c>
      <c r="N838">
        <v>1990</v>
      </c>
      <c r="O838">
        <v>1</v>
      </c>
      <c r="P838">
        <v>1995</v>
      </c>
      <c r="Q838">
        <v>1</v>
      </c>
      <c r="R838" t="s">
        <v>891</v>
      </c>
    </row>
    <row r="839" spans="1:18">
      <c r="A839">
        <v>1261</v>
      </c>
      <c r="B839" t="s">
        <v>1114</v>
      </c>
      <c r="C839">
        <v>-72.537554999999998</v>
      </c>
      <c r="D839">
        <v>57.910870000000003</v>
      </c>
      <c r="G839">
        <v>2689</v>
      </c>
      <c r="I839">
        <v>73</v>
      </c>
      <c r="K839" t="s">
        <v>269</v>
      </c>
      <c r="L839">
        <v>72.756</v>
      </c>
      <c r="M839" t="s">
        <v>508</v>
      </c>
      <c r="N839">
        <v>1990</v>
      </c>
      <c r="O839">
        <v>1</v>
      </c>
      <c r="P839">
        <v>1995</v>
      </c>
      <c r="Q839">
        <v>1</v>
      </c>
      <c r="R839" t="s">
        <v>891</v>
      </c>
    </row>
    <row r="840" spans="1:18">
      <c r="A840">
        <v>1262</v>
      </c>
      <c r="B840" t="s">
        <v>1115</v>
      </c>
      <c r="C840">
        <v>-72.553672000000006</v>
      </c>
      <c r="D840">
        <v>57.878664999999998</v>
      </c>
      <c r="G840">
        <v>2694</v>
      </c>
      <c r="I840">
        <v>50</v>
      </c>
      <c r="K840" t="s">
        <v>269</v>
      </c>
      <c r="L840">
        <v>50.337000000000003</v>
      </c>
      <c r="M840" t="s">
        <v>508</v>
      </c>
      <c r="N840">
        <v>1990</v>
      </c>
      <c r="O840">
        <v>1</v>
      </c>
      <c r="P840">
        <v>1995</v>
      </c>
      <c r="Q840">
        <v>1</v>
      </c>
      <c r="R840" t="s">
        <v>891</v>
      </c>
    </row>
    <row r="841" spans="1:18">
      <c r="A841">
        <v>1263</v>
      </c>
      <c r="B841" t="s">
        <v>1116</v>
      </c>
      <c r="C841">
        <v>-72.569789</v>
      </c>
      <c r="D841">
        <v>57.846460999999998</v>
      </c>
      <c r="G841">
        <v>2696</v>
      </c>
      <c r="H841">
        <v>-42.7</v>
      </c>
      <c r="I841">
        <v>78</v>
      </c>
      <c r="K841" t="s">
        <v>269</v>
      </c>
      <c r="L841">
        <v>78.069999999999993</v>
      </c>
      <c r="M841" t="s">
        <v>508</v>
      </c>
      <c r="N841">
        <v>1990</v>
      </c>
      <c r="O841">
        <v>1</v>
      </c>
      <c r="P841">
        <v>1995</v>
      </c>
      <c r="Q841">
        <v>1</v>
      </c>
      <c r="R841" t="s">
        <v>891</v>
      </c>
    </row>
    <row r="842" spans="1:18">
      <c r="A842">
        <v>1264</v>
      </c>
      <c r="B842" t="s">
        <v>1117</v>
      </c>
      <c r="C842">
        <v>-72.585695000000001</v>
      </c>
      <c r="D842">
        <v>57.812375000000003</v>
      </c>
      <c r="G842">
        <v>2691</v>
      </c>
      <c r="I842">
        <v>102</v>
      </c>
      <c r="K842" t="s">
        <v>269</v>
      </c>
      <c r="L842">
        <v>102.124</v>
      </c>
      <c r="M842" t="s">
        <v>508</v>
      </c>
      <c r="N842">
        <v>1990</v>
      </c>
      <c r="O842">
        <v>1</v>
      </c>
      <c r="P842">
        <v>1995</v>
      </c>
      <c r="Q842">
        <v>1</v>
      </c>
      <c r="R842" t="s">
        <v>891</v>
      </c>
    </row>
    <row r="843" spans="1:18">
      <c r="A843">
        <v>1265</v>
      </c>
      <c r="B843" t="s">
        <v>1118</v>
      </c>
      <c r="C843">
        <v>-72.601601000000002</v>
      </c>
      <c r="D843">
        <v>57.778289000000001</v>
      </c>
      <c r="G843">
        <v>2687</v>
      </c>
      <c r="I843">
        <v>116</v>
      </c>
      <c r="K843" t="s">
        <v>269</v>
      </c>
      <c r="L843">
        <v>115.77500000000001</v>
      </c>
      <c r="M843" t="s">
        <v>508</v>
      </c>
      <c r="N843">
        <v>1990</v>
      </c>
      <c r="O843">
        <v>1</v>
      </c>
      <c r="P843">
        <v>1995</v>
      </c>
      <c r="Q843">
        <v>1</v>
      </c>
      <c r="R843" t="s">
        <v>891</v>
      </c>
    </row>
    <row r="844" spans="1:18">
      <c r="A844">
        <v>1266</v>
      </c>
      <c r="B844" t="s">
        <v>1119</v>
      </c>
      <c r="C844">
        <v>-72.617508000000001</v>
      </c>
      <c r="D844">
        <v>57.744202999999999</v>
      </c>
      <c r="G844">
        <v>2686</v>
      </c>
      <c r="I844">
        <v>129</v>
      </c>
      <c r="K844" t="s">
        <v>269</v>
      </c>
      <c r="L844">
        <v>129.24700000000001</v>
      </c>
      <c r="M844" t="s">
        <v>508</v>
      </c>
      <c r="N844">
        <v>1990</v>
      </c>
      <c r="O844">
        <v>1</v>
      </c>
      <c r="P844">
        <v>1995</v>
      </c>
      <c r="Q844">
        <v>1</v>
      </c>
      <c r="R844" t="s">
        <v>891</v>
      </c>
    </row>
    <row r="845" spans="1:18">
      <c r="A845">
        <v>1267</v>
      </c>
      <c r="B845" t="s">
        <v>1120</v>
      </c>
      <c r="C845">
        <v>-72.633414000000002</v>
      </c>
      <c r="D845">
        <v>57.710116999999997</v>
      </c>
      <c r="G845">
        <v>2687</v>
      </c>
      <c r="I845">
        <v>109</v>
      </c>
      <c r="K845" t="s">
        <v>269</v>
      </c>
      <c r="L845">
        <v>108.78</v>
      </c>
      <c r="M845" t="s">
        <v>508</v>
      </c>
      <c r="N845">
        <v>1990</v>
      </c>
      <c r="O845">
        <v>1</v>
      </c>
      <c r="P845">
        <v>1995</v>
      </c>
      <c r="Q845">
        <v>1</v>
      </c>
      <c r="R845" t="s">
        <v>891</v>
      </c>
    </row>
    <row r="846" spans="1:18">
      <c r="A846">
        <v>1268</v>
      </c>
      <c r="B846" t="s">
        <v>1121</v>
      </c>
      <c r="C846">
        <v>-72.649320000000003</v>
      </c>
      <c r="D846">
        <v>57.676031000000002</v>
      </c>
      <c r="G846">
        <v>2693</v>
      </c>
      <c r="I846">
        <v>74</v>
      </c>
      <c r="K846" t="s">
        <v>269</v>
      </c>
      <c r="L846">
        <v>73.5</v>
      </c>
      <c r="M846" t="s">
        <v>508</v>
      </c>
      <c r="N846">
        <v>1990</v>
      </c>
      <c r="O846">
        <v>1</v>
      </c>
      <c r="P846">
        <v>1995</v>
      </c>
      <c r="Q846">
        <v>1</v>
      </c>
      <c r="R846" t="s">
        <v>891</v>
      </c>
    </row>
    <row r="847" spans="1:18">
      <c r="A847">
        <v>1269</v>
      </c>
      <c r="B847" t="s">
        <v>1122</v>
      </c>
      <c r="C847">
        <v>-72.665227000000002</v>
      </c>
      <c r="D847">
        <v>57.641945</v>
      </c>
      <c r="G847">
        <v>2695</v>
      </c>
      <c r="I847">
        <v>74</v>
      </c>
      <c r="K847" t="s">
        <v>269</v>
      </c>
      <c r="L847">
        <v>74.34</v>
      </c>
      <c r="M847" t="s">
        <v>508</v>
      </c>
      <c r="N847">
        <v>1990</v>
      </c>
      <c r="O847">
        <v>1</v>
      </c>
      <c r="P847">
        <v>1995</v>
      </c>
      <c r="Q847">
        <v>1</v>
      </c>
      <c r="R847" t="s">
        <v>891</v>
      </c>
    </row>
    <row r="848" spans="1:18">
      <c r="A848">
        <v>1270</v>
      </c>
      <c r="B848" t="s">
        <v>1123</v>
      </c>
      <c r="C848">
        <v>-72.681133000000003</v>
      </c>
      <c r="D848">
        <v>57.607858999999998</v>
      </c>
      <c r="G848">
        <v>2694</v>
      </c>
      <c r="I848">
        <v>121</v>
      </c>
      <c r="K848" t="s">
        <v>269</v>
      </c>
      <c r="L848">
        <v>120.672</v>
      </c>
      <c r="M848" t="s">
        <v>508</v>
      </c>
      <c r="N848">
        <v>1990</v>
      </c>
      <c r="O848">
        <v>1</v>
      </c>
      <c r="P848">
        <v>1995</v>
      </c>
      <c r="Q848">
        <v>1</v>
      </c>
      <c r="R848" t="s">
        <v>891</v>
      </c>
    </row>
    <row r="849" spans="1:18">
      <c r="A849">
        <v>1271</v>
      </c>
      <c r="B849" t="s">
        <v>1124</v>
      </c>
      <c r="C849">
        <v>-72.697039000000004</v>
      </c>
      <c r="D849">
        <v>57.573773000000003</v>
      </c>
      <c r="G849">
        <v>2689</v>
      </c>
      <c r="I849">
        <v>141</v>
      </c>
      <c r="K849" t="s">
        <v>269</v>
      </c>
      <c r="L849">
        <v>141.203</v>
      </c>
      <c r="M849" t="s">
        <v>508</v>
      </c>
      <c r="N849">
        <v>1990</v>
      </c>
      <c r="O849">
        <v>1</v>
      </c>
      <c r="P849">
        <v>1995</v>
      </c>
      <c r="Q849">
        <v>1</v>
      </c>
      <c r="R849" t="s">
        <v>891</v>
      </c>
    </row>
    <row r="850" spans="1:18">
      <c r="A850">
        <v>1272</v>
      </c>
      <c r="B850" t="s">
        <v>1125</v>
      </c>
      <c r="C850">
        <v>-72.712946000000002</v>
      </c>
      <c r="D850">
        <v>57.539687000000001</v>
      </c>
      <c r="G850">
        <v>2689</v>
      </c>
      <c r="I850">
        <v>72</v>
      </c>
      <c r="K850" t="s">
        <v>269</v>
      </c>
      <c r="L850">
        <v>72.313999999999993</v>
      </c>
      <c r="M850" t="s">
        <v>508</v>
      </c>
      <c r="N850">
        <v>1990</v>
      </c>
      <c r="O850">
        <v>1</v>
      </c>
      <c r="P850">
        <v>1995</v>
      </c>
      <c r="Q850">
        <v>1</v>
      </c>
      <c r="R850" t="s">
        <v>891</v>
      </c>
    </row>
    <row r="851" spans="1:18">
      <c r="A851">
        <v>1273</v>
      </c>
      <c r="B851" t="s">
        <v>1126</v>
      </c>
      <c r="C851">
        <v>-72.728852000000003</v>
      </c>
      <c r="D851">
        <v>57.505600999999999</v>
      </c>
      <c r="G851">
        <v>2692</v>
      </c>
      <c r="I851">
        <v>64</v>
      </c>
      <c r="K851" t="s">
        <v>269</v>
      </c>
      <c r="L851">
        <v>63.536000000000001</v>
      </c>
      <c r="M851" t="s">
        <v>508</v>
      </c>
      <c r="N851">
        <v>1990</v>
      </c>
      <c r="O851">
        <v>1</v>
      </c>
      <c r="P851">
        <v>1995</v>
      </c>
      <c r="Q851">
        <v>1</v>
      </c>
      <c r="R851" t="s">
        <v>891</v>
      </c>
    </row>
    <row r="852" spans="1:18">
      <c r="A852">
        <v>1274</v>
      </c>
      <c r="B852" t="s">
        <v>1127</v>
      </c>
      <c r="C852">
        <v>-72.744758000000004</v>
      </c>
      <c r="D852">
        <v>57.471514999999997</v>
      </c>
      <c r="G852">
        <v>2692</v>
      </c>
      <c r="I852">
        <v>123</v>
      </c>
      <c r="K852" t="s">
        <v>269</v>
      </c>
      <c r="L852">
        <v>123.31</v>
      </c>
      <c r="M852" t="s">
        <v>508</v>
      </c>
      <c r="N852">
        <v>1990</v>
      </c>
      <c r="O852">
        <v>1</v>
      </c>
      <c r="P852">
        <v>1995</v>
      </c>
      <c r="Q852">
        <v>1</v>
      </c>
      <c r="R852" t="s">
        <v>891</v>
      </c>
    </row>
    <row r="853" spans="1:18">
      <c r="A853">
        <v>1275</v>
      </c>
      <c r="B853" t="s">
        <v>1128</v>
      </c>
      <c r="C853">
        <v>-72.760665000000003</v>
      </c>
      <c r="D853">
        <v>57.437429000000002</v>
      </c>
      <c r="G853">
        <v>2691</v>
      </c>
      <c r="I853">
        <v>115</v>
      </c>
      <c r="K853" t="s">
        <v>269</v>
      </c>
      <c r="L853">
        <v>115.092</v>
      </c>
      <c r="M853" t="s">
        <v>508</v>
      </c>
      <c r="N853">
        <v>1990</v>
      </c>
      <c r="O853">
        <v>1</v>
      </c>
      <c r="P853">
        <v>1995</v>
      </c>
      <c r="Q853">
        <v>1</v>
      </c>
      <c r="R853" t="s">
        <v>891</v>
      </c>
    </row>
    <row r="854" spans="1:18">
      <c r="A854">
        <v>1276</v>
      </c>
      <c r="B854" t="s">
        <v>1129</v>
      </c>
      <c r="C854">
        <v>-72.776571000000004</v>
      </c>
      <c r="D854">
        <v>57.403343</v>
      </c>
      <c r="G854">
        <v>2691</v>
      </c>
      <c r="I854">
        <v>114</v>
      </c>
      <c r="K854" t="s">
        <v>269</v>
      </c>
      <c r="L854">
        <v>114.258</v>
      </c>
      <c r="M854" t="s">
        <v>508</v>
      </c>
      <c r="N854">
        <v>1990</v>
      </c>
      <c r="O854">
        <v>1</v>
      </c>
      <c r="P854">
        <v>1995</v>
      </c>
      <c r="Q854">
        <v>1</v>
      </c>
      <c r="R854" t="s">
        <v>891</v>
      </c>
    </row>
    <row r="855" spans="1:18">
      <c r="A855">
        <v>1277</v>
      </c>
      <c r="B855" t="s">
        <v>1130</v>
      </c>
      <c r="C855">
        <v>-72.792477000000005</v>
      </c>
      <c r="D855">
        <v>57.369256999999998</v>
      </c>
      <c r="G855">
        <v>2690</v>
      </c>
      <c r="I855">
        <v>91</v>
      </c>
      <c r="K855" t="s">
        <v>269</v>
      </c>
      <c r="L855">
        <v>90.688000000000002</v>
      </c>
      <c r="M855" t="s">
        <v>508</v>
      </c>
      <c r="N855">
        <v>1990</v>
      </c>
      <c r="O855">
        <v>1</v>
      </c>
      <c r="P855">
        <v>1995</v>
      </c>
      <c r="Q855">
        <v>1</v>
      </c>
      <c r="R855" t="s">
        <v>891</v>
      </c>
    </row>
    <row r="856" spans="1:18">
      <c r="A856">
        <v>1278</v>
      </c>
      <c r="B856" t="s">
        <v>1131</v>
      </c>
      <c r="C856">
        <v>-72.808384000000004</v>
      </c>
      <c r="D856">
        <v>57.335172</v>
      </c>
      <c r="G856">
        <v>2689</v>
      </c>
      <c r="H856">
        <v>-42.9</v>
      </c>
      <c r="I856">
        <v>107</v>
      </c>
      <c r="K856" t="s">
        <v>269</v>
      </c>
      <c r="L856">
        <v>106.91200000000001</v>
      </c>
      <c r="M856" t="s">
        <v>508</v>
      </c>
      <c r="N856">
        <v>1990</v>
      </c>
      <c r="O856">
        <v>1</v>
      </c>
      <c r="P856">
        <v>1995</v>
      </c>
      <c r="Q856">
        <v>1</v>
      </c>
      <c r="R856" t="s">
        <v>891</v>
      </c>
    </row>
    <row r="857" spans="1:18">
      <c r="A857">
        <v>1746</v>
      </c>
      <c r="B857" t="s">
        <v>512</v>
      </c>
      <c r="C857">
        <v>-68.650000000000006</v>
      </c>
      <c r="D857">
        <v>61.116666000000002</v>
      </c>
      <c r="G857">
        <v>1829</v>
      </c>
      <c r="H857">
        <v>-29.9</v>
      </c>
      <c r="I857">
        <v>151</v>
      </c>
      <c r="K857" t="s">
        <v>269</v>
      </c>
      <c r="L857">
        <v>151.4</v>
      </c>
      <c r="M857" t="s">
        <v>115</v>
      </c>
      <c r="N857">
        <v>1983</v>
      </c>
      <c r="O857">
        <v>1</v>
      </c>
      <c r="P857">
        <v>1994</v>
      </c>
      <c r="Q857">
        <v>1</v>
      </c>
      <c r="R857" t="s">
        <v>1600</v>
      </c>
    </row>
    <row r="858" spans="1:18">
      <c r="A858">
        <v>1748</v>
      </c>
      <c r="B858" t="s">
        <v>1602</v>
      </c>
      <c r="C858">
        <v>-71.283332999999999</v>
      </c>
      <c r="D858">
        <v>59.2</v>
      </c>
      <c r="G858">
        <v>2618</v>
      </c>
      <c r="H858">
        <v>-41</v>
      </c>
      <c r="I858">
        <v>122</v>
      </c>
      <c r="K858" t="s">
        <v>269</v>
      </c>
      <c r="L858">
        <v>121.9</v>
      </c>
      <c r="M858" t="s">
        <v>115</v>
      </c>
      <c r="N858">
        <v>1990</v>
      </c>
      <c r="O858">
        <v>1</v>
      </c>
      <c r="P858">
        <v>1995</v>
      </c>
      <c r="Q858">
        <v>1</v>
      </c>
      <c r="R858" t="s">
        <v>1600</v>
      </c>
    </row>
    <row r="859" spans="1:18">
      <c r="A859">
        <v>1750</v>
      </c>
      <c r="B859" t="s">
        <v>1604</v>
      </c>
      <c r="C859">
        <v>-73.816665999999998</v>
      </c>
      <c r="D859">
        <v>55.666665999999999</v>
      </c>
      <c r="G859">
        <v>2741</v>
      </c>
      <c r="H859">
        <v>-43</v>
      </c>
      <c r="I859">
        <v>106</v>
      </c>
      <c r="K859" t="s">
        <v>269</v>
      </c>
      <c r="L859">
        <v>106.2</v>
      </c>
      <c r="M859" t="s">
        <v>115</v>
      </c>
      <c r="N859">
        <v>1990</v>
      </c>
      <c r="O859">
        <v>1</v>
      </c>
      <c r="P859">
        <v>1995</v>
      </c>
      <c r="Q859">
        <v>1</v>
      </c>
      <c r="R859" t="s">
        <v>1600</v>
      </c>
    </row>
    <row r="860" spans="1:18">
      <c r="A860">
        <v>1752</v>
      </c>
      <c r="B860" t="s">
        <v>1606</v>
      </c>
      <c r="C860">
        <v>-76.033332999999999</v>
      </c>
      <c r="D860">
        <v>65.016666000000001</v>
      </c>
      <c r="G860">
        <v>2340</v>
      </c>
      <c r="H860">
        <v>-38.5</v>
      </c>
      <c r="I860">
        <v>38</v>
      </c>
      <c r="K860" t="s">
        <v>269</v>
      </c>
      <c r="L860">
        <v>37.5</v>
      </c>
      <c r="M860" t="s">
        <v>115</v>
      </c>
      <c r="N860">
        <v>1990</v>
      </c>
      <c r="O860">
        <v>1</v>
      </c>
      <c r="P860">
        <v>1995</v>
      </c>
      <c r="Q860">
        <v>1</v>
      </c>
      <c r="R860" t="s">
        <v>1600</v>
      </c>
    </row>
    <row r="861" spans="1:18">
      <c r="A861">
        <v>1753</v>
      </c>
      <c r="B861" t="s">
        <v>1607</v>
      </c>
      <c r="C861">
        <v>-75</v>
      </c>
      <c r="D861">
        <v>15</v>
      </c>
      <c r="G861">
        <v>3457</v>
      </c>
      <c r="I861">
        <v>43</v>
      </c>
      <c r="K861" t="s">
        <v>132</v>
      </c>
      <c r="L861">
        <v>43</v>
      </c>
      <c r="M861" t="s">
        <v>155</v>
      </c>
      <c r="N861">
        <v>1815</v>
      </c>
      <c r="P861">
        <v>2001</v>
      </c>
      <c r="R861" t="s">
        <v>1608</v>
      </c>
    </row>
    <row r="862" spans="1:18">
      <c r="A862">
        <v>1754</v>
      </c>
      <c r="B862" t="s">
        <v>1609</v>
      </c>
      <c r="C862">
        <v>-75</v>
      </c>
      <c r="D862">
        <v>15</v>
      </c>
      <c r="G862">
        <v>3457</v>
      </c>
      <c r="H862">
        <v>-51.3</v>
      </c>
      <c r="I862">
        <v>43</v>
      </c>
      <c r="K862" t="s">
        <v>82</v>
      </c>
      <c r="L862">
        <v>43</v>
      </c>
      <c r="M862" t="s">
        <v>1610</v>
      </c>
      <c r="N862">
        <v>1171</v>
      </c>
      <c r="P862">
        <v>2001</v>
      </c>
      <c r="R862" t="s">
        <v>1611</v>
      </c>
    </row>
    <row r="863" spans="1:18">
      <c r="A863">
        <v>1755</v>
      </c>
      <c r="B863" t="s">
        <v>1613</v>
      </c>
      <c r="C863">
        <v>-77.033332999999999</v>
      </c>
      <c r="D863">
        <v>-10.5</v>
      </c>
      <c r="G863">
        <v>2176</v>
      </c>
      <c r="H863">
        <v>-37.700000000000003</v>
      </c>
      <c r="I863">
        <v>71</v>
      </c>
      <c r="K863" t="s">
        <v>82</v>
      </c>
      <c r="L863">
        <v>71</v>
      </c>
      <c r="M863" t="s">
        <v>1610</v>
      </c>
      <c r="N863">
        <v>1171</v>
      </c>
      <c r="P863">
        <v>1998</v>
      </c>
      <c r="R863" t="s">
        <v>1611</v>
      </c>
    </row>
    <row r="864" spans="1:18">
      <c r="A864">
        <v>1759</v>
      </c>
      <c r="B864" t="s">
        <v>1622</v>
      </c>
      <c r="C864">
        <v>-74.105277000000001</v>
      </c>
      <c r="D864">
        <v>-13.164999999999999</v>
      </c>
      <c r="F864">
        <v>140</v>
      </c>
      <c r="G864">
        <v>362</v>
      </c>
      <c r="H864">
        <v>-17.399999999999999</v>
      </c>
      <c r="I864">
        <v>220</v>
      </c>
      <c r="K864" t="s">
        <v>1618</v>
      </c>
      <c r="L864">
        <v>220</v>
      </c>
      <c r="M864" t="s">
        <v>20</v>
      </c>
      <c r="N864">
        <v>1955</v>
      </c>
      <c r="P864">
        <v>1998</v>
      </c>
      <c r="R864" t="s">
        <v>1619</v>
      </c>
    </row>
    <row r="865" spans="1:18">
      <c r="A865">
        <v>1763</v>
      </c>
      <c r="B865" t="s">
        <v>1626</v>
      </c>
      <c r="C865">
        <v>-76.000276999999997</v>
      </c>
      <c r="D865">
        <v>-8.0508330000000008</v>
      </c>
      <c r="F865">
        <v>550</v>
      </c>
      <c r="G865">
        <v>2400</v>
      </c>
      <c r="H865">
        <v>-38.1</v>
      </c>
      <c r="I865">
        <v>69</v>
      </c>
      <c r="K865" t="s">
        <v>1618</v>
      </c>
      <c r="L865">
        <v>69</v>
      </c>
      <c r="M865" t="s">
        <v>20</v>
      </c>
      <c r="N865">
        <v>1955</v>
      </c>
      <c r="P865">
        <v>1998</v>
      </c>
      <c r="R865" t="s">
        <v>1619</v>
      </c>
    </row>
    <row r="866" spans="1:18">
      <c r="A866">
        <v>1764</v>
      </c>
      <c r="B866" t="s">
        <v>331</v>
      </c>
      <c r="C866">
        <v>-80.366665999999995</v>
      </c>
      <c r="D866">
        <v>77.349999999999994</v>
      </c>
      <c r="F866">
        <v>1228</v>
      </c>
      <c r="G866">
        <v>4093</v>
      </c>
      <c r="H866">
        <v>-58.5</v>
      </c>
      <c r="I866">
        <v>2.3E-2</v>
      </c>
      <c r="K866" t="s">
        <v>114</v>
      </c>
      <c r="L866">
        <v>23</v>
      </c>
      <c r="M866" t="s">
        <v>165</v>
      </c>
      <c r="N866">
        <v>1966</v>
      </c>
      <c r="P866">
        <v>2004</v>
      </c>
      <c r="R866" t="s">
        <v>1627</v>
      </c>
    </row>
    <row r="867" spans="1:18">
      <c r="A867">
        <v>1765</v>
      </c>
      <c r="B867" t="s">
        <v>1629</v>
      </c>
      <c r="C867">
        <v>-77.316944000000007</v>
      </c>
      <c r="D867">
        <v>39.703333000000001</v>
      </c>
      <c r="F867">
        <v>1000</v>
      </c>
      <c r="G867">
        <v>3810</v>
      </c>
      <c r="I867">
        <v>29.5</v>
      </c>
      <c r="K867" t="s">
        <v>340</v>
      </c>
      <c r="L867">
        <v>29.5</v>
      </c>
      <c r="M867" t="s">
        <v>1630</v>
      </c>
      <c r="N867">
        <v>1994</v>
      </c>
      <c r="P867">
        <v>2001</v>
      </c>
      <c r="R867" t="s">
        <v>1631</v>
      </c>
    </row>
    <row r="868" spans="1:18">
      <c r="A868">
        <v>1773</v>
      </c>
      <c r="B868" t="s">
        <v>1639</v>
      </c>
      <c r="C868">
        <v>-75.088333000000006</v>
      </c>
      <c r="D868">
        <v>-9.5416659999999993</v>
      </c>
      <c r="F868">
        <v>400</v>
      </c>
      <c r="G868">
        <v>3000</v>
      </c>
      <c r="H868">
        <v>-28.3</v>
      </c>
      <c r="I868">
        <v>10.199999999999999</v>
      </c>
      <c r="K868" t="s">
        <v>1633</v>
      </c>
      <c r="L868">
        <v>102</v>
      </c>
      <c r="M868" t="s">
        <v>165</v>
      </c>
      <c r="N868">
        <v>1955</v>
      </c>
      <c r="P868">
        <v>1964</v>
      </c>
      <c r="R868" t="s">
        <v>4224</v>
      </c>
    </row>
    <row r="869" spans="1:18">
      <c r="A869">
        <v>1774</v>
      </c>
      <c r="B869" t="s">
        <v>1639</v>
      </c>
      <c r="C869">
        <v>-75.088333000000006</v>
      </c>
      <c r="D869">
        <v>-9.5416659999999993</v>
      </c>
      <c r="F869">
        <v>400</v>
      </c>
      <c r="G869">
        <v>3000</v>
      </c>
      <c r="H869">
        <v>-28.3</v>
      </c>
      <c r="I869">
        <v>10.1</v>
      </c>
      <c r="K869" t="s">
        <v>1633</v>
      </c>
      <c r="L869">
        <v>101</v>
      </c>
      <c r="M869" t="s">
        <v>165</v>
      </c>
      <c r="N869">
        <v>1965</v>
      </c>
      <c r="P869">
        <v>1988</v>
      </c>
      <c r="R869" t="s">
        <v>4224</v>
      </c>
    </row>
    <row r="870" spans="1:18">
      <c r="A870">
        <v>1775</v>
      </c>
      <c r="B870" t="s">
        <v>1639</v>
      </c>
      <c r="C870">
        <v>-75.088333000000006</v>
      </c>
      <c r="D870">
        <v>-9.5416659999999993</v>
      </c>
      <c r="F870">
        <v>400</v>
      </c>
      <c r="G870">
        <v>3000</v>
      </c>
      <c r="H870">
        <v>-28.3</v>
      </c>
      <c r="I870">
        <v>10.4</v>
      </c>
      <c r="K870" t="s">
        <v>1633</v>
      </c>
      <c r="L870">
        <v>104</v>
      </c>
      <c r="M870" t="s">
        <v>165</v>
      </c>
      <c r="N870">
        <v>1955</v>
      </c>
      <c r="P870">
        <v>1988</v>
      </c>
      <c r="R870" t="s">
        <v>4224</v>
      </c>
    </row>
    <row r="871" spans="1:18">
      <c r="A871">
        <v>1776</v>
      </c>
      <c r="B871" t="s">
        <v>1640</v>
      </c>
      <c r="C871">
        <v>-75</v>
      </c>
      <c r="D871">
        <v>2</v>
      </c>
      <c r="L871">
        <v>77</v>
      </c>
      <c r="M871" t="s">
        <v>1641</v>
      </c>
      <c r="N871">
        <v>1865</v>
      </c>
      <c r="P871">
        <v>1991</v>
      </c>
      <c r="R871" t="s">
        <v>1642</v>
      </c>
    </row>
    <row r="872" spans="1:18">
      <c r="A872">
        <v>1777</v>
      </c>
      <c r="B872" t="s">
        <v>1644</v>
      </c>
      <c r="C872">
        <v>-73.599999999999994</v>
      </c>
      <c r="D872">
        <v>-12.433332999999999</v>
      </c>
      <c r="F872">
        <v>200</v>
      </c>
      <c r="G872">
        <v>700</v>
      </c>
      <c r="I872">
        <v>32.4</v>
      </c>
      <c r="K872" t="s">
        <v>1645</v>
      </c>
      <c r="L872">
        <v>324</v>
      </c>
      <c r="M872" t="s">
        <v>1646</v>
      </c>
      <c r="N872">
        <v>1932</v>
      </c>
      <c r="P872">
        <v>1991</v>
      </c>
      <c r="R872" t="s">
        <v>1647</v>
      </c>
    </row>
    <row r="873" spans="1:18">
      <c r="A873">
        <v>1806</v>
      </c>
      <c r="B873" t="s">
        <v>436</v>
      </c>
      <c r="C873">
        <v>-90</v>
      </c>
      <c r="D873">
        <v>0</v>
      </c>
      <c r="I873">
        <v>8.5</v>
      </c>
      <c r="K873" t="s">
        <v>243</v>
      </c>
      <c r="L873">
        <v>85</v>
      </c>
      <c r="M873" t="s">
        <v>1654</v>
      </c>
      <c r="N873">
        <v>1930</v>
      </c>
      <c r="P873">
        <v>1978</v>
      </c>
      <c r="R873" t="s">
        <v>1655</v>
      </c>
    </row>
    <row r="874" spans="1:18">
      <c r="A874">
        <v>1807</v>
      </c>
      <c r="B874" t="s">
        <v>1657</v>
      </c>
      <c r="C874">
        <v>-70.23</v>
      </c>
      <c r="D874">
        <v>4.8</v>
      </c>
      <c r="G874">
        <v>48</v>
      </c>
      <c r="L874">
        <v>272</v>
      </c>
      <c r="M874" t="s">
        <v>155</v>
      </c>
      <c r="N874">
        <v>1955</v>
      </c>
      <c r="P874">
        <v>2000</v>
      </c>
      <c r="R874" t="s">
        <v>1658</v>
      </c>
    </row>
    <row r="875" spans="1:18">
      <c r="A875">
        <v>1808</v>
      </c>
      <c r="B875" t="s">
        <v>1629</v>
      </c>
      <c r="C875">
        <v>-77.316999999999993</v>
      </c>
      <c r="D875">
        <v>39.731000000000002</v>
      </c>
      <c r="G875">
        <v>3810</v>
      </c>
      <c r="H875">
        <v>-57.3</v>
      </c>
      <c r="I875">
        <v>27.3</v>
      </c>
      <c r="J875">
        <v>1.5</v>
      </c>
      <c r="K875" t="s">
        <v>1660</v>
      </c>
      <c r="L875">
        <v>27.3</v>
      </c>
      <c r="M875" t="s">
        <v>115</v>
      </c>
      <c r="N875">
        <v>1995</v>
      </c>
      <c r="O875">
        <v>1</v>
      </c>
      <c r="P875">
        <v>2006</v>
      </c>
      <c r="Q875">
        <v>1</v>
      </c>
      <c r="R875" t="s">
        <v>1661</v>
      </c>
    </row>
    <row r="876" spans="1:18">
      <c r="A876">
        <v>1809</v>
      </c>
      <c r="B876" t="s">
        <v>1663</v>
      </c>
      <c r="C876">
        <v>-77.366665999999995</v>
      </c>
      <c r="D876">
        <v>39.616666000000002</v>
      </c>
      <c r="G876">
        <v>3807</v>
      </c>
      <c r="I876">
        <v>3.2</v>
      </c>
      <c r="K876" t="s">
        <v>1664</v>
      </c>
      <c r="L876">
        <v>32</v>
      </c>
      <c r="M876" t="s">
        <v>397</v>
      </c>
      <c r="N876">
        <v>1966</v>
      </c>
      <c r="P876">
        <v>1985</v>
      </c>
      <c r="R876" t="s">
        <v>1665</v>
      </c>
    </row>
    <row r="877" spans="1:18">
      <c r="A877">
        <v>1810</v>
      </c>
      <c r="B877" t="s">
        <v>1667</v>
      </c>
      <c r="C877">
        <v>-74.970637999999994</v>
      </c>
      <c r="D877">
        <v>14.956666</v>
      </c>
      <c r="G877">
        <v>3470.8</v>
      </c>
      <c r="L877">
        <v>43.7</v>
      </c>
      <c r="M877" t="s">
        <v>2264</v>
      </c>
      <c r="N877">
        <v>1964</v>
      </c>
      <c r="P877">
        <v>2000</v>
      </c>
      <c r="R877" t="s">
        <v>1668</v>
      </c>
    </row>
    <row r="878" spans="1:18">
      <c r="A878">
        <v>1811</v>
      </c>
      <c r="B878" t="s">
        <v>1667</v>
      </c>
      <c r="C878">
        <v>-74.970637999999994</v>
      </c>
      <c r="D878">
        <v>14.956666</v>
      </c>
      <c r="G878">
        <v>3470.8</v>
      </c>
      <c r="I878">
        <v>40</v>
      </c>
      <c r="K878" t="s">
        <v>340</v>
      </c>
      <c r="L878">
        <v>40</v>
      </c>
      <c r="M878" t="s">
        <v>4225</v>
      </c>
      <c r="N878">
        <v>1955</v>
      </c>
      <c r="P878">
        <v>2000</v>
      </c>
      <c r="R878" t="s">
        <v>1668</v>
      </c>
    </row>
    <row r="879" spans="1:18">
      <c r="A879">
        <v>1812</v>
      </c>
      <c r="B879" t="s">
        <v>1670</v>
      </c>
      <c r="C879">
        <v>-74.988721999999996</v>
      </c>
      <c r="D879">
        <v>15.113388</v>
      </c>
      <c r="G879">
        <v>3470.4</v>
      </c>
      <c r="L879">
        <v>44.9</v>
      </c>
      <c r="M879" t="s">
        <v>2264</v>
      </c>
      <c r="N879">
        <v>1964</v>
      </c>
      <c r="P879">
        <v>2000</v>
      </c>
      <c r="R879" t="s">
        <v>1668</v>
      </c>
    </row>
    <row r="880" spans="1:18">
      <c r="A880">
        <v>1813</v>
      </c>
      <c r="B880" t="s">
        <v>1670</v>
      </c>
      <c r="C880">
        <v>-74.988721999999996</v>
      </c>
      <c r="D880">
        <v>15.113388</v>
      </c>
      <c r="G880">
        <v>3470.4</v>
      </c>
      <c r="I880">
        <v>42</v>
      </c>
      <c r="K880" t="s">
        <v>340</v>
      </c>
      <c r="L880">
        <v>42</v>
      </c>
      <c r="M880" t="s">
        <v>4225</v>
      </c>
      <c r="N880">
        <v>1955</v>
      </c>
      <c r="P880">
        <v>2000</v>
      </c>
      <c r="R880" t="s">
        <v>1668</v>
      </c>
    </row>
    <row r="881" spans="1:18">
      <c r="A881">
        <v>1814</v>
      </c>
      <c r="B881" t="s">
        <v>1671</v>
      </c>
      <c r="C881">
        <v>-74.999972</v>
      </c>
      <c r="D881">
        <v>14.996361</v>
      </c>
      <c r="G881">
        <v>3470</v>
      </c>
      <c r="L881">
        <v>39.1</v>
      </c>
      <c r="M881" t="s">
        <v>2264</v>
      </c>
      <c r="N881">
        <v>1964</v>
      </c>
      <c r="P881">
        <v>2000</v>
      </c>
      <c r="R881" t="s">
        <v>1668</v>
      </c>
    </row>
    <row r="882" spans="1:18">
      <c r="A882">
        <v>1815</v>
      </c>
      <c r="B882" t="s">
        <v>1671</v>
      </c>
      <c r="C882">
        <v>-74.999972</v>
      </c>
      <c r="D882">
        <v>14.996361</v>
      </c>
      <c r="G882">
        <v>3470</v>
      </c>
      <c r="I882">
        <v>40</v>
      </c>
      <c r="K882" t="s">
        <v>340</v>
      </c>
      <c r="L882">
        <v>40</v>
      </c>
      <c r="M882" t="s">
        <v>4225</v>
      </c>
      <c r="N882">
        <v>1955</v>
      </c>
      <c r="P882">
        <v>2000</v>
      </c>
      <c r="R882" t="s">
        <v>1668</v>
      </c>
    </row>
    <row r="883" spans="1:18">
      <c r="A883">
        <v>1816</v>
      </c>
      <c r="B883" t="s">
        <v>1672</v>
      </c>
      <c r="C883">
        <v>-75.011194000000003</v>
      </c>
      <c r="D883">
        <v>14.886471999999999</v>
      </c>
      <c r="G883">
        <v>3470.4</v>
      </c>
      <c r="L883">
        <v>42.1</v>
      </c>
      <c r="M883" t="s">
        <v>2264</v>
      </c>
      <c r="N883">
        <v>1964</v>
      </c>
      <c r="P883">
        <v>2000</v>
      </c>
      <c r="R883" t="s">
        <v>1668</v>
      </c>
    </row>
    <row r="884" spans="1:18">
      <c r="A884">
        <v>1817</v>
      </c>
      <c r="B884" t="s">
        <v>1672</v>
      </c>
      <c r="C884">
        <v>-75.011194000000003</v>
      </c>
      <c r="D884">
        <v>14.886471999999999</v>
      </c>
      <c r="G884">
        <v>3470.4</v>
      </c>
      <c r="I884">
        <v>39</v>
      </c>
      <c r="K884" t="s">
        <v>340</v>
      </c>
      <c r="L884">
        <v>39</v>
      </c>
      <c r="M884" t="s">
        <v>4225</v>
      </c>
      <c r="N884">
        <v>1955</v>
      </c>
      <c r="P884">
        <v>2000</v>
      </c>
      <c r="R884" t="s">
        <v>1668</v>
      </c>
    </row>
    <row r="885" spans="1:18">
      <c r="A885">
        <v>1818</v>
      </c>
      <c r="B885" t="s">
        <v>1673</v>
      </c>
      <c r="C885">
        <v>-75.029360999999994</v>
      </c>
      <c r="D885">
        <v>15.0435</v>
      </c>
      <c r="G885">
        <v>3470.5</v>
      </c>
      <c r="L885">
        <v>39.799999999999997</v>
      </c>
      <c r="M885" t="s">
        <v>2264</v>
      </c>
      <c r="N885">
        <v>1964</v>
      </c>
      <c r="P885">
        <v>2000</v>
      </c>
      <c r="R885" t="s">
        <v>1668</v>
      </c>
    </row>
    <row r="886" spans="1:18">
      <c r="A886">
        <v>1819</v>
      </c>
      <c r="B886" t="s">
        <v>1673</v>
      </c>
      <c r="C886">
        <v>-75.029360999999994</v>
      </c>
      <c r="D886">
        <v>15.0435</v>
      </c>
      <c r="G886">
        <v>3470.5</v>
      </c>
      <c r="I886">
        <v>42</v>
      </c>
      <c r="K886" t="s">
        <v>340</v>
      </c>
      <c r="L886">
        <v>42</v>
      </c>
      <c r="M886" t="s">
        <v>4225</v>
      </c>
      <c r="N886">
        <v>1955</v>
      </c>
      <c r="P886">
        <v>2000</v>
      </c>
      <c r="R886" t="s">
        <v>1668</v>
      </c>
    </row>
    <row r="887" spans="1:18">
      <c r="A887">
        <v>1820</v>
      </c>
      <c r="B887" t="s">
        <v>1674</v>
      </c>
      <c r="C887">
        <v>-76</v>
      </c>
      <c r="D887">
        <v>-8.0500000000000007</v>
      </c>
      <c r="F887">
        <v>550</v>
      </c>
      <c r="G887">
        <v>2400</v>
      </c>
      <c r="L887">
        <v>62</v>
      </c>
      <c r="M887" t="s">
        <v>1675</v>
      </c>
      <c r="N887">
        <v>1815</v>
      </c>
      <c r="P887">
        <v>1997</v>
      </c>
      <c r="R887" t="s">
        <v>4226</v>
      </c>
    </row>
    <row r="888" spans="1:18">
      <c r="A888">
        <v>1821</v>
      </c>
      <c r="B888" t="s">
        <v>1674</v>
      </c>
      <c r="C888">
        <v>-76</v>
      </c>
      <c r="D888">
        <v>-8.0500000000000007</v>
      </c>
      <c r="F888">
        <v>550</v>
      </c>
      <c r="G888">
        <v>2400</v>
      </c>
      <c r="L888">
        <v>68</v>
      </c>
      <c r="M888" t="s">
        <v>165</v>
      </c>
      <c r="N888">
        <v>1965</v>
      </c>
      <c r="P888">
        <v>1997</v>
      </c>
      <c r="R888" t="s">
        <v>4226</v>
      </c>
    </row>
    <row r="889" spans="1:18">
      <c r="A889">
        <v>1846</v>
      </c>
      <c r="B889" t="s">
        <v>1707</v>
      </c>
      <c r="C889">
        <v>-81.653000000000006</v>
      </c>
      <c r="D889">
        <v>-148.99799999999999</v>
      </c>
      <c r="G889">
        <v>620.1</v>
      </c>
      <c r="I889">
        <v>12.1</v>
      </c>
      <c r="K889" t="s">
        <v>243</v>
      </c>
      <c r="L889">
        <v>121</v>
      </c>
      <c r="M889" t="s">
        <v>165</v>
      </c>
      <c r="N889">
        <v>1964</v>
      </c>
      <c r="P889">
        <v>1994</v>
      </c>
      <c r="R889" t="s">
        <v>1695</v>
      </c>
    </row>
    <row r="890" spans="1:18">
      <c r="A890">
        <v>1848</v>
      </c>
      <c r="B890" t="s">
        <v>1708</v>
      </c>
      <c r="C890">
        <v>-81.653000000000006</v>
      </c>
      <c r="D890">
        <v>-148.99799999999999</v>
      </c>
      <c r="G890">
        <v>602.9</v>
      </c>
      <c r="I890">
        <v>14.5</v>
      </c>
      <c r="K890" t="s">
        <v>243</v>
      </c>
      <c r="L890">
        <v>145</v>
      </c>
      <c r="M890" t="s">
        <v>165</v>
      </c>
      <c r="N890">
        <v>1964</v>
      </c>
      <c r="P890">
        <v>1994</v>
      </c>
      <c r="R890" t="s">
        <v>1695</v>
      </c>
    </row>
    <row r="891" spans="1:18">
      <c r="A891">
        <v>1849</v>
      </c>
      <c r="B891" t="s">
        <v>1709</v>
      </c>
      <c r="C891">
        <v>-81.653000000000006</v>
      </c>
      <c r="D891">
        <v>-148.99799999999999</v>
      </c>
      <c r="G891">
        <v>601.9</v>
      </c>
      <c r="I891">
        <v>11.6</v>
      </c>
      <c r="K891" t="s">
        <v>243</v>
      </c>
      <c r="L891">
        <v>116</v>
      </c>
      <c r="M891" t="s">
        <v>165</v>
      </c>
      <c r="N891">
        <v>1964</v>
      </c>
      <c r="P891">
        <v>1994</v>
      </c>
      <c r="R891" t="s">
        <v>1695</v>
      </c>
    </row>
    <row r="892" spans="1:18">
      <c r="A892">
        <v>1852</v>
      </c>
      <c r="B892" t="s">
        <v>1714</v>
      </c>
      <c r="C892">
        <v>-80</v>
      </c>
      <c r="D892">
        <v>-120</v>
      </c>
      <c r="G892">
        <v>1530</v>
      </c>
      <c r="I892">
        <v>10.1</v>
      </c>
      <c r="K892" t="s">
        <v>164</v>
      </c>
      <c r="L892">
        <v>101</v>
      </c>
      <c r="M892" t="s">
        <v>1715</v>
      </c>
      <c r="N892">
        <v>628</v>
      </c>
      <c r="P892">
        <v>1989</v>
      </c>
      <c r="R892" t="s">
        <v>1716</v>
      </c>
    </row>
    <row r="893" spans="1:18">
      <c r="A893">
        <v>1853</v>
      </c>
      <c r="B893" t="s">
        <v>1718</v>
      </c>
      <c r="C893">
        <v>-68.016670000000005</v>
      </c>
      <c r="D893">
        <v>137.78333000000001</v>
      </c>
      <c r="G893">
        <v>2028</v>
      </c>
      <c r="H893">
        <v>-31.1</v>
      </c>
      <c r="I893">
        <v>8</v>
      </c>
      <c r="K893" t="s">
        <v>255</v>
      </c>
      <c r="L893">
        <v>83</v>
      </c>
      <c r="M893" t="s">
        <v>165</v>
      </c>
      <c r="N893">
        <v>1959</v>
      </c>
      <c r="P893">
        <v>1969</v>
      </c>
      <c r="R893" t="s">
        <v>1719</v>
      </c>
    </row>
    <row r="894" spans="1:18">
      <c r="A894">
        <v>1854</v>
      </c>
      <c r="B894" t="s">
        <v>1720</v>
      </c>
      <c r="C894">
        <v>-70.016670000000005</v>
      </c>
      <c r="D894">
        <v>134.71666999999999</v>
      </c>
      <c r="G894">
        <v>2525</v>
      </c>
      <c r="I894">
        <v>230</v>
      </c>
      <c r="K894" t="s">
        <v>1721</v>
      </c>
      <c r="L894">
        <v>230</v>
      </c>
      <c r="M894" t="s">
        <v>165</v>
      </c>
      <c r="N894">
        <v>1959</v>
      </c>
      <c r="P894">
        <v>1969</v>
      </c>
      <c r="R894" t="s">
        <v>1719</v>
      </c>
    </row>
    <row r="895" spans="1:18">
      <c r="A895">
        <v>1870</v>
      </c>
      <c r="B895" t="s">
        <v>1738</v>
      </c>
      <c r="C895">
        <v>-69.733333000000002</v>
      </c>
      <c r="D895">
        <v>95.516666000000001</v>
      </c>
      <c r="F895">
        <v>375</v>
      </c>
      <c r="G895">
        <v>2740</v>
      </c>
      <c r="I895">
        <v>230</v>
      </c>
      <c r="K895" t="s">
        <v>1721</v>
      </c>
      <c r="L895">
        <v>230</v>
      </c>
      <c r="M895" t="s">
        <v>165</v>
      </c>
      <c r="N895">
        <v>1955</v>
      </c>
      <c r="P895">
        <v>1964</v>
      </c>
      <c r="R895" t="s">
        <v>1739</v>
      </c>
    </row>
    <row r="896" spans="1:18">
      <c r="A896">
        <v>1871</v>
      </c>
      <c r="B896" t="s">
        <v>1740</v>
      </c>
      <c r="C896">
        <v>-72.133332999999993</v>
      </c>
      <c r="D896">
        <v>96.6</v>
      </c>
      <c r="F896">
        <v>640</v>
      </c>
      <c r="G896">
        <v>3250</v>
      </c>
      <c r="H896">
        <v>-47.4</v>
      </c>
      <c r="I896">
        <v>8.9</v>
      </c>
      <c r="K896" t="s">
        <v>1721</v>
      </c>
      <c r="L896">
        <v>89</v>
      </c>
      <c r="M896" t="s">
        <v>1741</v>
      </c>
      <c r="N896">
        <v>1955</v>
      </c>
      <c r="P896">
        <v>1969</v>
      </c>
      <c r="R896" t="s">
        <v>1739</v>
      </c>
    </row>
    <row r="897" spans="1:18">
      <c r="A897">
        <v>1872</v>
      </c>
      <c r="B897" t="s">
        <v>1742</v>
      </c>
      <c r="C897">
        <v>-74.083332999999996</v>
      </c>
      <c r="D897">
        <v>97.483333000000002</v>
      </c>
      <c r="F897">
        <v>870</v>
      </c>
      <c r="G897">
        <v>3500</v>
      </c>
      <c r="I897">
        <v>53</v>
      </c>
      <c r="K897" t="s">
        <v>1721</v>
      </c>
      <c r="L897">
        <v>53</v>
      </c>
      <c r="M897" t="s">
        <v>165</v>
      </c>
      <c r="N897">
        <v>1955</v>
      </c>
      <c r="P897">
        <v>1964</v>
      </c>
      <c r="R897" t="s">
        <v>1739</v>
      </c>
    </row>
    <row r="898" spans="1:18">
      <c r="A898">
        <v>1873</v>
      </c>
      <c r="B898" t="s">
        <v>1743</v>
      </c>
      <c r="C898">
        <v>-75.766666000000001</v>
      </c>
      <c r="D898">
        <v>93.816665999999998</v>
      </c>
      <c r="F898">
        <v>1090</v>
      </c>
      <c r="G898">
        <v>3730</v>
      </c>
      <c r="I898">
        <v>53</v>
      </c>
      <c r="K898" t="s">
        <v>1721</v>
      </c>
      <c r="L898">
        <v>53</v>
      </c>
      <c r="M898" t="s">
        <v>165</v>
      </c>
      <c r="N898">
        <v>1955</v>
      </c>
      <c r="P898">
        <v>1964</v>
      </c>
      <c r="R898" t="s">
        <v>1739</v>
      </c>
    </row>
    <row r="899" spans="1:18">
      <c r="A899">
        <v>1874</v>
      </c>
      <c r="B899" t="s">
        <v>358</v>
      </c>
      <c r="C899">
        <v>-78.45</v>
      </c>
      <c r="D899">
        <v>106.8</v>
      </c>
      <c r="F899">
        <v>1400</v>
      </c>
      <c r="G899">
        <v>3490</v>
      </c>
      <c r="I899">
        <v>25</v>
      </c>
      <c r="K899" t="s">
        <v>1721</v>
      </c>
      <c r="L899">
        <v>25</v>
      </c>
      <c r="M899" t="s">
        <v>165</v>
      </c>
      <c r="N899">
        <v>1955</v>
      </c>
      <c r="P899">
        <v>1964</v>
      </c>
      <c r="R899" t="s">
        <v>1739</v>
      </c>
    </row>
    <row r="900" spans="1:18">
      <c r="A900">
        <v>1911</v>
      </c>
      <c r="B900" t="s">
        <v>289</v>
      </c>
      <c r="C900">
        <v>-68.94</v>
      </c>
      <c r="D900">
        <v>136.94</v>
      </c>
      <c r="G900">
        <v>2333</v>
      </c>
      <c r="H900">
        <v>-38.5</v>
      </c>
      <c r="J900">
        <v>13</v>
      </c>
      <c r="L900">
        <v>213</v>
      </c>
      <c r="M900" t="s">
        <v>165</v>
      </c>
      <c r="N900">
        <v>1965</v>
      </c>
      <c r="P900">
        <v>2001</v>
      </c>
      <c r="R900" t="s">
        <v>1763</v>
      </c>
    </row>
    <row r="901" spans="1:18">
      <c r="A901">
        <v>1916</v>
      </c>
      <c r="B901" t="s">
        <v>1765</v>
      </c>
      <c r="C901">
        <v>-72.3</v>
      </c>
      <c r="D901">
        <v>17.29</v>
      </c>
      <c r="G901">
        <v>2176</v>
      </c>
      <c r="H901">
        <v>-43</v>
      </c>
      <c r="J901">
        <v>6</v>
      </c>
      <c r="L901">
        <v>94</v>
      </c>
      <c r="M901" t="s">
        <v>165</v>
      </c>
      <c r="N901">
        <v>1965</v>
      </c>
      <c r="P901">
        <v>2001</v>
      </c>
      <c r="R901" t="s">
        <v>1763</v>
      </c>
    </row>
    <row r="902" spans="1:18">
      <c r="A902">
        <v>1919</v>
      </c>
      <c r="B902" t="s">
        <v>292</v>
      </c>
      <c r="C902">
        <v>-70.680000000000007</v>
      </c>
      <c r="D902">
        <v>158.87</v>
      </c>
      <c r="G902">
        <v>1947</v>
      </c>
      <c r="H902">
        <v>-31.8</v>
      </c>
      <c r="I902">
        <v>241</v>
      </c>
      <c r="J902">
        <v>13</v>
      </c>
      <c r="K902" t="s">
        <v>132</v>
      </c>
      <c r="L902">
        <v>241</v>
      </c>
      <c r="M902" t="s">
        <v>165</v>
      </c>
      <c r="N902">
        <v>1965</v>
      </c>
      <c r="P902">
        <v>2001</v>
      </c>
      <c r="R902" t="s">
        <v>1766</v>
      </c>
    </row>
    <row r="903" spans="1:18">
      <c r="A903">
        <v>1920</v>
      </c>
      <c r="B903" t="s">
        <v>1767</v>
      </c>
      <c r="C903">
        <v>-71.180000000000007</v>
      </c>
      <c r="D903">
        <v>158.29</v>
      </c>
      <c r="G903">
        <v>2048</v>
      </c>
      <c r="H903">
        <v>-34.4</v>
      </c>
      <c r="J903">
        <v>8</v>
      </c>
      <c r="L903">
        <v>153</v>
      </c>
      <c r="M903" t="s">
        <v>165</v>
      </c>
      <c r="N903">
        <v>1965</v>
      </c>
      <c r="P903">
        <v>2001</v>
      </c>
      <c r="R903" t="s">
        <v>1766</v>
      </c>
    </row>
    <row r="904" spans="1:18">
      <c r="A904">
        <v>1921</v>
      </c>
      <c r="B904" t="s">
        <v>289</v>
      </c>
      <c r="C904">
        <v>-68.939629999999994</v>
      </c>
      <c r="D904">
        <v>136.93520000000001</v>
      </c>
      <c r="G904">
        <v>2333</v>
      </c>
      <c r="H904">
        <v>-38.5</v>
      </c>
      <c r="I904">
        <v>213</v>
      </c>
      <c r="J904">
        <v>13</v>
      </c>
      <c r="K904" t="s">
        <v>290</v>
      </c>
      <c r="L904">
        <v>213</v>
      </c>
      <c r="M904" t="s">
        <v>165</v>
      </c>
      <c r="N904">
        <v>1966</v>
      </c>
      <c r="P904">
        <v>2001</v>
      </c>
      <c r="R904" t="s">
        <v>1768</v>
      </c>
    </row>
    <row r="905" spans="1:18">
      <c r="A905">
        <v>1922</v>
      </c>
      <c r="B905" t="s">
        <v>1769</v>
      </c>
      <c r="C905">
        <v>-69.374709999999993</v>
      </c>
      <c r="D905">
        <v>139.01471599999999</v>
      </c>
      <c r="G905">
        <v>2348</v>
      </c>
      <c r="H905">
        <v>-38.299999999999997</v>
      </c>
      <c r="I905">
        <v>45</v>
      </c>
      <c r="J905">
        <v>3</v>
      </c>
      <c r="K905" t="s">
        <v>290</v>
      </c>
      <c r="L905">
        <v>45</v>
      </c>
      <c r="M905" t="s">
        <v>165</v>
      </c>
      <c r="N905">
        <v>1965</v>
      </c>
      <c r="P905">
        <v>2001</v>
      </c>
      <c r="R905" t="s">
        <v>1768</v>
      </c>
    </row>
    <row r="906" spans="1:18">
      <c r="A906">
        <v>1923</v>
      </c>
      <c r="B906" t="s">
        <v>1770</v>
      </c>
      <c r="C906">
        <v>-69.582949999999997</v>
      </c>
      <c r="D906">
        <v>135.45351600000001</v>
      </c>
      <c r="G906">
        <v>2417</v>
      </c>
      <c r="H906">
        <v>-41.7</v>
      </c>
      <c r="I906">
        <v>218</v>
      </c>
      <c r="J906">
        <v>13</v>
      </c>
      <c r="K906" t="s">
        <v>290</v>
      </c>
      <c r="L906">
        <v>218</v>
      </c>
      <c r="M906" t="s">
        <v>165</v>
      </c>
      <c r="N906">
        <v>1965</v>
      </c>
      <c r="P906">
        <v>2001</v>
      </c>
      <c r="R906" t="s">
        <v>1768</v>
      </c>
    </row>
    <row r="907" spans="1:18">
      <c r="A907">
        <v>1924</v>
      </c>
      <c r="B907" t="s">
        <v>1771</v>
      </c>
      <c r="C907">
        <v>-70.029110000000003</v>
      </c>
      <c r="D907">
        <v>140.57565</v>
      </c>
      <c r="G907">
        <v>2302</v>
      </c>
      <c r="H907">
        <v>-39.799999999999997</v>
      </c>
      <c r="I907">
        <v>142</v>
      </c>
      <c r="J907">
        <v>9</v>
      </c>
      <c r="K907" t="s">
        <v>290</v>
      </c>
      <c r="L907">
        <v>142</v>
      </c>
      <c r="M907" t="s">
        <v>165</v>
      </c>
      <c r="N907">
        <v>1965</v>
      </c>
      <c r="P907">
        <v>2001</v>
      </c>
      <c r="R907" t="s">
        <v>1768</v>
      </c>
    </row>
    <row r="908" spans="1:18">
      <c r="A908">
        <v>1925</v>
      </c>
      <c r="B908" t="s">
        <v>1772</v>
      </c>
      <c r="C908">
        <v>-70.871099999999998</v>
      </c>
      <c r="D908">
        <v>141.38333299999999</v>
      </c>
      <c r="G908">
        <v>2244</v>
      </c>
      <c r="H908">
        <v>-42.3</v>
      </c>
      <c r="I908">
        <v>117</v>
      </c>
      <c r="J908">
        <v>7</v>
      </c>
      <c r="K908" t="s">
        <v>290</v>
      </c>
      <c r="L908">
        <v>117</v>
      </c>
      <c r="M908" t="s">
        <v>165</v>
      </c>
      <c r="N908">
        <v>1965</v>
      </c>
      <c r="P908">
        <v>2001</v>
      </c>
      <c r="R908" t="s">
        <v>1768</v>
      </c>
    </row>
    <row r="909" spans="1:18">
      <c r="A909">
        <v>1926</v>
      </c>
      <c r="B909" t="s">
        <v>1773</v>
      </c>
      <c r="C909">
        <v>-71.408360000000002</v>
      </c>
      <c r="D909">
        <v>143.08199999999999</v>
      </c>
      <c r="G909">
        <v>2160</v>
      </c>
      <c r="H909">
        <v>-41.6</v>
      </c>
      <c r="I909">
        <v>96</v>
      </c>
      <c r="J909">
        <v>7</v>
      </c>
      <c r="K909" t="s">
        <v>290</v>
      </c>
      <c r="L909">
        <v>96</v>
      </c>
      <c r="M909" t="s">
        <v>165</v>
      </c>
      <c r="N909">
        <v>1965</v>
      </c>
      <c r="P909">
        <v>2001</v>
      </c>
      <c r="R909" t="s">
        <v>1768</v>
      </c>
    </row>
    <row r="910" spans="1:18">
      <c r="A910">
        <v>1927</v>
      </c>
      <c r="B910" t="s">
        <v>293</v>
      </c>
      <c r="C910">
        <v>-71.711699999999993</v>
      </c>
      <c r="D910">
        <v>145.26310000000001</v>
      </c>
      <c r="G910">
        <v>2143</v>
      </c>
      <c r="H910">
        <v>-42.3</v>
      </c>
      <c r="I910">
        <v>112</v>
      </c>
      <c r="J910">
        <v>7</v>
      </c>
      <c r="K910" t="s">
        <v>290</v>
      </c>
      <c r="L910">
        <v>112</v>
      </c>
      <c r="M910" t="s">
        <v>165</v>
      </c>
      <c r="N910">
        <v>1965</v>
      </c>
      <c r="P910">
        <v>2001</v>
      </c>
      <c r="R910" t="s">
        <v>1768</v>
      </c>
    </row>
    <row r="911" spans="1:18">
      <c r="A911">
        <v>1928</v>
      </c>
      <c r="B911" t="s">
        <v>1774</v>
      </c>
      <c r="C911">
        <v>-72.277910000000006</v>
      </c>
      <c r="D911">
        <v>156.36821599999999</v>
      </c>
      <c r="G911">
        <v>2169</v>
      </c>
      <c r="H911">
        <v>-39.9</v>
      </c>
      <c r="I911">
        <v>113</v>
      </c>
      <c r="J911">
        <v>7</v>
      </c>
      <c r="K911" t="s">
        <v>290</v>
      </c>
      <c r="L911">
        <v>113</v>
      </c>
      <c r="M911" t="s">
        <v>165</v>
      </c>
      <c r="N911">
        <v>1965</v>
      </c>
      <c r="P911">
        <v>2001</v>
      </c>
      <c r="R911" t="s">
        <v>1768</v>
      </c>
    </row>
    <row r="912" spans="1:18">
      <c r="A912">
        <v>1929</v>
      </c>
      <c r="B912" t="s">
        <v>1765</v>
      </c>
      <c r="C912">
        <v>-72.301900000000003</v>
      </c>
      <c r="D912">
        <v>147.28739999999999</v>
      </c>
      <c r="G912">
        <v>2176</v>
      </c>
      <c r="H912">
        <v>-43</v>
      </c>
      <c r="I912">
        <v>94</v>
      </c>
      <c r="J912">
        <v>6</v>
      </c>
      <c r="K912" t="s">
        <v>290</v>
      </c>
      <c r="L912">
        <v>94</v>
      </c>
      <c r="M912" t="s">
        <v>165</v>
      </c>
      <c r="N912">
        <v>1965</v>
      </c>
      <c r="P912">
        <v>2001</v>
      </c>
      <c r="R912" t="s">
        <v>1768</v>
      </c>
    </row>
    <row r="913" spans="1:18">
      <c r="A913">
        <v>1930</v>
      </c>
      <c r="B913" t="s">
        <v>295</v>
      </c>
      <c r="C913">
        <v>-72.38861</v>
      </c>
      <c r="D913">
        <v>154.48415</v>
      </c>
      <c r="G913">
        <v>2126</v>
      </c>
      <c r="H913">
        <v>-41.5</v>
      </c>
      <c r="I913">
        <v>100</v>
      </c>
      <c r="J913">
        <v>6</v>
      </c>
      <c r="K913" t="s">
        <v>290</v>
      </c>
      <c r="L913">
        <v>100</v>
      </c>
      <c r="M913" t="s">
        <v>165</v>
      </c>
      <c r="N913">
        <v>1965</v>
      </c>
      <c r="P913">
        <v>2001</v>
      </c>
      <c r="R913" t="s">
        <v>1768</v>
      </c>
    </row>
    <row r="914" spans="1:18">
      <c r="A914">
        <v>1931</v>
      </c>
      <c r="B914" t="s">
        <v>1775</v>
      </c>
      <c r="C914">
        <v>-72.520859999999999</v>
      </c>
      <c r="D914">
        <v>152.35716600000001</v>
      </c>
      <c r="G914">
        <v>2154</v>
      </c>
      <c r="H914">
        <v>-41.4</v>
      </c>
      <c r="I914">
        <v>82</v>
      </c>
      <c r="J914">
        <v>5</v>
      </c>
      <c r="K914" t="s">
        <v>290</v>
      </c>
      <c r="L914">
        <v>82</v>
      </c>
      <c r="M914" t="s">
        <v>165</v>
      </c>
      <c r="N914">
        <v>1965</v>
      </c>
      <c r="P914">
        <v>2001</v>
      </c>
      <c r="R914" t="s">
        <v>1768</v>
      </c>
    </row>
    <row r="915" spans="1:18">
      <c r="A915">
        <v>1932</v>
      </c>
      <c r="B915" t="s">
        <v>296</v>
      </c>
      <c r="C915">
        <v>-72.628330000000005</v>
      </c>
      <c r="D915">
        <v>150.17388299999999</v>
      </c>
      <c r="G915">
        <v>2137</v>
      </c>
      <c r="H915">
        <v>-42.8</v>
      </c>
      <c r="I915">
        <v>84</v>
      </c>
      <c r="J915">
        <v>5</v>
      </c>
      <c r="K915" t="s">
        <v>290</v>
      </c>
      <c r="L915">
        <v>84</v>
      </c>
      <c r="M915" t="s">
        <v>165</v>
      </c>
      <c r="N915">
        <v>1965</v>
      </c>
      <c r="P915">
        <v>2001</v>
      </c>
      <c r="R915" t="s">
        <v>1768</v>
      </c>
    </row>
    <row r="916" spans="1:18">
      <c r="A916">
        <v>1933</v>
      </c>
      <c r="B916" t="s">
        <v>297</v>
      </c>
      <c r="C916">
        <v>-72.770579999999995</v>
      </c>
      <c r="D916">
        <v>159.07575</v>
      </c>
      <c r="G916">
        <v>2316</v>
      </c>
      <c r="H916">
        <v>-41.5</v>
      </c>
      <c r="I916">
        <v>87</v>
      </c>
      <c r="J916">
        <v>4</v>
      </c>
      <c r="K916" t="s">
        <v>290</v>
      </c>
      <c r="L916">
        <v>87</v>
      </c>
      <c r="M916" t="s">
        <v>165</v>
      </c>
      <c r="N916">
        <v>1965</v>
      </c>
      <c r="P916">
        <v>2001</v>
      </c>
      <c r="R916" t="s">
        <v>1768</v>
      </c>
    </row>
    <row r="917" spans="1:18">
      <c r="A917">
        <v>1934</v>
      </c>
      <c r="B917" t="s">
        <v>228</v>
      </c>
      <c r="C917">
        <v>-74.438910000000007</v>
      </c>
      <c r="D917">
        <v>155.29983300000001</v>
      </c>
      <c r="G917">
        <v>2013</v>
      </c>
      <c r="H917">
        <v>-40.799999999999997</v>
      </c>
      <c r="I917">
        <v>251</v>
      </c>
      <c r="J917">
        <v>13</v>
      </c>
      <c r="K917" t="s">
        <v>290</v>
      </c>
      <c r="L917">
        <v>251</v>
      </c>
      <c r="M917" t="s">
        <v>165</v>
      </c>
      <c r="N917">
        <v>1966</v>
      </c>
      <c r="P917">
        <v>2001</v>
      </c>
      <c r="R917" t="s">
        <v>1768</v>
      </c>
    </row>
    <row r="918" spans="1:18">
      <c r="A918">
        <v>1935</v>
      </c>
      <c r="B918" t="s">
        <v>294</v>
      </c>
      <c r="C918">
        <v>-71.887</v>
      </c>
      <c r="D918">
        <v>158.536933</v>
      </c>
      <c r="G918">
        <v>2184</v>
      </c>
      <c r="H918">
        <v>-36.9</v>
      </c>
      <c r="I918">
        <v>129</v>
      </c>
      <c r="J918">
        <v>7</v>
      </c>
      <c r="K918" t="s">
        <v>290</v>
      </c>
      <c r="L918">
        <v>129</v>
      </c>
      <c r="M918" t="s">
        <v>165</v>
      </c>
      <c r="N918">
        <v>1965</v>
      </c>
      <c r="P918">
        <v>2001</v>
      </c>
      <c r="R918" t="s">
        <v>1776</v>
      </c>
    </row>
    <row r="919" spans="1:18">
      <c r="A919">
        <v>1942</v>
      </c>
      <c r="B919" t="s">
        <v>1780</v>
      </c>
      <c r="C919">
        <v>-85.333330000000004</v>
      </c>
      <c r="D919">
        <v>167.98333</v>
      </c>
      <c r="H919">
        <v>-37.299999999999997</v>
      </c>
      <c r="I919">
        <v>35</v>
      </c>
      <c r="K919" t="s">
        <v>304</v>
      </c>
      <c r="L919">
        <v>35</v>
      </c>
      <c r="M919" t="s">
        <v>1781</v>
      </c>
      <c r="N919">
        <v>0</v>
      </c>
      <c r="P919">
        <v>1984</v>
      </c>
      <c r="R919" t="s">
        <v>1782</v>
      </c>
    </row>
    <row r="920" spans="1:18">
      <c r="A920">
        <v>1943</v>
      </c>
      <c r="B920" t="s">
        <v>292</v>
      </c>
      <c r="C920">
        <v>-70.684030000000007</v>
      </c>
      <c r="D920">
        <v>158.862483</v>
      </c>
      <c r="G920">
        <v>1947</v>
      </c>
      <c r="H920">
        <v>-31.9</v>
      </c>
      <c r="I920">
        <v>241</v>
      </c>
      <c r="J920">
        <v>13</v>
      </c>
      <c r="K920" t="s">
        <v>290</v>
      </c>
      <c r="L920">
        <v>241</v>
      </c>
      <c r="M920" t="s">
        <v>165</v>
      </c>
      <c r="N920">
        <v>1965</v>
      </c>
      <c r="P920">
        <v>2001</v>
      </c>
      <c r="R920" t="s">
        <v>1783</v>
      </c>
    </row>
    <row r="921" spans="1:18">
      <c r="A921">
        <v>1944</v>
      </c>
      <c r="B921" t="s">
        <v>1767</v>
      </c>
      <c r="C921">
        <v>-71.177030000000002</v>
      </c>
      <c r="D921">
        <v>158.282916</v>
      </c>
      <c r="G921">
        <v>2048</v>
      </c>
      <c r="H921">
        <v>-34.4</v>
      </c>
      <c r="I921">
        <v>153</v>
      </c>
      <c r="J921">
        <v>8</v>
      </c>
      <c r="K921" t="s">
        <v>290</v>
      </c>
      <c r="L921">
        <v>153</v>
      </c>
      <c r="M921" t="s">
        <v>165</v>
      </c>
      <c r="N921">
        <v>1965</v>
      </c>
      <c r="P921">
        <v>2001</v>
      </c>
      <c r="R921" t="s">
        <v>1783</v>
      </c>
    </row>
    <row r="922" spans="1:18">
      <c r="A922">
        <v>1945</v>
      </c>
      <c r="B922" t="s">
        <v>1784</v>
      </c>
      <c r="C922">
        <v>-77.825220000000002</v>
      </c>
      <c r="D922">
        <v>167.18181000000001</v>
      </c>
      <c r="I922">
        <v>36</v>
      </c>
      <c r="K922" t="s">
        <v>191</v>
      </c>
      <c r="L922">
        <v>329.04</v>
      </c>
      <c r="M922" t="s">
        <v>83</v>
      </c>
      <c r="N922">
        <v>1970</v>
      </c>
      <c r="P922">
        <v>1984</v>
      </c>
      <c r="R922" t="s">
        <v>1783</v>
      </c>
    </row>
    <row r="923" spans="1:18">
      <c r="A923">
        <v>1946</v>
      </c>
      <c r="B923" t="s">
        <v>1785</v>
      </c>
      <c r="C923">
        <v>-77.826899999999995</v>
      </c>
      <c r="D923">
        <v>166.96915000000001</v>
      </c>
      <c r="I923">
        <v>42</v>
      </c>
      <c r="K923" t="s">
        <v>191</v>
      </c>
      <c r="L923">
        <v>383.88</v>
      </c>
      <c r="M923" t="s">
        <v>83</v>
      </c>
      <c r="N923">
        <v>1970</v>
      </c>
      <c r="P923">
        <v>1984</v>
      </c>
      <c r="R923" t="s">
        <v>1783</v>
      </c>
    </row>
    <row r="924" spans="1:18">
      <c r="A924">
        <v>1947</v>
      </c>
      <c r="B924" t="s">
        <v>1786</v>
      </c>
      <c r="C924">
        <v>-77.830150000000003</v>
      </c>
      <c r="D924">
        <v>167.41153</v>
      </c>
      <c r="I924">
        <v>54</v>
      </c>
      <c r="K924" t="s">
        <v>191</v>
      </c>
      <c r="L924">
        <v>493.56</v>
      </c>
      <c r="M924" t="s">
        <v>83</v>
      </c>
      <c r="N924">
        <v>1970</v>
      </c>
      <c r="P924">
        <v>1984</v>
      </c>
      <c r="R924" t="s">
        <v>1783</v>
      </c>
    </row>
    <row r="925" spans="1:18">
      <c r="A925">
        <v>1948</v>
      </c>
      <c r="B925" t="s">
        <v>1787</v>
      </c>
      <c r="C925">
        <v>-77.847499999999997</v>
      </c>
      <c r="D925">
        <v>166.79613000000001</v>
      </c>
      <c r="I925">
        <v>43</v>
      </c>
      <c r="K925" t="s">
        <v>191</v>
      </c>
      <c r="L925">
        <v>393.02</v>
      </c>
      <c r="M925" t="s">
        <v>83</v>
      </c>
      <c r="N925">
        <v>1970</v>
      </c>
      <c r="P925">
        <v>1984</v>
      </c>
      <c r="R925" t="s">
        <v>1783</v>
      </c>
    </row>
    <row r="926" spans="1:18">
      <c r="A926">
        <v>1950</v>
      </c>
      <c r="B926" t="s">
        <v>1789</v>
      </c>
      <c r="C926">
        <v>-77.855019999999996</v>
      </c>
      <c r="D926">
        <v>167.37702999999999</v>
      </c>
      <c r="I926">
        <v>33</v>
      </c>
      <c r="K926" t="s">
        <v>191</v>
      </c>
      <c r="L926">
        <v>301.62</v>
      </c>
      <c r="M926" t="s">
        <v>83</v>
      </c>
      <c r="N926">
        <v>1970</v>
      </c>
      <c r="P926">
        <v>1984</v>
      </c>
      <c r="R926" t="s">
        <v>1783</v>
      </c>
    </row>
    <row r="927" spans="1:18">
      <c r="A927">
        <v>1951</v>
      </c>
      <c r="B927" t="s">
        <v>1790</v>
      </c>
      <c r="C927">
        <v>-77.856319999999997</v>
      </c>
      <c r="D927">
        <v>166.81881999999999</v>
      </c>
      <c r="I927">
        <v>26</v>
      </c>
      <c r="K927" t="s">
        <v>191</v>
      </c>
      <c r="L927">
        <v>237.64</v>
      </c>
      <c r="M927" t="s">
        <v>83</v>
      </c>
      <c r="N927">
        <v>1970</v>
      </c>
      <c r="P927">
        <v>1984</v>
      </c>
      <c r="R927" t="s">
        <v>1783</v>
      </c>
    </row>
    <row r="928" spans="1:18">
      <c r="A928">
        <v>1952</v>
      </c>
      <c r="B928" t="s">
        <v>1644</v>
      </c>
      <c r="C928">
        <v>-77.864779999999996</v>
      </c>
      <c r="D928">
        <v>167.4032</v>
      </c>
      <c r="I928">
        <v>40</v>
      </c>
      <c r="K928" t="s">
        <v>191</v>
      </c>
      <c r="L928">
        <v>365.6</v>
      </c>
      <c r="M928" t="s">
        <v>83</v>
      </c>
      <c r="N928">
        <v>1970</v>
      </c>
      <c r="P928">
        <v>1984</v>
      </c>
      <c r="R928" t="s">
        <v>1783</v>
      </c>
    </row>
    <row r="929" spans="1:18">
      <c r="A929">
        <v>1953</v>
      </c>
      <c r="B929" t="s">
        <v>1791</v>
      </c>
      <c r="C929">
        <v>-77.867580000000004</v>
      </c>
      <c r="D929">
        <v>167.01394999999999</v>
      </c>
      <c r="I929">
        <v>29</v>
      </c>
      <c r="K929" t="s">
        <v>191</v>
      </c>
      <c r="L929">
        <v>265.06</v>
      </c>
      <c r="M929" t="s">
        <v>83</v>
      </c>
      <c r="N929">
        <v>1970</v>
      </c>
      <c r="P929">
        <v>1984</v>
      </c>
      <c r="R929" t="s">
        <v>1783</v>
      </c>
    </row>
    <row r="930" spans="1:18">
      <c r="A930">
        <v>1954</v>
      </c>
      <c r="B930" t="s">
        <v>1792</v>
      </c>
      <c r="C930">
        <v>-77.890060000000005</v>
      </c>
      <c r="D930">
        <v>166.94843</v>
      </c>
      <c r="I930">
        <v>33</v>
      </c>
      <c r="K930" t="s">
        <v>191</v>
      </c>
      <c r="L930">
        <v>301.62</v>
      </c>
      <c r="M930" t="s">
        <v>83</v>
      </c>
      <c r="N930">
        <v>1970</v>
      </c>
      <c r="P930">
        <v>1984</v>
      </c>
      <c r="R930" t="s">
        <v>1783</v>
      </c>
    </row>
    <row r="931" spans="1:18">
      <c r="A931">
        <v>1955</v>
      </c>
      <c r="B931" t="s">
        <v>23</v>
      </c>
      <c r="C931">
        <v>-77.891829999999999</v>
      </c>
      <c r="D931">
        <v>166.84448</v>
      </c>
      <c r="I931">
        <v>32</v>
      </c>
      <c r="K931" t="s">
        <v>191</v>
      </c>
      <c r="L931">
        <v>292.48</v>
      </c>
      <c r="M931" t="s">
        <v>83</v>
      </c>
      <c r="N931">
        <v>1970</v>
      </c>
      <c r="P931">
        <v>1984</v>
      </c>
      <c r="R931" t="s">
        <v>1783</v>
      </c>
    </row>
    <row r="932" spans="1:18">
      <c r="A932">
        <v>1956</v>
      </c>
      <c r="B932" t="s">
        <v>1793</v>
      </c>
      <c r="C932">
        <v>-77.892110000000002</v>
      </c>
      <c r="D932">
        <v>166.88500999999999</v>
      </c>
      <c r="I932">
        <v>42</v>
      </c>
      <c r="K932" t="s">
        <v>191</v>
      </c>
      <c r="L932">
        <v>383.88</v>
      </c>
      <c r="M932" t="s">
        <v>83</v>
      </c>
      <c r="N932">
        <v>1970</v>
      </c>
      <c r="P932">
        <v>1984</v>
      </c>
      <c r="R932" t="s">
        <v>1783</v>
      </c>
    </row>
    <row r="933" spans="1:18">
      <c r="A933">
        <v>1957</v>
      </c>
      <c r="B933" t="s">
        <v>1671</v>
      </c>
      <c r="C933">
        <v>-77.919200000000004</v>
      </c>
      <c r="D933">
        <v>166.60111000000001</v>
      </c>
      <c r="I933">
        <v>13</v>
      </c>
      <c r="K933" t="s">
        <v>191</v>
      </c>
      <c r="L933">
        <v>118.82</v>
      </c>
      <c r="M933" t="s">
        <v>83</v>
      </c>
      <c r="N933">
        <v>1970</v>
      </c>
      <c r="P933">
        <v>1984</v>
      </c>
      <c r="R933" t="s">
        <v>1783</v>
      </c>
    </row>
    <row r="934" spans="1:18">
      <c r="A934">
        <v>1958</v>
      </c>
      <c r="B934" t="s">
        <v>1794</v>
      </c>
      <c r="C934">
        <v>-77.919489999999996</v>
      </c>
      <c r="D934">
        <v>167.38557</v>
      </c>
      <c r="I934">
        <v>37</v>
      </c>
      <c r="K934" t="s">
        <v>191</v>
      </c>
      <c r="L934">
        <v>338.18</v>
      </c>
      <c r="M934" t="s">
        <v>83</v>
      </c>
      <c r="N934">
        <v>1970</v>
      </c>
      <c r="P934">
        <v>1984</v>
      </c>
      <c r="R934" t="s">
        <v>1783</v>
      </c>
    </row>
    <row r="935" spans="1:18">
      <c r="A935">
        <v>1959</v>
      </c>
      <c r="B935" t="s">
        <v>221</v>
      </c>
      <c r="C935">
        <v>-77.923249999999996</v>
      </c>
      <c r="D935">
        <v>166.94436999999999</v>
      </c>
      <c r="I935">
        <v>24</v>
      </c>
      <c r="K935" t="s">
        <v>191</v>
      </c>
      <c r="L935">
        <v>219.36</v>
      </c>
      <c r="M935" t="s">
        <v>83</v>
      </c>
      <c r="N935">
        <v>1970</v>
      </c>
      <c r="P935">
        <v>1984</v>
      </c>
      <c r="R935" t="s">
        <v>1783</v>
      </c>
    </row>
    <row r="936" spans="1:18">
      <c r="A936">
        <v>1960</v>
      </c>
      <c r="B936" t="s">
        <v>19</v>
      </c>
      <c r="C936">
        <v>-77.930599999999998</v>
      </c>
      <c r="D936">
        <v>168.43225000000001</v>
      </c>
      <c r="I936">
        <v>26</v>
      </c>
      <c r="K936" t="s">
        <v>191</v>
      </c>
      <c r="L936">
        <v>237.64</v>
      </c>
      <c r="M936" t="s">
        <v>83</v>
      </c>
      <c r="N936">
        <v>1970</v>
      </c>
      <c r="P936">
        <v>1984</v>
      </c>
      <c r="R936" t="s">
        <v>1783</v>
      </c>
    </row>
    <row r="937" spans="1:18">
      <c r="A937">
        <v>1961</v>
      </c>
      <c r="B937" t="s">
        <v>1795</v>
      </c>
      <c r="C937">
        <v>-77.941159999999996</v>
      </c>
      <c r="D937">
        <v>166.71553</v>
      </c>
      <c r="I937">
        <v>23</v>
      </c>
      <c r="K937" t="s">
        <v>191</v>
      </c>
      <c r="L937">
        <v>210.22</v>
      </c>
      <c r="M937" t="s">
        <v>83</v>
      </c>
      <c r="N937">
        <v>1970</v>
      </c>
      <c r="P937">
        <v>1984</v>
      </c>
      <c r="R937" t="s">
        <v>1783</v>
      </c>
    </row>
    <row r="938" spans="1:18">
      <c r="A938">
        <v>1962</v>
      </c>
      <c r="B938" t="s">
        <v>1796</v>
      </c>
      <c r="C938">
        <v>-77.966890000000006</v>
      </c>
      <c r="D938">
        <v>166.69874999999999</v>
      </c>
      <c r="I938">
        <v>8</v>
      </c>
      <c r="K938" t="s">
        <v>191</v>
      </c>
      <c r="L938">
        <v>73.12</v>
      </c>
      <c r="M938" t="s">
        <v>83</v>
      </c>
      <c r="N938">
        <v>1970</v>
      </c>
      <c r="P938">
        <v>1984</v>
      </c>
      <c r="R938" t="s">
        <v>1783</v>
      </c>
    </row>
    <row r="939" spans="1:18">
      <c r="A939">
        <v>1963</v>
      </c>
      <c r="B939" t="s">
        <v>1797</v>
      </c>
      <c r="C939">
        <v>-77.969859999999997</v>
      </c>
      <c r="D939">
        <v>166.97054</v>
      </c>
      <c r="I939">
        <v>28</v>
      </c>
      <c r="K939" t="s">
        <v>191</v>
      </c>
      <c r="L939">
        <v>255.92</v>
      </c>
      <c r="M939" t="s">
        <v>83</v>
      </c>
      <c r="N939">
        <v>1970</v>
      </c>
      <c r="P939">
        <v>1984</v>
      </c>
      <c r="R939" t="s">
        <v>1783</v>
      </c>
    </row>
    <row r="940" spans="1:18">
      <c r="A940">
        <v>1964</v>
      </c>
      <c r="B940" t="s">
        <v>1798</v>
      </c>
      <c r="C940">
        <v>-77.976010000000002</v>
      </c>
      <c r="D940">
        <v>167.36998</v>
      </c>
      <c r="I940">
        <v>39</v>
      </c>
      <c r="K940" t="s">
        <v>191</v>
      </c>
      <c r="L940">
        <v>356.46</v>
      </c>
      <c r="M940" t="s">
        <v>83</v>
      </c>
      <c r="N940">
        <v>1970</v>
      </c>
      <c r="P940">
        <v>1984</v>
      </c>
      <c r="R940" t="s">
        <v>1783</v>
      </c>
    </row>
    <row r="941" spans="1:18">
      <c r="A941">
        <v>1965</v>
      </c>
      <c r="B941" t="s">
        <v>1799</v>
      </c>
      <c r="C941">
        <v>-77.987560000000002</v>
      </c>
      <c r="D941">
        <v>166.68350000000001</v>
      </c>
      <c r="I941">
        <v>11</v>
      </c>
      <c r="K941" t="s">
        <v>191</v>
      </c>
      <c r="L941">
        <v>100.54</v>
      </c>
      <c r="M941" t="s">
        <v>83</v>
      </c>
      <c r="N941">
        <v>1970</v>
      </c>
      <c r="P941">
        <v>1984</v>
      </c>
      <c r="R941" t="s">
        <v>1783</v>
      </c>
    </row>
    <row r="942" spans="1:18">
      <c r="A942">
        <v>1966</v>
      </c>
      <c r="B942" t="s">
        <v>1800</v>
      </c>
      <c r="C942">
        <v>-78.015039999999999</v>
      </c>
      <c r="D942">
        <v>167.10971000000001</v>
      </c>
      <c r="I942">
        <v>16</v>
      </c>
      <c r="K942" t="s">
        <v>191</v>
      </c>
      <c r="L942">
        <v>146.24</v>
      </c>
      <c r="M942" t="s">
        <v>83</v>
      </c>
      <c r="N942">
        <v>1970</v>
      </c>
      <c r="P942">
        <v>1984</v>
      </c>
      <c r="R942" t="s">
        <v>1783</v>
      </c>
    </row>
    <row r="943" spans="1:18">
      <c r="A943">
        <v>1967</v>
      </c>
      <c r="B943" t="s">
        <v>1801</v>
      </c>
      <c r="C943">
        <v>-78.016940000000005</v>
      </c>
      <c r="D943">
        <v>166.98815999999999</v>
      </c>
      <c r="I943">
        <v>29</v>
      </c>
      <c r="K943" t="s">
        <v>191</v>
      </c>
      <c r="L943">
        <v>265.06</v>
      </c>
      <c r="M943" t="s">
        <v>83</v>
      </c>
      <c r="N943">
        <v>1970</v>
      </c>
      <c r="P943">
        <v>1984</v>
      </c>
      <c r="R943" t="s">
        <v>1783</v>
      </c>
    </row>
    <row r="944" spans="1:18">
      <c r="A944">
        <v>1968</v>
      </c>
      <c r="B944" t="s">
        <v>1802</v>
      </c>
      <c r="C944">
        <v>-78.057749999999999</v>
      </c>
      <c r="D944">
        <v>167.00044</v>
      </c>
      <c r="I944">
        <v>23</v>
      </c>
      <c r="K944" t="s">
        <v>191</v>
      </c>
      <c r="L944">
        <v>210.22</v>
      </c>
      <c r="M944" t="s">
        <v>83</v>
      </c>
      <c r="N944">
        <v>1970</v>
      </c>
      <c r="P944">
        <v>1984</v>
      </c>
      <c r="R944" t="s">
        <v>1783</v>
      </c>
    </row>
    <row r="945" spans="1:18">
      <c r="A945">
        <v>1969</v>
      </c>
      <c r="B945" t="s">
        <v>1803</v>
      </c>
      <c r="C945">
        <v>-78.103070000000002</v>
      </c>
      <c r="D945">
        <v>166.82097999999999</v>
      </c>
      <c r="I945">
        <v>-5</v>
      </c>
      <c r="K945" t="s">
        <v>191</v>
      </c>
      <c r="L945">
        <v>-45.7</v>
      </c>
      <c r="M945" t="s">
        <v>83</v>
      </c>
      <c r="N945">
        <v>1970</v>
      </c>
      <c r="P945">
        <v>1984</v>
      </c>
      <c r="R945" t="s">
        <v>1783</v>
      </c>
    </row>
    <row r="946" spans="1:18">
      <c r="A946">
        <v>1970</v>
      </c>
      <c r="B946" t="s">
        <v>1804</v>
      </c>
      <c r="C946">
        <v>-78.103809999999996</v>
      </c>
      <c r="D946">
        <v>167.01528999999999</v>
      </c>
      <c r="I946">
        <v>25</v>
      </c>
      <c r="K946" t="s">
        <v>191</v>
      </c>
      <c r="L946">
        <v>228.5</v>
      </c>
      <c r="M946" t="s">
        <v>83</v>
      </c>
      <c r="N946">
        <v>1970</v>
      </c>
      <c r="P946">
        <v>1984</v>
      </c>
      <c r="R946" t="s">
        <v>1783</v>
      </c>
    </row>
    <row r="947" spans="1:18">
      <c r="A947">
        <v>1985</v>
      </c>
      <c r="B947" t="s">
        <v>1821</v>
      </c>
      <c r="C947">
        <v>-70.416666000000006</v>
      </c>
      <c r="D947">
        <v>0</v>
      </c>
      <c r="J947" t="s">
        <v>1822</v>
      </c>
      <c r="L947">
        <v>371</v>
      </c>
      <c r="M947" t="s">
        <v>1823</v>
      </c>
      <c r="N947">
        <v>1984</v>
      </c>
      <c r="P947">
        <v>1993</v>
      </c>
      <c r="R947" t="s">
        <v>1824</v>
      </c>
    </row>
    <row r="948" spans="1:18">
      <c r="A948">
        <v>1986</v>
      </c>
      <c r="B948" t="s">
        <v>1826</v>
      </c>
      <c r="C948">
        <v>-70.5</v>
      </c>
      <c r="D948">
        <v>-2.466666</v>
      </c>
      <c r="L948">
        <v>451</v>
      </c>
      <c r="M948" t="s">
        <v>1823</v>
      </c>
      <c r="N948">
        <v>1976</v>
      </c>
      <c r="P948">
        <v>1993</v>
      </c>
      <c r="R948" t="s">
        <v>1824</v>
      </c>
    </row>
    <row r="949" spans="1:18">
      <c r="A949">
        <v>1987</v>
      </c>
      <c r="B949" t="s">
        <v>1827</v>
      </c>
      <c r="C949">
        <v>-70.75</v>
      </c>
      <c r="D949">
        <v>0</v>
      </c>
      <c r="L949">
        <v>253</v>
      </c>
      <c r="M949" t="s">
        <v>1823</v>
      </c>
      <c r="N949">
        <v>1976</v>
      </c>
      <c r="P949">
        <v>1993</v>
      </c>
      <c r="R949" t="s">
        <v>1824</v>
      </c>
    </row>
    <row r="950" spans="1:18">
      <c r="A950">
        <v>1988</v>
      </c>
      <c r="B950" t="s">
        <v>1828</v>
      </c>
      <c r="C950">
        <v>-70.933333000000005</v>
      </c>
      <c r="D950">
        <v>0.216666</v>
      </c>
      <c r="L950">
        <v>244</v>
      </c>
      <c r="M950" t="s">
        <v>1823</v>
      </c>
      <c r="N950">
        <v>1976</v>
      </c>
      <c r="P950">
        <v>1993</v>
      </c>
      <c r="R950" t="s">
        <v>1824</v>
      </c>
    </row>
    <row r="951" spans="1:18">
      <c r="A951">
        <v>1990</v>
      </c>
      <c r="B951" t="s">
        <v>1830</v>
      </c>
      <c r="C951">
        <v>-72.216666000000004</v>
      </c>
      <c r="D951">
        <v>-0.71666600000000003</v>
      </c>
      <c r="L951">
        <v>320</v>
      </c>
      <c r="M951" t="s">
        <v>1823</v>
      </c>
      <c r="N951">
        <v>1976</v>
      </c>
      <c r="P951">
        <v>1993</v>
      </c>
      <c r="R951" t="s">
        <v>1824</v>
      </c>
    </row>
    <row r="952" spans="1:18">
      <c r="A952">
        <v>1994</v>
      </c>
      <c r="B952" t="s">
        <v>1790</v>
      </c>
      <c r="C952">
        <v>-71.514166000000003</v>
      </c>
      <c r="D952">
        <v>1.180833</v>
      </c>
      <c r="F952">
        <v>265</v>
      </c>
      <c r="G952">
        <v>600</v>
      </c>
      <c r="I952">
        <v>60</v>
      </c>
      <c r="L952">
        <v>60</v>
      </c>
      <c r="M952" t="s">
        <v>165</v>
      </c>
      <c r="N952">
        <v>1965</v>
      </c>
      <c r="P952">
        <v>1994</v>
      </c>
      <c r="R952" t="s">
        <v>1834</v>
      </c>
    </row>
    <row r="953" spans="1:18">
      <c r="A953">
        <v>1995</v>
      </c>
      <c r="B953" t="s">
        <v>1787</v>
      </c>
      <c r="C953">
        <v>-70.5</v>
      </c>
      <c r="D953">
        <v>-2.463333</v>
      </c>
      <c r="F953">
        <v>95</v>
      </c>
      <c r="G953">
        <v>52</v>
      </c>
      <c r="I953">
        <v>480</v>
      </c>
      <c r="L953">
        <v>480</v>
      </c>
      <c r="M953" t="s">
        <v>165</v>
      </c>
      <c r="N953">
        <v>1965</v>
      </c>
      <c r="P953">
        <v>1994</v>
      </c>
      <c r="R953" t="s">
        <v>1836</v>
      </c>
    </row>
    <row r="954" spans="1:18">
      <c r="A954">
        <v>1997</v>
      </c>
      <c r="B954" t="s">
        <v>19</v>
      </c>
      <c r="C954">
        <v>-73.096943999999993</v>
      </c>
      <c r="D954">
        <v>-0.45833299999999999</v>
      </c>
      <c r="F954">
        <v>379</v>
      </c>
      <c r="G954">
        <v>1974</v>
      </c>
      <c r="I954">
        <v>120</v>
      </c>
      <c r="L954">
        <v>120</v>
      </c>
      <c r="M954" t="s">
        <v>165</v>
      </c>
      <c r="N954">
        <v>1965</v>
      </c>
      <c r="P954">
        <v>1994</v>
      </c>
      <c r="R954" t="s">
        <v>1838</v>
      </c>
    </row>
    <row r="955" spans="1:18">
      <c r="A955">
        <v>1998</v>
      </c>
      <c r="B955" t="s">
        <v>19</v>
      </c>
      <c r="C955">
        <v>-73.096943999999993</v>
      </c>
      <c r="D955">
        <v>-0.45833299999999999</v>
      </c>
      <c r="F955">
        <v>379</v>
      </c>
      <c r="G955">
        <v>1974</v>
      </c>
      <c r="I955">
        <v>200</v>
      </c>
      <c r="L955">
        <v>200</v>
      </c>
      <c r="M955" t="s">
        <v>83</v>
      </c>
      <c r="N955">
        <v>1994</v>
      </c>
      <c r="O955">
        <v>1</v>
      </c>
      <c r="P955">
        <v>1998</v>
      </c>
      <c r="Q955">
        <v>1</v>
      </c>
      <c r="R955" t="s">
        <v>1839</v>
      </c>
    </row>
    <row r="956" spans="1:18">
      <c r="A956">
        <v>1999</v>
      </c>
      <c r="B956" t="s">
        <v>1644</v>
      </c>
      <c r="C956">
        <v>-72.977777000000003</v>
      </c>
      <c r="D956">
        <v>-1.1274999999999999</v>
      </c>
      <c r="F956">
        <v>362</v>
      </c>
      <c r="G956">
        <v>1817</v>
      </c>
      <c r="I956">
        <v>50</v>
      </c>
      <c r="L956">
        <v>50</v>
      </c>
      <c r="M956" t="s">
        <v>165</v>
      </c>
      <c r="N956">
        <v>1965</v>
      </c>
      <c r="P956">
        <v>1994</v>
      </c>
      <c r="R956" t="s">
        <v>1840</v>
      </c>
    </row>
    <row r="957" spans="1:18">
      <c r="A957">
        <v>2000</v>
      </c>
      <c r="B957" t="s">
        <v>1644</v>
      </c>
      <c r="C957">
        <v>-72.977777000000003</v>
      </c>
      <c r="D957">
        <v>-1.1274999999999999</v>
      </c>
      <c r="F957">
        <v>362</v>
      </c>
      <c r="G957">
        <v>1817</v>
      </c>
      <c r="I957">
        <v>60</v>
      </c>
      <c r="L957">
        <v>60</v>
      </c>
      <c r="M957" t="s">
        <v>83</v>
      </c>
      <c r="N957">
        <v>1994</v>
      </c>
      <c r="O957">
        <v>1</v>
      </c>
      <c r="P957">
        <v>1998</v>
      </c>
      <c r="Q957">
        <v>1</v>
      </c>
      <c r="R957" t="s">
        <v>1841</v>
      </c>
    </row>
    <row r="958" spans="1:18">
      <c r="A958">
        <v>2004</v>
      </c>
      <c r="B958" t="s">
        <v>1786</v>
      </c>
      <c r="C958">
        <v>-72.260833000000005</v>
      </c>
      <c r="D958">
        <v>-1.259444</v>
      </c>
      <c r="F958">
        <v>282</v>
      </c>
      <c r="G958">
        <v>882</v>
      </c>
      <c r="I958">
        <v>450</v>
      </c>
      <c r="L958">
        <v>450</v>
      </c>
      <c r="M958" t="s">
        <v>83</v>
      </c>
      <c r="N958">
        <v>1994</v>
      </c>
      <c r="O958">
        <v>1</v>
      </c>
      <c r="P958">
        <v>1998</v>
      </c>
      <c r="Q958">
        <v>1</v>
      </c>
      <c r="R958" t="s">
        <v>1843</v>
      </c>
    </row>
    <row r="959" spans="1:18">
      <c r="A959">
        <v>2008</v>
      </c>
      <c r="B959" t="s">
        <v>1785</v>
      </c>
      <c r="C959">
        <v>-72.284443999999993</v>
      </c>
      <c r="D959">
        <v>-1.7058329999999999</v>
      </c>
      <c r="F959">
        <v>292</v>
      </c>
      <c r="G959">
        <v>905</v>
      </c>
      <c r="I959">
        <v>410</v>
      </c>
      <c r="L959">
        <v>410</v>
      </c>
      <c r="M959" t="s">
        <v>165</v>
      </c>
      <c r="N959">
        <v>1969</v>
      </c>
      <c r="P959">
        <v>1994</v>
      </c>
      <c r="R959" t="s">
        <v>1843</v>
      </c>
    </row>
    <row r="960" spans="1:18">
      <c r="A960">
        <v>2009</v>
      </c>
      <c r="B960" t="s">
        <v>1844</v>
      </c>
      <c r="C960">
        <v>-71.2</v>
      </c>
      <c r="D960">
        <v>45.98</v>
      </c>
      <c r="G960">
        <v>2544</v>
      </c>
      <c r="H960">
        <v>-38.299999999999997</v>
      </c>
      <c r="I960">
        <v>0.11600000000000001</v>
      </c>
      <c r="K960" t="s">
        <v>1845</v>
      </c>
      <c r="L960">
        <v>116</v>
      </c>
      <c r="M960" t="s">
        <v>155</v>
      </c>
      <c r="N960">
        <v>1964</v>
      </c>
      <c r="P960">
        <v>1984</v>
      </c>
      <c r="R960" t="s">
        <v>1846</v>
      </c>
    </row>
    <row r="961" spans="1:18">
      <c r="A961">
        <v>2010</v>
      </c>
      <c r="B961" t="s">
        <v>1844</v>
      </c>
      <c r="C961">
        <v>-71.2</v>
      </c>
      <c r="D961">
        <v>45.98</v>
      </c>
      <c r="G961">
        <v>2544</v>
      </c>
      <c r="H961">
        <v>-38.299999999999997</v>
      </c>
      <c r="I961">
        <v>8.5999999999999993E-2</v>
      </c>
      <c r="K961" t="s">
        <v>1845</v>
      </c>
      <c r="L961">
        <v>86</v>
      </c>
      <c r="M961" t="s">
        <v>1848</v>
      </c>
      <c r="N961">
        <v>1816</v>
      </c>
      <c r="P961">
        <v>1964</v>
      </c>
      <c r="R961" t="s">
        <v>1846</v>
      </c>
    </row>
    <row r="962" spans="1:18">
      <c r="A962">
        <v>2011</v>
      </c>
      <c r="B962" t="s">
        <v>1844</v>
      </c>
      <c r="C962">
        <v>-71.2</v>
      </c>
      <c r="D962">
        <v>45.98</v>
      </c>
      <c r="G962">
        <v>2544</v>
      </c>
      <c r="H962">
        <v>-38.299999999999997</v>
      </c>
      <c r="I962">
        <v>9.1999999999999998E-2</v>
      </c>
      <c r="K962" t="s">
        <v>1845</v>
      </c>
      <c r="L962">
        <v>92</v>
      </c>
      <c r="M962" t="s">
        <v>1848</v>
      </c>
      <c r="N962">
        <v>1259</v>
      </c>
      <c r="P962">
        <v>1816</v>
      </c>
      <c r="R962" t="s">
        <v>1846</v>
      </c>
    </row>
    <row r="963" spans="1:18">
      <c r="A963">
        <v>2048</v>
      </c>
      <c r="B963" t="s">
        <v>1864</v>
      </c>
      <c r="C963">
        <v>-90</v>
      </c>
      <c r="D963">
        <v>0</v>
      </c>
      <c r="G963">
        <v>2835</v>
      </c>
      <c r="I963">
        <v>64</v>
      </c>
      <c r="J963">
        <v>10</v>
      </c>
      <c r="K963" t="s">
        <v>1721</v>
      </c>
      <c r="L963">
        <v>63.7</v>
      </c>
      <c r="M963" t="s">
        <v>83</v>
      </c>
      <c r="N963">
        <v>1958</v>
      </c>
      <c r="P963">
        <v>1964</v>
      </c>
      <c r="R963" t="s">
        <v>1865</v>
      </c>
    </row>
    <row r="964" spans="1:18">
      <c r="A964">
        <v>2049</v>
      </c>
      <c r="B964">
        <v>19</v>
      </c>
      <c r="C964">
        <v>-69.015332999999998</v>
      </c>
      <c r="D964">
        <v>40.156500000000001</v>
      </c>
      <c r="G964">
        <v>642</v>
      </c>
      <c r="I964">
        <v>48.75</v>
      </c>
      <c r="K964" t="s">
        <v>595</v>
      </c>
      <c r="L964">
        <v>190.86297300000001</v>
      </c>
      <c r="M964" t="s">
        <v>83</v>
      </c>
      <c r="N964">
        <v>1993</v>
      </c>
      <c r="P964">
        <v>2010</v>
      </c>
      <c r="R964" t="s">
        <v>1866</v>
      </c>
    </row>
    <row r="965" spans="1:18">
      <c r="A965">
        <v>2050</v>
      </c>
      <c r="B965">
        <v>20</v>
      </c>
      <c r="C965">
        <v>-69.018500000000003</v>
      </c>
      <c r="D965">
        <v>40.205333000000003</v>
      </c>
      <c r="G965">
        <v>682</v>
      </c>
      <c r="I965">
        <v>51.970588235000001</v>
      </c>
      <c r="K965" t="s">
        <v>595</v>
      </c>
      <c r="L965">
        <v>204.13235700000001</v>
      </c>
      <c r="M965" t="s">
        <v>83</v>
      </c>
      <c r="N965">
        <v>1993</v>
      </c>
      <c r="P965">
        <v>2010</v>
      </c>
      <c r="R965" t="s">
        <v>1866</v>
      </c>
    </row>
    <row r="966" spans="1:18">
      <c r="A966">
        <v>2051</v>
      </c>
      <c r="B966">
        <v>21</v>
      </c>
      <c r="C966">
        <v>-69.022666000000001</v>
      </c>
      <c r="D966">
        <v>40.258499999999998</v>
      </c>
      <c r="G966">
        <v>727</v>
      </c>
      <c r="I966">
        <v>56.731250000000003</v>
      </c>
      <c r="K966" t="s">
        <v>595</v>
      </c>
      <c r="L966">
        <v>223.62938800000001</v>
      </c>
      <c r="M966" t="s">
        <v>83</v>
      </c>
      <c r="N966">
        <v>1993</v>
      </c>
      <c r="P966">
        <v>2010</v>
      </c>
      <c r="R966" t="s">
        <v>1866</v>
      </c>
    </row>
    <row r="967" spans="1:18">
      <c r="A967">
        <v>2052</v>
      </c>
      <c r="B967">
        <v>18</v>
      </c>
      <c r="C967">
        <v>-69.022999999999996</v>
      </c>
      <c r="D967">
        <v>40.120832999999998</v>
      </c>
      <c r="G967">
        <v>633</v>
      </c>
      <c r="I967">
        <v>45.142857143000001</v>
      </c>
      <c r="K967" t="s">
        <v>595</v>
      </c>
      <c r="L967">
        <v>176.6198</v>
      </c>
      <c r="M967" t="s">
        <v>83</v>
      </c>
      <c r="N967">
        <v>1993</v>
      </c>
      <c r="P967">
        <v>2010</v>
      </c>
      <c r="R967" t="s">
        <v>1866</v>
      </c>
    </row>
    <row r="968" spans="1:18">
      <c r="A968">
        <v>2053</v>
      </c>
      <c r="B968">
        <v>22</v>
      </c>
      <c r="C968">
        <v>-69.025000000000006</v>
      </c>
      <c r="D968">
        <v>40.307333</v>
      </c>
      <c r="G968">
        <v>777</v>
      </c>
      <c r="I968">
        <v>56.5625</v>
      </c>
      <c r="K968" t="s">
        <v>595</v>
      </c>
      <c r="L968">
        <v>223.84837400000001</v>
      </c>
      <c r="M968" t="s">
        <v>83</v>
      </c>
      <c r="N968">
        <v>1993</v>
      </c>
      <c r="P968">
        <v>2010</v>
      </c>
      <c r="R968" t="s">
        <v>1866</v>
      </c>
    </row>
    <row r="969" spans="1:18">
      <c r="A969">
        <v>2054</v>
      </c>
      <c r="B969">
        <v>17</v>
      </c>
      <c r="C969">
        <v>-69.025666000000001</v>
      </c>
      <c r="D969">
        <v>40.082833000000001</v>
      </c>
      <c r="G969">
        <v>608</v>
      </c>
      <c r="I969">
        <v>49.818181817999999</v>
      </c>
      <c r="K969" t="s">
        <v>595</v>
      </c>
      <c r="L969">
        <v>194.51312100000001</v>
      </c>
      <c r="M969" t="s">
        <v>83</v>
      </c>
      <c r="N969">
        <v>1993</v>
      </c>
      <c r="P969">
        <v>2010</v>
      </c>
      <c r="R969" t="s">
        <v>1866</v>
      </c>
    </row>
    <row r="970" spans="1:18">
      <c r="A970">
        <v>2055</v>
      </c>
      <c r="B970">
        <v>23</v>
      </c>
      <c r="C970">
        <v>-69.026332999999994</v>
      </c>
      <c r="D970">
        <v>40.360166</v>
      </c>
      <c r="G970">
        <v>815</v>
      </c>
      <c r="I970">
        <v>73.892857143000001</v>
      </c>
      <c r="K970" t="s">
        <v>595</v>
      </c>
      <c r="L970">
        <v>293.31878899999998</v>
      </c>
      <c r="M970" t="s">
        <v>83</v>
      </c>
      <c r="N970">
        <v>1993</v>
      </c>
      <c r="P970">
        <v>2010</v>
      </c>
      <c r="R970" t="s">
        <v>1866</v>
      </c>
    </row>
    <row r="971" spans="1:18">
      <c r="A971">
        <v>2056</v>
      </c>
      <c r="B971">
        <v>24</v>
      </c>
      <c r="C971">
        <v>-69.028499999999994</v>
      </c>
      <c r="D971">
        <v>40.405166000000001</v>
      </c>
      <c r="G971">
        <v>855</v>
      </c>
      <c r="I971">
        <v>49.03125</v>
      </c>
      <c r="K971" t="s">
        <v>595</v>
      </c>
      <c r="L971">
        <v>195.24813800000001</v>
      </c>
      <c r="M971" t="s">
        <v>83</v>
      </c>
      <c r="N971">
        <v>1993</v>
      </c>
      <c r="P971">
        <v>2010</v>
      </c>
      <c r="R971" t="s">
        <v>1866</v>
      </c>
    </row>
    <row r="972" spans="1:18">
      <c r="A972">
        <v>2057</v>
      </c>
      <c r="B972">
        <v>16</v>
      </c>
      <c r="C972">
        <v>-69.029722000000007</v>
      </c>
      <c r="D972">
        <v>40.052500000000002</v>
      </c>
      <c r="G972">
        <v>591</v>
      </c>
      <c r="I972">
        <v>6.9444444444000002</v>
      </c>
      <c r="K972" t="s">
        <v>595</v>
      </c>
      <c r="L972">
        <v>27.078322</v>
      </c>
      <c r="M972" t="s">
        <v>83</v>
      </c>
      <c r="N972">
        <v>1993</v>
      </c>
      <c r="P972">
        <v>2010</v>
      </c>
      <c r="R972" t="s">
        <v>1866</v>
      </c>
    </row>
    <row r="973" spans="1:18">
      <c r="A973">
        <v>2058</v>
      </c>
      <c r="B973">
        <v>25</v>
      </c>
      <c r="C973">
        <v>-69.031666000000001</v>
      </c>
      <c r="D973">
        <v>40.455666000000001</v>
      </c>
      <c r="G973">
        <v>896</v>
      </c>
      <c r="I973">
        <v>68.592857143000003</v>
      </c>
      <c r="K973" t="s">
        <v>595</v>
      </c>
      <c r="L973">
        <v>274.03060599999998</v>
      </c>
      <c r="M973" t="s">
        <v>83</v>
      </c>
      <c r="N973">
        <v>1993</v>
      </c>
      <c r="P973">
        <v>2010</v>
      </c>
      <c r="R973" t="s">
        <v>1866</v>
      </c>
    </row>
    <row r="974" spans="1:18">
      <c r="A974">
        <v>2059</v>
      </c>
      <c r="B974">
        <v>26</v>
      </c>
      <c r="C974">
        <v>-69.034999999999997</v>
      </c>
      <c r="D974">
        <v>40.503</v>
      </c>
      <c r="G974">
        <v>923</v>
      </c>
      <c r="I974">
        <v>57.611111111</v>
      </c>
      <c r="K974" t="s">
        <v>595</v>
      </c>
      <c r="L974">
        <v>230.631317</v>
      </c>
      <c r="M974" t="s">
        <v>83</v>
      </c>
      <c r="N974">
        <v>1993</v>
      </c>
      <c r="P974">
        <v>2010</v>
      </c>
      <c r="R974" t="s">
        <v>1866</v>
      </c>
    </row>
    <row r="975" spans="1:18">
      <c r="A975">
        <v>2060</v>
      </c>
      <c r="B975">
        <v>27</v>
      </c>
      <c r="C975">
        <v>-69.038499999999999</v>
      </c>
      <c r="D975">
        <v>40.550333000000002</v>
      </c>
      <c r="G975">
        <v>948</v>
      </c>
      <c r="I975">
        <v>55.070588235000002</v>
      </c>
      <c r="K975" t="s">
        <v>595</v>
      </c>
      <c r="L975">
        <v>220.90749600000001</v>
      </c>
      <c r="M975" t="s">
        <v>83</v>
      </c>
      <c r="N975">
        <v>1993</v>
      </c>
      <c r="P975">
        <v>2010</v>
      </c>
      <c r="R975" t="s">
        <v>1866</v>
      </c>
    </row>
    <row r="976" spans="1:18">
      <c r="A976">
        <v>2061</v>
      </c>
      <c r="B976">
        <v>28</v>
      </c>
      <c r="C976">
        <v>-69.043999999999997</v>
      </c>
      <c r="D976">
        <v>40.596665999999999</v>
      </c>
      <c r="G976">
        <v>971</v>
      </c>
      <c r="I976">
        <v>51.85</v>
      </c>
      <c r="K976" t="s">
        <v>595</v>
      </c>
      <c r="L976">
        <v>208.35479900000001</v>
      </c>
      <c r="M976" t="s">
        <v>83</v>
      </c>
      <c r="N976">
        <v>1993</v>
      </c>
      <c r="P976">
        <v>2010</v>
      </c>
      <c r="R976" t="s">
        <v>1866</v>
      </c>
    </row>
    <row r="977" spans="1:18">
      <c r="A977">
        <v>2062</v>
      </c>
      <c r="B977">
        <v>29</v>
      </c>
      <c r="C977">
        <v>-69.045500000000004</v>
      </c>
      <c r="D977">
        <v>40.643500000000003</v>
      </c>
      <c r="G977">
        <v>988</v>
      </c>
      <c r="I977">
        <v>55.952941176000003</v>
      </c>
      <c r="K977" t="s">
        <v>595</v>
      </c>
      <c r="L977">
        <v>225.14375899999999</v>
      </c>
      <c r="M977" t="s">
        <v>83</v>
      </c>
      <c r="N977">
        <v>1993</v>
      </c>
      <c r="P977">
        <v>2010</v>
      </c>
      <c r="R977" t="s">
        <v>1866</v>
      </c>
    </row>
    <row r="978" spans="1:18">
      <c r="A978">
        <v>2063</v>
      </c>
      <c r="B978">
        <v>30</v>
      </c>
      <c r="C978">
        <v>-69.049333000000004</v>
      </c>
      <c r="D978">
        <v>40.691499999999998</v>
      </c>
      <c r="G978">
        <v>1015</v>
      </c>
      <c r="I978">
        <v>69.852941176000002</v>
      </c>
      <c r="K978" t="s">
        <v>595</v>
      </c>
      <c r="L978">
        <v>281.655621</v>
      </c>
      <c r="M978" t="s">
        <v>83</v>
      </c>
      <c r="N978">
        <v>1993</v>
      </c>
      <c r="P978">
        <v>2010</v>
      </c>
      <c r="R978" t="s">
        <v>1866</v>
      </c>
    </row>
    <row r="979" spans="1:18">
      <c r="A979">
        <v>2064</v>
      </c>
      <c r="B979">
        <v>3</v>
      </c>
      <c r="C979">
        <v>-69.058999999999997</v>
      </c>
      <c r="D979">
        <v>40.716833000000001</v>
      </c>
      <c r="G979">
        <v>1031</v>
      </c>
      <c r="I979">
        <v>59.264705882000001</v>
      </c>
      <c r="K979" t="s">
        <v>595</v>
      </c>
      <c r="L979">
        <v>239.25728000000001</v>
      </c>
      <c r="M979" t="s">
        <v>83</v>
      </c>
      <c r="N979">
        <v>1993</v>
      </c>
      <c r="P979">
        <v>2010</v>
      </c>
      <c r="R979" t="s">
        <v>1866</v>
      </c>
    </row>
    <row r="980" spans="1:18">
      <c r="A980">
        <v>2065</v>
      </c>
      <c r="B980">
        <v>9</v>
      </c>
      <c r="C980">
        <v>-69.070166</v>
      </c>
      <c r="D980">
        <v>40.747999999999998</v>
      </c>
      <c r="G980">
        <v>1049</v>
      </c>
      <c r="I980">
        <v>52.341176470999997</v>
      </c>
      <c r="K980" t="s">
        <v>595</v>
      </c>
      <c r="L980">
        <v>211.615849</v>
      </c>
      <c r="M980" t="s">
        <v>83</v>
      </c>
      <c r="N980">
        <v>1993</v>
      </c>
      <c r="P980">
        <v>2010</v>
      </c>
      <c r="R980" t="s">
        <v>1866</v>
      </c>
    </row>
    <row r="981" spans="1:18">
      <c r="A981">
        <v>2066</v>
      </c>
      <c r="B981">
        <v>15</v>
      </c>
      <c r="C981">
        <v>-69.079443999999995</v>
      </c>
      <c r="D981">
        <v>40.781666000000001</v>
      </c>
      <c r="G981">
        <v>1050</v>
      </c>
      <c r="I981">
        <v>67.9375</v>
      </c>
      <c r="K981" t="s">
        <v>595</v>
      </c>
      <c r="L981">
        <v>274.683201</v>
      </c>
      <c r="M981" t="s">
        <v>83</v>
      </c>
      <c r="N981">
        <v>1993</v>
      </c>
      <c r="P981">
        <v>2010</v>
      </c>
      <c r="R981" t="s">
        <v>1866</v>
      </c>
    </row>
    <row r="982" spans="1:18">
      <c r="A982">
        <v>2067</v>
      </c>
      <c r="B982">
        <v>21</v>
      </c>
      <c r="C982">
        <v>-69.092166000000006</v>
      </c>
      <c r="D982">
        <v>40.807333</v>
      </c>
      <c r="G982">
        <v>1076</v>
      </c>
      <c r="I982">
        <v>45.794117647</v>
      </c>
      <c r="K982" t="s">
        <v>595</v>
      </c>
      <c r="L982">
        <v>185.52365499999999</v>
      </c>
      <c r="M982" t="s">
        <v>83</v>
      </c>
      <c r="N982">
        <v>1993</v>
      </c>
      <c r="P982">
        <v>2010</v>
      </c>
      <c r="R982" t="s">
        <v>1866</v>
      </c>
    </row>
    <row r="983" spans="1:18">
      <c r="A983">
        <v>2068</v>
      </c>
      <c r="B983">
        <v>27</v>
      </c>
      <c r="C983">
        <v>-69.102999999999994</v>
      </c>
      <c r="D983">
        <v>40.837166000000003</v>
      </c>
      <c r="G983">
        <v>1095</v>
      </c>
      <c r="I983">
        <v>53.5</v>
      </c>
      <c r="K983" t="s">
        <v>595</v>
      </c>
      <c r="L983">
        <v>217.06821400000001</v>
      </c>
      <c r="M983" t="s">
        <v>83</v>
      </c>
      <c r="N983">
        <v>1993</v>
      </c>
      <c r="P983">
        <v>2010</v>
      </c>
      <c r="R983" t="s">
        <v>1866</v>
      </c>
    </row>
    <row r="984" spans="1:18">
      <c r="A984">
        <v>2069</v>
      </c>
      <c r="B984">
        <v>35</v>
      </c>
      <c r="C984">
        <v>-69.118333000000007</v>
      </c>
      <c r="D984">
        <v>40.875999999999998</v>
      </c>
      <c r="G984">
        <v>1116</v>
      </c>
      <c r="I984">
        <v>57.90625</v>
      </c>
      <c r="K984" t="s">
        <v>595</v>
      </c>
      <c r="L984">
        <v>235.31698399999999</v>
      </c>
      <c r="M984" t="s">
        <v>83</v>
      </c>
      <c r="N984">
        <v>1993</v>
      </c>
      <c r="P984">
        <v>2010</v>
      </c>
      <c r="R984" t="s">
        <v>1866</v>
      </c>
    </row>
    <row r="985" spans="1:18">
      <c r="A985">
        <v>2070</v>
      </c>
      <c r="B985">
        <v>42</v>
      </c>
      <c r="C985">
        <v>-69.131</v>
      </c>
      <c r="D985">
        <v>40.910499999999999</v>
      </c>
      <c r="G985">
        <v>1136</v>
      </c>
      <c r="I985">
        <v>44.3125</v>
      </c>
      <c r="K985" t="s">
        <v>595</v>
      </c>
      <c r="L985">
        <v>180.35460499999999</v>
      </c>
      <c r="M985" t="s">
        <v>83</v>
      </c>
      <c r="N985">
        <v>1993</v>
      </c>
      <c r="P985">
        <v>2010</v>
      </c>
      <c r="R985" t="s">
        <v>1866</v>
      </c>
    </row>
    <row r="986" spans="1:18">
      <c r="A986">
        <v>2071</v>
      </c>
      <c r="B986">
        <v>48</v>
      </c>
      <c r="C986">
        <v>-69.142499999999998</v>
      </c>
      <c r="D986">
        <v>40.939166</v>
      </c>
      <c r="G986">
        <v>1156</v>
      </c>
      <c r="I986">
        <v>48.555555556000002</v>
      </c>
      <c r="K986" t="s">
        <v>595</v>
      </c>
      <c r="L986">
        <v>197.93017900000001</v>
      </c>
      <c r="M986" t="s">
        <v>83</v>
      </c>
      <c r="N986">
        <v>1993</v>
      </c>
      <c r="P986">
        <v>2010</v>
      </c>
      <c r="R986" t="s">
        <v>1866</v>
      </c>
    </row>
    <row r="987" spans="1:18">
      <c r="A987">
        <v>2072</v>
      </c>
      <c r="B987">
        <v>54</v>
      </c>
      <c r="C987">
        <v>-69.154499999999999</v>
      </c>
      <c r="D987">
        <v>40.969665999999997</v>
      </c>
      <c r="G987">
        <v>1166</v>
      </c>
      <c r="I987">
        <v>45.305555556000002</v>
      </c>
      <c r="K987" t="s">
        <v>595</v>
      </c>
      <c r="L987">
        <v>184.83028400000001</v>
      </c>
      <c r="M987" t="s">
        <v>83</v>
      </c>
      <c r="N987">
        <v>1993</v>
      </c>
      <c r="P987">
        <v>2010</v>
      </c>
      <c r="R987" t="s">
        <v>1866</v>
      </c>
    </row>
    <row r="988" spans="1:18">
      <c r="A988">
        <v>2073</v>
      </c>
      <c r="B988">
        <v>60</v>
      </c>
      <c r="C988">
        <v>-69.165833000000006</v>
      </c>
      <c r="D988">
        <v>40.997666000000002</v>
      </c>
      <c r="G988">
        <v>1173</v>
      </c>
      <c r="I988">
        <v>54.0625</v>
      </c>
      <c r="K988" t="s">
        <v>595</v>
      </c>
      <c r="L988">
        <v>220.67026100000001</v>
      </c>
      <c r="M988" t="s">
        <v>83</v>
      </c>
      <c r="N988">
        <v>1993</v>
      </c>
      <c r="P988">
        <v>2010</v>
      </c>
      <c r="R988" t="s">
        <v>1866</v>
      </c>
    </row>
    <row r="989" spans="1:18">
      <c r="A989">
        <v>2074</v>
      </c>
      <c r="B989">
        <v>64</v>
      </c>
      <c r="C989">
        <v>-69.177833000000007</v>
      </c>
      <c r="D989">
        <v>41.027166000000001</v>
      </c>
      <c r="G989">
        <v>1188</v>
      </c>
      <c r="I989">
        <v>44.694444443999998</v>
      </c>
      <c r="K989" t="s">
        <v>595</v>
      </c>
      <c r="L989">
        <v>182.643767</v>
      </c>
      <c r="M989" t="s">
        <v>83</v>
      </c>
      <c r="N989">
        <v>1993</v>
      </c>
      <c r="P989">
        <v>2010</v>
      </c>
      <c r="R989" t="s">
        <v>1866</v>
      </c>
    </row>
    <row r="990" spans="1:18">
      <c r="A990">
        <v>2075</v>
      </c>
      <c r="B990">
        <v>68</v>
      </c>
      <c r="C990">
        <v>-69.191500000000005</v>
      </c>
      <c r="D990">
        <v>41.059333000000002</v>
      </c>
      <c r="G990">
        <v>1204</v>
      </c>
      <c r="I990">
        <v>13.166666666999999</v>
      </c>
      <c r="K990" t="s">
        <v>595</v>
      </c>
      <c r="L990">
        <v>53.870671000000002</v>
      </c>
      <c r="M990" t="s">
        <v>83</v>
      </c>
      <c r="N990">
        <v>1993</v>
      </c>
      <c r="P990">
        <v>2010</v>
      </c>
      <c r="R990" t="s">
        <v>1866</v>
      </c>
    </row>
    <row r="991" spans="1:18">
      <c r="A991">
        <v>2076</v>
      </c>
      <c r="B991">
        <v>72</v>
      </c>
      <c r="C991">
        <v>-69.204832999999994</v>
      </c>
      <c r="D991">
        <v>41.090665999999999</v>
      </c>
      <c r="G991">
        <v>1214</v>
      </c>
      <c r="I991">
        <v>65.087500000000006</v>
      </c>
      <c r="K991" t="s">
        <v>595</v>
      </c>
      <c r="L991">
        <v>266.514861</v>
      </c>
      <c r="M991" t="s">
        <v>83</v>
      </c>
      <c r="N991">
        <v>1993</v>
      </c>
      <c r="P991">
        <v>2010</v>
      </c>
      <c r="R991" t="s">
        <v>1866</v>
      </c>
    </row>
    <row r="992" spans="1:18">
      <c r="A992">
        <v>2077</v>
      </c>
      <c r="B992">
        <v>76</v>
      </c>
      <c r="C992">
        <v>-69.217832999999999</v>
      </c>
      <c r="D992">
        <v>41.121166000000002</v>
      </c>
      <c r="G992">
        <v>1241</v>
      </c>
      <c r="I992">
        <v>34.194444443999998</v>
      </c>
      <c r="K992" t="s">
        <v>595</v>
      </c>
      <c r="L992">
        <v>140.303573</v>
      </c>
      <c r="M992" t="s">
        <v>83</v>
      </c>
      <c r="N992">
        <v>1993</v>
      </c>
      <c r="P992">
        <v>2010</v>
      </c>
      <c r="R992" t="s">
        <v>1866</v>
      </c>
    </row>
    <row r="993" spans="1:18">
      <c r="A993">
        <v>2078</v>
      </c>
      <c r="B993">
        <v>80</v>
      </c>
      <c r="C993">
        <v>-69.231333000000006</v>
      </c>
      <c r="D993">
        <v>41.149833000000001</v>
      </c>
      <c r="G993">
        <v>1251</v>
      </c>
      <c r="I993">
        <v>26.411764706</v>
      </c>
      <c r="K993" t="s">
        <v>595</v>
      </c>
      <c r="L993">
        <v>108.44855</v>
      </c>
      <c r="M993" t="s">
        <v>83</v>
      </c>
      <c r="N993">
        <v>1993</v>
      </c>
      <c r="P993">
        <v>2010</v>
      </c>
      <c r="R993" t="s">
        <v>1866</v>
      </c>
    </row>
    <row r="994" spans="1:18">
      <c r="A994">
        <v>2079</v>
      </c>
      <c r="B994">
        <v>84</v>
      </c>
      <c r="C994">
        <v>-69.242999999999995</v>
      </c>
      <c r="D994">
        <v>41.183</v>
      </c>
      <c r="G994">
        <v>1277</v>
      </c>
      <c r="I994">
        <v>32.5</v>
      </c>
      <c r="K994" t="s">
        <v>595</v>
      </c>
      <c r="L994">
        <v>133.72006300000001</v>
      </c>
      <c r="M994" t="s">
        <v>83</v>
      </c>
      <c r="N994">
        <v>1993</v>
      </c>
      <c r="P994">
        <v>2010</v>
      </c>
      <c r="R994" t="s">
        <v>1866</v>
      </c>
    </row>
    <row r="995" spans="1:18">
      <c r="A995">
        <v>2080</v>
      </c>
      <c r="B995">
        <v>88</v>
      </c>
      <c r="C995">
        <v>-69.254000000000005</v>
      </c>
      <c r="D995">
        <v>41.219665999999997</v>
      </c>
      <c r="G995">
        <v>1282</v>
      </c>
      <c r="I995">
        <v>46.777777778000001</v>
      </c>
      <c r="K995" t="s">
        <v>595</v>
      </c>
      <c r="L995">
        <v>192.52569199999999</v>
      </c>
      <c r="M995" t="s">
        <v>83</v>
      </c>
      <c r="N995">
        <v>1993</v>
      </c>
      <c r="P995">
        <v>2010</v>
      </c>
      <c r="R995" t="s">
        <v>1866</v>
      </c>
    </row>
    <row r="996" spans="1:18">
      <c r="A996">
        <v>2081</v>
      </c>
      <c r="B996">
        <v>92</v>
      </c>
      <c r="C996">
        <v>-69.265665999999996</v>
      </c>
      <c r="D996">
        <v>41.257333000000003</v>
      </c>
      <c r="G996">
        <v>1297</v>
      </c>
      <c r="I996">
        <v>35</v>
      </c>
      <c r="K996" t="s">
        <v>595</v>
      </c>
      <c r="L996">
        <v>144.22436999999999</v>
      </c>
      <c r="M996" t="s">
        <v>83</v>
      </c>
      <c r="N996">
        <v>1993</v>
      </c>
      <c r="P996">
        <v>2010</v>
      </c>
      <c r="R996" t="s">
        <v>1866</v>
      </c>
    </row>
    <row r="997" spans="1:18">
      <c r="A997">
        <v>2082</v>
      </c>
      <c r="B997">
        <v>96</v>
      </c>
      <c r="C997">
        <v>-69.281499999999994</v>
      </c>
      <c r="D997">
        <v>41.289665999999997</v>
      </c>
      <c r="G997">
        <v>1296</v>
      </c>
      <c r="I997">
        <v>50.5</v>
      </c>
      <c r="K997" t="s">
        <v>595</v>
      </c>
      <c r="L997">
        <v>208.07745199999999</v>
      </c>
      <c r="M997" t="s">
        <v>83</v>
      </c>
      <c r="N997">
        <v>1993</v>
      </c>
      <c r="P997">
        <v>2010</v>
      </c>
      <c r="R997" t="s">
        <v>1866</v>
      </c>
    </row>
    <row r="998" spans="1:18">
      <c r="A998">
        <v>2083</v>
      </c>
      <c r="B998">
        <v>100</v>
      </c>
      <c r="C998">
        <v>-69.296000000000006</v>
      </c>
      <c r="D998">
        <v>41.322499999999998</v>
      </c>
      <c r="G998">
        <v>1317</v>
      </c>
      <c r="I998">
        <v>32.527777778000001</v>
      </c>
      <c r="K998" t="s">
        <v>595</v>
      </c>
      <c r="L998">
        <v>134.237527</v>
      </c>
      <c r="M998" t="s">
        <v>83</v>
      </c>
      <c r="N998">
        <v>1993</v>
      </c>
      <c r="P998">
        <v>2010</v>
      </c>
      <c r="R998" t="s">
        <v>1866</v>
      </c>
    </row>
    <row r="999" spans="1:18">
      <c r="A999">
        <v>2084</v>
      </c>
      <c r="B999">
        <v>104</v>
      </c>
      <c r="C999">
        <v>-69.31</v>
      </c>
      <c r="D999">
        <v>41.359499999999997</v>
      </c>
      <c r="G999">
        <v>1347</v>
      </c>
      <c r="I999">
        <v>23.861111111</v>
      </c>
      <c r="K999" t="s">
        <v>595</v>
      </c>
      <c r="L999">
        <v>98.696639000000005</v>
      </c>
      <c r="M999" t="s">
        <v>83</v>
      </c>
      <c r="N999">
        <v>1993</v>
      </c>
      <c r="P999">
        <v>2010</v>
      </c>
      <c r="R999" t="s">
        <v>1866</v>
      </c>
    </row>
    <row r="1000" spans="1:18">
      <c r="A1000">
        <v>2085</v>
      </c>
      <c r="B1000">
        <v>108</v>
      </c>
      <c r="C1000">
        <v>-69.323166000000001</v>
      </c>
      <c r="D1000">
        <v>41.397500000000001</v>
      </c>
      <c r="G1000">
        <v>1350</v>
      </c>
      <c r="I1000">
        <v>31.705882353</v>
      </c>
      <c r="K1000" t="s">
        <v>595</v>
      </c>
      <c r="L1000">
        <v>131.172515</v>
      </c>
      <c r="M1000" t="s">
        <v>83</v>
      </c>
      <c r="N1000">
        <v>1993</v>
      </c>
      <c r="P1000">
        <v>2010</v>
      </c>
      <c r="R1000" t="s">
        <v>1866</v>
      </c>
    </row>
    <row r="1001" spans="1:18">
      <c r="A1001">
        <v>2086</v>
      </c>
      <c r="B1001">
        <v>112</v>
      </c>
      <c r="C1001">
        <v>-69.336500000000001</v>
      </c>
      <c r="D1001">
        <v>41.435166000000002</v>
      </c>
      <c r="G1001">
        <v>1352</v>
      </c>
      <c r="I1001">
        <v>31.047058824</v>
      </c>
      <c r="K1001" t="s">
        <v>595</v>
      </c>
      <c r="L1001">
        <v>128.46412000000001</v>
      </c>
      <c r="M1001" t="s">
        <v>83</v>
      </c>
      <c r="N1001">
        <v>1993</v>
      </c>
      <c r="P1001">
        <v>2010</v>
      </c>
      <c r="R1001" t="s">
        <v>1866</v>
      </c>
    </row>
    <row r="1002" spans="1:18">
      <c r="A1002">
        <v>2087</v>
      </c>
      <c r="B1002">
        <v>116</v>
      </c>
      <c r="C1002">
        <v>-69.350999999999999</v>
      </c>
      <c r="D1002">
        <v>41.469665999999997</v>
      </c>
      <c r="G1002">
        <v>1372</v>
      </c>
      <c r="I1002">
        <v>28.555555556000002</v>
      </c>
      <c r="K1002" t="s">
        <v>595</v>
      </c>
      <c r="L1002">
        <v>118.334974</v>
      </c>
      <c r="M1002" t="s">
        <v>83</v>
      </c>
      <c r="N1002">
        <v>1993</v>
      </c>
      <c r="P1002">
        <v>2010</v>
      </c>
      <c r="R1002" t="s">
        <v>1866</v>
      </c>
    </row>
    <row r="1003" spans="1:18">
      <c r="A1003">
        <v>2088</v>
      </c>
      <c r="B1003">
        <v>120</v>
      </c>
      <c r="C1003">
        <v>-69.364999999999995</v>
      </c>
      <c r="D1003">
        <v>41.508499999999998</v>
      </c>
      <c r="G1003">
        <v>1378</v>
      </c>
      <c r="I1003">
        <v>28.833333332999999</v>
      </c>
      <c r="K1003" t="s">
        <v>595</v>
      </c>
      <c r="L1003">
        <v>119.54431200000001</v>
      </c>
      <c r="M1003" t="s">
        <v>83</v>
      </c>
      <c r="N1003">
        <v>1993</v>
      </c>
      <c r="P1003">
        <v>2010</v>
      </c>
      <c r="R1003" t="s">
        <v>1866</v>
      </c>
    </row>
    <row r="1004" spans="1:18">
      <c r="A1004">
        <v>2089</v>
      </c>
      <c r="B1004">
        <v>124</v>
      </c>
      <c r="C1004">
        <v>-69.378</v>
      </c>
      <c r="D1004">
        <v>41.542499999999997</v>
      </c>
      <c r="G1004">
        <v>1396</v>
      </c>
      <c r="I1004">
        <v>21.323529411999999</v>
      </c>
      <c r="K1004" t="s">
        <v>595</v>
      </c>
      <c r="L1004">
        <v>88.529369000000003</v>
      </c>
      <c r="M1004" t="s">
        <v>83</v>
      </c>
      <c r="N1004">
        <v>1993</v>
      </c>
      <c r="P1004">
        <v>2010</v>
      </c>
      <c r="R1004" t="s">
        <v>1866</v>
      </c>
    </row>
    <row r="1005" spans="1:18">
      <c r="A1005">
        <v>2090</v>
      </c>
      <c r="B1005">
        <v>128</v>
      </c>
      <c r="C1005">
        <v>-69.394000000000005</v>
      </c>
      <c r="D1005">
        <v>41.567332999999998</v>
      </c>
      <c r="G1005">
        <v>1406</v>
      </c>
      <c r="I1005">
        <v>32.470588235000001</v>
      </c>
      <c r="K1005" t="s">
        <v>595</v>
      </c>
      <c r="L1005">
        <v>134.90496200000001</v>
      </c>
      <c r="M1005" t="s">
        <v>83</v>
      </c>
      <c r="N1005">
        <v>1993</v>
      </c>
      <c r="P1005">
        <v>2010</v>
      </c>
      <c r="R1005" t="s">
        <v>1866</v>
      </c>
    </row>
    <row r="1006" spans="1:18">
      <c r="A1006">
        <v>2091</v>
      </c>
      <c r="B1006">
        <v>132</v>
      </c>
      <c r="C1006">
        <v>-69.408833000000001</v>
      </c>
      <c r="D1006">
        <v>41.596832999999997</v>
      </c>
      <c r="G1006">
        <v>1412</v>
      </c>
      <c r="I1006">
        <v>32.138888889</v>
      </c>
      <c r="K1006" t="s">
        <v>595</v>
      </c>
      <c r="L1006">
        <v>133.588391</v>
      </c>
      <c r="M1006" t="s">
        <v>83</v>
      </c>
      <c r="N1006">
        <v>1993</v>
      </c>
      <c r="P1006">
        <v>2010</v>
      </c>
      <c r="R1006" t="s">
        <v>1866</v>
      </c>
    </row>
    <row r="1007" spans="1:18">
      <c r="A1007">
        <v>2092</v>
      </c>
      <c r="B1007">
        <v>136</v>
      </c>
      <c r="C1007">
        <v>-69.4255</v>
      </c>
      <c r="D1007">
        <v>41.625332999999998</v>
      </c>
      <c r="G1007">
        <v>1418</v>
      </c>
      <c r="I1007">
        <v>32.083333332999999</v>
      </c>
      <c r="K1007" t="s">
        <v>595</v>
      </c>
      <c r="L1007">
        <v>133.41889800000001</v>
      </c>
      <c r="M1007" t="s">
        <v>83</v>
      </c>
      <c r="N1007">
        <v>1993</v>
      </c>
      <c r="P1007">
        <v>2010</v>
      </c>
      <c r="R1007" t="s">
        <v>1866</v>
      </c>
    </row>
    <row r="1008" spans="1:18">
      <c r="A1008">
        <v>2093</v>
      </c>
      <c r="B1008">
        <v>140</v>
      </c>
      <c r="C1008">
        <v>-69.442333000000005</v>
      </c>
      <c r="D1008">
        <v>41.651833000000003</v>
      </c>
      <c r="G1008">
        <v>1427</v>
      </c>
      <c r="I1008">
        <v>35.805555556000002</v>
      </c>
      <c r="K1008" t="s">
        <v>595</v>
      </c>
      <c r="L1008">
        <v>149.003772</v>
      </c>
      <c r="M1008" t="s">
        <v>83</v>
      </c>
      <c r="N1008">
        <v>1993</v>
      </c>
      <c r="P1008">
        <v>2010</v>
      </c>
      <c r="R1008" t="s">
        <v>1866</v>
      </c>
    </row>
    <row r="1009" spans="1:18">
      <c r="A1009">
        <v>2094</v>
      </c>
      <c r="B1009">
        <v>144</v>
      </c>
      <c r="C1009">
        <v>-69.457666000000003</v>
      </c>
      <c r="D1009">
        <v>41.683</v>
      </c>
      <c r="G1009">
        <v>1442</v>
      </c>
      <c r="I1009">
        <v>30.147058823999998</v>
      </c>
      <c r="K1009" t="s">
        <v>595</v>
      </c>
      <c r="L1009">
        <v>125.592584</v>
      </c>
      <c r="M1009" t="s">
        <v>83</v>
      </c>
      <c r="N1009">
        <v>1993</v>
      </c>
      <c r="P1009">
        <v>2010</v>
      </c>
      <c r="R1009" t="s">
        <v>1866</v>
      </c>
    </row>
    <row r="1010" spans="1:18">
      <c r="A1010">
        <v>2095</v>
      </c>
      <c r="B1010">
        <v>148</v>
      </c>
      <c r="C1010">
        <v>-69.473166000000006</v>
      </c>
      <c r="D1010">
        <v>41.713000000000001</v>
      </c>
      <c r="G1010">
        <v>1465</v>
      </c>
      <c r="I1010">
        <v>28.375</v>
      </c>
      <c r="K1010" t="s">
        <v>595</v>
      </c>
      <c r="L1010">
        <v>118.41574300000001</v>
      </c>
      <c r="M1010" t="s">
        <v>83</v>
      </c>
      <c r="N1010">
        <v>1993</v>
      </c>
      <c r="P1010">
        <v>2010</v>
      </c>
      <c r="R1010" t="s">
        <v>1866</v>
      </c>
    </row>
    <row r="1011" spans="1:18">
      <c r="A1011">
        <v>2096</v>
      </c>
      <c r="B1011">
        <v>152</v>
      </c>
      <c r="C1011">
        <v>-69.487832999999995</v>
      </c>
      <c r="D1011">
        <v>41.749166000000002</v>
      </c>
      <c r="G1011">
        <v>1472</v>
      </c>
      <c r="I1011">
        <v>26.777777778000001</v>
      </c>
      <c r="K1011" t="s">
        <v>595</v>
      </c>
      <c r="L1011">
        <v>111.80701500000001</v>
      </c>
      <c r="M1011" t="s">
        <v>83</v>
      </c>
      <c r="N1011">
        <v>1993</v>
      </c>
      <c r="P1011">
        <v>2010</v>
      </c>
      <c r="R1011" t="s">
        <v>1866</v>
      </c>
    </row>
    <row r="1012" spans="1:18">
      <c r="A1012">
        <v>2097</v>
      </c>
      <c r="B1012">
        <v>156</v>
      </c>
      <c r="C1012">
        <v>-69.501000000000005</v>
      </c>
      <c r="D1012">
        <v>41.783166000000001</v>
      </c>
      <c r="G1012">
        <v>1494</v>
      </c>
      <c r="I1012">
        <v>18.088235294</v>
      </c>
      <c r="K1012" t="s">
        <v>595</v>
      </c>
      <c r="L1012">
        <v>75.654140999999996</v>
      </c>
      <c r="M1012" t="s">
        <v>83</v>
      </c>
      <c r="N1012">
        <v>1993</v>
      </c>
      <c r="P1012">
        <v>2010</v>
      </c>
      <c r="R1012" t="s">
        <v>1866</v>
      </c>
    </row>
    <row r="1013" spans="1:18">
      <c r="A1013">
        <v>2098</v>
      </c>
      <c r="B1013">
        <v>160</v>
      </c>
      <c r="C1013">
        <v>-69.515833000000001</v>
      </c>
      <c r="D1013">
        <v>41.819333</v>
      </c>
      <c r="G1013">
        <v>1515</v>
      </c>
      <c r="I1013">
        <v>25.941176470999999</v>
      </c>
      <c r="K1013" t="s">
        <v>595</v>
      </c>
      <c r="L1013">
        <v>108.662634</v>
      </c>
      <c r="M1013" t="s">
        <v>83</v>
      </c>
      <c r="N1013">
        <v>1993</v>
      </c>
      <c r="P1013">
        <v>2010</v>
      </c>
      <c r="R1013" t="s">
        <v>1866</v>
      </c>
    </row>
    <row r="1014" spans="1:18">
      <c r="A1014">
        <v>2099</v>
      </c>
      <c r="B1014">
        <v>164</v>
      </c>
      <c r="C1014">
        <v>-69.529332999999994</v>
      </c>
      <c r="D1014">
        <v>41.851165999999999</v>
      </c>
      <c r="G1014">
        <v>1513</v>
      </c>
      <c r="I1014">
        <v>38.058823529000001</v>
      </c>
      <c r="K1014" t="s">
        <v>595</v>
      </c>
      <c r="L1014">
        <v>159.40253799999999</v>
      </c>
      <c r="M1014" t="s">
        <v>83</v>
      </c>
      <c r="N1014">
        <v>1993</v>
      </c>
      <c r="P1014">
        <v>2010</v>
      </c>
      <c r="R1014" t="s">
        <v>1866</v>
      </c>
    </row>
    <row r="1015" spans="1:18">
      <c r="A1015">
        <v>2100</v>
      </c>
      <c r="B1015">
        <v>168</v>
      </c>
      <c r="C1015">
        <v>-69.543333000000004</v>
      </c>
      <c r="D1015">
        <v>41.872833</v>
      </c>
      <c r="G1015">
        <v>1519</v>
      </c>
      <c r="I1015">
        <v>35.588235294</v>
      </c>
      <c r="K1015" t="s">
        <v>595</v>
      </c>
      <c r="L1015">
        <v>149.12678199999999</v>
      </c>
      <c r="M1015" t="s">
        <v>83</v>
      </c>
      <c r="N1015">
        <v>1993</v>
      </c>
      <c r="P1015">
        <v>2010</v>
      </c>
      <c r="R1015" t="s">
        <v>1866</v>
      </c>
    </row>
    <row r="1016" spans="1:18">
      <c r="A1016">
        <v>2101</v>
      </c>
      <c r="B1016">
        <v>172</v>
      </c>
      <c r="C1016">
        <v>-69.559166000000005</v>
      </c>
      <c r="D1016">
        <v>41.922666</v>
      </c>
      <c r="G1016">
        <v>1535</v>
      </c>
      <c r="I1016">
        <v>22.823529411999999</v>
      </c>
      <c r="K1016" t="s">
        <v>595</v>
      </c>
      <c r="L1016">
        <v>95.748812999999998</v>
      </c>
      <c r="M1016" t="s">
        <v>83</v>
      </c>
      <c r="N1016">
        <v>1993</v>
      </c>
      <c r="P1016">
        <v>2010</v>
      </c>
      <c r="R1016" t="s">
        <v>1866</v>
      </c>
    </row>
    <row r="1017" spans="1:18">
      <c r="A1017">
        <v>2102</v>
      </c>
      <c r="B1017">
        <v>176</v>
      </c>
      <c r="C1017">
        <v>-69.573832999999993</v>
      </c>
      <c r="D1017">
        <v>41.957500000000003</v>
      </c>
      <c r="G1017">
        <v>1555</v>
      </c>
      <c r="I1017">
        <v>27.058823529000001</v>
      </c>
      <c r="K1017" t="s">
        <v>595</v>
      </c>
      <c r="L1017">
        <v>113.690032</v>
      </c>
      <c r="M1017" t="s">
        <v>83</v>
      </c>
      <c r="N1017">
        <v>1993</v>
      </c>
      <c r="P1017">
        <v>2010</v>
      </c>
      <c r="R1017" t="s">
        <v>1866</v>
      </c>
    </row>
    <row r="1018" spans="1:18">
      <c r="A1018">
        <v>2103</v>
      </c>
      <c r="B1018">
        <v>180</v>
      </c>
      <c r="C1018">
        <v>-69.586832999999999</v>
      </c>
      <c r="D1018">
        <v>41.997833</v>
      </c>
      <c r="G1018">
        <v>1562</v>
      </c>
      <c r="I1018">
        <v>25.888888889</v>
      </c>
      <c r="K1018" t="s">
        <v>595</v>
      </c>
      <c r="L1018">
        <v>108.832133</v>
      </c>
      <c r="M1018" t="s">
        <v>83</v>
      </c>
      <c r="N1018">
        <v>1993</v>
      </c>
      <c r="P1018">
        <v>2010</v>
      </c>
      <c r="R1018" t="s">
        <v>1866</v>
      </c>
    </row>
    <row r="1019" spans="1:18">
      <c r="A1019">
        <v>2104</v>
      </c>
      <c r="B1019">
        <v>184</v>
      </c>
      <c r="C1019">
        <v>-69.600999999999999</v>
      </c>
      <c r="D1019">
        <v>42.03</v>
      </c>
      <c r="G1019">
        <v>1571</v>
      </c>
      <c r="I1019">
        <v>31.5</v>
      </c>
      <c r="K1019" t="s">
        <v>595</v>
      </c>
      <c r="L1019">
        <v>132.50027499999999</v>
      </c>
      <c r="M1019" t="s">
        <v>83</v>
      </c>
      <c r="N1019">
        <v>1993</v>
      </c>
      <c r="P1019">
        <v>2010</v>
      </c>
      <c r="R1019" t="s">
        <v>1866</v>
      </c>
    </row>
    <row r="1020" spans="1:18">
      <c r="A1020">
        <v>2105</v>
      </c>
      <c r="B1020">
        <v>188</v>
      </c>
      <c r="C1020">
        <v>-69.616</v>
      </c>
      <c r="D1020">
        <v>42.064999999999998</v>
      </c>
      <c r="G1020">
        <v>1579</v>
      </c>
      <c r="I1020">
        <v>22.388888889</v>
      </c>
      <c r="K1020" t="s">
        <v>595</v>
      </c>
      <c r="L1020">
        <v>94.232585</v>
      </c>
      <c r="M1020" t="s">
        <v>83</v>
      </c>
      <c r="N1020">
        <v>1993</v>
      </c>
      <c r="P1020">
        <v>2010</v>
      </c>
      <c r="R1020" t="s">
        <v>1866</v>
      </c>
    </row>
    <row r="1021" spans="1:18">
      <c r="A1021">
        <v>2106</v>
      </c>
      <c r="B1021">
        <v>192</v>
      </c>
      <c r="C1021">
        <v>-69.629833000000005</v>
      </c>
      <c r="D1021">
        <v>42.100665999999997</v>
      </c>
      <c r="G1021">
        <v>1582</v>
      </c>
      <c r="I1021">
        <v>32.111111111</v>
      </c>
      <c r="K1021" t="s">
        <v>595</v>
      </c>
      <c r="L1021">
        <v>135.19043500000001</v>
      </c>
      <c r="M1021" t="s">
        <v>83</v>
      </c>
      <c r="N1021">
        <v>1993</v>
      </c>
      <c r="P1021">
        <v>2010</v>
      </c>
      <c r="R1021" t="s">
        <v>1866</v>
      </c>
    </row>
    <row r="1022" spans="1:18">
      <c r="A1022">
        <v>2107</v>
      </c>
      <c r="B1022">
        <v>196</v>
      </c>
      <c r="C1022">
        <v>-69.644333000000003</v>
      </c>
      <c r="D1022">
        <v>42.134833</v>
      </c>
      <c r="G1022">
        <v>1586</v>
      </c>
      <c r="I1022">
        <v>33.805555556000002</v>
      </c>
      <c r="K1022" t="s">
        <v>595</v>
      </c>
      <c r="L1022">
        <v>142.35711800000001</v>
      </c>
      <c r="M1022" t="s">
        <v>83</v>
      </c>
      <c r="N1022">
        <v>1993</v>
      </c>
      <c r="P1022">
        <v>2010</v>
      </c>
      <c r="R1022" t="s">
        <v>1866</v>
      </c>
    </row>
    <row r="1023" spans="1:18">
      <c r="A1023">
        <v>2108</v>
      </c>
      <c r="B1023">
        <v>200</v>
      </c>
      <c r="C1023">
        <v>-69.660166000000004</v>
      </c>
      <c r="D1023">
        <v>42.167332999999999</v>
      </c>
      <c r="G1023">
        <v>1601</v>
      </c>
      <c r="I1023">
        <v>21.055555556000002</v>
      </c>
      <c r="K1023" t="s">
        <v>595</v>
      </c>
      <c r="L1023">
        <v>88.770264999999995</v>
      </c>
      <c r="M1023" t="s">
        <v>83</v>
      </c>
      <c r="N1023">
        <v>1993</v>
      </c>
      <c r="P1023">
        <v>2010</v>
      </c>
      <c r="R1023" t="s">
        <v>1866</v>
      </c>
    </row>
    <row r="1024" spans="1:18">
      <c r="A1024">
        <v>2109</v>
      </c>
      <c r="B1024">
        <v>204</v>
      </c>
      <c r="C1024">
        <v>-69.674499999999995</v>
      </c>
      <c r="D1024">
        <v>42.202500000000001</v>
      </c>
      <c r="G1024">
        <v>1615</v>
      </c>
      <c r="I1024">
        <v>27.111111111</v>
      </c>
      <c r="K1024" t="s">
        <v>595</v>
      </c>
      <c r="L1024">
        <v>114.414737</v>
      </c>
      <c r="M1024" t="s">
        <v>83</v>
      </c>
      <c r="N1024">
        <v>1993</v>
      </c>
      <c r="P1024">
        <v>2010</v>
      </c>
      <c r="R1024" t="s">
        <v>1866</v>
      </c>
    </row>
    <row r="1025" spans="1:18">
      <c r="A1025">
        <v>2110</v>
      </c>
      <c r="B1025">
        <v>208</v>
      </c>
      <c r="C1025">
        <v>-69.689499999999995</v>
      </c>
      <c r="D1025">
        <v>42.236499999999999</v>
      </c>
      <c r="G1025">
        <v>1626</v>
      </c>
      <c r="I1025">
        <v>24.777777778000001</v>
      </c>
      <c r="K1025" t="s">
        <v>595</v>
      </c>
      <c r="L1025">
        <v>104.656436</v>
      </c>
      <c r="M1025" t="s">
        <v>83</v>
      </c>
      <c r="N1025">
        <v>1993</v>
      </c>
      <c r="P1025">
        <v>2010</v>
      </c>
      <c r="R1025" t="s">
        <v>1866</v>
      </c>
    </row>
    <row r="1026" spans="1:18">
      <c r="A1026">
        <v>2111</v>
      </c>
      <c r="B1026">
        <v>212</v>
      </c>
      <c r="C1026">
        <v>-69.704832999999994</v>
      </c>
      <c r="D1026">
        <v>42.271332999999998</v>
      </c>
      <c r="G1026">
        <v>1636</v>
      </c>
      <c r="I1026">
        <v>30.352941176000002</v>
      </c>
      <c r="K1026" t="s">
        <v>595</v>
      </c>
      <c r="L1026">
        <v>128.294658</v>
      </c>
      <c r="M1026" t="s">
        <v>83</v>
      </c>
      <c r="N1026">
        <v>1993</v>
      </c>
      <c r="P1026">
        <v>2010</v>
      </c>
      <c r="R1026" t="s">
        <v>1866</v>
      </c>
    </row>
    <row r="1027" spans="1:18">
      <c r="A1027">
        <v>2112</v>
      </c>
      <c r="B1027">
        <v>216</v>
      </c>
      <c r="C1027">
        <v>-69.716499999999996</v>
      </c>
      <c r="D1027">
        <v>42.310499999999998</v>
      </c>
      <c r="G1027">
        <v>1642</v>
      </c>
      <c r="I1027">
        <v>29.166666667000001</v>
      </c>
      <c r="K1027" t="s">
        <v>595</v>
      </c>
      <c r="L1027">
        <v>123.33945</v>
      </c>
      <c r="M1027" t="s">
        <v>83</v>
      </c>
      <c r="N1027">
        <v>1993</v>
      </c>
      <c r="P1027">
        <v>2010</v>
      </c>
      <c r="R1027" t="s">
        <v>1866</v>
      </c>
    </row>
    <row r="1028" spans="1:18">
      <c r="A1028">
        <v>2113</v>
      </c>
      <c r="B1028">
        <v>220</v>
      </c>
      <c r="C1028">
        <v>-69.730165999999997</v>
      </c>
      <c r="D1028">
        <v>42.348500000000001</v>
      </c>
      <c r="G1028">
        <v>1655</v>
      </c>
      <c r="I1028">
        <v>26.166666667000001</v>
      </c>
      <c r="K1028" t="s">
        <v>595</v>
      </c>
      <c r="L1028">
        <v>110.763364</v>
      </c>
      <c r="M1028" t="s">
        <v>83</v>
      </c>
      <c r="N1028">
        <v>1993</v>
      </c>
      <c r="P1028">
        <v>2010</v>
      </c>
      <c r="R1028" t="s">
        <v>1866</v>
      </c>
    </row>
    <row r="1029" spans="1:18">
      <c r="A1029">
        <v>2114</v>
      </c>
      <c r="B1029">
        <v>224</v>
      </c>
      <c r="C1029">
        <v>-69.744500000000002</v>
      </c>
      <c r="D1029">
        <v>42.383000000000003</v>
      </c>
      <c r="G1029">
        <v>1671</v>
      </c>
      <c r="I1029">
        <v>25.5</v>
      </c>
      <c r="K1029" t="s">
        <v>595</v>
      </c>
      <c r="L1029">
        <v>108.064804</v>
      </c>
      <c r="M1029" t="s">
        <v>83</v>
      </c>
      <c r="N1029">
        <v>1993</v>
      </c>
      <c r="P1029">
        <v>2010</v>
      </c>
      <c r="R1029" t="s">
        <v>1866</v>
      </c>
    </row>
    <row r="1030" spans="1:18">
      <c r="A1030">
        <v>2115</v>
      </c>
      <c r="B1030">
        <v>228</v>
      </c>
      <c r="C1030">
        <v>-69.760666000000001</v>
      </c>
      <c r="D1030">
        <v>42.415832999999999</v>
      </c>
      <c r="G1030">
        <v>1683</v>
      </c>
      <c r="I1030">
        <v>28.111111111</v>
      </c>
      <c r="K1030" t="s">
        <v>595</v>
      </c>
      <c r="L1030">
        <v>119.234026</v>
      </c>
      <c r="M1030" t="s">
        <v>83</v>
      </c>
      <c r="N1030">
        <v>1993</v>
      </c>
      <c r="P1030">
        <v>2010</v>
      </c>
      <c r="R1030" t="s">
        <v>1866</v>
      </c>
    </row>
    <row r="1031" spans="1:18">
      <c r="A1031">
        <v>2116</v>
      </c>
      <c r="B1031">
        <v>232</v>
      </c>
      <c r="C1031">
        <v>-69.775833000000006</v>
      </c>
      <c r="D1031">
        <v>42.447499999999998</v>
      </c>
      <c r="G1031">
        <v>1693</v>
      </c>
      <c r="I1031">
        <v>25.666666667000001</v>
      </c>
      <c r="K1031" t="s">
        <v>595</v>
      </c>
      <c r="L1031">
        <v>108.94535999999999</v>
      </c>
      <c r="M1031" t="s">
        <v>83</v>
      </c>
      <c r="N1031">
        <v>1993</v>
      </c>
      <c r="P1031">
        <v>2010</v>
      </c>
      <c r="R1031" t="s">
        <v>1866</v>
      </c>
    </row>
    <row r="1032" spans="1:18">
      <c r="A1032">
        <v>2117</v>
      </c>
      <c r="B1032">
        <v>236</v>
      </c>
      <c r="C1032">
        <v>-69.792165999999995</v>
      </c>
      <c r="D1032">
        <v>42.483499999999999</v>
      </c>
      <c r="G1032">
        <v>1704</v>
      </c>
      <c r="I1032">
        <v>24.25</v>
      </c>
      <c r="K1032" t="s">
        <v>595</v>
      </c>
      <c r="L1032">
        <v>103.01911800000001</v>
      </c>
      <c r="M1032" t="s">
        <v>83</v>
      </c>
      <c r="N1032">
        <v>1993</v>
      </c>
      <c r="P1032">
        <v>2010</v>
      </c>
      <c r="R1032" t="s">
        <v>1866</v>
      </c>
    </row>
    <row r="1033" spans="1:18">
      <c r="A1033">
        <v>2118</v>
      </c>
      <c r="B1033">
        <v>240</v>
      </c>
      <c r="C1033">
        <v>-69.805833000000007</v>
      </c>
      <c r="D1033">
        <v>42.517000000000003</v>
      </c>
      <c r="G1033">
        <v>1713</v>
      </c>
      <c r="I1033">
        <v>29.444444443999998</v>
      </c>
      <c r="K1033" t="s">
        <v>595</v>
      </c>
      <c r="L1033">
        <v>125.17336</v>
      </c>
      <c r="M1033" t="s">
        <v>83</v>
      </c>
      <c r="N1033">
        <v>1993</v>
      </c>
      <c r="P1033">
        <v>2010</v>
      </c>
      <c r="R1033" t="s">
        <v>1866</v>
      </c>
    </row>
    <row r="1034" spans="1:18">
      <c r="A1034">
        <v>2119</v>
      </c>
      <c r="B1034">
        <v>244</v>
      </c>
      <c r="C1034">
        <v>-69.820499999999996</v>
      </c>
      <c r="D1034">
        <v>42.544165999999997</v>
      </c>
      <c r="G1034">
        <v>1724</v>
      </c>
      <c r="I1034">
        <v>24.222222221999999</v>
      </c>
      <c r="K1034" t="s">
        <v>595</v>
      </c>
      <c r="L1034">
        <v>103.054616</v>
      </c>
      <c r="M1034" t="s">
        <v>83</v>
      </c>
      <c r="N1034">
        <v>1993</v>
      </c>
      <c r="P1034">
        <v>2010</v>
      </c>
      <c r="R1034" t="s">
        <v>1866</v>
      </c>
    </row>
    <row r="1035" spans="1:18">
      <c r="A1035">
        <v>2120</v>
      </c>
      <c r="B1035">
        <v>248</v>
      </c>
      <c r="C1035">
        <v>-69.835166000000001</v>
      </c>
      <c r="D1035">
        <v>42.579500000000003</v>
      </c>
      <c r="G1035">
        <v>1748</v>
      </c>
      <c r="I1035">
        <v>24.277777778000001</v>
      </c>
      <c r="K1035" t="s">
        <v>595</v>
      </c>
      <c r="L1035">
        <v>103.474463</v>
      </c>
      <c r="M1035" t="s">
        <v>83</v>
      </c>
      <c r="N1035">
        <v>1993</v>
      </c>
      <c r="P1035">
        <v>2010</v>
      </c>
      <c r="R1035" t="s">
        <v>1866</v>
      </c>
    </row>
    <row r="1036" spans="1:18">
      <c r="A1036">
        <v>2121</v>
      </c>
      <c r="B1036">
        <v>252</v>
      </c>
      <c r="C1036">
        <v>-69.849665999999999</v>
      </c>
      <c r="D1036">
        <v>42.615499999999997</v>
      </c>
      <c r="G1036">
        <v>1766</v>
      </c>
      <c r="I1036">
        <v>19.888888889</v>
      </c>
      <c r="K1036" t="s">
        <v>595</v>
      </c>
      <c r="L1036">
        <v>84.879377000000005</v>
      </c>
      <c r="M1036" t="s">
        <v>83</v>
      </c>
      <c r="N1036">
        <v>1993</v>
      </c>
      <c r="P1036">
        <v>2010</v>
      </c>
      <c r="R1036" t="s">
        <v>1866</v>
      </c>
    </row>
    <row r="1037" spans="1:18">
      <c r="A1037">
        <v>2122</v>
      </c>
      <c r="B1037">
        <v>256</v>
      </c>
      <c r="C1037">
        <v>-69.863833</v>
      </c>
      <c r="D1037">
        <v>42.658999999999999</v>
      </c>
      <c r="G1037">
        <v>1769</v>
      </c>
      <c r="I1037">
        <v>33.5</v>
      </c>
      <c r="K1037" t="s">
        <v>595</v>
      </c>
      <c r="L1037">
        <v>142.996352</v>
      </c>
      <c r="M1037" t="s">
        <v>83</v>
      </c>
      <c r="N1037">
        <v>1993</v>
      </c>
      <c r="P1037">
        <v>2010</v>
      </c>
      <c r="R1037" t="s">
        <v>1866</v>
      </c>
    </row>
    <row r="1038" spans="1:18">
      <c r="A1038">
        <v>2123</v>
      </c>
      <c r="B1038">
        <v>260</v>
      </c>
      <c r="C1038">
        <v>-69.876943999999995</v>
      </c>
      <c r="D1038">
        <v>42.691388000000003</v>
      </c>
      <c r="G1038">
        <v>1776</v>
      </c>
      <c r="I1038">
        <v>35.111111111</v>
      </c>
      <c r="K1038" t="s">
        <v>595</v>
      </c>
      <c r="L1038">
        <v>149.95169000000001</v>
      </c>
      <c r="M1038" t="s">
        <v>83</v>
      </c>
      <c r="N1038">
        <v>1993</v>
      </c>
      <c r="P1038">
        <v>2010</v>
      </c>
      <c r="R1038" t="s">
        <v>1866</v>
      </c>
    </row>
    <row r="1039" spans="1:18">
      <c r="A1039">
        <v>2124</v>
      </c>
      <c r="B1039">
        <v>264</v>
      </c>
      <c r="C1039">
        <v>-69.888165999999998</v>
      </c>
      <c r="D1039">
        <v>42.729500000000002</v>
      </c>
      <c r="G1039">
        <v>1789</v>
      </c>
      <c r="I1039">
        <v>32.722222221999999</v>
      </c>
      <c r="K1039" t="s">
        <v>595</v>
      </c>
      <c r="L1039">
        <v>139.88524799999999</v>
      </c>
      <c r="M1039" t="s">
        <v>83</v>
      </c>
      <c r="N1039">
        <v>1993</v>
      </c>
      <c r="P1039">
        <v>2010</v>
      </c>
      <c r="R1039" t="s">
        <v>1866</v>
      </c>
    </row>
    <row r="1040" spans="1:18">
      <c r="A1040">
        <v>2125</v>
      </c>
      <c r="B1040">
        <v>268</v>
      </c>
      <c r="C1040">
        <v>-69.903165999999999</v>
      </c>
      <c r="D1040">
        <v>42.770166000000003</v>
      </c>
      <c r="G1040">
        <v>1797</v>
      </c>
      <c r="I1040">
        <v>42.376470587999997</v>
      </c>
      <c r="K1040" t="s">
        <v>595</v>
      </c>
      <c r="L1040">
        <v>181.25729699999999</v>
      </c>
      <c r="M1040" t="s">
        <v>83</v>
      </c>
      <c r="N1040">
        <v>1993</v>
      </c>
      <c r="P1040">
        <v>2010</v>
      </c>
      <c r="R1040" t="s">
        <v>1866</v>
      </c>
    </row>
    <row r="1041" spans="1:18">
      <c r="A1041">
        <v>2126</v>
      </c>
      <c r="B1041">
        <v>272</v>
      </c>
      <c r="C1041">
        <v>-69.917833000000002</v>
      </c>
      <c r="D1041">
        <v>42.805666000000002</v>
      </c>
      <c r="G1041">
        <v>1811</v>
      </c>
      <c r="I1041">
        <v>37.5</v>
      </c>
      <c r="K1041" t="s">
        <v>595</v>
      </c>
      <c r="L1041">
        <v>160.56277900000001</v>
      </c>
      <c r="M1041" t="s">
        <v>83</v>
      </c>
      <c r="N1041">
        <v>1993</v>
      </c>
      <c r="P1041">
        <v>2010</v>
      </c>
      <c r="R1041" t="s">
        <v>1866</v>
      </c>
    </row>
    <row r="1042" spans="1:18">
      <c r="A1042">
        <v>2127</v>
      </c>
      <c r="B1042">
        <v>276</v>
      </c>
      <c r="C1042">
        <v>-69.930999999999997</v>
      </c>
      <c r="D1042">
        <v>42.843499999999999</v>
      </c>
      <c r="G1042">
        <v>1824</v>
      </c>
      <c r="I1042">
        <v>28.972222221999999</v>
      </c>
      <c r="K1042" t="s">
        <v>595</v>
      </c>
      <c r="L1042">
        <v>124.17302599999999</v>
      </c>
      <c r="M1042" t="s">
        <v>83</v>
      </c>
      <c r="N1042">
        <v>1993</v>
      </c>
      <c r="P1042">
        <v>2010</v>
      </c>
      <c r="R1042" t="s">
        <v>1866</v>
      </c>
    </row>
    <row r="1043" spans="1:18">
      <c r="A1043">
        <v>2128</v>
      </c>
      <c r="B1043">
        <v>280</v>
      </c>
      <c r="C1043">
        <v>-69.944500000000005</v>
      </c>
      <c r="D1043">
        <v>42.881</v>
      </c>
      <c r="G1043">
        <v>1828</v>
      </c>
      <c r="I1043">
        <v>38.111111111</v>
      </c>
      <c r="K1043" t="s">
        <v>595</v>
      </c>
      <c r="L1043">
        <v>163.38854599999999</v>
      </c>
      <c r="M1043" t="s">
        <v>83</v>
      </c>
      <c r="N1043">
        <v>1993</v>
      </c>
      <c r="P1043">
        <v>2010</v>
      </c>
      <c r="R1043" t="s">
        <v>1866</v>
      </c>
    </row>
    <row r="1044" spans="1:18">
      <c r="A1044">
        <v>2129</v>
      </c>
      <c r="B1044">
        <v>284</v>
      </c>
      <c r="C1044">
        <v>-69.959999999999994</v>
      </c>
      <c r="D1044">
        <v>42.916665999999999</v>
      </c>
      <c r="G1044">
        <v>1850</v>
      </c>
      <c r="I1044">
        <v>22.611111111</v>
      </c>
      <c r="K1044" t="s">
        <v>595</v>
      </c>
      <c r="L1044">
        <v>97.092906999999997</v>
      </c>
      <c r="M1044" t="s">
        <v>83</v>
      </c>
      <c r="N1044">
        <v>1993</v>
      </c>
      <c r="P1044">
        <v>2010</v>
      </c>
      <c r="R1044" t="s">
        <v>1866</v>
      </c>
    </row>
    <row r="1045" spans="1:18">
      <c r="A1045">
        <v>2130</v>
      </c>
      <c r="B1045">
        <v>288</v>
      </c>
      <c r="C1045">
        <v>-69.977665999999999</v>
      </c>
      <c r="D1045">
        <v>42.936500000000002</v>
      </c>
      <c r="G1045">
        <v>1864</v>
      </c>
      <c r="I1045">
        <v>18</v>
      </c>
      <c r="K1045" t="s">
        <v>595</v>
      </c>
      <c r="L1045">
        <v>77.371189000000001</v>
      </c>
      <c r="M1045" t="s">
        <v>83</v>
      </c>
      <c r="N1045">
        <v>1993</v>
      </c>
      <c r="P1045">
        <v>2010</v>
      </c>
      <c r="R1045" t="s">
        <v>1866</v>
      </c>
    </row>
    <row r="1046" spans="1:18">
      <c r="A1046">
        <v>2131</v>
      </c>
      <c r="B1046">
        <v>293</v>
      </c>
      <c r="C1046">
        <v>-69.993333000000007</v>
      </c>
      <c r="D1046">
        <v>42.983333000000002</v>
      </c>
      <c r="G1046">
        <v>1880</v>
      </c>
      <c r="I1046">
        <v>19.333333332999999</v>
      </c>
      <c r="K1046" t="s">
        <v>595</v>
      </c>
      <c r="L1046">
        <v>83.196865000000003</v>
      </c>
      <c r="M1046" t="s">
        <v>83</v>
      </c>
      <c r="N1046">
        <v>1993</v>
      </c>
      <c r="P1046">
        <v>2010</v>
      </c>
      <c r="R1046" t="s">
        <v>1866</v>
      </c>
    </row>
    <row r="1047" spans="1:18">
      <c r="A1047">
        <v>2132</v>
      </c>
      <c r="B1047">
        <v>297</v>
      </c>
      <c r="C1047">
        <v>-70.003500000000003</v>
      </c>
      <c r="D1047">
        <v>43.030500000000004</v>
      </c>
      <c r="G1047">
        <v>1896</v>
      </c>
      <c r="I1047">
        <v>11.333333333000001</v>
      </c>
      <c r="K1047" t="s">
        <v>595</v>
      </c>
      <c r="L1047">
        <v>48.827143</v>
      </c>
      <c r="M1047" t="s">
        <v>83</v>
      </c>
      <c r="N1047">
        <v>1993</v>
      </c>
      <c r="P1047">
        <v>2010</v>
      </c>
      <c r="R1047" t="s">
        <v>1866</v>
      </c>
    </row>
    <row r="1048" spans="1:18">
      <c r="A1048">
        <v>2133</v>
      </c>
      <c r="B1048">
        <v>301</v>
      </c>
      <c r="C1048">
        <v>-70.012</v>
      </c>
      <c r="D1048">
        <v>43.080666000000001</v>
      </c>
      <c r="G1048">
        <v>1914</v>
      </c>
      <c r="I1048">
        <v>21.394444444000001</v>
      </c>
      <c r="K1048" t="s">
        <v>595</v>
      </c>
      <c r="L1048">
        <v>92.297869000000006</v>
      </c>
      <c r="M1048" t="s">
        <v>83</v>
      </c>
      <c r="N1048">
        <v>1993</v>
      </c>
      <c r="P1048">
        <v>2010</v>
      </c>
      <c r="R1048" t="s">
        <v>1866</v>
      </c>
    </row>
    <row r="1049" spans="1:18">
      <c r="A1049">
        <v>2134</v>
      </c>
      <c r="B1049">
        <v>122</v>
      </c>
      <c r="C1049">
        <v>-70.021165999999994</v>
      </c>
      <c r="D1049">
        <v>43.130833000000003</v>
      </c>
      <c r="G1049">
        <v>1921</v>
      </c>
      <c r="I1049">
        <v>7.7222222222000001</v>
      </c>
      <c r="K1049" t="s">
        <v>595</v>
      </c>
      <c r="L1049">
        <v>33.330421000000001</v>
      </c>
      <c r="M1049" t="s">
        <v>83</v>
      </c>
      <c r="N1049">
        <v>1993</v>
      </c>
      <c r="P1049">
        <v>2010</v>
      </c>
      <c r="R1049" t="s">
        <v>1866</v>
      </c>
    </row>
    <row r="1050" spans="1:18">
      <c r="A1050">
        <v>2135</v>
      </c>
      <c r="B1050">
        <v>2</v>
      </c>
      <c r="C1050">
        <v>-70.036165999999994</v>
      </c>
      <c r="D1050">
        <v>43.159500000000001</v>
      </c>
      <c r="G1050">
        <v>1935</v>
      </c>
      <c r="I1050">
        <v>8.1944444444000002</v>
      </c>
      <c r="K1050" t="s">
        <v>595</v>
      </c>
      <c r="L1050">
        <v>35.406086999999999</v>
      </c>
      <c r="M1050" t="s">
        <v>83</v>
      </c>
      <c r="N1050">
        <v>1993</v>
      </c>
      <c r="P1050">
        <v>2010</v>
      </c>
      <c r="R1050" t="s">
        <v>1866</v>
      </c>
    </row>
    <row r="1051" spans="1:18">
      <c r="A1051">
        <v>2136</v>
      </c>
      <c r="B1051">
        <v>4</v>
      </c>
      <c r="C1051">
        <v>-70.050533000000001</v>
      </c>
      <c r="D1051">
        <v>43.189349999999997</v>
      </c>
      <c r="G1051">
        <v>1950</v>
      </c>
      <c r="I1051">
        <v>1</v>
      </c>
      <c r="K1051" t="s">
        <v>595</v>
      </c>
      <c r="L1051">
        <v>4.3253159999999999</v>
      </c>
      <c r="M1051" t="s">
        <v>83</v>
      </c>
      <c r="N1051">
        <v>1993</v>
      </c>
      <c r="P1051">
        <v>2010</v>
      </c>
      <c r="R1051" t="s">
        <v>1866</v>
      </c>
    </row>
    <row r="1052" spans="1:18">
      <c r="A1052">
        <v>2137</v>
      </c>
      <c r="B1052">
        <v>6</v>
      </c>
      <c r="C1052">
        <v>-70.064499999999995</v>
      </c>
      <c r="D1052">
        <v>43.219665999999997</v>
      </c>
      <c r="G1052">
        <v>1972</v>
      </c>
      <c r="I1052">
        <v>5.3888888889000004</v>
      </c>
      <c r="K1052" t="s">
        <v>595</v>
      </c>
      <c r="L1052">
        <v>23.346243999999999</v>
      </c>
      <c r="M1052" t="s">
        <v>83</v>
      </c>
      <c r="N1052">
        <v>1993</v>
      </c>
      <c r="P1052">
        <v>2010</v>
      </c>
      <c r="R1052" t="s">
        <v>1866</v>
      </c>
    </row>
    <row r="1053" spans="1:18">
      <c r="A1053">
        <v>2138</v>
      </c>
      <c r="B1053">
        <v>8</v>
      </c>
      <c r="C1053">
        <v>-70.078999999999994</v>
      </c>
      <c r="D1053">
        <v>43.247332999999998</v>
      </c>
      <c r="G1053">
        <v>1980</v>
      </c>
      <c r="I1053">
        <v>13.166666666999999</v>
      </c>
      <c r="K1053" t="s">
        <v>595</v>
      </c>
      <c r="L1053">
        <v>57.074551</v>
      </c>
      <c r="M1053" t="s">
        <v>83</v>
      </c>
      <c r="N1053">
        <v>1993</v>
      </c>
      <c r="P1053">
        <v>2010</v>
      </c>
      <c r="R1053" t="s">
        <v>1866</v>
      </c>
    </row>
    <row r="1054" spans="1:18">
      <c r="A1054">
        <v>2139</v>
      </c>
      <c r="B1054">
        <v>10</v>
      </c>
      <c r="C1054">
        <v>-70.093333000000001</v>
      </c>
      <c r="D1054">
        <v>43.276665999999999</v>
      </c>
      <c r="G1054">
        <v>1982</v>
      </c>
      <c r="I1054">
        <v>13.647058824</v>
      </c>
      <c r="K1054" t="s">
        <v>595</v>
      </c>
      <c r="L1054">
        <v>59.166587999999997</v>
      </c>
      <c r="M1054" t="s">
        <v>83</v>
      </c>
      <c r="N1054">
        <v>1993</v>
      </c>
      <c r="P1054">
        <v>2010</v>
      </c>
      <c r="R1054" t="s">
        <v>1866</v>
      </c>
    </row>
    <row r="1055" spans="1:18">
      <c r="A1055">
        <v>2140</v>
      </c>
      <c r="B1055">
        <v>12</v>
      </c>
      <c r="C1055">
        <v>-70.108500000000006</v>
      </c>
      <c r="D1055">
        <v>43.304000000000002</v>
      </c>
      <c r="G1055">
        <v>1993</v>
      </c>
      <c r="I1055">
        <v>13.972222221999999</v>
      </c>
      <c r="K1055" t="s">
        <v>595</v>
      </c>
      <c r="L1055">
        <v>60.621245000000002</v>
      </c>
      <c r="M1055" t="s">
        <v>83</v>
      </c>
      <c r="N1055">
        <v>1993</v>
      </c>
      <c r="P1055">
        <v>2010</v>
      </c>
      <c r="R1055" t="s">
        <v>1866</v>
      </c>
    </row>
    <row r="1056" spans="1:18">
      <c r="A1056">
        <v>2141</v>
      </c>
      <c r="B1056">
        <v>14</v>
      </c>
      <c r="C1056">
        <v>-70.123333000000002</v>
      </c>
      <c r="D1056">
        <v>43.331499999999998</v>
      </c>
      <c r="G1056">
        <v>1986</v>
      </c>
      <c r="I1056">
        <v>45.117647058999999</v>
      </c>
      <c r="K1056" t="s">
        <v>595</v>
      </c>
      <c r="L1056">
        <v>195.66112000000001</v>
      </c>
      <c r="M1056" t="s">
        <v>83</v>
      </c>
      <c r="N1056">
        <v>1993</v>
      </c>
      <c r="P1056">
        <v>2010</v>
      </c>
      <c r="R1056" t="s">
        <v>1866</v>
      </c>
    </row>
    <row r="1057" spans="1:18">
      <c r="A1057">
        <v>2142</v>
      </c>
      <c r="B1057">
        <v>16</v>
      </c>
      <c r="C1057">
        <v>-70.138165999999998</v>
      </c>
      <c r="D1057">
        <v>43.358499999999999</v>
      </c>
      <c r="G1057">
        <v>1993</v>
      </c>
      <c r="I1057">
        <v>17.166666667000001</v>
      </c>
      <c r="K1057" t="s">
        <v>595</v>
      </c>
      <c r="L1057">
        <v>74.483709000000005</v>
      </c>
      <c r="M1057" t="s">
        <v>83</v>
      </c>
      <c r="N1057">
        <v>1993</v>
      </c>
      <c r="P1057">
        <v>2010</v>
      </c>
      <c r="R1057" t="s">
        <v>1866</v>
      </c>
    </row>
    <row r="1058" spans="1:18">
      <c r="A1058">
        <v>2143</v>
      </c>
      <c r="B1058">
        <v>18</v>
      </c>
      <c r="C1058">
        <v>-70.153333000000003</v>
      </c>
      <c r="D1058">
        <v>43.3855</v>
      </c>
      <c r="G1058">
        <v>2002</v>
      </c>
      <c r="I1058">
        <v>8.7222222221999992</v>
      </c>
      <c r="K1058" t="s">
        <v>595</v>
      </c>
      <c r="L1058">
        <v>37.847484000000001</v>
      </c>
      <c r="M1058" t="s">
        <v>83</v>
      </c>
      <c r="N1058">
        <v>1993</v>
      </c>
      <c r="P1058">
        <v>2010</v>
      </c>
      <c r="R1058" t="s">
        <v>1866</v>
      </c>
    </row>
    <row r="1059" spans="1:18">
      <c r="A1059">
        <v>2144</v>
      </c>
      <c r="B1059">
        <v>20</v>
      </c>
      <c r="C1059">
        <v>-70.168666000000002</v>
      </c>
      <c r="D1059">
        <v>43.408665999999997</v>
      </c>
      <c r="G1059">
        <v>2013</v>
      </c>
      <c r="I1059">
        <v>14.888888889</v>
      </c>
      <c r="K1059" t="s">
        <v>595</v>
      </c>
      <c r="L1059">
        <v>64.552238000000003</v>
      </c>
      <c r="M1059" t="s">
        <v>83</v>
      </c>
      <c r="N1059">
        <v>1993</v>
      </c>
      <c r="P1059">
        <v>2010</v>
      </c>
      <c r="R1059" t="s">
        <v>1866</v>
      </c>
    </row>
    <row r="1060" spans="1:18">
      <c r="A1060">
        <v>2145</v>
      </c>
      <c r="B1060">
        <v>22</v>
      </c>
      <c r="C1060">
        <v>-70.184166000000005</v>
      </c>
      <c r="D1060">
        <v>43.430833</v>
      </c>
      <c r="G1060">
        <v>2002</v>
      </c>
      <c r="I1060">
        <v>33.555555556000002</v>
      </c>
      <c r="K1060" t="s">
        <v>595</v>
      </c>
      <c r="L1060">
        <v>145.61346800000001</v>
      </c>
      <c r="M1060" t="s">
        <v>83</v>
      </c>
      <c r="N1060">
        <v>1993</v>
      </c>
      <c r="P1060">
        <v>2010</v>
      </c>
      <c r="R1060" t="s">
        <v>1866</v>
      </c>
    </row>
    <row r="1061" spans="1:18">
      <c r="A1061">
        <v>2146</v>
      </c>
      <c r="B1061">
        <v>26</v>
      </c>
      <c r="C1061">
        <v>-70.198666000000003</v>
      </c>
      <c r="D1061">
        <v>43.482500000000002</v>
      </c>
      <c r="G1061">
        <v>2032</v>
      </c>
      <c r="I1061">
        <v>7</v>
      </c>
      <c r="K1061" t="s">
        <v>595</v>
      </c>
      <c r="L1061">
        <v>30.306615000000001</v>
      </c>
      <c r="M1061" t="s">
        <v>83</v>
      </c>
      <c r="N1061">
        <v>1993</v>
      </c>
      <c r="P1061">
        <v>2010</v>
      </c>
      <c r="R1061" t="s">
        <v>1866</v>
      </c>
    </row>
    <row r="1062" spans="1:18">
      <c r="A1062">
        <v>2147</v>
      </c>
      <c r="B1062">
        <v>24</v>
      </c>
      <c r="C1062">
        <v>-70.200500000000005</v>
      </c>
      <c r="D1062">
        <v>43.453665999999998</v>
      </c>
      <c r="G1062">
        <v>2016</v>
      </c>
      <c r="I1062">
        <v>21.166666667000001</v>
      </c>
      <c r="K1062" t="s">
        <v>595</v>
      </c>
      <c r="L1062">
        <v>91.750309999999999</v>
      </c>
      <c r="M1062" t="s">
        <v>83</v>
      </c>
      <c r="N1062">
        <v>1993</v>
      </c>
      <c r="P1062">
        <v>2010</v>
      </c>
      <c r="R1062" t="s">
        <v>1866</v>
      </c>
    </row>
    <row r="1063" spans="1:18">
      <c r="A1063">
        <v>2148</v>
      </c>
      <c r="B1063">
        <v>28</v>
      </c>
      <c r="C1063">
        <v>-70.230165999999997</v>
      </c>
      <c r="D1063">
        <v>43.505833000000003</v>
      </c>
      <c r="G1063">
        <v>2042</v>
      </c>
      <c r="I1063">
        <v>2.8888888889</v>
      </c>
      <c r="K1063" t="s">
        <v>595</v>
      </c>
      <c r="L1063">
        <v>12.497398</v>
      </c>
      <c r="M1063" t="s">
        <v>83</v>
      </c>
      <c r="N1063">
        <v>1993</v>
      </c>
      <c r="P1063">
        <v>2010</v>
      </c>
      <c r="R1063" t="s">
        <v>1866</v>
      </c>
    </row>
    <row r="1064" spans="1:18">
      <c r="A1064">
        <v>2149</v>
      </c>
      <c r="B1064">
        <v>30</v>
      </c>
      <c r="C1064">
        <v>-70.245165999999998</v>
      </c>
      <c r="D1064">
        <v>43.532165999999997</v>
      </c>
      <c r="G1064">
        <v>2054</v>
      </c>
      <c r="I1064">
        <v>3.1111111111</v>
      </c>
      <c r="K1064" t="s">
        <v>595</v>
      </c>
      <c r="L1064">
        <v>13.44684</v>
      </c>
      <c r="M1064" t="s">
        <v>83</v>
      </c>
      <c r="N1064">
        <v>1993</v>
      </c>
      <c r="P1064">
        <v>2010</v>
      </c>
      <c r="R1064" t="s">
        <v>1866</v>
      </c>
    </row>
    <row r="1065" spans="1:18">
      <c r="A1065">
        <v>2150</v>
      </c>
      <c r="B1065">
        <v>32</v>
      </c>
      <c r="C1065">
        <v>-70.260333000000003</v>
      </c>
      <c r="D1065">
        <v>43.557833000000002</v>
      </c>
      <c r="G1065">
        <v>2060</v>
      </c>
      <c r="I1065">
        <v>5.1875</v>
      </c>
      <c r="K1065" t="s">
        <v>595</v>
      </c>
      <c r="L1065">
        <v>22.411840000000002</v>
      </c>
      <c r="M1065" t="s">
        <v>83</v>
      </c>
      <c r="N1065">
        <v>1993</v>
      </c>
      <c r="P1065">
        <v>2010</v>
      </c>
      <c r="R1065" t="s">
        <v>1866</v>
      </c>
    </row>
    <row r="1066" spans="1:18">
      <c r="A1066">
        <v>2151</v>
      </c>
      <c r="B1066">
        <v>34</v>
      </c>
      <c r="C1066">
        <v>-70.275833000000006</v>
      </c>
      <c r="D1066">
        <v>43.581499999999998</v>
      </c>
      <c r="G1066">
        <v>2069</v>
      </c>
      <c r="I1066">
        <v>8.0625</v>
      </c>
      <c r="K1066" t="s">
        <v>595</v>
      </c>
      <c r="L1066">
        <v>34.806674000000001</v>
      </c>
      <c r="M1066" t="s">
        <v>83</v>
      </c>
      <c r="N1066">
        <v>1993</v>
      </c>
      <c r="P1066">
        <v>2010</v>
      </c>
      <c r="R1066" t="s">
        <v>1866</v>
      </c>
    </row>
    <row r="1067" spans="1:18">
      <c r="A1067">
        <v>2152</v>
      </c>
      <c r="B1067">
        <v>36</v>
      </c>
      <c r="C1067">
        <v>-70.290333000000004</v>
      </c>
      <c r="D1067">
        <v>43.606499999999997</v>
      </c>
      <c r="G1067">
        <v>2074</v>
      </c>
      <c r="I1067">
        <v>13.222222221999999</v>
      </c>
      <c r="K1067" t="s">
        <v>595</v>
      </c>
      <c r="L1067">
        <v>57.061729999999997</v>
      </c>
      <c r="M1067" t="s">
        <v>83</v>
      </c>
      <c r="N1067">
        <v>1993</v>
      </c>
      <c r="P1067">
        <v>2010</v>
      </c>
      <c r="R1067" t="s">
        <v>1866</v>
      </c>
    </row>
    <row r="1068" spans="1:18">
      <c r="A1068">
        <v>2153</v>
      </c>
      <c r="B1068">
        <v>38</v>
      </c>
      <c r="C1068">
        <v>-70.305166</v>
      </c>
      <c r="D1068">
        <v>43.632165999999998</v>
      </c>
      <c r="G1068">
        <v>2088</v>
      </c>
      <c r="I1068">
        <v>2.2222222222000001</v>
      </c>
      <c r="K1068" t="s">
        <v>595</v>
      </c>
      <c r="L1068">
        <v>9.5797530000000002</v>
      </c>
      <c r="M1068" t="s">
        <v>83</v>
      </c>
      <c r="N1068">
        <v>1993</v>
      </c>
      <c r="P1068">
        <v>2010</v>
      </c>
      <c r="R1068" t="s">
        <v>1866</v>
      </c>
    </row>
    <row r="1069" spans="1:18">
      <c r="A1069">
        <v>2154</v>
      </c>
      <c r="B1069">
        <v>40</v>
      </c>
      <c r="C1069">
        <v>-70.320166</v>
      </c>
      <c r="D1069">
        <v>43.658665999999997</v>
      </c>
      <c r="G1069">
        <v>2102</v>
      </c>
      <c r="I1069">
        <v>4.7222222222000001</v>
      </c>
      <c r="K1069" t="s">
        <v>595</v>
      </c>
      <c r="L1069">
        <v>20.335283</v>
      </c>
      <c r="M1069" t="s">
        <v>83</v>
      </c>
      <c r="N1069">
        <v>1993</v>
      </c>
      <c r="P1069">
        <v>2010</v>
      </c>
      <c r="R1069" t="s">
        <v>1866</v>
      </c>
    </row>
    <row r="1070" spans="1:18">
      <c r="A1070">
        <v>2155</v>
      </c>
      <c r="B1070">
        <v>42</v>
      </c>
      <c r="C1070">
        <v>-70.334500000000006</v>
      </c>
      <c r="D1070">
        <v>43.684666</v>
      </c>
      <c r="G1070">
        <v>2101</v>
      </c>
      <c r="I1070">
        <v>9.25</v>
      </c>
      <c r="K1070" t="s">
        <v>595</v>
      </c>
      <c r="L1070">
        <v>39.835507</v>
      </c>
      <c r="M1070" t="s">
        <v>83</v>
      </c>
      <c r="N1070">
        <v>1993</v>
      </c>
      <c r="P1070">
        <v>2010</v>
      </c>
      <c r="R1070" t="s">
        <v>1866</v>
      </c>
    </row>
    <row r="1071" spans="1:18">
      <c r="A1071">
        <v>2156</v>
      </c>
      <c r="B1071">
        <v>46</v>
      </c>
      <c r="C1071">
        <v>-70.353666000000004</v>
      </c>
      <c r="D1071">
        <v>43.718499999999999</v>
      </c>
      <c r="G1071">
        <v>2114</v>
      </c>
      <c r="I1071">
        <v>1.7222222222000001</v>
      </c>
      <c r="K1071" t="s">
        <v>595</v>
      </c>
      <c r="L1071">
        <v>7.4096669999999998</v>
      </c>
      <c r="M1071" t="s">
        <v>83</v>
      </c>
      <c r="N1071">
        <v>1993</v>
      </c>
      <c r="P1071">
        <v>2010</v>
      </c>
      <c r="R1071" t="s">
        <v>1866</v>
      </c>
    </row>
    <row r="1072" spans="1:18">
      <c r="A1072">
        <v>2157</v>
      </c>
      <c r="B1072">
        <v>50</v>
      </c>
      <c r="C1072">
        <v>-70.368499999999997</v>
      </c>
      <c r="D1072">
        <v>43.743000000000002</v>
      </c>
      <c r="G1072">
        <v>2109</v>
      </c>
      <c r="I1072">
        <v>30.194444443999998</v>
      </c>
      <c r="K1072" t="s">
        <v>595</v>
      </c>
      <c r="L1072">
        <v>129.958808</v>
      </c>
      <c r="M1072" t="s">
        <v>83</v>
      </c>
      <c r="N1072">
        <v>1993</v>
      </c>
      <c r="P1072">
        <v>2010</v>
      </c>
      <c r="R1072" t="s">
        <v>1866</v>
      </c>
    </row>
    <row r="1073" spans="1:18">
      <c r="A1073">
        <v>2158</v>
      </c>
      <c r="B1073">
        <v>54</v>
      </c>
      <c r="C1073">
        <v>-70.383332999999993</v>
      </c>
      <c r="D1073">
        <v>43.768166000000001</v>
      </c>
      <c r="G1073">
        <v>2111</v>
      </c>
      <c r="I1073">
        <v>16.055555556000002</v>
      </c>
      <c r="K1073" t="s">
        <v>595</v>
      </c>
      <c r="L1073">
        <v>69.092186999999996</v>
      </c>
      <c r="M1073" t="s">
        <v>83</v>
      </c>
      <c r="N1073">
        <v>1993</v>
      </c>
      <c r="P1073">
        <v>2010</v>
      </c>
      <c r="R1073" t="s">
        <v>1866</v>
      </c>
    </row>
    <row r="1074" spans="1:18">
      <c r="A1074">
        <v>2159</v>
      </c>
      <c r="B1074">
        <v>58</v>
      </c>
      <c r="C1074">
        <v>-70.397165999999999</v>
      </c>
      <c r="D1074">
        <v>43.793500000000002</v>
      </c>
      <c r="G1074">
        <v>2122</v>
      </c>
      <c r="I1074">
        <v>12.416666666999999</v>
      </c>
      <c r="K1074" t="s">
        <v>595</v>
      </c>
      <c r="L1074">
        <v>53.386771000000003</v>
      </c>
      <c r="M1074" t="s">
        <v>83</v>
      </c>
      <c r="N1074">
        <v>1993</v>
      </c>
      <c r="P1074">
        <v>2010</v>
      </c>
      <c r="R1074" t="s">
        <v>1866</v>
      </c>
    </row>
    <row r="1075" spans="1:18">
      <c r="A1075">
        <v>2160</v>
      </c>
      <c r="B1075">
        <v>62</v>
      </c>
      <c r="C1075">
        <v>-70.412165999999999</v>
      </c>
      <c r="D1075">
        <v>43.819166000000003</v>
      </c>
      <c r="G1075">
        <v>2133</v>
      </c>
      <c r="I1075">
        <v>15.388888889</v>
      </c>
      <c r="K1075" t="s">
        <v>595</v>
      </c>
      <c r="L1075">
        <v>66.112387999999996</v>
      </c>
      <c r="M1075" t="s">
        <v>83</v>
      </c>
      <c r="N1075">
        <v>1993</v>
      </c>
      <c r="P1075">
        <v>2010</v>
      </c>
      <c r="R1075" t="s">
        <v>1866</v>
      </c>
    </row>
    <row r="1076" spans="1:18">
      <c r="A1076">
        <v>2161</v>
      </c>
      <c r="B1076">
        <v>66</v>
      </c>
      <c r="C1076">
        <v>-70.427333000000004</v>
      </c>
      <c r="D1076">
        <v>43.844999999999999</v>
      </c>
      <c r="G1076">
        <v>2148</v>
      </c>
      <c r="I1076">
        <v>6.7777777777999999</v>
      </c>
      <c r="K1076" t="s">
        <v>595</v>
      </c>
      <c r="L1076">
        <v>29.084717999999999</v>
      </c>
      <c r="M1076" t="s">
        <v>83</v>
      </c>
      <c r="N1076">
        <v>1993</v>
      </c>
      <c r="P1076">
        <v>2010</v>
      </c>
      <c r="R1076" t="s">
        <v>1866</v>
      </c>
    </row>
    <row r="1077" spans="1:18">
      <c r="A1077">
        <v>2162</v>
      </c>
      <c r="B1077">
        <v>70</v>
      </c>
      <c r="C1077">
        <v>-70.442832999999993</v>
      </c>
      <c r="D1077">
        <v>43.872500000000002</v>
      </c>
      <c r="G1077">
        <v>2157</v>
      </c>
      <c r="I1077">
        <v>13.944444444</v>
      </c>
      <c r="K1077" t="s">
        <v>595</v>
      </c>
      <c r="L1077">
        <v>59.796011</v>
      </c>
      <c r="M1077" t="s">
        <v>83</v>
      </c>
      <c r="N1077">
        <v>1993</v>
      </c>
      <c r="P1077">
        <v>2010</v>
      </c>
      <c r="R1077" t="s">
        <v>1866</v>
      </c>
    </row>
    <row r="1078" spans="1:18">
      <c r="A1078">
        <v>2163</v>
      </c>
      <c r="B1078">
        <v>72</v>
      </c>
      <c r="C1078">
        <v>-70.457499999999996</v>
      </c>
      <c r="D1078">
        <v>43.898665999999999</v>
      </c>
      <c r="G1078">
        <v>2161</v>
      </c>
      <c r="I1078">
        <v>11.611111111</v>
      </c>
      <c r="K1078" t="s">
        <v>595</v>
      </c>
      <c r="L1078">
        <v>49.774003</v>
      </c>
      <c r="M1078" t="s">
        <v>83</v>
      </c>
      <c r="N1078">
        <v>1993</v>
      </c>
      <c r="P1078">
        <v>2010</v>
      </c>
      <c r="R1078" t="s">
        <v>1866</v>
      </c>
    </row>
    <row r="1079" spans="1:18">
      <c r="A1079">
        <v>2164</v>
      </c>
      <c r="B1079">
        <v>74</v>
      </c>
      <c r="C1079">
        <v>-70.472333000000006</v>
      </c>
      <c r="D1079">
        <v>43.925666</v>
      </c>
      <c r="G1079">
        <v>2177</v>
      </c>
      <c r="I1079">
        <v>1.9444444444</v>
      </c>
      <c r="K1079" t="s">
        <v>595</v>
      </c>
      <c r="L1079">
        <v>8.3251430000000006</v>
      </c>
      <c r="M1079" t="s">
        <v>83</v>
      </c>
      <c r="N1079">
        <v>1993</v>
      </c>
      <c r="P1079">
        <v>2010</v>
      </c>
      <c r="R1079" t="s">
        <v>1866</v>
      </c>
    </row>
    <row r="1080" spans="1:18">
      <c r="A1080">
        <v>2165</v>
      </c>
      <c r="B1080">
        <v>76</v>
      </c>
      <c r="C1080">
        <v>-70.486500000000007</v>
      </c>
      <c r="D1080">
        <v>43.952666000000001</v>
      </c>
      <c r="G1080">
        <v>2178</v>
      </c>
      <c r="I1080">
        <v>15.75</v>
      </c>
      <c r="K1080" t="s">
        <v>595</v>
      </c>
      <c r="L1080">
        <v>67.428875000000005</v>
      </c>
      <c r="M1080" t="s">
        <v>83</v>
      </c>
      <c r="N1080">
        <v>1993</v>
      </c>
      <c r="P1080">
        <v>2010</v>
      </c>
      <c r="R1080" t="s">
        <v>1866</v>
      </c>
    </row>
    <row r="1081" spans="1:18">
      <c r="A1081">
        <v>2166</v>
      </c>
      <c r="B1081">
        <v>78</v>
      </c>
      <c r="C1081">
        <v>-70.501000000000005</v>
      </c>
      <c r="D1081">
        <v>43.983333000000002</v>
      </c>
      <c r="G1081">
        <v>2173</v>
      </c>
      <c r="I1081">
        <v>19.666666667000001</v>
      </c>
      <c r="K1081" t="s">
        <v>595</v>
      </c>
      <c r="L1081">
        <v>84.229866000000001</v>
      </c>
      <c r="M1081" t="s">
        <v>83</v>
      </c>
      <c r="N1081">
        <v>1993</v>
      </c>
      <c r="P1081">
        <v>2010</v>
      </c>
      <c r="R1081" t="s">
        <v>1866</v>
      </c>
    </row>
    <row r="1082" spans="1:18">
      <c r="A1082">
        <v>2167</v>
      </c>
      <c r="B1082">
        <v>80</v>
      </c>
      <c r="C1082">
        <v>-70.515165999999994</v>
      </c>
      <c r="D1082">
        <v>44.01</v>
      </c>
      <c r="G1082">
        <v>2187</v>
      </c>
      <c r="I1082">
        <v>6.5882352941000004</v>
      </c>
      <c r="K1082" t="s">
        <v>595</v>
      </c>
      <c r="L1082">
        <v>28.187044</v>
      </c>
      <c r="M1082" t="s">
        <v>83</v>
      </c>
      <c r="N1082">
        <v>1993</v>
      </c>
      <c r="P1082">
        <v>2010</v>
      </c>
      <c r="R1082" t="s">
        <v>1866</v>
      </c>
    </row>
    <row r="1083" spans="1:18">
      <c r="A1083">
        <v>2168</v>
      </c>
      <c r="B1083">
        <v>82</v>
      </c>
      <c r="C1083">
        <v>-70.529666000000006</v>
      </c>
      <c r="D1083">
        <v>44.039332999999999</v>
      </c>
      <c r="G1083">
        <v>2190</v>
      </c>
      <c r="I1083">
        <v>25.941176470999999</v>
      </c>
      <c r="K1083" t="s">
        <v>595</v>
      </c>
      <c r="L1083">
        <v>110.958629</v>
      </c>
      <c r="M1083" t="s">
        <v>83</v>
      </c>
      <c r="N1083">
        <v>1993</v>
      </c>
      <c r="P1083">
        <v>2010</v>
      </c>
      <c r="R1083" t="s">
        <v>1866</v>
      </c>
    </row>
    <row r="1084" spans="1:18">
      <c r="A1084">
        <v>2169</v>
      </c>
      <c r="B1084">
        <v>84</v>
      </c>
      <c r="C1084">
        <v>-70.545000000000002</v>
      </c>
      <c r="D1084">
        <v>44.066665999999998</v>
      </c>
      <c r="G1084">
        <v>2187</v>
      </c>
      <c r="I1084">
        <v>25.111111111</v>
      </c>
      <c r="K1084" t="s">
        <v>595</v>
      </c>
      <c r="L1084">
        <v>107.43093</v>
      </c>
      <c r="M1084" t="s">
        <v>83</v>
      </c>
      <c r="N1084">
        <v>1993</v>
      </c>
      <c r="P1084">
        <v>2010</v>
      </c>
      <c r="R1084" t="s">
        <v>1866</v>
      </c>
    </row>
    <row r="1085" spans="1:18">
      <c r="A1085">
        <v>2170</v>
      </c>
      <c r="B1085">
        <v>86</v>
      </c>
      <c r="C1085">
        <v>-70.560665999999998</v>
      </c>
      <c r="D1085">
        <v>44.090833000000003</v>
      </c>
      <c r="G1085">
        <v>2185</v>
      </c>
      <c r="I1085">
        <v>33.8125</v>
      </c>
      <c r="K1085" t="s">
        <v>595</v>
      </c>
      <c r="L1085">
        <v>144.68432899999999</v>
      </c>
      <c r="M1085" t="s">
        <v>83</v>
      </c>
      <c r="N1085">
        <v>1993</v>
      </c>
      <c r="P1085">
        <v>2010</v>
      </c>
      <c r="R1085" t="s">
        <v>1866</v>
      </c>
    </row>
    <row r="1086" spans="1:18">
      <c r="A1086">
        <v>2171</v>
      </c>
      <c r="B1086">
        <v>88</v>
      </c>
      <c r="C1086">
        <v>-70.576333000000005</v>
      </c>
      <c r="D1086">
        <v>44.111832999999997</v>
      </c>
      <c r="G1086">
        <v>2188</v>
      </c>
      <c r="I1086">
        <v>19.388888889</v>
      </c>
      <c r="K1086" t="s">
        <v>595</v>
      </c>
      <c r="L1086">
        <v>82.944601000000006</v>
      </c>
      <c r="M1086" t="s">
        <v>83</v>
      </c>
      <c r="N1086">
        <v>1993</v>
      </c>
      <c r="P1086">
        <v>2010</v>
      </c>
      <c r="R1086" t="s">
        <v>1866</v>
      </c>
    </row>
    <row r="1087" spans="1:18">
      <c r="A1087">
        <v>2172</v>
      </c>
      <c r="B1087">
        <v>90</v>
      </c>
      <c r="C1087">
        <v>-70.591666000000004</v>
      </c>
      <c r="D1087">
        <v>44.127833000000003</v>
      </c>
      <c r="G1087">
        <v>2197</v>
      </c>
      <c r="I1087">
        <v>13.305555556</v>
      </c>
      <c r="K1087" t="s">
        <v>595</v>
      </c>
      <c r="L1087">
        <v>56.881264999999999</v>
      </c>
      <c r="M1087" t="s">
        <v>83</v>
      </c>
      <c r="N1087">
        <v>1993</v>
      </c>
      <c r="P1087">
        <v>2010</v>
      </c>
      <c r="R1087" t="s">
        <v>1866</v>
      </c>
    </row>
    <row r="1088" spans="1:18">
      <c r="A1088">
        <v>2173</v>
      </c>
      <c r="B1088">
        <v>92</v>
      </c>
      <c r="C1088">
        <v>-70.606999999999999</v>
      </c>
      <c r="D1088">
        <v>44.150300000000001</v>
      </c>
      <c r="G1088">
        <v>2201</v>
      </c>
      <c r="I1088">
        <v>4.625</v>
      </c>
      <c r="K1088" t="s">
        <v>595</v>
      </c>
      <c r="L1088">
        <v>19.765387</v>
      </c>
      <c r="M1088" t="s">
        <v>83</v>
      </c>
      <c r="N1088">
        <v>1993</v>
      </c>
      <c r="P1088">
        <v>2010</v>
      </c>
      <c r="R1088" t="s">
        <v>1866</v>
      </c>
    </row>
    <row r="1089" spans="1:18">
      <c r="A1089">
        <v>2174</v>
      </c>
      <c r="B1089">
        <v>94</v>
      </c>
      <c r="C1089">
        <v>-70.622500000000002</v>
      </c>
      <c r="D1089">
        <v>44.172832999999997</v>
      </c>
      <c r="G1089">
        <v>2206</v>
      </c>
      <c r="I1089">
        <v>12.5</v>
      </c>
      <c r="K1089" t="s">
        <v>595</v>
      </c>
      <c r="L1089">
        <v>53.398291999999998</v>
      </c>
      <c r="M1089" t="s">
        <v>83</v>
      </c>
      <c r="N1089">
        <v>1993</v>
      </c>
      <c r="P1089">
        <v>2010</v>
      </c>
      <c r="R1089" t="s">
        <v>1866</v>
      </c>
    </row>
    <row r="1090" spans="1:18">
      <c r="A1090">
        <v>2175</v>
      </c>
      <c r="B1090">
        <v>96</v>
      </c>
      <c r="C1090">
        <v>-70.638333000000003</v>
      </c>
      <c r="D1090">
        <v>44.196165999999998</v>
      </c>
      <c r="G1090">
        <v>2209</v>
      </c>
      <c r="I1090">
        <v>17.583333332999999</v>
      </c>
      <c r="K1090" t="s">
        <v>595</v>
      </c>
      <c r="L1090">
        <v>75.100516999999996</v>
      </c>
      <c r="M1090" t="s">
        <v>83</v>
      </c>
      <c r="N1090">
        <v>1993</v>
      </c>
      <c r="P1090">
        <v>2010</v>
      </c>
      <c r="R1090" t="s">
        <v>1866</v>
      </c>
    </row>
    <row r="1091" spans="1:18">
      <c r="A1091">
        <v>2176</v>
      </c>
      <c r="B1091">
        <v>98</v>
      </c>
      <c r="C1091">
        <v>-70.651666000000006</v>
      </c>
      <c r="D1091">
        <v>44.210999999999999</v>
      </c>
      <c r="G1091">
        <v>2221</v>
      </c>
      <c r="I1091">
        <v>4.4444444444000002</v>
      </c>
      <c r="K1091" t="s">
        <v>595</v>
      </c>
      <c r="L1091">
        <v>18.964780000000001</v>
      </c>
      <c r="M1091" t="s">
        <v>83</v>
      </c>
      <c r="N1091">
        <v>1993</v>
      </c>
      <c r="P1091">
        <v>2010</v>
      </c>
      <c r="R1091" t="s">
        <v>1866</v>
      </c>
    </row>
    <row r="1092" spans="1:18">
      <c r="A1092">
        <v>2177</v>
      </c>
      <c r="B1092">
        <v>100</v>
      </c>
      <c r="C1092">
        <v>-70.669666000000007</v>
      </c>
      <c r="D1092">
        <v>44.234999999999999</v>
      </c>
      <c r="G1092">
        <v>2214</v>
      </c>
      <c r="I1092">
        <v>31.4375</v>
      </c>
      <c r="K1092" t="s">
        <v>595</v>
      </c>
      <c r="L1092">
        <v>134.216172</v>
      </c>
      <c r="M1092" t="s">
        <v>83</v>
      </c>
      <c r="N1092">
        <v>1993</v>
      </c>
      <c r="P1092">
        <v>2010</v>
      </c>
      <c r="R1092" t="s">
        <v>1866</v>
      </c>
    </row>
    <row r="1093" spans="1:18">
      <c r="A1093">
        <v>2178</v>
      </c>
      <c r="B1093">
        <v>102</v>
      </c>
      <c r="C1093">
        <v>-70.685500000000005</v>
      </c>
      <c r="D1093">
        <v>44.255665999999998</v>
      </c>
      <c r="G1093">
        <v>2221</v>
      </c>
      <c r="I1093">
        <v>13.235294118000001</v>
      </c>
      <c r="K1093" t="s">
        <v>595</v>
      </c>
      <c r="L1093">
        <v>56.475234999999998</v>
      </c>
      <c r="M1093" t="s">
        <v>83</v>
      </c>
      <c r="N1093">
        <v>1993</v>
      </c>
      <c r="P1093">
        <v>2010</v>
      </c>
      <c r="R1093" t="s">
        <v>1866</v>
      </c>
    </row>
    <row r="1094" spans="1:18">
      <c r="A1094">
        <v>2179</v>
      </c>
      <c r="B1094">
        <v>0</v>
      </c>
      <c r="C1094">
        <v>-70.710999999999999</v>
      </c>
      <c r="D1094">
        <v>44.283000000000001</v>
      </c>
      <c r="G1094">
        <v>2244</v>
      </c>
      <c r="I1094">
        <v>19</v>
      </c>
      <c r="K1094" t="s">
        <v>595</v>
      </c>
      <c r="L1094">
        <v>80.930120000000002</v>
      </c>
      <c r="M1094" t="s">
        <v>83</v>
      </c>
      <c r="N1094">
        <v>1993</v>
      </c>
      <c r="P1094">
        <v>2010</v>
      </c>
      <c r="R1094" t="s">
        <v>1866</v>
      </c>
    </row>
    <row r="1095" spans="1:18">
      <c r="A1095">
        <v>2180</v>
      </c>
      <c r="B1095">
        <v>1</v>
      </c>
      <c r="C1095">
        <v>-70.72</v>
      </c>
      <c r="D1095">
        <v>44.277000000000001</v>
      </c>
      <c r="G1095">
        <v>2252</v>
      </c>
      <c r="I1095">
        <v>9.8000000000000007</v>
      </c>
      <c r="K1095" t="s">
        <v>595</v>
      </c>
      <c r="L1095">
        <v>41.717032000000003</v>
      </c>
      <c r="M1095" t="s">
        <v>83</v>
      </c>
      <c r="N1095">
        <v>1993</v>
      </c>
      <c r="P1095">
        <v>2010</v>
      </c>
      <c r="R1095" t="s">
        <v>1866</v>
      </c>
    </row>
    <row r="1096" spans="1:18">
      <c r="A1096">
        <v>2181</v>
      </c>
      <c r="B1096">
        <v>2</v>
      </c>
      <c r="C1096">
        <v>-70.736999999999995</v>
      </c>
      <c r="D1096">
        <v>44.262999999999998</v>
      </c>
      <c r="G1096">
        <v>2265</v>
      </c>
      <c r="I1096">
        <v>3.6</v>
      </c>
      <c r="K1096" t="s">
        <v>595</v>
      </c>
      <c r="L1096">
        <v>15.30918</v>
      </c>
      <c r="M1096" t="s">
        <v>83</v>
      </c>
      <c r="N1096">
        <v>1993</v>
      </c>
      <c r="P1096">
        <v>2010</v>
      </c>
      <c r="R1096" t="s">
        <v>1866</v>
      </c>
    </row>
    <row r="1097" spans="1:18">
      <c r="A1097">
        <v>2182</v>
      </c>
      <c r="B1097">
        <v>0</v>
      </c>
      <c r="C1097">
        <v>-70.754000000000005</v>
      </c>
      <c r="D1097">
        <v>44.247</v>
      </c>
      <c r="G1097">
        <v>2263</v>
      </c>
      <c r="I1097">
        <v>8.6669999999999998</v>
      </c>
      <c r="K1097" t="s">
        <v>595</v>
      </c>
      <c r="L1097">
        <v>36.861153000000002</v>
      </c>
      <c r="M1097" t="s">
        <v>83</v>
      </c>
      <c r="N1097">
        <v>1993</v>
      </c>
      <c r="P1097">
        <v>2010</v>
      </c>
      <c r="R1097" t="s">
        <v>1866</v>
      </c>
    </row>
    <row r="1098" spans="1:18">
      <c r="A1098">
        <v>2183</v>
      </c>
      <c r="B1098">
        <v>2</v>
      </c>
      <c r="C1098">
        <v>-70.772000000000006</v>
      </c>
      <c r="D1098">
        <v>44.241</v>
      </c>
      <c r="G1098">
        <v>2254</v>
      </c>
      <c r="I1098">
        <v>0.53300000000000003</v>
      </c>
      <c r="K1098" t="s">
        <v>595</v>
      </c>
      <c r="L1098">
        <v>2.269962</v>
      </c>
      <c r="M1098" t="s">
        <v>83</v>
      </c>
      <c r="N1098">
        <v>1993</v>
      </c>
      <c r="P1098">
        <v>2010</v>
      </c>
      <c r="R1098" t="s">
        <v>1866</v>
      </c>
    </row>
    <row r="1099" spans="1:18">
      <c r="A1099">
        <v>2184</v>
      </c>
      <c r="B1099">
        <v>4</v>
      </c>
      <c r="C1099">
        <v>-70.790000000000006</v>
      </c>
      <c r="D1099">
        <v>44.234999999999999</v>
      </c>
      <c r="G1099">
        <v>2260</v>
      </c>
      <c r="I1099">
        <v>7.5629999999999997</v>
      </c>
      <c r="K1099" t="s">
        <v>595</v>
      </c>
      <c r="L1099">
        <v>32.172387000000001</v>
      </c>
      <c r="M1099" t="s">
        <v>83</v>
      </c>
      <c r="N1099">
        <v>1993</v>
      </c>
      <c r="P1099">
        <v>2010</v>
      </c>
      <c r="R1099" t="s">
        <v>1866</v>
      </c>
    </row>
    <row r="1100" spans="1:18">
      <c r="A1100">
        <v>2185</v>
      </c>
      <c r="B1100">
        <v>6</v>
      </c>
      <c r="C1100">
        <v>-70.811000000000007</v>
      </c>
      <c r="D1100">
        <v>44.225999999999999</v>
      </c>
      <c r="G1100">
        <v>2283</v>
      </c>
      <c r="I1100">
        <v>5</v>
      </c>
      <c r="K1100" t="s">
        <v>595</v>
      </c>
      <c r="L1100">
        <v>21.233049999999999</v>
      </c>
      <c r="M1100" t="s">
        <v>83</v>
      </c>
      <c r="N1100">
        <v>1993</v>
      </c>
      <c r="P1100">
        <v>2010</v>
      </c>
      <c r="R1100" t="s">
        <v>1866</v>
      </c>
    </row>
    <row r="1101" spans="1:18">
      <c r="A1101">
        <v>2186</v>
      </c>
      <c r="B1101">
        <v>8</v>
      </c>
      <c r="C1101">
        <v>-70.826999999999998</v>
      </c>
      <c r="D1101">
        <v>44.223999999999997</v>
      </c>
      <c r="G1101">
        <v>2286</v>
      </c>
      <c r="I1101">
        <v>18.734999999999999</v>
      </c>
      <c r="K1101" t="s">
        <v>595</v>
      </c>
      <c r="L1101">
        <v>79.542939000000004</v>
      </c>
      <c r="M1101" t="s">
        <v>83</v>
      </c>
      <c r="N1101">
        <v>1993</v>
      </c>
      <c r="P1101">
        <v>2010</v>
      </c>
      <c r="R1101" t="s">
        <v>1866</v>
      </c>
    </row>
    <row r="1102" spans="1:18">
      <c r="A1102">
        <v>2187</v>
      </c>
      <c r="B1102">
        <v>10</v>
      </c>
      <c r="C1102">
        <v>-70.843999999999994</v>
      </c>
      <c r="D1102">
        <v>44.219000000000001</v>
      </c>
      <c r="G1102">
        <v>2286</v>
      </c>
      <c r="I1102">
        <v>22.780999999999999</v>
      </c>
      <c r="K1102" t="s">
        <v>595</v>
      </c>
      <c r="L1102">
        <v>96.720529999999997</v>
      </c>
      <c r="M1102" t="s">
        <v>83</v>
      </c>
      <c r="N1102">
        <v>1993</v>
      </c>
      <c r="P1102">
        <v>2010</v>
      </c>
      <c r="R1102" t="s">
        <v>1866</v>
      </c>
    </row>
    <row r="1103" spans="1:18">
      <c r="A1103">
        <v>2188</v>
      </c>
      <c r="B1103">
        <v>12</v>
      </c>
      <c r="C1103">
        <v>-70.863</v>
      </c>
      <c r="D1103">
        <v>44.213999999999999</v>
      </c>
      <c r="G1103">
        <v>2295</v>
      </c>
      <c r="I1103">
        <v>9.375</v>
      </c>
      <c r="K1103" t="s">
        <v>595</v>
      </c>
      <c r="L1103">
        <v>39.774842999999997</v>
      </c>
      <c r="M1103" t="s">
        <v>83</v>
      </c>
      <c r="N1103">
        <v>1993</v>
      </c>
      <c r="P1103">
        <v>2010</v>
      </c>
      <c r="R1103" t="s">
        <v>1866</v>
      </c>
    </row>
    <row r="1104" spans="1:18">
      <c r="A1104">
        <v>2189</v>
      </c>
      <c r="B1104">
        <v>14</v>
      </c>
      <c r="C1104">
        <v>-70.88</v>
      </c>
      <c r="D1104">
        <v>44.206000000000003</v>
      </c>
      <c r="G1104">
        <v>2306</v>
      </c>
      <c r="I1104">
        <v>11.688000000000001</v>
      </c>
      <c r="K1104" t="s">
        <v>595</v>
      </c>
      <c r="L1104">
        <v>49.543545999999999</v>
      </c>
      <c r="M1104" t="s">
        <v>83</v>
      </c>
      <c r="N1104">
        <v>1993</v>
      </c>
      <c r="P1104">
        <v>2010</v>
      </c>
      <c r="R1104" t="s">
        <v>1866</v>
      </c>
    </row>
    <row r="1105" spans="1:18">
      <c r="A1105">
        <v>2190</v>
      </c>
      <c r="B1105">
        <v>16</v>
      </c>
      <c r="C1105">
        <v>-70.897999999999996</v>
      </c>
      <c r="D1105">
        <v>44.2</v>
      </c>
      <c r="G1105">
        <v>2301</v>
      </c>
      <c r="I1105">
        <v>28.562999999999999</v>
      </c>
      <c r="K1105" t="s">
        <v>595</v>
      </c>
      <c r="L1105">
        <v>121.12413599999999</v>
      </c>
      <c r="M1105" t="s">
        <v>83</v>
      </c>
      <c r="N1105">
        <v>1993</v>
      </c>
      <c r="P1105">
        <v>2010</v>
      </c>
      <c r="R1105" t="s">
        <v>1866</v>
      </c>
    </row>
    <row r="1106" spans="1:18">
      <c r="A1106">
        <v>2191</v>
      </c>
      <c r="B1106">
        <v>18</v>
      </c>
      <c r="C1106">
        <v>-70.915999999999997</v>
      </c>
      <c r="D1106">
        <v>44.194000000000003</v>
      </c>
      <c r="G1106">
        <v>2303</v>
      </c>
      <c r="I1106">
        <v>24.625</v>
      </c>
      <c r="K1106" t="s">
        <v>595</v>
      </c>
      <c r="L1106">
        <v>104.410246</v>
      </c>
      <c r="M1106" t="s">
        <v>83</v>
      </c>
      <c r="N1106">
        <v>1993</v>
      </c>
      <c r="P1106">
        <v>2010</v>
      </c>
      <c r="R1106" t="s">
        <v>1866</v>
      </c>
    </row>
    <row r="1107" spans="1:18">
      <c r="A1107">
        <v>2192</v>
      </c>
      <c r="B1107">
        <v>20</v>
      </c>
      <c r="C1107">
        <v>-70.933999999999997</v>
      </c>
      <c r="D1107">
        <v>44.189</v>
      </c>
      <c r="G1107">
        <v>2305</v>
      </c>
      <c r="I1107">
        <v>41.441000000000003</v>
      </c>
      <c r="K1107" t="s">
        <v>595</v>
      </c>
      <c r="L1107">
        <v>175.683651</v>
      </c>
      <c r="M1107" t="s">
        <v>83</v>
      </c>
      <c r="N1107">
        <v>1993</v>
      </c>
      <c r="P1107">
        <v>2010</v>
      </c>
      <c r="R1107" t="s">
        <v>1866</v>
      </c>
    </row>
    <row r="1108" spans="1:18">
      <c r="A1108">
        <v>2193</v>
      </c>
      <c r="B1108">
        <v>22</v>
      </c>
      <c r="C1108">
        <v>-70.950999999999993</v>
      </c>
      <c r="D1108">
        <v>44.185000000000002</v>
      </c>
      <c r="G1108">
        <v>2314</v>
      </c>
      <c r="I1108">
        <v>28.706</v>
      </c>
      <c r="K1108" t="s">
        <v>595</v>
      </c>
      <c r="L1108">
        <v>121.609025</v>
      </c>
      <c r="M1108" t="s">
        <v>83</v>
      </c>
      <c r="N1108">
        <v>1993</v>
      </c>
      <c r="P1108">
        <v>2010</v>
      </c>
      <c r="R1108" t="s">
        <v>1866</v>
      </c>
    </row>
    <row r="1109" spans="1:18">
      <c r="A1109">
        <v>2194</v>
      </c>
      <c r="B1109">
        <v>24</v>
      </c>
      <c r="C1109">
        <v>-70.97</v>
      </c>
      <c r="D1109">
        <v>44.177</v>
      </c>
      <c r="G1109">
        <v>2320</v>
      </c>
      <c r="I1109">
        <v>33.813000000000002</v>
      </c>
      <c r="K1109" t="s">
        <v>595</v>
      </c>
      <c r="L1109">
        <v>143.17564999999999</v>
      </c>
      <c r="M1109" t="s">
        <v>83</v>
      </c>
      <c r="N1109">
        <v>1993</v>
      </c>
      <c r="P1109">
        <v>2010</v>
      </c>
      <c r="R1109" t="s">
        <v>1866</v>
      </c>
    </row>
    <row r="1110" spans="1:18">
      <c r="A1110">
        <v>2195</v>
      </c>
      <c r="B1110">
        <v>26</v>
      </c>
      <c r="C1110">
        <v>-70.986999999999995</v>
      </c>
      <c r="D1110">
        <v>44.173999999999999</v>
      </c>
      <c r="G1110">
        <v>2333</v>
      </c>
      <c r="I1110">
        <v>20.646999999999998</v>
      </c>
      <c r="K1110" t="s">
        <v>595</v>
      </c>
      <c r="L1110">
        <v>87.339329000000006</v>
      </c>
      <c r="M1110" t="s">
        <v>83</v>
      </c>
      <c r="N1110">
        <v>1993</v>
      </c>
      <c r="P1110">
        <v>2010</v>
      </c>
      <c r="R1110" t="s">
        <v>1866</v>
      </c>
    </row>
    <row r="1111" spans="1:18">
      <c r="A1111">
        <v>2196</v>
      </c>
      <c r="B1111">
        <v>28</v>
      </c>
      <c r="C1111">
        <v>-71.004999999999995</v>
      </c>
      <c r="D1111">
        <v>44.168999999999997</v>
      </c>
      <c r="G1111">
        <v>2340</v>
      </c>
      <c r="I1111">
        <v>16.353000000000002</v>
      </c>
      <c r="K1111" t="s">
        <v>595</v>
      </c>
      <c r="L1111">
        <v>69.136964000000006</v>
      </c>
      <c r="M1111" t="s">
        <v>83</v>
      </c>
      <c r="N1111">
        <v>1993</v>
      </c>
      <c r="P1111">
        <v>2010</v>
      </c>
      <c r="R1111" t="s">
        <v>1866</v>
      </c>
    </row>
    <row r="1112" spans="1:18">
      <c r="A1112">
        <v>2197</v>
      </c>
      <c r="B1112">
        <v>30</v>
      </c>
      <c r="C1112">
        <v>-71.022999999999996</v>
      </c>
      <c r="D1112">
        <v>44.161999999999999</v>
      </c>
      <c r="G1112">
        <v>2345</v>
      </c>
      <c r="I1112">
        <v>13.058999999999999</v>
      </c>
      <c r="K1112" t="s">
        <v>595</v>
      </c>
      <c r="L1112">
        <v>55.188547</v>
      </c>
      <c r="M1112" t="s">
        <v>83</v>
      </c>
      <c r="N1112">
        <v>1993</v>
      </c>
      <c r="P1112">
        <v>2010</v>
      </c>
      <c r="R1112" t="s">
        <v>1866</v>
      </c>
    </row>
    <row r="1113" spans="1:18">
      <c r="A1113">
        <v>2198</v>
      </c>
      <c r="B1113">
        <v>32</v>
      </c>
      <c r="C1113">
        <v>-71.040999999999997</v>
      </c>
      <c r="D1113">
        <v>44.155999999999999</v>
      </c>
      <c r="G1113">
        <v>2351</v>
      </c>
      <c r="I1113">
        <v>19.234999999999999</v>
      </c>
      <c r="K1113" t="s">
        <v>595</v>
      </c>
      <c r="L1113">
        <v>81.253152</v>
      </c>
      <c r="M1113" t="s">
        <v>83</v>
      </c>
      <c r="N1113">
        <v>1993</v>
      </c>
      <c r="P1113">
        <v>2010</v>
      </c>
      <c r="R1113" t="s">
        <v>1866</v>
      </c>
    </row>
    <row r="1114" spans="1:18">
      <c r="A1114">
        <v>2199</v>
      </c>
      <c r="B1114">
        <v>34</v>
      </c>
      <c r="C1114">
        <v>-71.058999999999997</v>
      </c>
      <c r="D1114">
        <v>44.15</v>
      </c>
      <c r="G1114">
        <v>2351</v>
      </c>
      <c r="I1114">
        <v>31.234999999999999</v>
      </c>
      <c r="K1114" t="s">
        <v>595</v>
      </c>
      <c r="L1114">
        <v>131.94319200000001</v>
      </c>
      <c r="M1114" t="s">
        <v>83</v>
      </c>
      <c r="N1114">
        <v>1993</v>
      </c>
      <c r="P1114">
        <v>2010</v>
      </c>
      <c r="R1114" t="s">
        <v>1866</v>
      </c>
    </row>
    <row r="1115" spans="1:18">
      <c r="A1115">
        <v>2200</v>
      </c>
      <c r="B1115">
        <v>36</v>
      </c>
      <c r="C1115">
        <v>-71.076999999999998</v>
      </c>
      <c r="D1115">
        <v>44.143999999999998</v>
      </c>
      <c r="G1115">
        <v>2349</v>
      </c>
      <c r="I1115">
        <v>30.562999999999999</v>
      </c>
      <c r="K1115" t="s">
        <v>595</v>
      </c>
      <c r="L1115">
        <v>129.12136599999999</v>
      </c>
      <c r="M1115" t="s">
        <v>83</v>
      </c>
      <c r="N1115">
        <v>1993</v>
      </c>
      <c r="P1115">
        <v>2010</v>
      </c>
      <c r="R1115" t="s">
        <v>1866</v>
      </c>
    </row>
    <row r="1116" spans="1:18">
      <c r="A1116">
        <v>2201</v>
      </c>
      <c r="B1116">
        <v>38</v>
      </c>
      <c r="C1116">
        <v>-71.094999999999999</v>
      </c>
      <c r="D1116">
        <v>44.137999999999998</v>
      </c>
      <c r="G1116">
        <v>2347</v>
      </c>
      <c r="I1116">
        <v>41.941000000000003</v>
      </c>
      <c r="K1116" t="s">
        <v>595</v>
      </c>
      <c r="L1116">
        <v>177.22202100000001</v>
      </c>
      <c r="M1116" t="s">
        <v>83</v>
      </c>
      <c r="N1116">
        <v>1993</v>
      </c>
      <c r="P1116">
        <v>2010</v>
      </c>
      <c r="R1116" t="s">
        <v>1866</v>
      </c>
    </row>
    <row r="1117" spans="1:18">
      <c r="A1117">
        <v>2202</v>
      </c>
      <c r="B1117">
        <v>40</v>
      </c>
      <c r="C1117">
        <v>-71.113</v>
      </c>
      <c r="D1117">
        <v>44.131999999999998</v>
      </c>
      <c r="G1117">
        <v>2360</v>
      </c>
      <c r="I1117">
        <v>12.765000000000001</v>
      </c>
      <c r="K1117" t="s">
        <v>595</v>
      </c>
      <c r="L1117">
        <v>53.882376000000001</v>
      </c>
      <c r="M1117" t="s">
        <v>83</v>
      </c>
      <c r="N1117">
        <v>1993</v>
      </c>
      <c r="P1117">
        <v>2010</v>
      </c>
      <c r="R1117" t="s">
        <v>1866</v>
      </c>
    </row>
    <row r="1118" spans="1:18">
      <c r="A1118">
        <v>2203</v>
      </c>
      <c r="B1118">
        <v>42</v>
      </c>
      <c r="C1118">
        <v>-71.13</v>
      </c>
      <c r="D1118">
        <v>44.125</v>
      </c>
      <c r="G1118">
        <v>2375</v>
      </c>
      <c r="I1118">
        <v>21.175999999999998</v>
      </c>
      <c r="K1118" t="s">
        <v>595</v>
      </c>
      <c r="L1118">
        <v>89.285293999999993</v>
      </c>
      <c r="M1118" t="s">
        <v>83</v>
      </c>
      <c r="N1118">
        <v>1993</v>
      </c>
      <c r="P1118">
        <v>2010</v>
      </c>
      <c r="R1118" t="s">
        <v>1866</v>
      </c>
    </row>
    <row r="1119" spans="1:18">
      <c r="A1119">
        <v>2204</v>
      </c>
      <c r="B1119">
        <v>44</v>
      </c>
      <c r="C1119">
        <v>-71.149000000000001</v>
      </c>
      <c r="D1119">
        <v>44.12</v>
      </c>
      <c r="G1119">
        <v>2381</v>
      </c>
      <c r="I1119">
        <v>30.411999999999999</v>
      </c>
      <c r="K1119" t="s">
        <v>595</v>
      </c>
      <c r="L1119">
        <v>128.163387</v>
      </c>
      <c r="M1119" t="s">
        <v>83</v>
      </c>
      <c r="N1119">
        <v>1993</v>
      </c>
      <c r="P1119">
        <v>2010</v>
      </c>
      <c r="R1119" t="s">
        <v>1866</v>
      </c>
    </row>
    <row r="1120" spans="1:18">
      <c r="A1120">
        <v>2205</v>
      </c>
      <c r="B1120">
        <v>46</v>
      </c>
      <c r="C1120">
        <v>-71.167000000000002</v>
      </c>
      <c r="D1120">
        <v>44.115000000000002</v>
      </c>
      <c r="G1120">
        <v>2382</v>
      </c>
      <c r="I1120">
        <v>42</v>
      </c>
      <c r="K1120" t="s">
        <v>595</v>
      </c>
      <c r="L1120">
        <v>176.98548</v>
      </c>
      <c r="M1120" t="s">
        <v>83</v>
      </c>
      <c r="N1120">
        <v>1993</v>
      </c>
      <c r="P1120">
        <v>2010</v>
      </c>
      <c r="R1120" t="s">
        <v>1866</v>
      </c>
    </row>
    <row r="1121" spans="1:18">
      <c r="A1121">
        <v>2206</v>
      </c>
      <c r="B1121">
        <v>48</v>
      </c>
      <c r="C1121">
        <v>-71.183999999999997</v>
      </c>
      <c r="D1121">
        <v>44.107999999999997</v>
      </c>
      <c r="G1121">
        <v>2384</v>
      </c>
      <c r="I1121">
        <v>33.823999999999998</v>
      </c>
      <c r="K1121" t="s">
        <v>595</v>
      </c>
      <c r="L1121">
        <v>142.50800000000001</v>
      </c>
      <c r="M1121" t="s">
        <v>83</v>
      </c>
      <c r="N1121">
        <v>1993</v>
      </c>
      <c r="P1121">
        <v>2010</v>
      </c>
      <c r="R1121" t="s">
        <v>1866</v>
      </c>
    </row>
    <row r="1122" spans="1:18">
      <c r="A1122">
        <v>2207</v>
      </c>
      <c r="B1122">
        <v>50</v>
      </c>
      <c r="C1122">
        <v>-71.201999999999998</v>
      </c>
      <c r="D1122">
        <v>44.103000000000002</v>
      </c>
      <c r="G1122">
        <v>2389</v>
      </c>
      <c r="I1122">
        <v>30.675999999999998</v>
      </c>
      <c r="K1122" t="s">
        <v>595</v>
      </c>
      <c r="L1122">
        <v>129.19794300000001</v>
      </c>
      <c r="M1122" t="s">
        <v>83</v>
      </c>
      <c r="N1122">
        <v>1993</v>
      </c>
      <c r="P1122">
        <v>2010</v>
      </c>
      <c r="R1122" t="s">
        <v>1866</v>
      </c>
    </row>
    <row r="1123" spans="1:18">
      <c r="A1123">
        <v>2208</v>
      </c>
      <c r="B1123">
        <v>52</v>
      </c>
      <c r="C1123">
        <v>-71.22</v>
      </c>
      <c r="D1123">
        <v>44.097000000000001</v>
      </c>
      <c r="G1123">
        <v>2394</v>
      </c>
      <c r="I1123">
        <v>26.353000000000002</v>
      </c>
      <c r="K1123" t="s">
        <v>595</v>
      </c>
      <c r="L1123">
        <v>110.94535500000001</v>
      </c>
      <c r="M1123" t="s">
        <v>83</v>
      </c>
      <c r="N1123">
        <v>1993</v>
      </c>
      <c r="P1123">
        <v>2010</v>
      </c>
      <c r="R1123" t="s">
        <v>1866</v>
      </c>
    </row>
    <row r="1124" spans="1:18">
      <c r="A1124">
        <v>2209</v>
      </c>
      <c r="B1124">
        <v>54</v>
      </c>
      <c r="C1124">
        <v>-71.238</v>
      </c>
      <c r="D1124">
        <v>44.091000000000001</v>
      </c>
      <c r="G1124">
        <v>2396</v>
      </c>
      <c r="I1124">
        <v>10.118</v>
      </c>
      <c r="K1124" t="s">
        <v>595</v>
      </c>
      <c r="L1124">
        <v>42.588414</v>
      </c>
      <c r="M1124" t="s">
        <v>83</v>
      </c>
      <c r="N1124">
        <v>1993</v>
      </c>
      <c r="P1124">
        <v>2010</v>
      </c>
      <c r="R1124" t="s">
        <v>1866</v>
      </c>
    </row>
    <row r="1125" spans="1:18">
      <c r="A1125">
        <v>2210</v>
      </c>
      <c r="B1125">
        <v>56</v>
      </c>
      <c r="C1125">
        <v>-71.256</v>
      </c>
      <c r="D1125">
        <v>44.084000000000003</v>
      </c>
      <c r="G1125">
        <v>2405</v>
      </c>
      <c r="I1125">
        <v>8.9410000000000007</v>
      </c>
      <c r="K1125" t="s">
        <v>595</v>
      </c>
      <c r="L1125">
        <v>37.609717000000003</v>
      </c>
      <c r="M1125" t="s">
        <v>83</v>
      </c>
      <c r="N1125">
        <v>1993</v>
      </c>
      <c r="P1125">
        <v>2010</v>
      </c>
      <c r="R1125" t="s">
        <v>1866</v>
      </c>
    </row>
    <row r="1126" spans="1:18">
      <c r="A1126">
        <v>2211</v>
      </c>
      <c r="B1126">
        <v>58</v>
      </c>
      <c r="C1126">
        <v>-71.274000000000001</v>
      </c>
      <c r="D1126">
        <v>44.08</v>
      </c>
      <c r="G1126">
        <v>2409</v>
      </c>
      <c r="I1126">
        <v>12.765000000000001</v>
      </c>
      <c r="K1126" t="s">
        <v>595</v>
      </c>
      <c r="L1126">
        <v>53.675970999999997</v>
      </c>
      <c r="M1126" t="s">
        <v>83</v>
      </c>
      <c r="N1126">
        <v>1993</v>
      </c>
      <c r="P1126">
        <v>2010</v>
      </c>
      <c r="R1126" t="s">
        <v>1866</v>
      </c>
    </row>
    <row r="1127" spans="1:18">
      <c r="A1127">
        <v>2212</v>
      </c>
      <c r="B1127">
        <v>60</v>
      </c>
      <c r="C1127">
        <v>-71.292000000000002</v>
      </c>
      <c r="D1127">
        <v>44.073</v>
      </c>
      <c r="G1127">
        <v>2410</v>
      </c>
      <c r="I1127">
        <v>26.059000000000001</v>
      </c>
      <c r="K1127" t="s">
        <v>595</v>
      </c>
      <c r="L1127">
        <v>109.569535</v>
      </c>
      <c r="M1127" t="s">
        <v>83</v>
      </c>
      <c r="N1127">
        <v>1993</v>
      </c>
      <c r="P1127">
        <v>2010</v>
      </c>
      <c r="R1127" t="s">
        <v>1866</v>
      </c>
    </row>
    <row r="1128" spans="1:18">
      <c r="A1128">
        <v>2213</v>
      </c>
      <c r="B1128">
        <v>62</v>
      </c>
      <c r="C1128">
        <v>-71.308999999999997</v>
      </c>
      <c r="D1128">
        <v>44.067</v>
      </c>
      <c r="G1128">
        <v>2413</v>
      </c>
      <c r="I1128">
        <v>24.353000000000002</v>
      </c>
      <c r="K1128" t="s">
        <v>595</v>
      </c>
      <c r="L1128">
        <v>102.372702</v>
      </c>
      <c r="M1128" t="s">
        <v>83</v>
      </c>
      <c r="N1128">
        <v>1993</v>
      </c>
      <c r="P1128">
        <v>2010</v>
      </c>
      <c r="R1128" t="s">
        <v>1866</v>
      </c>
    </row>
    <row r="1129" spans="1:18">
      <c r="A1129">
        <v>2214</v>
      </c>
      <c r="B1129">
        <v>64</v>
      </c>
      <c r="C1129">
        <v>-71.328000000000003</v>
      </c>
      <c r="D1129">
        <v>44.061</v>
      </c>
      <c r="G1129">
        <v>2419</v>
      </c>
      <c r="I1129">
        <v>20.911999999999999</v>
      </c>
      <c r="K1129" t="s">
        <v>595</v>
      </c>
      <c r="L1129">
        <v>87.865589</v>
      </c>
      <c r="M1129" t="s">
        <v>83</v>
      </c>
      <c r="N1129">
        <v>1993</v>
      </c>
      <c r="P1129">
        <v>2010</v>
      </c>
      <c r="R1129" t="s">
        <v>1866</v>
      </c>
    </row>
    <row r="1130" spans="1:18">
      <c r="A1130">
        <v>2215</v>
      </c>
      <c r="B1130">
        <v>66</v>
      </c>
      <c r="C1130">
        <v>-71.344999999999999</v>
      </c>
      <c r="D1130">
        <v>44.055999999999997</v>
      </c>
      <c r="G1130">
        <v>2429</v>
      </c>
      <c r="I1130">
        <v>22.706</v>
      </c>
      <c r="K1130" t="s">
        <v>595</v>
      </c>
      <c r="L1130">
        <v>95.329057000000006</v>
      </c>
      <c r="M1130" t="s">
        <v>83</v>
      </c>
      <c r="N1130">
        <v>1993</v>
      </c>
      <c r="P1130">
        <v>2010</v>
      </c>
      <c r="R1130" t="s">
        <v>1866</v>
      </c>
    </row>
    <row r="1131" spans="1:18">
      <c r="A1131">
        <v>2216</v>
      </c>
      <c r="B1131">
        <v>68</v>
      </c>
      <c r="C1131">
        <v>-71.363</v>
      </c>
      <c r="D1131">
        <v>44.05</v>
      </c>
      <c r="G1131">
        <v>2434</v>
      </c>
      <c r="I1131">
        <v>33.881999999999998</v>
      </c>
      <c r="K1131" t="s">
        <v>595</v>
      </c>
      <c r="L1131">
        <v>142.19678099999999</v>
      </c>
      <c r="M1131" t="s">
        <v>83</v>
      </c>
      <c r="N1131">
        <v>1993</v>
      </c>
      <c r="P1131">
        <v>2010</v>
      </c>
      <c r="R1131" t="s">
        <v>1866</v>
      </c>
    </row>
    <row r="1132" spans="1:18">
      <c r="A1132">
        <v>2217</v>
      </c>
      <c r="B1132">
        <v>70</v>
      </c>
      <c r="C1132">
        <v>-71.381</v>
      </c>
      <c r="D1132">
        <v>44.043999999999997</v>
      </c>
      <c r="G1132">
        <v>2437</v>
      </c>
      <c r="I1132">
        <v>41</v>
      </c>
      <c r="K1132" t="s">
        <v>595</v>
      </c>
      <c r="L1132">
        <v>172.02739</v>
      </c>
      <c r="M1132" t="s">
        <v>83</v>
      </c>
      <c r="N1132">
        <v>1993</v>
      </c>
      <c r="P1132">
        <v>2010</v>
      </c>
      <c r="R1132" t="s">
        <v>1866</v>
      </c>
    </row>
    <row r="1133" spans="1:18">
      <c r="A1133">
        <v>2218</v>
      </c>
      <c r="B1133">
        <v>72</v>
      </c>
      <c r="C1133">
        <v>-71.399000000000001</v>
      </c>
      <c r="D1133">
        <v>44.037999999999997</v>
      </c>
      <c r="G1133">
        <v>2437</v>
      </c>
      <c r="I1133">
        <v>39.411999999999999</v>
      </c>
      <c r="K1133" t="s">
        <v>595</v>
      </c>
      <c r="L1133">
        <v>165.36348799999999</v>
      </c>
      <c r="M1133" t="s">
        <v>83</v>
      </c>
      <c r="N1133">
        <v>1993</v>
      </c>
      <c r="P1133">
        <v>2010</v>
      </c>
      <c r="R1133" t="s">
        <v>1866</v>
      </c>
    </row>
    <row r="1134" spans="1:18">
      <c r="A1134">
        <v>2219</v>
      </c>
      <c r="B1134">
        <v>74</v>
      </c>
      <c r="C1134">
        <v>-71.417000000000002</v>
      </c>
      <c r="D1134">
        <v>44.031999999999996</v>
      </c>
      <c r="G1134">
        <v>2439</v>
      </c>
      <c r="I1134">
        <v>42.941000000000003</v>
      </c>
      <c r="K1134" t="s">
        <v>595</v>
      </c>
      <c r="L1134">
        <v>180.14381700000001</v>
      </c>
      <c r="M1134" t="s">
        <v>83</v>
      </c>
      <c r="N1134">
        <v>1993</v>
      </c>
      <c r="P1134">
        <v>2010</v>
      </c>
      <c r="R1134" t="s">
        <v>1866</v>
      </c>
    </row>
    <row r="1135" spans="1:18">
      <c r="A1135">
        <v>2220</v>
      </c>
      <c r="B1135">
        <v>76</v>
      </c>
      <c r="C1135">
        <v>-71.435000000000002</v>
      </c>
      <c r="D1135">
        <v>44.026000000000003</v>
      </c>
      <c r="G1135">
        <v>2435</v>
      </c>
      <c r="I1135">
        <v>38.332999999999998</v>
      </c>
      <c r="K1135" t="s">
        <v>595</v>
      </c>
      <c r="L1135">
        <v>160.86391599999999</v>
      </c>
      <c r="M1135" t="s">
        <v>83</v>
      </c>
      <c r="N1135">
        <v>1993</v>
      </c>
      <c r="P1135">
        <v>2010</v>
      </c>
      <c r="R1135" t="s">
        <v>1866</v>
      </c>
    </row>
    <row r="1136" spans="1:18">
      <c r="A1136">
        <v>2221</v>
      </c>
      <c r="B1136">
        <v>78</v>
      </c>
      <c r="C1136">
        <v>-71.453000000000003</v>
      </c>
      <c r="D1136">
        <v>44.02</v>
      </c>
      <c r="G1136">
        <v>2441</v>
      </c>
      <c r="I1136">
        <v>35.375</v>
      </c>
      <c r="K1136" t="s">
        <v>595</v>
      </c>
      <c r="L1136">
        <v>148.37937600000001</v>
      </c>
      <c r="M1136" t="s">
        <v>83</v>
      </c>
      <c r="N1136">
        <v>1993</v>
      </c>
      <c r="P1136">
        <v>2010</v>
      </c>
      <c r="R1136" t="s">
        <v>1866</v>
      </c>
    </row>
    <row r="1137" spans="1:18">
      <c r="A1137">
        <v>2222</v>
      </c>
      <c r="B1137">
        <v>80</v>
      </c>
      <c r="C1137">
        <v>-71.471000000000004</v>
      </c>
      <c r="D1137">
        <v>44.012999999999998</v>
      </c>
      <c r="G1137">
        <v>2452</v>
      </c>
      <c r="I1137">
        <v>31.706</v>
      </c>
      <c r="K1137" t="s">
        <v>595</v>
      </c>
      <c r="L1137">
        <v>132.87428</v>
      </c>
      <c r="M1137" t="s">
        <v>83</v>
      </c>
      <c r="N1137">
        <v>1993</v>
      </c>
      <c r="P1137">
        <v>2010</v>
      </c>
      <c r="R1137" t="s">
        <v>1866</v>
      </c>
    </row>
    <row r="1138" spans="1:18">
      <c r="A1138">
        <v>2223</v>
      </c>
      <c r="B1138">
        <v>82</v>
      </c>
      <c r="C1138">
        <v>-71.489000000000004</v>
      </c>
      <c r="D1138">
        <v>44.006999999999998</v>
      </c>
      <c r="G1138">
        <v>2462</v>
      </c>
      <c r="I1138">
        <v>19.625</v>
      </c>
      <c r="K1138" t="s">
        <v>595</v>
      </c>
      <c r="L1138">
        <v>82.180471999999995</v>
      </c>
      <c r="M1138" t="s">
        <v>83</v>
      </c>
      <c r="N1138">
        <v>1993</v>
      </c>
      <c r="P1138">
        <v>2010</v>
      </c>
      <c r="R1138" t="s">
        <v>1866</v>
      </c>
    </row>
    <row r="1139" spans="1:18">
      <c r="A1139">
        <v>2224</v>
      </c>
      <c r="B1139">
        <v>84</v>
      </c>
      <c r="C1139">
        <v>-71.506</v>
      </c>
      <c r="D1139">
        <v>44</v>
      </c>
      <c r="G1139">
        <v>2469</v>
      </c>
      <c r="I1139">
        <v>22.175999999999998</v>
      </c>
      <c r="K1139" t="s">
        <v>595</v>
      </c>
      <c r="L1139">
        <v>92.813630000000003</v>
      </c>
      <c r="M1139" t="s">
        <v>83</v>
      </c>
      <c r="N1139">
        <v>1993</v>
      </c>
      <c r="P1139">
        <v>2010</v>
      </c>
      <c r="R1139" t="s">
        <v>1866</v>
      </c>
    </row>
    <row r="1140" spans="1:18">
      <c r="A1140">
        <v>2225</v>
      </c>
      <c r="B1140">
        <v>86</v>
      </c>
      <c r="C1140">
        <v>-71.524000000000001</v>
      </c>
      <c r="D1140">
        <v>43.994</v>
      </c>
      <c r="G1140">
        <v>2481</v>
      </c>
      <c r="I1140">
        <v>12.412000000000001</v>
      </c>
      <c r="K1140" t="s">
        <v>595</v>
      </c>
      <c r="L1140">
        <v>51.896939000000003</v>
      </c>
      <c r="M1140" t="s">
        <v>83</v>
      </c>
      <c r="N1140">
        <v>1993</v>
      </c>
      <c r="P1140">
        <v>2010</v>
      </c>
      <c r="R1140" t="s">
        <v>1866</v>
      </c>
    </row>
    <row r="1141" spans="1:18">
      <c r="A1141">
        <v>2226</v>
      </c>
      <c r="B1141">
        <v>88</v>
      </c>
      <c r="C1141">
        <v>-71.542000000000002</v>
      </c>
      <c r="D1141">
        <v>43.988</v>
      </c>
      <c r="G1141">
        <v>2481</v>
      </c>
      <c r="I1141">
        <v>36.234999999999999</v>
      </c>
      <c r="K1141" t="s">
        <v>595</v>
      </c>
      <c r="L1141">
        <v>151.509548</v>
      </c>
      <c r="M1141" t="s">
        <v>83</v>
      </c>
      <c r="N1141">
        <v>1993</v>
      </c>
      <c r="P1141">
        <v>2010</v>
      </c>
      <c r="R1141" t="s">
        <v>1866</v>
      </c>
    </row>
    <row r="1142" spans="1:18">
      <c r="A1142">
        <v>2227</v>
      </c>
      <c r="B1142">
        <v>90</v>
      </c>
      <c r="C1142">
        <v>-71.56</v>
      </c>
      <c r="D1142">
        <v>43.981999999999999</v>
      </c>
      <c r="G1142">
        <v>2470</v>
      </c>
      <c r="I1142">
        <v>42.155999999999999</v>
      </c>
      <c r="K1142" t="s">
        <v>595</v>
      </c>
      <c r="L1142">
        <v>176.41969</v>
      </c>
      <c r="M1142" t="s">
        <v>83</v>
      </c>
      <c r="N1142">
        <v>1993</v>
      </c>
      <c r="P1142">
        <v>2010</v>
      </c>
      <c r="R1142" t="s">
        <v>1866</v>
      </c>
    </row>
    <row r="1143" spans="1:18">
      <c r="A1143">
        <v>2228</v>
      </c>
      <c r="B1143">
        <v>92</v>
      </c>
      <c r="C1143">
        <v>-71.578000000000003</v>
      </c>
      <c r="D1143">
        <v>43.975000000000001</v>
      </c>
      <c r="G1143">
        <v>2493</v>
      </c>
      <c r="I1143">
        <v>3.5289999999999999</v>
      </c>
      <c r="K1143" t="s">
        <v>595</v>
      </c>
      <c r="L1143">
        <v>14.743447</v>
      </c>
      <c r="M1143" t="s">
        <v>83</v>
      </c>
      <c r="N1143">
        <v>1993</v>
      </c>
      <c r="P1143">
        <v>2010</v>
      </c>
      <c r="R1143" t="s">
        <v>1866</v>
      </c>
    </row>
    <row r="1144" spans="1:18">
      <c r="A1144">
        <v>2229</v>
      </c>
      <c r="B1144">
        <v>94</v>
      </c>
      <c r="C1144">
        <v>-71.596000000000004</v>
      </c>
      <c r="D1144">
        <v>43.969000000000001</v>
      </c>
      <c r="G1144">
        <v>2513</v>
      </c>
      <c r="I1144">
        <v>6.8239999999999998</v>
      </c>
      <c r="K1144" t="s">
        <v>595</v>
      </c>
      <c r="L1144">
        <v>28.458962</v>
      </c>
      <c r="M1144" t="s">
        <v>83</v>
      </c>
      <c r="N1144">
        <v>1993</v>
      </c>
      <c r="P1144">
        <v>2010</v>
      </c>
      <c r="R1144" t="s">
        <v>1866</v>
      </c>
    </row>
    <row r="1145" spans="1:18">
      <c r="A1145">
        <v>2230</v>
      </c>
      <c r="B1145">
        <v>96</v>
      </c>
      <c r="C1145">
        <v>-71.614000000000004</v>
      </c>
      <c r="D1145">
        <v>43.963000000000001</v>
      </c>
      <c r="G1145">
        <v>2524</v>
      </c>
      <c r="I1145">
        <v>9.4120000000000008</v>
      </c>
      <c r="K1145" t="s">
        <v>595</v>
      </c>
      <c r="L1145">
        <v>39.219576000000004</v>
      </c>
      <c r="M1145" t="s">
        <v>83</v>
      </c>
      <c r="N1145">
        <v>1993</v>
      </c>
      <c r="P1145">
        <v>2010</v>
      </c>
      <c r="R1145" t="s">
        <v>1866</v>
      </c>
    </row>
    <row r="1146" spans="1:18">
      <c r="A1146">
        <v>2231</v>
      </c>
      <c r="B1146">
        <v>98</v>
      </c>
      <c r="C1146">
        <v>-71.631</v>
      </c>
      <c r="D1146">
        <v>43.957000000000001</v>
      </c>
      <c r="G1146">
        <v>2525</v>
      </c>
      <c r="I1146">
        <v>16.734999999999999</v>
      </c>
      <c r="K1146" t="s">
        <v>595</v>
      </c>
      <c r="L1146">
        <v>69.731786</v>
      </c>
      <c r="M1146" t="s">
        <v>83</v>
      </c>
      <c r="N1146">
        <v>1993</v>
      </c>
      <c r="P1146">
        <v>2010</v>
      </c>
      <c r="R1146" t="s">
        <v>1866</v>
      </c>
    </row>
    <row r="1147" spans="1:18">
      <c r="A1147">
        <v>2232</v>
      </c>
      <c r="B1147">
        <v>100</v>
      </c>
      <c r="C1147">
        <v>-71.649000000000001</v>
      </c>
      <c r="D1147">
        <v>43.951000000000001</v>
      </c>
      <c r="G1147">
        <v>2523</v>
      </c>
      <c r="I1147">
        <v>35.529000000000003</v>
      </c>
      <c r="K1147" t="s">
        <v>595</v>
      </c>
      <c r="L1147">
        <v>148.06562500000001</v>
      </c>
      <c r="M1147" t="s">
        <v>83</v>
      </c>
      <c r="N1147">
        <v>1993</v>
      </c>
      <c r="P1147">
        <v>2010</v>
      </c>
      <c r="R1147" t="s">
        <v>1866</v>
      </c>
    </row>
    <row r="1148" spans="1:18">
      <c r="A1148">
        <v>2233</v>
      </c>
      <c r="B1148">
        <v>102</v>
      </c>
      <c r="C1148">
        <v>-71.667000000000002</v>
      </c>
      <c r="D1148">
        <v>43.945</v>
      </c>
      <c r="G1148">
        <v>2521</v>
      </c>
      <c r="I1148">
        <v>55.655999999999999</v>
      </c>
      <c r="K1148" t="s">
        <v>595</v>
      </c>
      <c r="L1148">
        <v>231.97914499999999</v>
      </c>
      <c r="M1148" t="s">
        <v>83</v>
      </c>
      <c r="N1148">
        <v>1993</v>
      </c>
      <c r="P1148">
        <v>2010</v>
      </c>
      <c r="R1148" t="s">
        <v>1866</v>
      </c>
    </row>
    <row r="1149" spans="1:18">
      <c r="A1149">
        <v>2234</v>
      </c>
      <c r="B1149">
        <v>104</v>
      </c>
      <c r="C1149">
        <v>-71.686999999999998</v>
      </c>
      <c r="D1149">
        <v>43.941000000000003</v>
      </c>
      <c r="G1149">
        <v>2531</v>
      </c>
      <c r="I1149">
        <v>23.411999999999999</v>
      </c>
      <c r="K1149" t="s">
        <v>595</v>
      </c>
      <c r="L1149">
        <v>97.504615000000001</v>
      </c>
      <c r="M1149" t="s">
        <v>83</v>
      </c>
      <c r="N1149">
        <v>1993</v>
      </c>
      <c r="P1149">
        <v>2010</v>
      </c>
      <c r="R1149" t="s">
        <v>1866</v>
      </c>
    </row>
    <row r="1150" spans="1:18">
      <c r="A1150">
        <v>2235</v>
      </c>
      <c r="B1150">
        <v>106</v>
      </c>
      <c r="C1150">
        <v>-71.703000000000003</v>
      </c>
      <c r="D1150">
        <v>43.932000000000002</v>
      </c>
      <c r="G1150">
        <v>2546</v>
      </c>
      <c r="I1150">
        <v>16.25</v>
      </c>
      <c r="K1150" t="s">
        <v>595</v>
      </c>
      <c r="L1150">
        <v>67.597075000000004</v>
      </c>
      <c r="M1150" t="s">
        <v>83</v>
      </c>
      <c r="N1150">
        <v>1993</v>
      </c>
      <c r="P1150">
        <v>2010</v>
      </c>
      <c r="R1150" t="s">
        <v>1866</v>
      </c>
    </row>
    <row r="1151" spans="1:18">
      <c r="A1151">
        <v>2236</v>
      </c>
      <c r="B1151">
        <v>108</v>
      </c>
      <c r="C1151">
        <v>-71.721000000000004</v>
      </c>
      <c r="D1151">
        <v>43.926000000000002</v>
      </c>
      <c r="G1151">
        <v>2565</v>
      </c>
      <c r="I1151">
        <v>8.4120000000000008</v>
      </c>
      <c r="K1151" t="s">
        <v>595</v>
      </c>
      <c r="L1151">
        <v>34.938685</v>
      </c>
      <c r="M1151" t="s">
        <v>83</v>
      </c>
      <c r="N1151">
        <v>1993</v>
      </c>
      <c r="P1151">
        <v>2010</v>
      </c>
      <c r="R1151" t="s">
        <v>1866</v>
      </c>
    </row>
    <row r="1152" spans="1:18">
      <c r="A1152">
        <v>2237</v>
      </c>
      <c r="B1152">
        <v>110</v>
      </c>
      <c r="C1152">
        <v>-71.739000000000004</v>
      </c>
      <c r="D1152">
        <v>43.920999999999999</v>
      </c>
      <c r="G1152">
        <v>2574</v>
      </c>
      <c r="I1152">
        <v>11.647</v>
      </c>
      <c r="K1152" t="s">
        <v>595</v>
      </c>
      <c r="L1152">
        <v>48.342049000000003</v>
      </c>
      <c r="M1152" t="s">
        <v>83</v>
      </c>
      <c r="N1152">
        <v>1993</v>
      </c>
      <c r="P1152">
        <v>2010</v>
      </c>
      <c r="R1152" t="s">
        <v>1866</v>
      </c>
    </row>
    <row r="1153" spans="1:18">
      <c r="A1153">
        <v>2238</v>
      </c>
      <c r="B1153">
        <v>112</v>
      </c>
      <c r="C1153">
        <v>-71.757000000000005</v>
      </c>
      <c r="D1153">
        <v>43.912999999999997</v>
      </c>
      <c r="G1153">
        <v>2573</v>
      </c>
      <c r="I1153">
        <v>28.882000000000001</v>
      </c>
      <c r="K1153" t="s">
        <v>595</v>
      </c>
      <c r="L1153">
        <v>119.888047</v>
      </c>
      <c r="M1153" t="s">
        <v>83</v>
      </c>
      <c r="N1153">
        <v>1993</v>
      </c>
      <c r="P1153">
        <v>2010</v>
      </c>
      <c r="R1153" t="s">
        <v>1866</v>
      </c>
    </row>
    <row r="1154" spans="1:18">
      <c r="A1154">
        <v>2239</v>
      </c>
      <c r="B1154">
        <v>114</v>
      </c>
      <c r="C1154">
        <v>-71.775000000000006</v>
      </c>
      <c r="D1154">
        <v>43.908000000000001</v>
      </c>
      <c r="G1154">
        <v>2577</v>
      </c>
      <c r="I1154">
        <v>20.471</v>
      </c>
      <c r="K1154" t="s">
        <v>595</v>
      </c>
      <c r="L1154">
        <v>84.944547999999998</v>
      </c>
      <c r="M1154" t="s">
        <v>83</v>
      </c>
      <c r="N1154">
        <v>1993</v>
      </c>
      <c r="P1154">
        <v>2010</v>
      </c>
      <c r="R1154" t="s">
        <v>1866</v>
      </c>
    </row>
    <row r="1155" spans="1:18">
      <c r="A1155">
        <v>2240</v>
      </c>
      <c r="B1155">
        <v>116</v>
      </c>
      <c r="C1155">
        <v>-71.793000000000006</v>
      </c>
      <c r="D1155">
        <v>43.902000000000001</v>
      </c>
      <c r="G1155">
        <v>2583</v>
      </c>
      <c r="I1155">
        <v>15.853</v>
      </c>
      <c r="K1155" t="s">
        <v>595</v>
      </c>
      <c r="L1155">
        <v>65.751817000000003</v>
      </c>
      <c r="M1155" t="s">
        <v>83</v>
      </c>
      <c r="N1155">
        <v>1993</v>
      </c>
      <c r="P1155">
        <v>2010</v>
      </c>
      <c r="R1155" t="s">
        <v>1866</v>
      </c>
    </row>
    <row r="1156" spans="1:18">
      <c r="A1156">
        <v>2241</v>
      </c>
      <c r="B1156">
        <v>118</v>
      </c>
      <c r="C1156">
        <v>-71.81</v>
      </c>
      <c r="D1156">
        <v>43.895000000000003</v>
      </c>
      <c r="G1156">
        <v>2592</v>
      </c>
      <c r="I1156">
        <v>18.059000000000001</v>
      </c>
      <c r="K1156" t="s">
        <v>595</v>
      </c>
      <c r="L1156">
        <v>74.847322000000005</v>
      </c>
      <c r="M1156" t="s">
        <v>83</v>
      </c>
      <c r="N1156">
        <v>1993</v>
      </c>
      <c r="P1156">
        <v>2010</v>
      </c>
      <c r="R1156" t="s">
        <v>1866</v>
      </c>
    </row>
    <row r="1157" spans="1:18">
      <c r="A1157">
        <v>2242</v>
      </c>
      <c r="B1157">
        <v>120</v>
      </c>
      <c r="C1157">
        <v>-71.828000000000003</v>
      </c>
      <c r="D1157">
        <v>43.883000000000003</v>
      </c>
      <c r="G1157">
        <v>2600</v>
      </c>
      <c r="I1157">
        <v>18.646999999999998</v>
      </c>
      <c r="K1157" t="s">
        <v>595</v>
      </c>
      <c r="L1157">
        <v>77.236116999999993</v>
      </c>
      <c r="M1157" t="s">
        <v>83</v>
      </c>
      <c r="N1157">
        <v>1993</v>
      </c>
      <c r="P1157">
        <v>2010</v>
      </c>
      <c r="R1157" t="s">
        <v>1866</v>
      </c>
    </row>
    <row r="1158" spans="1:18">
      <c r="A1158">
        <v>2243</v>
      </c>
      <c r="B1158">
        <v>122</v>
      </c>
      <c r="C1158">
        <v>-71.846000000000004</v>
      </c>
      <c r="D1158">
        <v>43.883000000000003</v>
      </c>
      <c r="G1158">
        <v>2604</v>
      </c>
      <c r="I1158">
        <v>26.911999999999999</v>
      </c>
      <c r="K1158" t="s">
        <v>595</v>
      </c>
      <c r="L1158">
        <v>111.43300499999999</v>
      </c>
      <c r="M1158" t="s">
        <v>83</v>
      </c>
      <c r="N1158">
        <v>1993</v>
      </c>
      <c r="P1158">
        <v>2010</v>
      </c>
      <c r="R1158" t="s">
        <v>1866</v>
      </c>
    </row>
    <row r="1159" spans="1:18">
      <c r="A1159">
        <v>2244</v>
      </c>
      <c r="B1159">
        <v>124</v>
      </c>
      <c r="C1159">
        <v>-71.864000000000004</v>
      </c>
      <c r="D1159">
        <v>43.877000000000002</v>
      </c>
      <c r="G1159">
        <v>2607</v>
      </c>
      <c r="I1159">
        <v>31.882000000000001</v>
      </c>
      <c r="K1159" t="s">
        <v>595</v>
      </c>
      <c r="L1159">
        <v>131.983057</v>
      </c>
      <c r="M1159" t="s">
        <v>83</v>
      </c>
      <c r="N1159">
        <v>1993</v>
      </c>
      <c r="P1159">
        <v>2010</v>
      </c>
      <c r="R1159" t="s">
        <v>1866</v>
      </c>
    </row>
    <row r="1160" spans="1:18">
      <c r="A1160">
        <v>2245</v>
      </c>
      <c r="B1160">
        <v>126</v>
      </c>
      <c r="C1160">
        <v>-71.882000000000005</v>
      </c>
      <c r="D1160">
        <v>43.871000000000002</v>
      </c>
      <c r="G1160">
        <v>2612</v>
      </c>
      <c r="I1160">
        <v>32.353000000000002</v>
      </c>
      <c r="K1160" t="s">
        <v>595</v>
      </c>
      <c r="L1160">
        <v>133.87776400000001</v>
      </c>
      <c r="M1160" t="s">
        <v>83</v>
      </c>
      <c r="N1160">
        <v>1993</v>
      </c>
      <c r="P1160">
        <v>2010</v>
      </c>
      <c r="R1160" t="s">
        <v>1866</v>
      </c>
    </row>
    <row r="1161" spans="1:18">
      <c r="A1161">
        <v>2246</v>
      </c>
      <c r="B1161">
        <v>128</v>
      </c>
      <c r="C1161">
        <v>-71.900000000000006</v>
      </c>
      <c r="D1161">
        <v>43.863999999999997</v>
      </c>
      <c r="G1161">
        <v>2616</v>
      </c>
      <c r="I1161">
        <v>41.676000000000002</v>
      </c>
      <c r="K1161" t="s">
        <v>595</v>
      </c>
      <c r="L1161">
        <v>172.40388899999999</v>
      </c>
      <c r="M1161" t="s">
        <v>83</v>
      </c>
      <c r="N1161">
        <v>1993</v>
      </c>
      <c r="P1161">
        <v>2010</v>
      </c>
      <c r="R1161" t="s">
        <v>1866</v>
      </c>
    </row>
    <row r="1162" spans="1:18">
      <c r="A1162">
        <v>2247</v>
      </c>
      <c r="B1162">
        <v>130</v>
      </c>
      <c r="C1162">
        <v>-71.918000000000006</v>
      </c>
      <c r="D1162">
        <v>43.856999999999999</v>
      </c>
      <c r="G1162">
        <v>2622</v>
      </c>
      <c r="I1162">
        <v>27.294</v>
      </c>
      <c r="K1162" t="s">
        <v>595</v>
      </c>
      <c r="L1162">
        <v>112.85408</v>
      </c>
      <c r="M1162" t="s">
        <v>83</v>
      </c>
      <c r="N1162">
        <v>1993</v>
      </c>
      <c r="P1162">
        <v>2010</v>
      </c>
      <c r="R1162" t="s">
        <v>1866</v>
      </c>
    </row>
    <row r="1163" spans="1:18">
      <c r="A1163">
        <v>2248</v>
      </c>
      <c r="B1163">
        <v>132</v>
      </c>
      <c r="C1163">
        <v>-71.936000000000007</v>
      </c>
      <c r="D1163">
        <v>43.850999999999999</v>
      </c>
      <c r="G1163">
        <v>2634</v>
      </c>
      <c r="I1163">
        <v>12.5</v>
      </c>
      <c r="K1163" t="s">
        <v>595</v>
      </c>
      <c r="L1163">
        <v>51.634749999999997</v>
      </c>
      <c r="M1163" t="s">
        <v>83</v>
      </c>
      <c r="N1163">
        <v>1993</v>
      </c>
      <c r="P1163">
        <v>2010</v>
      </c>
      <c r="R1163" t="s">
        <v>1866</v>
      </c>
    </row>
    <row r="1164" spans="1:18">
      <c r="A1164">
        <v>2249</v>
      </c>
      <c r="B1164">
        <v>134</v>
      </c>
      <c r="C1164">
        <v>-71.953999999999994</v>
      </c>
      <c r="D1164">
        <v>43.845999999999997</v>
      </c>
      <c r="G1164">
        <v>2648</v>
      </c>
      <c r="I1164">
        <v>12.412000000000001</v>
      </c>
      <c r="K1164" t="s">
        <v>595</v>
      </c>
      <c r="L1164">
        <v>51.212927000000001</v>
      </c>
      <c r="M1164" t="s">
        <v>83</v>
      </c>
      <c r="N1164">
        <v>1993</v>
      </c>
      <c r="P1164">
        <v>2010</v>
      </c>
      <c r="R1164" t="s">
        <v>1866</v>
      </c>
    </row>
    <row r="1165" spans="1:18">
      <c r="A1165">
        <v>2250</v>
      </c>
      <c r="B1165">
        <v>136</v>
      </c>
      <c r="C1165">
        <v>-71.971000000000004</v>
      </c>
      <c r="D1165">
        <v>43.838999999999999</v>
      </c>
      <c r="G1165">
        <v>2658</v>
      </c>
      <c r="I1165">
        <v>14.412000000000001</v>
      </c>
      <c r="K1165" t="s">
        <v>595</v>
      </c>
      <c r="L1165">
        <v>59.417687999999998</v>
      </c>
      <c r="M1165" t="s">
        <v>83</v>
      </c>
      <c r="N1165">
        <v>1993</v>
      </c>
      <c r="P1165">
        <v>2010</v>
      </c>
      <c r="R1165" t="s">
        <v>1866</v>
      </c>
    </row>
    <row r="1166" spans="1:18">
      <c r="A1166">
        <v>2251</v>
      </c>
      <c r="B1166">
        <v>138</v>
      </c>
      <c r="C1166">
        <v>-71.989000000000004</v>
      </c>
      <c r="D1166">
        <v>43.832999999999998</v>
      </c>
      <c r="G1166">
        <v>2664</v>
      </c>
      <c r="I1166">
        <v>21.471</v>
      </c>
      <c r="K1166" t="s">
        <v>595</v>
      </c>
      <c r="L1166">
        <v>88.477716999999998</v>
      </c>
      <c r="M1166" t="s">
        <v>83</v>
      </c>
      <c r="N1166">
        <v>1993</v>
      </c>
      <c r="P1166">
        <v>2010</v>
      </c>
      <c r="R1166" t="s">
        <v>1866</v>
      </c>
    </row>
    <row r="1167" spans="1:18">
      <c r="A1167">
        <v>2252</v>
      </c>
      <c r="B1167">
        <v>140</v>
      </c>
      <c r="C1167">
        <v>-72.007000000000005</v>
      </c>
      <c r="D1167">
        <v>43.826000000000001</v>
      </c>
      <c r="G1167">
        <v>2669</v>
      </c>
      <c r="I1167">
        <v>28.234999999999999</v>
      </c>
      <c r="K1167" t="s">
        <v>595</v>
      </c>
      <c r="L1167">
        <v>116.30767</v>
      </c>
      <c r="M1167" t="s">
        <v>83</v>
      </c>
      <c r="N1167">
        <v>1993</v>
      </c>
      <c r="P1167">
        <v>2010</v>
      </c>
      <c r="R1167" t="s">
        <v>1866</v>
      </c>
    </row>
    <row r="1168" spans="1:18">
      <c r="A1168">
        <v>2253</v>
      </c>
      <c r="B1168">
        <v>142</v>
      </c>
      <c r="C1168">
        <v>-72.025000000000006</v>
      </c>
      <c r="D1168">
        <v>43.82</v>
      </c>
      <c r="G1168">
        <v>2674</v>
      </c>
      <c r="I1168">
        <v>29</v>
      </c>
      <c r="K1168" t="s">
        <v>595</v>
      </c>
      <c r="L1168">
        <v>119.40982</v>
      </c>
      <c r="M1168" t="s">
        <v>83</v>
      </c>
      <c r="N1168">
        <v>1993</v>
      </c>
      <c r="P1168">
        <v>2010</v>
      </c>
      <c r="R1168" t="s">
        <v>1866</v>
      </c>
    </row>
    <row r="1169" spans="1:18">
      <c r="A1169">
        <v>2254</v>
      </c>
      <c r="B1169">
        <v>144</v>
      </c>
      <c r="C1169">
        <v>-72.043000000000006</v>
      </c>
      <c r="D1169">
        <v>43.814999999999998</v>
      </c>
      <c r="G1169">
        <v>2683</v>
      </c>
      <c r="I1169">
        <v>27.588000000000001</v>
      </c>
      <c r="K1169" t="s">
        <v>595</v>
      </c>
      <c r="L1169">
        <v>113.51482799999999</v>
      </c>
      <c r="M1169" t="s">
        <v>83</v>
      </c>
      <c r="N1169">
        <v>1993</v>
      </c>
      <c r="P1169">
        <v>2010</v>
      </c>
      <c r="R1169" t="s">
        <v>1866</v>
      </c>
    </row>
    <row r="1170" spans="1:18">
      <c r="A1170">
        <v>2255</v>
      </c>
      <c r="B1170">
        <v>146</v>
      </c>
      <c r="C1170">
        <v>-72.061000000000007</v>
      </c>
      <c r="D1170">
        <v>43.807000000000002</v>
      </c>
      <c r="G1170">
        <v>2691</v>
      </c>
      <c r="I1170">
        <v>33.118000000000002</v>
      </c>
      <c r="K1170" t="s">
        <v>595</v>
      </c>
      <c r="L1170">
        <v>136.17877100000001</v>
      </c>
      <c r="M1170" t="s">
        <v>83</v>
      </c>
      <c r="N1170">
        <v>1993</v>
      </c>
      <c r="P1170">
        <v>2010</v>
      </c>
      <c r="R1170" t="s">
        <v>1866</v>
      </c>
    </row>
    <row r="1171" spans="1:18">
      <c r="A1171">
        <v>2256</v>
      </c>
      <c r="B1171">
        <v>148</v>
      </c>
      <c r="C1171">
        <v>-72.078999999999994</v>
      </c>
      <c r="D1171">
        <v>43.801000000000002</v>
      </c>
      <c r="G1171">
        <v>2697</v>
      </c>
      <c r="I1171">
        <v>38.706000000000003</v>
      </c>
      <c r="K1171" t="s">
        <v>595</v>
      </c>
      <c r="L1171">
        <v>159.08078900000001</v>
      </c>
      <c r="M1171" t="s">
        <v>83</v>
      </c>
      <c r="N1171">
        <v>1993</v>
      </c>
      <c r="P1171">
        <v>2010</v>
      </c>
      <c r="R1171" t="s">
        <v>1866</v>
      </c>
    </row>
    <row r="1172" spans="1:18">
      <c r="A1172">
        <v>2257</v>
      </c>
      <c r="B1172">
        <v>150</v>
      </c>
      <c r="C1172">
        <v>-72.096999999999994</v>
      </c>
      <c r="D1172">
        <v>43.793999999999997</v>
      </c>
      <c r="G1172">
        <v>2703</v>
      </c>
      <c r="I1172">
        <v>31.812999999999999</v>
      </c>
      <c r="K1172" t="s">
        <v>595</v>
      </c>
      <c r="L1172">
        <v>130.68606800000001</v>
      </c>
      <c r="M1172" t="s">
        <v>83</v>
      </c>
      <c r="N1172">
        <v>1993</v>
      </c>
      <c r="P1172">
        <v>2010</v>
      </c>
      <c r="R1172" t="s">
        <v>1866</v>
      </c>
    </row>
    <row r="1173" spans="1:18">
      <c r="A1173">
        <v>2258</v>
      </c>
      <c r="B1173">
        <v>152</v>
      </c>
      <c r="C1173">
        <v>-72.114999999999995</v>
      </c>
      <c r="D1173">
        <v>43.787999999999997</v>
      </c>
      <c r="G1173">
        <v>2714</v>
      </c>
      <c r="I1173">
        <v>28.875</v>
      </c>
      <c r="K1173" t="s">
        <v>595</v>
      </c>
      <c r="L1173">
        <v>118.513972</v>
      </c>
      <c r="M1173" t="s">
        <v>83</v>
      </c>
      <c r="N1173">
        <v>1993</v>
      </c>
      <c r="P1173">
        <v>2010</v>
      </c>
      <c r="R1173" t="s">
        <v>1866</v>
      </c>
    </row>
    <row r="1174" spans="1:18">
      <c r="A1174">
        <v>2259</v>
      </c>
      <c r="B1174">
        <v>154</v>
      </c>
      <c r="C1174">
        <v>-72.132999999999996</v>
      </c>
      <c r="D1174">
        <v>43.781999999999996</v>
      </c>
      <c r="G1174">
        <v>2717</v>
      </c>
      <c r="I1174">
        <v>27.971</v>
      </c>
      <c r="K1174" t="s">
        <v>595</v>
      </c>
      <c r="L1174">
        <v>114.774232</v>
      </c>
      <c r="M1174" t="s">
        <v>83</v>
      </c>
      <c r="N1174">
        <v>1993</v>
      </c>
      <c r="P1174">
        <v>2010</v>
      </c>
      <c r="R1174" t="s">
        <v>1866</v>
      </c>
    </row>
    <row r="1175" spans="1:18">
      <c r="A1175">
        <v>2260</v>
      </c>
      <c r="B1175">
        <v>156</v>
      </c>
      <c r="C1175">
        <v>-72.150000000000006</v>
      </c>
      <c r="D1175">
        <v>43.776000000000003</v>
      </c>
      <c r="G1175">
        <v>2724</v>
      </c>
      <c r="I1175">
        <v>32.688000000000002</v>
      </c>
      <c r="K1175" t="s">
        <v>595</v>
      </c>
      <c r="L1175">
        <v>134.05405200000001</v>
      </c>
      <c r="M1175" t="s">
        <v>83</v>
      </c>
      <c r="N1175">
        <v>1993</v>
      </c>
      <c r="P1175">
        <v>2010</v>
      </c>
      <c r="R1175" t="s">
        <v>1866</v>
      </c>
    </row>
    <row r="1176" spans="1:18">
      <c r="A1176">
        <v>2261</v>
      </c>
      <c r="B1176">
        <v>158</v>
      </c>
      <c r="C1176">
        <v>-72.168000000000006</v>
      </c>
      <c r="D1176">
        <v>43.768000000000001</v>
      </c>
      <c r="G1176">
        <v>2730</v>
      </c>
      <c r="I1176">
        <v>23.706</v>
      </c>
      <c r="K1176" t="s">
        <v>595</v>
      </c>
      <c r="L1176">
        <v>97.172781999999998</v>
      </c>
      <c r="M1176" t="s">
        <v>83</v>
      </c>
      <c r="N1176">
        <v>1993</v>
      </c>
      <c r="P1176">
        <v>2010</v>
      </c>
      <c r="R1176" t="s">
        <v>1866</v>
      </c>
    </row>
    <row r="1177" spans="1:18">
      <c r="A1177">
        <v>2262</v>
      </c>
      <c r="B1177">
        <v>160</v>
      </c>
      <c r="C1177">
        <v>-72.186000000000007</v>
      </c>
      <c r="D1177">
        <v>43.76</v>
      </c>
      <c r="G1177">
        <v>2741</v>
      </c>
      <c r="I1177">
        <v>26.529</v>
      </c>
      <c r="K1177" t="s">
        <v>595</v>
      </c>
      <c r="L1177">
        <v>108.65040999999999</v>
      </c>
      <c r="M1177" t="s">
        <v>83</v>
      </c>
      <c r="N1177">
        <v>1993</v>
      </c>
      <c r="P1177">
        <v>2010</v>
      </c>
      <c r="R1177" t="s">
        <v>1866</v>
      </c>
    </row>
    <row r="1178" spans="1:18">
      <c r="A1178">
        <v>2263</v>
      </c>
      <c r="B1178">
        <v>162</v>
      </c>
      <c r="C1178">
        <v>-72.203999999999994</v>
      </c>
      <c r="D1178">
        <v>43.753999999999998</v>
      </c>
      <c r="G1178">
        <v>2743</v>
      </c>
      <c r="I1178">
        <v>30.029</v>
      </c>
      <c r="K1178" t="s">
        <v>595</v>
      </c>
      <c r="L1178">
        <v>122.964735</v>
      </c>
      <c r="M1178" t="s">
        <v>83</v>
      </c>
      <c r="N1178">
        <v>1993</v>
      </c>
      <c r="P1178">
        <v>2010</v>
      </c>
      <c r="R1178" t="s">
        <v>1866</v>
      </c>
    </row>
    <row r="1179" spans="1:18">
      <c r="A1179">
        <v>2264</v>
      </c>
      <c r="B1179">
        <v>164</v>
      </c>
      <c r="C1179">
        <v>-72.221999999999994</v>
      </c>
      <c r="D1179">
        <v>43.747</v>
      </c>
      <c r="G1179">
        <v>2748</v>
      </c>
      <c r="I1179">
        <v>27.411999999999999</v>
      </c>
      <c r="K1179" t="s">
        <v>595</v>
      </c>
      <c r="L1179">
        <v>112.200738</v>
      </c>
      <c r="M1179" t="s">
        <v>83</v>
      </c>
      <c r="N1179">
        <v>1993</v>
      </c>
      <c r="P1179">
        <v>2010</v>
      </c>
      <c r="R1179" t="s">
        <v>1866</v>
      </c>
    </row>
    <row r="1180" spans="1:18">
      <c r="A1180">
        <v>2265</v>
      </c>
      <c r="B1180">
        <v>166</v>
      </c>
      <c r="C1180">
        <v>-72.239999999999995</v>
      </c>
      <c r="D1180">
        <v>43.74</v>
      </c>
      <c r="G1180">
        <v>2755</v>
      </c>
      <c r="I1180">
        <v>23.029</v>
      </c>
      <c r="K1180" t="s">
        <v>595</v>
      </c>
      <c r="L1180">
        <v>94.209868999999998</v>
      </c>
      <c r="M1180" t="s">
        <v>83</v>
      </c>
      <c r="N1180">
        <v>1993</v>
      </c>
      <c r="P1180">
        <v>2010</v>
      </c>
      <c r="R1180" t="s">
        <v>1866</v>
      </c>
    </row>
    <row r="1181" spans="1:18">
      <c r="A1181">
        <v>2266</v>
      </c>
      <c r="B1181">
        <v>168</v>
      </c>
      <c r="C1181">
        <v>-72.257999999999996</v>
      </c>
      <c r="D1181">
        <v>43.734000000000002</v>
      </c>
      <c r="G1181">
        <v>2763</v>
      </c>
      <c r="I1181">
        <v>15.5</v>
      </c>
      <c r="K1181" t="s">
        <v>595</v>
      </c>
      <c r="L1181">
        <v>63.367255</v>
      </c>
      <c r="M1181" t="s">
        <v>83</v>
      </c>
      <c r="N1181">
        <v>1993</v>
      </c>
      <c r="P1181">
        <v>2010</v>
      </c>
      <c r="R1181" t="s">
        <v>1866</v>
      </c>
    </row>
    <row r="1182" spans="1:18">
      <c r="A1182">
        <v>2267</v>
      </c>
      <c r="B1182">
        <v>170</v>
      </c>
      <c r="C1182">
        <v>-72.275999999999996</v>
      </c>
      <c r="D1182">
        <v>43.728000000000002</v>
      </c>
      <c r="G1182">
        <v>2770</v>
      </c>
      <c r="I1182">
        <v>18.029</v>
      </c>
      <c r="K1182" t="s">
        <v>595</v>
      </c>
      <c r="L1182">
        <v>73.666372999999993</v>
      </c>
      <c r="M1182" t="s">
        <v>83</v>
      </c>
      <c r="N1182">
        <v>1993</v>
      </c>
      <c r="P1182">
        <v>2010</v>
      </c>
      <c r="R1182" t="s">
        <v>1866</v>
      </c>
    </row>
    <row r="1183" spans="1:18">
      <c r="A1183">
        <v>2268</v>
      </c>
      <c r="B1183">
        <v>172</v>
      </c>
      <c r="C1183">
        <v>-72.293999999999997</v>
      </c>
      <c r="D1183">
        <v>43.72</v>
      </c>
      <c r="G1183">
        <v>2772</v>
      </c>
      <c r="I1183">
        <v>22.940999999999999</v>
      </c>
      <c r="K1183" t="s">
        <v>595</v>
      </c>
      <c r="L1183">
        <v>93.720211000000006</v>
      </c>
      <c r="M1183" t="s">
        <v>83</v>
      </c>
      <c r="N1183">
        <v>1993</v>
      </c>
      <c r="P1183">
        <v>2010</v>
      </c>
      <c r="R1183" t="s">
        <v>1866</v>
      </c>
    </row>
    <row r="1184" spans="1:18">
      <c r="A1184">
        <v>2269</v>
      </c>
      <c r="B1184">
        <v>174</v>
      </c>
      <c r="C1184">
        <v>-72.311000000000007</v>
      </c>
      <c r="D1184">
        <v>43.713000000000001</v>
      </c>
      <c r="G1184">
        <v>2777</v>
      </c>
      <c r="I1184">
        <v>28.529</v>
      </c>
      <c r="K1184" t="s">
        <v>595</v>
      </c>
      <c r="L1184">
        <v>116.50242</v>
      </c>
      <c r="M1184" t="s">
        <v>83</v>
      </c>
      <c r="N1184">
        <v>1993</v>
      </c>
      <c r="P1184">
        <v>2010</v>
      </c>
      <c r="R1184" t="s">
        <v>1866</v>
      </c>
    </row>
    <row r="1185" spans="1:18">
      <c r="A1185">
        <v>2270</v>
      </c>
      <c r="B1185">
        <v>176</v>
      </c>
      <c r="C1185">
        <v>-72.328999999999994</v>
      </c>
      <c r="D1185">
        <v>43.706000000000003</v>
      </c>
      <c r="G1185">
        <v>2780</v>
      </c>
      <c r="I1185">
        <v>17.175999999999998</v>
      </c>
      <c r="K1185" t="s">
        <v>595</v>
      </c>
      <c r="L1185">
        <v>70.124657999999997</v>
      </c>
      <c r="M1185" t="s">
        <v>83</v>
      </c>
      <c r="N1185">
        <v>1993</v>
      </c>
      <c r="P1185">
        <v>2010</v>
      </c>
      <c r="R1185" t="s">
        <v>1866</v>
      </c>
    </row>
    <row r="1186" spans="1:18">
      <c r="A1186">
        <v>2271</v>
      </c>
      <c r="B1186">
        <v>178</v>
      </c>
      <c r="C1186">
        <v>-72.346999999999994</v>
      </c>
      <c r="D1186">
        <v>43.7</v>
      </c>
      <c r="G1186">
        <v>2809</v>
      </c>
      <c r="I1186">
        <v>0.11799999999999999</v>
      </c>
      <c r="K1186" t="s">
        <v>595</v>
      </c>
      <c r="L1186">
        <v>0.47917900000000002</v>
      </c>
      <c r="M1186" t="s">
        <v>83</v>
      </c>
      <c r="N1186">
        <v>1993</v>
      </c>
      <c r="P1186">
        <v>2010</v>
      </c>
      <c r="R1186" t="s">
        <v>1866</v>
      </c>
    </row>
    <row r="1187" spans="1:18">
      <c r="A1187">
        <v>2272</v>
      </c>
      <c r="B1187">
        <v>180</v>
      </c>
      <c r="C1187">
        <v>-72.364999999999995</v>
      </c>
      <c r="D1187">
        <v>43.692999999999998</v>
      </c>
      <c r="G1187">
        <v>2833</v>
      </c>
      <c r="I1187">
        <v>0.29399999999999998</v>
      </c>
      <c r="K1187" t="s">
        <v>595</v>
      </c>
      <c r="L1187">
        <v>1.1956199999999999</v>
      </c>
      <c r="M1187" t="s">
        <v>83</v>
      </c>
      <c r="N1187">
        <v>1993</v>
      </c>
      <c r="P1187">
        <v>2010</v>
      </c>
      <c r="R1187" t="s">
        <v>1866</v>
      </c>
    </row>
    <row r="1188" spans="1:18">
      <c r="A1188">
        <v>2273</v>
      </c>
      <c r="B1188">
        <v>182</v>
      </c>
      <c r="C1188">
        <v>-72.382999999999996</v>
      </c>
      <c r="D1188">
        <v>43.686</v>
      </c>
      <c r="G1188">
        <v>2838</v>
      </c>
      <c r="I1188">
        <v>4.1180000000000003</v>
      </c>
      <c r="K1188" t="s">
        <v>595</v>
      </c>
      <c r="L1188">
        <v>16.731894</v>
      </c>
      <c r="M1188" t="s">
        <v>83</v>
      </c>
      <c r="N1188">
        <v>1993</v>
      </c>
      <c r="P1188">
        <v>2010</v>
      </c>
      <c r="R1188" t="s">
        <v>1866</v>
      </c>
    </row>
    <row r="1189" spans="1:18">
      <c r="A1189">
        <v>2274</v>
      </c>
      <c r="B1189">
        <v>184</v>
      </c>
      <c r="C1189">
        <v>-72.400999999999996</v>
      </c>
      <c r="D1189">
        <v>43.679000000000002</v>
      </c>
      <c r="G1189">
        <v>2838</v>
      </c>
      <c r="I1189">
        <v>10.412000000000001</v>
      </c>
      <c r="K1189" t="s">
        <v>595</v>
      </c>
      <c r="L1189">
        <v>42.307789</v>
      </c>
      <c r="M1189" t="s">
        <v>83</v>
      </c>
      <c r="N1189">
        <v>1993</v>
      </c>
      <c r="P1189">
        <v>2010</v>
      </c>
      <c r="R1189" t="s">
        <v>1866</v>
      </c>
    </row>
    <row r="1190" spans="1:18">
      <c r="A1190">
        <v>2275</v>
      </c>
      <c r="B1190">
        <v>186</v>
      </c>
      <c r="C1190">
        <v>-72.418999999999997</v>
      </c>
      <c r="D1190">
        <v>43.671999999999997</v>
      </c>
      <c r="G1190">
        <v>2845</v>
      </c>
      <c r="I1190">
        <v>14.882</v>
      </c>
      <c r="K1190" t="s">
        <v>595</v>
      </c>
      <c r="L1190">
        <v>60.439467</v>
      </c>
      <c r="M1190" t="s">
        <v>83</v>
      </c>
      <c r="N1190">
        <v>1993</v>
      </c>
      <c r="P1190">
        <v>2010</v>
      </c>
      <c r="R1190" t="s">
        <v>1866</v>
      </c>
    </row>
    <row r="1191" spans="1:18">
      <c r="A1191">
        <v>2276</v>
      </c>
      <c r="B1191">
        <v>188</v>
      </c>
      <c r="C1191">
        <v>-72.436000000000007</v>
      </c>
      <c r="D1191">
        <v>43.665999999999997</v>
      </c>
      <c r="G1191">
        <v>2849</v>
      </c>
      <c r="I1191">
        <v>32.353000000000002</v>
      </c>
      <c r="K1191" t="s">
        <v>595</v>
      </c>
      <c r="L1191">
        <v>131.347441</v>
      </c>
      <c r="M1191" t="s">
        <v>83</v>
      </c>
      <c r="N1191">
        <v>1993</v>
      </c>
      <c r="P1191">
        <v>2010</v>
      </c>
      <c r="R1191" t="s">
        <v>1866</v>
      </c>
    </row>
    <row r="1192" spans="1:18">
      <c r="A1192">
        <v>2277</v>
      </c>
      <c r="B1192">
        <v>190</v>
      </c>
      <c r="C1192">
        <v>-72.453999999999994</v>
      </c>
      <c r="D1192">
        <v>43.66</v>
      </c>
      <c r="G1192">
        <v>2851</v>
      </c>
      <c r="I1192">
        <v>25.940999999999999</v>
      </c>
      <c r="K1192" t="s">
        <v>595</v>
      </c>
      <c r="L1192">
        <v>105.299645</v>
      </c>
      <c r="M1192" t="s">
        <v>83</v>
      </c>
      <c r="N1192">
        <v>1993</v>
      </c>
      <c r="P1192">
        <v>2010</v>
      </c>
      <c r="R1192" t="s">
        <v>1866</v>
      </c>
    </row>
    <row r="1193" spans="1:18">
      <c r="A1193">
        <v>2278</v>
      </c>
      <c r="B1193">
        <v>192</v>
      </c>
      <c r="C1193">
        <v>-72.471999999999994</v>
      </c>
      <c r="D1193">
        <v>43.654000000000003</v>
      </c>
      <c r="G1193">
        <v>2849</v>
      </c>
      <c r="I1193">
        <v>36</v>
      </c>
      <c r="K1193" t="s">
        <v>595</v>
      </c>
      <c r="L1193">
        <v>146.15387999999999</v>
      </c>
      <c r="M1193" t="s">
        <v>83</v>
      </c>
      <c r="N1193">
        <v>1993</v>
      </c>
      <c r="P1193">
        <v>2010</v>
      </c>
      <c r="R1193" t="s">
        <v>1866</v>
      </c>
    </row>
    <row r="1194" spans="1:18">
      <c r="A1194">
        <v>2279</v>
      </c>
      <c r="B1194">
        <v>194</v>
      </c>
      <c r="C1194">
        <v>-72.489999999999995</v>
      </c>
      <c r="D1194">
        <v>43.648000000000003</v>
      </c>
      <c r="G1194">
        <v>2855</v>
      </c>
      <c r="I1194">
        <v>11.234999999999999</v>
      </c>
      <c r="K1194" t="s">
        <v>595</v>
      </c>
      <c r="L1194">
        <v>45.591138000000001</v>
      </c>
      <c r="M1194" t="s">
        <v>83</v>
      </c>
      <c r="N1194">
        <v>1993</v>
      </c>
      <c r="P1194">
        <v>2010</v>
      </c>
      <c r="R1194" t="s">
        <v>1866</v>
      </c>
    </row>
    <row r="1195" spans="1:18">
      <c r="A1195">
        <v>2280</v>
      </c>
      <c r="B1195">
        <v>196</v>
      </c>
      <c r="C1195">
        <v>-72.507999999999996</v>
      </c>
      <c r="D1195">
        <v>43.642000000000003</v>
      </c>
      <c r="G1195">
        <v>2864</v>
      </c>
      <c r="I1195">
        <v>7</v>
      </c>
      <c r="K1195" t="s">
        <v>595</v>
      </c>
      <c r="L1195">
        <v>28.384160000000001</v>
      </c>
      <c r="M1195" t="s">
        <v>83</v>
      </c>
      <c r="N1195">
        <v>1993</v>
      </c>
      <c r="P1195">
        <v>2010</v>
      </c>
      <c r="R1195" t="s">
        <v>1866</v>
      </c>
    </row>
    <row r="1196" spans="1:18">
      <c r="A1196">
        <v>2281</v>
      </c>
      <c r="B1196">
        <v>198</v>
      </c>
      <c r="C1196">
        <v>-72.525999999999996</v>
      </c>
      <c r="D1196">
        <v>43.634999999999998</v>
      </c>
      <c r="G1196">
        <v>2874</v>
      </c>
      <c r="I1196">
        <v>2.4119999999999999</v>
      </c>
      <c r="K1196" t="s">
        <v>595</v>
      </c>
      <c r="L1196">
        <v>9.7714569999999998</v>
      </c>
      <c r="M1196" t="s">
        <v>83</v>
      </c>
      <c r="N1196">
        <v>1993</v>
      </c>
      <c r="P1196">
        <v>2010</v>
      </c>
      <c r="R1196" t="s">
        <v>1866</v>
      </c>
    </row>
    <row r="1197" spans="1:18">
      <c r="A1197">
        <v>2282</v>
      </c>
      <c r="B1197">
        <v>200</v>
      </c>
      <c r="C1197">
        <v>-72.543999999999997</v>
      </c>
      <c r="D1197">
        <v>43.628999999999998</v>
      </c>
      <c r="G1197">
        <v>2893</v>
      </c>
      <c r="I1197">
        <v>2.5289999999999999</v>
      </c>
      <c r="K1197" t="s">
        <v>595</v>
      </c>
      <c r="L1197">
        <v>10.232253999999999</v>
      </c>
      <c r="M1197" t="s">
        <v>83</v>
      </c>
      <c r="N1197">
        <v>1993</v>
      </c>
      <c r="P1197">
        <v>2010</v>
      </c>
      <c r="R1197" t="s">
        <v>1866</v>
      </c>
    </row>
    <row r="1198" spans="1:18">
      <c r="A1198">
        <v>2283</v>
      </c>
      <c r="B1198">
        <v>202</v>
      </c>
      <c r="C1198">
        <v>-72.561000000000007</v>
      </c>
      <c r="D1198">
        <v>43.621000000000002</v>
      </c>
      <c r="G1198">
        <v>2904</v>
      </c>
      <c r="I1198">
        <v>3.8239999999999998</v>
      </c>
      <c r="K1198" t="s">
        <v>595</v>
      </c>
      <c r="L1198">
        <v>15.453481999999999</v>
      </c>
      <c r="M1198" t="s">
        <v>83</v>
      </c>
      <c r="N1198">
        <v>1993</v>
      </c>
      <c r="P1198">
        <v>2010</v>
      </c>
      <c r="R1198" t="s">
        <v>1866</v>
      </c>
    </row>
    <row r="1199" spans="1:18">
      <c r="A1199">
        <v>2284</v>
      </c>
      <c r="B1199">
        <v>204</v>
      </c>
      <c r="C1199">
        <v>-72.58</v>
      </c>
      <c r="D1199">
        <v>43.613</v>
      </c>
      <c r="G1199">
        <v>2905</v>
      </c>
      <c r="I1199">
        <v>11.882</v>
      </c>
      <c r="K1199" t="s">
        <v>595</v>
      </c>
      <c r="L1199">
        <v>48.020747</v>
      </c>
      <c r="M1199" t="s">
        <v>83</v>
      </c>
      <c r="N1199">
        <v>1993</v>
      </c>
      <c r="P1199">
        <v>2010</v>
      </c>
      <c r="R1199" t="s">
        <v>1866</v>
      </c>
    </row>
    <row r="1200" spans="1:18">
      <c r="A1200">
        <v>2285</v>
      </c>
      <c r="B1200">
        <v>206</v>
      </c>
      <c r="C1200">
        <v>-72.597999999999999</v>
      </c>
      <c r="D1200">
        <v>43.604999999999997</v>
      </c>
      <c r="G1200">
        <v>2903</v>
      </c>
      <c r="I1200">
        <v>18.294</v>
      </c>
      <c r="K1200" t="s">
        <v>595</v>
      </c>
      <c r="L1200">
        <v>73.945006000000006</v>
      </c>
      <c r="M1200" t="s">
        <v>83</v>
      </c>
      <c r="N1200">
        <v>1993</v>
      </c>
      <c r="P1200">
        <v>2010</v>
      </c>
      <c r="R1200" t="s">
        <v>1866</v>
      </c>
    </row>
    <row r="1201" spans="1:18">
      <c r="A1201">
        <v>2286</v>
      </c>
      <c r="B1201">
        <v>208</v>
      </c>
      <c r="C1201">
        <v>-72.614999999999995</v>
      </c>
      <c r="D1201">
        <v>43.597000000000001</v>
      </c>
      <c r="G1201">
        <v>2903</v>
      </c>
      <c r="I1201">
        <v>19.353000000000002</v>
      </c>
      <c r="K1201" t="s">
        <v>595</v>
      </c>
      <c r="L1201">
        <v>78.224780999999993</v>
      </c>
      <c r="M1201" t="s">
        <v>83</v>
      </c>
      <c r="N1201">
        <v>1993</v>
      </c>
      <c r="P1201">
        <v>2010</v>
      </c>
      <c r="R1201" t="s">
        <v>1866</v>
      </c>
    </row>
    <row r="1202" spans="1:18">
      <c r="A1202">
        <v>2287</v>
      </c>
      <c r="B1202">
        <v>210</v>
      </c>
      <c r="C1202">
        <v>-72.632999999999996</v>
      </c>
      <c r="D1202">
        <v>43.59</v>
      </c>
      <c r="G1202">
        <v>2913</v>
      </c>
      <c r="I1202">
        <v>2.1179999999999999</v>
      </c>
      <c r="K1202" t="s">
        <v>595</v>
      </c>
      <c r="L1202">
        <v>8.552562</v>
      </c>
      <c r="M1202" t="s">
        <v>83</v>
      </c>
      <c r="N1202">
        <v>1993</v>
      </c>
      <c r="P1202">
        <v>2010</v>
      </c>
      <c r="R1202" t="s">
        <v>1866</v>
      </c>
    </row>
    <row r="1203" spans="1:18">
      <c r="A1203">
        <v>2288</v>
      </c>
      <c r="B1203">
        <v>212</v>
      </c>
      <c r="C1203">
        <v>-72.650999999999996</v>
      </c>
      <c r="D1203">
        <v>43.581000000000003</v>
      </c>
      <c r="G1203">
        <v>2922</v>
      </c>
      <c r="I1203">
        <v>6.0590000000000002</v>
      </c>
      <c r="K1203" t="s">
        <v>595</v>
      </c>
      <c r="L1203">
        <v>24.451836</v>
      </c>
      <c r="M1203" t="s">
        <v>83</v>
      </c>
      <c r="N1203">
        <v>1993</v>
      </c>
      <c r="P1203">
        <v>2010</v>
      </c>
      <c r="R1203" t="s">
        <v>1866</v>
      </c>
    </row>
    <row r="1204" spans="1:18">
      <c r="A1204">
        <v>2289</v>
      </c>
      <c r="B1204">
        <v>214</v>
      </c>
      <c r="C1204">
        <v>-72.668999999999997</v>
      </c>
      <c r="D1204">
        <v>43.573999999999998</v>
      </c>
      <c r="G1204">
        <v>2931</v>
      </c>
      <c r="I1204">
        <v>15.058999999999999</v>
      </c>
      <c r="K1204" t="s">
        <v>595</v>
      </c>
      <c r="L1204">
        <v>60.728771000000002</v>
      </c>
      <c r="M1204" t="s">
        <v>83</v>
      </c>
      <c r="N1204">
        <v>1993</v>
      </c>
      <c r="P1204">
        <v>2010</v>
      </c>
      <c r="R1204" t="s">
        <v>1866</v>
      </c>
    </row>
    <row r="1205" spans="1:18">
      <c r="A1205">
        <v>2290</v>
      </c>
      <c r="B1205">
        <v>216</v>
      </c>
      <c r="C1205">
        <v>-72.686000000000007</v>
      </c>
      <c r="D1205">
        <v>43.567</v>
      </c>
      <c r="G1205">
        <v>2923</v>
      </c>
      <c r="I1205">
        <v>26.765000000000001</v>
      </c>
      <c r="K1205" t="s">
        <v>595</v>
      </c>
      <c r="L1205">
        <v>108.006561</v>
      </c>
      <c r="M1205" t="s">
        <v>83</v>
      </c>
      <c r="N1205">
        <v>1993</v>
      </c>
      <c r="P1205">
        <v>2010</v>
      </c>
      <c r="R1205" t="s">
        <v>1866</v>
      </c>
    </row>
    <row r="1206" spans="1:18">
      <c r="A1206">
        <v>2291</v>
      </c>
      <c r="B1206">
        <v>218</v>
      </c>
      <c r="C1206">
        <v>-72.703999999999994</v>
      </c>
      <c r="D1206">
        <v>43.56</v>
      </c>
      <c r="G1206">
        <v>2943</v>
      </c>
      <c r="I1206">
        <v>2.7650000000000001</v>
      </c>
      <c r="K1206" t="s">
        <v>595</v>
      </c>
      <c r="L1206">
        <v>11.138474</v>
      </c>
      <c r="M1206" t="s">
        <v>83</v>
      </c>
      <c r="N1206">
        <v>1993</v>
      </c>
      <c r="P1206">
        <v>2010</v>
      </c>
      <c r="R1206" t="s">
        <v>1866</v>
      </c>
    </row>
    <row r="1207" spans="1:18">
      <c r="A1207">
        <v>2292</v>
      </c>
      <c r="B1207">
        <v>220</v>
      </c>
      <c r="C1207">
        <v>-72.721999999999994</v>
      </c>
      <c r="D1207">
        <v>43.55</v>
      </c>
      <c r="G1207">
        <v>2948</v>
      </c>
      <c r="I1207">
        <v>6.2939999999999996</v>
      </c>
      <c r="K1207" t="s">
        <v>595</v>
      </c>
      <c r="L1207">
        <v>25.347418000000001</v>
      </c>
      <c r="M1207" t="s">
        <v>83</v>
      </c>
      <c r="N1207">
        <v>1993</v>
      </c>
      <c r="P1207">
        <v>2010</v>
      </c>
      <c r="R1207" t="s">
        <v>1866</v>
      </c>
    </row>
    <row r="1208" spans="1:18">
      <c r="A1208">
        <v>2293</v>
      </c>
      <c r="B1208">
        <v>222</v>
      </c>
      <c r="C1208">
        <v>-72.739999999999995</v>
      </c>
      <c r="D1208">
        <v>43.542999999999999</v>
      </c>
      <c r="G1208">
        <v>2960</v>
      </c>
      <c r="I1208">
        <v>6.5</v>
      </c>
      <c r="K1208" t="s">
        <v>595</v>
      </c>
      <c r="L1208">
        <v>26.1508</v>
      </c>
      <c r="M1208" t="s">
        <v>83</v>
      </c>
      <c r="N1208">
        <v>1993</v>
      </c>
      <c r="P1208">
        <v>2010</v>
      </c>
      <c r="R1208" t="s">
        <v>1866</v>
      </c>
    </row>
    <row r="1209" spans="1:18">
      <c r="A1209">
        <v>2294</v>
      </c>
      <c r="B1209">
        <v>224</v>
      </c>
      <c r="C1209">
        <v>-72.757999999999996</v>
      </c>
      <c r="D1209">
        <v>43.534999999999997</v>
      </c>
      <c r="G1209">
        <v>2961</v>
      </c>
      <c r="I1209">
        <v>23.059000000000001</v>
      </c>
      <c r="K1209" t="s">
        <v>595</v>
      </c>
      <c r="L1209">
        <v>92.762648999999996</v>
      </c>
      <c r="M1209" t="s">
        <v>83</v>
      </c>
      <c r="N1209">
        <v>1993</v>
      </c>
      <c r="P1209">
        <v>2010</v>
      </c>
      <c r="R1209" t="s">
        <v>1866</v>
      </c>
    </row>
    <row r="1210" spans="1:18">
      <c r="A1210">
        <v>2295</v>
      </c>
      <c r="B1210">
        <v>226</v>
      </c>
      <c r="C1210">
        <v>-72.775999999999996</v>
      </c>
      <c r="D1210">
        <v>43.527999999999999</v>
      </c>
      <c r="G1210">
        <v>2967</v>
      </c>
      <c r="I1210">
        <v>26.175999999999998</v>
      </c>
      <c r="K1210" t="s">
        <v>595</v>
      </c>
      <c r="L1210">
        <v>105.252708</v>
      </c>
      <c r="M1210" t="s">
        <v>83</v>
      </c>
      <c r="N1210">
        <v>1993</v>
      </c>
      <c r="P1210">
        <v>2010</v>
      </c>
      <c r="R1210" t="s">
        <v>1866</v>
      </c>
    </row>
    <row r="1211" spans="1:18">
      <c r="A1211">
        <v>2296</v>
      </c>
      <c r="B1211">
        <v>228</v>
      </c>
      <c r="C1211">
        <v>-72.793999999999997</v>
      </c>
      <c r="D1211">
        <v>43.521000000000001</v>
      </c>
      <c r="G1211">
        <v>2959</v>
      </c>
      <c r="I1211">
        <v>44.529000000000003</v>
      </c>
      <c r="K1211" t="s">
        <v>595</v>
      </c>
      <c r="L1211">
        <v>179.165424</v>
      </c>
      <c r="M1211" t="s">
        <v>83</v>
      </c>
      <c r="N1211">
        <v>1993</v>
      </c>
      <c r="P1211">
        <v>2010</v>
      </c>
      <c r="R1211" t="s">
        <v>1866</v>
      </c>
    </row>
    <row r="1212" spans="1:18">
      <c r="A1212">
        <v>2297</v>
      </c>
      <c r="B1212">
        <v>230</v>
      </c>
      <c r="C1212">
        <v>-72.811999999999998</v>
      </c>
      <c r="D1212">
        <v>43.512999999999998</v>
      </c>
      <c r="G1212">
        <v>2962</v>
      </c>
      <c r="I1212">
        <v>45</v>
      </c>
      <c r="K1212" t="s">
        <v>595</v>
      </c>
      <c r="L1212">
        <v>181.01429999999999</v>
      </c>
      <c r="M1212" t="s">
        <v>83</v>
      </c>
      <c r="N1212">
        <v>1993</v>
      </c>
      <c r="P1212">
        <v>2010</v>
      </c>
      <c r="R1212" t="s">
        <v>1866</v>
      </c>
    </row>
    <row r="1213" spans="1:18">
      <c r="A1213">
        <v>2298</v>
      </c>
      <c r="B1213">
        <v>232</v>
      </c>
      <c r="C1213">
        <v>-72.828999999999994</v>
      </c>
      <c r="D1213">
        <v>43.505000000000003</v>
      </c>
      <c r="G1213">
        <v>2966</v>
      </c>
      <c r="I1213">
        <v>13.294</v>
      </c>
      <c r="K1213" t="s">
        <v>595</v>
      </c>
      <c r="L1213">
        <v>53.458570999999999</v>
      </c>
      <c r="M1213" t="s">
        <v>83</v>
      </c>
      <c r="N1213">
        <v>1993</v>
      </c>
      <c r="P1213">
        <v>2010</v>
      </c>
      <c r="R1213" t="s">
        <v>1866</v>
      </c>
    </row>
    <row r="1214" spans="1:18">
      <c r="A1214">
        <v>2299</v>
      </c>
      <c r="B1214">
        <v>234</v>
      </c>
      <c r="C1214">
        <v>-72.846999999999994</v>
      </c>
      <c r="D1214">
        <v>43.497</v>
      </c>
      <c r="G1214">
        <v>2977</v>
      </c>
      <c r="I1214">
        <v>13.824</v>
      </c>
      <c r="K1214" t="s">
        <v>595</v>
      </c>
      <c r="L1214">
        <v>55.537272999999999</v>
      </c>
      <c r="M1214" t="s">
        <v>83</v>
      </c>
      <c r="N1214">
        <v>1993</v>
      </c>
      <c r="P1214">
        <v>2010</v>
      </c>
      <c r="R1214" t="s">
        <v>1866</v>
      </c>
    </row>
    <row r="1215" spans="1:18">
      <c r="A1215">
        <v>2300</v>
      </c>
      <c r="B1215">
        <v>236</v>
      </c>
      <c r="C1215">
        <v>-72.866</v>
      </c>
      <c r="D1215">
        <v>43.491</v>
      </c>
      <c r="G1215">
        <v>2989</v>
      </c>
      <c r="I1215">
        <v>11.176</v>
      </c>
      <c r="K1215" t="s">
        <v>595</v>
      </c>
      <c r="L1215">
        <v>44.858217000000003</v>
      </c>
      <c r="M1215" t="s">
        <v>83</v>
      </c>
      <c r="N1215">
        <v>1993</v>
      </c>
      <c r="P1215">
        <v>2010</v>
      </c>
      <c r="R1215" t="s">
        <v>1866</v>
      </c>
    </row>
    <row r="1216" spans="1:18">
      <c r="A1216">
        <v>2301</v>
      </c>
      <c r="B1216">
        <v>238</v>
      </c>
      <c r="C1216">
        <v>-72.882999999999996</v>
      </c>
      <c r="D1216">
        <v>43.482999999999997</v>
      </c>
      <c r="G1216">
        <v>2995</v>
      </c>
      <c r="I1216">
        <v>32.765000000000001</v>
      </c>
      <c r="K1216" t="s">
        <v>595</v>
      </c>
      <c r="L1216">
        <v>131.44053199999999</v>
      </c>
      <c r="M1216" t="s">
        <v>83</v>
      </c>
      <c r="N1216">
        <v>1993</v>
      </c>
      <c r="P1216">
        <v>2010</v>
      </c>
      <c r="R1216" t="s">
        <v>1866</v>
      </c>
    </row>
    <row r="1217" spans="1:18">
      <c r="A1217">
        <v>2302</v>
      </c>
      <c r="B1217">
        <v>240</v>
      </c>
      <c r="C1217">
        <v>-72.900000000000006</v>
      </c>
      <c r="D1217">
        <v>43.472000000000001</v>
      </c>
      <c r="G1217">
        <v>3001</v>
      </c>
      <c r="I1217">
        <v>6.3330000000000002</v>
      </c>
      <c r="K1217" t="s">
        <v>595</v>
      </c>
      <c r="L1217">
        <v>25.349140999999999</v>
      </c>
      <c r="M1217" t="s">
        <v>83</v>
      </c>
      <c r="N1217">
        <v>1993</v>
      </c>
      <c r="P1217">
        <v>2010</v>
      </c>
      <c r="R1217" t="s">
        <v>1866</v>
      </c>
    </row>
    <row r="1218" spans="1:18">
      <c r="A1218">
        <v>2303</v>
      </c>
      <c r="B1218">
        <v>242</v>
      </c>
      <c r="C1218">
        <v>-72.918999999999997</v>
      </c>
      <c r="D1218">
        <v>43.466999999999999</v>
      </c>
      <c r="G1218">
        <v>3011</v>
      </c>
      <c r="I1218">
        <v>16.529</v>
      </c>
      <c r="K1218" t="s">
        <v>595</v>
      </c>
      <c r="L1218">
        <v>66.237348999999995</v>
      </c>
      <c r="M1218" t="s">
        <v>83</v>
      </c>
      <c r="N1218">
        <v>1993</v>
      </c>
      <c r="P1218">
        <v>2010</v>
      </c>
      <c r="R1218" t="s">
        <v>1866</v>
      </c>
    </row>
    <row r="1219" spans="1:18">
      <c r="A1219">
        <v>2304</v>
      </c>
      <c r="B1219">
        <v>244</v>
      </c>
      <c r="C1219">
        <v>-72.936999999999998</v>
      </c>
      <c r="D1219">
        <v>43.46</v>
      </c>
      <c r="G1219">
        <v>3032</v>
      </c>
      <c r="I1219">
        <v>3.4710000000000001</v>
      </c>
      <c r="K1219" t="s">
        <v>595</v>
      </c>
      <c r="L1219">
        <v>13.937664</v>
      </c>
      <c r="M1219" t="s">
        <v>83</v>
      </c>
      <c r="N1219">
        <v>1993</v>
      </c>
      <c r="P1219">
        <v>2010</v>
      </c>
      <c r="R1219" t="s">
        <v>1866</v>
      </c>
    </row>
    <row r="1220" spans="1:18">
      <c r="A1220">
        <v>2305</v>
      </c>
      <c r="B1220">
        <v>246</v>
      </c>
      <c r="C1220">
        <v>-72.954999999999998</v>
      </c>
      <c r="D1220">
        <v>43.451999999999998</v>
      </c>
      <c r="G1220">
        <v>3051</v>
      </c>
      <c r="I1220">
        <v>2.1179999999999999</v>
      </c>
      <c r="K1220" t="s">
        <v>595</v>
      </c>
      <c r="L1220">
        <v>8.5178550000000008</v>
      </c>
      <c r="M1220" t="s">
        <v>83</v>
      </c>
      <c r="N1220">
        <v>1993</v>
      </c>
      <c r="P1220">
        <v>2010</v>
      </c>
      <c r="R1220" t="s">
        <v>1866</v>
      </c>
    </row>
    <row r="1221" spans="1:18">
      <c r="A1221">
        <v>2306</v>
      </c>
      <c r="B1221">
        <v>248</v>
      </c>
      <c r="C1221">
        <v>-72.971999999999994</v>
      </c>
      <c r="D1221">
        <v>43.444000000000003</v>
      </c>
      <c r="G1221">
        <v>3059</v>
      </c>
      <c r="I1221">
        <v>7.2060000000000004</v>
      </c>
      <c r="K1221" t="s">
        <v>595</v>
      </c>
      <c r="L1221">
        <v>29.000700999999999</v>
      </c>
      <c r="M1221" t="s">
        <v>83</v>
      </c>
      <c r="N1221">
        <v>1993</v>
      </c>
      <c r="P1221">
        <v>2010</v>
      </c>
      <c r="R1221" t="s">
        <v>1866</v>
      </c>
    </row>
    <row r="1222" spans="1:18">
      <c r="A1222">
        <v>2307</v>
      </c>
      <c r="B1222">
        <v>250</v>
      </c>
      <c r="C1222">
        <v>-72.989999999999995</v>
      </c>
      <c r="D1222">
        <v>43.436999999999998</v>
      </c>
      <c r="G1222">
        <v>3057</v>
      </c>
      <c r="I1222">
        <v>14.529</v>
      </c>
      <c r="K1222" t="s">
        <v>595</v>
      </c>
      <c r="L1222">
        <v>58.466991</v>
      </c>
      <c r="M1222" t="s">
        <v>83</v>
      </c>
      <c r="N1222">
        <v>1993</v>
      </c>
      <c r="P1222">
        <v>2010</v>
      </c>
      <c r="R1222" t="s">
        <v>1866</v>
      </c>
    </row>
    <row r="1223" spans="1:18">
      <c r="A1223">
        <v>2308</v>
      </c>
      <c r="B1223">
        <v>252</v>
      </c>
      <c r="C1223">
        <v>-73.007999999999996</v>
      </c>
      <c r="D1223">
        <v>43.429000000000002</v>
      </c>
      <c r="G1223">
        <v>3070</v>
      </c>
      <c r="I1223">
        <v>7.2350000000000003</v>
      </c>
      <c r="K1223" t="s">
        <v>595</v>
      </c>
      <c r="L1223">
        <v>29.138665</v>
      </c>
      <c r="M1223" t="s">
        <v>83</v>
      </c>
      <c r="N1223">
        <v>1993</v>
      </c>
      <c r="P1223">
        <v>2010</v>
      </c>
      <c r="R1223" t="s">
        <v>1866</v>
      </c>
    </row>
    <row r="1224" spans="1:18">
      <c r="A1224">
        <v>2309</v>
      </c>
      <c r="B1224">
        <v>254</v>
      </c>
      <c r="C1224">
        <v>-73.025999999999996</v>
      </c>
      <c r="D1224">
        <v>43.420999999999999</v>
      </c>
      <c r="G1224">
        <v>3078</v>
      </c>
      <c r="I1224">
        <v>10.029</v>
      </c>
      <c r="K1224" t="s">
        <v>595</v>
      </c>
      <c r="L1224">
        <v>40.408178999999997</v>
      </c>
      <c r="M1224" t="s">
        <v>83</v>
      </c>
      <c r="N1224">
        <v>1993</v>
      </c>
      <c r="P1224">
        <v>2010</v>
      </c>
      <c r="R1224" t="s">
        <v>1866</v>
      </c>
    </row>
    <row r="1225" spans="1:18">
      <c r="A1225">
        <v>2310</v>
      </c>
      <c r="B1225">
        <v>256</v>
      </c>
      <c r="C1225">
        <v>-73.043999999999997</v>
      </c>
      <c r="D1225">
        <v>43.414000000000001</v>
      </c>
      <c r="G1225">
        <v>3081</v>
      </c>
      <c r="I1225">
        <v>19.117999999999999</v>
      </c>
      <c r="K1225" t="s">
        <v>595</v>
      </c>
      <c r="L1225">
        <v>77.035150000000002</v>
      </c>
      <c r="M1225" t="s">
        <v>83</v>
      </c>
      <c r="N1225">
        <v>1993</v>
      </c>
      <c r="P1225">
        <v>2010</v>
      </c>
      <c r="R1225" t="s">
        <v>1866</v>
      </c>
    </row>
    <row r="1226" spans="1:18">
      <c r="A1226">
        <v>2311</v>
      </c>
      <c r="B1226">
        <v>258</v>
      </c>
      <c r="C1226">
        <v>-73.061999999999998</v>
      </c>
      <c r="D1226">
        <v>43.404000000000003</v>
      </c>
      <c r="G1226">
        <v>3078</v>
      </c>
      <c r="I1226">
        <v>38.706000000000003</v>
      </c>
      <c r="K1226" t="s">
        <v>595</v>
      </c>
      <c r="L1226">
        <v>155.944762</v>
      </c>
      <c r="M1226" t="s">
        <v>83</v>
      </c>
      <c r="N1226">
        <v>1993</v>
      </c>
      <c r="P1226">
        <v>2010</v>
      </c>
      <c r="R1226" t="s">
        <v>1866</v>
      </c>
    </row>
    <row r="1227" spans="1:18">
      <c r="A1227">
        <v>2312</v>
      </c>
      <c r="B1227">
        <v>260</v>
      </c>
      <c r="C1227">
        <v>-73.08</v>
      </c>
      <c r="D1227">
        <v>43.396999999999998</v>
      </c>
      <c r="G1227">
        <v>3081</v>
      </c>
      <c r="I1227">
        <v>25.234999999999999</v>
      </c>
      <c r="K1227" t="s">
        <v>595</v>
      </c>
      <c r="L1227">
        <v>101.686398</v>
      </c>
      <c r="M1227" t="s">
        <v>83</v>
      </c>
      <c r="N1227">
        <v>1993</v>
      </c>
      <c r="P1227">
        <v>2010</v>
      </c>
      <c r="R1227" t="s">
        <v>1866</v>
      </c>
    </row>
    <row r="1228" spans="1:18">
      <c r="A1228">
        <v>2313</v>
      </c>
      <c r="B1228">
        <v>262</v>
      </c>
      <c r="C1228">
        <v>-73.096999999999994</v>
      </c>
      <c r="D1228">
        <v>43.389000000000003</v>
      </c>
      <c r="G1228">
        <v>3092</v>
      </c>
      <c r="I1228">
        <v>12.706</v>
      </c>
      <c r="K1228" t="s">
        <v>595</v>
      </c>
      <c r="L1228">
        <v>51.221150000000002</v>
      </c>
      <c r="M1228" t="s">
        <v>83</v>
      </c>
      <c r="N1228">
        <v>1993</v>
      </c>
      <c r="P1228">
        <v>2010</v>
      </c>
      <c r="R1228" t="s">
        <v>1866</v>
      </c>
    </row>
    <row r="1229" spans="1:18">
      <c r="A1229">
        <v>2314</v>
      </c>
      <c r="B1229">
        <v>264</v>
      </c>
      <c r="C1229">
        <v>-73.114999999999995</v>
      </c>
      <c r="D1229">
        <v>43.38</v>
      </c>
      <c r="G1229">
        <v>3097</v>
      </c>
      <c r="I1229">
        <v>27.411999999999999</v>
      </c>
      <c r="K1229" t="s">
        <v>595</v>
      </c>
      <c r="L1229">
        <v>110.52258</v>
      </c>
      <c r="M1229" t="s">
        <v>83</v>
      </c>
      <c r="N1229">
        <v>1993</v>
      </c>
      <c r="P1229">
        <v>2010</v>
      </c>
      <c r="R1229" t="s">
        <v>1866</v>
      </c>
    </row>
    <row r="1230" spans="1:18">
      <c r="A1230">
        <v>2315</v>
      </c>
      <c r="B1230">
        <v>266</v>
      </c>
      <c r="C1230">
        <v>-73.132999999999996</v>
      </c>
      <c r="D1230">
        <v>43.372999999999998</v>
      </c>
      <c r="G1230">
        <v>3102</v>
      </c>
      <c r="I1230">
        <v>24.940999999999999</v>
      </c>
      <c r="K1230" t="s">
        <v>595</v>
      </c>
      <c r="L1230">
        <v>100.574979</v>
      </c>
      <c r="M1230" t="s">
        <v>83</v>
      </c>
      <c r="N1230">
        <v>1993</v>
      </c>
      <c r="P1230">
        <v>2010</v>
      </c>
      <c r="R1230" t="s">
        <v>1866</v>
      </c>
    </row>
    <row r="1231" spans="1:18">
      <c r="A1231">
        <v>2316</v>
      </c>
      <c r="B1231">
        <v>268</v>
      </c>
      <c r="C1231">
        <v>-73.150999999999996</v>
      </c>
      <c r="D1231">
        <v>43.363999999999997</v>
      </c>
      <c r="G1231">
        <v>3103</v>
      </c>
      <c r="I1231">
        <v>20.646999999999998</v>
      </c>
      <c r="K1231" t="s">
        <v>595</v>
      </c>
      <c r="L1231">
        <v>83.261024000000006</v>
      </c>
      <c r="M1231" t="s">
        <v>83</v>
      </c>
      <c r="N1231">
        <v>1993</v>
      </c>
      <c r="P1231">
        <v>2010</v>
      </c>
      <c r="R1231" t="s">
        <v>1866</v>
      </c>
    </row>
    <row r="1232" spans="1:18">
      <c r="A1232">
        <v>2317</v>
      </c>
      <c r="B1232">
        <v>270</v>
      </c>
      <c r="C1232">
        <v>-73.168000000000006</v>
      </c>
      <c r="D1232">
        <v>43.356999999999999</v>
      </c>
      <c r="G1232">
        <v>3099</v>
      </c>
      <c r="I1232">
        <v>35.293999999999997</v>
      </c>
      <c r="K1232" t="s">
        <v>595</v>
      </c>
      <c r="L1232">
        <v>142.31189800000001</v>
      </c>
      <c r="M1232" t="s">
        <v>83</v>
      </c>
      <c r="N1232">
        <v>1993</v>
      </c>
      <c r="P1232">
        <v>2010</v>
      </c>
      <c r="R1232" t="s">
        <v>1866</v>
      </c>
    </row>
    <row r="1233" spans="1:18">
      <c r="A1233">
        <v>2318</v>
      </c>
      <c r="B1233">
        <v>272</v>
      </c>
      <c r="C1233">
        <v>-73.186000000000007</v>
      </c>
      <c r="D1233">
        <v>43.347999999999999</v>
      </c>
      <c r="G1233">
        <v>3101</v>
      </c>
      <c r="I1233">
        <v>33.823999999999998</v>
      </c>
      <c r="K1233" t="s">
        <v>595</v>
      </c>
      <c r="L1233">
        <v>136.38951399999999</v>
      </c>
      <c r="M1233" t="s">
        <v>83</v>
      </c>
      <c r="N1233">
        <v>1993</v>
      </c>
      <c r="P1233">
        <v>2010</v>
      </c>
      <c r="R1233" t="s">
        <v>1866</v>
      </c>
    </row>
    <row r="1234" spans="1:18">
      <c r="A1234">
        <v>2319</v>
      </c>
      <c r="B1234">
        <v>274</v>
      </c>
      <c r="C1234">
        <v>-73.203999999999994</v>
      </c>
      <c r="D1234">
        <v>43.34</v>
      </c>
      <c r="G1234">
        <v>3109</v>
      </c>
      <c r="I1234">
        <v>20.175999999999998</v>
      </c>
      <c r="K1234" t="s">
        <v>595</v>
      </c>
      <c r="L1234">
        <v>81.373526999999996</v>
      </c>
      <c r="M1234" t="s">
        <v>83</v>
      </c>
      <c r="N1234">
        <v>1993</v>
      </c>
      <c r="P1234">
        <v>2010</v>
      </c>
      <c r="R1234" t="s">
        <v>1866</v>
      </c>
    </row>
    <row r="1235" spans="1:18">
      <c r="A1235">
        <v>2320</v>
      </c>
      <c r="B1235">
        <v>276</v>
      </c>
      <c r="C1235">
        <v>-73.221999999999994</v>
      </c>
      <c r="D1235">
        <v>43.332000000000001</v>
      </c>
      <c r="G1235">
        <v>3116</v>
      </c>
      <c r="I1235">
        <v>26.067</v>
      </c>
      <c r="K1235" t="s">
        <v>595</v>
      </c>
      <c r="L1235">
        <v>105.139949</v>
      </c>
      <c r="M1235" t="s">
        <v>83</v>
      </c>
      <c r="N1235">
        <v>1993</v>
      </c>
      <c r="P1235">
        <v>2010</v>
      </c>
      <c r="R1235" t="s">
        <v>1866</v>
      </c>
    </row>
    <row r="1236" spans="1:18">
      <c r="A1236">
        <v>2321</v>
      </c>
      <c r="B1236">
        <v>278</v>
      </c>
      <c r="C1236">
        <v>-73.239999999999995</v>
      </c>
      <c r="D1236">
        <v>43.326999999999998</v>
      </c>
      <c r="G1236">
        <v>3119</v>
      </c>
      <c r="I1236">
        <v>19.294</v>
      </c>
      <c r="K1236" t="s">
        <v>595</v>
      </c>
      <c r="L1236">
        <v>77.825132999999994</v>
      </c>
      <c r="M1236" t="s">
        <v>83</v>
      </c>
      <c r="N1236">
        <v>1993</v>
      </c>
      <c r="P1236">
        <v>2010</v>
      </c>
      <c r="R1236" t="s">
        <v>1866</v>
      </c>
    </row>
    <row r="1237" spans="1:18">
      <c r="A1237">
        <v>2322</v>
      </c>
      <c r="B1237">
        <v>280</v>
      </c>
      <c r="C1237">
        <v>-73.257999999999996</v>
      </c>
      <c r="D1237">
        <v>43.316000000000003</v>
      </c>
      <c r="G1237">
        <v>3125</v>
      </c>
      <c r="I1237">
        <v>20.588000000000001</v>
      </c>
      <c r="K1237" t="s">
        <v>595</v>
      </c>
      <c r="L1237">
        <v>83.047793999999996</v>
      </c>
      <c r="M1237" t="s">
        <v>83</v>
      </c>
      <c r="N1237">
        <v>1993</v>
      </c>
      <c r="P1237">
        <v>2010</v>
      </c>
      <c r="R1237" t="s">
        <v>1866</v>
      </c>
    </row>
    <row r="1238" spans="1:18">
      <c r="A1238">
        <v>2323</v>
      </c>
      <c r="B1238">
        <v>282</v>
      </c>
      <c r="C1238">
        <v>-73.275999999999996</v>
      </c>
      <c r="D1238">
        <v>43.307000000000002</v>
      </c>
      <c r="G1238">
        <v>3132</v>
      </c>
      <c r="I1238">
        <v>14.529</v>
      </c>
      <c r="K1238" t="s">
        <v>595</v>
      </c>
      <c r="L1238">
        <v>58.607641999999998</v>
      </c>
      <c r="M1238" t="s">
        <v>83</v>
      </c>
      <c r="N1238">
        <v>1993</v>
      </c>
      <c r="P1238">
        <v>2010</v>
      </c>
      <c r="R1238" t="s">
        <v>1866</v>
      </c>
    </row>
    <row r="1239" spans="1:18">
      <c r="A1239">
        <v>2324</v>
      </c>
      <c r="B1239">
        <v>284</v>
      </c>
      <c r="C1239">
        <v>-73.293999999999997</v>
      </c>
      <c r="D1239">
        <v>43.298999999999999</v>
      </c>
      <c r="G1239">
        <v>3138</v>
      </c>
      <c r="I1239">
        <v>21.706</v>
      </c>
      <c r="K1239" t="s">
        <v>595</v>
      </c>
      <c r="L1239">
        <v>87.551764000000006</v>
      </c>
      <c r="M1239" t="s">
        <v>83</v>
      </c>
      <c r="N1239">
        <v>1993</v>
      </c>
      <c r="P1239">
        <v>2010</v>
      </c>
      <c r="R1239" t="s">
        <v>1866</v>
      </c>
    </row>
    <row r="1240" spans="1:18">
      <c r="A1240">
        <v>2325</v>
      </c>
      <c r="B1240">
        <v>286</v>
      </c>
      <c r="C1240">
        <v>-73.311999999999998</v>
      </c>
      <c r="D1240">
        <v>43.292000000000002</v>
      </c>
      <c r="G1240">
        <v>3143</v>
      </c>
      <c r="I1240">
        <v>24.175999999999998</v>
      </c>
      <c r="K1240" t="s">
        <v>595</v>
      </c>
      <c r="L1240">
        <v>97.510898999999995</v>
      </c>
      <c r="M1240" t="s">
        <v>83</v>
      </c>
      <c r="N1240">
        <v>1993</v>
      </c>
      <c r="P1240">
        <v>2010</v>
      </c>
      <c r="R1240" t="s">
        <v>1866</v>
      </c>
    </row>
    <row r="1241" spans="1:18">
      <c r="A1241">
        <v>2326</v>
      </c>
      <c r="B1241">
        <v>288</v>
      </c>
      <c r="C1241">
        <v>-73.33</v>
      </c>
      <c r="D1241">
        <v>43.283000000000001</v>
      </c>
      <c r="G1241">
        <v>3146</v>
      </c>
      <c r="I1241">
        <v>13.647</v>
      </c>
      <c r="K1241" t="s">
        <v>595</v>
      </c>
      <c r="L1241">
        <v>55.039940999999999</v>
      </c>
      <c r="M1241" t="s">
        <v>83</v>
      </c>
      <c r="N1241">
        <v>1993</v>
      </c>
      <c r="P1241">
        <v>2010</v>
      </c>
      <c r="R1241" t="s">
        <v>1866</v>
      </c>
    </row>
    <row r="1242" spans="1:18">
      <c r="A1242">
        <v>2327</v>
      </c>
      <c r="B1242">
        <v>290</v>
      </c>
      <c r="C1242">
        <v>-73.347999999999999</v>
      </c>
      <c r="D1242">
        <v>43.276000000000003</v>
      </c>
      <c r="G1242">
        <v>3159</v>
      </c>
      <c r="I1242">
        <v>14.471</v>
      </c>
      <c r="K1242" t="s">
        <v>595</v>
      </c>
      <c r="L1242">
        <v>58.343001999999998</v>
      </c>
      <c r="M1242" t="s">
        <v>83</v>
      </c>
      <c r="N1242">
        <v>1993</v>
      </c>
      <c r="P1242">
        <v>2010</v>
      </c>
      <c r="R1242" t="s">
        <v>1866</v>
      </c>
    </row>
    <row r="1243" spans="1:18">
      <c r="A1243">
        <v>2328</v>
      </c>
      <c r="B1243">
        <v>292</v>
      </c>
      <c r="C1243">
        <v>-73.364999999999995</v>
      </c>
      <c r="D1243">
        <v>43.267000000000003</v>
      </c>
      <c r="G1243">
        <v>3167</v>
      </c>
      <c r="I1243">
        <v>13.529</v>
      </c>
      <c r="K1243" t="s">
        <v>595</v>
      </c>
      <c r="L1243">
        <v>54.533360000000002</v>
      </c>
      <c r="M1243" t="s">
        <v>83</v>
      </c>
      <c r="N1243">
        <v>1993</v>
      </c>
      <c r="P1243">
        <v>2010</v>
      </c>
      <c r="R1243" t="s">
        <v>1866</v>
      </c>
    </row>
    <row r="1244" spans="1:18">
      <c r="A1244">
        <v>2329</v>
      </c>
      <c r="B1244">
        <v>294</v>
      </c>
      <c r="C1244">
        <v>-73.382999999999996</v>
      </c>
      <c r="D1244">
        <v>43.26</v>
      </c>
      <c r="G1244">
        <v>3180</v>
      </c>
      <c r="I1244">
        <v>8.7650000000000006</v>
      </c>
      <c r="K1244" t="s">
        <v>595</v>
      </c>
      <c r="L1244">
        <v>35.307699</v>
      </c>
      <c r="M1244" t="s">
        <v>83</v>
      </c>
      <c r="N1244">
        <v>1993</v>
      </c>
      <c r="P1244">
        <v>2010</v>
      </c>
      <c r="R1244" t="s">
        <v>1866</v>
      </c>
    </row>
    <row r="1245" spans="1:18">
      <c r="A1245">
        <v>2330</v>
      </c>
      <c r="B1245">
        <v>296</v>
      </c>
      <c r="C1245">
        <v>-73.400999999999996</v>
      </c>
      <c r="D1245">
        <v>43.252000000000002</v>
      </c>
      <c r="G1245">
        <v>3193</v>
      </c>
      <c r="I1245">
        <v>6</v>
      </c>
      <c r="K1245" t="s">
        <v>595</v>
      </c>
      <c r="L1245">
        <v>24.152422999999999</v>
      </c>
      <c r="M1245" t="s">
        <v>83</v>
      </c>
      <c r="N1245">
        <v>1993</v>
      </c>
      <c r="P1245">
        <v>2010</v>
      </c>
      <c r="R1245" t="s">
        <v>1866</v>
      </c>
    </row>
    <row r="1246" spans="1:18">
      <c r="A1246">
        <v>2331</v>
      </c>
      <c r="B1246">
        <v>298</v>
      </c>
      <c r="C1246">
        <v>-73.418999999999997</v>
      </c>
      <c r="D1246">
        <v>43.244</v>
      </c>
      <c r="G1246">
        <v>3202</v>
      </c>
      <c r="I1246">
        <v>5.5289999999999999</v>
      </c>
      <c r="K1246" t="s">
        <v>595</v>
      </c>
      <c r="L1246">
        <v>22.244527999999999</v>
      </c>
      <c r="M1246" t="s">
        <v>83</v>
      </c>
      <c r="N1246">
        <v>1993</v>
      </c>
      <c r="P1246">
        <v>2010</v>
      </c>
      <c r="R1246" t="s">
        <v>1866</v>
      </c>
    </row>
    <row r="1247" spans="1:18">
      <c r="A1247">
        <v>2332</v>
      </c>
      <c r="B1247">
        <v>300</v>
      </c>
      <c r="C1247">
        <v>-73.436000000000007</v>
      </c>
      <c r="D1247">
        <v>43.234999999999999</v>
      </c>
      <c r="G1247">
        <v>3203</v>
      </c>
      <c r="I1247">
        <v>11.765000000000001</v>
      </c>
      <c r="K1247" t="s">
        <v>595</v>
      </c>
      <c r="L1247">
        <v>47.325341000000002</v>
      </c>
      <c r="M1247" t="s">
        <v>83</v>
      </c>
      <c r="N1247">
        <v>1993</v>
      </c>
      <c r="P1247">
        <v>2010</v>
      </c>
      <c r="R1247" t="s">
        <v>1866</v>
      </c>
    </row>
    <row r="1248" spans="1:18">
      <c r="A1248">
        <v>2333</v>
      </c>
      <c r="B1248">
        <v>302</v>
      </c>
      <c r="C1248">
        <v>-73.453999999999994</v>
      </c>
      <c r="D1248">
        <v>43.226999999999997</v>
      </c>
      <c r="G1248">
        <v>3208</v>
      </c>
      <c r="I1248">
        <v>14.647</v>
      </c>
      <c r="K1248" t="s">
        <v>595</v>
      </c>
      <c r="L1248">
        <v>58.897765999999997</v>
      </c>
      <c r="M1248" t="s">
        <v>83</v>
      </c>
      <c r="N1248">
        <v>1993</v>
      </c>
      <c r="P1248">
        <v>2010</v>
      </c>
      <c r="R1248" t="s">
        <v>1866</v>
      </c>
    </row>
    <row r="1249" spans="1:18">
      <c r="A1249">
        <v>2334</v>
      </c>
      <c r="B1249">
        <v>304</v>
      </c>
      <c r="C1249">
        <v>-73.471999999999994</v>
      </c>
      <c r="D1249">
        <v>43.219000000000001</v>
      </c>
      <c r="G1249">
        <v>3214</v>
      </c>
      <c r="I1249">
        <v>13.941000000000001</v>
      </c>
      <c r="K1249" t="s">
        <v>595</v>
      </c>
      <c r="L1249">
        <v>56.032071999999999</v>
      </c>
      <c r="M1249" t="s">
        <v>83</v>
      </c>
      <c r="N1249">
        <v>1993</v>
      </c>
      <c r="P1249">
        <v>2010</v>
      </c>
      <c r="R1249" t="s">
        <v>1866</v>
      </c>
    </row>
    <row r="1250" spans="1:18">
      <c r="A1250">
        <v>2335</v>
      </c>
      <c r="B1250">
        <v>306</v>
      </c>
      <c r="C1250">
        <v>-73.489999999999995</v>
      </c>
      <c r="D1250">
        <v>43.210999999999999</v>
      </c>
      <c r="G1250">
        <v>3220</v>
      </c>
      <c r="I1250">
        <v>16.706</v>
      </c>
      <c r="K1250" t="s">
        <v>595</v>
      </c>
      <c r="L1250">
        <v>67.108919</v>
      </c>
      <c r="M1250" t="s">
        <v>83</v>
      </c>
      <c r="N1250">
        <v>1993</v>
      </c>
      <c r="P1250">
        <v>2010</v>
      </c>
      <c r="R1250" t="s">
        <v>1866</v>
      </c>
    </row>
    <row r="1251" spans="1:18">
      <c r="A1251">
        <v>2336</v>
      </c>
      <c r="B1251">
        <v>308</v>
      </c>
      <c r="C1251">
        <v>-73.507999999999996</v>
      </c>
      <c r="D1251">
        <v>43.203000000000003</v>
      </c>
      <c r="G1251">
        <v>3221</v>
      </c>
      <c r="I1251">
        <v>26</v>
      </c>
      <c r="K1251" t="s">
        <v>595</v>
      </c>
      <c r="L1251">
        <v>104.434729</v>
      </c>
      <c r="M1251" t="s">
        <v>83</v>
      </c>
      <c r="N1251">
        <v>1993</v>
      </c>
      <c r="P1251">
        <v>2010</v>
      </c>
      <c r="R1251" t="s">
        <v>1866</v>
      </c>
    </row>
    <row r="1252" spans="1:18">
      <c r="A1252">
        <v>2337</v>
      </c>
      <c r="B1252">
        <v>310</v>
      </c>
      <c r="C1252">
        <v>-73.525999999999996</v>
      </c>
      <c r="D1252">
        <v>43.195</v>
      </c>
      <c r="G1252">
        <v>3222</v>
      </c>
      <c r="I1252">
        <v>17.117999999999999</v>
      </c>
      <c r="K1252" t="s">
        <v>595</v>
      </c>
      <c r="L1252">
        <v>68.750523000000001</v>
      </c>
      <c r="M1252" t="s">
        <v>83</v>
      </c>
      <c r="N1252">
        <v>1993</v>
      </c>
      <c r="P1252">
        <v>2010</v>
      </c>
      <c r="R1252" t="s">
        <v>1866</v>
      </c>
    </row>
    <row r="1253" spans="1:18">
      <c r="A1253">
        <v>2338</v>
      </c>
      <c r="B1253">
        <v>312</v>
      </c>
      <c r="C1253">
        <v>-73.543999999999997</v>
      </c>
      <c r="D1253">
        <v>43.186999999999998</v>
      </c>
      <c r="G1253">
        <v>3224</v>
      </c>
      <c r="I1253">
        <v>25.765000000000001</v>
      </c>
      <c r="K1253" t="s">
        <v>595</v>
      </c>
      <c r="L1253">
        <v>103.46097</v>
      </c>
      <c r="M1253" t="s">
        <v>83</v>
      </c>
      <c r="N1253">
        <v>1993</v>
      </c>
      <c r="P1253">
        <v>2010</v>
      </c>
      <c r="R1253" t="s">
        <v>1866</v>
      </c>
    </row>
    <row r="1254" spans="1:18">
      <c r="A1254">
        <v>2339</v>
      </c>
      <c r="B1254">
        <v>314</v>
      </c>
      <c r="C1254">
        <v>-73.561000000000007</v>
      </c>
      <c r="D1254">
        <v>43.179000000000002</v>
      </c>
      <c r="G1254">
        <v>3223</v>
      </c>
      <c r="I1254">
        <v>27.059000000000001</v>
      </c>
      <c r="K1254" t="s">
        <v>595</v>
      </c>
      <c r="L1254">
        <v>108.66777500000001</v>
      </c>
      <c r="M1254" t="s">
        <v>83</v>
      </c>
      <c r="N1254">
        <v>1993</v>
      </c>
      <c r="P1254">
        <v>2010</v>
      </c>
      <c r="R1254" t="s">
        <v>1866</v>
      </c>
    </row>
    <row r="1255" spans="1:18">
      <c r="A1255">
        <v>2340</v>
      </c>
      <c r="B1255">
        <v>316</v>
      </c>
      <c r="C1255">
        <v>-73.578999999999994</v>
      </c>
      <c r="D1255">
        <v>43.17</v>
      </c>
      <c r="G1255">
        <v>3228</v>
      </c>
      <c r="I1255">
        <v>20.617999999999999</v>
      </c>
      <c r="K1255" t="s">
        <v>595</v>
      </c>
      <c r="L1255">
        <v>82.760703000000007</v>
      </c>
      <c r="M1255" t="s">
        <v>83</v>
      </c>
      <c r="N1255">
        <v>1993</v>
      </c>
      <c r="P1255">
        <v>2010</v>
      </c>
      <c r="R1255" t="s">
        <v>1866</v>
      </c>
    </row>
    <row r="1256" spans="1:18">
      <c r="A1256">
        <v>2341</v>
      </c>
      <c r="B1256">
        <v>318</v>
      </c>
      <c r="C1256">
        <v>-73.596999999999994</v>
      </c>
      <c r="D1256">
        <v>43.162999999999997</v>
      </c>
      <c r="G1256">
        <v>3235</v>
      </c>
      <c r="I1256">
        <v>19.5</v>
      </c>
      <c r="K1256" t="s">
        <v>595</v>
      </c>
      <c r="L1256">
        <v>78.218999999999994</v>
      </c>
      <c r="M1256" t="s">
        <v>83</v>
      </c>
      <c r="N1256">
        <v>1993</v>
      </c>
      <c r="P1256">
        <v>2010</v>
      </c>
      <c r="R1256" t="s">
        <v>1866</v>
      </c>
    </row>
    <row r="1257" spans="1:18">
      <c r="A1257">
        <v>2342</v>
      </c>
      <c r="B1257">
        <v>320</v>
      </c>
      <c r="C1257">
        <v>-73.614999999999995</v>
      </c>
      <c r="D1257">
        <v>43.154000000000003</v>
      </c>
      <c r="G1257">
        <v>3240</v>
      </c>
      <c r="I1257">
        <v>15.412000000000001</v>
      </c>
      <c r="K1257" t="s">
        <v>595</v>
      </c>
      <c r="L1257">
        <v>61.787070999999997</v>
      </c>
      <c r="M1257" t="s">
        <v>83</v>
      </c>
      <c r="N1257">
        <v>1993</v>
      </c>
      <c r="P1257">
        <v>2010</v>
      </c>
      <c r="R1257" t="s">
        <v>1866</v>
      </c>
    </row>
    <row r="1258" spans="1:18">
      <c r="A1258">
        <v>2343</v>
      </c>
      <c r="B1258">
        <v>322</v>
      </c>
      <c r="C1258">
        <v>-73.632999999999996</v>
      </c>
      <c r="D1258">
        <v>43.146000000000001</v>
      </c>
      <c r="G1258">
        <v>3243</v>
      </c>
      <c r="I1258">
        <v>1.1759999999999999</v>
      </c>
      <c r="K1258" t="s">
        <v>595</v>
      </c>
      <c r="L1258">
        <v>4.712237</v>
      </c>
      <c r="M1258" t="s">
        <v>83</v>
      </c>
      <c r="N1258">
        <v>1993</v>
      </c>
      <c r="P1258">
        <v>2010</v>
      </c>
      <c r="R1258" t="s">
        <v>1866</v>
      </c>
    </row>
    <row r="1259" spans="1:18">
      <c r="A1259">
        <v>2344</v>
      </c>
      <c r="B1259">
        <v>324</v>
      </c>
      <c r="C1259">
        <v>-73.650999999999996</v>
      </c>
      <c r="D1259">
        <v>43.137999999999998</v>
      </c>
      <c r="G1259">
        <v>3242</v>
      </c>
      <c r="I1259">
        <v>21.234999999999999</v>
      </c>
      <c r="K1259" t="s">
        <v>595</v>
      </c>
      <c r="L1259">
        <v>85.115285999999998</v>
      </c>
      <c r="M1259" t="s">
        <v>83</v>
      </c>
      <c r="N1259">
        <v>1993</v>
      </c>
      <c r="P1259">
        <v>2010</v>
      </c>
      <c r="R1259" t="s">
        <v>1866</v>
      </c>
    </row>
    <row r="1260" spans="1:18">
      <c r="A1260">
        <v>2345</v>
      </c>
      <c r="B1260">
        <v>326</v>
      </c>
      <c r="C1260">
        <v>-73.668999999999997</v>
      </c>
      <c r="D1260">
        <v>43.13</v>
      </c>
      <c r="G1260">
        <v>3245</v>
      </c>
      <c r="I1260">
        <v>17.646999999999998</v>
      </c>
      <c r="K1260" t="s">
        <v>595</v>
      </c>
      <c r="L1260">
        <v>70.708962</v>
      </c>
      <c r="M1260" t="s">
        <v>83</v>
      </c>
      <c r="N1260">
        <v>1993</v>
      </c>
      <c r="P1260">
        <v>2010</v>
      </c>
      <c r="R1260" t="s">
        <v>1866</v>
      </c>
    </row>
    <row r="1261" spans="1:18">
      <c r="A1261">
        <v>2346</v>
      </c>
      <c r="B1261">
        <v>328</v>
      </c>
      <c r="C1261">
        <v>-73.686000000000007</v>
      </c>
      <c r="D1261">
        <v>43.121000000000002</v>
      </c>
      <c r="G1261">
        <v>3257</v>
      </c>
      <c r="I1261">
        <v>7</v>
      </c>
      <c r="K1261" t="s">
        <v>595</v>
      </c>
      <c r="L1261">
        <v>28.007408000000002</v>
      </c>
      <c r="M1261" t="s">
        <v>83</v>
      </c>
      <c r="N1261">
        <v>1993</v>
      </c>
      <c r="P1261">
        <v>2010</v>
      </c>
      <c r="R1261" t="s">
        <v>1866</v>
      </c>
    </row>
    <row r="1262" spans="1:18">
      <c r="A1262">
        <v>2347</v>
      </c>
      <c r="B1262">
        <v>330</v>
      </c>
      <c r="C1262">
        <v>-73.703999999999994</v>
      </c>
      <c r="D1262">
        <v>43.113</v>
      </c>
      <c r="G1262">
        <v>3259</v>
      </c>
      <c r="I1262">
        <v>11.234999999999999</v>
      </c>
      <c r="K1262" t="s">
        <v>595</v>
      </c>
      <c r="L1262">
        <v>44.941623999999997</v>
      </c>
      <c r="M1262" t="s">
        <v>83</v>
      </c>
      <c r="N1262">
        <v>1993</v>
      </c>
      <c r="P1262">
        <v>2010</v>
      </c>
      <c r="R1262" t="s">
        <v>1866</v>
      </c>
    </row>
    <row r="1263" spans="1:18">
      <c r="A1263">
        <v>2348</v>
      </c>
      <c r="B1263">
        <v>332</v>
      </c>
      <c r="C1263">
        <v>-73.721999999999994</v>
      </c>
      <c r="D1263">
        <v>43.104999999999997</v>
      </c>
      <c r="G1263">
        <v>3272</v>
      </c>
      <c r="I1263">
        <v>3</v>
      </c>
      <c r="K1263" t="s">
        <v>595</v>
      </c>
      <c r="L1263">
        <v>11.979117</v>
      </c>
      <c r="M1263" t="s">
        <v>83</v>
      </c>
      <c r="N1263">
        <v>1993</v>
      </c>
      <c r="P1263">
        <v>2010</v>
      </c>
      <c r="R1263" t="s">
        <v>1866</v>
      </c>
    </row>
    <row r="1264" spans="1:18">
      <c r="A1264">
        <v>2349</v>
      </c>
      <c r="B1264">
        <v>334</v>
      </c>
      <c r="C1264">
        <v>-73.739999999999995</v>
      </c>
      <c r="D1264">
        <v>43.098999999999997</v>
      </c>
      <c r="G1264">
        <v>3280</v>
      </c>
      <c r="I1264">
        <v>8.2940000000000005</v>
      </c>
      <c r="K1264" t="s">
        <v>595</v>
      </c>
      <c r="L1264">
        <v>33.080285000000003</v>
      </c>
      <c r="M1264" t="s">
        <v>83</v>
      </c>
      <c r="N1264">
        <v>1993</v>
      </c>
      <c r="P1264">
        <v>2010</v>
      </c>
      <c r="R1264" t="s">
        <v>1866</v>
      </c>
    </row>
    <row r="1265" spans="1:18">
      <c r="A1265">
        <v>2350</v>
      </c>
      <c r="B1265">
        <v>336</v>
      </c>
      <c r="C1265">
        <v>-73.757999999999996</v>
      </c>
      <c r="D1265">
        <v>43.091999999999999</v>
      </c>
      <c r="G1265">
        <v>3294</v>
      </c>
      <c r="I1265">
        <v>3.4710000000000001</v>
      </c>
      <c r="K1265" t="s">
        <v>595</v>
      </c>
      <c r="L1265">
        <v>13.811861</v>
      </c>
      <c r="M1265" t="s">
        <v>83</v>
      </c>
      <c r="N1265">
        <v>1993</v>
      </c>
      <c r="P1265">
        <v>2010</v>
      </c>
      <c r="R1265" t="s">
        <v>1866</v>
      </c>
    </row>
    <row r="1266" spans="1:18">
      <c r="A1266">
        <v>2351</v>
      </c>
      <c r="B1266">
        <v>338</v>
      </c>
      <c r="C1266">
        <v>-73.775999999999996</v>
      </c>
      <c r="D1266">
        <v>43.085000000000001</v>
      </c>
      <c r="G1266">
        <v>3303</v>
      </c>
      <c r="I1266">
        <v>8.5289999999999999</v>
      </c>
      <c r="K1266" t="s">
        <v>595</v>
      </c>
      <c r="L1266">
        <v>33.893177000000001</v>
      </c>
      <c r="M1266" t="s">
        <v>83</v>
      </c>
      <c r="N1266">
        <v>1993</v>
      </c>
      <c r="P1266">
        <v>2010</v>
      </c>
      <c r="R1266" t="s">
        <v>1866</v>
      </c>
    </row>
    <row r="1267" spans="1:18">
      <c r="A1267">
        <v>2352</v>
      </c>
      <c r="B1267">
        <v>340</v>
      </c>
      <c r="C1267">
        <v>-73.793999999999997</v>
      </c>
      <c r="D1267">
        <v>43.078000000000003</v>
      </c>
      <c r="G1267">
        <v>3303</v>
      </c>
      <c r="I1267">
        <v>14.853</v>
      </c>
      <c r="K1267" t="s">
        <v>595</v>
      </c>
      <c r="L1267">
        <v>59.020876999999999</v>
      </c>
      <c r="M1267" t="s">
        <v>83</v>
      </c>
      <c r="N1267">
        <v>1993</v>
      </c>
      <c r="P1267">
        <v>2010</v>
      </c>
      <c r="R1267" t="s">
        <v>1866</v>
      </c>
    </row>
    <row r="1268" spans="1:18">
      <c r="A1268">
        <v>2353</v>
      </c>
      <c r="B1268">
        <v>342</v>
      </c>
      <c r="C1268">
        <v>-73.811999999999998</v>
      </c>
      <c r="D1268">
        <v>43.07</v>
      </c>
      <c r="G1268">
        <v>3305</v>
      </c>
      <c r="I1268">
        <v>12.824</v>
      </c>
      <c r="K1268" t="s">
        <v>595</v>
      </c>
      <c r="L1268">
        <v>50.938972</v>
      </c>
      <c r="M1268" t="s">
        <v>83</v>
      </c>
      <c r="N1268">
        <v>1993</v>
      </c>
      <c r="P1268">
        <v>2010</v>
      </c>
      <c r="R1268" t="s">
        <v>1866</v>
      </c>
    </row>
    <row r="1269" spans="1:18">
      <c r="A1269">
        <v>2354</v>
      </c>
      <c r="B1269">
        <v>344</v>
      </c>
      <c r="C1269">
        <v>-73.828999999999994</v>
      </c>
      <c r="D1269">
        <v>43.063000000000002</v>
      </c>
      <c r="G1269">
        <v>3312</v>
      </c>
      <c r="I1269">
        <v>10.118</v>
      </c>
      <c r="K1269" t="s">
        <v>595</v>
      </c>
      <c r="L1269">
        <v>40.140352999999998</v>
      </c>
      <c r="M1269" t="s">
        <v>83</v>
      </c>
      <c r="N1269">
        <v>1993</v>
      </c>
      <c r="P1269">
        <v>2010</v>
      </c>
      <c r="R1269" t="s">
        <v>1866</v>
      </c>
    </row>
    <row r="1270" spans="1:18">
      <c r="A1270">
        <v>2355</v>
      </c>
      <c r="B1270">
        <v>346</v>
      </c>
      <c r="C1270">
        <v>-73.847999999999999</v>
      </c>
      <c r="D1270">
        <v>43.057000000000002</v>
      </c>
      <c r="G1270">
        <v>3305</v>
      </c>
      <c r="I1270">
        <v>20.175999999999998</v>
      </c>
      <c r="K1270" t="s">
        <v>595</v>
      </c>
      <c r="L1270">
        <v>80.147098999999997</v>
      </c>
      <c r="M1270" t="s">
        <v>83</v>
      </c>
      <c r="N1270">
        <v>1993</v>
      </c>
      <c r="P1270">
        <v>2010</v>
      </c>
      <c r="R1270" t="s">
        <v>1866</v>
      </c>
    </row>
    <row r="1271" spans="1:18">
      <c r="A1271">
        <v>2356</v>
      </c>
      <c r="B1271">
        <v>348</v>
      </c>
      <c r="C1271">
        <v>-73.864999999999995</v>
      </c>
      <c r="D1271">
        <v>43.05</v>
      </c>
      <c r="G1271">
        <v>3298</v>
      </c>
      <c r="I1271">
        <v>28.294</v>
      </c>
      <c r="K1271" t="s">
        <v>595</v>
      </c>
      <c r="L1271">
        <v>112.52736299999999</v>
      </c>
      <c r="M1271" t="s">
        <v>83</v>
      </c>
      <c r="N1271">
        <v>1993</v>
      </c>
      <c r="P1271">
        <v>2010</v>
      </c>
      <c r="R1271" t="s">
        <v>1866</v>
      </c>
    </row>
    <row r="1272" spans="1:18">
      <c r="A1272">
        <v>2357</v>
      </c>
      <c r="B1272">
        <v>350</v>
      </c>
      <c r="C1272">
        <v>-73.882999999999996</v>
      </c>
      <c r="D1272">
        <v>43.042999999999999</v>
      </c>
      <c r="G1272">
        <v>3302</v>
      </c>
      <c r="I1272">
        <v>23.029</v>
      </c>
      <c r="K1272" t="s">
        <v>595</v>
      </c>
      <c r="L1272">
        <v>91.527305999999996</v>
      </c>
      <c r="M1272" t="s">
        <v>83</v>
      </c>
      <c r="N1272">
        <v>1993</v>
      </c>
      <c r="P1272">
        <v>2010</v>
      </c>
      <c r="R1272" t="s">
        <v>1866</v>
      </c>
    </row>
    <row r="1273" spans="1:18">
      <c r="A1273">
        <v>2358</v>
      </c>
      <c r="B1273">
        <v>352</v>
      </c>
      <c r="C1273">
        <v>-73.900999999999996</v>
      </c>
      <c r="D1273">
        <v>43.036000000000001</v>
      </c>
      <c r="G1273">
        <v>3308</v>
      </c>
      <c r="I1273">
        <v>16.765000000000001</v>
      </c>
      <c r="K1273" t="s">
        <v>595</v>
      </c>
      <c r="L1273">
        <v>66.559393999999998</v>
      </c>
      <c r="M1273" t="s">
        <v>83</v>
      </c>
      <c r="N1273">
        <v>1993</v>
      </c>
      <c r="P1273">
        <v>2010</v>
      </c>
      <c r="R1273" t="s">
        <v>1866</v>
      </c>
    </row>
    <row r="1274" spans="1:18">
      <c r="A1274">
        <v>2359</v>
      </c>
      <c r="B1274">
        <v>354</v>
      </c>
      <c r="C1274">
        <v>-73.918999999999997</v>
      </c>
      <c r="D1274">
        <v>43.03</v>
      </c>
      <c r="G1274">
        <v>3316</v>
      </c>
      <c r="I1274">
        <v>14.794</v>
      </c>
      <c r="K1274" t="s">
        <v>595</v>
      </c>
      <c r="L1274">
        <v>58.650525999999999</v>
      </c>
      <c r="M1274" t="s">
        <v>83</v>
      </c>
      <c r="N1274">
        <v>1993</v>
      </c>
      <c r="P1274">
        <v>2010</v>
      </c>
      <c r="R1274" t="s">
        <v>1866</v>
      </c>
    </row>
    <row r="1275" spans="1:18">
      <c r="A1275">
        <v>2360</v>
      </c>
      <c r="B1275">
        <v>356</v>
      </c>
      <c r="C1275">
        <v>-73.936999999999998</v>
      </c>
      <c r="D1275">
        <v>43.021999999999998</v>
      </c>
      <c r="G1275">
        <v>3322</v>
      </c>
      <c r="I1275">
        <v>14.529</v>
      </c>
      <c r="K1275" t="s">
        <v>595</v>
      </c>
      <c r="L1275">
        <v>57.535958999999998</v>
      </c>
      <c r="M1275" t="s">
        <v>83</v>
      </c>
      <c r="N1275">
        <v>1993</v>
      </c>
      <c r="P1275">
        <v>2010</v>
      </c>
      <c r="R1275" t="s">
        <v>1866</v>
      </c>
    </row>
    <row r="1276" spans="1:18">
      <c r="A1276">
        <v>2361</v>
      </c>
      <c r="B1276">
        <v>358</v>
      </c>
      <c r="C1276">
        <v>-73.954999999999998</v>
      </c>
      <c r="D1276">
        <v>43.015999999999998</v>
      </c>
      <c r="G1276">
        <v>3325</v>
      </c>
      <c r="I1276">
        <v>17.146999999999998</v>
      </c>
      <c r="K1276" t="s">
        <v>595</v>
      </c>
      <c r="L1276">
        <v>67.862399999999994</v>
      </c>
      <c r="M1276" t="s">
        <v>83</v>
      </c>
      <c r="N1276">
        <v>1993</v>
      </c>
      <c r="P1276">
        <v>2010</v>
      </c>
      <c r="R1276" t="s">
        <v>1866</v>
      </c>
    </row>
    <row r="1277" spans="1:18">
      <c r="A1277">
        <v>2362</v>
      </c>
      <c r="B1277">
        <v>360</v>
      </c>
      <c r="C1277">
        <v>-73.971999999999994</v>
      </c>
      <c r="D1277">
        <v>43.009</v>
      </c>
      <c r="G1277">
        <v>3330</v>
      </c>
      <c r="I1277">
        <v>17.940999999999999</v>
      </c>
      <c r="K1277" t="s">
        <v>595</v>
      </c>
      <c r="L1277">
        <v>70.935235000000006</v>
      </c>
      <c r="M1277" t="s">
        <v>83</v>
      </c>
      <c r="N1277">
        <v>1993</v>
      </c>
      <c r="P1277">
        <v>2010</v>
      </c>
      <c r="R1277" t="s">
        <v>1866</v>
      </c>
    </row>
    <row r="1278" spans="1:18">
      <c r="A1278">
        <v>2363</v>
      </c>
      <c r="B1278">
        <v>362</v>
      </c>
      <c r="C1278">
        <v>-73.989999999999995</v>
      </c>
      <c r="D1278">
        <v>43.002000000000002</v>
      </c>
      <c r="G1278">
        <v>3344</v>
      </c>
      <c r="I1278">
        <v>5.7649999999999997</v>
      </c>
      <c r="K1278" t="s">
        <v>595</v>
      </c>
      <c r="L1278">
        <v>22.726316000000001</v>
      </c>
      <c r="M1278" t="s">
        <v>83</v>
      </c>
      <c r="N1278">
        <v>1993</v>
      </c>
      <c r="P1278">
        <v>2010</v>
      </c>
      <c r="R1278" t="s">
        <v>1866</v>
      </c>
    </row>
    <row r="1279" spans="1:18">
      <c r="A1279">
        <v>2364</v>
      </c>
      <c r="B1279">
        <v>364</v>
      </c>
      <c r="C1279">
        <v>-74.007999999999996</v>
      </c>
      <c r="D1279">
        <v>42.997</v>
      </c>
      <c r="G1279">
        <v>3353</v>
      </c>
      <c r="I1279">
        <v>6.5289999999999999</v>
      </c>
      <c r="K1279" t="s">
        <v>595</v>
      </c>
      <c r="L1279">
        <v>25.690344</v>
      </c>
      <c r="M1279" t="s">
        <v>83</v>
      </c>
      <c r="N1279">
        <v>1993</v>
      </c>
      <c r="P1279">
        <v>2010</v>
      </c>
      <c r="R1279" t="s">
        <v>1866</v>
      </c>
    </row>
    <row r="1280" spans="1:18">
      <c r="A1280">
        <v>2365</v>
      </c>
      <c r="B1280">
        <v>366</v>
      </c>
      <c r="C1280">
        <v>-74.025999999999996</v>
      </c>
      <c r="D1280">
        <v>42.988</v>
      </c>
      <c r="G1280">
        <v>3361</v>
      </c>
      <c r="I1280">
        <v>11.824</v>
      </c>
      <c r="K1280" t="s">
        <v>595</v>
      </c>
      <c r="L1280">
        <v>46.435626999999997</v>
      </c>
      <c r="M1280" t="s">
        <v>83</v>
      </c>
      <c r="N1280">
        <v>1993</v>
      </c>
      <c r="P1280">
        <v>2010</v>
      </c>
      <c r="R1280" t="s">
        <v>1866</v>
      </c>
    </row>
    <row r="1281" spans="1:18">
      <c r="A1281">
        <v>2366</v>
      </c>
      <c r="B1281">
        <v>368</v>
      </c>
      <c r="C1281">
        <v>-74.045000000000002</v>
      </c>
      <c r="D1281">
        <v>42.985999999999997</v>
      </c>
      <c r="G1281">
        <v>3368</v>
      </c>
      <c r="I1281">
        <v>16.175999999999998</v>
      </c>
      <c r="K1281" t="s">
        <v>595</v>
      </c>
      <c r="L1281">
        <v>63.426588000000002</v>
      </c>
      <c r="M1281" t="s">
        <v>83</v>
      </c>
      <c r="N1281">
        <v>1993</v>
      </c>
      <c r="P1281">
        <v>2010</v>
      </c>
      <c r="R1281" t="s">
        <v>1866</v>
      </c>
    </row>
    <row r="1282" spans="1:18">
      <c r="A1282">
        <v>2367</v>
      </c>
      <c r="B1282">
        <v>370</v>
      </c>
      <c r="C1282">
        <v>-74.063000000000002</v>
      </c>
      <c r="D1282">
        <v>42.975999999999999</v>
      </c>
      <c r="G1282">
        <v>3367</v>
      </c>
      <c r="I1282">
        <v>21.175999999999998</v>
      </c>
      <c r="K1282" t="s">
        <v>595</v>
      </c>
      <c r="L1282">
        <v>83.051006000000001</v>
      </c>
      <c r="M1282" t="s">
        <v>83</v>
      </c>
      <c r="N1282">
        <v>1993</v>
      </c>
      <c r="P1282">
        <v>2010</v>
      </c>
      <c r="R1282" t="s">
        <v>1866</v>
      </c>
    </row>
    <row r="1283" spans="1:18">
      <c r="A1283">
        <v>2368</v>
      </c>
      <c r="B1283">
        <v>372</v>
      </c>
      <c r="C1283">
        <v>-74.081000000000003</v>
      </c>
      <c r="D1283">
        <v>42.963999999999999</v>
      </c>
      <c r="G1283">
        <v>3374</v>
      </c>
      <c r="I1283">
        <v>26.353000000000002</v>
      </c>
      <c r="K1283" t="s">
        <v>595</v>
      </c>
      <c r="L1283">
        <v>103.17740499999999</v>
      </c>
      <c r="M1283" t="s">
        <v>83</v>
      </c>
      <c r="N1283">
        <v>1993</v>
      </c>
      <c r="P1283">
        <v>2010</v>
      </c>
      <c r="R1283" t="s">
        <v>1866</v>
      </c>
    </row>
    <row r="1284" spans="1:18">
      <c r="A1284">
        <v>2369</v>
      </c>
      <c r="B1284">
        <v>374</v>
      </c>
      <c r="C1284">
        <v>-74.099000000000004</v>
      </c>
      <c r="D1284">
        <v>42.951000000000001</v>
      </c>
      <c r="G1284">
        <v>3384</v>
      </c>
      <c r="I1284">
        <v>29.5</v>
      </c>
      <c r="K1284" t="s">
        <v>595</v>
      </c>
      <c r="L1284">
        <v>115.209237</v>
      </c>
      <c r="M1284" t="s">
        <v>83</v>
      </c>
      <c r="N1284">
        <v>1993</v>
      </c>
      <c r="P1284">
        <v>2010</v>
      </c>
      <c r="R1284" t="s">
        <v>1866</v>
      </c>
    </row>
    <row r="1285" spans="1:18">
      <c r="A1285">
        <v>2370</v>
      </c>
      <c r="B1285">
        <v>376</v>
      </c>
      <c r="C1285">
        <v>-74.117000000000004</v>
      </c>
      <c r="D1285">
        <v>42.94</v>
      </c>
      <c r="G1285">
        <v>3399</v>
      </c>
      <c r="I1285">
        <v>14.941000000000001</v>
      </c>
      <c r="K1285" t="s">
        <v>595</v>
      </c>
      <c r="L1285">
        <v>58.120303999999997</v>
      </c>
      <c r="M1285" t="s">
        <v>83</v>
      </c>
      <c r="N1285">
        <v>1993</v>
      </c>
      <c r="P1285">
        <v>2010</v>
      </c>
      <c r="R1285" t="s">
        <v>1866</v>
      </c>
    </row>
    <row r="1286" spans="1:18">
      <c r="A1286">
        <v>2371</v>
      </c>
      <c r="B1286">
        <v>378</v>
      </c>
      <c r="C1286">
        <v>-74.135000000000005</v>
      </c>
      <c r="D1286">
        <v>42.927999999999997</v>
      </c>
      <c r="G1286">
        <v>3401</v>
      </c>
      <c r="I1286">
        <v>21.765000000000001</v>
      </c>
      <c r="K1286" t="s">
        <v>595</v>
      </c>
      <c r="L1286">
        <v>84.617137</v>
      </c>
      <c r="M1286" t="s">
        <v>83</v>
      </c>
      <c r="N1286">
        <v>1993</v>
      </c>
      <c r="P1286">
        <v>2010</v>
      </c>
      <c r="R1286" t="s">
        <v>1866</v>
      </c>
    </row>
    <row r="1287" spans="1:18">
      <c r="A1287">
        <v>2372</v>
      </c>
      <c r="B1287">
        <v>380</v>
      </c>
      <c r="C1287">
        <v>-74.152000000000001</v>
      </c>
      <c r="D1287">
        <v>42.91</v>
      </c>
      <c r="G1287">
        <v>3411</v>
      </c>
      <c r="I1287">
        <v>21.853000000000002</v>
      </c>
      <c r="K1287" t="s">
        <v>595</v>
      </c>
      <c r="L1287">
        <v>84.722633000000002</v>
      </c>
      <c r="M1287" t="s">
        <v>83</v>
      </c>
      <c r="N1287">
        <v>1993</v>
      </c>
      <c r="P1287">
        <v>2010</v>
      </c>
      <c r="R1287" t="s">
        <v>1866</v>
      </c>
    </row>
    <row r="1288" spans="1:18">
      <c r="A1288">
        <v>2373</v>
      </c>
      <c r="B1288">
        <v>382</v>
      </c>
      <c r="C1288">
        <v>-74.17</v>
      </c>
      <c r="D1288">
        <v>42.895000000000003</v>
      </c>
      <c r="G1288">
        <v>3425</v>
      </c>
      <c r="I1288">
        <v>18.646999999999998</v>
      </c>
      <c r="K1288" t="s">
        <v>595</v>
      </c>
      <c r="L1288">
        <v>71.997598999999994</v>
      </c>
      <c r="M1288" t="s">
        <v>83</v>
      </c>
      <c r="N1288">
        <v>1993</v>
      </c>
      <c r="P1288">
        <v>2010</v>
      </c>
      <c r="R1288" t="s">
        <v>1866</v>
      </c>
    </row>
    <row r="1289" spans="1:18">
      <c r="A1289">
        <v>2374</v>
      </c>
      <c r="B1289">
        <v>384</v>
      </c>
      <c r="C1289">
        <v>-74.188000000000002</v>
      </c>
      <c r="D1289">
        <v>42.884</v>
      </c>
      <c r="G1289">
        <v>3434</v>
      </c>
      <c r="I1289">
        <v>8</v>
      </c>
      <c r="K1289" t="s">
        <v>595</v>
      </c>
      <c r="L1289">
        <v>30.803688000000001</v>
      </c>
      <c r="M1289" t="s">
        <v>83</v>
      </c>
      <c r="N1289">
        <v>1993</v>
      </c>
      <c r="P1289">
        <v>2010</v>
      </c>
      <c r="R1289" t="s">
        <v>1866</v>
      </c>
    </row>
    <row r="1290" spans="1:18">
      <c r="A1290">
        <v>2375</v>
      </c>
      <c r="B1290">
        <v>386</v>
      </c>
      <c r="C1290">
        <v>-74.204999999999998</v>
      </c>
      <c r="D1290">
        <v>42.877000000000002</v>
      </c>
      <c r="G1290">
        <v>3441</v>
      </c>
      <c r="I1290">
        <v>14.765000000000001</v>
      </c>
      <c r="K1290" t="s">
        <v>595</v>
      </c>
      <c r="L1290">
        <v>56.725867999999998</v>
      </c>
      <c r="M1290" t="s">
        <v>83</v>
      </c>
      <c r="N1290">
        <v>1993</v>
      </c>
      <c r="P1290">
        <v>2010</v>
      </c>
      <c r="R1290" t="s">
        <v>1866</v>
      </c>
    </row>
    <row r="1291" spans="1:18">
      <c r="A1291">
        <v>2376</v>
      </c>
      <c r="B1291">
        <v>388</v>
      </c>
      <c r="C1291">
        <v>-74.222999999999999</v>
      </c>
      <c r="D1291">
        <v>42.860999999999997</v>
      </c>
      <c r="G1291">
        <v>3444</v>
      </c>
      <c r="I1291">
        <v>13.412000000000001</v>
      </c>
      <c r="K1291" t="s">
        <v>595</v>
      </c>
      <c r="L1291">
        <v>51.478409999999997</v>
      </c>
      <c r="M1291" t="s">
        <v>83</v>
      </c>
      <c r="N1291">
        <v>1993</v>
      </c>
      <c r="P1291">
        <v>2010</v>
      </c>
      <c r="R1291" t="s">
        <v>1866</v>
      </c>
    </row>
    <row r="1292" spans="1:18">
      <c r="A1292">
        <v>2377</v>
      </c>
      <c r="B1292">
        <v>390</v>
      </c>
      <c r="C1292">
        <v>-74.242000000000004</v>
      </c>
      <c r="D1292">
        <v>42.848999999999997</v>
      </c>
      <c r="G1292">
        <v>3455</v>
      </c>
      <c r="I1292">
        <v>9.4710000000000001</v>
      </c>
      <c r="K1292" t="s">
        <v>595</v>
      </c>
      <c r="L1292">
        <v>36.220047999999998</v>
      </c>
      <c r="M1292" t="s">
        <v>83</v>
      </c>
      <c r="N1292">
        <v>1993</v>
      </c>
      <c r="P1292">
        <v>2010</v>
      </c>
      <c r="R1292" t="s">
        <v>1866</v>
      </c>
    </row>
    <row r="1293" spans="1:18">
      <c r="A1293">
        <v>2378</v>
      </c>
      <c r="B1293">
        <v>392</v>
      </c>
      <c r="C1293">
        <v>-74.259</v>
      </c>
      <c r="D1293">
        <v>42.834000000000003</v>
      </c>
      <c r="G1293">
        <v>3465</v>
      </c>
      <c r="I1293">
        <v>11</v>
      </c>
      <c r="K1293" t="s">
        <v>595</v>
      </c>
      <c r="L1293">
        <v>41.926485999999997</v>
      </c>
      <c r="M1293" t="s">
        <v>83</v>
      </c>
      <c r="N1293">
        <v>1993</v>
      </c>
      <c r="P1293">
        <v>2010</v>
      </c>
      <c r="R1293" t="s">
        <v>1866</v>
      </c>
    </row>
    <row r="1294" spans="1:18">
      <c r="A1294">
        <v>2379</v>
      </c>
      <c r="B1294">
        <v>394</v>
      </c>
      <c r="C1294">
        <v>-74.277000000000001</v>
      </c>
      <c r="D1294">
        <v>42.814999999999998</v>
      </c>
      <c r="G1294">
        <v>3470</v>
      </c>
      <c r="I1294">
        <v>13.176</v>
      </c>
      <c r="K1294" t="s">
        <v>595</v>
      </c>
      <c r="L1294">
        <v>50.134667999999998</v>
      </c>
      <c r="M1294" t="s">
        <v>83</v>
      </c>
      <c r="N1294">
        <v>1993</v>
      </c>
      <c r="P1294">
        <v>2010</v>
      </c>
      <c r="R1294" t="s">
        <v>1866</v>
      </c>
    </row>
    <row r="1295" spans="1:18">
      <c r="A1295">
        <v>2380</v>
      </c>
      <c r="B1295">
        <v>396</v>
      </c>
      <c r="C1295">
        <v>-74.293999999999997</v>
      </c>
      <c r="D1295">
        <v>42.798000000000002</v>
      </c>
      <c r="G1295">
        <v>3473</v>
      </c>
      <c r="I1295">
        <v>12.941000000000001</v>
      </c>
      <c r="K1295" t="s">
        <v>595</v>
      </c>
      <c r="L1295">
        <v>49.187275999999997</v>
      </c>
      <c r="M1295" t="s">
        <v>83</v>
      </c>
      <c r="N1295">
        <v>1993</v>
      </c>
      <c r="P1295">
        <v>2010</v>
      </c>
      <c r="R1295" t="s">
        <v>1866</v>
      </c>
    </row>
    <row r="1296" spans="1:18">
      <c r="A1296">
        <v>2381</v>
      </c>
      <c r="B1296">
        <v>398</v>
      </c>
      <c r="C1296">
        <v>-74.313000000000002</v>
      </c>
      <c r="D1296">
        <v>42.781999999999996</v>
      </c>
      <c r="G1296">
        <v>3476</v>
      </c>
      <c r="I1296">
        <v>14.765000000000001</v>
      </c>
      <c r="K1296" t="s">
        <v>595</v>
      </c>
      <c r="L1296">
        <v>56.058216000000002</v>
      </c>
      <c r="M1296" t="s">
        <v>83</v>
      </c>
      <c r="N1296">
        <v>1993</v>
      </c>
      <c r="P1296">
        <v>2010</v>
      </c>
      <c r="R1296" t="s">
        <v>1866</v>
      </c>
    </row>
    <row r="1297" spans="1:18">
      <c r="A1297">
        <v>2382</v>
      </c>
      <c r="B1297">
        <v>400</v>
      </c>
      <c r="C1297">
        <v>-74.331000000000003</v>
      </c>
      <c r="D1297">
        <v>42.758000000000003</v>
      </c>
      <c r="G1297">
        <v>3480</v>
      </c>
      <c r="I1297">
        <v>14.353</v>
      </c>
      <c r="K1297" t="s">
        <v>595</v>
      </c>
      <c r="L1297">
        <v>54.416294000000001</v>
      </c>
      <c r="M1297" t="s">
        <v>83</v>
      </c>
      <c r="N1297">
        <v>1993</v>
      </c>
      <c r="P1297">
        <v>2010</v>
      </c>
      <c r="R1297" t="s">
        <v>1866</v>
      </c>
    </row>
    <row r="1298" spans="1:18">
      <c r="A1298">
        <v>2383</v>
      </c>
      <c r="B1298">
        <v>402</v>
      </c>
      <c r="C1298">
        <v>-74.349999999999994</v>
      </c>
      <c r="D1298">
        <v>42.747999999999998</v>
      </c>
      <c r="G1298">
        <v>3488</v>
      </c>
      <c r="I1298">
        <v>10.941000000000001</v>
      </c>
      <c r="K1298" t="s">
        <v>595</v>
      </c>
      <c r="L1298">
        <v>41.359473000000001</v>
      </c>
      <c r="M1298" t="s">
        <v>83</v>
      </c>
      <c r="N1298">
        <v>1993</v>
      </c>
      <c r="P1298">
        <v>2010</v>
      </c>
      <c r="R1298" t="s">
        <v>1866</v>
      </c>
    </row>
    <row r="1299" spans="1:18">
      <c r="A1299">
        <v>2384</v>
      </c>
      <c r="B1299">
        <v>404</v>
      </c>
      <c r="C1299">
        <v>-74.367000000000004</v>
      </c>
      <c r="D1299">
        <v>42.728999999999999</v>
      </c>
      <c r="G1299">
        <v>3482</v>
      </c>
      <c r="I1299">
        <v>18</v>
      </c>
      <c r="K1299" t="s">
        <v>595</v>
      </c>
      <c r="L1299">
        <v>68.193710999999993</v>
      </c>
      <c r="M1299" t="s">
        <v>83</v>
      </c>
      <c r="N1299">
        <v>1993</v>
      </c>
      <c r="P1299">
        <v>2010</v>
      </c>
      <c r="R1299" t="s">
        <v>1866</v>
      </c>
    </row>
    <row r="1300" spans="1:18">
      <c r="A1300">
        <v>2385</v>
      </c>
      <c r="B1300">
        <v>406</v>
      </c>
      <c r="C1300">
        <v>-74.385000000000005</v>
      </c>
      <c r="D1300">
        <v>42.716000000000001</v>
      </c>
      <c r="G1300">
        <v>3481</v>
      </c>
      <c r="I1300">
        <v>19.588000000000001</v>
      </c>
      <c r="K1300" t="s">
        <v>595</v>
      </c>
      <c r="L1300">
        <v>74.237870000000001</v>
      </c>
      <c r="M1300" t="s">
        <v>83</v>
      </c>
      <c r="N1300">
        <v>1993</v>
      </c>
      <c r="P1300">
        <v>2010</v>
      </c>
      <c r="R1300" t="s">
        <v>1866</v>
      </c>
    </row>
    <row r="1301" spans="1:18">
      <c r="A1301">
        <v>2386</v>
      </c>
      <c r="B1301">
        <v>408</v>
      </c>
      <c r="C1301">
        <v>-74.403000000000006</v>
      </c>
      <c r="D1301">
        <v>42.704999999999998</v>
      </c>
      <c r="G1301">
        <v>3485</v>
      </c>
      <c r="I1301">
        <v>8.1180000000000003</v>
      </c>
      <c r="K1301" t="s">
        <v>595</v>
      </c>
      <c r="L1301">
        <v>30.720186000000002</v>
      </c>
      <c r="M1301" t="s">
        <v>83</v>
      </c>
      <c r="N1301">
        <v>1993</v>
      </c>
      <c r="P1301">
        <v>2010</v>
      </c>
      <c r="R1301" t="s">
        <v>1866</v>
      </c>
    </row>
    <row r="1302" spans="1:18">
      <c r="A1302">
        <v>2387</v>
      </c>
      <c r="B1302">
        <v>410</v>
      </c>
      <c r="C1302">
        <v>-74.421000000000006</v>
      </c>
      <c r="D1302">
        <v>42.69</v>
      </c>
      <c r="G1302">
        <v>3498</v>
      </c>
      <c r="I1302">
        <v>7.1769999999999996</v>
      </c>
      <c r="K1302" t="s">
        <v>595</v>
      </c>
      <c r="L1302">
        <v>27.025870999999999</v>
      </c>
      <c r="M1302" t="s">
        <v>83</v>
      </c>
      <c r="N1302">
        <v>1993</v>
      </c>
      <c r="P1302">
        <v>2010</v>
      </c>
      <c r="R1302" t="s">
        <v>1866</v>
      </c>
    </row>
    <row r="1303" spans="1:18">
      <c r="A1303">
        <v>2388</v>
      </c>
      <c r="B1303">
        <v>412</v>
      </c>
      <c r="C1303">
        <v>-74.438999999999993</v>
      </c>
      <c r="D1303">
        <v>42.673999999999999</v>
      </c>
      <c r="G1303">
        <v>3501</v>
      </c>
      <c r="I1303">
        <v>9.2349999999999994</v>
      </c>
      <c r="K1303" t="s">
        <v>595</v>
      </c>
      <c r="L1303">
        <v>34.738965</v>
      </c>
      <c r="M1303" t="s">
        <v>83</v>
      </c>
      <c r="N1303">
        <v>1993</v>
      </c>
      <c r="P1303">
        <v>2010</v>
      </c>
      <c r="R1303" t="s">
        <v>1866</v>
      </c>
    </row>
    <row r="1304" spans="1:18">
      <c r="A1304">
        <v>2389</v>
      </c>
      <c r="B1304">
        <v>414</v>
      </c>
      <c r="C1304">
        <v>-74.456999999999994</v>
      </c>
      <c r="D1304">
        <v>42.66</v>
      </c>
      <c r="G1304">
        <v>3498</v>
      </c>
      <c r="I1304">
        <v>17.824000000000002</v>
      </c>
      <c r="K1304" t="s">
        <v>595</v>
      </c>
      <c r="L1304">
        <v>67.121632000000005</v>
      </c>
      <c r="M1304" t="s">
        <v>83</v>
      </c>
      <c r="N1304">
        <v>1993</v>
      </c>
      <c r="P1304">
        <v>2010</v>
      </c>
      <c r="R1304" t="s">
        <v>1866</v>
      </c>
    </row>
    <row r="1305" spans="1:18">
      <c r="A1305">
        <v>2390</v>
      </c>
      <c r="B1305">
        <v>416</v>
      </c>
      <c r="C1305">
        <v>-74.474999999999994</v>
      </c>
      <c r="D1305">
        <v>42.648000000000003</v>
      </c>
      <c r="G1305">
        <v>3502</v>
      </c>
      <c r="I1305">
        <v>12.353</v>
      </c>
      <c r="K1305" t="s">
        <v>595</v>
      </c>
      <c r="L1305">
        <v>46.448098000000002</v>
      </c>
      <c r="M1305" t="s">
        <v>83</v>
      </c>
      <c r="N1305">
        <v>1993</v>
      </c>
      <c r="P1305">
        <v>2010</v>
      </c>
      <c r="R1305" t="s">
        <v>1866</v>
      </c>
    </row>
    <row r="1306" spans="1:18">
      <c r="A1306">
        <v>2391</v>
      </c>
      <c r="B1306">
        <v>418</v>
      </c>
      <c r="C1306">
        <v>-74.494</v>
      </c>
      <c r="D1306">
        <v>42.637</v>
      </c>
      <c r="G1306">
        <v>3513</v>
      </c>
      <c r="I1306">
        <v>9</v>
      </c>
      <c r="K1306" t="s">
        <v>595</v>
      </c>
      <c r="L1306">
        <v>33.693913000000002</v>
      </c>
      <c r="M1306" t="s">
        <v>83</v>
      </c>
      <c r="N1306">
        <v>1993</v>
      </c>
      <c r="P1306">
        <v>2010</v>
      </c>
      <c r="R1306" t="s">
        <v>1866</v>
      </c>
    </row>
    <row r="1307" spans="1:18">
      <c r="A1307">
        <v>2392</v>
      </c>
      <c r="B1307">
        <v>420</v>
      </c>
      <c r="C1307">
        <v>-74.512</v>
      </c>
      <c r="D1307">
        <v>42.621000000000002</v>
      </c>
      <c r="G1307">
        <v>3513</v>
      </c>
      <c r="I1307">
        <v>14.587999999999999</v>
      </c>
      <c r="K1307" t="s">
        <v>595</v>
      </c>
      <c r="L1307">
        <v>54.61497</v>
      </c>
      <c r="M1307" t="s">
        <v>83</v>
      </c>
      <c r="N1307">
        <v>1993</v>
      </c>
      <c r="P1307">
        <v>2010</v>
      </c>
      <c r="R1307" t="s">
        <v>1866</v>
      </c>
    </row>
    <row r="1308" spans="1:18">
      <c r="A1308">
        <v>2393</v>
      </c>
      <c r="B1308">
        <v>422</v>
      </c>
      <c r="C1308">
        <v>-74.528999999999996</v>
      </c>
      <c r="D1308">
        <v>42.603000000000002</v>
      </c>
      <c r="G1308">
        <v>3512</v>
      </c>
      <c r="I1308">
        <v>13.234999999999999</v>
      </c>
      <c r="K1308" t="s">
        <v>595</v>
      </c>
      <c r="L1308">
        <v>49.569761999999997</v>
      </c>
      <c r="M1308" t="s">
        <v>83</v>
      </c>
      <c r="N1308">
        <v>1993</v>
      </c>
      <c r="P1308">
        <v>2010</v>
      </c>
      <c r="R1308" t="s">
        <v>1866</v>
      </c>
    </row>
    <row r="1309" spans="1:18">
      <c r="A1309">
        <v>2394</v>
      </c>
      <c r="B1309">
        <v>424</v>
      </c>
      <c r="C1309">
        <v>-74.548000000000002</v>
      </c>
      <c r="D1309">
        <v>42.593000000000004</v>
      </c>
      <c r="G1309">
        <v>3518</v>
      </c>
      <c r="I1309">
        <v>13.676</v>
      </c>
      <c r="K1309" t="s">
        <v>595</v>
      </c>
      <c r="L1309">
        <v>51.097968000000002</v>
      </c>
      <c r="M1309" t="s">
        <v>83</v>
      </c>
      <c r="N1309">
        <v>1993</v>
      </c>
      <c r="P1309">
        <v>2010</v>
      </c>
      <c r="R1309" t="s">
        <v>1866</v>
      </c>
    </row>
    <row r="1310" spans="1:18">
      <c r="A1310">
        <v>2395</v>
      </c>
      <c r="B1310">
        <v>426</v>
      </c>
      <c r="C1310">
        <v>-74.566999999999993</v>
      </c>
      <c r="D1310">
        <v>42.581000000000003</v>
      </c>
      <c r="G1310">
        <v>3517</v>
      </c>
      <c r="I1310">
        <v>17.675999999999998</v>
      </c>
      <c r="K1310" t="s">
        <v>595</v>
      </c>
      <c r="L1310">
        <v>66.069659999999999</v>
      </c>
      <c r="M1310" t="s">
        <v>83</v>
      </c>
      <c r="N1310">
        <v>1993</v>
      </c>
      <c r="P1310">
        <v>2010</v>
      </c>
      <c r="R1310" t="s">
        <v>1866</v>
      </c>
    </row>
    <row r="1311" spans="1:18">
      <c r="A1311">
        <v>2396</v>
      </c>
      <c r="B1311">
        <v>428</v>
      </c>
      <c r="C1311">
        <v>-74.584999999999994</v>
      </c>
      <c r="D1311">
        <v>42.567</v>
      </c>
      <c r="G1311">
        <v>3514</v>
      </c>
      <c r="I1311">
        <v>21.411999999999999</v>
      </c>
      <c r="K1311" t="s">
        <v>595</v>
      </c>
      <c r="L1311">
        <v>80.128420000000006</v>
      </c>
      <c r="M1311" t="s">
        <v>83</v>
      </c>
      <c r="N1311">
        <v>1993</v>
      </c>
      <c r="P1311">
        <v>2010</v>
      </c>
      <c r="R1311" t="s">
        <v>1866</v>
      </c>
    </row>
    <row r="1312" spans="1:18">
      <c r="A1312">
        <v>2397</v>
      </c>
      <c r="B1312">
        <v>430</v>
      </c>
      <c r="C1312">
        <v>-74.602999999999994</v>
      </c>
      <c r="D1312">
        <v>42.551000000000002</v>
      </c>
      <c r="G1312">
        <v>3518</v>
      </c>
      <c r="I1312">
        <v>16.824000000000002</v>
      </c>
      <c r="K1312" t="s">
        <v>595</v>
      </c>
      <c r="L1312">
        <v>62.855995</v>
      </c>
      <c r="M1312" t="s">
        <v>83</v>
      </c>
      <c r="N1312">
        <v>1993</v>
      </c>
      <c r="P1312">
        <v>2010</v>
      </c>
      <c r="R1312" t="s">
        <v>1866</v>
      </c>
    </row>
    <row r="1313" spans="1:18">
      <c r="A1313">
        <v>2398</v>
      </c>
      <c r="B1313">
        <v>432</v>
      </c>
      <c r="C1313">
        <v>-74.62</v>
      </c>
      <c r="D1313">
        <v>42.536000000000001</v>
      </c>
      <c r="G1313">
        <v>3517</v>
      </c>
      <c r="I1313">
        <v>18.471</v>
      </c>
      <c r="K1313" t="s">
        <v>595</v>
      </c>
      <c r="L1313">
        <v>69.037846999999999</v>
      </c>
      <c r="M1313" t="s">
        <v>83</v>
      </c>
      <c r="N1313">
        <v>1993</v>
      </c>
      <c r="P1313">
        <v>2010</v>
      </c>
      <c r="R1313" t="s">
        <v>1866</v>
      </c>
    </row>
    <row r="1314" spans="1:18">
      <c r="A1314">
        <v>2399</v>
      </c>
      <c r="B1314">
        <v>434</v>
      </c>
      <c r="C1314">
        <v>-74.638999999999996</v>
      </c>
      <c r="D1314">
        <v>42.524000000000001</v>
      </c>
      <c r="G1314">
        <v>3522</v>
      </c>
      <c r="I1314">
        <v>14.412000000000001</v>
      </c>
      <c r="K1314" t="s">
        <v>595</v>
      </c>
      <c r="L1314">
        <v>53.756850999999997</v>
      </c>
      <c r="M1314" t="s">
        <v>83</v>
      </c>
      <c r="N1314">
        <v>1993</v>
      </c>
      <c r="P1314">
        <v>2010</v>
      </c>
      <c r="R1314" t="s">
        <v>1866</v>
      </c>
    </row>
    <row r="1315" spans="1:18">
      <c r="A1315">
        <v>2400</v>
      </c>
      <c r="B1315">
        <v>436</v>
      </c>
      <c r="C1315">
        <v>-74.658000000000001</v>
      </c>
      <c r="D1315">
        <v>42.51</v>
      </c>
      <c r="G1315">
        <v>3533</v>
      </c>
      <c r="I1315">
        <v>9.2349999999999994</v>
      </c>
      <c r="K1315" t="s">
        <v>595</v>
      </c>
      <c r="L1315">
        <v>34.289651999999997</v>
      </c>
      <c r="M1315" t="s">
        <v>83</v>
      </c>
      <c r="N1315">
        <v>1993</v>
      </c>
      <c r="P1315">
        <v>2010</v>
      </c>
      <c r="R1315" t="s">
        <v>1866</v>
      </c>
    </row>
    <row r="1316" spans="1:18">
      <c r="A1316">
        <v>2401</v>
      </c>
      <c r="B1316">
        <v>438</v>
      </c>
      <c r="C1316">
        <v>-74.677000000000007</v>
      </c>
      <c r="D1316">
        <v>42.499000000000002</v>
      </c>
      <c r="G1316">
        <v>3542</v>
      </c>
      <c r="I1316">
        <v>10.824</v>
      </c>
      <c r="K1316" t="s">
        <v>595</v>
      </c>
      <c r="L1316">
        <v>40.030700000000003</v>
      </c>
      <c r="M1316" t="s">
        <v>83</v>
      </c>
      <c r="N1316">
        <v>1993</v>
      </c>
      <c r="P1316">
        <v>2010</v>
      </c>
      <c r="R1316" t="s">
        <v>1866</v>
      </c>
    </row>
    <row r="1317" spans="1:18">
      <c r="A1317">
        <v>2402</v>
      </c>
      <c r="B1317">
        <v>440</v>
      </c>
      <c r="C1317">
        <v>-74.694999999999993</v>
      </c>
      <c r="D1317">
        <v>42.484000000000002</v>
      </c>
      <c r="G1317">
        <v>3547</v>
      </c>
      <c r="I1317">
        <v>14.353</v>
      </c>
      <c r="K1317" t="s">
        <v>595</v>
      </c>
      <c r="L1317">
        <v>52.967376000000002</v>
      </c>
      <c r="M1317" t="s">
        <v>83</v>
      </c>
      <c r="N1317">
        <v>1993</v>
      </c>
      <c r="P1317">
        <v>2010</v>
      </c>
      <c r="R1317" t="s">
        <v>1866</v>
      </c>
    </row>
    <row r="1318" spans="1:18">
      <c r="A1318">
        <v>2403</v>
      </c>
      <c r="B1318">
        <v>442</v>
      </c>
      <c r="C1318">
        <v>-74.712999999999994</v>
      </c>
      <c r="D1318">
        <v>42.468000000000004</v>
      </c>
      <c r="G1318">
        <v>3551</v>
      </c>
      <c r="I1318">
        <v>13</v>
      </c>
      <c r="K1318" t="s">
        <v>595</v>
      </c>
      <c r="L1318">
        <v>47.888995000000001</v>
      </c>
      <c r="M1318" t="s">
        <v>83</v>
      </c>
      <c r="N1318">
        <v>1993</v>
      </c>
      <c r="P1318">
        <v>2010</v>
      </c>
      <c r="R1318" t="s">
        <v>1866</v>
      </c>
    </row>
    <row r="1319" spans="1:18">
      <c r="A1319">
        <v>2404</v>
      </c>
      <c r="B1319">
        <v>444</v>
      </c>
      <c r="C1319">
        <v>-74.730999999999995</v>
      </c>
      <c r="D1319">
        <v>42.456000000000003</v>
      </c>
      <c r="G1319">
        <v>3551</v>
      </c>
      <c r="I1319">
        <v>14</v>
      </c>
      <c r="K1319" t="s">
        <v>595</v>
      </c>
      <c r="L1319">
        <v>51.572763000000002</v>
      </c>
      <c r="M1319" t="s">
        <v>83</v>
      </c>
      <c r="N1319">
        <v>1993</v>
      </c>
      <c r="P1319">
        <v>2010</v>
      </c>
      <c r="R1319" t="s">
        <v>1866</v>
      </c>
    </row>
    <row r="1320" spans="1:18">
      <c r="A1320">
        <v>2405</v>
      </c>
      <c r="B1320">
        <v>446</v>
      </c>
      <c r="C1320">
        <v>-74.748999999999995</v>
      </c>
      <c r="D1320">
        <v>42.438000000000002</v>
      </c>
      <c r="G1320">
        <v>3557</v>
      </c>
      <c r="I1320">
        <v>13.941000000000001</v>
      </c>
      <c r="K1320" t="s">
        <v>595</v>
      </c>
      <c r="L1320">
        <v>51.216813999999999</v>
      </c>
      <c r="M1320" t="s">
        <v>83</v>
      </c>
      <c r="N1320">
        <v>1993</v>
      </c>
      <c r="P1320">
        <v>2010</v>
      </c>
      <c r="R1320" t="s">
        <v>1866</v>
      </c>
    </row>
    <row r="1321" spans="1:18">
      <c r="A1321">
        <v>2406</v>
      </c>
      <c r="B1321">
        <v>448</v>
      </c>
      <c r="C1321">
        <v>-74.766000000000005</v>
      </c>
      <c r="D1321">
        <v>42.421999999999997</v>
      </c>
      <c r="G1321">
        <v>3560</v>
      </c>
      <c r="I1321">
        <v>13.471</v>
      </c>
      <c r="K1321" t="s">
        <v>595</v>
      </c>
      <c r="L1321">
        <v>49.419987999999996</v>
      </c>
      <c r="M1321" t="s">
        <v>83</v>
      </c>
      <c r="N1321">
        <v>1993</v>
      </c>
      <c r="P1321">
        <v>2010</v>
      </c>
      <c r="R1321" t="s">
        <v>1866</v>
      </c>
    </row>
    <row r="1322" spans="1:18">
      <c r="A1322">
        <v>2407</v>
      </c>
      <c r="B1322">
        <v>450</v>
      </c>
      <c r="C1322">
        <v>-74.784999999999997</v>
      </c>
      <c r="D1322">
        <v>42.408000000000001</v>
      </c>
      <c r="G1322">
        <v>3564</v>
      </c>
      <c r="I1322">
        <v>11</v>
      </c>
      <c r="K1322" t="s">
        <v>595</v>
      </c>
      <c r="L1322">
        <v>40.281433999999997</v>
      </c>
      <c r="M1322" t="s">
        <v>83</v>
      </c>
      <c r="N1322">
        <v>1993</v>
      </c>
      <c r="P1322">
        <v>2010</v>
      </c>
      <c r="R1322" t="s">
        <v>1866</v>
      </c>
    </row>
    <row r="1323" spans="1:18">
      <c r="A1323">
        <v>2408</v>
      </c>
      <c r="B1323">
        <v>452</v>
      </c>
      <c r="C1323">
        <v>-74.804000000000002</v>
      </c>
      <c r="D1323">
        <v>42.396000000000001</v>
      </c>
      <c r="G1323">
        <v>3572</v>
      </c>
      <c r="I1323">
        <v>11.867000000000001</v>
      </c>
      <c r="K1323" t="s">
        <v>595</v>
      </c>
      <c r="L1323">
        <v>43.291888</v>
      </c>
      <c r="M1323" t="s">
        <v>83</v>
      </c>
      <c r="N1323">
        <v>1993</v>
      </c>
      <c r="P1323">
        <v>2010</v>
      </c>
      <c r="R1323" t="s">
        <v>1866</v>
      </c>
    </row>
    <row r="1324" spans="1:18">
      <c r="A1324">
        <v>2409</v>
      </c>
      <c r="B1324">
        <v>454</v>
      </c>
      <c r="C1324">
        <v>-74.820999999999998</v>
      </c>
      <c r="D1324">
        <v>42.378</v>
      </c>
      <c r="G1324">
        <v>3576</v>
      </c>
      <c r="I1324">
        <v>11.765000000000001</v>
      </c>
      <c r="K1324" t="s">
        <v>595</v>
      </c>
      <c r="L1324">
        <v>42.837896999999998</v>
      </c>
      <c r="M1324" t="s">
        <v>83</v>
      </c>
      <c r="N1324">
        <v>1993</v>
      </c>
      <c r="P1324">
        <v>2010</v>
      </c>
      <c r="R1324" t="s">
        <v>1866</v>
      </c>
    </row>
    <row r="1325" spans="1:18">
      <c r="A1325">
        <v>2410</v>
      </c>
      <c r="B1325">
        <v>456</v>
      </c>
      <c r="C1325">
        <v>-74.838999999999999</v>
      </c>
      <c r="D1325">
        <v>42.362000000000002</v>
      </c>
      <c r="G1325">
        <v>3573</v>
      </c>
      <c r="I1325">
        <v>14.294</v>
      </c>
      <c r="K1325" t="s">
        <v>595</v>
      </c>
      <c r="L1325">
        <v>52.122867999999997</v>
      </c>
      <c r="M1325" t="s">
        <v>83</v>
      </c>
      <c r="N1325">
        <v>1993</v>
      </c>
      <c r="P1325">
        <v>2010</v>
      </c>
      <c r="R1325" t="s">
        <v>1866</v>
      </c>
    </row>
    <row r="1326" spans="1:18">
      <c r="A1326">
        <v>2411</v>
      </c>
      <c r="B1326">
        <v>458</v>
      </c>
      <c r="C1326">
        <v>-74.856999999999999</v>
      </c>
      <c r="D1326">
        <v>42.347000000000001</v>
      </c>
      <c r="G1326">
        <v>3571</v>
      </c>
      <c r="I1326">
        <v>15.529</v>
      </c>
      <c r="K1326" t="s">
        <v>595</v>
      </c>
      <c r="L1326">
        <v>56.681202999999996</v>
      </c>
      <c r="M1326" t="s">
        <v>83</v>
      </c>
      <c r="N1326">
        <v>1993</v>
      </c>
      <c r="P1326">
        <v>2010</v>
      </c>
      <c r="R1326" t="s">
        <v>1866</v>
      </c>
    </row>
    <row r="1327" spans="1:18">
      <c r="A1327">
        <v>2412</v>
      </c>
      <c r="B1327">
        <v>460</v>
      </c>
      <c r="C1327">
        <v>-74.875</v>
      </c>
      <c r="D1327">
        <v>42.332000000000001</v>
      </c>
      <c r="G1327">
        <v>3567</v>
      </c>
      <c r="I1327">
        <v>16.471</v>
      </c>
      <c r="K1327" t="s">
        <v>595</v>
      </c>
      <c r="L1327">
        <v>60.229967000000002</v>
      </c>
      <c r="M1327" t="s">
        <v>83</v>
      </c>
      <c r="N1327">
        <v>1993</v>
      </c>
      <c r="P1327">
        <v>2010</v>
      </c>
      <c r="R1327" t="s">
        <v>1866</v>
      </c>
    </row>
    <row r="1328" spans="1:18">
      <c r="A1328">
        <v>2413</v>
      </c>
      <c r="B1328">
        <v>462</v>
      </c>
      <c r="C1328">
        <v>-74.894000000000005</v>
      </c>
      <c r="D1328">
        <v>42.317999999999998</v>
      </c>
      <c r="G1328">
        <v>3568</v>
      </c>
      <c r="I1328">
        <v>14.941000000000001</v>
      </c>
      <c r="K1328" t="s">
        <v>595</v>
      </c>
      <c r="L1328">
        <v>54.611522999999998</v>
      </c>
      <c r="M1328" t="s">
        <v>83</v>
      </c>
      <c r="N1328">
        <v>1993</v>
      </c>
      <c r="P1328">
        <v>2010</v>
      </c>
      <c r="R1328" t="s">
        <v>1866</v>
      </c>
    </row>
    <row r="1329" spans="1:18">
      <c r="A1329">
        <v>2414</v>
      </c>
      <c r="B1329">
        <v>464</v>
      </c>
      <c r="C1329">
        <v>-74.911000000000001</v>
      </c>
      <c r="D1329">
        <v>42.316000000000003</v>
      </c>
      <c r="G1329">
        <v>3576</v>
      </c>
      <c r="I1329">
        <v>10.118</v>
      </c>
      <c r="K1329" t="s">
        <v>595</v>
      </c>
      <c r="L1329">
        <v>36.840591000000003</v>
      </c>
      <c r="M1329" t="s">
        <v>83</v>
      </c>
      <c r="N1329">
        <v>1993</v>
      </c>
      <c r="P1329">
        <v>2010</v>
      </c>
      <c r="R1329" t="s">
        <v>1866</v>
      </c>
    </row>
    <row r="1330" spans="1:18">
      <c r="A1330">
        <v>2415</v>
      </c>
      <c r="B1330">
        <v>466</v>
      </c>
      <c r="C1330">
        <v>-74.929000000000002</v>
      </c>
      <c r="D1330">
        <v>42.28</v>
      </c>
      <c r="G1330">
        <v>3575</v>
      </c>
      <c r="I1330">
        <v>12.765000000000001</v>
      </c>
      <c r="K1330" t="s">
        <v>595</v>
      </c>
      <c r="L1330">
        <v>46.501440000000002</v>
      </c>
      <c r="M1330" t="s">
        <v>83</v>
      </c>
      <c r="N1330">
        <v>1993</v>
      </c>
      <c r="P1330">
        <v>2010</v>
      </c>
      <c r="R1330" t="s">
        <v>1866</v>
      </c>
    </row>
    <row r="1331" spans="1:18">
      <c r="A1331">
        <v>2416</v>
      </c>
      <c r="B1331">
        <v>468</v>
      </c>
      <c r="C1331">
        <v>-74.947000000000003</v>
      </c>
      <c r="D1331">
        <v>42.264000000000003</v>
      </c>
      <c r="G1331">
        <v>3575</v>
      </c>
      <c r="I1331">
        <v>14.587999999999999</v>
      </c>
      <c r="K1331" t="s">
        <v>595</v>
      </c>
      <c r="L1331">
        <v>53.144503</v>
      </c>
      <c r="M1331" t="s">
        <v>83</v>
      </c>
      <c r="N1331">
        <v>1993</v>
      </c>
      <c r="P1331">
        <v>2010</v>
      </c>
      <c r="R1331" t="s">
        <v>1866</v>
      </c>
    </row>
    <row r="1332" spans="1:18">
      <c r="A1332">
        <v>2417</v>
      </c>
      <c r="B1332">
        <v>470</v>
      </c>
      <c r="C1332">
        <v>-74.965000000000003</v>
      </c>
      <c r="D1332">
        <v>42.247999999999998</v>
      </c>
      <c r="G1332">
        <v>3580</v>
      </c>
      <c r="I1332">
        <v>11.058999999999999</v>
      </c>
      <c r="K1332" t="s">
        <v>595</v>
      </c>
      <c r="L1332">
        <v>40.189833999999998</v>
      </c>
      <c r="M1332" t="s">
        <v>83</v>
      </c>
      <c r="N1332">
        <v>1993</v>
      </c>
      <c r="P1332">
        <v>2010</v>
      </c>
      <c r="R1332" t="s">
        <v>1866</v>
      </c>
    </row>
    <row r="1333" spans="1:18">
      <c r="A1333">
        <v>2418</v>
      </c>
      <c r="B1333">
        <v>472</v>
      </c>
      <c r="C1333">
        <v>-74.983000000000004</v>
      </c>
      <c r="D1333">
        <v>42.234000000000002</v>
      </c>
      <c r="G1333">
        <v>3586</v>
      </c>
      <c r="I1333">
        <v>11.118</v>
      </c>
      <c r="K1333" t="s">
        <v>595</v>
      </c>
      <c r="L1333">
        <v>40.285004999999998</v>
      </c>
      <c r="M1333" t="s">
        <v>83</v>
      </c>
      <c r="N1333">
        <v>1993</v>
      </c>
      <c r="P1333">
        <v>2010</v>
      </c>
      <c r="R1333" t="s">
        <v>1866</v>
      </c>
    </row>
    <row r="1334" spans="1:18">
      <c r="A1334">
        <v>2419</v>
      </c>
      <c r="B1334">
        <v>474</v>
      </c>
      <c r="C1334">
        <v>-75.001000000000005</v>
      </c>
      <c r="D1334">
        <v>42.216999999999999</v>
      </c>
      <c r="G1334">
        <v>3590</v>
      </c>
      <c r="I1334">
        <v>10.234999999999999</v>
      </c>
      <c r="K1334" t="s">
        <v>595</v>
      </c>
      <c r="L1334">
        <v>37.014187999999997</v>
      </c>
      <c r="M1334" t="s">
        <v>83</v>
      </c>
      <c r="N1334">
        <v>1993</v>
      </c>
      <c r="P1334">
        <v>2010</v>
      </c>
      <c r="R1334" t="s">
        <v>1866</v>
      </c>
    </row>
    <row r="1335" spans="1:18">
      <c r="A1335">
        <v>2420</v>
      </c>
      <c r="B1335">
        <v>476</v>
      </c>
      <c r="C1335">
        <v>-75.019000000000005</v>
      </c>
      <c r="D1335">
        <v>42.204000000000001</v>
      </c>
      <c r="G1335">
        <v>3597</v>
      </c>
      <c r="I1335">
        <v>10.412000000000001</v>
      </c>
      <c r="K1335" t="s">
        <v>595</v>
      </c>
      <c r="L1335">
        <v>37.519789000000003</v>
      </c>
      <c r="M1335" t="s">
        <v>83</v>
      </c>
      <c r="N1335">
        <v>1993</v>
      </c>
      <c r="P1335">
        <v>2010</v>
      </c>
      <c r="R1335" t="s">
        <v>1866</v>
      </c>
    </row>
    <row r="1336" spans="1:18">
      <c r="A1336">
        <v>2421</v>
      </c>
      <c r="B1336">
        <v>478</v>
      </c>
      <c r="C1336">
        <v>-75.036000000000001</v>
      </c>
      <c r="D1336">
        <v>42.186999999999998</v>
      </c>
      <c r="G1336">
        <v>3605</v>
      </c>
      <c r="I1336">
        <v>9.6470000000000002</v>
      </c>
      <c r="K1336" t="s">
        <v>595</v>
      </c>
      <c r="L1336">
        <v>34.621453000000002</v>
      </c>
      <c r="M1336" t="s">
        <v>83</v>
      </c>
      <c r="N1336">
        <v>1993</v>
      </c>
      <c r="P1336">
        <v>2010</v>
      </c>
      <c r="R1336" t="s">
        <v>1866</v>
      </c>
    </row>
    <row r="1337" spans="1:18">
      <c r="A1337">
        <v>2422</v>
      </c>
      <c r="B1337">
        <v>480</v>
      </c>
      <c r="C1337">
        <v>-75.054000000000002</v>
      </c>
      <c r="D1337">
        <v>42.167000000000002</v>
      </c>
      <c r="G1337">
        <v>3604</v>
      </c>
      <c r="I1337">
        <v>14.529</v>
      </c>
      <c r="K1337" t="s">
        <v>595</v>
      </c>
      <c r="L1337">
        <v>52.170338999999998</v>
      </c>
      <c r="M1337" t="s">
        <v>83</v>
      </c>
      <c r="N1337">
        <v>1993</v>
      </c>
      <c r="P1337">
        <v>2010</v>
      </c>
      <c r="R1337" t="s">
        <v>1866</v>
      </c>
    </row>
    <row r="1338" spans="1:18">
      <c r="A1338">
        <v>2423</v>
      </c>
      <c r="B1338">
        <v>482</v>
      </c>
      <c r="C1338">
        <v>-75.072999999999993</v>
      </c>
      <c r="D1338">
        <v>42.151000000000003</v>
      </c>
      <c r="G1338">
        <v>3600</v>
      </c>
      <c r="I1338">
        <v>15.587999999999999</v>
      </c>
      <c r="K1338" t="s">
        <v>595</v>
      </c>
      <c r="L1338">
        <v>56.087716999999998</v>
      </c>
      <c r="M1338" t="s">
        <v>83</v>
      </c>
      <c r="N1338">
        <v>1993</v>
      </c>
      <c r="P1338">
        <v>2010</v>
      </c>
      <c r="R1338" t="s">
        <v>1866</v>
      </c>
    </row>
    <row r="1339" spans="1:18">
      <c r="A1339">
        <v>2424</v>
      </c>
      <c r="B1339">
        <v>484</v>
      </c>
      <c r="C1339">
        <v>-75.088999999999999</v>
      </c>
      <c r="D1339">
        <v>42.13</v>
      </c>
      <c r="G1339">
        <v>3601</v>
      </c>
      <c r="I1339">
        <v>14.471</v>
      </c>
      <c r="K1339" t="s">
        <v>595</v>
      </c>
      <c r="L1339">
        <v>52.039616000000002</v>
      </c>
      <c r="M1339" t="s">
        <v>83</v>
      </c>
      <c r="N1339">
        <v>1993</v>
      </c>
      <c r="P1339">
        <v>2010</v>
      </c>
      <c r="R1339" t="s">
        <v>1866</v>
      </c>
    </row>
    <row r="1340" spans="1:18">
      <c r="A1340">
        <v>2425</v>
      </c>
      <c r="B1340">
        <v>486</v>
      </c>
      <c r="C1340">
        <v>-75.106999999999999</v>
      </c>
      <c r="D1340">
        <v>42.112000000000002</v>
      </c>
      <c r="G1340">
        <v>3598</v>
      </c>
      <c r="I1340">
        <v>14.647</v>
      </c>
      <c r="K1340" t="s">
        <v>595</v>
      </c>
      <c r="L1340">
        <v>52.755204999999997</v>
      </c>
      <c r="M1340" t="s">
        <v>83</v>
      </c>
      <c r="N1340">
        <v>1993</v>
      </c>
      <c r="P1340">
        <v>2010</v>
      </c>
      <c r="R1340" t="s">
        <v>1866</v>
      </c>
    </row>
    <row r="1341" spans="1:18">
      <c r="A1341">
        <v>2426</v>
      </c>
      <c r="B1341">
        <v>488</v>
      </c>
      <c r="C1341">
        <v>-75.125</v>
      </c>
      <c r="D1341">
        <v>42.097000000000001</v>
      </c>
      <c r="G1341">
        <v>3599</v>
      </c>
      <c r="I1341">
        <v>12.882</v>
      </c>
      <c r="K1341" t="s">
        <v>595</v>
      </c>
      <c r="L1341">
        <v>46.375470999999997</v>
      </c>
      <c r="M1341" t="s">
        <v>83</v>
      </c>
      <c r="N1341">
        <v>1993</v>
      </c>
      <c r="P1341">
        <v>2010</v>
      </c>
      <c r="R1341" t="s">
        <v>1866</v>
      </c>
    </row>
    <row r="1342" spans="1:18">
      <c r="A1342">
        <v>2427</v>
      </c>
      <c r="B1342">
        <v>490</v>
      </c>
      <c r="C1342">
        <v>-75.143000000000001</v>
      </c>
      <c r="D1342">
        <v>42.078000000000003</v>
      </c>
      <c r="G1342">
        <v>3607</v>
      </c>
      <c r="I1342">
        <v>10.587999999999999</v>
      </c>
      <c r="K1342" t="s">
        <v>595</v>
      </c>
      <c r="L1342">
        <v>37.959601999999997</v>
      </c>
      <c r="M1342" t="s">
        <v>83</v>
      </c>
      <c r="N1342">
        <v>1993</v>
      </c>
      <c r="P1342">
        <v>2010</v>
      </c>
      <c r="R1342" t="s">
        <v>1866</v>
      </c>
    </row>
    <row r="1343" spans="1:18">
      <c r="A1343">
        <v>2428</v>
      </c>
      <c r="B1343">
        <v>492</v>
      </c>
      <c r="C1343">
        <v>-75.161000000000001</v>
      </c>
      <c r="D1343">
        <v>42.061</v>
      </c>
      <c r="G1343">
        <v>3611</v>
      </c>
      <c r="I1343">
        <v>10.824</v>
      </c>
      <c r="K1343" t="s">
        <v>595</v>
      </c>
      <c r="L1343">
        <v>38.721775999999998</v>
      </c>
      <c r="M1343" t="s">
        <v>83</v>
      </c>
      <c r="N1343">
        <v>1993</v>
      </c>
      <c r="P1343">
        <v>2010</v>
      </c>
      <c r="R1343" t="s">
        <v>1866</v>
      </c>
    </row>
    <row r="1344" spans="1:18">
      <c r="A1344">
        <v>2429</v>
      </c>
      <c r="B1344">
        <v>494</v>
      </c>
      <c r="C1344">
        <v>-75.179000000000002</v>
      </c>
      <c r="D1344">
        <v>42.05</v>
      </c>
      <c r="G1344">
        <v>3612</v>
      </c>
      <c r="I1344">
        <v>12.529</v>
      </c>
      <c r="K1344" t="s">
        <v>595</v>
      </c>
      <c r="L1344">
        <v>44.800992999999998</v>
      </c>
      <c r="M1344" t="s">
        <v>83</v>
      </c>
      <c r="N1344">
        <v>1993</v>
      </c>
      <c r="P1344">
        <v>2010</v>
      </c>
      <c r="R1344" t="s">
        <v>1866</v>
      </c>
    </row>
    <row r="1345" spans="1:18">
      <c r="A1345">
        <v>2430</v>
      </c>
      <c r="B1345">
        <v>496</v>
      </c>
      <c r="C1345">
        <v>-75.197000000000003</v>
      </c>
      <c r="D1345">
        <v>42.04</v>
      </c>
      <c r="G1345">
        <v>3615</v>
      </c>
      <c r="I1345">
        <v>13.471</v>
      </c>
      <c r="K1345" t="s">
        <v>595</v>
      </c>
      <c r="L1345">
        <v>48.089660000000002</v>
      </c>
      <c r="M1345" t="s">
        <v>83</v>
      </c>
      <c r="N1345">
        <v>1993</v>
      </c>
      <c r="P1345">
        <v>2010</v>
      </c>
      <c r="R1345" t="s">
        <v>1866</v>
      </c>
    </row>
    <row r="1346" spans="1:18">
      <c r="A1346">
        <v>2431</v>
      </c>
      <c r="B1346">
        <v>498</v>
      </c>
      <c r="C1346">
        <v>-75.213999999999999</v>
      </c>
      <c r="D1346">
        <v>42.029000000000003</v>
      </c>
      <c r="G1346">
        <v>3615</v>
      </c>
      <c r="I1346">
        <v>14</v>
      </c>
      <c r="K1346" t="s">
        <v>595</v>
      </c>
      <c r="L1346">
        <v>49.979647</v>
      </c>
      <c r="M1346" t="s">
        <v>83</v>
      </c>
      <c r="N1346">
        <v>1993</v>
      </c>
      <c r="P1346">
        <v>2010</v>
      </c>
      <c r="R1346" t="s">
        <v>1866</v>
      </c>
    </row>
    <row r="1347" spans="1:18">
      <c r="A1347">
        <v>2432</v>
      </c>
      <c r="B1347">
        <v>500</v>
      </c>
      <c r="C1347">
        <v>-75.231999999999999</v>
      </c>
      <c r="D1347">
        <v>42.012</v>
      </c>
      <c r="G1347">
        <v>3618</v>
      </c>
      <c r="I1347">
        <v>14.882</v>
      </c>
      <c r="K1347" t="s">
        <v>595</v>
      </c>
      <c r="L1347">
        <v>53.044401000000001</v>
      </c>
      <c r="M1347" t="s">
        <v>83</v>
      </c>
      <c r="N1347">
        <v>1993</v>
      </c>
      <c r="P1347">
        <v>2010</v>
      </c>
      <c r="R1347" t="s">
        <v>1866</v>
      </c>
    </row>
    <row r="1348" spans="1:18">
      <c r="A1348">
        <v>2433</v>
      </c>
      <c r="B1348">
        <v>502</v>
      </c>
      <c r="C1348">
        <v>-75.25</v>
      </c>
      <c r="D1348">
        <v>41.996000000000002</v>
      </c>
      <c r="G1348">
        <v>3623</v>
      </c>
      <c r="I1348">
        <v>13.412000000000001</v>
      </c>
      <c r="K1348" t="s">
        <v>595</v>
      </c>
      <c r="L1348">
        <v>47.673810000000003</v>
      </c>
      <c r="M1348" t="s">
        <v>83</v>
      </c>
      <c r="N1348">
        <v>1993</v>
      </c>
      <c r="P1348">
        <v>2010</v>
      </c>
      <c r="R1348" t="s">
        <v>1866</v>
      </c>
    </row>
    <row r="1349" spans="1:18">
      <c r="A1349">
        <v>2434</v>
      </c>
      <c r="B1349">
        <v>504</v>
      </c>
      <c r="C1349">
        <v>-75.268000000000001</v>
      </c>
      <c r="D1349">
        <v>41.978999999999999</v>
      </c>
      <c r="G1349">
        <v>3626</v>
      </c>
      <c r="I1349">
        <v>11.941000000000001</v>
      </c>
      <c r="K1349" t="s">
        <v>595</v>
      </c>
      <c r="L1349">
        <v>42.376919000000001</v>
      </c>
      <c r="M1349" t="s">
        <v>83</v>
      </c>
      <c r="N1349">
        <v>1993</v>
      </c>
      <c r="P1349">
        <v>2010</v>
      </c>
      <c r="R1349" t="s">
        <v>1866</v>
      </c>
    </row>
    <row r="1350" spans="1:18">
      <c r="A1350">
        <v>2435</v>
      </c>
      <c r="B1350">
        <v>506</v>
      </c>
      <c r="C1350">
        <v>-75.286000000000001</v>
      </c>
      <c r="D1350">
        <v>41.962000000000003</v>
      </c>
      <c r="G1350">
        <v>3628</v>
      </c>
      <c r="I1350">
        <v>13.234999999999999</v>
      </c>
      <c r="K1350" t="s">
        <v>595</v>
      </c>
      <c r="L1350">
        <v>46.917878999999999</v>
      </c>
      <c r="M1350" t="s">
        <v>83</v>
      </c>
      <c r="N1350">
        <v>1993</v>
      </c>
      <c r="P1350">
        <v>2010</v>
      </c>
      <c r="R1350" t="s">
        <v>1866</v>
      </c>
    </row>
    <row r="1351" spans="1:18">
      <c r="A1351">
        <v>2436</v>
      </c>
      <c r="B1351">
        <v>508</v>
      </c>
      <c r="C1351">
        <v>-75.304000000000002</v>
      </c>
      <c r="D1351">
        <v>41.944000000000003</v>
      </c>
      <c r="G1351">
        <v>3629</v>
      </c>
      <c r="I1351">
        <v>13.706</v>
      </c>
      <c r="K1351" t="s">
        <v>595</v>
      </c>
      <c r="L1351">
        <v>48.559266000000001</v>
      </c>
      <c r="M1351" t="s">
        <v>83</v>
      </c>
      <c r="N1351">
        <v>1993</v>
      </c>
      <c r="P1351">
        <v>2010</v>
      </c>
      <c r="R1351" t="s">
        <v>1866</v>
      </c>
    </row>
    <row r="1352" spans="1:18">
      <c r="A1352">
        <v>2437</v>
      </c>
      <c r="B1352">
        <v>510</v>
      </c>
      <c r="C1352">
        <v>-75.320999999999998</v>
      </c>
      <c r="D1352">
        <v>41.929000000000002</v>
      </c>
      <c r="G1352">
        <v>3632</v>
      </c>
      <c r="I1352">
        <v>14.118</v>
      </c>
      <c r="K1352" t="s">
        <v>595</v>
      </c>
      <c r="L1352">
        <v>49.934969000000002</v>
      </c>
      <c r="M1352" t="s">
        <v>83</v>
      </c>
      <c r="N1352">
        <v>1993</v>
      </c>
      <c r="P1352">
        <v>2010</v>
      </c>
      <c r="R1352" t="s">
        <v>1866</v>
      </c>
    </row>
    <row r="1353" spans="1:18">
      <c r="A1353">
        <v>2438</v>
      </c>
      <c r="B1353">
        <v>512</v>
      </c>
      <c r="C1353">
        <v>-75.34</v>
      </c>
      <c r="D1353">
        <v>41.91</v>
      </c>
      <c r="G1353">
        <v>3632</v>
      </c>
      <c r="I1353">
        <v>14.118</v>
      </c>
      <c r="K1353" t="s">
        <v>595</v>
      </c>
      <c r="L1353">
        <v>49.934969000000002</v>
      </c>
      <c r="M1353" t="s">
        <v>83</v>
      </c>
      <c r="N1353">
        <v>1993</v>
      </c>
      <c r="P1353">
        <v>2010</v>
      </c>
      <c r="R1353" t="s">
        <v>1866</v>
      </c>
    </row>
    <row r="1354" spans="1:18">
      <c r="A1354">
        <v>2439</v>
      </c>
      <c r="B1354">
        <v>514</v>
      </c>
      <c r="C1354">
        <v>-75.358000000000004</v>
      </c>
      <c r="D1354">
        <v>41.9</v>
      </c>
      <c r="G1354">
        <v>3633</v>
      </c>
      <c r="I1354">
        <v>13.294</v>
      </c>
      <c r="K1354" t="s">
        <v>595</v>
      </c>
      <c r="L1354">
        <v>46.995890000000003</v>
      </c>
      <c r="M1354" t="s">
        <v>83</v>
      </c>
      <c r="N1354">
        <v>1993</v>
      </c>
      <c r="P1354">
        <v>2010</v>
      </c>
      <c r="R1354" t="s">
        <v>1866</v>
      </c>
    </row>
    <row r="1355" spans="1:18">
      <c r="A1355">
        <v>2440</v>
      </c>
      <c r="B1355">
        <v>516</v>
      </c>
      <c r="C1355">
        <v>-75.376000000000005</v>
      </c>
      <c r="D1355">
        <v>41.874000000000002</v>
      </c>
      <c r="G1355">
        <v>3634</v>
      </c>
      <c r="I1355">
        <v>14.176</v>
      </c>
      <c r="K1355" t="s">
        <v>595</v>
      </c>
      <c r="L1355">
        <v>50.087085000000002</v>
      </c>
      <c r="M1355" t="s">
        <v>83</v>
      </c>
      <c r="N1355">
        <v>1993</v>
      </c>
      <c r="P1355">
        <v>2010</v>
      </c>
      <c r="R1355" t="s">
        <v>1866</v>
      </c>
    </row>
    <row r="1356" spans="1:18">
      <c r="A1356">
        <v>2441</v>
      </c>
      <c r="B1356">
        <v>518</v>
      </c>
      <c r="C1356">
        <v>-75.391999999999996</v>
      </c>
      <c r="D1356">
        <v>41.85</v>
      </c>
      <c r="G1356">
        <v>3634</v>
      </c>
      <c r="I1356">
        <v>14.294</v>
      </c>
      <c r="K1356" t="s">
        <v>595</v>
      </c>
      <c r="L1356">
        <v>50.502744999999997</v>
      </c>
      <c r="M1356" t="s">
        <v>83</v>
      </c>
      <c r="N1356">
        <v>1993</v>
      </c>
      <c r="P1356">
        <v>2010</v>
      </c>
      <c r="R1356" t="s">
        <v>1866</v>
      </c>
    </row>
    <row r="1357" spans="1:18">
      <c r="A1357">
        <v>2442</v>
      </c>
      <c r="B1357">
        <v>520</v>
      </c>
      <c r="C1357">
        <v>-75.409000000000006</v>
      </c>
      <c r="D1357">
        <v>41.826999999999998</v>
      </c>
      <c r="G1357">
        <v>3638</v>
      </c>
      <c r="I1357">
        <v>13.176</v>
      </c>
      <c r="K1357" t="s">
        <v>595</v>
      </c>
      <c r="L1357">
        <v>46.449353000000002</v>
      </c>
      <c r="M1357" t="s">
        <v>83</v>
      </c>
      <c r="N1357">
        <v>1993</v>
      </c>
      <c r="P1357">
        <v>2010</v>
      </c>
      <c r="R1357" t="s">
        <v>1866</v>
      </c>
    </row>
    <row r="1358" spans="1:18">
      <c r="A1358">
        <v>2443</v>
      </c>
      <c r="B1358">
        <v>522</v>
      </c>
      <c r="C1358">
        <v>-75.427999999999997</v>
      </c>
      <c r="D1358">
        <v>41.805999999999997</v>
      </c>
      <c r="G1358">
        <v>3643</v>
      </c>
      <c r="I1358">
        <v>12.412000000000001</v>
      </c>
      <c r="K1358" t="s">
        <v>595</v>
      </c>
      <c r="L1358">
        <v>43.629358000000003</v>
      </c>
      <c r="M1358" t="s">
        <v>83</v>
      </c>
      <c r="N1358">
        <v>1993</v>
      </c>
      <c r="P1358">
        <v>2010</v>
      </c>
      <c r="R1358" t="s">
        <v>1866</v>
      </c>
    </row>
    <row r="1359" spans="1:18">
      <c r="A1359">
        <v>2444</v>
      </c>
      <c r="B1359">
        <v>524</v>
      </c>
      <c r="C1359">
        <v>-75.444000000000003</v>
      </c>
      <c r="D1359">
        <v>41.786999999999999</v>
      </c>
      <c r="G1359">
        <v>3644</v>
      </c>
      <c r="I1359">
        <v>12.294</v>
      </c>
      <c r="K1359" t="s">
        <v>595</v>
      </c>
      <c r="L1359">
        <v>43.191046</v>
      </c>
      <c r="M1359" t="s">
        <v>83</v>
      </c>
      <c r="N1359">
        <v>1993</v>
      </c>
      <c r="P1359">
        <v>2010</v>
      </c>
      <c r="R1359" t="s">
        <v>1866</v>
      </c>
    </row>
    <row r="1360" spans="1:18">
      <c r="A1360">
        <v>2445</v>
      </c>
      <c r="B1360">
        <v>526</v>
      </c>
      <c r="C1360">
        <v>-75.462000000000003</v>
      </c>
      <c r="D1360">
        <v>41.767000000000003</v>
      </c>
      <c r="G1360">
        <v>3643</v>
      </c>
      <c r="I1360">
        <v>13.941000000000001</v>
      </c>
      <c r="K1360" t="s">
        <v>595</v>
      </c>
      <c r="L1360">
        <v>49.005487000000002</v>
      </c>
      <c r="M1360" t="s">
        <v>83</v>
      </c>
      <c r="N1360">
        <v>1993</v>
      </c>
      <c r="P1360">
        <v>2010</v>
      </c>
      <c r="R1360" t="s">
        <v>1866</v>
      </c>
    </row>
    <row r="1361" spans="1:18">
      <c r="A1361">
        <v>2446</v>
      </c>
      <c r="B1361">
        <v>528</v>
      </c>
      <c r="C1361">
        <v>-75.48</v>
      </c>
      <c r="D1361">
        <v>41.75</v>
      </c>
      <c r="G1361">
        <v>3644</v>
      </c>
      <c r="I1361">
        <v>12.941000000000001</v>
      </c>
      <c r="K1361" t="s">
        <v>595</v>
      </c>
      <c r="L1361">
        <v>45.464258999999998</v>
      </c>
      <c r="M1361" t="s">
        <v>83</v>
      </c>
      <c r="N1361">
        <v>1993</v>
      </c>
      <c r="P1361">
        <v>2010</v>
      </c>
      <c r="R1361" t="s">
        <v>1866</v>
      </c>
    </row>
    <row r="1362" spans="1:18">
      <c r="A1362">
        <v>2447</v>
      </c>
      <c r="B1362">
        <v>530</v>
      </c>
      <c r="C1362">
        <v>-75.498000000000005</v>
      </c>
      <c r="D1362">
        <v>41.731000000000002</v>
      </c>
      <c r="G1362">
        <v>3645</v>
      </c>
      <c r="I1362">
        <v>11.941000000000001</v>
      </c>
      <c r="K1362" t="s">
        <v>595</v>
      </c>
      <c r="L1362">
        <v>41.927013000000002</v>
      </c>
      <c r="M1362" t="s">
        <v>83</v>
      </c>
      <c r="N1362">
        <v>1993</v>
      </c>
      <c r="P1362">
        <v>2010</v>
      </c>
      <c r="R1362" t="s">
        <v>1866</v>
      </c>
    </row>
    <row r="1363" spans="1:18">
      <c r="A1363">
        <v>2448</v>
      </c>
      <c r="B1363">
        <v>532</v>
      </c>
      <c r="C1363">
        <v>-75.516000000000005</v>
      </c>
      <c r="D1363">
        <v>41.72</v>
      </c>
      <c r="G1363">
        <v>3646</v>
      </c>
      <c r="I1363">
        <v>12.353</v>
      </c>
      <c r="K1363" t="s">
        <v>595</v>
      </c>
      <c r="L1363">
        <v>43.347794</v>
      </c>
      <c r="M1363" t="s">
        <v>83</v>
      </c>
      <c r="N1363">
        <v>1993</v>
      </c>
      <c r="P1363">
        <v>2010</v>
      </c>
      <c r="R1363" t="s">
        <v>1866</v>
      </c>
    </row>
    <row r="1364" spans="1:18">
      <c r="A1364">
        <v>2449</v>
      </c>
      <c r="B1364">
        <v>534</v>
      </c>
      <c r="C1364">
        <v>-75.534000000000006</v>
      </c>
      <c r="D1364">
        <v>41.697000000000003</v>
      </c>
      <c r="G1364">
        <v>3648</v>
      </c>
      <c r="I1364">
        <v>12.412000000000001</v>
      </c>
      <c r="K1364" t="s">
        <v>595</v>
      </c>
      <c r="L1364">
        <v>43.503872999999999</v>
      </c>
      <c r="M1364" t="s">
        <v>83</v>
      </c>
      <c r="N1364">
        <v>1993</v>
      </c>
      <c r="P1364">
        <v>2010</v>
      </c>
      <c r="R1364" t="s">
        <v>1866</v>
      </c>
    </row>
    <row r="1365" spans="1:18">
      <c r="A1365">
        <v>2450</v>
      </c>
      <c r="B1365">
        <v>536</v>
      </c>
      <c r="C1365">
        <v>-75.551000000000002</v>
      </c>
      <c r="D1365">
        <v>41.68</v>
      </c>
      <c r="G1365">
        <v>3648</v>
      </c>
      <c r="I1365">
        <v>13</v>
      </c>
      <c r="K1365" t="s">
        <v>595</v>
      </c>
      <c r="L1365">
        <v>45.565668000000002</v>
      </c>
      <c r="M1365" t="s">
        <v>83</v>
      </c>
      <c r="N1365">
        <v>1993</v>
      </c>
      <c r="P1365">
        <v>2010</v>
      </c>
      <c r="R1365" t="s">
        <v>1866</v>
      </c>
    </row>
    <row r="1366" spans="1:18">
      <c r="A1366">
        <v>2451</v>
      </c>
      <c r="B1366">
        <v>538</v>
      </c>
      <c r="C1366">
        <v>-75.569000000000003</v>
      </c>
      <c r="D1366">
        <v>41.658999999999999</v>
      </c>
      <c r="G1366">
        <v>3649</v>
      </c>
      <c r="I1366">
        <v>12.294</v>
      </c>
      <c r="K1366" t="s">
        <v>595</v>
      </c>
      <c r="L1366">
        <v>43.066510999999998</v>
      </c>
      <c r="M1366" t="s">
        <v>83</v>
      </c>
      <c r="N1366">
        <v>1993</v>
      </c>
      <c r="P1366">
        <v>2010</v>
      </c>
      <c r="R1366" t="s">
        <v>1866</v>
      </c>
    </row>
    <row r="1367" spans="1:18">
      <c r="A1367">
        <v>2452</v>
      </c>
      <c r="B1367">
        <v>540</v>
      </c>
      <c r="C1367">
        <v>-75.585999999999999</v>
      </c>
      <c r="D1367">
        <v>41.639000000000003</v>
      </c>
      <c r="G1367">
        <v>3654</v>
      </c>
      <c r="I1367">
        <v>12.234999999999999</v>
      </c>
      <c r="K1367" t="s">
        <v>595</v>
      </c>
      <c r="L1367">
        <v>42.735317000000002</v>
      </c>
      <c r="M1367" t="s">
        <v>83</v>
      </c>
      <c r="N1367">
        <v>1993</v>
      </c>
      <c r="P1367">
        <v>2010</v>
      </c>
      <c r="R1367" t="s">
        <v>1866</v>
      </c>
    </row>
    <row r="1368" spans="1:18">
      <c r="A1368">
        <v>2453</v>
      </c>
      <c r="B1368">
        <v>542</v>
      </c>
      <c r="C1368">
        <v>-75.602999999999994</v>
      </c>
      <c r="D1368">
        <v>41.622999999999998</v>
      </c>
      <c r="G1368">
        <v>3652</v>
      </c>
      <c r="I1368">
        <v>12.234999999999999</v>
      </c>
      <c r="K1368" t="s">
        <v>595</v>
      </c>
      <c r="L1368">
        <v>42.785513999999999</v>
      </c>
      <c r="M1368" t="s">
        <v>83</v>
      </c>
      <c r="N1368">
        <v>1993</v>
      </c>
      <c r="P1368">
        <v>2010</v>
      </c>
      <c r="R1368" t="s">
        <v>1866</v>
      </c>
    </row>
    <row r="1369" spans="1:18">
      <c r="A1369">
        <v>2454</v>
      </c>
      <c r="B1369">
        <v>544</v>
      </c>
      <c r="C1369">
        <v>-75.620999999999995</v>
      </c>
      <c r="D1369">
        <v>41.6</v>
      </c>
      <c r="G1369">
        <v>3653</v>
      </c>
      <c r="I1369">
        <v>13.882</v>
      </c>
      <c r="K1369" t="s">
        <v>595</v>
      </c>
      <c r="L1369">
        <v>48.516652000000001</v>
      </c>
      <c r="M1369" t="s">
        <v>83</v>
      </c>
      <c r="N1369">
        <v>1993</v>
      </c>
      <c r="P1369">
        <v>2010</v>
      </c>
      <c r="R1369" t="s">
        <v>1866</v>
      </c>
    </row>
    <row r="1370" spans="1:18">
      <c r="A1370">
        <v>2455</v>
      </c>
      <c r="B1370">
        <v>546</v>
      </c>
      <c r="C1370">
        <v>-75.64</v>
      </c>
      <c r="D1370">
        <v>41.581000000000003</v>
      </c>
      <c r="G1370">
        <v>3657</v>
      </c>
      <c r="I1370">
        <v>12.882</v>
      </c>
      <c r="K1370" t="s">
        <v>595</v>
      </c>
      <c r="L1370">
        <v>44.915703000000001</v>
      </c>
      <c r="M1370" t="s">
        <v>83</v>
      </c>
      <c r="N1370">
        <v>1993</v>
      </c>
      <c r="P1370">
        <v>2010</v>
      </c>
      <c r="R1370" t="s">
        <v>1866</v>
      </c>
    </row>
    <row r="1371" spans="1:18">
      <c r="A1371">
        <v>2456</v>
      </c>
      <c r="B1371">
        <v>548</v>
      </c>
      <c r="C1371">
        <v>-75.658000000000001</v>
      </c>
      <c r="D1371">
        <v>41.561</v>
      </c>
      <c r="G1371">
        <v>3660</v>
      </c>
      <c r="I1371">
        <v>11.941000000000001</v>
      </c>
      <c r="K1371" t="s">
        <v>595</v>
      </c>
      <c r="L1371">
        <v>41.559936</v>
      </c>
      <c r="M1371" t="s">
        <v>83</v>
      </c>
      <c r="N1371">
        <v>1993</v>
      </c>
      <c r="P1371">
        <v>2010</v>
      </c>
      <c r="R1371" t="s">
        <v>1866</v>
      </c>
    </row>
    <row r="1372" spans="1:18">
      <c r="A1372">
        <v>2457</v>
      </c>
      <c r="B1372">
        <v>550</v>
      </c>
      <c r="C1372">
        <v>-75.676000000000002</v>
      </c>
      <c r="D1372">
        <v>41.536999999999999</v>
      </c>
      <c r="G1372">
        <v>3663</v>
      </c>
      <c r="I1372">
        <v>11.882</v>
      </c>
      <c r="K1372" t="s">
        <v>595</v>
      </c>
      <c r="L1372">
        <v>41.280901</v>
      </c>
      <c r="M1372" t="s">
        <v>83</v>
      </c>
      <c r="N1372">
        <v>1993</v>
      </c>
      <c r="P1372">
        <v>2010</v>
      </c>
      <c r="R1372" t="s">
        <v>1866</v>
      </c>
    </row>
    <row r="1373" spans="1:18">
      <c r="A1373">
        <v>2458</v>
      </c>
      <c r="B1373">
        <v>552</v>
      </c>
      <c r="C1373">
        <v>-75.694000000000003</v>
      </c>
      <c r="D1373">
        <v>41.518999999999998</v>
      </c>
      <c r="G1373">
        <v>3666</v>
      </c>
      <c r="I1373">
        <v>11.118</v>
      </c>
      <c r="K1373" t="s">
        <v>595</v>
      </c>
      <c r="L1373">
        <v>38.554295000000003</v>
      </c>
      <c r="M1373" t="s">
        <v>83</v>
      </c>
      <c r="N1373">
        <v>1993</v>
      </c>
      <c r="P1373">
        <v>2010</v>
      </c>
      <c r="R1373" t="s">
        <v>1866</v>
      </c>
    </row>
    <row r="1374" spans="1:18">
      <c r="A1374">
        <v>2459</v>
      </c>
      <c r="B1374">
        <v>554</v>
      </c>
      <c r="C1374">
        <v>-75.710999999999999</v>
      </c>
      <c r="D1374">
        <v>41.497</v>
      </c>
      <c r="G1374">
        <v>3667</v>
      </c>
      <c r="I1374">
        <v>11.234999999999999</v>
      </c>
      <c r="K1374" t="s">
        <v>595</v>
      </c>
      <c r="L1374">
        <v>38.938637999999997</v>
      </c>
      <c r="M1374" t="s">
        <v>83</v>
      </c>
      <c r="N1374">
        <v>1993</v>
      </c>
      <c r="P1374">
        <v>2010</v>
      </c>
      <c r="R1374" t="s">
        <v>1866</v>
      </c>
    </row>
    <row r="1375" spans="1:18">
      <c r="A1375">
        <v>2460</v>
      </c>
      <c r="B1375">
        <v>556</v>
      </c>
      <c r="C1375">
        <v>-75.728999999999999</v>
      </c>
      <c r="D1375">
        <v>41.478999999999999</v>
      </c>
      <c r="G1375">
        <v>3668</v>
      </c>
      <c r="I1375">
        <v>9.6470000000000002</v>
      </c>
      <c r="K1375" t="s">
        <v>595</v>
      </c>
      <c r="L1375">
        <v>33.413888</v>
      </c>
      <c r="M1375" t="s">
        <v>83</v>
      </c>
      <c r="N1375">
        <v>1993</v>
      </c>
      <c r="P1375">
        <v>2010</v>
      </c>
      <c r="R1375" t="s">
        <v>1866</v>
      </c>
    </row>
    <row r="1376" spans="1:18">
      <c r="A1376">
        <v>2461</v>
      </c>
      <c r="B1376">
        <v>558</v>
      </c>
      <c r="C1376">
        <v>-75.747</v>
      </c>
      <c r="D1376">
        <v>41.46</v>
      </c>
      <c r="G1376">
        <v>3669</v>
      </c>
      <c r="I1376">
        <v>10.412000000000001</v>
      </c>
      <c r="K1376" t="s">
        <v>595</v>
      </c>
      <c r="L1376">
        <v>36.040562000000001</v>
      </c>
      <c r="M1376" t="s">
        <v>83</v>
      </c>
      <c r="N1376">
        <v>1993</v>
      </c>
      <c r="P1376">
        <v>2010</v>
      </c>
      <c r="R1376" t="s">
        <v>1866</v>
      </c>
    </row>
    <row r="1377" spans="1:18">
      <c r="A1377">
        <v>2462</v>
      </c>
      <c r="B1377">
        <v>560</v>
      </c>
      <c r="C1377">
        <v>-75.763999999999996</v>
      </c>
      <c r="D1377">
        <v>41.44</v>
      </c>
      <c r="G1377">
        <v>3675</v>
      </c>
      <c r="I1377">
        <v>11.412000000000001</v>
      </c>
      <c r="K1377" t="s">
        <v>595</v>
      </c>
      <c r="L1377">
        <v>39.356551000000003</v>
      </c>
      <c r="M1377" t="s">
        <v>83</v>
      </c>
      <c r="N1377">
        <v>1993</v>
      </c>
      <c r="P1377">
        <v>2010</v>
      </c>
      <c r="R1377" t="s">
        <v>1866</v>
      </c>
    </row>
    <row r="1378" spans="1:18">
      <c r="A1378">
        <v>2463</v>
      </c>
      <c r="B1378">
        <v>562</v>
      </c>
      <c r="C1378">
        <v>-75.781999999999996</v>
      </c>
      <c r="D1378">
        <v>41.420999999999999</v>
      </c>
      <c r="G1378">
        <v>3678</v>
      </c>
      <c r="I1378">
        <v>11.765000000000001</v>
      </c>
      <c r="K1378" t="s">
        <v>595</v>
      </c>
      <c r="L1378">
        <v>40.498126999999997</v>
      </c>
      <c r="M1378" t="s">
        <v>83</v>
      </c>
      <c r="N1378">
        <v>1993</v>
      </c>
      <c r="P1378">
        <v>2010</v>
      </c>
      <c r="R1378" t="s">
        <v>1866</v>
      </c>
    </row>
    <row r="1379" spans="1:18">
      <c r="A1379">
        <v>2464</v>
      </c>
      <c r="B1379">
        <v>564</v>
      </c>
      <c r="C1379">
        <v>-75.799000000000007</v>
      </c>
      <c r="D1379">
        <v>41.396999999999998</v>
      </c>
      <c r="G1379">
        <v>3678</v>
      </c>
      <c r="I1379">
        <v>12.471</v>
      </c>
      <c r="K1379" t="s">
        <v>595</v>
      </c>
      <c r="L1379">
        <v>42.928015000000002</v>
      </c>
      <c r="M1379" t="s">
        <v>83</v>
      </c>
      <c r="N1379">
        <v>1993</v>
      </c>
      <c r="P1379">
        <v>2010</v>
      </c>
      <c r="R1379" t="s">
        <v>1866</v>
      </c>
    </row>
    <row r="1380" spans="1:18">
      <c r="A1380">
        <v>2465</v>
      </c>
      <c r="B1380">
        <v>566</v>
      </c>
      <c r="C1380">
        <v>-75.817999999999998</v>
      </c>
      <c r="D1380">
        <v>41.38</v>
      </c>
      <c r="G1380">
        <v>3681</v>
      </c>
      <c r="I1380">
        <v>11.587999999999999</v>
      </c>
      <c r="K1380" t="s">
        <v>595</v>
      </c>
      <c r="L1380">
        <v>39.815745</v>
      </c>
      <c r="M1380" t="s">
        <v>83</v>
      </c>
      <c r="N1380">
        <v>1993</v>
      </c>
      <c r="P1380">
        <v>2010</v>
      </c>
      <c r="R1380" t="s">
        <v>1866</v>
      </c>
    </row>
    <row r="1381" spans="1:18">
      <c r="A1381">
        <v>2466</v>
      </c>
      <c r="B1381">
        <v>568</v>
      </c>
      <c r="C1381">
        <v>-75.834999999999994</v>
      </c>
      <c r="D1381">
        <v>41.36</v>
      </c>
      <c r="G1381">
        <v>3682</v>
      </c>
      <c r="I1381">
        <v>11.529</v>
      </c>
      <c r="K1381" t="s">
        <v>595</v>
      </c>
      <c r="L1381">
        <v>39.588701999999998</v>
      </c>
      <c r="M1381" t="s">
        <v>83</v>
      </c>
      <c r="N1381">
        <v>1993</v>
      </c>
      <c r="P1381">
        <v>2010</v>
      </c>
      <c r="R1381" t="s">
        <v>1866</v>
      </c>
    </row>
    <row r="1382" spans="1:18">
      <c r="A1382">
        <v>2467</v>
      </c>
      <c r="B1382">
        <v>570</v>
      </c>
      <c r="C1382">
        <v>-75.852999999999994</v>
      </c>
      <c r="D1382">
        <v>41.338999999999999</v>
      </c>
      <c r="G1382">
        <v>3686</v>
      </c>
      <c r="I1382">
        <v>9.4120000000000008</v>
      </c>
      <c r="K1382" t="s">
        <v>595</v>
      </c>
      <c r="L1382">
        <v>32.235525000000003</v>
      </c>
      <c r="M1382" t="s">
        <v>83</v>
      </c>
      <c r="N1382">
        <v>1993</v>
      </c>
      <c r="P1382">
        <v>2010</v>
      </c>
      <c r="R1382" t="s">
        <v>1866</v>
      </c>
    </row>
    <row r="1383" spans="1:18">
      <c r="A1383">
        <v>2468</v>
      </c>
      <c r="B1383">
        <v>572</v>
      </c>
      <c r="C1383">
        <v>-75.872</v>
      </c>
      <c r="D1383">
        <v>41.322000000000003</v>
      </c>
      <c r="G1383">
        <v>3693</v>
      </c>
      <c r="I1383">
        <v>8.8819999999999997</v>
      </c>
      <c r="K1383" t="s">
        <v>595</v>
      </c>
      <c r="L1383">
        <v>30.285874</v>
      </c>
      <c r="M1383" t="s">
        <v>83</v>
      </c>
      <c r="N1383">
        <v>1993</v>
      </c>
      <c r="P1383">
        <v>2010</v>
      </c>
      <c r="R1383" t="s">
        <v>1866</v>
      </c>
    </row>
    <row r="1384" spans="1:18">
      <c r="A1384">
        <v>2469</v>
      </c>
      <c r="B1384">
        <v>574</v>
      </c>
      <c r="C1384">
        <v>-75.888999999999996</v>
      </c>
      <c r="D1384">
        <v>41.302999999999997</v>
      </c>
      <c r="G1384">
        <v>3694</v>
      </c>
      <c r="I1384">
        <v>12.234999999999999</v>
      </c>
      <c r="K1384" t="s">
        <v>595</v>
      </c>
      <c r="L1384">
        <v>41.691257</v>
      </c>
      <c r="M1384" t="s">
        <v>83</v>
      </c>
      <c r="N1384">
        <v>1993</v>
      </c>
      <c r="P1384">
        <v>2010</v>
      </c>
      <c r="R1384" t="s">
        <v>1866</v>
      </c>
    </row>
    <row r="1385" spans="1:18">
      <c r="A1385">
        <v>2470</v>
      </c>
      <c r="B1385">
        <v>576</v>
      </c>
      <c r="C1385">
        <v>-75.906999999999996</v>
      </c>
      <c r="D1385">
        <v>41.281999999999996</v>
      </c>
      <c r="G1385">
        <v>3694</v>
      </c>
      <c r="I1385">
        <v>10.471</v>
      </c>
      <c r="K1385" t="s">
        <v>595</v>
      </c>
      <c r="L1385">
        <v>35.678094999999999</v>
      </c>
      <c r="M1385" t="s">
        <v>83</v>
      </c>
      <c r="N1385">
        <v>1993</v>
      </c>
      <c r="P1385">
        <v>2010</v>
      </c>
      <c r="R1385" t="s">
        <v>1866</v>
      </c>
    </row>
    <row r="1386" spans="1:18">
      <c r="A1386">
        <v>2471</v>
      </c>
      <c r="B1386">
        <v>578</v>
      </c>
      <c r="C1386">
        <v>-75.924999999999997</v>
      </c>
      <c r="D1386">
        <v>41.264000000000003</v>
      </c>
      <c r="G1386">
        <v>3696</v>
      </c>
      <c r="I1386">
        <v>9.5289999999999999</v>
      </c>
      <c r="K1386" t="s">
        <v>595</v>
      </c>
      <c r="L1386">
        <v>32.428854000000001</v>
      </c>
      <c r="M1386" t="s">
        <v>83</v>
      </c>
      <c r="N1386">
        <v>1993</v>
      </c>
      <c r="P1386">
        <v>2010</v>
      </c>
      <c r="R1386" t="s">
        <v>1866</v>
      </c>
    </row>
    <row r="1387" spans="1:18">
      <c r="A1387">
        <v>2472</v>
      </c>
      <c r="B1387">
        <v>580</v>
      </c>
      <c r="C1387">
        <v>-75.942999999999998</v>
      </c>
      <c r="D1387">
        <v>41.244</v>
      </c>
      <c r="G1387">
        <v>3695</v>
      </c>
      <c r="I1387">
        <v>11.647</v>
      </c>
      <c r="K1387" t="s">
        <v>595</v>
      </c>
      <c r="L1387">
        <v>39.661090999999999</v>
      </c>
      <c r="M1387" t="s">
        <v>83</v>
      </c>
      <c r="N1387">
        <v>1993</v>
      </c>
      <c r="P1387">
        <v>2010</v>
      </c>
      <c r="R1387" t="s">
        <v>1866</v>
      </c>
    </row>
    <row r="1388" spans="1:18">
      <c r="A1388">
        <v>2473</v>
      </c>
      <c r="B1388">
        <v>582</v>
      </c>
      <c r="C1388">
        <v>-75.959000000000003</v>
      </c>
      <c r="D1388">
        <v>41.226999999999997</v>
      </c>
      <c r="G1388">
        <v>3694</v>
      </c>
      <c r="I1388">
        <v>12.471</v>
      </c>
      <c r="K1388" t="s">
        <v>595</v>
      </c>
      <c r="L1388">
        <v>42.493012</v>
      </c>
      <c r="M1388" t="s">
        <v>83</v>
      </c>
      <c r="N1388">
        <v>1993</v>
      </c>
      <c r="P1388">
        <v>2010</v>
      </c>
      <c r="R1388" t="s">
        <v>1866</v>
      </c>
    </row>
    <row r="1389" spans="1:18">
      <c r="A1389">
        <v>2474</v>
      </c>
      <c r="B1389">
        <v>584</v>
      </c>
      <c r="C1389">
        <v>-75.977000000000004</v>
      </c>
      <c r="D1389">
        <v>41.201000000000001</v>
      </c>
      <c r="G1389">
        <v>3688</v>
      </c>
      <c r="I1389">
        <v>15.058999999999999</v>
      </c>
      <c r="K1389" t="s">
        <v>595</v>
      </c>
      <c r="L1389">
        <v>51.511062000000003</v>
      </c>
      <c r="M1389" t="s">
        <v>83</v>
      </c>
      <c r="N1389">
        <v>1993</v>
      </c>
      <c r="P1389">
        <v>2010</v>
      </c>
      <c r="R1389" t="s">
        <v>1866</v>
      </c>
    </row>
    <row r="1390" spans="1:18">
      <c r="A1390">
        <v>2475</v>
      </c>
      <c r="B1390">
        <v>586</v>
      </c>
      <c r="C1390">
        <v>-75.995999999999995</v>
      </c>
      <c r="D1390">
        <v>41.180999999999997</v>
      </c>
      <c r="G1390">
        <v>3693</v>
      </c>
      <c r="I1390">
        <v>10.941000000000001</v>
      </c>
      <c r="K1390" t="s">
        <v>595</v>
      </c>
      <c r="L1390">
        <v>37.305777999999997</v>
      </c>
      <c r="M1390" t="s">
        <v>83</v>
      </c>
      <c r="N1390">
        <v>1993</v>
      </c>
      <c r="P1390">
        <v>2010</v>
      </c>
      <c r="R1390" t="s">
        <v>1866</v>
      </c>
    </row>
    <row r="1391" spans="1:18">
      <c r="A1391">
        <v>2476</v>
      </c>
      <c r="B1391">
        <v>588</v>
      </c>
      <c r="C1391">
        <v>-76.013000000000005</v>
      </c>
      <c r="D1391">
        <v>41.155000000000001</v>
      </c>
      <c r="G1391">
        <v>3701</v>
      </c>
      <c r="I1391">
        <v>9.8819999999999997</v>
      </c>
      <c r="K1391" t="s">
        <v>595</v>
      </c>
      <c r="L1391">
        <v>33.519787000000001</v>
      </c>
      <c r="M1391" t="s">
        <v>83</v>
      </c>
      <c r="N1391">
        <v>1993</v>
      </c>
      <c r="P1391">
        <v>2010</v>
      </c>
      <c r="R1391" t="s">
        <v>1866</v>
      </c>
    </row>
    <row r="1392" spans="1:18">
      <c r="A1392">
        <v>2477</v>
      </c>
      <c r="B1392">
        <v>590</v>
      </c>
      <c r="C1392">
        <v>-76.03</v>
      </c>
      <c r="D1392">
        <v>41.133000000000003</v>
      </c>
      <c r="G1392">
        <v>3710</v>
      </c>
      <c r="I1392">
        <v>10.353</v>
      </c>
      <c r="K1392" t="s">
        <v>595</v>
      </c>
      <c r="L1392">
        <v>34.905735999999997</v>
      </c>
      <c r="M1392" t="s">
        <v>83</v>
      </c>
      <c r="N1392">
        <v>1993</v>
      </c>
      <c r="P1392">
        <v>2010</v>
      </c>
      <c r="R1392" t="s">
        <v>1866</v>
      </c>
    </row>
    <row r="1393" spans="1:18">
      <c r="A1393">
        <v>2478</v>
      </c>
      <c r="B1393">
        <v>592</v>
      </c>
      <c r="C1393">
        <v>-76.048000000000002</v>
      </c>
      <c r="D1393">
        <v>41.109000000000002</v>
      </c>
      <c r="G1393">
        <v>3711</v>
      </c>
      <c r="I1393">
        <v>11</v>
      </c>
      <c r="K1393" t="s">
        <v>595</v>
      </c>
      <c r="L1393">
        <v>37.062311000000001</v>
      </c>
      <c r="M1393" t="s">
        <v>83</v>
      </c>
      <c r="N1393">
        <v>1993</v>
      </c>
      <c r="P1393">
        <v>2010</v>
      </c>
      <c r="R1393" t="s">
        <v>1866</v>
      </c>
    </row>
    <row r="1394" spans="1:18">
      <c r="A1394">
        <v>2479</v>
      </c>
      <c r="B1394">
        <v>594</v>
      </c>
      <c r="C1394">
        <v>-76.066999999999993</v>
      </c>
      <c r="D1394">
        <v>41.093000000000004</v>
      </c>
      <c r="G1394">
        <v>3712</v>
      </c>
      <c r="I1394">
        <v>11.529</v>
      </c>
      <c r="K1394" t="s">
        <v>595</v>
      </c>
      <c r="L1394">
        <v>38.819775</v>
      </c>
      <c r="M1394" t="s">
        <v>83</v>
      </c>
      <c r="N1394">
        <v>1993</v>
      </c>
      <c r="P1394">
        <v>2010</v>
      </c>
      <c r="R1394" t="s">
        <v>1866</v>
      </c>
    </row>
    <row r="1395" spans="1:18">
      <c r="A1395">
        <v>2480</v>
      </c>
      <c r="B1395">
        <v>596</v>
      </c>
      <c r="C1395">
        <v>-76.084999999999994</v>
      </c>
      <c r="D1395">
        <v>41.069000000000003</v>
      </c>
      <c r="G1395">
        <v>3716</v>
      </c>
      <c r="I1395">
        <v>10.765000000000001</v>
      </c>
      <c r="K1395" t="s">
        <v>595</v>
      </c>
      <c r="L1395">
        <v>36.146411999999998</v>
      </c>
      <c r="M1395" t="s">
        <v>83</v>
      </c>
      <c r="N1395">
        <v>1993</v>
      </c>
      <c r="P1395">
        <v>2010</v>
      </c>
      <c r="R1395" t="s">
        <v>1866</v>
      </c>
    </row>
    <row r="1396" spans="1:18">
      <c r="A1396">
        <v>2481</v>
      </c>
      <c r="B1396">
        <v>598</v>
      </c>
      <c r="C1396">
        <v>-76.102999999999994</v>
      </c>
      <c r="D1396">
        <v>41.048999999999999</v>
      </c>
      <c r="G1396">
        <v>3717</v>
      </c>
      <c r="I1396">
        <v>10.412000000000001</v>
      </c>
      <c r="K1396" t="s">
        <v>595</v>
      </c>
      <c r="L1396">
        <v>34.937345000000001</v>
      </c>
      <c r="M1396" t="s">
        <v>83</v>
      </c>
      <c r="N1396">
        <v>1993</v>
      </c>
      <c r="P1396">
        <v>2010</v>
      </c>
      <c r="R1396" t="s">
        <v>1866</v>
      </c>
    </row>
    <row r="1397" spans="1:18">
      <c r="A1397">
        <v>2482</v>
      </c>
      <c r="B1397">
        <v>600</v>
      </c>
      <c r="C1397">
        <v>-76.12</v>
      </c>
      <c r="D1397">
        <v>41.027999999999999</v>
      </c>
      <c r="G1397">
        <v>3713</v>
      </c>
      <c r="I1397">
        <v>11.471</v>
      </c>
      <c r="K1397" t="s">
        <v>595</v>
      </c>
      <c r="L1397">
        <v>38.59552</v>
      </c>
      <c r="M1397" t="s">
        <v>83</v>
      </c>
      <c r="N1397">
        <v>1993</v>
      </c>
      <c r="P1397">
        <v>2010</v>
      </c>
      <c r="R1397" t="s">
        <v>1866</v>
      </c>
    </row>
    <row r="1398" spans="1:18">
      <c r="A1398">
        <v>2483</v>
      </c>
      <c r="B1398">
        <v>602</v>
      </c>
      <c r="C1398">
        <v>-76.138000000000005</v>
      </c>
      <c r="D1398">
        <v>41.005000000000003</v>
      </c>
      <c r="G1398">
        <v>3715</v>
      </c>
      <c r="I1398">
        <v>13.058999999999999</v>
      </c>
      <c r="K1398" t="s">
        <v>595</v>
      </c>
      <c r="L1398">
        <v>43.879719999999999</v>
      </c>
      <c r="M1398" t="s">
        <v>83</v>
      </c>
      <c r="N1398">
        <v>1993</v>
      </c>
      <c r="P1398">
        <v>2010</v>
      </c>
      <c r="R1398" t="s">
        <v>1866</v>
      </c>
    </row>
    <row r="1399" spans="1:18">
      <c r="A1399">
        <v>2484</v>
      </c>
      <c r="B1399">
        <v>604</v>
      </c>
      <c r="C1399">
        <v>-76.156000000000006</v>
      </c>
      <c r="D1399">
        <v>40.987000000000002</v>
      </c>
      <c r="G1399">
        <v>3718</v>
      </c>
      <c r="I1399">
        <v>11.824</v>
      </c>
      <c r="K1399" t="s">
        <v>595</v>
      </c>
      <c r="L1399">
        <v>39.647381000000003</v>
      </c>
      <c r="M1399" t="s">
        <v>83</v>
      </c>
      <c r="N1399">
        <v>1993</v>
      </c>
      <c r="P1399">
        <v>2010</v>
      </c>
      <c r="R1399" t="s">
        <v>1866</v>
      </c>
    </row>
    <row r="1400" spans="1:18">
      <c r="A1400">
        <v>2485</v>
      </c>
      <c r="B1400">
        <v>606</v>
      </c>
      <c r="C1400">
        <v>-76.174000000000007</v>
      </c>
      <c r="D1400">
        <v>40.965000000000003</v>
      </c>
      <c r="G1400">
        <v>3716</v>
      </c>
      <c r="I1400">
        <v>12.176</v>
      </c>
      <c r="K1400" t="s">
        <v>595</v>
      </c>
      <c r="L1400">
        <v>40.886926000000003</v>
      </c>
      <c r="M1400" t="s">
        <v>83</v>
      </c>
      <c r="N1400">
        <v>1993</v>
      </c>
      <c r="P1400">
        <v>2010</v>
      </c>
      <c r="R1400" t="s">
        <v>1866</v>
      </c>
    </row>
    <row r="1401" spans="1:18">
      <c r="A1401">
        <v>2486</v>
      </c>
      <c r="B1401">
        <v>608</v>
      </c>
      <c r="C1401">
        <v>-76.191000000000003</v>
      </c>
      <c r="D1401">
        <v>40.950000000000003</v>
      </c>
      <c r="G1401">
        <v>3712</v>
      </c>
      <c r="I1401">
        <v>12.558999999999999</v>
      </c>
      <c r="K1401" t="s">
        <v>595</v>
      </c>
      <c r="L1401">
        <v>42.285826</v>
      </c>
      <c r="M1401" t="s">
        <v>83</v>
      </c>
      <c r="N1401">
        <v>1993</v>
      </c>
      <c r="P1401">
        <v>2010</v>
      </c>
      <c r="R1401" t="s">
        <v>1866</v>
      </c>
    </row>
    <row r="1402" spans="1:18">
      <c r="A1402">
        <v>2487</v>
      </c>
      <c r="B1402">
        <v>610</v>
      </c>
      <c r="C1402">
        <v>-76.209999999999994</v>
      </c>
      <c r="D1402">
        <v>40.932000000000002</v>
      </c>
      <c r="G1402">
        <v>3710</v>
      </c>
      <c r="I1402">
        <v>12.529</v>
      </c>
      <c r="K1402" t="s">
        <v>595</v>
      </c>
      <c r="L1402">
        <v>42.243873999999998</v>
      </c>
      <c r="M1402" t="s">
        <v>83</v>
      </c>
      <c r="N1402">
        <v>1993</v>
      </c>
      <c r="P1402">
        <v>2010</v>
      </c>
      <c r="R1402" t="s">
        <v>1866</v>
      </c>
    </row>
    <row r="1403" spans="1:18">
      <c r="A1403">
        <v>2488</v>
      </c>
      <c r="B1403">
        <v>612</v>
      </c>
      <c r="C1403">
        <v>-76.227999999999994</v>
      </c>
      <c r="D1403">
        <v>40.912999999999997</v>
      </c>
      <c r="G1403">
        <v>3709</v>
      </c>
      <c r="I1403">
        <v>12.353</v>
      </c>
      <c r="K1403" t="s">
        <v>595</v>
      </c>
      <c r="L1403">
        <v>41.676954000000002</v>
      </c>
      <c r="M1403" t="s">
        <v>83</v>
      </c>
      <c r="N1403">
        <v>1993</v>
      </c>
      <c r="P1403">
        <v>2010</v>
      </c>
      <c r="R1403" t="s">
        <v>1866</v>
      </c>
    </row>
    <row r="1404" spans="1:18">
      <c r="A1404">
        <v>2489</v>
      </c>
      <c r="B1404">
        <v>614</v>
      </c>
      <c r="C1404">
        <v>-76.245000000000005</v>
      </c>
      <c r="D1404">
        <v>40.892000000000003</v>
      </c>
      <c r="G1404">
        <v>3710</v>
      </c>
      <c r="I1404">
        <v>11.118</v>
      </c>
      <c r="K1404" t="s">
        <v>595</v>
      </c>
      <c r="L1404">
        <v>37.484000000000002</v>
      </c>
      <c r="M1404" t="s">
        <v>83</v>
      </c>
      <c r="N1404">
        <v>1993</v>
      </c>
      <c r="P1404">
        <v>2010</v>
      </c>
      <c r="R1404" t="s">
        <v>1866</v>
      </c>
    </row>
    <row r="1405" spans="1:18">
      <c r="A1405">
        <v>2490</v>
      </c>
      <c r="B1405">
        <v>616</v>
      </c>
      <c r="C1405">
        <v>-76.263999999999996</v>
      </c>
      <c r="D1405">
        <v>40.875999999999998</v>
      </c>
      <c r="G1405">
        <v>3715</v>
      </c>
      <c r="I1405">
        <v>11.353</v>
      </c>
      <c r="K1405" t="s">
        <v>595</v>
      </c>
      <c r="L1405">
        <v>38.147685000000003</v>
      </c>
      <c r="M1405" t="s">
        <v>83</v>
      </c>
      <c r="N1405">
        <v>1993</v>
      </c>
      <c r="P1405">
        <v>2010</v>
      </c>
      <c r="R1405" t="s">
        <v>1866</v>
      </c>
    </row>
    <row r="1406" spans="1:18">
      <c r="A1406">
        <v>2491</v>
      </c>
      <c r="B1406">
        <v>618</v>
      </c>
      <c r="C1406">
        <v>-76.281999999999996</v>
      </c>
      <c r="D1406">
        <v>40.856000000000002</v>
      </c>
      <c r="G1406">
        <v>3718</v>
      </c>
      <c r="I1406">
        <v>11.118</v>
      </c>
      <c r="K1406" t="s">
        <v>595</v>
      </c>
      <c r="L1406">
        <v>37.280372999999997</v>
      </c>
      <c r="M1406" t="s">
        <v>83</v>
      </c>
      <c r="N1406">
        <v>1993</v>
      </c>
      <c r="P1406">
        <v>2010</v>
      </c>
      <c r="R1406" t="s">
        <v>1866</v>
      </c>
    </row>
    <row r="1407" spans="1:18">
      <c r="A1407">
        <v>2492</v>
      </c>
      <c r="B1407">
        <v>620</v>
      </c>
      <c r="C1407">
        <v>-76.3</v>
      </c>
      <c r="D1407">
        <v>40.832000000000001</v>
      </c>
      <c r="G1407">
        <v>3722</v>
      </c>
      <c r="I1407">
        <v>10.706</v>
      </c>
      <c r="K1407" t="s">
        <v>595</v>
      </c>
      <c r="L1407">
        <v>35.800573</v>
      </c>
      <c r="M1407" t="s">
        <v>83</v>
      </c>
      <c r="N1407">
        <v>1993</v>
      </c>
      <c r="P1407">
        <v>2010</v>
      </c>
      <c r="R1407" t="s">
        <v>1866</v>
      </c>
    </row>
    <row r="1408" spans="1:18">
      <c r="A1408">
        <v>2493</v>
      </c>
      <c r="B1408">
        <v>622</v>
      </c>
      <c r="C1408">
        <v>-76.317999999999998</v>
      </c>
      <c r="D1408">
        <v>40.811999999999998</v>
      </c>
      <c r="G1408">
        <v>3726</v>
      </c>
      <c r="I1408">
        <v>11.824</v>
      </c>
      <c r="K1408" t="s">
        <v>595</v>
      </c>
      <c r="L1408">
        <v>39.427872000000001</v>
      </c>
      <c r="M1408" t="s">
        <v>83</v>
      </c>
      <c r="N1408">
        <v>1993</v>
      </c>
      <c r="P1408">
        <v>2010</v>
      </c>
      <c r="R1408" t="s">
        <v>1866</v>
      </c>
    </row>
    <row r="1409" spans="1:18">
      <c r="A1409">
        <v>2494</v>
      </c>
      <c r="B1409">
        <v>624</v>
      </c>
      <c r="C1409">
        <v>-76.335999999999999</v>
      </c>
      <c r="D1409">
        <v>40.793999999999997</v>
      </c>
      <c r="G1409">
        <v>3727</v>
      </c>
      <c r="I1409">
        <v>10.058999999999999</v>
      </c>
      <c r="K1409" t="s">
        <v>595</v>
      </c>
      <c r="L1409">
        <v>33.519593999999998</v>
      </c>
      <c r="M1409" t="s">
        <v>83</v>
      </c>
      <c r="N1409">
        <v>1993</v>
      </c>
      <c r="P1409">
        <v>2010</v>
      </c>
      <c r="R1409" t="s">
        <v>1866</v>
      </c>
    </row>
    <row r="1410" spans="1:18">
      <c r="A1410">
        <v>2495</v>
      </c>
      <c r="B1410">
        <v>626</v>
      </c>
      <c r="C1410">
        <v>-76.352999999999994</v>
      </c>
      <c r="D1410">
        <v>40.770000000000003</v>
      </c>
      <c r="G1410">
        <v>3727</v>
      </c>
      <c r="I1410">
        <v>10.765000000000001</v>
      </c>
      <c r="K1410" t="s">
        <v>595</v>
      </c>
      <c r="L1410">
        <v>35.871847000000002</v>
      </c>
      <c r="M1410" t="s">
        <v>83</v>
      </c>
      <c r="N1410">
        <v>1993</v>
      </c>
      <c r="P1410">
        <v>2010</v>
      </c>
      <c r="R1410" t="s">
        <v>1866</v>
      </c>
    </row>
    <row r="1411" spans="1:18">
      <c r="A1411">
        <v>2496</v>
      </c>
      <c r="B1411">
        <v>628</v>
      </c>
      <c r="C1411">
        <v>-76.370999999999995</v>
      </c>
      <c r="D1411">
        <v>40.747</v>
      </c>
      <c r="G1411">
        <v>3731</v>
      </c>
      <c r="I1411">
        <v>10.882</v>
      </c>
      <c r="K1411" t="s">
        <v>595</v>
      </c>
      <c r="L1411">
        <v>36.161681000000002</v>
      </c>
      <c r="M1411" t="s">
        <v>83</v>
      </c>
      <c r="N1411">
        <v>1993</v>
      </c>
      <c r="P1411">
        <v>2010</v>
      </c>
      <c r="R1411" t="s">
        <v>1866</v>
      </c>
    </row>
    <row r="1412" spans="1:18">
      <c r="A1412">
        <v>2497</v>
      </c>
      <c r="B1412">
        <v>630</v>
      </c>
      <c r="C1412">
        <v>-76.388999999999996</v>
      </c>
      <c r="D1412">
        <v>40.729999999999997</v>
      </c>
      <c r="G1412">
        <v>3733</v>
      </c>
      <c r="I1412">
        <v>10.824</v>
      </c>
      <c r="K1412" t="s">
        <v>595</v>
      </c>
      <c r="L1412">
        <v>35.915131000000002</v>
      </c>
      <c r="M1412" t="s">
        <v>83</v>
      </c>
      <c r="N1412">
        <v>1993</v>
      </c>
      <c r="P1412">
        <v>2010</v>
      </c>
      <c r="R1412" t="s">
        <v>1866</v>
      </c>
    </row>
    <row r="1413" spans="1:18">
      <c r="A1413">
        <v>2498</v>
      </c>
      <c r="B1413">
        <v>632</v>
      </c>
      <c r="C1413">
        <v>-76.408000000000001</v>
      </c>
      <c r="D1413">
        <v>40.713999999999999</v>
      </c>
      <c r="G1413">
        <v>3737</v>
      </c>
      <c r="I1413">
        <v>9.6470000000000002</v>
      </c>
      <c r="K1413" t="s">
        <v>595</v>
      </c>
      <c r="L1413">
        <v>31.919803000000002</v>
      </c>
      <c r="M1413" t="s">
        <v>83</v>
      </c>
      <c r="N1413">
        <v>1993</v>
      </c>
      <c r="P1413">
        <v>2010</v>
      </c>
      <c r="R1413" t="s">
        <v>1866</v>
      </c>
    </row>
    <row r="1414" spans="1:18">
      <c r="A1414">
        <v>2499</v>
      </c>
      <c r="B1414">
        <v>634</v>
      </c>
      <c r="C1414">
        <v>-76.426000000000002</v>
      </c>
      <c r="D1414">
        <v>40.691000000000003</v>
      </c>
      <c r="G1414">
        <v>3743</v>
      </c>
      <c r="I1414">
        <v>11.234999999999999</v>
      </c>
      <c r="K1414" t="s">
        <v>595</v>
      </c>
      <c r="L1414">
        <v>37.013714</v>
      </c>
      <c r="M1414" t="s">
        <v>83</v>
      </c>
      <c r="N1414">
        <v>1993</v>
      </c>
      <c r="P1414">
        <v>2010</v>
      </c>
      <c r="R1414" t="s">
        <v>1866</v>
      </c>
    </row>
    <row r="1415" spans="1:18">
      <c r="A1415">
        <v>2500</v>
      </c>
      <c r="B1415">
        <v>636</v>
      </c>
      <c r="C1415">
        <v>-76.444000000000003</v>
      </c>
      <c r="D1415">
        <v>40.668999999999997</v>
      </c>
      <c r="G1415">
        <v>3741</v>
      </c>
      <c r="I1415">
        <v>11.058999999999999</v>
      </c>
      <c r="K1415" t="s">
        <v>595</v>
      </c>
      <c r="L1415">
        <v>36.485402000000001</v>
      </c>
      <c r="M1415" t="s">
        <v>83</v>
      </c>
      <c r="N1415">
        <v>1993</v>
      </c>
      <c r="P1415">
        <v>2010</v>
      </c>
      <c r="R1415" t="s">
        <v>1866</v>
      </c>
    </row>
    <row r="1416" spans="1:18">
      <c r="A1416">
        <v>2501</v>
      </c>
      <c r="B1416">
        <v>638</v>
      </c>
      <c r="C1416">
        <v>-76.462000000000003</v>
      </c>
      <c r="D1416">
        <v>40.646000000000001</v>
      </c>
      <c r="G1416">
        <v>3743</v>
      </c>
      <c r="I1416">
        <v>10.941000000000001</v>
      </c>
      <c r="K1416" t="s">
        <v>595</v>
      </c>
      <c r="L1416">
        <v>36.044767999999998</v>
      </c>
      <c r="M1416" t="s">
        <v>83</v>
      </c>
      <c r="N1416">
        <v>1993</v>
      </c>
      <c r="P1416">
        <v>2010</v>
      </c>
      <c r="R1416" t="s">
        <v>1866</v>
      </c>
    </row>
    <row r="1417" spans="1:18">
      <c r="A1417">
        <v>2502</v>
      </c>
      <c r="B1417">
        <v>640</v>
      </c>
      <c r="C1417">
        <v>-76.48</v>
      </c>
      <c r="D1417">
        <v>40.631</v>
      </c>
      <c r="G1417">
        <v>3744</v>
      </c>
      <c r="I1417">
        <v>11.471</v>
      </c>
      <c r="K1417" t="s">
        <v>595</v>
      </c>
      <c r="L1417">
        <v>37.761288</v>
      </c>
      <c r="M1417" t="s">
        <v>83</v>
      </c>
      <c r="N1417">
        <v>1993</v>
      </c>
      <c r="P1417">
        <v>2010</v>
      </c>
      <c r="R1417" t="s">
        <v>1866</v>
      </c>
    </row>
    <row r="1418" spans="1:18">
      <c r="A1418">
        <v>2503</v>
      </c>
      <c r="B1418">
        <v>642</v>
      </c>
      <c r="C1418">
        <v>-76.498000000000005</v>
      </c>
      <c r="D1418">
        <v>40.612000000000002</v>
      </c>
      <c r="G1418">
        <v>3743</v>
      </c>
      <c r="I1418">
        <v>11.058999999999999</v>
      </c>
      <c r="K1418" t="s">
        <v>595</v>
      </c>
      <c r="L1418">
        <v>36.432346000000003</v>
      </c>
      <c r="M1418" t="s">
        <v>83</v>
      </c>
      <c r="N1418">
        <v>1993</v>
      </c>
      <c r="P1418">
        <v>2010</v>
      </c>
      <c r="R1418" t="s">
        <v>1866</v>
      </c>
    </row>
    <row r="1419" spans="1:18">
      <c r="A1419">
        <v>2504</v>
      </c>
      <c r="B1419">
        <v>644</v>
      </c>
      <c r="C1419">
        <v>-76.516999999999996</v>
      </c>
      <c r="D1419">
        <v>40.591999999999999</v>
      </c>
      <c r="G1419">
        <v>3742</v>
      </c>
      <c r="I1419">
        <v>11.234999999999999</v>
      </c>
      <c r="K1419" t="s">
        <v>595</v>
      </c>
      <c r="L1419">
        <v>37.040686000000001</v>
      </c>
      <c r="M1419" t="s">
        <v>83</v>
      </c>
      <c r="N1419">
        <v>1993</v>
      </c>
      <c r="P1419">
        <v>2010</v>
      </c>
      <c r="R1419" t="s">
        <v>1866</v>
      </c>
    </row>
    <row r="1420" spans="1:18">
      <c r="A1420">
        <v>2505</v>
      </c>
      <c r="B1420">
        <v>646</v>
      </c>
      <c r="C1420">
        <v>-76.534000000000006</v>
      </c>
      <c r="D1420">
        <v>40.575000000000003</v>
      </c>
      <c r="G1420">
        <v>3746</v>
      </c>
      <c r="I1420">
        <v>11.176</v>
      </c>
      <c r="K1420" t="s">
        <v>595</v>
      </c>
      <c r="L1420">
        <v>36.739167999999999</v>
      </c>
      <c r="M1420" t="s">
        <v>83</v>
      </c>
      <c r="N1420">
        <v>1993</v>
      </c>
      <c r="P1420">
        <v>2010</v>
      </c>
      <c r="R1420" t="s">
        <v>1866</v>
      </c>
    </row>
    <row r="1421" spans="1:18">
      <c r="A1421">
        <v>2506</v>
      </c>
      <c r="B1421">
        <v>648</v>
      </c>
      <c r="C1421">
        <v>-76.552000000000007</v>
      </c>
      <c r="D1421">
        <v>40.552</v>
      </c>
      <c r="G1421">
        <v>3745</v>
      </c>
      <c r="I1421">
        <v>10.882</v>
      </c>
      <c r="K1421" t="s">
        <v>595</v>
      </c>
      <c r="L1421">
        <v>35.798600999999998</v>
      </c>
      <c r="M1421" t="s">
        <v>83</v>
      </c>
      <c r="N1421">
        <v>1993</v>
      </c>
      <c r="P1421">
        <v>2010</v>
      </c>
      <c r="R1421" t="s">
        <v>1866</v>
      </c>
    </row>
    <row r="1422" spans="1:18">
      <c r="A1422">
        <v>2507</v>
      </c>
      <c r="B1422">
        <v>650</v>
      </c>
      <c r="C1422">
        <v>-76.569000000000003</v>
      </c>
      <c r="D1422">
        <v>40.533000000000001</v>
      </c>
      <c r="G1422">
        <v>3746</v>
      </c>
      <c r="I1422">
        <v>11.294</v>
      </c>
      <c r="K1422" t="s">
        <v>595</v>
      </c>
      <c r="L1422">
        <v>37.125895999999997</v>
      </c>
      <c r="M1422" t="s">
        <v>83</v>
      </c>
      <c r="N1422">
        <v>1993</v>
      </c>
      <c r="P1422">
        <v>2010</v>
      </c>
      <c r="R1422" t="s">
        <v>1866</v>
      </c>
    </row>
    <row r="1423" spans="1:18">
      <c r="A1423">
        <v>2508</v>
      </c>
      <c r="B1423">
        <v>652</v>
      </c>
      <c r="C1423">
        <v>-76.587999999999994</v>
      </c>
      <c r="D1423">
        <v>40.512999999999998</v>
      </c>
      <c r="G1423">
        <v>3748</v>
      </c>
      <c r="I1423">
        <v>11.058999999999999</v>
      </c>
      <c r="K1423" t="s">
        <v>595</v>
      </c>
      <c r="L1423">
        <v>36.298952999999997</v>
      </c>
      <c r="M1423" t="s">
        <v>83</v>
      </c>
      <c r="N1423">
        <v>1993</v>
      </c>
      <c r="P1423">
        <v>2010</v>
      </c>
      <c r="R1423" t="s">
        <v>1866</v>
      </c>
    </row>
    <row r="1424" spans="1:18">
      <c r="A1424">
        <v>2509</v>
      </c>
      <c r="B1424">
        <v>654</v>
      </c>
      <c r="C1424">
        <v>-76.605000000000004</v>
      </c>
      <c r="D1424">
        <v>40.491999999999997</v>
      </c>
      <c r="G1424">
        <v>3757</v>
      </c>
      <c r="I1424">
        <v>9.5879999999999992</v>
      </c>
      <c r="K1424" t="s">
        <v>595</v>
      </c>
      <c r="L1424">
        <v>31.261427999999999</v>
      </c>
      <c r="M1424" t="s">
        <v>83</v>
      </c>
      <c r="N1424">
        <v>1993</v>
      </c>
      <c r="P1424">
        <v>2010</v>
      </c>
      <c r="R1424" t="s">
        <v>1866</v>
      </c>
    </row>
    <row r="1425" spans="1:18">
      <c r="A1425">
        <v>2510</v>
      </c>
      <c r="B1425">
        <v>656</v>
      </c>
      <c r="C1425">
        <v>-76.623000000000005</v>
      </c>
      <c r="D1425">
        <v>40.475000000000001</v>
      </c>
      <c r="G1425">
        <v>3755</v>
      </c>
      <c r="I1425">
        <v>10.706</v>
      </c>
      <c r="K1425" t="s">
        <v>595</v>
      </c>
      <c r="L1425">
        <v>34.957929999999998</v>
      </c>
      <c r="M1425" t="s">
        <v>83</v>
      </c>
      <c r="N1425">
        <v>1993</v>
      </c>
      <c r="P1425">
        <v>2010</v>
      </c>
      <c r="R1425" t="s">
        <v>1866</v>
      </c>
    </row>
    <row r="1426" spans="1:18">
      <c r="A1426">
        <v>2511</v>
      </c>
      <c r="B1426">
        <v>658</v>
      </c>
      <c r="C1426">
        <v>-76.641999999999996</v>
      </c>
      <c r="D1426">
        <v>40.454999999999998</v>
      </c>
      <c r="G1426">
        <v>3754</v>
      </c>
      <c r="I1426">
        <v>10.706</v>
      </c>
      <c r="K1426" t="s">
        <v>595</v>
      </c>
      <c r="L1426">
        <v>34.984133</v>
      </c>
      <c r="M1426" t="s">
        <v>83</v>
      </c>
      <c r="N1426">
        <v>1993</v>
      </c>
      <c r="P1426">
        <v>2010</v>
      </c>
      <c r="R1426" t="s">
        <v>1866</v>
      </c>
    </row>
    <row r="1427" spans="1:18">
      <c r="A1427">
        <v>2512</v>
      </c>
      <c r="B1427">
        <v>660</v>
      </c>
      <c r="C1427">
        <v>-76.659000000000006</v>
      </c>
      <c r="D1427">
        <v>40.436999999999998</v>
      </c>
      <c r="G1427">
        <v>3753</v>
      </c>
      <c r="I1427">
        <v>10.765000000000001</v>
      </c>
      <c r="K1427" t="s">
        <v>595</v>
      </c>
      <c r="L1427">
        <v>35.202658999999997</v>
      </c>
      <c r="M1427" t="s">
        <v>83</v>
      </c>
      <c r="N1427">
        <v>1993</v>
      </c>
      <c r="P1427">
        <v>2010</v>
      </c>
      <c r="R1427" t="s">
        <v>1866</v>
      </c>
    </row>
    <row r="1428" spans="1:18">
      <c r="A1428">
        <v>2513</v>
      </c>
      <c r="B1428">
        <v>662</v>
      </c>
      <c r="C1428">
        <v>-76.677999999999997</v>
      </c>
      <c r="D1428">
        <v>40.414999999999999</v>
      </c>
      <c r="G1428">
        <v>3752</v>
      </c>
      <c r="I1428">
        <v>10.294</v>
      </c>
      <c r="K1428" t="s">
        <v>595</v>
      </c>
      <c r="L1428">
        <v>33.688859999999998</v>
      </c>
      <c r="M1428" t="s">
        <v>83</v>
      </c>
      <c r="N1428">
        <v>1993</v>
      </c>
      <c r="P1428">
        <v>2010</v>
      </c>
      <c r="R1428" t="s">
        <v>1866</v>
      </c>
    </row>
    <row r="1429" spans="1:18">
      <c r="A1429">
        <v>2514</v>
      </c>
      <c r="B1429">
        <v>664</v>
      </c>
      <c r="C1429">
        <v>-76.695999999999998</v>
      </c>
      <c r="D1429">
        <v>40.396000000000001</v>
      </c>
      <c r="G1429">
        <v>3751</v>
      </c>
      <c r="I1429">
        <v>10.706</v>
      </c>
      <c r="K1429" t="s">
        <v>595</v>
      </c>
      <c r="L1429">
        <v>35.062493000000003</v>
      </c>
      <c r="M1429" t="s">
        <v>83</v>
      </c>
      <c r="N1429">
        <v>1993</v>
      </c>
      <c r="P1429">
        <v>2010</v>
      </c>
      <c r="R1429" t="s">
        <v>1866</v>
      </c>
    </row>
    <row r="1430" spans="1:18">
      <c r="A1430">
        <v>2515</v>
      </c>
      <c r="B1430">
        <v>666</v>
      </c>
      <c r="C1430">
        <v>-76.713999999999999</v>
      </c>
      <c r="D1430">
        <v>40.378</v>
      </c>
      <c r="G1430">
        <v>3754</v>
      </c>
      <c r="I1430">
        <v>11.234999999999999</v>
      </c>
      <c r="K1430" t="s">
        <v>595</v>
      </c>
      <c r="L1430">
        <v>36.714117999999999</v>
      </c>
      <c r="M1430" t="s">
        <v>83</v>
      </c>
      <c r="N1430">
        <v>1993</v>
      </c>
      <c r="P1430">
        <v>2010</v>
      </c>
      <c r="R1430" t="s">
        <v>1866</v>
      </c>
    </row>
    <row r="1431" spans="1:18">
      <c r="A1431">
        <v>2516</v>
      </c>
      <c r="B1431">
        <v>668</v>
      </c>
      <c r="C1431">
        <v>-76.730999999999995</v>
      </c>
      <c r="D1431">
        <v>40.353999999999999</v>
      </c>
      <c r="G1431">
        <v>3754</v>
      </c>
      <c r="I1431">
        <v>10.706</v>
      </c>
      <c r="K1431" t="s">
        <v>595</v>
      </c>
      <c r="L1431">
        <v>34.984133</v>
      </c>
      <c r="M1431" t="s">
        <v>83</v>
      </c>
      <c r="N1431">
        <v>1993</v>
      </c>
      <c r="P1431">
        <v>2010</v>
      </c>
      <c r="R1431" t="s">
        <v>1866</v>
      </c>
    </row>
    <row r="1432" spans="1:18">
      <c r="A1432">
        <v>2517</v>
      </c>
      <c r="B1432">
        <v>670</v>
      </c>
      <c r="C1432">
        <v>-76.748999999999995</v>
      </c>
      <c r="D1432">
        <v>40.334000000000003</v>
      </c>
      <c r="G1432">
        <v>3757</v>
      </c>
      <c r="I1432">
        <v>11.882</v>
      </c>
      <c r="K1432" t="s">
        <v>595</v>
      </c>
      <c r="L1432">
        <v>38.741155999999997</v>
      </c>
      <c r="M1432" t="s">
        <v>83</v>
      </c>
      <c r="N1432">
        <v>1993</v>
      </c>
      <c r="P1432">
        <v>2010</v>
      </c>
      <c r="R1432" t="s">
        <v>1866</v>
      </c>
    </row>
    <row r="1433" spans="1:18">
      <c r="A1433">
        <v>2518</v>
      </c>
      <c r="B1433">
        <v>672</v>
      </c>
      <c r="C1433">
        <v>-76.766999999999996</v>
      </c>
      <c r="D1433">
        <v>40.311</v>
      </c>
      <c r="G1433">
        <v>3763</v>
      </c>
      <c r="I1433">
        <v>9.3529999999999998</v>
      </c>
      <c r="K1433" t="s">
        <v>595</v>
      </c>
      <c r="L1433">
        <v>30.355719000000001</v>
      </c>
      <c r="M1433" t="s">
        <v>83</v>
      </c>
      <c r="N1433">
        <v>1993</v>
      </c>
      <c r="P1433">
        <v>2010</v>
      </c>
      <c r="R1433" t="s">
        <v>1866</v>
      </c>
    </row>
    <row r="1434" spans="1:18">
      <c r="A1434">
        <v>2519</v>
      </c>
      <c r="B1434">
        <v>674</v>
      </c>
      <c r="C1434">
        <v>-76.786000000000001</v>
      </c>
      <c r="D1434">
        <v>40.292999999999999</v>
      </c>
      <c r="G1434">
        <v>3766</v>
      </c>
      <c r="I1434">
        <v>9.5879999999999992</v>
      </c>
      <c r="K1434" t="s">
        <v>595</v>
      </c>
      <c r="L1434">
        <v>31.047858999999999</v>
      </c>
      <c r="M1434" t="s">
        <v>83</v>
      </c>
      <c r="N1434">
        <v>1993</v>
      </c>
      <c r="P1434">
        <v>2010</v>
      </c>
      <c r="R1434" t="s">
        <v>1866</v>
      </c>
    </row>
    <row r="1435" spans="1:18">
      <c r="A1435">
        <v>2520</v>
      </c>
      <c r="B1435">
        <v>676</v>
      </c>
      <c r="C1435">
        <v>-76.804000000000002</v>
      </c>
      <c r="D1435">
        <v>40.268999999999998</v>
      </c>
      <c r="G1435">
        <v>3770</v>
      </c>
      <c r="I1435">
        <v>10.294</v>
      </c>
      <c r="K1435" t="s">
        <v>595</v>
      </c>
      <c r="L1435">
        <v>33.230637999999999</v>
      </c>
      <c r="M1435" t="s">
        <v>83</v>
      </c>
      <c r="N1435">
        <v>1993</v>
      </c>
      <c r="P1435">
        <v>2010</v>
      </c>
      <c r="R1435" t="s">
        <v>1866</v>
      </c>
    </row>
    <row r="1436" spans="1:18">
      <c r="A1436">
        <v>2521</v>
      </c>
      <c r="B1436">
        <v>678</v>
      </c>
      <c r="C1436">
        <v>-76.820999999999998</v>
      </c>
      <c r="D1436">
        <v>40.247999999999998</v>
      </c>
      <c r="G1436">
        <v>3771</v>
      </c>
      <c r="I1436">
        <v>10.529</v>
      </c>
      <c r="K1436" t="s">
        <v>595</v>
      </c>
      <c r="L1436">
        <v>33.963766999999997</v>
      </c>
      <c r="M1436" t="s">
        <v>83</v>
      </c>
      <c r="N1436">
        <v>1993</v>
      </c>
      <c r="P1436">
        <v>2010</v>
      </c>
      <c r="R1436" t="s">
        <v>1866</v>
      </c>
    </row>
    <row r="1437" spans="1:18">
      <c r="A1437">
        <v>2522</v>
      </c>
      <c r="B1437">
        <v>680</v>
      </c>
      <c r="C1437">
        <v>-76.838999999999999</v>
      </c>
      <c r="D1437">
        <v>40.225000000000001</v>
      </c>
      <c r="G1437">
        <v>3774</v>
      </c>
      <c r="I1437">
        <v>9</v>
      </c>
      <c r="K1437" t="s">
        <v>595</v>
      </c>
      <c r="L1437">
        <v>28.962499999999999</v>
      </c>
      <c r="M1437" t="s">
        <v>83</v>
      </c>
      <c r="N1437">
        <v>1993</v>
      </c>
      <c r="P1437">
        <v>2010</v>
      </c>
      <c r="R1437" t="s">
        <v>1866</v>
      </c>
    </row>
    <row r="1438" spans="1:18">
      <c r="A1438">
        <v>2523</v>
      </c>
      <c r="B1438">
        <v>682</v>
      </c>
      <c r="C1438">
        <v>-76.856999999999999</v>
      </c>
      <c r="D1438">
        <v>40.198999999999998</v>
      </c>
      <c r="G1438">
        <v>3776</v>
      </c>
      <c r="I1438">
        <v>10.118</v>
      </c>
      <c r="K1438" t="s">
        <v>595</v>
      </c>
      <c r="L1438">
        <v>32.508004</v>
      </c>
      <c r="M1438" t="s">
        <v>83</v>
      </c>
      <c r="N1438">
        <v>1993</v>
      </c>
      <c r="P1438">
        <v>2010</v>
      </c>
      <c r="R1438" t="s">
        <v>1866</v>
      </c>
    </row>
    <row r="1439" spans="1:18">
      <c r="A1439">
        <v>2524</v>
      </c>
      <c r="B1439">
        <v>684</v>
      </c>
      <c r="C1439">
        <v>-76.875</v>
      </c>
      <c r="D1439">
        <v>40.18</v>
      </c>
      <c r="G1439">
        <v>3778</v>
      </c>
      <c r="I1439">
        <v>10.058999999999999</v>
      </c>
      <c r="K1439" t="s">
        <v>595</v>
      </c>
      <c r="L1439">
        <v>32.267997999999999</v>
      </c>
      <c r="M1439" t="s">
        <v>83</v>
      </c>
      <c r="N1439">
        <v>1993</v>
      </c>
      <c r="P1439">
        <v>2010</v>
      </c>
      <c r="R1439" t="s">
        <v>1866</v>
      </c>
    </row>
    <row r="1440" spans="1:18">
      <c r="A1440">
        <v>2525</v>
      </c>
      <c r="B1440">
        <v>686</v>
      </c>
      <c r="C1440">
        <v>-76.893000000000001</v>
      </c>
      <c r="D1440">
        <v>40.156999999999996</v>
      </c>
      <c r="G1440">
        <v>3780</v>
      </c>
      <c r="I1440">
        <v>17.125</v>
      </c>
      <c r="K1440" t="s">
        <v>595</v>
      </c>
      <c r="L1440">
        <v>54.848689</v>
      </c>
      <c r="M1440" t="s">
        <v>83</v>
      </c>
      <c r="N1440">
        <v>1993</v>
      </c>
      <c r="P1440">
        <v>2010</v>
      </c>
      <c r="R1440" t="s">
        <v>1866</v>
      </c>
    </row>
    <row r="1441" spans="1:18">
      <c r="A1441">
        <v>2526</v>
      </c>
      <c r="B1441">
        <v>688</v>
      </c>
      <c r="C1441">
        <v>-76.911000000000001</v>
      </c>
      <c r="D1441">
        <v>40.143000000000001</v>
      </c>
      <c r="G1441">
        <v>3779</v>
      </c>
      <c r="I1441">
        <v>10.234999999999999</v>
      </c>
      <c r="K1441" t="s">
        <v>595</v>
      </c>
      <c r="L1441">
        <v>32.808092000000002</v>
      </c>
      <c r="M1441" t="s">
        <v>83</v>
      </c>
      <c r="N1441">
        <v>1993</v>
      </c>
      <c r="P1441">
        <v>2010</v>
      </c>
      <c r="R1441" t="s">
        <v>1866</v>
      </c>
    </row>
    <row r="1442" spans="1:18">
      <c r="A1442">
        <v>2527</v>
      </c>
      <c r="B1442">
        <v>690</v>
      </c>
      <c r="C1442">
        <v>-76.929000000000002</v>
      </c>
      <c r="D1442">
        <v>40.122</v>
      </c>
      <c r="G1442">
        <v>3781</v>
      </c>
      <c r="I1442">
        <v>10.706</v>
      </c>
      <c r="K1442" t="s">
        <v>595</v>
      </c>
      <c r="L1442">
        <v>34.261972</v>
      </c>
      <c r="M1442" t="s">
        <v>83</v>
      </c>
      <c r="N1442">
        <v>1993</v>
      </c>
      <c r="P1442">
        <v>2010</v>
      </c>
      <c r="R1442" t="s">
        <v>1866</v>
      </c>
    </row>
    <row r="1443" spans="1:18">
      <c r="A1443">
        <v>2528</v>
      </c>
      <c r="B1443">
        <v>692</v>
      </c>
      <c r="C1443">
        <v>-76.947000000000003</v>
      </c>
      <c r="D1443">
        <v>40.103000000000002</v>
      </c>
      <c r="G1443">
        <v>3783</v>
      </c>
      <c r="I1443">
        <v>9.9410000000000007</v>
      </c>
      <c r="K1443" t="s">
        <v>595</v>
      </c>
      <c r="L1443">
        <v>31.76389</v>
      </c>
      <c r="M1443" t="s">
        <v>83</v>
      </c>
      <c r="N1443">
        <v>1993</v>
      </c>
      <c r="P1443">
        <v>2010</v>
      </c>
      <c r="R1443" t="s">
        <v>1866</v>
      </c>
    </row>
    <row r="1444" spans="1:18">
      <c r="A1444">
        <v>2529</v>
      </c>
      <c r="B1444">
        <v>694</v>
      </c>
      <c r="C1444">
        <v>-76.965000000000003</v>
      </c>
      <c r="D1444">
        <v>40.081000000000003</v>
      </c>
      <c r="G1444">
        <v>3782</v>
      </c>
      <c r="I1444">
        <v>9.8239999999999998</v>
      </c>
      <c r="K1444" t="s">
        <v>595</v>
      </c>
      <c r="L1444">
        <v>31.413104000000001</v>
      </c>
      <c r="M1444" t="s">
        <v>83</v>
      </c>
      <c r="N1444">
        <v>1993</v>
      </c>
      <c r="P1444">
        <v>2010</v>
      </c>
      <c r="R1444" t="s">
        <v>1866</v>
      </c>
    </row>
    <row r="1445" spans="1:18">
      <c r="A1445">
        <v>2530</v>
      </c>
      <c r="B1445">
        <v>696</v>
      </c>
      <c r="C1445">
        <v>-76.983000000000004</v>
      </c>
      <c r="D1445">
        <v>40.06</v>
      </c>
      <c r="G1445">
        <v>3783</v>
      </c>
      <c r="I1445">
        <v>10.587999999999999</v>
      </c>
      <c r="K1445" t="s">
        <v>595</v>
      </c>
      <c r="L1445">
        <v>33.831361999999999</v>
      </c>
      <c r="M1445" t="s">
        <v>83</v>
      </c>
      <c r="N1445">
        <v>1993</v>
      </c>
      <c r="P1445">
        <v>2010</v>
      </c>
      <c r="R1445" t="s">
        <v>1866</v>
      </c>
    </row>
    <row r="1446" spans="1:18">
      <c r="A1446">
        <v>2531</v>
      </c>
      <c r="B1446">
        <v>698</v>
      </c>
      <c r="C1446">
        <v>-77.001000000000005</v>
      </c>
      <c r="D1446">
        <v>40.039000000000001</v>
      </c>
      <c r="G1446">
        <v>3787</v>
      </c>
      <c r="I1446">
        <v>9.7650000000000006</v>
      </c>
      <c r="K1446" t="s">
        <v>595</v>
      </c>
      <c r="L1446">
        <v>31.099784</v>
      </c>
      <c r="M1446" t="s">
        <v>83</v>
      </c>
      <c r="N1446">
        <v>1993</v>
      </c>
      <c r="P1446">
        <v>2010</v>
      </c>
      <c r="R1446" t="s">
        <v>1866</v>
      </c>
    </row>
    <row r="1447" spans="1:18">
      <c r="A1447">
        <v>2532</v>
      </c>
      <c r="B1447">
        <v>700</v>
      </c>
      <c r="C1447">
        <v>-77.019000000000005</v>
      </c>
      <c r="D1447">
        <v>40.015000000000001</v>
      </c>
      <c r="G1447">
        <v>3789</v>
      </c>
      <c r="I1447">
        <v>11.176</v>
      </c>
      <c r="K1447" t="s">
        <v>595</v>
      </c>
      <c r="L1447">
        <v>35.538505000000001</v>
      </c>
      <c r="M1447" t="s">
        <v>83</v>
      </c>
      <c r="N1447">
        <v>1993</v>
      </c>
      <c r="P1447">
        <v>2010</v>
      </c>
      <c r="R1447" t="s">
        <v>1866</v>
      </c>
    </row>
    <row r="1448" spans="1:18">
      <c r="A1448">
        <v>2533</v>
      </c>
      <c r="B1448">
        <v>702</v>
      </c>
      <c r="C1448">
        <v>-77.037000000000006</v>
      </c>
      <c r="D1448">
        <v>39.993000000000002</v>
      </c>
      <c r="G1448">
        <v>3790</v>
      </c>
      <c r="I1448">
        <v>9.8819999999999997</v>
      </c>
      <c r="K1448" t="s">
        <v>595</v>
      </c>
      <c r="L1448">
        <v>31.397981999999999</v>
      </c>
      <c r="M1448" t="s">
        <v>83</v>
      </c>
      <c r="N1448">
        <v>1993</v>
      </c>
      <c r="P1448">
        <v>2010</v>
      </c>
      <c r="R1448" t="s">
        <v>1866</v>
      </c>
    </row>
    <row r="1449" spans="1:18">
      <c r="A1449">
        <v>2534</v>
      </c>
      <c r="B1449">
        <v>704</v>
      </c>
      <c r="C1449">
        <v>-77.055000000000007</v>
      </c>
      <c r="D1449">
        <v>39.97</v>
      </c>
      <c r="G1449">
        <v>3791</v>
      </c>
      <c r="I1449">
        <v>9.8239999999999998</v>
      </c>
      <c r="K1449" t="s">
        <v>595</v>
      </c>
      <c r="L1449">
        <v>31.185665</v>
      </c>
      <c r="M1449" t="s">
        <v>83</v>
      </c>
      <c r="N1449">
        <v>1993</v>
      </c>
      <c r="P1449">
        <v>2010</v>
      </c>
      <c r="R1449" t="s">
        <v>1866</v>
      </c>
    </row>
    <row r="1450" spans="1:18">
      <c r="A1450">
        <v>2535</v>
      </c>
      <c r="B1450">
        <v>706</v>
      </c>
      <c r="C1450">
        <v>-77.072999999999993</v>
      </c>
      <c r="D1450">
        <v>39.947000000000003</v>
      </c>
      <c r="G1450">
        <v>3796</v>
      </c>
      <c r="I1450">
        <v>8.6470000000000002</v>
      </c>
      <c r="K1450" t="s">
        <v>595</v>
      </c>
      <c r="L1450">
        <v>27.338450000000002</v>
      </c>
      <c r="M1450" t="s">
        <v>83</v>
      </c>
      <c r="N1450">
        <v>1993</v>
      </c>
      <c r="P1450">
        <v>2010</v>
      </c>
      <c r="R1450" t="s">
        <v>1866</v>
      </c>
    </row>
    <row r="1451" spans="1:18">
      <c r="A1451">
        <v>2536</v>
      </c>
      <c r="B1451">
        <v>708</v>
      </c>
      <c r="C1451">
        <v>-77.091999999999999</v>
      </c>
      <c r="D1451">
        <v>39.927999999999997</v>
      </c>
      <c r="G1451">
        <v>3801</v>
      </c>
      <c r="I1451">
        <v>9.375</v>
      </c>
      <c r="K1451" t="s">
        <v>595</v>
      </c>
      <c r="L1451">
        <v>29.517119999999998</v>
      </c>
      <c r="M1451" t="s">
        <v>83</v>
      </c>
      <c r="N1451">
        <v>1993</v>
      </c>
      <c r="P1451">
        <v>2010</v>
      </c>
      <c r="R1451" t="s">
        <v>1866</v>
      </c>
    </row>
    <row r="1452" spans="1:18">
      <c r="A1452">
        <v>2537</v>
      </c>
      <c r="B1452">
        <v>710</v>
      </c>
      <c r="C1452">
        <v>-77.11</v>
      </c>
      <c r="D1452">
        <v>39.911999999999999</v>
      </c>
      <c r="G1452">
        <v>3801</v>
      </c>
      <c r="I1452">
        <v>9.7059999999999995</v>
      </c>
      <c r="K1452" t="s">
        <v>595</v>
      </c>
      <c r="L1452">
        <v>30.558900999999999</v>
      </c>
      <c r="M1452" t="s">
        <v>83</v>
      </c>
      <c r="N1452">
        <v>1993</v>
      </c>
      <c r="P1452">
        <v>2010</v>
      </c>
      <c r="R1452" t="s">
        <v>1866</v>
      </c>
    </row>
    <row r="1453" spans="1:18">
      <c r="A1453">
        <v>2538</v>
      </c>
      <c r="B1453">
        <v>712</v>
      </c>
      <c r="C1453">
        <v>-77.128</v>
      </c>
      <c r="D1453">
        <v>39.899000000000001</v>
      </c>
      <c r="G1453">
        <v>3799</v>
      </c>
      <c r="I1453">
        <v>8.8239999999999998</v>
      </c>
      <c r="K1453" t="s">
        <v>595</v>
      </c>
      <c r="L1453">
        <v>27.827145999999999</v>
      </c>
      <c r="M1453" t="s">
        <v>83</v>
      </c>
      <c r="N1453">
        <v>1993</v>
      </c>
      <c r="P1453">
        <v>2010</v>
      </c>
      <c r="R1453" t="s">
        <v>1866</v>
      </c>
    </row>
    <row r="1454" spans="1:18">
      <c r="A1454">
        <v>2539</v>
      </c>
      <c r="B1454">
        <v>714</v>
      </c>
      <c r="C1454">
        <v>-77.144999999999996</v>
      </c>
      <c r="D1454">
        <v>39.878</v>
      </c>
      <c r="G1454">
        <v>3802</v>
      </c>
      <c r="I1454">
        <v>9.2940000000000005</v>
      </c>
      <c r="K1454" t="s">
        <v>595</v>
      </c>
      <c r="L1454">
        <v>29.238009000000002</v>
      </c>
      <c r="M1454" t="s">
        <v>83</v>
      </c>
      <c r="N1454">
        <v>1993</v>
      </c>
      <c r="P1454">
        <v>2010</v>
      </c>
      <c r="R1454" t="s">
        <v>1866</v>
      </c>
    </row>
    <row r="1455" spans="1:18">
      <c r="A1455">
        <v>2540</v>
      </c>
      <c r="B1455">
        <v>716</v>
      </c>
      <c r="C1455">
        <v>-77.162999999999997</v>
      </c>
      <c r="D1455">
        <v>39.860999999999997</v>
      </c>
      <c r="G1455">
        <v>3803</v>
      </c>
      <c r="I1455">
        <v>9.1180000000000003</v>
      </c>
      <c r="K1455" t="s">
        <v>595</v>
      </c>
      <c r="L1455">
        <v>28.658832</v>
      </c>
      <c r="M1455" t="s">
        <v>83</v>
      </c>
      <c r="N1455">
        <v>1993</v>
      </c>
      <c r="P1455">
        <v>2010</v>
      </c>
      <c r="R1455" t="s">
        <v>1866</v>
      </c>
    </row>
    <row r="1456" spans="1:18">
      <c r="A1456">
        <v>2541</v>
      </c>
      <c r="B1456">
        <v>718</v>
      </c>
      <c r="C1456">
        <v>-77.180999999999997</v>
      </c>
      <c r="D1456">
        <v>39.835999999999999</v>
      </c>
      <c r="G1456">
        <v>3803</v>
      </c>
      <c r="I1456">
        <v>9.3529999999999998</v>
      </c>
      <c r="K1456" t="s">
        <v>595</v>
      </c>
      <c r="L1456">
        <v>29.398415</v>
      </c>
      <c r="M1456" t="s">
        <v>83</v>
      </c>
      <c r="N1456">
        <v>1993</v>
      </c>
      <c r="P1456">
        <v>2010</v>
      </c>
      <c r="R1456" t="s">
        <v>1866</v>
      </c>
    </row>
    <row r="1457" spans="1:18">
      <c r="A1457">
        <v>2542</v>
      </c>
      <c r="B1457">
        <v>720</v>
      </c>
      <c r="C1457">
        <v>-77.2</v>
      </c>
      <c r="D1457">
        <v>39.817</v>
      </c>
      <c r="G1457">
        <v>3802</v>
      </c>
      <c r="I1457">
        <v>10.353</v>
      </c>
      <c r="K1457" t="s">
        <v>595</v>
      </c>
      <c r="L1457">
        <v>32.568922000000001</v>
      </c>
      <c r="M1457" t="s">
        <v>83</v>
      </c>
      <c r="N1457">
        <v>1993</v>
      </c>
      <c r="P1457">
        <v>2010</v>
      </c>
      <c r="R1457" t="s">
        <v>1866</v>
      </c>
    </row>
    <row r="1458" spans="1:18">
      <c r="A1458">
        <v>2543</v>
      </c>
      <c r="B1458">
        <v>722</v>
      </c>
      <c r="C1458">
        <v>-77.218000000000004</v>
      </c>
      <c r="D1458">
        <v>39.795000000000002</v>
      </c>
      <c r="G1458">
        <v>3806</v>
      </c>
      <c r="I1458">
        <v>10</v>
      </c>
      <c r="K1458" t="s">
        <v>595</v>
      </c>
      <c r="L1458">
        <v>31.352985</v>
      </c>
      <c r="M1458" t="s">
        <v>83</v>
      </c>
      <c r="N1458">
        <v>1993</v>
      </c>
      <c r="P1458">
        <v>2010</v>
      </c>
      <c r="R1458" t="s">
        <v>1866</v>
      </c>
    </row>
    <row r="1459" spans="1:18">
      <c r="A1459">
        <v>2544</v>
      </c>
      <c r="B1459">
        <v>724</v>
      </c>
      <c r="C1459">
        <v>-77.236000000000004</v>
      </c>
      <c r="D1459">
        <v>39.773000000000003</v>
      </c>
      <c r="G1459">
        <v>3807</v>
      </c>
      <c r="I1459">
        <v>9.625</v>
      </c>
      <c r="K1459" t="s">
        <v>595</v>
      </c>
      <c r="L1459">
        <v>30.151736</v>
      </c>
      <c r="M1459" t="s">
        <v>83</v>
      </c>
      <c r="N1459">
        <v>1993</v>
      </c>
      <c r="P1459">
        <v>2010</v>
      </c>
      <c r="R1459" t="s">
        <v>1866</v>
      </c>
    </row>
    <row r="1460" spans="1:18">
      <c r="A1460">
        <v>2545</v>
      </c>
      <c r="B1460">
        <v>726</v>
      </c>
      <c r="C1460">
        <v>-77.254000000000005</v>
      </c>
      <c r="D1460">
        <v>39.759</v>
      </c>
      <c r="G1460">
        <v>3807</v>
      </c>
      <c r="I1460">
        <v>9.3529999999999998</v>
      </c>
      <c r="K1460" t="s">
        <v>595</v>
      </c>
      <c r="L1460">
        <v>29.299472000000002</v>
      </c>
      <c r="M1460" t="s">
        <v>83</v>
      </c>
      <c r="N1460">
        <v>1993</v>
      </c>
      <c r="P1460">
        <v>2010</v>
      </c>
      <c r="R1460" t="s">
        <v>1866</v>
      </c>
    </row>
    <row r="1461" spans="1:18">
      <c r="A1461">
        <v>2546</v>
      </c>
      <c r="B1461">
        <v>728</v>
      </c>
      <c r="C1461">
        <v>-77.272999999999996</v>
      </c>
      <c r="D1461">
        <v>39.738</v>
      </c>
      <c r="G1461">
        <v>3808</v>
      </c>
      <c r="I1461">
        <v>9.0589999999999993</v>
      </c>
      <c r="K1461" t="s">
        <v>595</v>
      </c>
      <c r="L1461">
        <v>28.354057999999998</v>
      </c>
      <c r="M1461" t="s">
        <v>83</v>
      </c>
      <c r="N1461">
        <v>1993</v>
      </c>
      <c r="P1461">
        <v>2010</v>
      </c>
      <c r="R1461" t="s">
        <v>1866</v>
      </c>
    </row>
    <row r="1462" spans="1:18">
      <c r="A1462">
        <v>2547</v>
      </c>
      <c r="B1462">
        <v>730</v>
      </c>
      <c r="C1462">
        <v>-77.290999999999997</v>
      </c>
      <c r="D1462">
        <v>39.713000000000001</v>
      </c>
      <c r="G1462">
        <v>3807</v>
      </c>
      <c r="I1462">
        <v>9.7650000000000006</v>
      </c>
      <c r="K1462" t="s">
        <v>595</v>
      </c>
      <c r="L1462">
        <v>30.589385</v>
      </c>
      <c r="M1462" t="s">
        <v>83</v>
      </c>
      <c r="N1462">
        <v>1993</v>
      </c>
      <c r="P1462">
        <v>2010</v>
      </c>
      <c r="R1462" t="s">
        <v>1866</v>
      </c>
    </row>
    <row r="1463" spans="1:18">
      <c r="A1463">
        <v>2548</v>
      </c>
      <c r="B1463">
        <v>732</v>
      </c>
      <c r="C1463">
        <v>-77.308999999999997</v>
      </c>
      <c r="D1463">
        <v>39.698</v>
      </c>
      <c r="G1463">
        <v>3810</v>
      </c>
      <c r="I1463">
        <v>8.6470000000000002</v>
      </c>
      <c r="K1463" t="s">
        <v>595</v>
      </c>
      <c r="L1463">
        <v>27.019228999999999</v>
      </c>
      <c r="M1463" t="s">
        <v>83</v>
      </c>
      <c r="N1463">
        <v>1993</v>
      </c>
      <c r="P1463">
        <v>2010</v>
      </c>
      <c r="R1463" t="s">
        <v>1866</v>
      </c>
    </row>
    <row r="1464" spans="1:18">
      <c r="A1464">
        <v>2549</v>
      </c>
      <c r="B1464">
        <v>734</v>
      </c>
      <c r="C1464">
        <v>-77.326999999999998</v>
      </c>
      <c r="D1464">
        <v>39.674999999999997</v>
      </c>
      <c r="G1464">
        <v>3809</v>
      </c>
      <c r="I1464">
        <v>9.875</v>
      </c>
      <c r="K1464" t="s">
        <v>595</v>
      </c>
      <c r="L1464">
        <v>30.882432999999999</v>
      </c>
      <c r="M1464" t="s">
        <v>83</v>
      </c>
      <c r="N1464">
        <v>1993</v>
      </c>
      <c r="P1464">
        <v>2010</v>
      </c>
      <c r="R1464" t="s">
        <v>1866</v>
      </c>
    </row>
    <row r="1465" spans="1:18">
      <c r="A1465">
        <v>2550</v>
      </c>
      <c r="B1465">
        <v>736</v>
      </c>
      <c r="C1465">
        <v>-77.344999999999999</v>
      </c>
      <c r="D1465">
        <v>39.656999999999996</v>
      </c>
      <c r="G1465">
        <v>3807</v>
      </c>
      <c r="I1465">
        <v>8.1430000000000007</v>
      </c>
      <c r="K1465" t="s">
        <v>595</v>
      </c>
      <c r="L1465">
        <v>25.508704000000002</v>
      </c>
      <c r="M1465" t="s">
        <v>83</v>
      </c>
      <c r="N1465">
        <v>1993</v>
      </c>
      <c r="P1465">
        <v>2010</v>
      </c>
      <c r="R1465" t="s">
        <v>1866</v>
      </c>
    </row>
    <row r="1466" spans="1:18">
      <c r="A1466">
        <v>2551</v>
      </c>
      <c r="B1466">
        <v>738</v>
      </c>
      <c r="C1466">
        <v>-77.363</v>
      </c>
      <c r="D1466">
        <v>39.631</v>
      </c>
      <c r="G1466">
        <v>3808</v>
      </c>
      <c r="I1466">
        <v>9.3330000000000002</v>
      </c>
      <c r="K1466" t="s">
        <v>595</v>
      </c>
      <c r="L1466">
        <v>29.213272</v>
      </c>
      <c r="M1466" t="s">
        <v>83</v>
      </c>
      <c r="N1466">
        <v>1993</v>
      </c>
      <c r="P1466">
        <v>2010</v>
      </c>
      <c r="R1466" t="s">
        <v>1866</v>
      </c>
    </row>
    <row r="1467" spans="1:18">
      <c r="A1467">
        <v>2552</v>
      </c>
      <c r="B1467">
        <v>80</v>
      </c>
      <c r="C1467">
        <v>-77.373000000000005</v>
      </c>
      <c r="D1467">
        <v>39.613999999999997</v>
      </c>
      <c r="G1467">
        <v>3807</v>
      </c>
      <c r="I1467">
        <v>7.1669999999999998</v>
      </c>
      <c r="K1467" t="s">
        <v>595</v>
      </c>
      <c r="L1467">
        <v>22.450642999999999</v>
      </c>
      <c r="M1467" t="s">
        <v>83</v>
      </c>
      <c r="N1467">
        <v>1993</v>
      </c>
      <c r="P1467">
        <v>2010</v>
      </c>
      <c r="R1467" t="s">
        <v>1866</v>
      </c>
    </row>
    <row r="1468" spans="1:18">
      <c r="A1468">
        <v>2554</v>
      </c>
      <c r="B1468" t="s">
        <v>1871</v>
      </c>
      <c r="C1468">
        <v>-70.583332999999996</v>
      </c>
      <c r="D1468">
        <v>-60.916665999999999</v>
      </c>
      <c r="G1468">
        <v>398</v>
      </c>
      <c r="H1468">
        <v>-16.8</v>
      </c>
      <c r="I1468">
        <v>0.39</v>
      </c>
      <c r="K1468" t="s">
        <v>1872</v>
      </c>
      <c r="L1468">
        <v>390</v>
      </c>
      <c r="M1468" t="s">
        <v>1873</v>
      </c>
      <c r="N1468">
        <v>1962</v>
      </c>
      <c r="P1468">
        <v>1982</v>
      </c>
      <c r="R1468" t="s">
        <v>1874</v>
      </c>
    </row>
    <row r="1469" spans="1:18">
      <c r="A1469">
        <v>2555</v>
      </c>
      <c r="B1469" t="s">
        <v>1876</v>
      </c>
      <c r="C1469">
        <v>-74.016666000000001</v>
      </c>
      <c r="D1469">
        <v>-70.633332999999993</v>
      </c>
      <c r="G1469">
        <v>1130</v>
      </c>
      <c r="H1469">
        <v>-17.3</v>
      </c>
      <c r="I1469">
        <v>0.57999999999999996</v>
      </c>
      <c r="K1469" t="s">
        <v>1872</v>
      </c>
      <c r="L1469">
        <v>580</v>
      </c>
      <c r="M1469" t="s">
        <v>1873</v>
      </c>
      <c r="N1469">
        <v>1962</v>
      </c>
      <c r="P1469">
        <v>1980</v>
      </c>
      <c r="R1469" t="s">
        <v>1874</v>
      </c>
    </row>
    <row r="1470" spans="1:18">
      <c r="A1470">
        <v>2556</v>
      </c>
      <c r="B1470" t="s">
        <v>1878</v>
      </c>
      <c r="C1470">
        <v>-77.033330000000007</v>
      </c>
      <c r="D1470">
        <v>-22.533329999999999</v>
      </c>
      <c r="G1470">
        <v>1862</v>
      </c>
      <c r="H1470">
        <v>-31</v>
      </c>
      <c r="I1470">
        <v>0.155</v>
      </c>
      <c r="K1470" t="s">
        <v>1872</v>
      </c>
      <c r="L1470">
        <v>155</v>
      </c>
      <c r="M1470" t="s">
        <v>1879</v>
      </c>
      <c r="N1470">
        <v>1964</v>
      </c>
      <c r="P1470">
        <v>1987</v>
      </c>
      <c r="R1470" t="s">
        <v>1880</v>
      </c>
    </row>
    <row r="1471" spans="1:18">
      <c r="A1471">
        <v>2557</v>
      </c>
      <c r="B1471" t="s">
        <v>1881</v>
      </c>
      <c r="C1471">
        <v>-78.307500000000005</v>
      </c>
      <c r="D1471">
        <v>-46.272832999999999</v>
      </c>
      <c r="F1471">
        <v>50</v>
      </c>
      <c r="G1471">
        <v>718</v>
      </c>
      <c r="H1471">
        <v>-24.1</v>
      </c>
      <c r="I1471">
        <v>204</v>
      </c>
      <c r="K1471" t="s">
        <v>269</v>
      </c>
      <c r="L1471">
        <v>204</v>
      </c>
      <c r="M1471" t="s">
        <v>1882</v>
      </c>
      <c r="N1471">
        <v>1400</v>
      </c>
      <c r="O1471">
        <v>1</v>
      </c>
      <c r="P1471">
        <v>1995</v>
      </c>
      <c r="Q1471">
        <v>1</v>
      </c>
      <c r="R1471" t="s">
        <v>1883</v>
      </c>
    </row>
    <row r="1472" spans="1:18">
      <c r="A1472">
        <v>2558</v>
      </c>
      <c r="B1472" t="s">
        <v>224</v>
      </c>
      <c r="C1472">
        <v>-79.614165999999997</v>
      </c>
      <c r="D1472">
        <v>-45.724333000000001</v>
      </c>
      <c r="F1472">
        <v>200</v>
      </c>
      <c r="G1472">
        <v>890</v>
      </c>
      <c r="H1472">
        <v>-26.1</v>
      </c>
      <c r="I1472">
        <v>128</v>
      </c>
      <c r="K1472" t="s">
        <v>269</v>
      </c>
      <c r="L1472">
        <v>128</v>
      </c>
      <c r="M1472" t="s">
        <v>1882</v>
      </c>
      <c r="N1472">
        <v>800</v>
      </c>
      <c r="O1472">
        <v>1</v>
      </c>
      <c r="P1472">
        <v>1995</v>
      </c>
      <c r="Q1472">
        <v>1</v>
      </c>
      <c r="R1472" t="s">
        <v>1883</v>
      </c>
    </row>
    <row r="1473" spans="1:18">
      <c r="A1473">
        <v>2559</v>
      </c>
      <c r="B1473" t="s">
        <v>1885</v>
      </c>
      <c r="C1473">
        <v>-66.783330000000007</v>
      </c>
      <c r="D1473">
        <v>139.66667000000001</v>
      </c>
      <c r="G1473">
        <v>580</v>
      </c>
      <c r="I1473">
        <v>44.5</v>
      </c>
      <c r="K1473" t="s">
        <v>1886</v>
      </c>
      <c r="L1473">
        <v>445</v>
      </c>
      <c r="M1473" t="s">
        <v>83</v>
      </c>
      <c r="N1473">
        <v>1968</v>
      </c>
      <c r="P1473">
        <v>1972</v>
      </c>
      <c r="R1473" t="s">
        <v>1887</v>
      </c>
    </row>
    <row r="1474" spans="1:18">
      <c r="A1474">
        <v>2560</v>
      </c>
      <c r="B1474" t="s">
        <v>1889</v>
      </c>
      <c r="C1474">
        <v>-66.849999999999994</v>
      </c>
      <c r="D1474">
        <v>139.55000000000001</v>
      </c>
      <c r="G1474">
        <v>730</v>
      </c>
      <c r="I1474">
        <v>38</v>
      </c>
      <c r="K1474" t="s">
        <v>1886</v>
      </c>
      <c r="L1474">
        <v>380</v>
      </c>
      <c r="M1474" t="s">
        <v>83</v>
      </c>
      <c r="N1474">
        <v>1968</v>
      </c>
      <c r="P1474">
        <v>1972</v>
      </c>
      <c r="R1474" t="s">
        <v>1887</v>
      </c>
    </row>
    <row r="1475" spans="1:18">
      <c r="A1475">
        <v>2561</v>
      </c>
      <c r="B1475" t="s">
        <v>1890</v>
      </c>
      <c r="C1475">
        <v>-67.05</v>
      </c>
      <c r="D1475">
        <v>139.25</v>
      </c>
      <c r="G1475">
        <v>1100</v>
      </c>
      <c r="I1475">
        <v>52</v>
      </c>
      <c r="K1475" t="s">
        <v>1886</v>
      </c>
      <c r="L1475">
        <v>520</v>
      </c>
      <c r="M1475" t="s">
        <v>165</v>
      </c>
      <c r="N1475">
        <v>1955</v>
      </c>
      <c r="P1475">
        <v>1972</v>
      </c>
      <c r="R1475" t="s">
        <v>1887</v>
      </c>
    </row>
    <row r="1476" spans="1:18">
      <c r="A1476">
        <v>2562</v>
      </c>
      <c r="B1476" t="s">
        <v>1891</v>
      </c>
      <c r="C1476">
        <v>-67.333330000000004</v>
      </c>
      <c r="D1476">
        <v>138.80000000000001</v>
      </c>
      <c r="G1476">
        <v>1450</v>
      </c>
      <c r="I1476">
        <v>39</v>
      </c>
      <c r="K1476" t="s">
        <v>1886</v>
      </c>
      <c r="L1476">
        <v>390</v>
      </c>
      <c r="M1476" t="s">
        <v>165</v>
      </c>
      <c r="N1476">
        <v>1955</v>
      </c>
      <c r="P1476">
        <v>1972</v>
      </c>
      <c r="R1476" t="s">
        <v>1887</v>
      </c>
    </row>
    <row r="1477" spans="1:18">
      <c r="A1477">
        <v>2564</v>
      </c>
      <c r="B1477" t="s">
        <v>1895</v>
      </c>
      <c r="C1477">
        <v>-68.349999999999994</v>
      </c>
      <c r="D1477">
        <v>137.31666999999999</v>
      </c>
      <c r="G1477">
        <v>2220</v>
      </c>
      <c r="I1477">
        <v>29.6</v>
      </c>
      <c r="K1477" t="s">
        <v>1886</v>
      </c>
      <c r="L1477">
        <v>296</v>
      </c>
      <c r="M1477" t="s">
        <v>165</v>
      </c>
      <c r="N1477">
        <v>1955</v>
      </c>
      <c r="P1477">
        <v>1972</v>
      </c>
      <c r="R1477" t="s">
        <v>1887</v>
      </c>
    </row>
    <row r="1478" spans="1:18">
      <c r="A1478">
        <v>2565</v>
      </c>
      <c r="B1478" t="s">
        <v>1896</v>
      </c>
      <c r="C1478">
        <v>-69.333330000000004</v>
      </c>
      <c r="D1478">
        <v>135.80000000000001</v>
      </c>
      <c r="G1478">
        <v>2360</v>
      </c>
      <c r="I1478">
        <v>23.2</v>
      </c>
      <c r="K1478" t="s">
        <v>1886</v>
      </c>
      <c r="L1478">
        <v>232</v>
      </c>
      <c r="M1478" t="s">
        <v>165</v>
      </c>
      <c r="N1478">
        <v>1955</v>
      </c>
      <c r="P1478">
        <v>1972</v>
      </c>
      <c r="R1478" t="s">
        <v>1887</v>
      </c>
    </row>
    <row r="1479" spans="1:18">
      <c r="A1479">
        <v>2566</v>
      </c>
      <c r="B1479" t="s">
        <v>1720</v>
      </c>
      <c r="C1479">
        <v>-70.016670000000005</v>
      </c>
      <c r="D1479">
        <v>134.71666999999999</v>
      </c>
      <c r="G1479">
        <v>2430</v>
      </c>
      <c r="I1479">
        <v>22.3</v>
      </c>
      <c r="K1479" t="s">
        <v>1886</v>
      </c>
      <c r="L1479">
        <v>223</v>
      </c>
      <c r="M1479" t="s">
        <v>165</v>
      </c>
      <c r="N1479">
        <v>1955</v>
      </c>
      <c r="P1479">
        <v>1972</v>
      </c>
      <c r="R1479" t="s">
        <v>1897</v>
      </c>
    </row>
    <row r="1480" spans="1:18">
      <c r="A1480">
        <v>2567</v>
      </c>
      <c r="B1480" t="s">
        <v>1898</v>
      </c>
      <c r="C1480">
        <v>-71.566670000000002</v>
      </c>
      <c r="D1480">
        <v>139.98333</v>
      </c>
      <c r="G1480">
        <v>2810</v>
      </c>
      <c r="H1480">
        <v>-46.3</v>
      </c>
      <c r="I1480">
        <v>12.6</v>
      </c>
      <c r="K1480" t="s">
        <v>1886</v>
      </c>
      <c r="L1480">
        <v>126</v>
      </c>
      <c r="M1480" t="s">
        <v>165</v>
      </c>
      <c r="N1480">
        <v>1955</v>
      </c>
      <c r="P1480">
        <v>1972</v>
      </c>
      <c r="R1480" t="s">
        <v>1887</v>
      </c>
    </row>
    <row r="1481" spans="1:18">
      <c r="A1481">
        <v>2568</v>
      </c>
      <c r="B1481" t="s">
        <v>1899</v>
      </c>
      <c r="C1481">
        <v>-72.316670000000002</v>
      </c>
      <c r="D1481">
        <v>130.4</v>
      </c>
      <c r="G1481">
        <v>2960</v>
      </c>
      <c r="I1481">
        <v>10.4</v>
      </c>
      <c r="K1481" t="s">
        <v>1886</v>
      </c>
      <c r="L1481">
        <v>104</v>
      </c>
      <c r="M1481" t="s">
        <v>165</v>
      </c>
      <c r="N1481">
        <v>1955</v>
      </c>
      <c r="P1481">
        <v>1972</v>
      </c>
      <c r="R1481" t="s">
        <v>1887</v>
      </c>
    </row>
    <row r="1482" spans="1:18">
      <c r="A1482">
        <v>2569</v>
      </c>
      <c r="B1482" t="s">
        <v>1900</v>
      </c>
      <c r="C1482">
        <v>-73.066670000000002</v>
      </c>
      <c r="D1482">
        <v>128.73333</v>
      </c>
      <c r="G1482">
        <v>3010</v>
      </c>
      <c r="H1482">
        <v>-52.3</v>
      </c>
      <c r="I1482">
        <v>8.1999999999999993</v>
      </c>
      <c r="K1482" t="s">
        <v>1886</v>
      </c>
      <c r="L1482">
        <v>82</v>
      </c>
      <c r="M1482" t="s">
        <v>165</v>
      </c>
      <c r="N1482">
        <v>1955</v>
      </c>
      <c r="P1482">
        <v>1972</v>
      </c>
      <c r="R1482" t="s">
        <v>1887</v>
      </c>
    </row>
    <row r="1483" spans="1:18">
      <c r="A1483">
        <v>2570</v>
      </c>
      <c r="B1483" t="s">
        <v>383</v>
      </c>
      <c r="C1483">
        <v>-74.7</v>
      </c>
      <c r="D1483">
        <v>124.06667</v>
      </c>
      <c r="G1483">
        <v>3240</v>
      </c>
      <c r="H1483">
        <v>-53</v>
      </c>
      <c r="I1483">
        <v>3.5</v>
      </c>
      <c r="K1483" t="s">
        <v>1886</v>
      </c>
      <c r="L1483">
        <v>35</v>
      </c>
      <c r="M1483" t="s">
        <v>165</v>
      </c>
      <c r="N1483">
        <v>1959</v>
      </c>
      <c r="P1483">
        <v>1969</v>
      </c>
      <c r="R1483" t="s">
        <v>1901</v>
      </c>
    </row>
    <row r="1484" spans="1:18">
      <c r="A1484">
        <v>2574</v>
      </c>
      <c r="B1484" t="s">
        <v>1904</v>
      </c>
      <c r="C1484">
        <v>-70.833332999999996</v>
      </c>
      <c r="D1484">
        <v>-64.45</v>
      </c>
      <c r="G1484">
        <v>1987</v>
      </c>
      <c r="H1484">
        <v>-21.4</v>
      </c>
      <c r="I1484">
        <v>0.44</v>
      </c>
      <c r="K1484" t="s">
        <v>78</v>
      </c>
      <c r="L1484">
        <v>440</v>
      </c>
      <c r="M1484" t="s">
        <v>1823</v>
      </c>
      <c r="N1484">
        <v>1964</v>
      </c>
      <c r="P1484">
        <v>1974</v>
      </c>
      <c r="R1484" t="s">
        <v>1905</v>
      </c>
    </row>
    <row r="1485" spans="1:18">
      <c r="A1485">
        <v>2576</v>
      </c>
      <c r="B1485" t="s">
        <v>1908</v>
      </c>
      <c r="C1485">
        <v>-70.275000000000006</v>
      </c>
      <c r="D1485">
        <v>-2.35</v>
      </c>
      <c r="F1485">
        <v>15</v>
      </c>
      <c r="G1485">
        <v>52</v>
      </c>
      <c r="I1485">
        <v>43.9</v>
      </c>
      <c r="J1485">
        <v>4.4000000000000004</v>
      </c>
      <c r="K1485" t="s">
        <v>1909</v>
      </c>
      <c r="L1485">
        <v>439</v>
      </c>
      <c r="M1485" t="s">
        <v>128</v>
      </c>
      <c r="N1485">
        <v>1963</v>
      </c>
      <c r="P1485">
        <v>1967</v>
      </c>
      <c r="R1485" t="s">
        <v>1910</v>
      </c>
    </row>
    <row r="1486" spans="1:18">
      <c r="A1486">
        <v>2577</v>
      </c>
      <c r="B1486" t="s">
        <v>1912</v>
      </c>
      <c r="C1486">
        <v>-69.204722000000004</v>
      </c>
      <c r="D1486">
        <v>41.090555000000002</v>
      </c>
      <c r="G1486">
        <v>1214</v>
      </c>
      <c r="H1486">
        <v>-20.3</v>
      </c>
      <c r="I1486">
        <v>307</v>
      </c>
      <c r="K1486" t="s">
        <v>1913</v>
      </c>
      <c r="L1486">
        <v>307</v>
      </c>
      <c r="M1486" t="s">
        <v>508</v>
      </c>
      <c r="N1486">
        <v>1972</v>
      </c>
      <c r="O1486">
        <v>1</v>
      </c>
      <c r="P1486">
        <v>1998</v>
      </c>
      <c r="Q1486">
        <v>9</v>
      </c>
      <c r="R1486" t="s">
        <v>1914</v>
      </c>
    </row>
    <row r="1487" spans="1:18">
      <c r="A1487">
        <v>2578</v>
      </c>
      <c r="B1487" t="s">
        <v>1912</v>
      </c>
      <c r="C1487">
        <v>-69.204722000000004</v>
      </c>
      <c r="D1487">
        <v>41.090555000000002</v>
      </c>
      <c r="G1487">
        <v>1214</v>
      </c>
      <c r="H1487">
        <v>-20.3</v>
      </c>
      <c r="I1487">
        <v>311</v>
      </c>
      <c r="K1487" t="s">
        <v>1913</v>
      </c>
      <c r="L1487">
        <v>311</v>
      </c>
      <c r="M1487" t="s">
        <v>1916</v>
      </c>
      <c r="N1487">
        <v>1831</v>
      </c>
      <c r="O1487">
        <v>1</v>
      </c>
      <c r="P1487">
        <v>1998</v>
      </c>
      <c r="Q1487">
        <v>9</v>
      </c>
      <c r="R1487" t="s">
        <v>1914</v>
      </c>
    </row>
    <row r="1488" spans="1:18">
      <c r="A1488">
        <v>2588</v>
      </c>
      <c r="B1488" t="s">
        <v>1927</v>
      </c>
      <c r="C1488">
        <v>-75.59</v>
      </c>
      <c r="D1488">
        <v>-3.43</v>
      </c>
      <c r="G1488">
        <v>2680</v>
      </c>
      <c r="L1488">
        <v>38.200000000000003</v>
      </c>
      <c r="M1488" t="s">
        <v>1928</v>
      </c>
      <c r="N1488">
        <v>0</v>
      </c>
      <c r="P1488">
        <v>0</v>
      </c>
      <c r="R1488" t="s">
        <v>1931</v>
      </c>
    </row>
    <row r="1489" spans="1:18">
      <c r="A1489">
        <v>2589</v>
      </c>
      <c r="B1489" t="s">
        <v>1927</v>
      </c>
      <c r="C1489">
        <v>-75.59</v>
      </c>
      <c r="D1489">
        <v>-3.43</v>
      </c>
      <c r="G1489">
        <v>2680</v>
      </c>
      <c r="L1489">
        <v>62.6</v>
      </c>
      <c r="M1489" t="s">
        <v>1928</v>
      </c>
      <c r="N1489">
        <v>0</v>
      </c>
      <c r="P1489">
        <v>0</v>
      </c>
      <c r="R1489" t="s">
        <v>1931</v>
      </c>
    </row>
    <row r="1490" spans="1:18">
      <c r="A1490">
        <v>2591</v>
      </c>
      <c r="B1490" t="s">
        <v>1937</v>
      </c>
      <c r="C1490">
        <v>-67.58</v>
      </c>
      <c r="D1490">
        <v>93.7</v>
      </c>
      <c r="F1490">
        <v>104</v>
      </c>
      <c r="G1490">
        <v>1351</v>
      </c>
      <c r="I1490">
        <v>36</v>
      </c>
      <c r="K1490" t="s">
        <v>546</v>
      </c>
      <c r="L1490">
        <v>360</v>
      </c>
      <c r="M1490" t="s">
        <v>83</v>
      </c>
      <c r="N1490">
        <v>1973</v>
      </c>
      <c r="P1490">
        <v>1983</v>
      </c>
      <c r="R1490" t="s">
        <v>1938</v>
      </c>
    </row>
    <row r="1491" spans="1:18">
      <c r="A1491">
        <v>2592</v>
      </c>
      <c r="B1491" t="s">
        <v>352</v>
      </c>
      <c r="C1491">
        <v>-78.45</v>
      </c>
      <c r="D1491">
        <v>106.84</v>
      </c>
      <c r="G1491">
        <v>3470</v>
      </c>
      <c r="H1491">
        <v>-55.4</v>
      </c>
      <c r="I1491">
        <v>2.29</v>
      </c>
      <c r="K1491" t="s">
        <v>546</v>
      </c>
      <c r="L1491">
        <v>22.9</v>
      </c>
      <c r="M1491" t="s">
        <v>165</v>
      </c>
      <c r="N1491">
        <v>1955</v>
      </c>
      <c r="P1491">
        <v>1985</v>
      </c>
      <c r="R1491" t="s">
        <v>1938</v>
      </c>
    </row>
    <row r="1492" spans="1:18">
      <c r="A1492">
        <v>2598</v>
      </c>
      <c r="B1492" t="s">
        <v>1945</v>
      </c>
      <c r="C1492">
        <v>-67.533000000000001</v>
      </c>
      <c r="D1492">
        <v>-66</v>
      </c>
      <c r="G1492">
        <v>1750</v>
      </c>
      <c r="H1492">
        <v>-16.5</v>
      </c>
      <c r="I1492">
        <v>0.47</v>
      </c>
      <c r="K1492" t="s">
        <v>1941</v>
      </c>
      <c r="L1492">
        <v>423</v>
      </c>
      <c r="M1492" t="s">
        <v>1823</v>
      </c>
      <c r="N1492">
        <v>1963</v>
      </c>
      <c r="P1492">
        <v>1974</v>
      </c>
      <c r="R1492" t="s">
        <v>1942</v>
      </c>
    </row>
    <row r="1493" spans="1:18">
      <c r="A1493">
        <v>2601</v>
      </c>
      <c r="B1493" t="s">
        <v>1948</v>
      </c>
      <c r="C1493">
        <v>-68.766999999999996</v>
      </c>
      <c r="D1493">
        <v>-60.933</v>
      </c>
      <c r="G1493">
        <v>290</v>
      </c>
      <c r="H1493">
        <v>-14.9</v>
      </c>
      <c r="I1493">
        <v>0.38</v>
      </c>
      <c r="K1493" t="s">
        <v>1941</v>
      </c>
      <c r="L1493">
        <v>342</v>
      </c>
      <c r="M1493" t="s">
        <v>1823</v>
      </c>
      <c r="N1493">
        <v>1963</v>
      </c>
      <c r="P1493">
        <v>1974</v>
      </c>
      <c r="R1493" t="s">
        <v>1942</v>
      </c>
    </row>
    <row r="1494" spans="1:18">
      <c r="A1494">
        <v>2603</v>
      </c>
      <c r="B1494" t="s">
        <v>1950</v>
      </c>
      <c r="C1494">
        <v>-70</v>
      </c>
      <c r="D1494">
        <v>-75.332999999999998</v>
      </c>
      <c r="G1494">
        <v>595</v>
      </c>
      <c r="H1494">
        <v>-12.1</v>
      </c>
      <c r="I1494">
        <v>1.85</v>
      </c>
      <c r="K1494" t="s">
        <v>1941</v>
      </c>
      <c r="L1494">
        <v>1665</v>
      </c>
      <c r="M1494" t="s">
        <v>1823</v>
      </c>
      <c r="N1494">
        <v>1971</v>
      </c>
      <c r="P1494">
        <v>1974</v>
      </c>
      <c r="R1494" t="s">
        <v>1942</v>
      </c>
    </row>
    <row r="1495" spans="1:18">
      <c r="A1495">
        <v>2604</v>
      </c>
      <c r="B1495" t="s">
        <v>1945</v>
      </c>
      <c r="C1495">
        <v>-70.016670000000005</v>
      </c>
      <c r="D1495">
        <v>-64.483000000000004</v>
      </c>
      <c r="G1495">
        <v>2131</v>
      </c>
      <c r="H1495">
        <v>-21</v>
      </c>
      <c r="I1495">
        <v>0.18</v>
      </c>
      <c r="K1495" t="s">
        <v>1941</v>
      </c>
      <c r="L1495">
        <v>162</v>
      </c>
      <c r="M1495" t="s">
        <v>1823</v>
      </c>
      <c r="N1495">
        <v>1963</v>
      </c>
      <c r="P1495">
        <v>1974</v>
      </c>
      <c r="R1495" t="s">
        <v>1942</v>
      </c>
    </row>
    <row r="1496" spans="1:18">
      <c r="A1496">
        <v>2605</v>
      </c>
      <c r="B1496" t="s">
        <v>1871</v>
      </c>
      <c r="C1496">
        <v>-70.617000000000004</v>
      </c>
      <c r="D1496">
        <v>-60.732999999999997</v>
      </c>
      <c r="G1496">
        <v>396</v>
      </c>
      <c r="H1496">
        <v>-17.5</v>
      </c>
      <c r="I1496">
        <v>0.44</v>
      </c>
      <c r="K1496" t="s">
        <v>1941</v>
      </c>
      <c r="L1496">
        <v>396</v>
      </c>
      <c r="M1496" t="s">
        <v>1823</v>
      </c>
      <c r="N1496">
        <v>1963</v>
      </c>
      <c r="P1496">
        <v>1974</v>
      </c>
      <c r="R1496" t="s">
        <v>1942</v>
      </c>
    </row>
    <row r="1497" spans="1:18">
      <c r="A1497">
        <v>2606</v>
      </c>
      <c r="B1497" t="s">
        <v>1945</v>
      </c>
      <c r="C1497">
        <v>-70.832999999999998</v>
      </c>
      <c r="D1497">
        <v>-64.45</v>
      </c>
      <c r="G1497">
        <v>1987</v>
      </c>
      <c r="H1497">
        <v>-21.4</v>
      </c>
      <c r="I1497">
        <v>0.48</v>
      </c>
      <c r="K1497" t="s">
        <v>1941</v>
      </c>
      <c r="L1497">
        <v>432</v>
      </c>
      <c r="M1497" t="s">
        <v>1823</v>
      </c>
      <c r="N1497">
        <v>1963</v>
      </c>
      <c r="P1497">
        <v>1974</v>
      </c>
      <c r="R1497" t="s">
        <v>1942</v>
      </c>
    </row>
    <row r="1498" spans="1:18">
      <c r="A1498">
        <v>2610</v>
      </c>
      <c r="B1498" t="s">
        <v>1945</v>
      </c>
      <c r="C1498">
        <v>-71.25</v>
      </c>
      <c r="D1498">
        <v>-64.5</v>
      </c>
      <c r="G1498">
        <v>2010</v>
      </c>
      <c r="H1498">
        <v>-23.7</v>
      </c>
      <c r="I1498">
        <v>0.56000000000000005</v>
      </c>
      <c r="K1498" t="s">
        <v>1941</v>
      </c>
      <c r="L1498">
        <v>504</v>
      </c>
      <c r="M1498" t="s">
        <v>1823</v>
      </c>
      <c r="N1498">
        <v>1963</v>
      </c>
      <c r="P1498">
        <v>1974</v>
      </c>
      <c r="R1498" t="s">
        <v>1942</v>
      </c>
    </row>
    <row r="1499" spans="1:18">
      <c r="A1499">
        <v>2611</v>
      </c>
      <c r="B1499" t="s">
        <v>1953</v>
      </c>
      <c r="C1499">
        <v>-71.3</v>
      </c>
      <c r="D1499">
        <v>-67.483000000000004</v>
      </c>
      <c r="G1499">
        <v>290</v>
      </c>
      <c r="H1499">
        <v>-8.4</v>
      </c>
      <c r="I1499">
        <v>0.24</v>
      </c>
      <c r="K1499" t="s">
        <v>1941</v>
      </c>
      <c r="L1499">
        <v>216</v>
      </c>
      <c r="M1499" t="s">
        <v>1823</v>
      </c>
      <c r="N1499">
        <v>1963</v>
      </c>
      <c r="P1499">
        <v>1974</v>
      </c>
      <c r="R1499" t="s">
        <v>1942</v>
      </c>
    </row>
    <row r="1500" spans="1:18">
      <c r="A1500">
        <v>2614</v>
      </c>
      <c r="B1500" t="s">
        <v>1945</v>
      </c>
      <c r="C1500">
        <v>-71.7</v>
      </c>
      <c r="D1500">
        <v>-64.082999999999998</v>
      </c>
      <c r="G1500">
        <v>1886</v>
      </c>
      <c r="H1500">
        <v>-20.399999999999999</v>
      </c>
      <c r="I1500">
        <v>0.46</v>
      </c>
      <c r="K1500" t="s">
        <v>1941</v>
      </c>
      <c r="L1500">
        <v>414</v>
      </c>
      <c r="M1500" t="s">
        <v>1823</v>
      </c>
      <c r="N1500">
        <v>1971</v>
      </c>
      <c r="P1500">
        <v>1974</v>
      </c>
      <c r="R1500" t="s">
        <v>1942</v>
      </c>
    </row>
    <row r="1501" spans="1:18">
      <c r="A1501">
        <v>2615</v>
      </c>
      <c r="B1501" t="s">
        <v>1956</v>
      </c>
      <c r="C1501">
        <v>-72.2</v>
      </c>
      <c r="D1501">
        <v>-60.332999999999998</v>
      </c>
      <c r="G1501">
        <v>130</v>
      </c>
      <c r="H1501">
        <v>-17.600000000000001</v>
      </c>
      <c r="I1501">
        <v>0.23</v>
      </c>
      <c r="K1501" t="s">
        <v>1941</v>
      </c>
      <c r="L1501">
        <v>207</v>
      </c>
      <c r="M1501" t="s">
        <v>1823</v>
      </c>
      <c r="N1501">
        <v>1954</v>
      </c>
      <c r="P1501">
        <v>1976</v>
      </c>
      <c r="R1501" t="s">
        <v>1942</v>
      </c>
    </row>
    <row r="1502" spans="1:18">
      <c r="A1502">
        <v>2616</v>
      </c>
      <c r="B1502" t="s">
        <v>1957</v>
      </c>
      <c r="C1502">
        <v>-72.5</v>
      </c>
      <c r="D1502">
        <v>-72.832999999999998</v>
      </c>
      <c r="G1502">
        <v>488</v>
      </c>
      <c r="H1502">
        <v>-13.3</v>
      </c>
      <c r="I1502">
        <v>0.99</v>
      </c>
      <c r="K1502" t="s">
        <v>1941</v>
      </c>
      <c r="L1502">
        <v>891</v>
      </c>
      <c r="M1502" t="s">
        <v>1823</v>
      </c>
      <c r="N1502">
        <v>1971</v>
      </c>
      <c r="P1502">
        <v>1974</v>
      </c>
      <c r="R1502" t="s">
        <v>1942</v>
      </c>
    </row>
    <row r="1503" spans="1:18">
      <c r="A1503">
        <v>2617</v>
      </c>
      <c r="B1503" t="s">
        <v>1945</v>
      </c>
      <c r="C1503">
        <v>-72.783000000000001</v>
      </c>
      <c r="D1503">
        <v>-64.5</v>
      </c>
      <c r="G1503">
        <v>1797</v>
      </c>
      <c r="H1503">
        <v>-21.8</v>
      </c>
      <c r="I1503">
        <v>0.56999999999999995</v>
      </c>
      <c r="K1503" t="s">
        <v>1941</v>
      </c>
      <c r="L1503">
        <v>513</v>
      </c>
      <c r="M1503" t="s">
        <v>1823</v>
      </c>
      <c r="N1503">
        <v>1971</v>
      </c>
      <c r="P1503">
        <v>1974</v>
      </c>
      <c r="R1503" t="s">
        <v>1942</v>
      </c>
    </row>
    <row r="1504" spans="1:18">
      <c r="A1504">
        <v>2618</v>
      </c>
      <c r="B1504" t="s">
        <v>1958</v>
      </c>
      <c r="C1504">
        <v>-72.933000000000007</v>
      </c>
      <c r="D1504">
        <v>-75.25</v>
      </c>
      <c r="G1504">
        <v>539</v>
      </c>
      <c r="H1504">
        <v>-13.3</v>
      </c>
      <c r="I1504">
        <v>1.25</v>
      </c>
      <c r="K1504" t="s">
        <v>1941</v>
      </c>
      <c r="L1504">
        <v>1125</v>
      </c>
      <c r="M1504" t="s">
        <v>1823</v>
      </c>
      <c r="N1504">
        <v>1971</v>
      </c>
      <c r="P1504">
        <v>1974</v>
      </c>
      <c r="R1504" t="s">
        <v>1942</v>
      </c>
    </row>
    <row r="1505" spans="1:18">
      <c r="A1505">
        <v>2619</v>
      </c>
      <c r="B1505" t="s">
        <v>1945</v>
      </c>
      <c r="C1505">
        <v>-73.7</v>
      </c>
      <c r="D1505">
        <v>-64.807000000000002</v>
      </c>
      <c r="G1505">
        <v>2007</v>
      </c>
      <c r="H1505">
        <v>-23.8</v>
      </c>
      <c r="I1505">
        <v>0.47</v>
      </c>
      <c r="K1505" t="s">
        <v>1941</v>
      </c>
      <c r="L1505">
        <v>423</v>
      </c>
      <c r="M1505" t="s">
        <v>1823</v>
      </c>
      <c r="N1505">
        <v>1962</v>
      </c>
      <c r="P1505">
        <v>1975</v>
      </c>
      <c r="R1505" t="s">
        <v>1942</v>
      </c>
    </row>
    <row r="1506" spans="1:18">
      <c r="A1506">
        <v>2620</v>
      </c>
      <c r="B1506" t="s">
        <v>1871</v>
      </c>
      <c r="C1506">
        <v>-70.587000000000003</v>
      </c>
      <c r="D1506">
        <v>-60.917000000000002</v>
      </c>
      <c r="G1506">
        <v>396</v>
      </c>
      <c r="H1506">
        <v>-16.7</v>
      </c>
      <c r="I1506">
        <v>0.42</v>
      </c>
      <c r="K1506" t="s">
        <v>1959</v>
      </c>
      <c r="L1506">
        <v>420</v>
      </c>
      <c r="M1506" t="s">
        <v>1823</v>
      </c>
      <c r="N1506">
        <v>1964</v>
      </c>
      <c r="O1506">
        <v>1</v>
      </c>
      <c r="P1506">
        <v>1986</v>
      </c>
      <c r="Q1506">
        <v>1</v>
      </c>
      <c r="R1506" t="s">
        <v>1960</v>
      </c>
    </row>
    <row r="1507" spans="1:18">
      <c r="A1507">
        <v>2621</v>
      </c>
      <c r="B1507" t="s">
        <v>1962</v>
      </c>
      <c r="C1507">
        <v>-74.016999999999996</v>
      </c>
      <c r="D1507">
        <v>-70.632999999999996</v>
      </c>
      <c r="G1507">
        <v>1130</v>
      </c>
      <c r="H1507">
        <v>-17.3</v>
      </c>
      <c r="I1507">
        <v>0.88</v>
      </c>
      <c r="K1507" t="s">
        <v>1963</v>
      </c>
      <c r="L1507">
        <v>880</v>
      </c>
      <c r="M1507" t="s">
        <v>1823</v>
      </c>
      <c r="N1507">
        <v>1964</v>
      </c>
      <c r="O1507">
        <v>1</v>
      </c>
      <c r="P1507">
        <v>1981</v>
      </c>
      <c r="Q1507">
        <v>1</v>
      </c>
      <c r="R1507" t="s">
        <v>1960</v>
      </c>
    </row>
    <row r="1508" spans="1:18">
      <c r="A1508">
        <v>2622</v>
      </c>
      <c r="B1508" t="s">
        <v>383</v>
      </c>
      <c r="C1508">
        <v>-74.650000000000006</v>
      </c>
      <c r="D1508">
        <v>124.16666600000001</v>
      </c>
      <c r="G1508">
        <v>3240</v>
      </c>
      <c r="H1508">
        <v>-53.5</v>
      </c>
      <c r="I1508">
        <v>3.8</v>
      </c>
      <c r="K1508" t="s">
        <v>1964</v>
      </c>
      <c r="L1508">
        <v>38</v>
      </c>
      <c r="M1508" t="s">
        <v>128</v>
      </c>
      <c r="N1508">
        <v>1975</v>
      </c>
      <c r="P1508">
        <v>1979</v>
      </c>
      <c r="R1508" t="s">
        <v>1965</v>
      </c>
    </row>
    <row r="1509" spans="1:18">
      <c r="A1509">
        <v>2623</v>
      </c>
      <c r="B1509" t="s">
        <v>383</v>
      </c>
      <c r="C1509">
        <v>-74.650000000000006</v>
      </c>
      <c r="D1509">
        <v>124.16666600000001</v>
      </c>
      <c r="G1509">
        <v>3240</v>
      </c>
      <c r="H1509">
        <v>-53.5</v>
      </c>
      <c r="I1509">
        <v>3.2</v>
      </c>
      <c r="K1509" t="s">
        <v>1964</v>
      </c>
      <c r="L1509">
        <v>32</v>
      </c>
      <c r="M1509" t="s">
        <v>165</v>
      </c>
      <c r="N1509">
        <v>1955</v>
      </c>
      <c r="P1509">
        <v>1979</v>
      </c>
      <c r="R1509" t="s">
        <v>1965</v>
      </c>
    </row>
    <row r="1510" spans="1:18">
      <c r="A1510">
        <v>2626</v>
      </c>
      <c r="B1510" t="s">
        <v>1885</v>
      </c>
      <c r="C1510">
        <v>-66.73</v>
      </c>
      <c r="D1510">
        <v>139.62</v>
      </c>
      <c r="G1510">
        <v>556</v>
      </c>
      <c r="I1510">
        <v>44</v>
      </c>
      <c r="J1510">
        <v>80</v>
      </c>
      <c r="K1510" t="s">
        <v>255</v>
      </c>
      <c r="L1510">
        <v>440</v>
      </c>
      <c r="M1510" t="s">
        <v>1967</v>
      </c>
      <c r="N1510">
        <v>1965</v>
      </c>
      <c r="P1510">
        <v>1983</v>
      </c>
      <c r="R1510" t="s">
        <v>1968</v>
      </c>
    </row>
    <row r="1511" spans="1:18">
      <c r="A1511">
        <v>2627</v>
      </c>
      <c r="B1511" t="s">
        <v>1969</v>
      </c>
      <c r="C1511">
        <v>-66.900000000000006</v>
      </c>
      <c r="D1511">
        <v>139.19999999999999</v>
      </c>
      <c r="F1511">
        <v>42</v>
      </c>
      <c r="G1511">
        <v>924</v>
      </c>
      <c r="H1511">
        <v>-19.8</v>
      </c>
      <c r="I1511">
        <v>60</v>
      </c>
      <c r="J1511">
        <v>180</v>
      </c>
      <c r="K1511" t="s">
        <v>255</v>
      </c>
      <c r="L1511">
        <v>600</v>
      </c>
      <c r="M1511" t="s">
        <v>1967</v>
      </c>
      <c r="N1511">
        <v>1965</v>
      </c>
      <c r="P1511">
        <v>1978</v>
      </c>
      <c r="R1511" t="s">
        <v>1968</v>
      </c>
    </row>
    <row r="1512" spans="1:18">
      <c r="A1512">
        <v>2628</v>
      </c>
      <c r="B1512" t="s">
        <v>1890</v>
      </c>
      <c r="C1512">
        <v>-66.983329999999995</v>
      </c>
      <c r="D1512">
        <v>139.11667</v>
      </c>
      <c r="F1512">
        <v>53</v>
      </c>
      <c r="G1512">
        <v>1028</v>
      </c>
      <c r="I1512">
        <v>32</v>
      </c>
      <c r="J1512">
        <v>60</v>
      </c>
      <c r="K1512" t="s">
        <v>255</v>
      </c>
      <c r="L1512">
        <v>320</v>
      </c>
      <c r="M1512" t="s">
        <v>1967</v>
      </c>
      <c r="N1512">
        <v>1955</v>
      </c>
      <c r="P1512">
        <v>1983</v>
      </c>
      <c r="R1512" t="s">
        <v>1968</v>
      </c>
    </row>
    <row r="1513" spans="1:18">
      <c r="A1513">
        <v>2629</v>
      </c>
      <c r="B1513" t="s">
        <v>1970</v>
      </c>
      <c r="C1513">
        <v>-67.06</v>
      </c>
      <c r="D1513">
        <v>139.01</v>
      </c>
      <c r="F1513">
        <v>63</v>
      </c>
      <c r="G1513">
        <v>1143</v>
      </c>
      <c r="H1513">
        <v>-22.6</v>
      </c>
      <c r="I1513">
        <v>24</v>
      </c>
      <c r="J1513">
        <v>50</v>
      </c>
      <c r="K1513" t="s">
        <v>255</v>
      </c>
      <c r="L1513">
        <v>240</v>
      </c>
      <c r="M1513" t="s">
        <v>165</v>
      </c>
      <c r="N1513">
        <v>1955</v>
      </c>
      <c r="P1513">
        <v>1976</v>
      </c>
      <c r="R1513" t="s">
        <v>1968</v>
      </c>
    </row>
    <row r="1514" spans="1:18">
      <c r="A1514">
        <v>2630</v>
      </c>
      <c r="B1514" t="s">
        <v>1891</v>
      </c>
      <c r="C1514">
        <v>-67.333330000000004</v>
      </c>
      <c r="D1514">
        <v>138.80000000000001</v>
      </c>
      <c r="F1514">
        <v>90</v>
      </c>
      <c r="G1514">
        <v>1456</v>
      </c>
      <c r="I1514">
        <v>56</v>
      </c>
      <c r="J1514">
        <v>190</v>
      </c>
      <c r="K1514" t="s">
        <v>255</v>
      </c>
      <c r="L1514">
        <v>560</v>
      </c>
      <c r="M1514" t="s">
        <v>83</v>
      </c>
      <c r="N1514">
        <v>1972</v>
      </c>
      <c r="P1514">
        <v>1983</v>
      </c>
      <c r="R1514" t="s">
        <v>1968</v>
      </c>
    </row>
    <row r="1515" spans="1:18">
      <c r="A1515">
        <v>2631</v>
      </c>
      <c r="B1515" t="s">
        <v>1971</v>
      </c>
      <c r="C1515">
        <v>-67.349999999999994</v>
      </c>
      <c r="D1515">
        <v>139.19999999999999</v>
      </c>
      <c r="F1515">
        <v>83</v>
      </c>
      <c r="G1515">
        <v>1353</v>
      </c>
      <c r="H1515">
        <v>-24</v>
      </c>
      <c r="I1515">
        <v>42</v>
      </c>
      <c r="J1515">
        <v>80</v>
      </c>
      <c r="K1515" t="s">
        <v>255</v>
      </c>
      <c r="L1515">
        <v>420</v>
      </c>
      <c r="M1515" t="s">
        <v>1967</v>
      </c>
      <c r="N1515">
        <v>1955</v>
      </c>
      <c r="P1515">
        <v>1983</v>
      </c>
      <c r="R1515" t="s">
        <v>1968</v>
      </c>
    </row>
    <row r="1516" spans="1:18">
      <c r="A1516">
        <v>2632</v>
      </c>
      <c r="B1516" t="s">
        <v>1972</v>
      </c>
      <c r="C1516">
        <v>-67.383330000000001</v>
      </c>
      <c r="D1516">
        <v>138.63333</v>
      </c>
      <c r="F1516">
        <v>101</v>
      </c>
      <c r="G1516">
        <v>1524</v>
      </c>
      <c r="H1516">
        <v>-25.8</v>
      </c>
      <c r="I1516">
        <v>26</v>
      </c>
      <c r="J1516">
        <v>50</v>
      </c>
      <c r="K1516" t="s">
        <v>255</v>
      </c>
      <c r="L1516">
        <v>260</v>
      </c>
      <c r="M1516" t="s">
        <v>1967</v>
      </c>
      <c r="N1516">
        <v>1955</v>
      </c>
      <c r="P1516">
        <v>1983</v>
      </c>
      <c r="R1516" t="s">
        <v>1968</v>
      </c>
    </row>
    <row r="1517" spans="1:18">
      <c r="A1517">
        <v>2633</v>
      </c>
      <c r="B1517" t="s">
        <v>1973</v>
      </c>
      <c r="C1517">
        <v>-67.633300000000006</v>
      </c>
      <c r="D1517">
        <v>138.33330000000001</v>
      </c>
      <c r="F1517">
        <v>131</v>
      </c>
      <c r="G1517">
        <v>1709</v>
      </c>
      <c r="H1517">
        <v>-27.6</v>
      </c>
      <c r="I1517">
        <v>24</v>
      </c>
      <c r="J1517">
        <v>40</v>
      </c>
      <c r="K1517" t="s">
        <v>255</v>
      </c>
      <c r="L1517">
        <v>240</v>
      </c>
      <c r="M1517" t="s">
        <v>1967</v>
      </c>
      <c r="N1517">
        <v>1955</v>
      </c>
      <c r="P1517">
        <v>1983</v>
      </c>
      <c r="R1517" t="s">
        <v>1968</v>
      </c>
    </row>
    <row r="1518" spans="1:18">
      <c r="A1518">
        <v>2634</v>
      </c>
      <c r="B1518" t="s">
        <v>1974</v>
      </c>
      <c r="C1518">
        <v>-67.633330000000001</v>
      </c>
      <c r="D1518">
        <v>138.33332999999999</v>
      </c>
      <c r="G1518">
        <v>1709</v>
      </c>
      <c r="H1518">
        <v>-27.6</v>
      </c>
      <c r="I1518">
        <v>24</v>
      </c>
      <c r="J1518">
        <v>40</v>
      </c>
      <c r="K1518" t="s">
        <v>255</v>
      </c>
      <c r="L1518">
        <v>240</v>
      </c>
      <c r="M1518" t="s">
        <v>1967</v>
      </c>
      <c r="N1518">
        <v>1955</v>
      </c>
      <c r="P1518">
        <v>1983</v>
      </c>
      <c r="R1518" t="s">
        <v>1968</v>
      </c>
    </row>
    <row r="1519" spans="1:18">
      <c r="A1519">
        <v>2635</v>
      </c>
      <c r="B1519" t="s">
        <v>1975</v>
      </c>
      <c r="C1519">
        <v>-67.866669999999999</v>
      </c>
      <c r="D1519">
        <v>138</v>
      </c>
      <c r="F1519">
        <v>163</v>
      </c>
      <c r="G1519">
        <v>1898</v>
      </c>
      <c r="H1519">
        <v>-29.8</v>
      </c>
      <c r="I1519">
        <v>36</v>
      </c>
      <c r="J1519">
        <v>60</v>
      </c>
      <c r="K1519" t="s">
        <v>255</v>
      </c>
      <c r="L1519">
        <v>360</v>
      </c>
      <c r="M1519" t="s">
        <v>1967</v>
      </c>
      <c r="N1519">
        <v>1955</v>
      </c>
      <c r="P1519">
        <v>1983</v>
      </c>
      <c r="R1519" t="s">
        <v>1968</v>
      </c>
    </row>
    <row r="1520" spans="1:18">
      <c r="A1520">
        <v>2636</v>
      </c>
      <c r="B1520" t="s">
        <v>1718</v>
      </c>
      <c r="C1520">
        <v>-68.016670000000005</v>
      </c>
      <c r="D1520">
        <v>137.78333000000001</v>
      </c>
      <c r="F1520">
        <v>193</v>
      </c>
      <c r="G1520">
        <v>2063</v>
      </c>
      <c r="H1520">
        <v>-31</v>
      </c>
      <c r="I1520">
        <v>33</v>
      </c>
      <c r="J1520">
        <v>90</v>
      </c>
      <c r="K1520" t="s">
        <v>255</v>
      </c>
      <c r="L1520">
        <v>330</v>
      </c>
      <c r="M1520" t="s">
        <v>83</v>
      </c>
      <c r="N1520">
        <v>1972</v>
      </c>
      <c r="P1520">
        <v>1983</v>
      </c>
      <c r="R1520" t="s">
        <v>1968</v>
      </c>
    </row>
    <row r="1521" spans="1:18">
      <c r="A1521">
        <v>2637</v>
      </c>
      <c r="B1521" t="s">
        <v>1976</v>
      </c>
      <c r="C1521">
        <v>-68.183329999999998</v>
      </c>
      <c r="D1521">
        <v>137.55000000000001</v>
      </c>
      <c r="F1521">
        <v>203</v>
      </c>
      <c r="G1521">
        <v>2071</v>
      </c>
      <c r="H1521">
        <v>-31.6</v>
      </c>
      <c r="I1521">
        <v>41</v>
      </c>
      <c r="J1521">
        <v>90</v>
      </c>
      <c r="K1521" t="s">
        <v>255</v>
      </c>
      <c r="L1521">
        <v>410</v>
      </c>
      <c r="M1521" t="s">
        <v>1967</v>
      </c>
      <c r="N1521">
        <v>1965</v>
      </c>
      <c r="P1521">
        <v>1983</v>
      </c>
      <c r="R1521" t="s">
        <v>1968</v>
      </c>
    </row>
    <row r="1522" spans="1:18">
      <c r="A1522">
        <v>2638</v>
      </c>
      <c r="B1522" t="s">
        <v>1895</v>
      </c>
      <c r="C1522">
        <v>-68.349999999999994</v>
      </c>
      <c r="D1522">
        <v>137.30000000000001</v>
      </c>
      <c r="F1522">
        <v>223</v>
      </c>
      <c r="G1522">
        <v>2228</v>
      </c>
      <c r="H1522">
        <v>-34.299999999999997</v>
      </c>
      <c r="I1522">
        <v>32</v>
      </c>
      <c r="J1522">
        <v>50</v>
      </c>
      <c r="K1522" t="s">
        <v>255</v>
      </c>
      <c r="L1522">
        <v>320</v>
      </c>
      <c r="M1522" t="s">
        <v>1967</v>
      </c>
      <c r="N1522">
        <v>1955</v>
      </c>
      <c r="P1522">
        <v>1983</v>
      </c>
      <c r="R1522" t="s">
        <v>1968</v>
      </c>
    </row>
    <row r="1523" spans="1:18">
      <c r="A1523">
        <v>2639</v>
      </c>
      <c r="B1523" t="s">
        <v>1977</v>
      </c>
      <c r="C1523">
        <v>-68.45</v>
      </c>
      <c r="D1523">
        <v>137.19999999999999</v>
      </c>
      <c r="F1523">
        <v>233</v>
      </c>
      <c r="G1523">
        <v>2291</v>
      </c>
      <c r="H1523">
        <v>-36.299999999999997</v>
      </c>
      <c r="I1523">
        <v>26</v>
      </c>
      <c r="J1523">
        <v>70</v>
      </c>
      <c r="K1523" t="s">
        <v>255</v>
      </c>
      <c r="L1523">
        <v>260</v>
      </c>
      <c r="M1523" t="s">
        <v>165</v>
      </c>
      <c r="N1523">
        <v>1955</v>
      </c>
      <c r="P1523">
        <v>1976</v>
      </c>
      <c r="R1523" t="s">
        <v>1968</v>
      </c>
    </row>
    <row r="1524" spans="1:18">
      <c r="A1524">
        <v>2640</v>
      </c>
      <c r="B1524" t="s">
        <v>1978</v>
      </c>
      <c r="C1524">
        <v>-68.599999999999994</v>
      </c>
      <c r="D1524">
        <v>137.5</v>
      </c>
      <c r="G1524">
        <v>2291</v>
      </c>
      <c r="H1524">
        <v>-36.299999999999997</v>
      </c>
      <c r="I1524">
        <v>26</v>
      </c>
      <c r="J1524">
        <v>70</v>
      </c>
      <c r="K1524" t="s">
        <v>255</v>
      </c>
      <c r="L1524">
        <v>260</v>
      </c>
      <c r="M1524" t="s">
        <v>165</v>
      </c>
      <c r="N1524">
        <v>1955</v>
      </c>
      <c r="P1524">
        <v>1976</v>
      </c>
      <c r="R1524" t="s">
        <v>1968</v>
      </c>
    </row>
    <row r="1525" spans="1:18">
      <c r="A1525">
        <v>2641</v>
      </c>
      <c r="B1525" t="s">
        <v>1896</v>
      </c>
      <c r="C1525">
        <v>-69.333330000000004</v>
      </c>
      <c r="D1525">
        <v>135.80000000000001</v>
      </c>
      <c r="F1525">
        <v>357</v>
      </c>
      <c r="G1525">
        <v>2412</v>
      </c>
      <c r="H1525">
        <v>-41.2</v>
      </c>
      <c r="I1525">
        <v>23</v>
      </c>
      <c r="J1525">
        <v>70</v>
      </c>
      <c r="K1525" t="s">
        <v>255</v>
      </c>
      <c r="L1525">
        <v>230</v>
      </c>
      <c r="M1525" t="s">
        <v>165</v>
      </c>
      <c r="N1525">
        <v>1955</v>
      </c>
      <c r="P1525">
        <v>1973</v>
      </c>
      <c r="R1525" t="s">
        <v>1968</v>
      </c>
    </row>
    <row r="1526" spans="1:18">
      <c r="A1526">
        <v>2642</v>
      </c>
      <c r="B1526" t="s">
        <v>289</v>
      </c>
      <c r="C1526">
        <v>-69.5</v>
      </c>
      <c r="D1526">
        <v>136</v>
      </c>
      <c r="F1526">
        <v>294</v>
      </c>
      <c r="G1526">
        <v>2357</v>
      </c>
      <c r="H1526">
        <v>-38.799999999999997</v>
      </c>
      <c r="I1526">
        <v>20</v>
      </c>
      <c r="J1526">
        <v>40</v>
      </c>
      <c r="K1526" t="s">
        <v>255</v>
      </c>
      <c r="L1526">
        <v>200</v>
      </c>
      <c r="M1526" t="s">
        <v>1967</v>
      </c>
      <c r="N1526">
        <v>1955</v>
      </c>
      <c r="P1526">
        <v>1973</v>
      </c>
      <c r="R1526" t="s">
        <v>1968</v>
      </c>
    </row>
    <row r="1527" spans="1:18">
      <c r="A1527">
        <v>2644</v>
      </c>
      <c r="B1527" t="s">
        <v>1720</v>
      </c>
      <c r="C1527">
        <v>-70.016670000000005</v>
      </c>
      <c r="D1527">
        <v>134.71666999999999</v>
      </c>
      <c r="F1527">
        <v>433</v>
      </c>
      <c r="G1527">
        <v>2487</v>
      </c>
      <c r="H1527">
        <v>-41.4</v>
      </c>
      <c r="I1527">
        <v>24</v>
      </c>
      <c r="J1527">
        <v>40</v>
      </c>
      <c r="K1527" t="s">
        <v>255</v>
      </c>
      <c r="L1527">
        <v>240</v>
      </c>
      <c r="M1527" t="s">
        <v>165</v>
      </c>
      <c r="N1527">
        <v>1955</v>
      </c>
      <c r="P1527">
        <v>1983</v>
      </c>
      <c r="R1527" t="s">
        <v>1968</v>
      </c>
    </row>
    <row r="1528" spans="1:18">
      <c r="A1528">
        <v>2645</v>
      </c>
      <c r="B1528" t="s">
        <v>1979</v>
      </c>
      <c r="C1528">
        <v>-70.099999999999994</v>
      </c>
      <c r="D1528">
        <v>135</v>
      </c>
      <c r="G1528">
        <v>2487</v>
      </c>
      <c r="H1528">
        <v>-41.4</v>
      </c>
      <c r="I1528">
        <v>24</v>
      </c>
      <c r="J1528">
        <v>40</v>
      </c>
      <c r="K1528" t="s">
        <v>255</v>
      </c>
      <c r="L1528">
        <v>240</v>
      </c>
      <c r="M1528" t="s">
        <v>165</v>
      </c>
      <c r="N1528">
        <v>1955</v>
      </c>
      <c r="P1528">
        <v>1983</v>
      </c>
      <c r="R1528" t="s">
        <v>1968</v>
      </c>
    </row>
    <row r="1529" spans="1:18">
      <c r="A1529">
        <v>2646</v>
      </c>
      <c r="B1529" t="s">
        <v>1898</v>
      </c>
      <c r="C1529">
        <v>-71.650000000000006</v>
      </c>
      <c r="D1529">
        <v>132.1</v>
      </c>
      <c r="F1529">
        <v>634</v>
      </c>
      <c r="G1529">
        <v>2810</v>
      </c>
      <c r="H1529">
        <v>-46.3</v>
      </c>
      <c r="I1529">
        <v>13</v>
      </c>
      <c r="J1529">
        <v>30</v>
      </c>
      <c r="K1529" t="s">
        <v>255</v>
      </c>
      <c r="L1529">
        <v>130</v>
      </c>
      <c r="M1529" t="s">
        <v>165</v>
      </c>
      <c r="N1529">
        <v>1955</v>
      </c>
      <c r="P1529">
        <v>1972</v>
      </c>
      <c r="R1529" t="s">
        <v>1968</v>
      </c>
    </row>
    <row r="1530" spans="1:18">
      <c r="A1530">
        <v>2647</v>
      </c>
      <c r="B1530" t="s">
        <v>1900</v>
      </c>
      <c r="C1530">
        <v>-73.05</v>
      </c>
      <c r="D1530">
        <v>128.80000000000001</v>
      </c>
      <c r="F1530">
        <v>834</v>
      </c>
      <c r="H1530">
        <v>-52.3</v>
      </c>
      <c r="I1530">
        <v>8</v>
      </c>
      <c r="J1530">
        <v>20</v>
      </c>
      <c r="K1530" t="s">
        <v>255</v>
      </c>
      <c r="L1530">
        <v>80</v>
      </c>
      <c r="M1530" t="s">
        <v>165</v>
      </c>
      <c r="N1530">
        <v>1955</v>
      </c>
      <c r="P1530">
        <v>1972</v>
      </c>
      <c r="R1530" t="s">
        <v>1968</v>
      </c>
    </row>
    <row r="1531" spans="1:18">
      <c r="A1531">
        <v>2648</v>
      </c>
      <c r="B1531" t="s">
        <v>383</v>
      </c>
      <c r="C1531">
        <v>-74.650000000000006</v>
      </c>
      <c r="D1531">
        <v>129.16667000000001</v>
      </c>
      <c r="G1531">
        <v>3240</v>
      </c>
      <c r="H1531">
        <v>-53.5</v>
      </c>
      <c r="I1531">
        <v>3</v>
      </c>
      <c r="J1531">
        <v>6</v>
      </c>
      <c r="K1531" t="s">
        <v>255</v>
      </c>
      <c r="L1531">
        <v>32</v>
      </c>
      <c r="M1531" t="s">
        <v>165</v>
      </c>
      <c r="N1531">
        <v>1955</v>
      </c>
      <c r="P1531">
        <v>1980</v>
      </c>
      <c r="R1531" t="s">
        <v>1980</v>
      </c>
    </row>
    <row r="1532" spans="1:18">
      <c r="A1532">
        <v>2649</v>
      </c>
      <c r="B1532" t="s">
        <v>1892</v>
      </c>
      <c r="C1532">
        <v>-68.016670000000005</v>
      </c>
      <c r="D1532">
        <v>137.78333000000001</v>
      </c>
      <c r="F1532">
        <v>183</v>
      </c>
      <c r="G1532">
        <v>1995</v>
      </c>
      <c r="H1532">
        <v>-31.1</v>
      </c>
      <c r="I1532">
        <v>5</v>
      </c>
      <c r="J1532">
        <v>10</v>
      </c>
      <c r="K1532" t="s">
        <v>255</v>
      </c>
      <c r="L1532">
        <v>50</v>
      </c>
      <c r="M1532" t="s">
        <v>1967</v>
      </c>
      <c r="N1532">
        <v>1955</v>
      </c>
      <c r="P1532">
        <v>1983</v>
      </c>
      <c r="R1532" t="s">
        <v>1981</v>
      </c>
    </row>
    <row r="1533" spans="1:18">
      <c r="A1533">
        <v>2655</v>
      </c>
      <c r="C1533">
        <v>-90</v>
      </c>
      <c r="D1533">
        <v>0</v>
      </c>
      <c r="G1533">
        <v>2835</v>
      </c>
      <c r="I1533">
        <v>65</v>
      </c>
      <c r="J1533">
        <v>5</v>
      </c>
      <c r="K1533" t="s">
        <v>1721</v>
      </c>
      <c r="L1533">
        <v>65</v>
      </c>
      <c r="M1533" t="s">
        <v>165</v>
      </c>
      <c r="N1533">
        <v>1955</v>
      </c>
      <c r="P1533">
        <v>1963</v>
      </c>
      <c r="R1533" t="s">
        <v>1990</v>
      </c>
    </row>
    <row r="1534" spans="1:18">
      <c r="A1534">
        <v>2656</v>
      </c>
      <c r="B1534" t="s">
        <v>1991</v>
      </c>
      <c r="C1534">
        <v>-75.933333000000005</v>
      </c>
      <c r="D1534">
        <v>7.216666</v>
      </c>
      <c r="I1534">
        <v>5.0999999999999996</v>
      </c>
      <c r="K1534" t="s">
        <v>1992</v>
      </c>
      <c r="L1534">
        <v>51</v>
      </c>
      <c r="M1534" t="s">
        <v>165</v>
      </c>
      <c r="N1534">
        <v>1955</v>
      </c>
      <c r="P1534">
        <v>1968</v>
      </c>
      <c r="R1534" t="s">
        <v>1993</v>
      </c>
    </row>
    <row r="1535" spans="1:18">
      <c r="A1535">
        <v>2658</v>
      </c>
      <c r="B1535" t="s">
        <v>1995</v>
      </c>
      <c r="C1535">
        <v>-76.3</v>
      </c>
      <c r="D1535">
        <v>5.8</v>
      </c>
      <c r="I1535">
        <v>4.7</v>
      </c>
      <c r="K1535" t="s">
        <v>1964</v>
      </c>
      <c r="L1535">
        <v>47</v>
      </c>
      <c r="M1535" t="s">
        <v>165</v>
      </c>
      <c r="N1535">
        <v>1955</v>
      </c>
      <c r="P1535">
        <v>1968</v>
      </c>
      <c r="R1535" t="s">
        <v>1993</v>
      </c>
    </row>
    <row r="1536" spans="1:18">
      <c r="A1536">
        <v>2660</v>
      </c>
      <c r="B1536" t="s">
        <v>1996</v>
      </c>
      <c r="C1536">
        <v>-76.366665999999995</v>
      </c>
      <c r="D1536">
        <v>9.5333330000000007</v>
      </c>
      <c r="I1536">
        <v>4.5</v>
      </c>
      <c r="K1536" t="s">
        <v>1964</v>
      </c>
      <c r="L1536">
        <v>45</v>
      </c>
      <c r="M1536" t="s">
        <v>165</v>
      </c>
      <c r="N1536">
        <v>1955</v>
      </c>
      <c r="P1536">
        <v>1968</v>
      </c>
      <c r="R1536" t="s">
        <v>1993</v>
      </c>
    </row>
    <row r="1537" spans="1:18">
      <c r="A1537">
        <v>2662</v>
      </c>
      <c r="B1537" t="s">
        <v>1997</v>
      </c>
      <c r="C1537">
        <v>-76.633332999999993</v>
      </c>
      <c r="D1537">
        <v>4.2666659999999998</v>
      </c>
      <c r="I1537">
        <v>5.0999999999999996</v>
      </c>
      <c r="K1537" t="s">
        <v>1964</v>
      </c>
      <c r="L1537">
        <v>51</v>
      </c>
      <c r="M1537" t="s">
        <v>165</v>
      </c>
      <c r="N1537">
        <v>1955</v>
      </c>
      <c r="P1537">
        <v>1968</v>
      </c>
      <c r="R1537" t="s">
        <v>1993</v>
      </c>
    </row>
    <row r="1538" spans="1:18">
      <c r="A1538">
        <v>2664</v>
      </c>
      <c r="B1538" t="s">
        <v>1998</v>
      </c>
      <c r="C1538">
        <v>-76.833332999999996</v>
      </c>
      <c r="D1538">
        <v>11.883333</v>
      </c>
      <c r="I1538">
        <v>5.2</v>
      </c>
      <c r="K1538" t="s">
        <v>1964</v>
      </c>
      <c r="L1538">
        <v>52</v>
      </c>
      <c r="M1538" t="s">
        <v>165</v>
      </c>
      <c r="N1538">
        <v>1955</v>
      </c>
      <c r="P1538">
        <v>1968</v>
      </c>
      <c r="R1538" t="s">
        <v>1993</v>
      </c>
    </row>
    <row r="1539" spans="1:18">
      <c r="A1539">
        <v>2666</v>
      </c>
      <c r="B1539" t="s">
        <v>1999</v>
      </c>
      <c r="C1539">
        <v>-77.166666000000006</v>
      </c>
      <c r="D1539">
        <v>1.7666660000000001</v>
      </c>
      <c r="I1539">
        <v>4.3</v>
      </c>
      <c r="K1539" t="s">
        <v>1964</v>
      </c>
      <c r="L1539">
        <v>43</v>
      </c>
      <c r="M1539" t="s">
        <v>165</v>
      </c>
      <c r="N1539">
        <v>1955</v>
      </c>
      <c r="P1539">
        <v>1968</v>
      </c>
      <c r="R1539" t="s">
        <v>1993</v>
      </c>
    </row>
    <row r="1540" spans="1:18">
      <c r="A1540">
        <v>2668</v>
      </c>
      <c r="B1540" t="s">
        <v>2000</v>
      </c>
      <c r="C1540">
        <v>-77.266666000000001</v>
      </c>
      <c r="D1540">
        <v>14.416665999999999</v>
      </c>
      <c r="I1540">
        <v>4.5</v>
      </c>
      <c r="K1540" t="s">
        <v>1964</v>
      </c>
      <c r="L1540">
        <v>45</v>
      </c>
      <c r="M1540" t="s">
        <v>165</v>
      </c>
      <c r="N1540">
        <v>1955</v>
      </c>
      <c r="P1540">
        <v>1968</v>
      </c>
      <c r="R1540" t="s">
        <v>1993</v>
      </c>
    </row>
    <row r="1541" spans="1:18">
      <c r="A1541">
        <v>2670</v>
      </c>
      <c r="B1541" t="s">
        <v>2001</v>
      </c>
      <c r="C1541">
        <v>-77.5</v>
      </c>
      <c r="D1541">
        <v>8.3333000000000004E-2</v>
      </c>
      <c r="I1541">
        <v>4.2</v>
      </c>
      <c r="K1541" t="s">
        <v>1964</v>
      </c>
      <c r="L1541">
        <v>42</v>
      </c>
      <c r="M1541" t="s">
        <v>165</v>
      </c>
      <c r="N1541">
        <v>1955</v>
      </c>
      <c r="P1541">
        <v>1968</v>
      </c>
      <c r="R1541" t="s">
        <v>1993</v>
      </c>
    </row>
    <row r="1542" spans="1:18">
      <c r="A1542">
        <v>2672</v>
      </c>
      <c r="B1542" t="s">
        <v>2002</v>
      </c>
      <c r="C1542">
        <v>-77.666666000000006</v>
      </c>
      <c r="D1542">
        <v>17.166665999999999</v>
      </c>
      <c r="I1542">
        <v>2.9</v>
      </c>
      <c r="K1542" t="s">
        <v>1964</v>
      </c>
      <c r="L1542">
        <v>29</v>
      </c>
      <c r="M1542" t="s">
        <v>165</v>
      </c>
      <c r="N1542">
        <v>1955</v>
      </c>
      <c r="P1542">
        <v>1968</v>
      </c>
      <c r="R1542" t="s">
        <v>1993</v>
      </c>
    </row>
    <row r="1543" spans="1:18">
      <c r="A1543">
        <v>2674</v>
      </c>
      <c r="B1543" t="s">
        <v>2003</v>
      </c>
      <c r="C1543">
        <v>-77.883332999999993</v>
      </c>
      <c r="D1543">
        <v>-1.916666</v>
      </c>
      <c r="I1543">
        <v>5.6</v>
      </c>
      <c r="K1543" t="s">
        <v>1964</v>
      </c>
      <c r="L1543">
        <v>56</v>
      </c>
      <c r="M1543" t="s">
        <v>165</v>
      </c>
      <c r="N1543">
        <v>1955</v>
      </c>
      <c r="P1543">
        <v>1968</v>
      </c>
      <c r="R1543" t="s">
        <v>1993</v>
      </c>
    </row>
    <row r="1544" spans="1:18">
      <c r="A1544">
        <v>2676</v>
      </c>
      <c r="B1544" t="s">
        <v>2004</v>
      </c>
      <c r="C1544">
        <v>-78.016666000000001</v>
      </c>
      <c r="D1544">
        <v>20.083333</v>
      </c>
      <c r="I1544">
        <v>1.9</v>
      </c>
      <c r="K1544" t="s">
        <v>1964</v>
      </c>
      <c r="L1544">
        <v>19</v>
      </c>
      <c r="M1544" t="s">
        <v>165</v>
      </c>
      <c r="N1544">
        <v>1955</v>
      </c>
      <c r="P1544">
        <v>1968</v>
      </c>
      <c r="R1544" t="s">
        <v>1993</v>
      </c>
    </row>
    <row r="1545" spans="1:18">
      <c r="A1545">
        <v>2678</v>
      </c>
      <c r="B1545" t="s">
        <v>2005</v>
      </c>
      <c r="C1545">
        <v>-78.266666000000001</v>
      </c>
      <c r="D1545">
        <v>-4.0166659999999998</v>
      </c>
      <c r="I1545">
        <v>5.2</v>
      </c>
      <c r="K1545" t="s">
        <v>1964</v>
      </c>
      <c r="L1545">
        <v>52</v>
      </c>
      <c r="M1545" t="s">
        <v>165</v>
      </c>
      <c r="N1545">
        <v>1955</v>
      </c>
      <c r="P1545">
        <v>1968</v>
      </c>
      <c r="R1545" t="s">
        <v>1993</v>
      </c>
    </row>
    <row r="1546" spans="1:18">
      <c r="A1546">
        <v>2680</v>
      </c>
      <c r="B1546" t="s">
        <v>2006</v>
      </c>
      <c r="C1546">
        <v>-78.316665999999998</v>
      </c>
      <c r="D1546">
        <v>23.366665999999999</v>
      </c>
      <c r="I1546">
        <v>2.5</v>
      </c>
      <c r="K1546" t="s">
        <v>1964</v>
      </c>
      <c r="L1546">
        <v>25</v>
      </c>
      <c r="M1546" t="s">
        <v>165</v>
      </c>
      <c r="N1546">
        <v>1955</v>
      </c>
      <c r="P1546">
        <v>1968</v>
      </c>
      <c r="R1546" t="s">
        <v>1993</v>
      </c>
    </row>
    <row r="1547" spans="1:18">
      <c r="A1547">
        <v>2682</v>
      </c>
      <c r="B1547" t="s">
        <v>2007</v>
      </c>
      <c r="C1547">
        <v>-78.583332999999996</v>
      </c>
      <c r="D1547">
        <v>27.083333</v>
      </c>
      <c r="I1547">
        <v>3.6</v>
      </c>
      <c r="K1547" t="s">
        <v>1964</v>
      </c>
      <c r="L1547">
        <v>36</v>
      </c>
      <c r="M1547" t="s">
        <v>165</v>
      </c>
      <c r="N1547">
        <v>1955</v>
      </c>
      <c r="P1547">
        <v>1968</v>
      </c>
      <c r="R1547" t="s">
        <v>1993</v>
      </c>
    </row>
    <row r="1548" spans="1:18">
      <c r="A1548">
        <v>2684</v>
      </c>
      <c r="B1548" t="s">
        <v>2008</v>
      </c>
      <c r="C1548">
        <v>-78.7</v>
      </c>
      <c r="D1548">
        <v>-6.8666660000000004</v>
      </c>
      <c r="I1548">
        <v>4.5</v>
      </c>
      <c r="K1548" t="s">
        <v>1964</v>
      </c>
      <c r="L1548">
        <v>45</v>
      </c>
      <c r="M1548" t="s">
        <v>165</v>
      </c>
      <c r="N1548">
        <v>1955</v>
      </c>
      <c r="P1548">
        <v>1968</v>
      </c>
      <c r="R1548" t="s">
        <v>1993</v>
      </c>
    </row>
    <row r="1549" spans="1:18">
      <c r="A1549">
        <v>2686</v>
      </c>
      <c r="B1549" t="s">
        <v>2009</v>
      </c>
      <c r="C1549">
        <v>-78.716666000000004</v>
      </c>
      <c r="D1549">
        <v>29.716666</v>
      </c>
      <c r="I1549">
        <v>3.5</v>
      </c>
      <c r="K1549" t="s">
        <v>1964</v>
      </c>
      <c r="L1549">
        <v>35</v>
      </c>
      <c r="M1549" t="s">
        <v>165</v>
      </c>
      <c r="N1549">
        <v>1955</v>
      </c>
      <c r="P1549">
        <v>1968</v>
      </c>
      <c r="R1549" t="s">
        <v>1993</v>
      </c>
    </row>
    <row r="1550" spans="1:18">
      <c r="A1550">
        <v>2688</v>
      </c>
      <c r="B1550" t="s">
        <v>2010</v>
      </c>
      <c r="C1550">
        <v>-78.849999999999994</v>
      </c>
      <c r="D1550">
        <v>33.233333000000002</v>
      </c>
      <c r="I1550">
        <v>3.7</v>
      </c>
      <c r="K1550" t="s">
        <v>1964</v>
      </c>
      <c r="L1550">
        <v>37</v>
      </c>
      <c r="M1550" t="s">
        <v>165</v>
      </c>
      <c r="N1550">
        <v>1955</v>
      </c>
      <c r="P1550">
        <v>1968</v>
      </c>
      <c r="R1550" t="s">
        <v>1993</v>
      </c>
    </row>
    <row r="1551" spans="1:18">
      <c r="A1551">
        <v>2690</v>
      </c>
      <c r="B1551" s="1">
        <v>18264</v>
      </c>
      <c r="C1551">
        <v>-79.133332999999993</v>
      </c>
      <c r="D1551">
        <v>36.716665999999996</v>
      </c>
      <c r="I1551">
        <v>3.5</v>
      </c>
      <c r="K1551" t="s">
        <v>1964</v>
      </c>
      <c r="L1551">
        <v>35</v>
      </c>
      <c r="M1551" t="s">
        <v>165</v>
      </c>
      <c r="N1551">
        <v>1955</v>
      </c>
      <c r="P1551">
        <v>1968</v>
      </c>
      <c r="R1551" t="s">
        <v>1993</v>
      </c>
    </row>
    <row r="1552" spans="1:18">
      <c r="A1552">
        <v>2692</v>
      </c>
      <c r="B1552" t="s">
        <v>2012</v>
      </c>
      <c r="C1552">
        <v>-79.25</v>
      </c>
      <c r="D1552">
        <v>40.5</v>
      </c>
      <c r="I1552">
        <v>2.7</v>
      </c>
      <c r="K1552" t="s">
        <v>1964</v>
      </c>
      <c r="L1552">
        <v>27</v>
      </c>
      <c r="M1552" t="s">
        <v>165</v>
      </c>
      <c r="N1552">
        <v>1955</v>
      </c>
      <c r="P1552">
        <v>1966</v>
      </c>
      <c r="R1552" t="s">
        <v>1993</v>
      </c>
    </row>
    <row r="1553" spans="1:18">
      <c r="A1553">
        <v>2694</v>
      </c>
      <c r="B1553" t="s">
        <v>2013</v>
      </c>
      <c r="C1553">
        <v>-79.95</v>
      </c>
      <c r="D1553">
        <v>37.166665999999999</v>
      </c>
      <c r="I1553">
        <v>2.5</v>
      </c>
      <c r="K1553" t="s">
        <v>1964</v>
      </c>
      <c r="L1553">
        <v>25</v>
      </c>
      <c r="M1553" t="s">
        <v>165</v>
      </c>
      <c r="N1553">
        <v>1955</v>
      </c>
      <c r="P1553">
        <v>1966</v>
      </c>
      <c r="R1553" t="s">
        <v>1993</v>
      </c>
    </row>
    <row r="1554" spans="1:18">
      <c r="A1554">
        <v>2696</v>
      </c>
      <c r="B1554" t="s">
        <v>2014</v>
      </c>
      <c r="C1554">
        <v>-80.383332999999993</v>
      </c>
      <c r="D1554">
        <v>33.75</v>
      </c>
      <c r="I1554">
        <v>2</v>
      </c>
      <c r="K1554" t="s">
        <v>1964</v>
      </c>
      <c r="L1554">
        <v>20</v>
      </c>
      <c r="M1554" t="s">
        <v>165</v>
      </c>
      <c r="N1554">
        <v>1955</v>
      </c>
      <c r="P1554">
        <v>1966</v>
      </c>
      <c r="R1554" t="s">
        <v>1993</v>
      </c>
    </row>
    <row r="1555" spans="1:18">
      <c r="A1555">
        <v>2698</v>
      </c>
      <c r="B1555" t="s">
        <v>2015</v>
      </c>
      <c r="C1555">
        <v>-80.8</v>
      </c>
      <c r="D1555">
        <v>29.833333</v>
      </c>
      <c r="I1555">
        <v>2.4</v>
      </c>
      <c r="K1555" t="s">
        <v>1964</v>
      </c>
      <c r="L1555">
        <v>24</v>
      </c>
      <c r="M1555" t="s">
        <v>165</v>
      </c>
      <c r="N1555">
        <v>1955</v>
      </c>
      <c r="P1555">
        <v>1966</v>
      </c>
      <c r="R1555" t="s">
        <v>1993</v>
      </c>
    </row>
    <row r="1556" spans="1:18">
      <c r="A1556">
        <v>2700</v>
      </c>
      <c r="B1556" t="s">
        <v>2016</v>
      </c>
      <c r="C1556">
        <v>-81</v>
      </c>
      <c r="D1556">
        <v>27.633333</v>
      </c>
      <c r="I1556">
        <v>5</v>
      </c>
      <c r="K1556" t="s">
        <v>1964</v>
      </c>
      <c r="L1556">
        <v>50</v>
      </c>
      <c r="M1556" t="s">
        <v>165</v>
      </c>
      <c r="N1556">
        <v>1955</v>
      </c>
      <c r="P1556">
        <v>1966</v>
      </c>
      <c r="R1556" t="s">
        <v>1993</v>
      </c>
    </row>
    <row r="1557" spans="1:18">
      <c r="A1557">
        <v>2701</v>
      </c>
      <c r="B1557" t="s">
        <v>2017</v>
      </c>
      <c r="C1557">
        <v>-81.166666000000006</v>
      </c>
      <c r="D1557">
        <v>25.5</v>
      </c>
      <c r="I1557">
        <v>4.4000000000000004</v>
      </c>
      <c r="K1557" t="s">
        <v>1964</v>
      </c>
      <c r="L1557">
        <v>44</v>
      </c>
      <c r="M1557" t="s">
        <v>165</v>
      </c>
      <c r="N1557">
        <v>1955</v>
      </c>
      <c r="P1557">
        <v>1966</v>
      </c>
      <c r="R1557" t="s">
        <v>1993</v>
      </c>
    </row>
    <row r="1558" spans="1:18">
      <c r="A1558">
        <v>2703</v>
      </c>
      <c r="B1558" t="s">
        <v>2018</v>
      </c>
      <c r="C1558">
        <v>-81.283332999999999</v>
      </c>
      <c r="D1558">
        <v>24</v>
      </c>
      <c r="I1558">
        <v>1.6</v>
      </c>
      <c r="K1558" t="s">
        <v>1964</v>
      </c>
      <c r="L1558">
        <v>16</v>
      </c>
      <c r="M1558" t="s">
        <v>165</v>
      </c>
      <c r="N1558">
        <v>1955</v>
      </c>
      <c r="P1558">
        <v>1966</v>
      </c>
      <c r="R1558" t="s">
        <v>1993</v>
      </c>
    </row>
    <row r="1559" spans="1:18">
      <c r="A1559">
        <v>2704</v>
      </c>
      <c r="B1559" t="s">
        <v>2019</v>
      </c>
      <c r="C1559">
        <v>-81.5</v>
      </c>
      <c r="D1559">
        <v>20.5</v>
      </c>
      <c r="I1559">
        <v>0.6</v>
      </c>
      <c r="K1559" t="s">
        <v>1964</v>
      </c>
      <c r="L1559">
        <v>6</v>
      </c>
      <c r="M1559" t="s">
        <v>165</v>
      </c>
      <c r="N1559">
        <v>1955</v>
      </c>
      <c r="P1559">
        <v>1966</v>
      </c>
      <c r="R1559" t="s">
        <v>1993</v>
      </c>
    </row>
    <row r="1560" spans="1:18">
      <c r="A1560">
        <v>2705</v>
      </c>
      <c r="B1560" t="s">
        <v>2020</v>
      </c>
      <c r="C1560">
        <v>-81.566665999999998</v>
      </c>
      <c r="D1560">
        <v>19.583333</v>
      </c>
      <c r="I1560">
        <v>0.6</v>
      </c>
      <c r="K1560" t="s">
        <v>1964</v>
      </c>
      <c r="L1560">
        <v>6</v>
      </c>
      <c r="M1560" t="s">
        <v>165</v>
      </c>
      <c r="N1560">
        <v>1955</v>
      </c>
      <c r="P1560">
        <v>1966</v>
      </c>
      <c r="R1560" t="s">
        <v>1993</v>
      </c>
    </row>
    <row r="1561" spans="1:18">
      <c r="A1561">
        <v>2706</v>
      </c>
      <c r="B1561" t="s">
        <v>2021</v>
      </c>
      <c r="C1561">
        <v>-81.666666000000006</v>
      </c>
      <c r="D1561">
        <v>17</v>
      </c>
      <c r="I1561">
        <v>3.6</v>
      </c>
      <c r="K1561" t="s">
        <v>1964</v>
      </c>
      <c r="L1561">
        <v>36</v>
      </c>
      <c r="M1561" t="s">
        <v>165</v>
      </c>
      <c r="N1561">
        <v>1955</v>
      </c>
      <c r="P1561">
        <v>1966</v>
      </c>
      <c r="R1561" t="s">
        <v>1993</v>
      </c>
    </row>
    <row r="1562" spans="1:18">
      <c r="A1562">
        <v>2707</v>
      </c>
      <c r="B1562" t="s">
        <v>2022</v>
      </c>
      <c r="C1562">
        <v>-81.75</v>
      </c>
      <c r="D1562">
        <v>14.666665999999999</v>
      </c>
      <c r="I1562">
        <v>3.5</v>
      </c>
      <c r="K1562" t="s">
        <v>1964</v>
      </c>
      <c r="L1562">
        <v>35</v>
      </c>
      <c r="M1562" t="s">
        <v>165</v>
      </c>
      <c r="N1562">
        <v>1955</v>
      </c>
      <c r="P1562">
        <v>1966</v>
      </c>
      <c r="R1562" t="s">
        <v>1993</v>
      </c>
    </row>
    <row r="1563" spans="1:18">
      <c r="A1563">
        <v>2709</v>
      </c>
      <c r="B1563" t="s">
        <v>2023</v>
      </c>
      <c r="C1563">
        <v>-82</v>
      </c>
      <c r="D1563">
        <v>9.5833329999999997</v>
      </c>
      <c r="I1563">
        <v>2.4</v>
      </c>
      <c r="K1563" t="s">
        <v>1964</v>
      </c>
      <c r="L1563">
        <v>24</v>
      </c>
      <c r="M1563" t="s">
        <v>165</v>
      </c>
      <c r="N1563">
        <v>1955</v>
      </c>
      <c r="P1563">
        <v>1966</v>
      </c>
      <c r="R1563" t="s">
        <v>1993</v>
      </c>
    </row>
    <row r="1564" spans="1:18">
      <c r="A1564">
        <v>2710</v>
      </c>
      <c r="B1564" t="s">
        <v>2024</v>
      </c>
      <c r="C1564">
        <v>-82.116665999999995</v>
      </c>
      <c r="D1564">
        <v>55.1</v>
      </c>
      <c r="I1564">
        <v>3.1</v>
      </c>
      <c r="K1564" t="s">
        <v>1964</v>
      </c>
      <c r="L1564">
        <v>31</v>
      </c>
      <c r="M1564" t="s">
        <v>165</v>
      </c>
      <c r="N1564">
        <v>1955</v>
      </c>
      <c r="P1564">
        <v>1966</v>
      </c>
      <c r="R1564" t="s">
        <v>1993</v>
      </c>
    </row>
    <row r="1565" spans="1:18">
      <c r="A1565">
        <v>2711</v>
      </c>
      <c r="B1565" t="s">
        <v>2025</v>
      </c>
      <c r="C1565">
        <v>-82.116665999999995</v>
      </c>
      <c r="D1565">
        <v>55.033332999999999</v>
      </c>
      <c r="I1565">
        <v>2.7</v>
      </c>
      <c r="K1565" t="s">
        <v>1964</v>
      </c>
      <c r="L1565">
        <v>27</v>
      </c>
      <c r="M1565" t="s">
        <v>165</v>
      </c>
      <c r="N1565">
        <v>1955</v>
      </c>
      <c r="P1565">
        <v>1965</v>
      </c>
      <c r="R1565" t="s">
        <v>1993</v>
      </c>
    </row>
    <row r="1566" spans="1:18">
      <c r="A1566">
        <v>2713</v>
      </c>
      <c r="B1566" s="1">
        <v>42005</v>
      </c>
      <c r="C1566">
        <v>-82.2</v>
      </c>
      <c r="D1566">
        <v>53.666665999999999</v>
      </c>
      <c r="I1566">
        <v>3.4</v>
      </c>
      <c r="K1566" t="s">
        <v>1964</v>
      </c>
      <c r="L1566">
        <v>34</v>
      </c>
      <c r="M1566" t="s">
        <v>165</v>
      </c>
      <c r="N1566">
        <v>1955</v>
      </c>
      <c r="P1566">
        <v>1966</v>
      </c>
      <c r="R1566" t="s">
        <v>1993</v>
      </c>
    </row>
    <row r="1567" spans="1:18">
      <c r="A1567">
        <v>2715</v>
      </c>
      <c r="B1567" t="s">
        <v>2027</v>
      </c>
      <c r="C1567">
        <v>-82.45</v>
      </c>
      <c r="D1567">
        <v>52.866666000000002</v>
      </c>
      <c r="I1567">
        <v>2.5</v>
      </c>
      <c r="K1567" t="s">
        <v>1964</v>
      </c>
      <c r="L1567">
        <v>25</v>
      </c>
      <c r="M1567" t="s">
        <v>165</v>
      </c>
      <c r="N1567">
        <v>1955</v>
      </c>
      <c r="P1567">
        <v>1965</v>
      </c>
      <c r="R1567" t="s">
        <v>1993</v>
      </c>
    </row>
    <row r="1568" spans="1:18">
      <c r="A1568">
        <v>2717</v>
      </c>
      <c r="B1568" s="1">
        <v>14642</v>
      </c>
      <c r="C1568">
        <v>-82.45</v>
      </c>
      <c r="D1568">
        <v>51.083333000000003</v>
      </c>
      <c r="I1568">
        <v>3</v>
      </c>
      <c r="K1568" t="s">
        <v>1964</v>
      </c>
      <c r="L1568">
        <v>30</v>
      </c>
      <c r="M1568" t="s">
        <v>165</v>
      </c>
      <c r="N1568">
        <v>1955</v>
      </c>
      <c r="P1568">
        <v>1966</v>
      </c>
      <c r="R1568" t="s">
        <v>1993</v>
      </c>
    </row>
    <row r="1569" spans="1:18">
      <c r="A1569">
        <v>2719</v>
      </c>
      <c r="B1569" s="1">
        <v>20149</v>
      </c>
      <c r="C1569">
        <v>-82.483333000000002</v>
      </c>
      <c r="D1569">
        <v>48.5</v>
      </c>
      <c r="I1569">
        <v>3.1</v>
      </c>
      <c r="K1569" t="s">
        <v>1964</v>
      </c>
      <c r="L1569">
        <v>31</v>
      </c>
      <c r="M1569" t="s">
        <v>165</v>
      </c>
      <c r="N1569">
        <v>1955</v>
      </c>
      <c r="P1569">
        <v>1966</v>
      </c>
      <c r="R1569" t="s">
        <v>1993</v>
      </c>
    </row>
    <row r="1570" spans="1:18">
      <c r="A1570">
        <v>2721</v>
      </c>
      <c r="B1570" t="s">
        <v>2030</v>
      </c>
      <c r="C1570">
        <v>-82.55</v>
      </c>
      <c r="D1570">
        <v>13.333333</v>
      </c>
      <c r="I1570">
        <v>3.8</v>
      </c>
      <c r="K1570" t="s">
        <v>1964</v>
      </c>
      <c r="L1570">
        <v>38</v>
      </c>
      <c r="M1570" t="s">
        <v>165</v>
      </c>
      <c r="N1570">
        <v>1955</v>
      </c>
      <c r="P1570">
        <v>1966</v>
      </c>
      <c r="R1570" t="s">
        <v>1993</v>
      </c>
    </row>
    <row r="1571" spans="1:18">
      <c r="A1571">
        <v>2723</v>
      </c>
      <c r="B1571" s="1">
        <v>29312</v>
      </c>
      <c r="C1571">
        <v>-82.7</v>
      </c>
      <c r="D1571">
        <v>46.416665999999999</v>
      </c>
      <c r="I1571">
        <v>2.2999999999999998</v>
      </c>
      <c r="K1571" t="s">
        <v>1964</v>
      </c>
      <c r="L1571">
        <v>23</v>
      </c>
      <c r="M1571" t="s">
        <v>165</v>
      </c>
      <c r="N1571">
        <v>1955</v>
      </c>
      <c r="P1571">
        <v>1966</v>
      </c>
      <c r="R1571" t="s">
        <v>1993</v>
      </c>
    </row>
    <row r="1572" spans="1:18">
      <c r="A1572">
        <v>2725</v>
      </c>
      <c r="B1572" t="s">
        <v>2032</v>
      </c>
      <c r="C1572">
        <v>-82.8</v>
      </c>
      <c r="D1572">
        <v>41.083333000000003</v>
      </c>
      <c r="I1572">
        <v>3.1</v>
      </c>
      <c r="K1572" t="s">
        <v>1964</v>
      </c>
      <c r="L1572">
        <v>31</v>
      </c>
      <c r="M1572" t="s">
        <v>165</v>
      </c>
      <c r="N1572">
        <v>1955</v>
      </c>
      <c r="P1572">
        <v>1966</v>
      </c>
      <c r="R1572" t="s">
        <v>1993</v>
      </c>
    </row>
    <row r="1573" spans="1:18">
      <c r="A1573">
        <v>2727</v>
      </c>
      <c r="B1573" t="s">
        <v>2033</v>
      </c>
      <c r="C1573">
        <v>-82.833332999999996</v>
      </c>
      <c r="D1573">
        <v>50.516666000000001</v>
      </c>
      <c r="I1573">
        <v>3.7</v>
      </c>
      <c r="K1573" t="s">
        <v>1964</v>
      </c>
      <c r="L1573">
        <v>37</v>
      </c>
      <c r="M1573" t="s">
        <v>165</v>
      </c>
      <c r="N1573">
        <v>1955</v>
      </c>
      <c r="P1573">
        <v>1965</v>
      </c>
      <c r="R1573" t="s">
        <v>1993</v>
      </c>
    </row>
    <row r="1574" spans="1:18">
      <c r="A1574">
        <v>2728</v>
      </c>
      <c r="B1574" t="s">
        <v>2034</v>
      </c>
      <c r="C1574">
        <v>-82.866665999999995</v>
      </c>
      <c r="D1574">
        <v>35.75</v>
      </c>
      <c r="I1574">
        <v>3.3</v>
      </c>
      <c r="K1574" t="s">
        <v>1964</v>
      </c>
      <c r="L1574">
        <v>33</v>
      </c>
      <c r="M1574" t="s">
        <v>165</v>
      </c>
      <c r="N1574">
        <v>1955</v>
      </c>
      <c r="P1574">
        <v>1966</v>
      </c>
      <c r="R1574" t="s">
        <v>1993</v>
      </c>
    </row>
    <row r="1575" spans="1:18">
      <c r="A1575">
        <v>2730</v>
      </c>
      <c r="B1575" t="s">
        <v>2035</v>
      </c>
      <c r="C1575">
        <v>-82.866665999999995</v>
      </c>
      <c r="D1575">
        <v>18.166665999999999</v>
      </c>
      <c r="I1575">
        <v>3.6</v>
      </c>
      <c r="K1575" t="s">
        <v>1964</v>
      </c>
      <c r="L1575">
        <v>36</v>
      </c>
      <c r="M1575" t="s">
        <v>165</v>
      </c>
      <c r="N1575">
        <v>1955</v>
      </c>
      <c r="P1575">
        <v>1966</v>
      </c>
      <c r="R1575" t="s">
        <v>1993</v>
      </c>
    </row>
    <row r="1576" spans="1:18">
      <c r="A1576">
        <v>2732</v>
      </c>
      <c r="B1576" t="s">
        <v>2036</v>
      </c>
      <c r="C1576">
        <v>-82.883332999999993</v>
      </c>
      <c r="D1576">
        <v>34</v>
      </c>
      <c r="I1576">
        <v>5.3</v>
      </c>
      <c r="K1576" t="s">
        <v>1964</v>
      </c>
      <c r="L1576">
        <v>53</v>
      </c>
      <c r="M1576" t="s">
        <v>165</v>
      </c>
      <c r="N1576">
        <v>1955</v>
      </c>
      <c r="P1576">
        <v>1966</v>
      </c>
      <c r="R1576" t="s">
        <v>1993</v>
      </c>
    </row>
    <row r="1577" spans="1:18">
      <c r="A1577">
        <v>2733</v>
      </c>
      <c r="B1577" t="s">
        <v>2037</v>
      </c>
      <c r="C1577">
        <v>-82.883332999999993</v>
      </c>
      <c r="D1577">
        <v>30.333333</v>
      </c>
      <c r="I1577">
        <v>2.5</v>
      </c>
      <c r="K1577" t="s">
        <v>1964</v>
      </c>
      <c r="L1577">
        <v>25</v>
      </c>
      <c r="M1577" t="s">
        <v>165</v>
      </c>
      <c r="N1577">
        <v>1955</v>
      </c>
      <c r="P1577">
        <v>1966</v>
      </c>
      <c r="R1577" t="s">
        <v>1993</v>
      </c>
    </row>
    <row r="1578" spans="1:18">
      <c r="A1578">
        <v>2735</v>
      </c>
      <c r="B1578" t="s">
        <v>2038</v>
      </c>
      <c r="C1578">
        <v>-82.9</v>
      </c>
      <c r="D1578">
        <v>27.166665999999999</v>
      </c>
      <c r="I1578">
        <v>3.2</v>
      </c>
      <c r="K1578" t="s">
        <v>1964</v>
      </c>
      <c r="L1578">
        <v>32</v>
      </c>
      <c r="M1578" t="s">
        <v>165</v>
      </c>
      <c r="N1578">
        <v>1955</v>
      </c>
      <c r="P1578">
        <v>1966</v>
      </c>
      <c r="R1578" t="s">
        <v>1993</v>
      </c>
    </row>
    <row r="1579" spans="1:18">
      <c r="A1579">
        <v>2737</v>
      </c>
      <c r="B1579" t="s">
        <v>2039</v>
      </c>
      <c r="C1579">
        <v>-82.916666000000006</v>
      </c>
      <c r="D1579">
        <v>24.166665999999999</v>
      </c>
      <c r="I1579">
        <v>0.8</v>
      </c>
      <c r="K1579" t="s">
        <v>1964</v>
      </c>
      <c r="L1579">
        <v>8</v>
      </c>
      <c r="M1579" t="s">
        <v>165</v>
      </c>
      <c r="N1579">
        <v>1955</v>
      </c>
      <c r="P1579">
        <v>1966</v>
      </c>
      <c r="R1579" t="s">
        <v>1993</v>
      </c>
    </row>
    <row r="1580" spans="1:18">
      <c r="A1580">
        <v>2739</v>
      </c>
      <c r="B1580" t="s">
        <v>2040</v>
      </c>
      <c r="C1580">
        <v>-83.166666000000006</v>
      </c>
      <c r="D1580">
        <v>47.466665999999996</v>
      </c>
      <c r="I1580">
        <v>2.6</v>
      </c>
      <c r="K1580" t="s">
        <v>1964</v>
      </c>
      <c r="L1580">
        <v>26</v>
      </c>
      <c r="M1580" t="s">
        <v>165</v>
      </c>
      <c r="N1580">
        <v>1955</v>
      </c>
      <c r="P1580">
        <v>1965</v>
      </c>
      <c r="R1580" t="s">
        <v>1993</v>
      </c>
    </row>
    <row r="1581" spans="1:18">
      <c r="A1581">
        <v>2741</v>
      </c>
      <c r="B1581" t="s">
        <v>2041</v>
      </c>
      <c r="C1581">
        <v>-83.533332999999999</v>
      </c>
      <c r="D1581">
        <v>44.55</v>
      </c>
      <c r="I1581">
        <v>4.3</v>
      </c>
      <c r="K1581" t="s">
        <v>1964</v>
      </c>
      <c r="L1581">
        <v>43</v>
      </c>
      <c r="M1581" t="s">
        <v>165</v>
      </c>
      <c r="N1581">
        <v>1955</v>
      </c>
      <c r="P1581">
        <v>1965</v>
      </c>
      <c r="R1581" t="s">
        <v>1993</v>
      </c>
    </row>
    <row r="1582" spans="1:18">
      <c r="A1582">
        <v>2743</v>
      </c>
      <c r="B1582" t="s">
        <v>2042</v>
      </c>
      <c r="C1582">
        <v>-83.883332999999993</v>
      </c>
      <c r="D1582">
        <v>41.3</v>
      </c>
      <c r="I1582">
        <v>3</v>
      </c>
      <c r="K1582" t="s">
        <v>1964</v>
      </c>
      <c r="L1582">
        <v>30</v>
      </c>
      <c r="M1582" t="s">
        <v>165</v>
      </c>
      <c r="N1582">
        <v>1955</v>
      </c>
      <c r="P1582">
        <v>1965</v>
      </c>
      <c r="R1582" t="s">
        <v>1993</v>
      </c>
    </row>
    <row r="1583" spans="1:18">
      <c r="A1583">
        <v>2744</v>
      </c>
      <c r="B1583" t="s">
        <v>2043</v>
      </c>
      <c r="C1583">
        <v>-84.366665999999995</v>
      </c>
      <c r="D1583">
        <v>33.9</v>
      </c>
      <c r="I1583">
        <v>2.4</v>
      </c>
      <c r="K1583" t="s">
        <v>1964</v>
      </c>
      <c r="L1583">
        <v>24</v>
      </c>
      <c r="M1583" t="s">
        <v>165</v>
      </c>
      <c r="N1583">
        <v>1955</v>
      </c>
      <c r="P1583">
        <v>1965</v>
      </c>
      <c r="R1583" t="s">
        <v>1993</v>
      </c>
    </row>
    <row r="1584" spans="1:18">
      <c r="A1584">
        <v>2745</v>
      </c>
      <c r="B1584" t="s">
        <v>2044</v>
      </c>
      <c r="C1584">
        <v>-84.533332999999999</v>
      </c>
      <c r="D1584">
        <v>30.1</v>
      </c>
      <c r="I1584">
        <v>1.9</v>
      </c>
      <c r="K1584" t="s">
        <v>1964</v>
      </c>
      <c r="L1584">
        <v>19</v>
      </c>
      <c r="M1584" t="s">
        <v>165</v>
      </c>
      <c r="N1584">
        <v>1955</v>
      </c>
      <c r="P1584">
        <v>1965</v>
      </c>
      <c r="R1584" t="s">
        <v>1993</v>
      </c>
    </row>
    <row r="1585" spans="1:18">
      <c r="A1585">
        <v>2746</v>
      </c>
      <c r="B1585" t="s">
        <v>2045</v>
      </c>
      <c r="C1585">
        <v>-84.7</v>
      </c>
      <c r="D1585">
        <v>26</v>
      </c>
      <c r="I1585" t="s">
        <v>2046</v>
      </c>
      <c r="K1585" t="s">
        <v>1964</v>
      </c>
      <c r="L1585">
        <v>16</v>
      </c>
      <c r="M1585" t="s">
        <v>165</v>
      </c>
      <c r="N1585">
        <v>1955</v>
      </c>
      <c r="P1585">
        <v>1965</v>
      </c>
      <c r="R1585" t="s">
        <v>1993</v>
      </c>
    </row>
    <row r="1586" spans="1:18">
      <c r="A1586">
        <v>2747</v>
      </c>
      <c r="B1586" t="s">
        <v>2047</v>
      </c>
      <c r="C1586">
        <v>-84.85</v>
      </c>
      <c r="D1586">
        <v>21.8</v>
      </c>
      <c r="I1586">
        <v>4.5999999999999996</v>
      </c>
      <c r="K1586" t="s">
        <v>1964</v>
      </c>
      <c r="L1586">
        <v>46</v>
      </c>
      <c r="M1586" t="s">
        <v>165</v>
      </c>
      <c r="N1586">
        <v>1955</v>
      </c>
      <c r="P1586">
        <v>1965</v>
      </c>
      <c r="R1586" t="s">
        <v>1993</v>
      </c>
    </row>
    <row r="1587" spans="1:18">
      <c r="A1587">
        <v>2749</v>
      </c>
      <c r="B1587" t="s">
        <v>2049</v>
      </c>
      <c r="C1587">
        <v>-84.966666000000004</v>
      </c>
      <c r="D1587">
        <v>17.899999999999999</v>
      </c>
      <c r="I1587">
        <v>4.3</v>
      </c>
      <c r="K1587" t="s">
        <v>1964</v>
      </c>
      <c r="L1587">
        <v>43</v>
      </c>
      <c r="M1587" t="s">
        <v>165</v>
      </c>
      <c r="N1587">
        <v>1955</v>
      </c>
      <c r="P1587">
        <v>1965</v>
      </c>
      <c r="R1587" t="s">
        <v>1993</v>
      </c>
    </row>
    <row r="1588" spans="1:18">
      <c r="A1588">
        <v>2751</v>
      </c>
      <c r="B1588" t="s">
        <v>2050</v>
      </c>
      <c r="C1588">
        <v>-85.166666000000006</v>
      </c>
      <c r="D1588">
        <v>1.6</v>
      </c>
      <c r="I1588">
        <v>6.1</v>
      </c>
      <c r="K1588" t="s">
        <v>1964</v>
      </c>
      <c r="L1588">
        <v>61</v>
      </c>
      <c r="M1588" t="s">
        <v>165</v>
      </c>
      <c r="N1588">
        <v>1955</v>
      </c>
      <c r="P1588">
        <v>1965</v>
      </c>
      <c r="R1588" t="s">
        <v>1993</v>
      </c>
    </row>
    <row r="1589" spans="1:18">
      <c r="A1589">
        <v>2753</v>
      </c>
      <c r="B1589" t="s">
        <v>2051</v>
      </c>
      <c r="C1589">
        <v>-85.183333000000005</v>
      </c>
      <c r="D1589">
        <v>13.2</v>
      </c>
      <c r="I1589">
        <v>1.1000000000000001</v>
      </c>
      <c r="K1589" t="s">
        <v>1964</v>
      </c>
      <c r="L1589">
        <v>11</v>
      </c>
      <c r="M1589" t="s">
        <v>165</v>
      </c>
      <c r="N1589">
        <v>1955</v>
      </c>
      <c r="P1589">
        <v>1965</v>
      </c>
      <c r="R1589" t="s">
        <v>1993</v>
      </c>
    </row>
    <row r="1590" spans="1:18">
      <c r="A1590">
        <v>2754</v>
      </c>
      <c r="B1590" t="s">
        <v>2052</v>
      </c>
      <c r="C1590">
        <v>-85.216666000000004</v>
      </c>
      <c r="D1590">
        <v>7.7</v>
      </c>
      <c r="I1590">
        <v>3.9</v>
      </c>
      <c r="K1590" t="s">
        <v>1964</v>
      </c>
      <c r="L1590">
        <v>39</v>
      </c>
      <c r="M1590" t="s">
        <v>165</v>
      </c>
      <c r="N1590">
        <v>1955</v>
      </c>
      <c r="P1590">
        <v>1965</v>
      </c>
      <c r="R1590" t="s">
        <v>1993</v>
      </c>
    </row>
    <row r="1591" spans="1:18">
      <c r="A1591">
        <v>2756</v>
      </c>
      <c r="B1591" t="s">
        <v>2053</v>
      </c>
      <c r="C1591">
        <v>-85.433333000000005</v>
      </c>
      <c r="D1591">
        <v>4.7</v>
      </c>
      <c r="I1591">
        <v>5</v>
      </c>
      <c r="K1591" t="s">
        <v>1964</v>
      </c>
      <c r="L1591">
        <v>50</v>
      </c>
      <c r="M1591" t="s">
        <v>165</v>
      </c>
      <c r="N1591">
        <v>1955</v>
      </c>
      <c r="P1591">
        <v>1965</v>
      </c>
      <c r="R1591" t="s">
        <v>1993</v>
      </c>
    </row>
    <row r="1592" spans="1:18">
      <c r="A1592">
        <v>2758</v>
      </c>
      <c r="B1592" t="s">
        <v>2054</v>
      </c>
      <c r="C1592">
        <v>-85.766666000000001</v>
      </c>
      <c r="D1592">
        <v>8.6999999999999993</v>
      </c>
      <c r="I1592">
        <v>4.2</v>
      </c>
      <c r="K1592" t="s">
        <v>1964</v>
      </c>
      <c r="L1592">
        <v>42</v>
      </c>
      <c r="M1592" t="s">
        <v>165</v>
      </c>
      <c r="N1592">
        <v>1955</v>
      </c>
      <c r="P1592">
        <v>1965</v>
      </c>
      <c r="R1592" t="s">
        <v>1993</v>
      </c>
    </row>
    <row r="1593" spans="1:18">
      <c r="A1593">
        <v>2760</v>
      </c>
      <c r="B1593" t="s">
        <v>2055</v>
      </c>
      <c r="C1593">
        <v>-86.15</v>
      </c>
      <c r="D1593">
        <v>14.8</v>
      </c>
      <c r="I1593">
        <v>5</v>
      </c>
      <c r="K1593" t="s">
        <v>1964</v>
      </c>
      <c r="L1593">
        <v>50</v>
      </c>
      <c r="M1593" t="s">
        <v>165</v>
      </c>
      <c r="N1593">
        <v>1955</v>
      </c>
      <c r="P1593">
        <v>1965</v>
      </c>
      <c r="R1593" t="s">
        <v>1993</v>
      </c>
    </row>
    <row r="1594" spans="1:18">
      <c r="A1594">
        <v>2762</v>
      </c>
      <c r="B1594" t="s">
        <v>2056</v>
      </c>
      <c r="C1594">
        <v>-86.633332999999993</v>
      </c>
      <c r="D1594">
        <v>30.6</v>
      </c>
      <c r="I1594">
        <v>5.5</v>
      </c>
      <c r="K1594" t="s">
        <v>1964</v>
      </c>
      <c r="L1594">
        <v>55</v>
      </c>
      <c r="M1594" t="s">
        <v>165</v>
      </c>
      <c r="N1594">
        <v>1955</v>
      </c>
      <c r="P1594">
        <v>1965</v>
      </c>
      <c r="R1594" t="s">
        <v>1993</v>
      </c>
    </row>
    <row r="1595" spans="1:18">
      <c r="A1595">
        <v>2764</v>
      </c>
      <c r="B1595" t="s">
        <v>2057</v>
      </c>
      <c r="C1595">
        <v>-86.733333000000002</v>
      </c>
      <c r="D1595">
        <v>40</v>
      </c>
      <c r="I1595">
        <v>3.8</v>
      </c>
      <c r="K1595" t="s">
        <v>1964</v>
      </c>
      <c r="L1595">
        <v>38</v>
      </c>
      <c r="M1595" t="s">
        <v>165</v>
      </c>
      <c r="N1595">
        <v>1955</v>
      </c>
      <c r="P1595">
        <v>1965</v>
      </c>
      <c r="R1595" t="s">
        <v>1993</v>
      </c>
    </row>
    <row r="1596" spans="1:18">
      <c r="A1596">
        <v>2766</v>
      </c>
      <c r="B1596" t="s">
        <v>2058</v>
      </c>
      <c r="C1596">
        <v>-86.75</v>
      </c>
      <c r="D1596">
        <v>58.6</v>
      </c>
      <c r="I1596">
        <v>4.3</v>
      </c>
      <c r="K1596" t="s">
        <v>1964</v>
      </c>
      <c r="L1596">
        <v>43</v>
      </c>
      <c r="M1596" t="s">
        <v>165</v>
      </c>
      <c r="N1596">
        <v>1955</v>
      </c>
      <c r="P1596">
        <v>1965</v>
      </c>
      <c r="R1596" t="s">
        <v>1993</v>
      </c>
    </row>
    <row r="1597" spans="1:18">
      <c r="A1597">
        <v>2768</v>
      </c>
      <c r="B1597" t="s">
        <v>2059</v>
      </c>
      <c r="C1597">
        <v>-86.8</v>
      </c>
      <c r="D1597">
        <v>49.2</v>
      </c>
      <c r="I1597">
        <v>4.8</v>
      </c>
      <c r="K1597" t="s">
        <v>1964</v>
      </c>
      <c r="L1597">
        <v>48</v>
      </c>
      <c r="M1597" t="s">
        <v>165</v>
      </c>
      <c r="N1597">
        <v>1955</v>
      </c>
      <c r="P1597">
        <v>1965</v>
      </c>
      <c r="R1597" t="s">
        <v>1993</v>
      </c>
    </row>
    <row r="1598" spans="1:18">
      <c r="A1598">
        <v>2770</v>
      </c>
      <c r="B1598" t="s">
        <v>2060</v>
      </c>
      <c r="C1598">
        <v>-87.283332999999999</v>
      </c>
      <c r="D1598">
        <v>58.9</v>
      </c>
      <c r="I1598">
        <v>4.7</v>
      </c>
      <c r="K1598" t="s">
        <v>1964</v>
      </c>
      <c r="L1598">
        <v>47</v>
      </c>
      <c r="M1598" t="s">
        <v>165</v>
      </c>
      <c r="N1598">
        <v>1955</v>
      </c>
      <c r="P1598">
        <v>1965</v>
      </c>
      <c r="R1598" t="s">
        <v>1993</v>
      </c>
    </row>
    <row r="1599" spans="1:18">
      <c r="A1599">
        <v>2772</v>
      </c>
      <c r="B1599" t="s">
        <v>2061</v>
      </c>
      <c r="C1599">
        <v>-87.55</v>
      </c>
      <c r="D1599">
        <v>59</v>
      </c>
      <c r="I1599">
        <v>4.5</v>
      </c>
      <c r="K1599" t="s">
        <v>1964</v>
      </c>
      <c r="L1599">
        <v>45</v>
      </c>
      <c r="M1599" t="s">
        <v>165</v>
      </c>
      <c r="N1599">
        <v>1955</v>
      </c>
      <c r="P1599">
        <v>1965</v>
      </c>
      <c r="R1599" t="s">
        <v>1993</v>
      </c>
    </row>
    <row r="1600" spans="1:18">
      <c r="A1600">
        <v>2774</v>
      </c>
      <c r="B1600" t="s">
        <v>2062</v>
      </c>
      <c r="C1600">
        <v>-87.8</v>
      </c>
      <c r="D1600">
        <v>59.2</v>
      </c>
      <c r="I1600">
        <v>2.9</v>
      </c>
      <c r="K1600" t="s">
        <v>1964</v>
      </c>
      <c r="L1600">
        <v>29</v>
      </c>
      <c r="M1600" t="s">
        <v>165</v>
      </c>
      <c r="N1600">
        <v>1955</v>
      </c>
      <c r="P1600">
        <v>1965</v>
      </c>
      <c r="R1600" t="s">
        <v>1993</v>
      </c>
    </row>
    <row r="1601" spans="1:18">
      <c r="A1601">
        <v>2776</v>
      </c>
      <c r="B1601" t="s">
        <v>2063</v>
      </c>
      <c r="C1601">
        <v>-88.083332999999996</v>
      </c>
      <c r="D1601">
        <v>58.9</v>
      </c>
      <c r="I1601">
        <v>5.6</v>
      </c>
      <c r="K1601" t="s">
        <v>1964</v>
      </c>
      <c r="L1601">
        <v>56</v>
      </c>
      <c r="M1601" t="s">
        <v>165</v>
      </c>
      <c r="N1601">
        <v>1955</v>
      </c>
      <c r="P1601">
        <v>1965</v>
      </c>
      <c r="R1601" t="s">
        <v>1993</v>
      </c>
    </row>
    <row r="1602" spans="1:18">
      <c r="A1602">
        <v>2778</v>
      </c>
      <c r="B1602" s="1">
        <v>35156</v>
      </c>
      <c r="C1602">
        <v>-88.316665999999998</v>
      </c>
      <c r="D1602">
        <v>58.9</v>
      </c>
      <c r="I1602">
        <v>4.8</v>
      </c>
      <c r="K1602" t="s">
        <v>1964</v>
      </c>
      <c r="L1602">
        <v>48</v>
      </c>
      <c r="M1602" t="s">
        <v>165</v>
      </c>
      <c r="N1602">
        <v>1955</v>
      </c>
      <c r="P1602">
        <v>1965</v>
      </c>
      <c r="R1602" t="s">
        <v>1993</v>
      </c>
    </row>
    <row r="1603" spans="1:18">
      <c r="A1603">
        <v>2780</v>
      </c>
      <c r="B1603" s="1">
        <v>26359</v>
      </c>
      <c r="C1603">
        <v>-88.75</v>
      </c>
      <c r="D1603">
        <v>58</v>
      </c>
      <c r="I1603">
        <v>4.2</v>
      </c>
      <c r="K1603" t="s">
        <v>1964</v>
      </c>
      <c r="L1603">
        <v>42</v>
      </c>
      <c r="M1603" t="s">
        <v>165</v>
      </c>
      <c r="N1603">
        <v>1955</v>
      </c>
      <c r="P1603">
        <v>1965</v>
      </c>
      <c r="R1603" t="s">
        <v>1993</v>
      </c>
    </row>
    <row r="1604" spans="1:18">
      <c r="A1604">
        <v>2782</v>
      </c>
      <c r="B1604" s="1">
        <v>17564</v>
      </c>
      <c r="C1604">
        <v>-89.166666000000006</v>
      </c>
      <c r="D1604">
        <v>58.5</v>
      </c>
      <c r="I1604">
        <v>6.4</v>
      </c>
      <c r="K1604" t="s">
        <v>1964</v>
      </c>
      <c r="L1604">
        <v>64</v>
      </c>
      <c r="M1604" t="s">
        <v>165</v>
      </c>
      <c r="N1604">
        <v>1955</v>
      </c>
      <c r="P1604">
        <v>1965</v>
      </c>
      <c r="R1604" t="s">
        <v>1993</v>
      </c>
    </row>
    <row r="1605" spans="1:18">
      <c r="A1605">
        <v>2784</v>
      </c>
      <c r="B1605" s="1">
        <v>45292</v>
      </c>
      <c r="C1605">
        <v>-89.6</v>
      </c>
      <c r="D1605">
        <v>60</v>
      </c>
      <c r="I1605">
        <v>6.5</v>
      </c>
      <c r="K1605" t="s">
        <v>1964</v>
      </c>
      <c r="L1605">
        <v>65</v>
      </c>
      <c r="M1605" t="s">
        <v>165</v>
      </c>
      <c r="N1605">
        <v>1955</v>
      </c>
      <c r="P1605">
        <v>1965</v>
      </c>
      <c r="R1605" t="s">
        <v>1993</v>
      </c>
    </row>
    <row r="1606" spans="1:18">
      <c r="A1606">
        <v>2787</v>
      </c>
      <c r="B1606" t="s">
        <v>2069</v>
      </c>
      <c r="C1606">
        <v>-90</v>
      </c>
      <c r="D1606">
        <v>0</v>
      </c>
      <c r="I1606">
        <v>6.7</v>
      </c>
      <c r="K1606" t="s">
        <v>1964</v>
      </c>
      <c r="L1606">
        <v>67</v>
      </c>
      <c r="M1606" t="s">
        <v>165</v>
      </c>
      <c r="N1606">
        <v>1955</v>
      </c>
      <c r="P1606">
        <v>1965</v>
      </c>
      <c r="R1606" t="s">
        <v>1993</v>
      </c>
    </row>
    <row r="1607" spans="1:18">
      <c r="A1607">
        <v>2816</v>
      </c>
      <c r="B1607" t="s">
        <v>2073</v>
      </c>
      <c r="C1607">
        <v>-69.5</v>
      </c>
      <c r="D1607">
        <v>-66.266666000000001</v>
      </c>
      <c r="G1607">
        <v>870</v>
      </c>
      <c r="H1607">
        <v>-12.9</v>
      </c>
      <c r="I1607">
        <v>1.06</v>
      </c>
      <c r="K1607" t="s">
        <v>2074</v>
      </c>
      <c r="L1607">
        <v>973.08</v>
      </c>
      <c r="M1607" t="s">
        <v>1823</v>
      </c>
      <c r="N1607">
        <v>1965</v>
      </c>
      <c r="P1607">
        <v>1975</v>
      </c>
      <c r="R1607" t="s">
        <v>2075</v>
      </c>
    </row>
    <row r="1608" spans="1:18">
      <c r="A1608">
        <v>2817</v>
      </c>
      <c r="B1608">
        <v>241</v>
      </c>
      <c r="C1608">
        <v>-70.233329999999995</v>
      </c>
      <c r="D1608">
        <v>-65.083330000000004</v>
      </c>
      <c r="G1608">
        <v>2100</v>
      </c>
      <c r="H1608">
        <v>-21.9</v>
      </c>
      <c r="I1608">
        <v>0.53</v>
      </c>
      <c r="K1608" t="s">
        <v>2074</v>
      </c>
      <c r="L1608">
        <v>486.54</v>
      </c>
      <c r="M1608" t="s">
        <v>1823</v>
      </c>
      <c r="N1608">
        <v>1965</v>
      </c>
      <c r="P1608">
        <v>1975</v>
      </c>
      <c r="R1608" t="s">
        <v>2075</v>
      </c>
    </row>
    <row r="1609" spans="1:18">
      <c r="A1609">
        <v>2818</v>
      </c>
      <c r="B1609">
        <v>261</v>
      </c>
      <c r="C1609">
        <v>-70.25</v>
      </c>
      <c r="D1609">
        <v>-68.45</v>
      </c>
      <c r="G1609">
        <v>15</v>
      </c>
      <c r="I1609">
        <v>0.67</v>
      </c>
      <c r="K1609" t="s">
        <v>2074</v>
      </c>
      <c r="L1609">
        <v>615.05999999999995</v>
      </c>
      <c r="M1609" t="s">
        <v>83</v>
      </c>
      <c r="N1609">
        <v>1969</v>
      </c>
      <c r="P1609">
        <v>1976</v>
      </c>
      <c r="R1609" t="s">
        <v>2075</v>
      </c>
    </row>
    <row r="1610" spans="1:18">
      <c r="A1610">
        <v>2819</v>
      </c>
      <c r="B1610">
        <v>262</v>
      </c>
      <c r="C1610">
        <v>-70.75</v>
      </c>
      <c r="D1610">
        <v>-68</v>
      </c>
      <c r="G1610">
        <v>20</v>
      </c>
      <c r="I1610">
        <v>0.25</v>
      </c>
      <c r="K1610" t="s">
        <v>2074</v>
      </c>
      <c r="L1610">
        <v>229.5</v>
      </c>
      <c r="M1610" t="s">
        <v>83</v>
      </c>
      <c r="N1610">
        <v>1969</v>
      </c>
      <c r="P1610">
        <v>1976</v>
      </c>
      <c r="R1610" t="s">
        <v>2075</v>
      </c>
    </row>
    <row r="1611" spans="1:18">
      <c r="A1611">
        <v>2820</v>
      </c>
      <c r="B1611">
        <v>242</v>
      </c>
      <c r="C1611">
        <v>-70.833330000000004</v>
      </c>
      <c r="D1611">
        <v>-64.45</v>
      </c>
      <c r="G1611">
        <v>1987</v>
      </c>
      <c r="H1611">
        <v>-21.4</v>
      </c>
      <c r="I1611">
        <v>0.48</v>
      </c>
      <c r="K1611" t="s">
        <v>2074</v>
      </c>
      <c r="L1611">
        <v>440.64</v>
      </c>
      <c r="M1611" t="s">
        <v>1823</v>
      </c>
      <c r="N1611">
        <v>1965</v>
      </c>
      <c r="P1611">
        <v>1975</v>
      </c>
      <c r="R1611" t="s">
        <v>2075</v>
      </c>
    </row>
    <row r="1612" spans="1:18">
      <c r="A1612">
        <v>2821</v>
      </c>
      <c r="B1612" t="s">
        <v>2077</v>
      </c>
      <c r="C1612">
        <v>-70.883332999999993</v>
      </c>
      <c r="D1612">
        <v>-64.95</v>
      </c>
      <c r="G1612">
        <v>1860</v>
      </c>
      <c r="H1612">
        <v>20.2</v>
      </c>
      <c r="I1612">
        <v>0.48</v>
      </c>
      <c r="K1612" t="s">
        <v>2074</v>
      </c>
      <c r="L1612">
        <v>440.64</v>
      </c>
      <c r="M1612" t="s">
        <v>1823</v>
      </c>
      <c r="N1612">
        <v>1965</v>
      </c>
      <c r="P1612">
        <v>1975</v>
      </c>
      <c r="R1612" t="s">
        <v>2075</v>
      </c>
    </row>
    <row r="1613" spans="1:18">
      <c r="A1613">
        <v>2822</v>
      </c>
      <c r="B1613" t="s">
        <v>2078</v>
      </c>
      <c r="C1613">
        <v>-71.25</v>
      </c>
      <c r="D1613">
        <v>-64.5</v>
      </c>
      <c r="G1613">
        <v>2010</v>
      </c>
      <c r="H1613">
        <v>-23.7</v>
      </c>
      <c r="I1613">
        <v>0.56000000000000005</v>
      </c>
      <c r="K1613" t="s">
        <v>2074</v>
      </c>
      <c r="L1613">
        <v>514.08000000000004</v>
      </c>
      <c r="M1613" t="s">
        <v>1823</v>
      </c>
      <c r="N1613">
        <v>1965</v>
      </c>
      <c r="P1613">
        <v>1975</v>
      </c>
      <c r="R1613" t="s">
        <v>2075</v>
      </c>
    </row>
    <row r="1614" spans="1:18">
      <c r="A1614">
        <v>2823</v>
      </c>
      <c r="B1614">
        <v>263</v>
      </c>
      <c r="C1614">
        <v>-71.25</v>
      </c>
      <c r="D1614">
        <v>-67.933329999999998</v>
      </c>
      <c r="G1614">
        <v>25</v>
      </c>
      <c r="I1614">
        <v>0.22</v>
      </c>
      <c r="K1614" t="s">
        <v>2074</v>
      </c>
      <c r="L1614">
        <v>201.96</v>
      </c>
      <c r="M1614" t="s">
        <v>83</v>
      </c>
      <c r="N1614">
        <v>1969</v>
      </c>
      <c r="P1614">
        <v>1976</v>
      </c>
      <c r="R1614" t="s">
        <v>2075</v>
      </c>
    </row>
    <row r="1615" spans="1:18">
      <c r="A1615">
        <v>2824</v>
      </c>
      <c r="B1615" t="s">
        <v>2079</v>
      </c>
      <c r="C1615">
        <v>-71.383332999999993</v>
      </c>
      <c r="D1615">
        <v>-65.5</v>
      </c>
      <c r="G1615">
        <v>1547</v>
      </c>
      <c r="H1615">
        <v>-20</v>
      </c>
      <c r="I1615">
        <v>0.61</v>
      </c>
      <c r="K1615" t="s">
        <v>2074</v>
      </c>
      <c r="L1615">
        <v>559.98</v>
      </c>
      <c r="M1615" t="s">
        <v>1823</v>
      </c>
      <c r="N1615">
        <v>1965</v>
      </c>
      <c r="P1615">
        <v>1975</v>
      </c>
      <c r="R1615" t="s">
        <v>2075</v>
      </c>
    </row>
    <row r="1616" spans="1:18">
      <c r="A1616">
        <v>2825</v>
      </c>
      <c r="B1616" t="s">
        <v>2080</v>
      </c>
      <c r="C1616">
        <v>-71.483333000000002</v>
      </c>
      <c r="D1616">
        <v>-66.966666000000004</v>
      </c>
      <c r="G1616">
        <v>946</v>
      </c>
      <c r="H1616">
        <v>-13.1</v>
      </c>
      <c r="I1616">
        <v>0.64</v>
      </c>
      <c r="K1616" t="s">
        <v>2074</v>
      </c>
      <c r="L1616">
        <v>587.52</v>
      </c>
      <c r="M1616" t="s">
        <v>1823</v>
      </c>
      <c r="N1616">
        <v>1965</v>
      </c>
      <c r="P1616">
        <v>1975</v>
      </c>
      <c r="R1616" t="s">
        <v>2075</v>
      </c>
    </row>
    <row r="1617" spans="1:18">
      <c r="A1617">
        <v>2826</v>
      </c>
      <c r="B1617" t="s">
        <v>2081</v>
      </c>
      <c r="C1617">
        <v>-71.7</v>
      </c>
      <c r="D1617">
        <v>-64.083332999999996</v>
      </c>
      <c r="G1617">
        <v>1886</v>
      </c>
      <c r="H1617">
        <v>-20.399999999999999</v>
      </c>
      <c r="I1617">
        <v>0.46</v>
      </c>
      <c r="K1617" t="s">
        <v>2074</v>
      </c>
      <c r="L1617">
        <v>422.28</v>
      </c>
      <c r="M1617" t="s">
        <v>1823</v>
      </c>
      <c r="N1617">
        <v>1965</v>
      </c>
      <c r="P1617">
        <v>1975</v>
      </c>
      <c r="R1617" t="s">
        <v>2075</v>
      </c>
    </row>
    <row r="1618" spans="1:18">
      <c r="A1618">
        <v>2827</v>
      </c>
      <c r="B1618">
        <v>264</v>
      </c>
      <c r="C1618">
        <v>-71.75</v>
      </c>
      <c r="D1618">
        <v>-67.683333000000005</v>
      </c>
      <c r="G1618">
        <v>35</v>
      </c>
      <c r="I1618">
        <v>0.23</v>
      </c>
      <c r="K1618" t="s">
        <v>2074</v>
      </c>
      <c r="L1618">
        <v>211.14</v>
      </c>
      <c r="M1618" t="s">
        <v>83</v>
      </c>
      <c r="N1618">
        <v>1969</v>
      </c>
      <c r="P1618">
        <v>1976</v>
      </c>
      <c r="R1618" t="s">
        <v>2075</v>
      </c>
    </row>
    <row r="1619" spans="1:18">
      <c r="A1619">
        <v>2828</v>
      </c>
      <c r="B1619">
        <v>265</v>
      </c>
      <c r="C1619">
        <v>-72.25</v>
      </c>
      <c r="D1619">
        <v>-67.766660000000002</v>
      </c>
      <c r="G1619">
        <v>45</v>
      </c>
      <c r="I1619">
        <v>0.55000000000000004</v>
      </c>
      <c r="K1619" t="s">
        <v>2074</v>
      </c>
      <c r="L1619">
        <v>504.9</v>
      </c>
      <c r="M1619" t="s">
        <v>83</v>
      </c>
      <c r="N1619">
        <v>1969</v>
      </c>
      <c r="P1619">
        <v>1976</v>
      </c>
      <c r="R1619" t="s">
        <v>2075</v>
      </c>
    </row>
    <row r="1620" spans="1:18">
      <c r="A1620">
        <v>2829</v>
      </c>
      <c r="B1620">
        <v>248</v>
      </c>
      <c r="C1620">
        <v>-72.5</v>
      </c>
      <c r="D1620">
        <v>-72.833330000000004</v>
      </c>
      <c r="G1620">
        <v>488</v>
      </c>
      <c r="H1620">
        <v>-13.3</v>
      </c>
      <c r="I1620">
        <v>0.95</v>
      </c>
      <c r="K1620" t="s">
        <v>2074</v>
      </c>
      <c r="L1620">
        <v>872.1</v>
      </c>
      <c r="M1620" t="s">
        <v>1823</v>
      </c>
      <c r="N1620">
        <v>1965</v>
      </c>
      <c r="P1620">
        <v>1975</v>
      </c>
      <c r="R1620" t="s">
        <v>2075</v>
      </c>
    </row>
    <row r="1621" spans="1:18">
      <c r="A1621">
        <v>2830</v>
      </c>
      <c r="B1621" t="s">
        <v>2082</v>
      </c>
      <c r="C1621">
        <v>-72.783332999999999</v>
      </c>
      <c r="D1621">
        <v>-64.5</v>
      </c>
      <c r="G1621">
        <v>1797</v>
      </c>
      <c r="H1621">
        <v>-21.8</v>
      </c>
      <c r="I1621">
        <v>0.56999999999999995</v>
      </c>
      <c r="K1621" t="s">
        <v>2074</v>
      </c>
      <c r="L1621">
        <v>523.26</v>
      </c>
      <c r="M1621" t="s">
        <v>1823</v>
      </c>
      <c r="N1621">
        <v>1965</v>
      </c>
      <c r="P1621">
        <v>1975</v>
      </c>
      <c r="R1621" t="s">
        <v>2075</v>
      </c>
    </row>
    <row r="1622" spans="1:18">
      <c r="A1622">
        <v>2831</v>
      </c>
      <c r="B1622">
        <v>250</v>
      </c>
      <c r="C1622">
        <v>-72.933329999999998</v>
      </c>
      <c r="D1622">
        <v>-75.25</v>
      </c>
      <c r="G1622">
        <v>539</v>
      </c>
      <c r="H1622">
        <v>-13.3</v>
      </c>
      <c r="I1622">
        <v>1.25</v>
      </c>
      <c r="K1622" t="s">
        <v>2074</v>
      </c>
      <c r="L1622">
        <v>1147.5</v>
      </c>
      <c r="M1622" t="s">
        <v>1823</v>
      </c>
      <c r="N1622">
        <v>1965</v>
      </c>
      <c r="P1622">
        <v>1975</v>
      </c>
      <c r="R1622" t="s">
        <v>2075</v>
      </c>
    </row>
    <row r="1623" spans="1:18">
      <c r="A1623">
        <v>2832</v>
      </c>
      <c r="B1623">
        <v>251</v>
      </c>
      <c r="C1623">
        <v>-72.983329999999995</v>
      </c>
      <c r="D1623">
        <v>-74.75</v>
      </c>
      <c r="G1623">
        <v>408</v>
      </c>
      <c r="H1623">
        <v>-12.5</v>
      </c>
      <c r="I1623">
        <v>1.29</v>
      </c>
      <c r="K1623" t="s">
        <v>2074</v>
      </c>
      <c r="L1623">
        <v>1184.22</v>
      </c>
      <c r="M1623" t="s">
        <v>1823</v>
      </c>
      <c r="N1623">
        <v>1965</v>
      </c>
      <c r="P1623">
        <v>1975</v>
      </c>
      <c r="R1623" t="s">
        <v>2075</v>
      </c>
    </row>
    <row r="1624" spans="1:18">
      <c r="A1624">
        <v>2834</v>
      </c>
      <c r="B1624" t="s">
        <v>2084</v>
      </c>
      <c r="C1624">
        <v>-73.7</v>
      </c>
      <c r="D1624">
        <v>-64.783332999999999</v>
      </c>
      <c r="G1624">
        <v>2007</v>
      </c>
      <c r="H1624">
        <v>-23.8</v>
      </c>
      <c r="I1624">
        <v>0.47</v>
      </c>
      <c r="K1624" t="s">
        <v>2074</v>
      </c>
      <c r="L1624">
        <v>431.46</v>
      </c>
      <c r="M1624" t="s">
        <v>1823</v>
      </c>
      <c r="N1624">
        <v>1965</v>
      </c>
      <c r="P1624">
        <v>1975</v>
      </c>
      <c r="R1624" t="s">
        <v>2075</v>
      </c>
    </row>
    <row r="1625" spans="1:18">
      <c r="A1625">
        <v>2837</v>
      </c>
      <c r="B1625" t="s">
        <v>2085</v>
      </c>
      <c r="C1625">
        <v>-74.016666000000001</v>
      </c>
      <c r="D1625">
        <v>-70.633332999999993</v>
      </c>
      <c r="G1625">
        <v>1140</v>
      </c>
      <c r="H1625">
        <v>-17.3</v>
      </c>
      <c r="I1625">
        <v>0.97</v>
      </c>
      <c r="K1625" t="s">
        <v>2074</v>
      </c>
      <c r="L1625">
        <v>890.46</v>
      </c>
      <c r="M1625" t="s">
        <v>1823</v>
      </c>
      <c r="N1625">
        <v>1965</v>
      </c>
      <c r="P1625">
        <v>1975</v>
      </c>
      <c r="R1625" t="s">
        <v>2075</v>
      </c>
    </row>
    <row r="1626" spans="1:18">
      <c r="A1626">
        <v>2848</v>
      </c>
      <c r="B1626" t="s">
        <v>2090</v>
      </c>
      <c r="C1626">
        <v>-68.25</v>
      </c>
      <c r="D1626">
        <v>94.08</v>
      </c>
      <c r="G1626">
        <v>1970</v>
      </c>
      <c r="H1626">
        <v>-29</v>
      </c>
      <c r="I1626">
        <v>27.2</v>
      </c>
      <c r="K1626" t="s">
        <v>546</v>
      </c>
      <c r="L1626">
        <v>272</v>
      </c>
      <c r="M1626" t="s">
        <v>165</v>
      </c>
      <c r="N1626">
        <v>1955</v>
      </c>
      <c r="P1626">
        <v>1990</v>
      </c>
      <c r="R1626" t="s">
        <v>2087</v>
      </c>
    </row>
    <row r="1627" spans="1:18">
      <c r="A1627">
        <v>2849</v>
      </c>
      <c r="B1627" t="s">
        <v>2091</v>
      </c>
      <c r="C1627">
        <v>-68.77</v>
      </c>
      <c r="D1627">
        <v>94.47</v>
      </c>
      <c r="G1627">
        <v>2280</v>
      </c>
      <c r="H1627">
        <v>-33</v>
      </c>
      <c r="I1627">
        <v>6.9</v>
      </c>
      <c r="K1627" t="s">
        <v>546</v>
      </c>
      <c r="L1627">
        <v>69</v>
      </c>
      <c r="M1627" t="s">
        <v>165</v>
      </c>
      <c r="N1627">
        <v>1955</v>
      </c>
      <c r="P1627">
        <v>1990</v>
      </c>
      <c r="R1627" t="s">
        <v>2087</v>
      </c>
    </row>
    <row r="1628" spans="1:18">
      <c r="A1628">
        <v>2850</v>
      </c>
      <c r="B1628" t="s">
        <v>2092</v>
      </c>
      <c r="C1628">
        <v>-69.3</v>
      </c>
      <c r="D1628">
        <v>95.02</v>
      </c>
      <c r="G1628">
        <v>2560</v>
      </c>
      <c r="H1628">
        <v>-37</v>
      </c>
      <c r="I1628">
        <v>14</v>
      </c>
      <c r="K1628" t="s">
        <v>546</v>
      </c>
      <c r="L1628">
        <v>140</v>
      </c>
      <c r="M1628" t="s">
        <v>165</v>
      </c>
      <c r="N1628">
        <v>1955</v>
      </c>
      <c r="P1628">
        <v>1990</v>
      </c>
      <c r="R1628" t="s">
        <v>2087</v>
      </c>
    </row>
    <row r="1629" spans="1:18">
      <c r="A1629">
        <v>2851</v>
      </c>
      <c r="B1629" t="s">
        <v>2093</v>
      </c>
      <c r="C1629">
        <v>-76.640332999999998</v>
      </c>
      <c r="D1629">
        <v>147.35681600000001</v>
      </c>
      <c r="G1629">
        <v>2477</v>
      </c>
      <c r="I1629">
        <v>25</v>
      </c>
      <c r="J1629">
        <v>2</v>
      </c>
      <c r="K1629" t="s">
        <v>290</v>
      </c>
      <c r="L1629">
        <v>25</v>
      </c>
      <c r="M1629" t="s">
        <v>165</v>
      </c>
      <c r="N1629">
        <v>1965</v>
      </c>
      <c r="P1629">
        <v>2000</v>
      </c>
      <c r="R1629" t="s">
        <v>2087</v>
      </c>
    </row>
    <row r="1630" spans="1:18">
      <c r="A1630">
        <v>2852</v>
      </c>
      <c r="B1630" t="s">
        <v>2094</v>
      </c>
      <c r="C1630">
        <v>-76.874799999999993</v>
      </c>
      <c r="D1630">
        <v>141.909333</v>
      </c>
      <c r="G1630">
        <v>2626</v>
      </c>
      <c r="I1630">
        <v>17</v>
      </c>
      <c r="J1630">
        <v>1</v>
      </c>
      <c r="K1630" t="s">
        <v>290</v>
      </c>
      <c r="L1630">
        <v>17</v>
      </c>
      <c r="M1630" t="s">
        <v>165</v>
      </c>
      <c r="N1630">
        <v>1965</v>
      </c>
      <c r="P1630">
        <v>2000</v>
      </c>
      <c r="R1630" t="s">
        <v>2087</v>
      </c>
    </row>
    <row r="1631" spans="1:18">
      <c r="A1631">
        <v>2853</v>
      </c>
      <c r="B1631" t="s">
        <v>279</v>
      </c>
      <c r="C1631">
        <v>-77.200132999999994</v>
      </c>
      <c r="D1631">
        <v>155.4913</v>
      </c>
      <c r="G1631">
        <v>2492</v>
      </c>
      <c r="I1631">
        <v>20</v>
      </c>
      <c r="J1631">
        <v>2</v>
      </c>
      <c r="K1631" t="s">
        <v>290</v>
      </c>
      <c r="L1631">
        <v>20</v>
      </c>
      <c r="M1631" t="s">
        <v>165</v>
      </c>
      <c r="N1631">
        <v>1965</v>
      </c>
      <c r="P1631">
        <v>2000</v>
      </c>
      <c r="R1631" t="s">
        <v>2087</v>
      </c>
    </row>
    <row r="1632" spans="1:18">
      <c r="A1632">
        <v>2854</v>
      </c>
      <c r="B1632" t="s">
        <v>2095</v>
      </c>
      <c r="C1632">
        <v>-77.535349999999994</v>
      </c>
      <c r="D1632">
        <v>137.02353299999999</v>
      </c>
      <c r="G1632">
        <v>2640</v>
      </c>
      <c r="I1632">
        <v>19</v>
      </c>
      <c r="J1632">
        <v>1</v>
      </c>
      <c r="K1632" t="s">
        <v>290</v>
      </c>
      <c r="L1632">
        <v>19</v>
      </c>
      <c r="M1632" t="s">
        <v>165</v>
      </c>
      <c r="N1632">
        <v>1965</v>
      </c>
      <c r="P1632">
        <v>2000</v>
      </c>
      <c r="R1632" t="s">
        <v>2087</v>
      </c>
    </row>
    <row r="1633" spans="1:18">
      <c r="A1633">
        <v>2855</v>
      </c>
      <c r="B1633" t="s">
        <v>1937</v>
      </c>
      <c r="C1633">
        <v>-67.58</v>
      </c>
      <c r="D1633">
        <v>93.7</v>
      </c>
      <c r="F1633">
        <v>104</v>
      </c>
      <c r="G1633">
        <v>1351</v>
      </c>
      <c r="I1633">
        <v>31.3</v>
      </c>
      <c r="K1633" t="s">
        <v>546</v>
      </c>
      <c r="L1633">
        <v>313</v>
      </c>
      <c r="M1633" t="s">
        <v>165</v>
      </c>
      <c r="N1633">
        <v>1955</v>
      </c>
      <c r="P1633">
        <v>1990</v>
      </c>
      <c r="R1633" t="s">
        <v>2096</v>
      </c>
    </row>
    <row r="1634" spans="1:18">
      <c r="A1634">
        <v>2856</v>
      </c>
      <c r="B1634" t="s">
        <v>2097</v>
      </c>
      <c r="C1634">
        <v>-72.22</v>
      </c>
      <c r="D1634">
        <v>96.62</v>
      </c>
      <c r="F1634">
        <v>774</v>
      </c>
      <c r="G1634">
        <v>3421</v>
      </c>
      <c r="I1634">
        <v>6.8</v>
      </c>
      <c r="K1634" t="s">
        <v>546</v>
      </c>
      <c r="L1634">
        <v>68</v>
      </c>
      <c r="M1634" t="s">
        <v>165</v>
      </c>
      <c r="N1634">
        <v>1955</v>
      </c>
      <c r="P1634">
        <v>1985</v>
      </c>
      <c r="R1634" t="s">
        <v>2096</v>
      </c>
    </row>
    <row r="1635" spans="1:18">
      <c r="A1635">
        <v>2857</v>
      </c>
      <c r="B1635" t="s">
        <v>2098</v>
      </c>
      <c r="C1635">
        <v>-73.25</v>
      </c>
      <c r="D1635">
        <v>97.07</v>
      </c>
      <c r="F1635">
        <v>657</v>
      </c>
      <c r="G1635">
        <v>3270</v>
      </c>
      <c r="I1635">
        <v>8.4</v>
      </c>
      <c r="K1635" t="s">
        <v>546</v>
      </c>
      <c r="L1635">
        <v>84</v>
      </c>
      <c r="M1635" t="s">
        <v>165</v>
      </c>
      <c r="N1635">
        <v>1955</v>
      </c>
      <c r="P1635">
        <v>1985</v>
      </c>
      <c r="R1635" t="s">
        <v>2096</v>
      </c>
    </row>
    <row r="1636" spans="1:18">
      <c r="A1636">
        <v>2858</v>
      </c>
      <c r="B1636" t="s">
        <v>1742</v>
      </c>
      <c r="C1636">
        <v>-74.099999999999994</v>
      </c>
      <c r="D1636">
        <v>97.5</v>
      </c>
      <c r="F1636">
        <v>870</v>
      </c>
      <c r="G1636">
        <v>3498</v>
      </c>
      <c r="H1636">
        <v>-53.9</v>
      </c>
      <c r="I1636">
        <v>6.4</v>
      </c>
      <c r="K1636" t="s">
        <v>546</v>
      </c>
      <c r="L1636">
        <v>64</v>
      </c>
      <c r="M1636" t="s">
        <v>165</v>
      </c>
      <c r="N1636">
        <v>1955</v>
      </c>
      <c r="P1636">
        <v>1985</v>
      </c>
      <c r="R1636" t="s">
        <v>2096</v>
      </c>
    </row>
    <row r="1637" spans="1:18">
      <c r="A1637">
        <v>2859</v>
      </c>
      <c r="B1637" t="s">
        <v>2099</v>
      </c>
      <c r="C1637">
        <v>-76.92</v>
      </c>
      <c r="D1637">
        <v>95.17</v>
      </c>
      <c r="G1637">
        <v>3400</v>
      </c>
      <c r="I1637">
        <v>3.3</v>
      </c>
      <c r="K1637" t="s">
        <v>546</v>
      </c>
      <c r="L1637">
        <v>33</v>
      </c>
      <c r="M1637" t="s">
        <v>165</v>
      </c>
      <c r="N1637">
        <v>1955</v>
      </c>
      <c r="P1637">
        <v>1988</v>
      </c>
      <c r="R1637" t="s">
        <v>2096</v>
      </c>
    </row>
    <row r="1638" spans="1:18">
      <c r="A1638">
        <v>2860</v>
      </c>
      <c r="B1638" t="s">
        <v>2100</v>
      </c>
      <c r="C1638">
        <v>-78.45</v>
      </c>
      <c r="D1638">
        <v>106.84</v>
      </c>
      <c r="G1638">
        <v>3470</v>
      </c>
      <c r="H1638">
        <v>-55.4</v>
      </c>
      <c r="I1638">
        <v>2.19</v>
      </c>
      <c r="K1638" t="s">
        <v>546</v>
      </c>
      <c r="L1638">
        <v>21.9</v>
      </c>
      <c r="M1638" t="s">
        <v>165</v>
      </c>
      <c r="N1638">
        <v>1955</v>
      </c>
      <c r="P1638">
        <v>1985</v>
      </c>
      <c r="R1638" t="s">
        <v>2096</v>
      </c>
    </row>
    <row r="1639" spans="1:18">
      <c r="A1639">
        <v>2861</v>
      </c>
      <c r="B1639" t="s">
        <v>2086</v>
      </c>
      <c r="C1639">
        <v>-66.7</v>
      </c>
      <c r="D1639">
        <v>139.78</v>
      </c>
      <c r="F1639">
        <v>6</v>
      </c>
      <c r="G1639">
        <v>293</v>
      </c>
      <c r="H1639">
        <v>-15.2</v>
      </c>
      <c r="I1639">
        <v>42</v>
      </c>
      <c r="K1639" t="s">
        <v>255</v>
      </c>
      <c r="L1639">
        <v>417</v>
      </c>
      <c r="M1639" t="s">
        <v>165</v>
      </c>
      <c r="N1639">
        <v>1965</v>
      </c>
      <c r="P1639">
        <v>1977</v>
      </c>
      <c r="R1639" t="s">
        <v>2101</v>
      </c>
    </row>
    <row r="1640" spans="1:18">
      <c r="A1640">
        <v>2862</v>
      </c>
      <c r="B1640" t="s">
        <v>1969</v>
      </c>
      <c r="C1640">
        <v>-66.900000000000006</v>
      </c>
      <c r="D1640">
        <v>139.19999999999999</v>
      </c>
      <c r="G1640">
        <v>975</v>
      </c>
      <c r="H1640">
        <v>-19.8</v>
      </c>
      <c r="I1640">
        <v>57</v>
      </c>
      <c r="K1640" t="s">
        <v>255</v>
      </c>
      <c r="L1640">
        <v>566</v>
      </c>
      <c r="M1640" t="s">
        <v>165</v>
      </c>
      <c r="N1640">
        <v>1965</v>
      </c>
      <c r="P1640">
        <v>1976</v>
      </c>
      <c r="R1640" t="s">
        <v>2101</v>
      </c>
    </row>
    <row r="1641" spans="1:18">
      <c r="A1641">
        <v>2863</v>
      </c>
      <c r="B1641" t="s">
        <v>1890</v>
      </c>
      <c r="C1641">
        <v>-66.9833</v>
      </c>
      <c r="D1641">
        <v>139.11667</v>
      </c>
      <c r="F1641">
        <v>53</v>
      </c>
      <c r="G1641">
        <v>1093</v>
      </c>
      <c r="H1641">
        <v>-22</v>
      </c>
      <c r="I1641">
        <v>30</v>
      </c>
      <c r="K1641" t="s">
        <v>255</v>
      </c>
      <c r="L1641">
        <v>297</v>
      </c>
      <c r="M1641" t="s">
        <v>165</v>
      </c>
      <c r="N1641">
        <v>1955</v>
      </c>
      <c r="P1641">
        <v>1976</v>
      </c>
      <c r="R1641" t="s">
        <v>2101</v>
      </c>
    </row>
    <row r="1642" spans="1:18">
      <c r="A1642">
        <v>2864</v>
      </c>
      <c r="B1642" t="s">
        <v>1970</v>
      </c>
      <c r="C1642">
        <v>-67.06</v>
      </c>
      <c r="D1642">
        <v>139.01</v>
      </c>
      <c r="F1642">
        <v>63</v>
      </c>
      <c r="G1642">
        <v>1208</v>
      </c>
      <c r="H1642">
        <v>-22.4</v>
      </c>
      <c r="I1642">
        <v>23</v>
      </c>
      <c r="K1642" t="s">
        <v>255</v>
      </c>
      <c r="L1642">
        <v>235</v>
      </c>
      <c r="M1642" t="s">
        <v>165</v>
      </c>
      <c r="N1642">
        <v>1955</v>
      </c>
      <c r="P1642">
        <v>1976</v>
      </c>
      <c r="R1642" t="s">
        <v>2101</v>
      </c>
    </row>
    <row r="1643" spans="1:18">
      <c r="A1643">
        <v>2865</v>
      </c>
      <c r="B1643" t="s">
        <v>1971</v>
      </c>
      <c r="C1643">
        <v>-67.349999999999994</v>
      </c>
      <c r="D1643">
        <v>139.19999999999999</v>
      </c>
      <c r="F1643">
        <v>83</v>
      </c>
      <c r="G1643">
        <v>1408</v>
      </c>
      <c r="H1643">
        <v>-24</v>
      </c>
      <c r="I1643">
        <v>44</v>
      </c>
      <c r="K1643" t="s">
        <v>255</v>
      </c>
      <c r="L1643">
        <v>438</v>
      </c>
      <c r="M1643" t="s">
        <v>165</v>
      </c>
      <c r="N1643">
        <v>1955</v>
      </c>
      <c r="P1643">
        <v>1973</v>
      </c>
      <c r="R1643" t="s">
        <v>2101</v>
      </c>
    </row>
    <row r="1644" spans="1:18">
      <c r="A1644">
        <v>2866</v>
      </c>
      <c r="B1644" t="s">
        <v>1972</v>
      </c>
      <c r="C1644">
        <v>-67.383330000000001</v>
      </c>
      <c r="D1644">
        <v>138.63333</v>
      </c>
      <c r="G1644">
        <v>1550</v>
      </c>
      <c r="H1644">
        <v>-25.4</v>
      </c>
      <c r="I1644">
        <v>27</v>
      </c>
      <c r="K1644" t="s">
        <v>255</v>
      </c>
      <c r="L1644">
        <v>269.8</v>
      </c>
      <c r="M1644" t="s">
        <v>165</v>
      </c>
      <c r="N1644">
        <v>1955</v>
      </c>
      <c r="P1644">
        <v>1976</v>
      </c>
      <c r="R1644" t="s">
        <v>2101</v>
      </c>
    </row>
    <row r="1645" spans="1:18">
      <c r="A1645">
        <v>2867</v>
      </c>
      <c r="B1645" t="s">
        <v>1975</v>
      </c>
      <c r="C1645">
        <v>-67.866669999999999</v>
      </c>
      <c r="D1645">
        <v>138</v>
      </c>
      <c r="F1645">
        <v>163</v>
      </c>
      <c r="G1645">
        <v>1906</v>
      </c>
      <c r="H1645">
        <v>-29.8</v>
      </c>
      <c r="I1645">
        <v>35</v>
      </c>
      <c r="K1645" t="s">
        <v>255</v>
      </c>
      <c r="L1645">
        <v>354.5</v>
      </c>
      <c r="M1645" t="s">
        <v>165</v>
      </c>
      <c r="N1645">
        <v>1955</v>
      </c>
      <c r="P1645">
        <v>1976</v>
      </c>
      <c r="R1645" t="s">
        <v>2101</v>
      </c>
    </row>
    <row r="1646" spans="1:18">
      <c r="A1646">
        <v>2868</v>
      </c>
      <c r="B1646" t="s">
        <v>1892</v>
      </c>
      <c r="C1646">
        <v>-68.016670000000005</v>
      </c>
      <c r="D1646">
        <v>137.78333000000001</v>
      </c>
      <c r="F1646">
        <v>183</v>
      </c>
      <c r="G1646">
        <v>1999</v>
      </c>
      <c r="H1646">
        <v>-31.1</v>
      </c>
      <c r="I1646">
        <v>3</v>
      </c>
      <c r="K1646" t="s">
        <v>255</v>
      </c>
      <c r="L1646">
        <v>30.24</v>
      </c>
      <c r="M1646" t="s">
        <v>165</v>
      </c>
      <c r="N1646">
        <v>1955</v>
      </c>
      <c r="P1646">
        <v>1976</v>
      </c>
      <c r="R1646" t="s">
        <v>2101</v>
      </c>
    </row>
    <row r="1647" spans="1:18">
      <c r="A1647">
        <v>2869</v>
      </c>
      <c r="B1647" t="s">
        <v>1976</v>
      </c>
      <c r="C1647">
        <v>-68.183300000000003</v>
      </c>
      <c r="D1647">
        <v>137.55000000000001</v>
      </c>
      <c r="I1647">
        <v>34</v>
      </c>
      <c r="K1647" t="s">
        <v>255</v>
      </c>
      <c r="L1647">
        <v>340</v>
      </c>
      <c r="M1647" t="s">
        <v>165</v>
      </c>
      <c r="N1647">
        <v>1965</v>
      </c>
      <c r="P1647">
        <v>1976</v>
      </c>
      <c r="R1647" t="s">
        <v>2101</v>
      </c>
    </row>
    <row r="1648" spans="1:18">
      <c r="A1648">
        <v>2870</v>
      </c>
      <c r="B1648" t="s">
        <v>1895</v>
      </c>
      <c r="C1648">
        <v>-68.349999999999994</v>
      </c>
      <c r="D1648">
        <v>137.30000000000001</v>
      </c>
      <c r="F1648">
        <v>223</v>
      </c>
      <c r="G1648">
        <v>2221</v>
      </c>
      <c r="H1648">
        <v>-34.299999999999997</v>
      </c>
      <c r="I1648">
        <v>28</v>
      </c>
      <c r="K1648" t="s">
        <v>255</v>
      </c>
      <c r="L1648">
        <v>275</v>
      </c>
      <c r="M1648" t="s">
        <v>165</v>
      </c>
      <c r="N1648">
        <v>1955</v>
      </c>
      <c r="P1648">
        <v>1965</v>
      </c>
      <c r="R1648" t="s">
        <v>2101</v>
      </c>
    </row>
    <row r="1649" spans="1:18">
      <c r="A1649">
        <v>2871</v>
      </c>
      <c r="B1649" t="s">
        <v>1895</v>
      </c>
      <c r="C1649">
        <v>-68.349999999999994</v>
      </c>
      <c r="D1649">
        <v>137.30000000000001</v>
      </c>
      <c r="F1649">
        <v>223</v>
      </c>
      <c r="G1649">
        <v>2221</v>
      </c>
      <c r="H1649">
        <v>-34.299999999999997</v>
      </c>
      <c r="I1649">
        <v>32</v>
      </c>
      <c r="K1649" t="s">
        <v>255</v>
      </c>
      <c r="L1649">
        <v>320</v>
      </c>
      <c r="M1649" t="s">
        <v>165</v>
      </c>
      <c r="N1649">
        <v>1965</v>
      </c>
      <c r="P1649">
        <v>1976</v>
      </c>
      <c r="R1649" t="s">
        <v>2101</v>
      </c>
    </row>
    <row r="1650" spans="1:18">
      <c r="A1650">
        <v>2872</v>
      </c>
      <c r="B1650" t="s">
        <v>1977</v>
      </c>
      <c r="C1650">
        <v>-68.45</v>
      </c>
      <c r="D1650">
        <v>137.19999999999999</v>
      </c>
      <c r="F1650">
        <v>233</v>
      </c>
      <c r="G1650">
        <v>2276</v>
      </c>
      <c r="H1650">
        <v>-36.299999999999997</v>
      </c>
      <c r="I1650">
        <v>3</v>
      </c>
      <c r="K1650" t="s">
        <v>255</v>
      </c>
      <c r="L1650">
        <v>258</v>
      </c>
      <c r="M1650" t="s">
        <v>165</v>
      </c>
      <c r="N1650">
        <v>1955</v>
      </c>
      <c r="P1650">
        <v>1976</v>
      </c>
      <c r="R1650" t="s">
        <v>2101</v>
      </c>
    </row>
    <row r="1651" spans="1:18">
      <c r="A1651">
        <v>2911</v>
      </c>
      <c r="B1651" t="s">
        <v>2132</v>
      </c>
      <c r="C1651">
        <v>-77.133330000000001</v>
      </c>
      <c r="D1651">
        <v>-50.633330000000001</v>
      </c>
      <c r="F1651">
        <v>20</v>
      </c>
      <c r="I1651">
        <v>22</v>
      </c>
      <c r="K1651" t="s">
        <v>164</v>
      </c>
      <c r="L1651">
        <v>220</v>
      </c>
      <c r="M1651" t="s">
        <v>2133</v>
      </c>
      <c r="N1651">
        <v>1960</v>
      </c>
      <c r="O1651">
        <v>1</v>
      </c>
      <c r="P1651">
        <v>1980</v>
      </c>
      <c r="Q1651">
        <v>1</v>
      </c>
      <c r="R1651" t="s">
        <v>2130</v>
      </c>
    </row>
    <row r="1652" spans="1:18">
      <c r="A1652">
        <v>2915</v>
      </c>
      <c r="B1652" t="s">
        <v>2138</v>
      </c>
      <c r="C1652">
        <v>-70.599999999999994</v>
      </c>
      <c r="D1652">
        <v>-8.3666660000000004</v>
      </c>
      <c r="K1652" t="s">
        <v>132</v>
      </c>
      <c r="L1652">
        <v>335</v>
      </c>
      <c r="M1652" t="s">
        <v>2139</v>
      </c>
      <c r="N1652">
        <v>1972</v>
      </c>
      <c r="P1652">
        <v>1986</v>
      </c>
      <c r="R1652" t="s">
        <v>2140</v>
      </c>
    </row>
    <row r="1653" spans="1:18">
      <c r="A1653">
        <v>2916</v>
      </c>
      <c r="B1653" t="s">
        <v>4227</v>
      </c>
      <c r="C1653">
        <v>-70.933333000000005</v>
      </c>
      <c r="D1653">
        <v>-7.4</v>
      </c>
      <c r="K1653" t="s">
        <v>132</v>
      </c>
      <c r="L1653">
        <v>173</v>
      </c>
      <c r="M1653" t="s">
        <v>2133</v>
      </c>
      <c r="N1653">
        <v>1964</v>
      </c>
      <c r="P1653">
        <v>1995</v>
      </c>
      <c r="R1653" t="s">
        <v>2140</v>
      </c>
    </row>
    <row r="1654" spans="1:18">
      <c r="A1654">
        <v>2917</v>
      </c>
      <c r="B1654" t="s">
        <v>2143</v>
      </c>
      <c r="C1654">
        <v>-71.25</v>
      </c>
      <c r="D1654">
        <v>-8.65</v>
      </c>
      <c r="K1654" t="s">
        <v>132</v>
      </c>
      <c r="L1654">
        <v>295</v>
      </c>
      <c r="M1654" t="s">
        <v>2139</v>
      </c>
      <c r="N1654">
        <v>1979</v>
      </c>
      <c r="P1654">
        <v>1986</v>
      </c>
      <c r="R1654" t="s">
        <v>2140</v>
      </c>
    </row>
    <row r="1655" spans="1:18">
      <c r="A1655">
        <v>2919</v>
      </c>
      <c r="B1655" t="s">
        <v>2146</v>
      </c>
      <c r="C1655">
        <v>-74.166666000000006</v>
      </c>
      <c r="D1655">
        <v>0.36666599999999999</v>
      </c>
      <c r="K1655" t="s">
        <v>132</v>
      </c>
      <c r="L1655">
        <v>116</v>
      </c>
      <c r="M1655" t="s">
        <v>165</v>
      </c>
      <c r="N1655">
        <v>1965</v>
      </c>
      <c r="P1655">
        <v>1993</v>
      </c>
      <c r="R1655" t="s">
        <v>2140</v>
      </c>
    </row>
    <row r="1656" spans="1:18">
      <c r="A1656">
        <v>2923</v>
      </c>
      <c r="B1656" t="s">
        <v>2150</v>
      </c>
      <c r="C1656">
        <v>-76.316665999999998</v>
      </c>
      <c r="D1656">
        <v>-6.0833329999999997</v>
      </c>
      <c r="K1656" t="s">
        <v>132</v>
      </c>
      <c r="L1656">
        <v>71</v>
      </c>
      <c r="M1656" t="s">
        <v>165</v>
      </c>
      <c r="N1656">
        <v>1955</v>
      </c>
      <c r="P1656">
        <v>1993</v>
      </c>
      <c r="R1656" t="s">
        <v>2140</v>
      </c>
    </row>
    <row r="1657" spans="1:18">
      <c r="A1657">
        <v>2924</v>
      </c>
      <c r="B1657" t="s">
        <v>226</v>
      </c>
      <c r="C1657">
        <v>-77</v>
      </c>
      <c r="D1657">
        <v>-10.55</v>
      </c>
      <c r="K1657" t="s">
        <v>132</v>
      </c>
      <c r="L1657">
        <v>69</v>
      </c>
      <c r="M1657" t="s">
        <v>165</v>
      </c>
      <c r="N1657">
        <v>1955</v>
      </c>
      <c r="P1657">
        <v>1997</v>
      </c>
      <c r="R1657" t="s">
        <v>2140</v>
      </c>
    </row>
    <row r="1658" spans="1:18">
      <c r="A1658">
        <v>2925</v>
      </c>
      <c r="B1658" t="s">
        <v>227</v>
      </c>
      <c r="C1658">
        <v>-77.016666000000001</v>
      </c>
      <c r="D1658">
        <v>-6.6666660000000002</v>
      </c>
      <c r="K1658" t="s">
        <v>132</v>
      </c>
      <c r="L1658">
        <v>68</v>
      </c>
      <c r="M1658" t="s">
        <v>165</v>
      </c>
      <c r="N1658">
        <v>1955</v>
      </c>
      <c r="P1658">
        <v>1997</v>
      </c>
      <c r="R1658" t="s">
        <v>2140</v>
      </c>
    </row>
    <row r="1659" spans="1:18">
      <c r="A1659">
        <v>2926</v>
      </c>
      <c r="B1659" t="s">
        <v>232</v>
      </c>
      <c r="C1659">
        <v>-77.016666000000001</v>
      </c>
      <c r="D1659">
        <v>-10.433332999999999</v>
      </c>
      <c r="K1659" t="s">
        <v>132</v>
      </c>
      <c r="L1659">
        <v>70</v>
      </c>
      <c r="M1659" t="s">
        <v>165</v>
      </c>
      <c r="N1659">
        <v>1816</v>
      </c>
      <c r="P1659">
        <v>1997</v>
      </c>
      <c r="R1659" t="s">
        <v>2140</v>
      </c>
    </row>
    <row r="1660" spans="1:18">
      <c r="A1660">
        <v>2927</v>
      </c>
      <c r="B1660" t="s">
        <v>228</v>
      </c>
      <c r="C1660">
        <v>-77.05</v>
      </c>
      <c r="D1660">
        <v>-10.333333</v>
      </c>
      <c r="K1660" t="s">
        <v>132</v>
      </c>
      <c r="L1660">
        <v>63</v>
      </c>
      <c r="M1660" t="s">
        <v>165</v>
      </c>
      <c r="N1660">
        <v>1955</v>
      </c>
      <c r="P1660">
        <v>1997</v>
      </c>
      <c r="R1660" t="s">
        <v>2140</v>
      </c>
    </row>
    <row r="1661" spans="1:18">
      <c r="A1661">
        <v>2960</v>
      </c>
      <c r="B1661" t="s">
        <v>2174</v>
      </c>
      <c r="C1661">
        <v>-70.616665999999995</v>
      </c>
      <c r="D1661">
        <v>-8.3666660000000004</v>
      </c>
      <c r="L1661">
        <v>353</v>
      </c>
      <c r="M1661" t="s">
        <v>2175</v>
      </c>
      <c r="N1661">
        <v>1892</v>
      </c>
      <c r="P1661">
        <v>1981</v>
      </c>
      <c r="R1661" t="s">
        <v>2176</v>
      </c>
    </row>
    <row r="1662" spans="1:18">
      <c r="A1662">
        <v>2961</v>
      </c>
      <c r="B1662" t="s">
        <v>272</v>
      </c>
      <c r="C1662">
        <v>-75.916666000000006</v>
      </c>
      <c r="D1662">
        <v>-83.916666000000006</v>
      </c>
      <c r="H1662">
        <v>-24</v>
      </c>
      <c r="I1662">
        <v>0.5</v>
      </c>
      <c r="K1662" t="s">
        <v>78</v>
      </c>
      <c r="L1662">
        <v>500</v>
      </c>
      <c r="M1662" t="s">
        <v>2178</v>
      </c>
      <c r="N1662">
        <v>1800</v>
      </c>
      <c r="P1662">
        <v>1983</v>
      </c>
      <c r="R1662" t="s">
        <v>2179</v>
      </c>
    </row>
    <row r="1663" spans="1:18">
      <c r="A1663">
        <v>3037</v>
      </c>
      <c r="B1663">
        <v>23</v>
      </c>
      <c r="C1663">
        <v>-74.55</v>
      </c>
      <c r="D1663">
        <v>-11.15</v>
      </c>
      <c r="E1663" t="s">
        <v>172</v>
      </c>
      <c r="J1663">
        <v>-98</v>
      </c>
      <c r="K1663" t="s">
        <v>290</v>
      </c>
      <c r="L1663">
        <v>-98</v>
      </c>
      <c r="M1663" t="s">
        <v>83</v>
      </c>
      <c r="N1663">
        <v>1988</v>
      </c>
      <c r="P1663">
        <v>1998</v>
      </c>
      <c r="R1663" t="s">
        <v>2239</v>
      </c>
    </row>
    <row r="1664" spans="1:18">
      <c r="A1664">
        <v>3038</v>
      </c>
      <c r="B1664">
        <v>5</v>
      </c>
      <c r="C1664">
        <v>-74.55</v>
      </c>
      <c r="D1664">
        <v>-11.18</v>
      </c>
      <c r="E1664" t="s">
        <v>172</v>
      </c>
      <c r="J1664">
        <v>-56</v>
      </c>
      <c r="K1664" t="s">
        <v>290</v>
      </c>
      <c r="L1664">
        <v>-56</v>
      </c>
      <c r="M1664" t="s">
        <v>83</v>
      </c>
      <c r="N1664">
        <v>1988</v>
      </c>
      <c r="P1664">
        <v>1998</v>
      </c>
      <c r="R1664" t="s">
        <v>2239</v>
      </c>
    </row>
    <row r="1665" spans="1:18">
      <c r="A1665">
        <v>3039</v>
      </c>
      <c r="B1665">
        <v>6</v>
      </c>
      <c r="C1665">
        <v>-74.55</v>
      </c>
      <c r="D1665">
        <v>-11.18</v>
      </c>
      <c r="E1665" t="s">
        <v>172</v>
      </c>
      <c r="J1665">
        <v>-2</v>
      </c>
      <c r="K1665" t="s">
        <v>290</v>
      </c>
      <c r="L1665">
        <v>-2</v>
      </c>
      <c r="M1665" t="s">
        <v>83</v>
      </c>
      <c r="N1665">
        <v>1988</v>
      </c>
      <c r="P1665">
        <v>2002</v>
      </c>
      <c r="R1665" t="s">
        <v>2239</v>
      </c>
    </row>
    <row r="1666" spans="1:18">
      <c r="A1666">
        <v>3040</v>
      </c>
      <c r="B1666">
        <v>7</v>
      </c>
      <c r="C1666">
        <v>-74.55</v>
      </c>
      <c r="D1666">
        <v>-11.22</v>
      </c>
      <c r="E1666" t="s">
        <v>172</v>
      </c>
      <c r="J1666">
        <v>2</v>
      </c>
      <c r="K1666" t="s">
        <v>290</v>
      </c>
      <c r="L1666">
        <v>2</v>
      </c>
      <c r="M1666" t="s">
        <v>83</v>
      </c>
      <c r="N1666">
        <v>1988</v>
      </c>
      <c r="P1666">
        <v>2002</v>
      </c>
      <c r="R1666" t="s">
        <v>2239</v>
      </c>
    </row>
    <row r="1667" spans="1:18">
      <c r="A1667">
        <v>3041</v>
      </c>
      <c r="B1667">
        <v>8</v>
      </c>
      <c r="C1667">
        <v>-74.55</v>
      </c>
      <c r="D1667">
        <v>-11.25</v>
      </c>
      <c r="E1667" t="s">
        <v>172</v>
      </c>
      <c r="J1667">
        <v>4</v>
      </c>
      <c r="K1667" t="s">
        <v>290</v>
      </c>
      <c r="L1667">
        <v>4</v>
      </c>
      <c r="M1667" t="s">
        <v>83</v>
      </c>
      <c r="N1667">
        <v>1988</v>
      </c>
      <c r="P1667">
        <v>2002</v>
      </c>
      <c r="R1667" t="s">
        <v>2239</v>
      </c>
    </row>
    <row r="1668" spans="1:18">
      <c r="A1668">
        <v>3042</v>
      </c>
      <c r="B1668">
        <v>9</v>
      </c>
      <c r="C1668">
        <v>-74.55</v>
      </c>
      <c r="D1668">
        <v>-11.27</v>
      </c>
      <c r="E1668" t="s">
        <v>172</v>
      </c>
      <c r="J1668">
        <v>27</v>
      </c>
      <c r="K1668" t="s">
        <v>290</v>
      </c>
      <c r="L1668">
        <v>27</v>
      </c>
      <c r="M1668" t="s">
        <v>83</v>
      </c>
      <c r="N1668">
        <v>1988</v>
      </c>
      <c r="P1668">
        <v>1994</v>
      </c>
      <c r="R1668" t="s">
        <v>2239</v>
      </c>
    </row>
    <row r="1669" spans="1:18">
      <c r="A1669">
        <v>3043</v>
      </c>
      <c r="B1669">
        <v>4</v>
      </c>
      <c r="C1669">
        <v>-74.56</v>
      </c>
      <c r="D1669">
        <v>-11.15</v>
      </c>
      <c r="E1669" t="s">
        <v>172</v>
      </c>
      <c r="J1669">
        <v>75</v>
      </c>
      <c r="K1669" t="s">
        <v>290</v>
      </c>
      <c r="L1669">
        <v>75</v>
      </c>
      <c r="M1669" t="s">
        <v>83</v>
      </c>
      <c r="N1669">
        <v>1988</v>
      </c>
      <c r="P1669">
        <v>1994</v>
      </c>
      <c r="R1669" t="s">
        <v>2239</v>
      </c>
    </row>
    <row r="1670" spans="1:18">
      <c r="A1670">
        <v>3044</v>
      </c>
      <c r="B1670">
        <v>17</v>
      </c>
      <c r="C1670">
        <v>-74.56</v>
      </c>
      <c r="D1670">
        <v>-11.19</v>
      </c>
      <c r="E1670" t="s">
        <v>172</v>
      </c>
      <c r="J1670">
        <v>40</v>
      </c>
      <c r="K1670" t="s">
        <v>290</v>
      </c>
      <c r="L1670">
        <v>40</v>
      </c>
      <c r="M1670" t="s">
        <v>83</v>
      </c>
      <c r="N1670">
        <v>1988</v>
      </c>
      <c r="P1670">
        <v>1994</v>
      </c>
      <c r="R1670" t="s">
        <v>2239</v>
      </c>
    </row>
    <row r="1671" spans="1:18">
      <c r="A1671">
        <v>3045</v>
      </c>
      <c r="B1671">
        <v>10</v>
      </c>
      <c r="C1671">
        <v>-74.56</v>
      </c>
      <c r="D1671">
        <v>-11.27</v>
      </c>
      <c r="E1671" t="s">
        <v>172</v>
      </c>
      <c r="J1671">
        <v>8</v>
      </c>
      <c r="K1671" t="s">
        <v>290</v>
      </c>
      <c r="L1671">
        <v>8</v>
      </c>
      <c r="M1671" t="s">
        <v>83</v>
      </c>
      <c r="N1671">
        <v>1988</v>
      </c>
      <c r="P1671">
        <v>1998</v>
      </c>
      <c r="R1671" t="s">
        <v>2239</v>
      </c>
    </row>
    <row r="1672" spans="1:18">
      <c r="A1672">
        <v>3046</v>
      </c>
      <c r="B1672">
        <v>1</v>
      </c>
      <c r="C1672">
        <v>-74.569999999999993</v>
      </c>
      <c r="D1672">
        <v>-11.07</v>
      </c>
      <c r="E1672" t="s">
        <v>172</v>
      </c>
      <c r="J1672">
        <v>-138</v>
      </c>
      <c r="K1672" t="s">
        <v>290</v>
      </c>
      <c r="L1672">
        <v>-138</v>
      </c>
      <c r="M1672" t="s">
        <v>83</v>
      </c>
      <c r="N1672">
        <v>1988</v>
      </c>
      <c r="P1672">
        <v>1994</v>
      </c>
      <c r="R1672" t="s">
        <v>2239</v>
      </c>
    </row>
    <row r="1673" spans="1:18">
      <c r="A1673">
        <v>3047</v>
      </c>
      <c r="B1673">
        <v>50</v>
      </c>
      <c r="C1673">
        <v>-74.569999999999993</v>
      </c>
      <c r="D1673">
        <v>-11.07</v>
      </c>
      <c r="E1673" t="s">
        <v>172</v>
      </c>
      <c r="J1673">
        <v>-82</v>
      </c>
      <c r="K1673" t="s">
        <v>290</v>
      </c>
      <c r="L1673">
        <v>-82</v>
      </c>
      <c r="M1673" t="s">
        <v>83</v>
      </c>
      <c r="N1673">
        <v>1988</v>
      </c>
      <c r="P1673">
        <v>1994</v>
      </c>
      <c r="R1673" t="s">
        <v>2239</v>
      </c>
    </row>
    <row r="1674" spans="1:18">
      <c r="A1674">
        <v>3048</v>
      </c>
      <c r="B1674">
        <v>21</v>
      </c>
      <c r="C1674">
        <v>-74.569999999999993</v>
      </c>
      <c r="D1674">
        <v>-11.09</v>
      </c>
      <c r="E1674" t="s">
        <v>172</v>
      </c>
      <c r="J1674">
        <v>-103</v>
      </c>
      <c r="K1674" t="s">
        <v>290</v>
      </c>
      <c r="L1674">
        <v>-103</v>
      </c>
      <c r="M1674" t="s">
        <v>83</v>
      </c>
      <c r="N1674">
        <v>1988</v>
      </c>
      <c r="P1674">
        <v>1994</v>
      </c>
      <c r="R1674" t="s">
        <v>2239</v>
      </c>
    </row>
    <row r="1675" spans="1:18">
      <c r="A1675">
        <v>3049</v>
      </c>
      <c r="B1675">
        <v>2</v>
      </c>
      <c r="C1675">
        <v>-74.569999999999993</v>
      </c>
      <c r="D1675">
        <v>-11.1</v>
      </c>
      <c r="E1675" t="s">
        <v>172</v>
      </c>
      <c r="J1675">
        <v>-111</v>
      </c>
      <c r="K1675" t="s">
        <v>290</v>
      </c>
      <c r="L1675">
        <v>-111</v>
      </c>
      <c r="M1675" t="s">
        <v>83</v>
      </c>
      <c r="N1675">
        <v>1988</v>
      </c>
      <c r="P1675">
        <v>1994</v>
      </c>
      <c r="R1675" t="s">
        <v>2239</v>
      </c>
    </row>
    <row r="1676" spans="1:18">
      <c r="A1676">
        <v>3050</v>
      </c>
      <c r="B1676">
        <v>3</v>
      </c>
      <c r="C1676">
        <v>-74.569999999999993</v>
      </c>
      <c r="D1676">
        <v>-11.12</v>
      </c>
      <c r="E1676" t="s">
        <v>172</v>
      </c>
      <c r="J1676">
        <v>-55</v>
      </c>
      <c r="K1676" t="s">
        <v>290</v>
      </c>
      <c r="L1676">
        <v>-55</v>
      </c>
      <c r="M1676" t="s">
        <v>83</v>
      </c>
      <c r="N1676">
        <v>1988</v>
      </c>
      <c r="P1676">
        <v>1994</v>
      </c>
      <c r="R1676" t="s">
        <v>2239</v>
      </c>
    </row>
    <row r="1677" spans="1:18">
      <c r="A1677">
        <v>3051</v>
      </c>
      <c r="B1677">
        <v>25</v>
      </c>
      <c r="C1677">
        <v>-74.569999999999993</v>
      </c>
      <c r="D1677">
        <v>-11.14</v>
      </c>
      <c r="E1677" t="s">
        <v>172</v>
      </c>
      <c r="J1677">
        <v>-85</v>
      </c>
      <c r="K1677" t="s">
        <v>290</v>
      </c>
      <c r="L1677">
        <v>-85</v>
      </c>
      <c r="M1677" t="s">
        <v>83</v>
      </c>
      <c r="N1677">
        <v>1988</v>
      </c>
      <c r="P1677">
        <v>1994</v>
      </c>
      <c r="R1677" t="s">
        <v>2239</v>
      </c>
    </row>
    <row r="1678" spans="1:18">
      <c r="A1678">
        <v>3052</v>
      </c>
      <c r="B1678">
        <v>13</v>
      </c>
      <c r="C1678">
        <v>-74.569999999999993</v>
      </c>
      <c r="D1678">
        <v>-11.16</v>
      </c>
      <c r="E1678" t="s">
        <v>172</v>
      </c>
      <c r="J1678">
        <v>-33</v>
      </c>
      <c r="K1678" t="s">
        <v>290</v>
      </c>
      <c r="L1678">
        <v>-33</v>
      </c>
      <c r="M1678" t="s">
        <v>83</v>
      </c>
      <c r="N1678">
        <v>1988</v>
      </c>
      <c r="P1678">
        <v>2002</v>
      </c>
      <c r="R1678" t="s">
        <v>2239</v>
      </c>
    </row>
    <row r="1679" spans="1:18">
      <c r="A1679">
        <v>3053</v>
      </c>
      <c r="B1679">
        <v>26</v>
      </c>
      <c r="C1679">
        <v>-74.569999999999993</v>
      </c>
      <c r="D1679">
        <v>-11.16</v>
      </c>
      <c r="E1679" t="s">
        <v>172</v>
      </c>
      <c r="J1679">
        <v>-6</v>
      </c>
      <c r="K1679" t="s">
        <v>290</v>
      </c>
      <c r="L1679">
        <v>-6</v>
      </c>
      <c r="M1679" t="s">
        <v>83</v>
      </c>
      <c r="N1679">
        <v>1988</v>
      </c>
      <c r="P1679">
        <v>2002</v>
      </c>
      <c r="R1679" t="s">
        <v>2239</v>
      </c>
    </row>
    <row r="1680" spans="1:18">
      <c r="A1680">
        <v>3054</v>
      </c>
      <c r="B1680">
        <v>12</v>
      </c>
      <c r="C1680">
        <v>-74.569999999999993</v>
      </c>
      <c r="D1680">
        <v>-11.19</v>
      </c>
      <c r="E1680" t="s">
        <v>172</v>
      </c>
      <c r="J1680">
        <v>4</v>
      </c>
      <c r="K1680" t="s">
        <v>290</v>
      </c>
      <c r="L1680">
        <v>4</v>
      </c>
      <c r="M1680" t="s">
        <v>83</v>
      </c>
      <c r="N1680">
        <v>1988</v>
      </c>
      <c r="P1680">
        <v>2002</v>
      </c>
      <c r="R1680" t="s">
        <v>2239</v>
      </c>
    </row>
    <row r="1681" spans="1:18">
      <c r="A1681">
        <v>3055</v>
      </c>
      <c r="B1681">
        <v>24</v>
      </c>
      <c r="C1681">
        <v>-74.569999999999993</v>
      </c>
      <c r="D1681">
        <v>-11.19</v>
      </c>
      <c r="E1681" t="s">
        <v>172</v>
      </c>
      <c r="J1681">
        <v>-11</v>
      </c>
      <c r="K1681" t="s">
        <v>290</v>
      </c>
      <c r="L1681">
        <v>-11</v>
      </c>
      <c r="M1681" t="s">
        <v>83</v>
      </c>
      <c r="N1681">
        <v>1988</v>
      </c>
      <c r="P1681">
        <v>2002</v>
      </c>
      <c r="R1681" t="s">
        <v>2239</v>
      </c>
    </row>
    <row r="1682" spans="1:18">
      <c r="A1682">
        <v>3056</v>
      </c>
      <c r="B1682">
        <v>28</v>
      </c>
      <c r="C1682">
        <v>-74.569999999999993</v>
      </c>
      <c r="D1682">
        <v>-11.22</v>
      </c>
      <c r="E1682" t="s">
        <v>172</v>
      </c>
      <c r="J1682">
        <v>45</v>
      </c>
      <c r="K1682" t="s">
        <v>290</v>
      </c>
      <c r="L1682">
        <v>45</v>
      </c>
      <c r="M1682" t="s">
        <v>83</v>
      </c>
      <c r="N1682">
        <v>1988</v>
      </c>
      <c r="P1682">
        <v>1998</v>
      </c>
      <c r="R1682" t="s">
        <v>2239</v>
      </c>
    </row>
    <row r="1683" spans="1:18">
      <c r="A1683">
        <v>3057</v>
      </c>
      <c r="B1683">
        <v>11</v>
      </c>
      <c r="C1683">
        <v>-74.569999999999993</v>
      </c>
      <c r="D1683">
        <v>-11.23</v>
      </c>
      <c r="E1683" t="s">
        <v>172</v>
      </c>
      <c r="J1683">
        <v>-2</v>
      </c>
      <c r="K1683" t="s">
        <v>290</v>
      </c>
      <c r="L1683">
        <v>-2</v>
      </c>
      <c r="M1683" t="s">
        <v>83</v>
      </c>
      <c r="N1683">
        <v>1988</v>
      </c>
      <c r="P1683">
        <v>2002</v>
      </c>
      <c r="R1683" t="s">
        <v>2239</v>
      </c>
    </row>
    <row r="1684" spans="1:18">
      <c r="A1684">
        <v>3058</v>
      </c>
      <c r="B1684">
        <v>14</v>
      </c>
      <c r="C1684">
        <v>-74.569999999999993</v>
      </c>
      <c r="D1684">
        <v>-11.24</v>
      </c>
      <c r="E1684" t="s">
        <v>172</v>
      </c>
      <c r="J1684">
        <v>-21</v>
      </c>
      <c r="K1684" t="s">
        <v>290</v>
      </c>
      <c r="L1684">
        <v>-21</v>
      </c>
      <c r="M1684" t="s">
        <v>83</v>
      </c>
      <c r="N1684">
        <v>1988</v>
      </c>
      <c r="P1684">
        <v>2002</v>
      </c>
      <c r="R1684" t="s">
        <v>2239</v>
      </c>
    </row>
    <row r="1685" spans="1:18">
      <c r="A1685">
        <v>3059</v>
      </c>
      <c r="B1685">
        <v>15</v>
      </c>
      <c r="C1685">
        <v>-74.58</v>
      </c>
      <c r="D1685">
        <v>-11.11</v>
      </c>
      <c r="E1685" t="s">
        <v>172</v>
      </c>
      <c r="J1685">
        <v>-100</v>
      </c>
      <c r="K1685" t="s">
        <v>290</v>
      </c>
      <c r="L1685">
        <v>-100</v>
      </c>
      <c r="M1685" t="s">
        <v>83</v>
      </c>
      <c r="N1685">
        <v>1988</v>
      </c>
      <c r="P1685">
        <v>1994</v>
      </c>
      <c r="R1685" t="s">
        <v>2239</v>
      </c>
    </row>
    <row r="1686" spans="1:18">
      <c r="A1686">
        <v>3060</v>
      </c>
      <c r="B1686">
        <v>16</v>
      </c>
      <c r="C1686">
        <v>-74.58</v>
      </c>
      <c r="D1686">
        <v>-11.12</v>
      </c>
      <c r="E1686" t="s">
        <v>172</v>
      </c>
      <c r="J1686">
        <v>-17</v>
      </c>
      <c r="K1686" t="s">
        <v>290</v>
      </c>
      <c r="L1686">
        <v>-17</v>
      </c>
      <c r="M1686" t="s">
        <v>83</v>
      </c>
      <c r="N1686">
        <v>1988</v>
      </c>
      <c r="P1686">
        <v>1994</v>
      </c>
      <c r="R1686" t="s">
        <v>2239</v>
      </c>
    </row>
    <row r="1687" spans="1:18">
      <c r="A1687">
        <v>3061</v>
      </c>
      <c r="B1687">
        <v>18</v>
      </c>
      <c r="C1687">
        <v>-74.58</v>
      </c>
      <c r="D1687">
        <v>-11.14</v>
      </c>
      <c r="E1687" t="s">
        <v>172</v>
      </c>
      <c r="J1687">
        <v>-65</v>
      </c>
      <c r="K1687" t="s">
        <v>290</v>
      </c>
      <c r="L1687">
        <v>-65</v>
      </c>
      <c r="M1687" t="s">
        <v>83</v>
      </c>
      <c r="N1687">
        <v>1988</v>
      </c>
      <c r="P1687">
        <v>1994</v>
      </c>
      <c r="R1687" t="s">
        <v>2239</v>
      </c>
    </row>
    <row r="1688" spans="1:18">
      <c r="A1688">
        <v>3062</v>
      </c>
      <c r="B1688">
        <v>27</v>
      </c>
      <c r="C1688">
        <v>-74.58</v>
      </c>
      <c r="D1688">
        <v>-11.21</v>
      </c>
      <c r="E1688" t="s">
        <v>172</v>
      </c>
      <c r="J1688">
        <v>14</v>
      </c>
      <c r="K1688" t="s">
        <v>290</v>
      </c>
      <c r="L1688">
        <v>14</v>
      </c>
      <c r="M1688" t="s">
        <v>83</v>
      </c>
      <c r="N1688">
        <v>1988</v>
      </c>
      <c r="P1688">
        <v>2002</v>
      </c>
      <c r="R1688" t="s">
        <v>2239</v>
      </c>
    </row>
    <row r="1689" spans="1:18">
      <c r="A1689">
        <v>3084</v>
      </c>
      <c r="B1689" t="s">
        <v>391</v>
      </c>
      <c r="C1689">
        <v>-72.366665999999995</v>
      </c>
      <c r="D1689">
        <v>158.75</v>
      </c>
      <c r="F1689">
        <v>250</v>
      </c>
      <c r="G1689">
        <v>2246</v>
      </c>
      <c r="H1689">
        <v>-38.1</v>
      </c>
      <c r="I1689">
        <v>105</v>
      </c>
      <c r="K1689" t="s">
        <v>82</v>
      </c>
      <c r="L1689">
        <v>105</v>
      </c>
      <c r="M1689" t="s">
        <v>2261</v>
      </c>
      <c r="N1689">
        <v>1899</v>
      </c>
      <c r="P1689">
        <v>1996</v>
      </c>
      <c r="R1689" t="s">
        <v>2262</v>
      </c>
    </row>
    <row r="1690" spans="1:18">
      <c r="A1690">
        <v>3085</v>
      </c>
      <c r="B1690" t="s">
        <v>391</v>
      </c>
      <c r="C1690">
        <v>-72.37</v>
      </c>
      <c r="D1690">
        <v>158.75</v>
      </c>
      <c r="G1690">
        <v>2246</v>
      </c>
      <c r="H1690">
        <v>-38.1</v>
      </c>
      <c r="L1690">
        <v>105</v>
      </c>
      <c r="M1690" t="s">
        <v>165</v>
      </c>
      <c r="N1690">
        <v>0</v>
      </c>
      <c r="P1690">
        <v>0</v>
      </c>
      <c r="R1690" t="s">
        <v>2262</v>
      </c>
    </row>
    <row r="1691" spans="1:18">
      <c r="A1691">
        <v>3086</v>
      </c>
      <c r="B1691" t="s">
        <v>297</v>
      </c>
      <c r="C1691">
        <v>-72.77</v>
      </c>
      <c r="D1691">
        <v>159.08000000000001</v>
      </c>
      <c r="G1691">
        <v>2316</v>
      </c>
      <c r="H1691">
        <v>-41.5</v>
      </c>
      <c r="J1691">
        <v>112</v>
      </c>
      <c r="L1691">
        <v>86.6</v>
      </c>
      <c r="M1691" t="s">
        <v>165</v>
      </c>
      <c r="N1691">
        <v>0</v>
      </c>
      <c r="P1691">
        <v>0</v>
      </c>
      <c r="R1691" t="s">
        <v>2262</v>
      </c>
    </row>
    <row r="1692" spans="1:18">
      <c r="A1692">
        <v>3088</v>
      </c>
      <c r="B1692" t="s">
        <v>392</v>
      </c>
      <c r="C1692">
        <v>-72.8</v>
      </c>
      <c r="D1692">
        <v>159.1</v>
      </c>
      <c r="F1692">
        <v>250</v>
      </c>
      <c r="G1692">
        <v>2316</v>
      </c>
      <c r="H1692">
        <v>-41</v>
      </c>
      <c r="I1692">
        <v>86.2</v>
      </c>
      <c r="K1692" t="s">
        <v>82</v>
      </c>
      <c r="L1692">
        <v>86.2</v>
      </c>
      <c r="M1692" t="s">
        <v>2264</v>
      </c>
      <c r="N1692">
        <v>1964</v>
      </c>
      <c r="P1692">
        <v>1996</v>
      </c>
      <c r="R1692" t="s">
        <v>2262</v>
      </c>
    </row>
    <row r="1693" spans="1:18">
      <c r="A1693">
        <v>3091</v>
      </c>
      <c r="B1693" t="s">
        <v>4222</v>
      </c>
      <c r="C1693">
        <v>-73.099999999999994</v>
      </c>
      <c r="D1693">
        <v>165.466666</v>
      </c>
      <c r="F1693">
        <v>100</v>
      </c>
      <c r="G1693">
        <v>2960</v>
      </c>
      <c r="I1693">
        <v>129</v>
      </c>
      <c r="K1693" t="s">
        <v>132</v>
      </c>
      <c r="L1693">
        <v>129</v>
      </c>
      <c r="M1693" t="s">
        <v>2267</v>
      </c>
      <c r="N1693">
        <v>1966</v>
      </c>
      <c r="P1693">
        <v>1992</v>
      </c>
      <c r="R1693" t="s">
        <v>2265</v>
      </c>
    </row>
    <row r="1694" spans="1:18">
      <c r="A1694">
        <v>3092</v>
      </c>
      <c r="B1694" t="s">
        <v>4222</v>
      </c>
      <c r="C1694">
        <v>-73.099999999999994</v>
      </c>
      <c r="D1694">
        <v>165.466666</v>
      </c>
      <c r="F1694">
        <v>100</v>
      </c>
      <c r="G1694">
        <v>2960</v>
      </c>
      <c r="I1694">
        <v>112</v>
      </c>
      <c r="K1694" t="s">
        <v>132</v>
      </c>
      <c r="L1694">
        <v>112</v>
      </c>
      <c r="M1694" t="s">
        <v>79</v>
      </c>
      <c r="N1694">
        <v>1937</v>
      </c>
      <c r="P1694">
        <v>1965</v>
      </c>
      <c r="R1694" t="s">
        <v>2265</v>
      </c>
    </row>
    <row r="1695" spans="1:18">
      <c r="A1695">
        <v>3097</v>
      </c>
      <c r="B1695">
        <v>531</v>
      </c>
      <c r="C1695">
        <v>-71.116665999999995</v>
      </c>
      <c r="D1695">
        <v>139.183333</v>
      </c>
      <c r="G1695">
        <v>2513</v>
      </c>
      <c r="I1695">
        <v>14.8</v>
      </c>
      <c r="K1695" t="s">
        <v>2273</v>
      </c>
      <c r="L1695">
        <v>148</v>
      </c>
      <c r="M1695" t="s">
        <v>83</v>
      </c>
      <c r="N1695">
        <v>1952</v>
      </c>
      <c r="P1695">
        <v>1960</v>
      </c>
      <c r="Q1695">
        <v>1</v>
      </c>
      <c r="R1695" t="s">
        <v>2274</v>
      </c>
    </row>
    <row r="1696" spans="1:18">
      <c r="A1696">
        <v>3098</v>
      </c>
      <c r="B1696">
        <v>527</v>
      </c>
      <c r="C1696">
        <v>-71.833332999999996</v>
      </c>
      <c r="D1696">
        <v>140.25</v>
      </c>
      <c r="G1696">
        <v>2467</v>
      </c>
      <c r="H1696">
        <v>-44.2</v>
      </c>
      <c r="I1696">
        <v>14.6</v>
      </c>
      <c r="K1696" t="s">
        <v>2273</v>
      </c>
      <c r="L1696">
        <v>146</v>
      </c>
      <c r="M1696" t="s">
        <v>83</v>
      </c>
      <c r="N1696">
        <v>1951</v>
      </c>
      <c r="P1696">
        <v>1960</v>
      </c>
      <c r="Q1696">
        <v>1</v>
      </c>
      <c r="R1696" t="s">
        <v>2274</v>
      </c>
    </row>
    <row r="1697" spans="1:18">
      <c r="A1697">
        <v>3099</v>
      </c>
      <c r="B1697">
        <v>536</v>
      </c>
      <c r="C1697">
        <v>-72.099999999999994</v>
      </c>
      <c r="D1697">
        <v>143.19999999999999</v>
      </c>
      <c r="G1697">
        <v>2356</v>
      </c>
      <c r="I1697">
        <v>17.8</v>
      </c>
      <c r="K1697" t="s">
        <v>2273</v>
      </c>
      <c r="L1697">
        <v>178</v>
      </c>
      <c r="M1697" t="s">
        <v>83</v>
      </c>
      <c r="N1697">
        <v>1954</v>
      </c>
      <c r="P1697">
        <v>1960</v>
      </c>
      <c r="Q1697">
        <v>1</v>
      </c>
      <c r="R1697" t="s">
        <v>2274</v>
      </c>
    </row>
    <row r="1698" spans="1:18">
      <c r="A1698">
        <v>3100</v>
      </c>
      <c r="B1698">
        <v>544</v>
      </c>
      <c r="C1698">
        <v>-72.133332999999993</v>
      </c>
      <c r="D1698">
        <v>148.19999999999999</v>
      </c>
      <c r="G1698">
        <v>2216</v>
      </c>
      <c r="H1698">
        <v>-41.5</v>
      </c>
      <c r="I1698">
        <v>18.3</v>
      </c>
      <c r="K1698" t="s">
        <v>2273</v>
      </c>
      <c r="L1698">
        <v>183</v>
      </c>
      <c r="M1698" t="s">
        <v>83</v>
      </c>
      <c r="N1698">
        <v>1953</v>
      </c>
      <c r="P1698">
        <v>1960</v>
      </c>
      <c r="Q1698">
        <v>1</v>
      </c>
      <c r="R1698" t="s">
        <v>2274</v>
      </c>
    </row>
    <row r="1699" spans="1:18">
      <c r="A1699">
        <v>3101</v>
      </c>
      <c r="B1699">
        <v>540</v>
      </c>
      <c r="C1699">
        <v>-72.133332999999993</v>
      </c>
      <c r="D1699">
        <v>145.88333299999999</v>
      </c>
      <c r="G1699">
        <v>2287</v>
      </c>
      <c r="H1699">
        <v>-42.3</v>
      </c>
      <c r="I1699">
        <v>20.7</v>
      </c>
      <c r="K1699" t="s">
        <v>2273</v>
      </c>
      <c r="L1699">
        <v>207</v>
      </c>
      <c r="M1699" t="s">
        <v>83</v>
      </c>
      <c r="N1699">
        <v>1954</v>
      </c>
      <c r="P1699">
        <v>1960</v>
      </c>
      <c r="Q1699">
        <v>1</v>
      </c>
      <c r="R1699" t="s">
        <v>2274</v>
      </c>
    </row>
    <row r="1700" spans="1:18">
      <c r="A1700">
        <v>3102</v>
      </c>
      <c r="B1700">
        <v>548</v>
      </c>
      <c r="C1700">
        <v>-72.2</v>
      </c>
      <c r="D1700">
        <v>151.23333299999999</v>
      </c>
      <c r="G1700">
        <v>2205</v>
      </c>
      <c r="H1700">
        <v>-41</v>
      </c>
      <c r="I1700">
        <v>19.3</v>
      </c>
      <c r="K1700" t="s">
        <v>2273</v>
      </c>
      <c r="L1700">
        <v>193</v>
      </c>
      <c r="M1700" t="s">
        <v>83</v>
      </c>
      <c r="N1700">
        <v>1953</v>
      </c>
      <c r="P1700">
        <v>1960</v>
      </c>
      <c r="Q1700">
        <v>1</v>
      </c>
      <c r="R1700" t="s">
        <v>2274</v>
      </c>
    </row>
    <row r="1701" spans="1:18">
      <c r="A1701">
        <v>3103</v>
      </c>
      <c r="B1701">
        <v>550</v>
      </c>
      <c r="C1701">
        <v>-72.233333000000002</v>
      </c>
      <c r="D1701">
        <v>153.80000000000001</v>
      </c>
      <c r="G1701">
        <v>2220</v>
      </c>
      <c r="H1701">
        <v>-40.9</v>
      </c>
      <c r="I1701">
        <v>19.3</v>
      </c>
      <c r="K1701" t="s">
        <v>2273</v>
      </c>
      <c r="L1701">
        <v>193</v>
      </c>
      <c r="M1701" t="s">
        <v>83</v>
      </c>
      <c r="N1701">
        <v>1954</v>
      </c>
      <c r="P1701">
        <v>1960</v>
      </c>
      <c r="Q1701">
        <v>1</v>
      </c>
      <c r="R1701" t="s">
        <v>2274</v>
      </c>
    </row>
    <row r="1702" spans="1:18">
      <c r="A1702">
        <v>3104</v>
      </c>
      <c r="B1702">
        <v>553</v>
      </c>
      <c r="C1702">
        <v>-72.283332999999999</v>
      </c>
      <c r="D1702">
        <v>156.36666600000001</v>
      </c>
      <c r="G1702">
        <v>2262</v>
      </c>
      <c r="H1702">
        <v>-39.6</v>
      </c>
      <c r="I1702">
        <v>17.8</v>
      </c>
      <c r="K1702" t="s">
        <v>2273</v>
      </c>
      <c r="L1702">
        <v>178</v>
      </c>
      <c r="M1702" t="s">
        <v>83</v>
      </c>
      <c r="N1702">
        <v>1953</v>
      </c>
      <c r="P1702">
        <v>1960</v>
      </c>
      <c r="Q1702">
        <v>1</v>
      </c>
      <c r="R1702" t="s">
        <v>2274</v>
      </c>
    </row>
    <row r="1703" spans="1:18">
      <c r="A1703">
        <v>3105</v>
      </c>
      <c r="B1703">
        <v>556</v>
      </c>
      <c r="C1703">
        <v>-72.366665999999995</v>
      </c>
      <c r="D1703">
        <v>158.75</v>
      </c>
      <c r="G1703">
        <v>2331</v>
      </c>
      <c r="H1703">
        <v>-38.4</v>
      </c>
      <c r="I1703">
        <v>15.1</v>
      </c>
      <c r="K1703" t="s">
        <v>2273</v>
      </c>
      <c r="L1703">
        <v>151</v>
      </c>
      <c r="M1703" t="s">
        <v>83</v>
      </c>
      <c r="N1703">
        <v>1952</v>
      </c>
      <c r="P1703">
        <v>1960</v>
      </c>
      <c r="Q1703">
        <v>1</v>
      </c>
      <c r="R1703" t="s">
        <v>2274</v>
      </c>
    </row>
    <row r="1704" spans="1:18">
      <c r="A1704">
        <v>3106</v>
      </c>
      <c r="B1704">
        <v>524</v>
      </c>
      <c r="C1704">
        <v>-72.466666000000004</v>
      </c>
      <c r="D1704">
        <v>141.35</v>
      </c>
      <c r="G1704">
        <v>2498</v>
      </c>
      <c r="H1704">
        <v>-44</v>
      </c>
      <c r="I1704">
        <v>17.100000000000001</v>
      </c>
      <c r="K1704" t="s">
        <v>2273</v>
      </c>
      <c r="L1704">
        <v>171</v>
      </c>
      <c r="M1704" t="s">
        <v>83</v>
      </c>
      <c r="N1704">
        <v>1954</v>
      </c>
      <c r="P1704">
        <v>1960</v>
      </c>
      <c r="Q1704">
        <v>1</v>
      </c>
      <c r="R1704" t="s">
        <v>2274</v>
      </c>
    </row>
    <row r="1705" spans="1:18">
      <c r="A1705">
        <v>3107</v>
      </c>
      <c r="B1705">
        <v>559</v>
      </c>
      <c r="C1705">
        <v>-72.633332999999993</v>
      </c>
      <c r="D1705">
        <v>161.533333</v>
      </c>
      <c r="G1705">
        <v>1720</v>
      </c>
      <c r="I1705">
        <v>16.3</v>
      </c>
      <c r="K1705" t="s">
        <v>2273</v>
      </c>
      <c r="L1705">
        <v>163</v>
      </c>
      <c r="M1705" t="s">
        <v>83</v>
      </c>
      <c r="N1705">
        <v>1955</v>
      </c>
      <c r="P1705">
        <v>1960</v>
      </c>
      <c r="Q1705">
        <v>1</v>
      </c>
      <c r="R1705" t="s">
        <v>2274</v>
      </c>
    </row>
    <row r="1706" spans="1:18">
      <c r="A1706">
        <v>3108</v>
      </c>
      <c r="B1706">
        <v>521</v>
      </c>
      <c r="C1706">
        <v>-73.116665999999995</v>
      </c>
      <c r="D1706">
        <v>142.5</v>
      </c>
      <c r="G1706">
        <v>2516</v>
      </c>
      <c r="H1706">
        <v>-46.5</v>
      </c>
      <c r="I1706">
        <v>11.7</v>
      </c>
      <c r="K1706" t="s">
        <v>2273</v>
      </c>
      <c r="L1706">
        <v>117</v>
      </c>
      <c r="M1706" t="s">
        <v>83</v>
      </c>
      <c r="N1706">
        <v>1951</v>
      </c>
      <c r="P1706">
        <v>1960</v>
      </c>
      <c r="Q1706">
        <v>1</v>
      </c>
      <c r="R1706" t="s">
        <v>2274</v>
      </c>
    </row>
    <row r="1707" spans="1:18">
      <c r="A1707">
        <v>3109</v>
      </c>
      <c r="B1707">
        <v>519</v>
      </c>
      <c r="C1707">
        <v>-73.733333000000002</v>
      </c>
      <c r="D1707">
        <v>143.466666</v>
      </c>
      <c r="G1707">
        <v>2541</v>
      </c>
      <c r="I1707">
        <v>14.8</v>
      </c>
      <c r="K1707" t="s">
        <v>2273</v>
      </c>
      <c r="L1707">
        <v>148</v>
      </c>
      <c r="M1707" t="s">
        <v>83</v>
      </c>
      <c r="N1707">
        <v>1952</v>
      </c>
      <c r="P1707">
        <v>1960</v>
      </c>
      <c r="Q1707">
        <v>1</v>
      </c>
      <c r="R1707" t="s">
        <v>2274</v>
      </c>
    </row>
    <row r="1708" spans="1:18">
      <c r="A1708">
        <v>3110</v>
      </c>
      <c r="B1708">
        <v>515</v>
      </c>
      <c r="C1708">
        <v>-74.45</v>
      </c>
      <c r="D1708">
        <v>144.25</v>
      </c>
      <c r="G1708">
        <v>2591</v>
      </c>
      <c r="I1708">
        <v>20.5</v>
      </c>
      <c r="K1708" t="s">
        <v>2273</v>
      </c>
      <c r="L1708">
        <v>205</v>
      </c>
      <c r="M1708" t="s">
        <v>83</v>
      </c>
      <c r="N1708">
        <v>1954</v>
      </c>
      <c r="P1708">
        <v>1960</v>
      </c>
      <c r="Q1708">
        <v>1</v>
      </c>
      <c r="R1708" t="s">
        <v>2274</v>
      </c>
    </row>
    <row r="1709" spans="1:18">
      <c r="A1709">
        <v>3111</v>
      </c>
      <c r="B1709">
        <v>512</v>
      </c>
      <c r="C1709">
        <v>-75.2</v>
      </c>
      <c r="D1709">
        <v>146.816666</v>
      </c>
      <c r="G1709">
        <v>2520</v>
      </c>
      <c r="H1709">
        <v>-47.4</v>
      </c>
      <c r="I1709">
        <v>10.1</v>
      </c>
      <c r="K1709" t="s">
        <v>2273</v>
      </c>
      <c r="L1709">
        <v>101</v>
      </c>
      <c r="M1709" t="s">
        <v>83</v>
      </c>
      <c r="N1709">
        <v>1957</v>
      </c>
      <c r="P1709">
        <v>1960</v>
      </c>
      <c r="Q1709">
        <v>1</v>
      </c>
      <c r="R1709" t="s">
        <v>2274</v>
      </c>
    </row>
    <row r="1710" spans="1:18">
      <c r="A1710">
        <v>3112</v>
      </c>
      <c r="B1710">
        <v>510</v>
      </c>
      <c r="C1710">
        <v>-75.783332999999999</v>
      </c>
      <c r="D1710">
        <v>148.44999999999999</v>
      </c>
      <c r="G1710">
        <v>2490</v>
      </c>
      <c r="H1710">
        <v>-47.2</v>
      </c>
      <c r="I1710">
        <v>13.2</v>
      </c>
      <c r="K1710" t="s">
        <v>2273</v>
      </c>
      <c r="L1710">
        <v>132</v>
      </c>
      <c r="M1710" t="s">
        <v>83</v>
      </c>
      <c r="N1710">
        <v>1953</v>
      </c>
      <c r="P1710">
        <v>1960</v>
      </c>
      <c r="Q1710">
        <v>1</v>
      </c>
      <c r="R1710" t="s">
        <v>2274</v>
      </c>
    </row>
    <row r="1711" spans="1:18">
      <c r="A1711">
        <v>3113</v>
      </c>
      <c r="B1711">
        <v>507</v>
      </c>
      <c r="C1711">
        <v>-76.45</v>
      </c>
      <c r="D1711">
        <v>150.4</v>
      </c>
      <c r="G1711">
        <v>2479</v>
      </c>
      <c r="I1711">
        <v>7.1</v>
      </c>
      <c r="K1711" t="s">
        <v>2273</v>
      </c>
      <c r="L1711">
        <v>71</v>
      </c>
      <c r="M1711" t="s">
        <v>83</v>
      </c>
      <c r="N1711">
        <v>1957</v>
      </c>
      <c r="P1711">
        <v>1960</v>
      </c>
      <c r="Q1711">
        <v>1</v>
      </c>
      <c r="R1711" t="s">
        <v>2274</v>
      </c>
    </row>
    <row r="1712" spans="1:18">
      <c r="A1712">
        <v>3117</v>
      </c>
      <c r="B1712" t="s">
        <v>2278</v>
      </c>
      <c r="C1712">
        <v>-69.037000000000006</v>
      </c>
      <c r="D1712">
        <v>40.450000000000003</v>
      </c>
      <c r="G1712">
        <v>844</v>
      </c>
      <c r="I1712">
        <v>240</v>
      </c>
      <c r="K1712" t="s">
        <v>2279</v>
      </c>
      <c r="L1712">
        <v>240</v>
      </c>
      <c r="M1712" t="s">
        <v>165</v>
      </c>
      <c r="N1712">
        <v>1955</v>
      </c>
      <c r="P1712">
        <v>1985</v>
      </c>
      <c r="Q1712">
        <v>12</v>
      </c>
      <c r="R1712" t="s">
        <v>2280</v>
      </c>
    </row>
    <row r="1713" spans="1:18">
      <c r="A1713">
        <v>3118</v>
      </c>
      <c r="B1713" t="s">
        <v>2282</v>
      </c>
      <c r="C1713">
        <v>-69.876999999999995</v>
      </c>
      <c r="D1713">
        <v>42.718000000000004</v>
      </c>
      <c r="G1713">
        <v>1748</v>
      </c>
      <c r="I1713">
        <v>122</v>
      </c>
      <c r="K1713" t="s">
        <v>2279</v>
      </c>
      <c r="L1713">
        <v>122</v>
      </c>
      <c r="M1713" t="s">
        <v>165</v>
      </c>
      <c r="N1713">
        <v>1955</v>
      </c>
      <c r="P1713">
        <v>1985</v>
      </c>
      <c r="Q1713">
        <v>5</v>
      </c>
      <c r="R1713" t="s">
        <v>2280</v>
      </c>
    </row>
    <row r="1714" spans="1:18">
      <c r="A1714">
        <v>3119</v>
      </c>
      <c r="B1714" t="s">
        <v>2283</v>
      </c>
      <c r="C1714">
        <v>-70.796000000000006</v>
      </c>
      <c r="D1714">
        <v>44.66</v>
      </c>
      <c r="G1714">
        <v>2337</v>
      </c>
      <c r="I1714">
        <v>72</v>
      </c>
      <c r="K1714" t="s">
        <v>2279</v>
      </c>
      <c r="L1714">
        <v>72</v>
      </c>
      <c r="M1714" t="s">
        <v>165</v>
      </c>
      <c r="N1714">
        <v>1955</v>
      </c>
      <c r="P1714">
        <v>1985</v>
      </c>
      <c r="Q1714">
        <v>12</v>
      </c>
      <c r="R1714" t="s">
        <v>2280</v>
      </c>
    </row>
    <row r="1715" spans="1:18">
      <c r="A1715">
        <v>3120</v>
      </c>
      <c r="B1715" t="s">
        <v>2284</v>
      </c>
      <c r="C1715">
        <v>-70.941000000000003</v>
      </c>
      <c r="D1715">
        <v>45.148000000000003</v>
      </c>
      <c r="G1715">
        <v>2417</v>
      </c>
      <c r="I1715">
        <v>138</v>
      </c>
      <c r="K1715" t="s">
        <v>2279</v>
      </c>
      <c r="L1715">
        <v>138</v>
      </c>
      <c r="M1715" t="s">
        <v>165</v>
      </c>
      <c r="N1715">
        <v>1955</v>
      </c>
      <c r="P1715">
        <v>1988</v>
      </c>
      <c r="Q1715">
        <v>12</v>
      </c>
      <c r="R1715" t="s">
        <v>2280</v>
      </c>
    </row>
    <row r="1716" spans="1:18">
      <c r="A1716">
        <v>3121</v>
      </c>
      <c r="B1716" t="s">
        <v>2285</v>
      </c>
      <c r="C1716">
        <v>-71.210999999999999</v>
      </c>
      <c r="D1716">
        <v>44.506999999999998</v>
      </c>
      <c r="G1716">
        <v>2439</v>
      </c>
      <c r="I1716">
        <v>85</v>
      </c>
      <c r="K1716" t="s">
        <v>2279</v>
      </c>
      <c r="L1716">
        <v>85</v>
      </c>
      <c r="M1716" t="s">
        <v>165</v>
      </c>
      <c r="N1716">
        <v>1955</v>
      </c>
      <c r="P1716">
        <v>1988</v>
      </c>
      <c r="Q1716">
        <v>11</v>
      </c>
      <c r="R1716" t="s">
        <v>2280</v>
      </c>
    </row>
    <row r="1717" spans="1:18">
      <c r="A1717">
        <v>3122</v>
      </c>
      <c r="B1717" t="s">
        <v>2286</v>
      </c>
      <c r="C1717">
        <v>-71.423000000000002</v>
      </c>
      <c r="D1717">
        <v>46.953000000000003</v>
      </c>
      <c r="G1717">
        <v>2699</v>
      </c>
      <c r="I1717">
        <v>121</v>
      </c>
      <c r="K1717" t="s">
        <v>2279</v>
      </c>
      <c r="L1717">
        <v>121</v>
      </c>
      <c r="M1717" t="s">
        <v>165</v>
      </c>
      <c r="N1717">
        <v>1955</v>
      </c>
      <c r="P1717">
        <v>1988</v>
      </c>
      <c r="Q1717">
        <v>12</v>
      </c>
      <c r="R1717" t="s">
        <v>2280</v>
      </c>
    </row>
    <row r="1718" spans="1:18">
      <c r="A1718">
        <v>3123</v>
      </c>
      <c r="B1718" t="s">
        <v>2287</v>
      </c>
      <c r="C1718">
        <v>-75.003</v>
      </c>
      <c r="D1718">
        <v>31.489000000000001</v>
      </c>
      <c r="G1718">
        <v>3414</v>
      </c>
      <c r="I1718">
        <v>68</v>
      </c>
      <c r="K1718" t="s">
        <v>2279</v>
      </c>
      <c r="L1718">
        <v>68</v>
      </c>
      <c r="M1718" t="s">
        <v>165</v>
      </c>
      <c r="N1718">
        <v>1955</v>
      </c>
      <c r="P1718">
        <v>1985</v>
      </c>
      <c r="Q1718">
        <v>12</v>
      </c>
      <c r="R1718" t="s">
        <v>2280</v>
      </c>
    </row>
    <row r="1719" spans="1:18">
      <c r="A1719">
        <v>3124</v>
      </c>
      <c r="B1719" t="s">
        <v>2288</v>
      </c>
      <c r="C1719">
        <v>-76.003</v>
      </c>
      <c r="D1719">
        <v>31.388000000000002</v>
      </c>
      <c r="G1719">
        <v>3648</v>
      </c>
      <c r="I1719">
        <v>35</v>
      </c>
      <c r="K1719" t="s">
        <v>2279</v>
      </c>
      <c r="L1719">
        <v>35</v>
      </c>
      <c r="M1719" t="s">
        <v>165</v>
      </c>
      <c r="N1719">
        <v>1955</v>
      </c>
      <c r="P1719">
        <v>1985</v>
      </c>
      <c r="Q1719">
        <v>12</v>
      </c>
      <c r="R1719" t="s">
        <v>2280</v>
      </c>
    </row>
    <row r="1720" spans="1:18">
      <c r="A1720">
        <v>3125</v>
      </c>
      <c r="B1720" t="s">
        <v>2289</v>
      </c>
      <c r="C1720">
        <v>-77</v>
      </c>
      <c r="D1720">
        <v>35</v>
      </c>
      <c r="G1720">
        <v>3761</v>
      </c>
      <c r="I1720">
        <v>33</v>
      </c>
      <c r="K1720" t="s">
        <v>2279</v>
      </c>
      <c r="L1720">
        <v>33</v>
      </c>
      <c r="M1720" t="s">
        <v>397</v>
      </c>
      <c r="N1720">
        <v>0</v>
      </c>
      <c r="P1720">
        <v>1985</v>
      </c>
      <c r="Q1720">
        <v>12</v>
      </c>
      <c r="R1720" t="s">
        <v>2280</v>
      </c>
    </row>
    <row r="1721" spans="1:18">
      <c r="A1721">
        <v>3285</v>
      </c>
      <c r="B1721" t="s">
        <v>2405</v>
      </c>
      <c r="C1721">
        <v>-83.410555000000002</v>
      </c>
      <c r="D1721">
        <v>-151.21527699999999</v>
      </c>
      <c r="H1721">
        <v>-25.1</v>
      </c>
      <c r="I1721">
        <v>0.08</v>
      </c>
      <c r="K1721" t="s">
        <v>2297</v>
      </c>
      <c r="L1721">
        <v>73.36</v>
      </c>
      <c r="M1721" t="s">
        <v>128</v>
      </c>
      <c r="N1721">
        <v>1971</v>
      </c>
      <c r="P1721">
        <v>1974</v>
      </c>
      <c r="R1721" t="s">
        <v>2298</v>
      </c>
    </row>
    <row r="1722" spans="1:18">
      <c r="A1722">
        <v>3300</v>
      </c>
      <c r="B1722" t="s">
        <v>2419</v>
      </c>
      <c r="C1722">
        <v>-84.486666</v>
      </c>
      <c r="D1722">
        <v>-175.83333300000001</v>
      </c>
      <c r="I1722">
        <v>0.17</v>
      </c>
      <c r="K1722" t="s">
        <v>2297</v>
      </c>
      <c r="L1722">
        <v>155.88999999999999</v>
      </c>
      <c r="M1722" t="s">
        <v>128</v>
      </c>
      <c r="N1722">
        <v>1971</v>
      </c>
      <c r="P1722">
        <v>1974</v>
      </c>
      <c r="R1722" t="s">
        <v>2298</v>
      </c>
    </row>
    <row r="1723" spans="1:18">
      <c r="A1723">
        <v>3320</v>
      </c>
      <c r="B1723" t="s">
        <v>1644</v>
      </c>
      <c r="C1723">
        <v>-72.678332999999995</v>
      </c>
      <c r="D1723">
        <v>3.6627770000000002</v>
      </c>
      <c r="G1723">
        <v>2751</v>
      </c>
      <c r="H1723">
        <v>-36.9</v>
      </c>
      <c r="I1723">
        <v>55</v>
      </c>
      <c r="K1723" t="s">
        <v>82</v>
      </c>
      <c r="L1723">
        <v>55</v>
      </c>
      <c r="M1723" t="s">
        <v>165</v>
      </c>
      <c r="N1723">
        <v>1955</v>
      </c>
      <c r="P1723">
        <v>1997</v>
      </c>
      <c r="R1723" t="s">
        <v>2424</v>
      </c>
    </row>
    <row r="1724" spans="1:18">
      <c r="A1724">
        <v>3321</v>
      </c>
      <c r="B1724" t="s">
        <v>19</v>
      </c>
      <c r="C1724">
        <v>-72.861388000000005</v>
      </c>
      <c r="D1724">
        <v>5.351388</v>
      </c>
      <c r="G1724">
        <v>2840</v>
      </c>
      <c r="H1724">
        <v>-38.5</v>
      </c>
      <c r="I1724">
        <v>23</v>
      </c>
      <c r="K1724" t="s">
        <v>82</v>
      </c>
      <c r="L1724">
        <v>23</v>
      </c>
      <c r="M1724" t="s">
        <v>165</v>
      </c>
      <c r="N1724">
        <v>1955</v>
      </c>
      <c r="P1724">
        <v>1997</v>
      </c>
      <c r="R1724" t="s">
        <v>2424</v>
      </c>
    </row>
    <row r="1725" spans="1:18">
      <c r="A1725">
        <v>3322</v>
      </c>
      <c r="B1725" t="s">
        <v>23</v>
      </c>
      <c r="C1725">
        <v>-74.647221999999999</v>
      </c>
      <c r="D1725">
        <v>12.790832999999999</v>
      </c>
      <c r="G1725">
        <v>3406</v>
      </c>
      <c r="H1725">
        <v>-49.3</v>
      </c>
      <c r="I1725">
        <v>45</v>
      </c>
      <c r="K1725" t="s">
        <v>82</v>
      </c>
      <c r="L1725">
        <v>45</v>
      </c>
      <c r="M1725" t="s">
        <v>165</v>
      </c>
      <c r="N1725">
        <v>1955</v>
      </c>
      <c r="P1725">
        <v>1997</v>
      </c>
      <c r="R1725" t="s">
        <v>2424</v>
      </c>
    </row>
    <row r="1726" spans="1:18">
      <c r="A1726">
        <v>3325</v>
      </c>
      <c r="B1726" t="s">
        <v>1785</v>
      </c>
      <c r="C1726">
        <v>-71.900000000000006</v>
      </c>
      <c r="D1726">
        <v>3.0833330000000001</v>
      </c>
      <c r="G1726">
        <v>1520</v>
      </c>
      <c r="H1726">
        <v>-25.6</v>
      </c>
      <c r="I1726">
        <v>135</v>
      </c>
      <c r="K1726" t="s">
        <v>82</v>
      </c>
      <c r="L1726">
        <v>135</v>
      </c>
      <c r="M1726" t="s">
        <v>165</v>
      </c>
      <c r="N1726">
        <v>1965</v>
      </c>
      <c r="P1726">
        <v>1997</v>
      </c>
      <c r="R1726" t="s">
        <v>2427</v>
      </c>
    </row>
    <row r="1727" spans="1:18">
      <c r="A1727">
        <v>3326</v>
      </c>
      <c r="B1727" t="s">
        <v>1784</v>
      </c>
      <c r="C1727">
        <v>-72.133611000000002</v>
      </c>
      <c r="D1727">
        <v>3.1752769999999999</v>
      </c>
      <c r="G1727">
        <v>2044</v>
      </c>
      <c r="H1727">
        <v>-28.1</v>
      </c>
      <c r="I1727">
        <v>171</v>
      </c>
      <c r="K1727" t="s">
        <v>82</v>
      </c>
      <c r="L1727">
        <v>171</v>
      </c>
      <c r="M1727" t="s">
        <v>165</v>
      </c>
      <c r="N1727">
        <v>1965</v>
      </c>
      <c r="P1727">
        <v>1997</v>
      </c>
      <c r="R1727" t="s">
        <v>2427</v>
      </c>
    </row>
    <row r="1728" spans="1:18">
      <c r="A1728">
        <v>3327</v>
      </c>
      <c r="B1728" t="s">
        <v>1786</v>
      </c>
      <c r="C1728">
        <v>-72.251110999999995</v>
      </c>
      <c r="D1728">
        <v>2.891111</v>
      </c>
      <c r="G1728">
        <v>2400</v>
      </c>
      <c r="H1728">
        <v>-30.3</v>
      </c>
      <c r="I1728">
        <v>119</v>
      </c>
      <c r="K1728" t="s">
        <v>82</v>
      </c>
      <c r="L1728">
        <v>119</v>
      </c>
      <c r="M1728" t="s">
        <v>165</v>
      </c>
      <c r="N1728">
        <v>1955</v>
      </c>
      <c r="P1728">
        <v>1997</v>
      </c>
      <c r="R1728" t="s">
        <v>2427</v>
      </c>
    </row>
    <row r="1729" spans="1:18">
      <c r="A1729">
        <v>3328</v>
      </c>
      <c r="B1729" t="s">
        <v>1789</v>
      </c>
      <c r="C1729">
        <v>-72.5</v>
      </c>
      <c r="D1729">
        <v>3</v>
      </c>
      <c r="G1729">
        <v>2610</v>
      </c>
      <c r="H1729">
        <v>-34.799999999999997</v>
      </c>
      <c r="I1729">
        <v>112</v>
      </c>
      <c r="K1729" t="s">
        <v>82</v>
      </c>
      <c r="L1729">
        <v>112</v>
      </c>
      <c r="M1729" t="s">
        <v>165</v>
      </c>
      <c r="N1729">
        <v>1955</v>
      </c>
      <c r="P1729">
        <v>1997</v>
      </c>
      <c r="R1729" t="s">
        <v>2427</v>
      </c>
    </row>
    <row r="1730" spans="1:18">
      <c r="A1730">
        <v>3329</v>
      </c>
      <c r="B1730" t="s">
        <v>1791</v>
      </c>
      <c r="C1730">
        <v>-73.040554999999998</v>
      </c>
      <c r="D1730">
        <v>5.0441659999999997</v>
      </c>
      <c r="G1730">
        <v>2929</v>
      </c>
      <c r="H1730">
        <v>-40.1</v>
      </c>
      <c r="I1730">
        <v>28</v>
      </c>
      <c r="K1730" t="s">
        <v>82</v>
      </c>
      <c r="L1730">
        <v>28</v>
      </c>
      <c r="M1730" t="s">
        <v>165</v>
      </c>
      <c r="N1730">
        <v>1955</v>
      </c>
      <c r="P1730">
        <v>1997</v>
      </c>
      <c r="R1730" t="s">
        <v>2427</v>
      </c>
    </row>
    <row r="1731" spans="1:18">
      <c r="A1731">
        <v>3330</v>
      </c>
      <c r="B1731" t="s">
        <v>1787</v>
      </c>
      <c r="C1731">
        <v>-73.386387999999997</v>
      </c>
      <c r="D1731">
        <v>6.4605550000000003</v>
      </c>
      <c r="G1731">
        <v>3074</v>
      </c>
      <c r="H1731">
        <v>-42.7</v>
      </c>
      <c r="I1731">
        <v>44</v>
      </c>
      <c r="K1731" t="s">
        <v>82</v>
      </c>
      <c r="L1731">
        <v>44</v>
      </c>
      <c r="M1731" t="s">
        <v>165</v>
      </c>
      <c r="N1731">
        <v>1955</v>
      </c>
      <c r="P1731">
        <v>1997</v>
      </c>
      <c r="R1731" t="s">
        <v>2427</v>
      </c>
    </row>
    <row r="1732" spans="1:18">
      <c r="A1732">
        <v>3331</v>
      </c>
      <c r="B1732" t="s">
        <v>1790</v>
      </c>
      <c r="C1732">
        <v>-73.724165999999997</v>
      </c>
      <c r="D1732">
        <v>7.9405549999999998</v>
      </c>
      <c r="G1732">
        <v>3174</v>
      </c>
      <c r="H1732">
        <v>-44.6</v>
      </c>
      <c r="I1732">
        <v>52</v>
      </c>
      <c r="K1732" t="s">
        <v>82</v>
      </c>
      <c r="L1732">
        <v>52</v>
      </c>
      <c r="M1732" t="s">
        <v>165</v>
      </c>
      <c r="N1732">
        <v>1955</v>
      </c>
      <c r="P1732">
        <v>1997</v>
      </c>
      <c r="R1732" t="s">
        <v>2427</v>
      </c>
    </row>
    <row r="1733" spans="1:18">
      <c r="A1733">
        <v>3332</v>
      </c>
      <c r="B1733" t="s">
        <v>1792</v>
      </c>
      <c r="C1733">
        <v>-74.044721999999993</v>
      </c>
      <c r="D1733">
        <v>9.4916660000000004</v>
      </c>
      <c r="G1733">
        <v>3268</v>
      </c>
      <c r="H1733">
        <v>-46.3</v>
      </c>
      <c r="I1733">
        <v>55</v>
      </c>
      <c r="K1733" t="s">
        <v>82</v>
      </c>
      <c r="L1733">
        <v>55</v>
      </c>
      <c r="M1733" t="s">
        <v>165</v>
      </c>
      <c r="N1733">
        <v>1955</v>
      </c>
      <c r="P1733">
        <v>1997</v>
      </c>
      <c r="R1733" t="s">
        <v>2427</v>
      </c>
    </row>
    <row r="1734" spans="1:18">
      <c r="A1734">
        <v>3333</v>
      </c>
      <c r="B1734" t="s">
        <v>1793</v>
      </c>
      <c r="C1734">
        <v>-74.354444000000001</v>
      </c>
      <c r="D1734">
        <v>11.103611000000001</v>
      </c>
      <c r="G1734">
        <v>3341</v>
      </c>
      <c r="H1734">
        <v>-47.8</v>
      </c>
      <c r="I1734">
        <v>45</v>
      </c>
      <c r="K1734" t="s">
        <v>82</v>
      </c>
      <c r="L1734">
        <v>45</v>
      </c>
      <c r="M1734" t="s">
        <v>165</v>
      </c>
      <c r="N1734">
        <v>1955</v>
      </c>
      <c r="P1734">
        <v>1997</v>
      </c>
      <c r="R1734" t="s">
        <v>2427</v>
      </c>
    </row>
    <row r="1735" spans="1:18">
      <c r="A1735">
        <v>3334</v>
      </c>
      <c r="B1735" t="s">
        <v>1671</v>
      </c>
      <c r="C1735">
        <v>-74.999722000000006</v>
      </c>
      <c r="D1735">
        <v>15.001666</v>
      </c>
      <c r="G1735">
        <v>3453</v>
      </c>
      <c r="H1735">
        <v>-51.3</v>
      </c>
      <c r="I1735">
        <v>51</v>
      </c>
      <c r="K1735" t="s">
        <v>82</v>
      </c>
      <c r="L1735">
        <v>51</v>
      </c>
      <c r="M1735" t="s">
        <v>165</v>
      </c>
      <c r="N1735">
        <v>1955</v>
      </c>
      <c r="P1735">
        <v>1997</v>
      </c>
      <c r="R1735" t="s">
        <v>2427</v>
      </c>
    </row>
    <row r="1736" spans="1:18">
      <c r="A1736">
        <v>3335</v>
      </c>
      <c r="B1736">
        <v>430</v>
      </c>
      <c r="C1736">
        <v>-77.2</v>
      </c>
      <c r="D1736">
        <v>-123</v>
      </c>
      <c r="G1736">
        <v>2100</v>
      </c>
      <c r="I1736">
        <v>9.0999999999999998E-2</v>
      </c>
      <c r="K1736" t="s">
        <v>2428</v>
      </c>
      <c r="L1736">
        <v>83.26</v>
      </c>
      <c r="M1736" t="s">
        <v>165</v>
      </c>
      <c r="N1736">
        <v>1955</v>
      </c>
      <c r="P1736">
        <v>1994</v>
      </c>
      <c r="R1736" t="s">
        <v>2429</v>
      </c>
    </row>
    <row r="1737" spans="1:18">
      <c r="A1737">
        <v>3336</v>
      </c>
      <c r="B1737">
        <v>410</v>
      </c>
      <c r="C1737">
        <v>-77.2</v>
      </c>
      <c r="D1737">
        <v>-130</v>
      </c>
      <c r="G1737">
        <v>2200</v>
      </c>
      <c r="I1737">
        <v>0.108</v>
      </c>
      <c r="K1737" t="s">
        <v>2428</v>
      </c>
      <c r="L1737">
        <v>99.36</v>
      </c>
      <c r="M1737" t="s">
        <v>165</v>
      </c>
      <c r="N1737">
        <v>1955</v>
      </c>
      <c r="P1737">
        <v>1994</v>
      </c>
      <c r="R1737" t="s">
        <v>2429</v>
      </c>
    </row>
    <row r="1738" spans="1:18">
      <c r="A1738">
        <v>3337</v>
      </c>
      <c r="B1738" t="s">
        <v>2431</v>
      </c>
      <c r="C1738">
        <v>-77.280377999999999</v>
      </c>
      <c r="D1738">
        <v>-126.14058</v>
      </c>
      <c r="G1738">
        <v>1881.42</v>
      </c>
      <c r="I1738">
        <v>6.7000000000000004E-2</v>
      </c>
      <c r="K1738" t="s">
        <v>2428</v>
      </c>
      <c r="L1738">
        <v>61.64</v>
      </c>
      <c r="M1738" t="s">
        <v>165</v>
      </c>
      <c r="N1738">
        <v>1955</v>
      </c>
      <c r="P1738">
        <v>1988</v>
      </c>
      <c r="R1738" t="s">
        <v>2429</v>
      </c>
    </row>
    <row r="1739" spans="1:18">
      <c r="A1739">
        <v>3338</v>
      </c>
      <c r="B1739">
        <v>412</v>
      </c>
      <c r="C1739">
        <v>-77.3</v>
      </c>
      <c r="D1739">
        <v>-136</v>
      </c>
      <c r="G1739">
        <v>1600</v>
      </c>
      <c r="I1739">
        <v>0.10299999999999999</v>
      </c>
      <c r="K1739" t="s">
        <v>2428</v>
      </c>
      <c r="L1739">
        <v>94.76</v>
      </c>
      <c r="M1739" t="s">
        <v>165</v>
      </c>
      <c r="N1739">
        <v>1955</v>
      </c>
      <c r="P1739">
        <v>1994</v>
      </c>
      <c r="R1739" t="s">
        <v>2429</v>
      </c>
    </row>
    <row r="1740" spans="1:18">
      <c r="A1740">
        <v>3339</v>
      </c>
      <c r="B1740" t="s">
        <v>2432</v>
      </c>
      <c r="C1740">
        <v>-78.122777999999997</v>
      </c>
      <c r="D1740">
        <v>-119.15339</v>
      </c>
      <c r="G1740">
        <v>1694.64</v>
      </c>
      <c r="I1740">
        <v>0.219</v>
      </c>
      <c r="K1740" t="s">
        <v>2428</v>
      </c>
      <c r="L1740">
        <v>201.48</v>
      </c>
      <c r="M1740" t="s">
        <v>165</v>
      </c>
      <c r="N1740">
        <v>1955</v>
      </c>
      <c r="P1740">
        <v>1988</v>
      </c>
      <c r="R1740" t="s">
        <v>2429</v>
      </c>
    </row>
    <row r="1741" spans="1:18">
      <c r="A1741">
        <v>3340</v>
      </c>
      <c r="B1741" t="s">
        <v>2433</v>
      </c>
      <c r="C1741">
        <v>-78.201049999999995</v>
      </c>
      <c r="D1741">
        <v>-125.230818</v>
      </c>
      <c r="G1741">
        <v>1642.61</v>
      </c>
      <c r="I1741">
        <v>0.13</v>
      </c>
      <c r="K1741" t="s">
        <v>2428</v>
      </c>
      <c r="L1741">
        <v>119.6</v>
      </c>
      <c r="M1741" t="s">
        <v>165</v>
      </c>
      <c r="N1741">
        <v>1955</v>
      </c>
      <c r="P1741">
        <v>1988</v>
      </c>
      <c r="R1741" t="s">
        <v>2429</v>
      </c>
    </row>
    <row r="1742" spans="1:18">
      <c r="A1742">
        <v>3341</v>
      </c>
      <c r="B1742" t="s">
        <v>2434</v>
      </c>
      <c r="C1742">
        <v>-78.210026999999997</v>
      </c>
      <c r="D1742">
        <v>-131.20129</v>
      </c>
      <c r="G1742">
        <v>1420.25</v>
      </c>
      <c r="I1742">
        <v>0.127</v>
      </c>
      <c r="K1742" t="s">
        <v>2428</v>
      </c>
      <c r="L1742">
        <v>116.38</v>
      </c>
      <c r="M1742" t="s">
        <v>165</v>
      </c>
      <c r="N1742">
        <v>1955</v>
      </c>
      <c r="P1742">
        <v>1988</v>
      </c>
      <c r="R1742" t="s">
        <v>2429</v>
      </c>
    </row>
    <row r="1743" spans="1:18">
      <c r="A1743">
        <v>3342</v>
      </c>
      <c r="B1743" t="s">
        <v>2435</v>
      </c>
      <c r="C1743">
        <v>-79.193951999999996</v>
      </c>
      <c r="D1743">
        <v>-130.4152</v>
      </c>
      <c r="G1743">
        <v>1134.4100000000001</v>
      </c>
      <c r="I1743">
        <v>9.8000000000000004E-2</v>
      </c>
      <c r="K1743" t="s">
        <v>2428</v>
      </c>
      <c r="L1743">
        <v>89.7</v>
      </c>
      <c r="M1743" t="s">
        <v>165</v>
      </c>
      <c r="N1743">
        <v>1955</v>
      </c>
      <c r="P1743">
        <v>1988</v>
      </c>
      <c r="R1743" t="s">
        <v>2429</v>
      </c>
    </row>
    <row r="1744" spans="1:18">
      <c r="A1744">
        <v>3343</v>
      </c>
      <c r="B1744" t="s">
        <v>2436</v>
      </c>
      <c r="C1744">
        <v>-79.281305000000003</v>
      </c>
      <c r="D1744">
        <v>-123.34055600000001</v>
      </c>
      <c r="G1744">
        <v>1433.18</v>
      </c>
      <c r="I1744">
        <v>0.182</v>
      </c>
      <c r="K1744" t="s">
        <v>2428</v>
      </c>
      <c r="L1744">
        <v>166.98</v>
      </c>
      <c r="M1744" t="s">
        <v>165</v>
      </c>
      <c r="N1744">
        <v>1955</v>
      </c>
      <c r="P1744">
        <v>1988</v>
      </c>
      <c r="R1744" t="s">
        <v>2429</v>
      </c>
    </row>
    <row r="1745" spans="1:18">
      <c r="A1745">
        <v>3344</v>
      </c>
      <c r="B1745" t="s">
        <v>2437</v>
      </c>
      <c r="C1745">
        <v>-79.365313999999998</v>
      </c>
      <c r="D1745">
        <v>-110.393855</v>
      </c>
      <c r="G1745">
        <v>1780.75</v>
      </c>
      <c r="I1745">
        <v>2.1000000000000001E-2</v>
      </c>
      <c r="K1745" t="s">
        <v>2428</v>
      </c>
      <c r="L1745">
        <v>189.06</v>
      </c>
      <c r="M1745" t="s">
        <v>165</v>
      </c>
      <c r="N1745">
        <v>1955</v>
      </c>
      <c r="P1745">
        <v>1988</v>
      </c>
      <c r="R1745" t="s">
        <v>2429</v>
      </c>
    </row>
    <row r="1746" spans="1:18">
      <c r="A1746">
        <v>3345</v>
      </c>
      <c r="B1746" t="s">
        <v>2438</v>
      </c>
      <c r="C1746">
        <v>-79.392470000000003</v>
      </c>
      <c r="D1746">
        <v>-134.32132200000001</v>
      </c>
      <c r="G1746">
        <v>676.51</v>
      </c>
      <c r="I1746">
        <v>0.13800000000000001</v>
      </c>
      <c r="K1746" t="s">
        <v>2428</v>
      </c>
      <c r="L1746">
        <v>126.96</v>
      </c>
      <c r="M1746" t="s">
        <v>165</v>
      </c>
      <c r="N1746">
        <v>1955</v>
      </c>
      <c r="P1746">
        <v>1988</v>
      </c>
      <c r="R1746" t="s">
        <v>2429</v>
      </c>
    </row>
    <row r="1747" spans="1:18">
      <c r="A1747">
        <v>3346</v>
      </c>
      <c r="B1747" t="s">
        <v>2439</v>
      </c>
      <c r="C1747">
        <v>-79.560501000000002</v>
      </c>
      <c r="D1747">
        <v>-127.18035399999999</v>
      </c>
      <c r="G1747">
        <v>1286.24</v>
      </c>
      <c r="I1747">
        <v>0.125</v>
      </c>
      <c r="K1747" t="s">
        <v>2428</v>
      </c>
      <c r="L1747">
        <v>114.54</v>
      </c>
      <c r="M1747" t="s">
        <v>165</v>
      </c>
      <c r="N1747">
        <v>1955</v>
      </c>
      <c r="P1747">
        <v>1988</v>
      </c>
      <c r="R1747" t="s">
        <v>2429</v>
      </c>
    </row>
    <row r="1748" spans="1:18">
      <c r="A1748">
        <v>3347</v>
      </c>
      <c r="B1748" t="s">
        <v>2440</v>
      </c>
      <c r="C1748">
        <v>-80.004148000000001</v>
      </c>
      <c r="D1748">
        <v>-119.302807</v>
      </c>
      <c r="G1748">
        <v>1505.18</v>
      </c>
      <c r="I1748">
        <v>0.129</v>
      </c>
      <c r="K1748" t="s">
        <v>2428</v>
      </c>
      <c r="L1748">
        <v>118.22</v>
      </c>
      <c r="M1748" t="s">
        <v>165</v>
      </c>
      <c r="N1748">
        <v>1955</v>
      </c>
      <c r="P1748">
        <v>1988</v>
      </c>
      <c r="R1748" t="s">
        <v>2429</v>
      </c>
    </row>
    <row r="1749" spans="1:18">
      <c r="A1749">
        <v>3348</v>
      </c>
      <c r="B1749" t="s">
        <v>2441</v>
      </c>
      <c r="C1749">
        <v>-80.161512999999999</v>
      </c>
      <c r="D1749">
        <v>-130.43086099999999</v>
      </c>
      <c r="G1749">
        <v>925.4</v>
      </c>
      <c r="I1749">
        <v>0.12</v>
      </c>
      <c r="K1749" t="s">
        <v>2428</v>
      </c>
      <c r="L1749">
        <v>110.4</v>
      </c>
      <c r="M1749" t="s">
        <v>165</v>
      </c>
      <c r="N1749">
        <v>1955</v>
      </c>
      <c r="P1749">
        <v>1988</v>
      </c>
      <c r="R1749" t="s">
        <v>2429</v>
      </c>
    </row>
    <row r="1750" spans="1:18">
      <c r="A1750">
        <v>3349</v>
      </c>
      <c r="B1750" t="s">
        <v>2442</v>
      </c>
      <c r="C1750">
        <v>-80.164844000000002</v>
      </c>
      <c r="D1750">
        <v>-106.294881</v>
      </c>
      <c r="G1750">
        <v>1919.66</v>
      </c>
      <c r="I1750">
        <v>0.221</v>
      </c>
      <c r="K1750" t="s">
        <v>2428</v>
      </c>
      <c r="L1750">
        <v>203.32</v>
      </c>
      <c r="M1750" t="s">
        <v>165</v>
      </c>
      <c r="N1750">
        <v>1955</v>
      </c>
      <c r="P1750">
        <v>1991</v>
      </c>
      <c r="R1750" t="s">
        <v>2429</v>
      </c>
    </row>
    <row r="1751" spans="1:18">
      <c r="A1751">
        <v>3350</v>
      </c>
      <c r="B1751" t="s">
        <v>2443</v>
      </c>
      <c r="C1751">
        <v>-80.181163999999995</v>
      </c>
      <c r="D1751">
        <v>-113.500789</v>
      </c>
      <c r="G1751">
        <v>1653.09</v>
      </c>
      <c r="I1751">
        <v>0.16700000000000001</v>
      </c>
      <c r="K1751" t="s">
        <v>2428</v>
      </c>
      <c r="L1751">
        <v>153.18</v>
      </c>
      <c r="M1751" t="s">
        <v>165</v>
      </c>
      <c r="N1751">
        <v>1955</v>
      </c>
      <c r="P1751">
        <v>1988</v>
      </c>
      <c r="R1751" t="s">
        <v>2429</v>
      </c>
    </row>
    <row r="1752" spans="1:18">
      <c r="A1752">
        <v>3351</v>
      </c>
      <c r="B1752" t="s">
        <v>2444</v>
      </c>
      <c r="C1752">
        <v>-80.285285999999999</v>
      </c>
      <c r="D1752">
        <v>-134.094076</v>
      </c>
      <c r="G1752">
        <v>661.6</v>
      </c>
      <c r="I1752">
        <v>8.6999999999999994E-2</v>
      </c>
      <c r="K1752" t="s">
        <v>2428</v>
      </c>
      <c r="L1752">
        <v>79.58</v>
      </c>
      <c r="M1752" t="s">
        <v>165</v>
      </c>
      <c r="N1752">
        <v>1955</v>
      </c>
      <c r="P1752">
        <v>1988</v>
      </c>
      <c r="R1752" t="s">
        <v>2429</v>
      </c>
    </row>
    <row r="1753" spans="1:18">
      <c r="A1753">
        <v>3352</v>
      </c>
      <c r="B1753" t="s">
        <v>2445</v>
      </c>
      <c r="C1753">
        <v>-80.465498999999994</v>
      </c>
      <c r="D1753">
        <v>-109.45384199999999</v>
      </c>
      <c r="G1753">
        <v>1842.19</v>
      </c>
      <c r="I1753">
        <v>0.26300000000000001</v>
      </c>
      <c r="K1753" t="s">
        <v>2428</v>
      </c>
      <c r="L1753">
        <v>241.96</v>
      </c>
      <c r="M1753" t="s">
        <v>165</v>
      </c>
      <c r="N1753">
        <v>1955</v>
      </c>
      <c r="P1753">
        <v>1991</v>
      </c>
      <c r="R1753" t="s">
        <v>2429</v>
      </c>
    </row>
    <row r="1754" spans="1:18">
      <c r="A1754">
        <v>3353</v>
      </c>
      <c r="B1754" t="s">
        <v>2446</v>
      </c>
      <c r="C1754">
        <v>-80.554520999999994</v>
      </c>
      <c r="D1754">
        <v>-127.39375099999999</v>
      </c>
      <c r="G1754">
        <v>891.04</v>
      </c>
      <c r="I1754">
        <v>6.5000000000000002E-2</v>
      </c>
      <c r="K1754" t="s">
        <v>2428</v>
      </c>
      <c r="L1754">
        <v>59.8</v>
      </c>
      <c r="M1754" t="s">
        <v>165</v>
      </c>
      <c r="N1754">
        <v>1955</v>
      </c>
      <c r="P1754">
        <v>1991</v>
      </c>
      <c r="R1754" t="s">
        <v>2429</v>
      </c>
    </row>
    <row r="1755" spans="1:18">
      <c r="A1755">
        <v>3354</v>
      </c>
      <c r="B1755">
        <v>456</v>
      </c>
      <c r="C1755">
        <v>-81.040000000000006</v>
      </c>
      <c r="D1755">
        <v>-140</v>
      </c>
      <c r="G1755">
        <v>400</v>
      </c>
      <c r="I1755">
        <v>0.111</v>
      </c>
      <c r="K1755" t="s">
        <v>2428</v>
      </c>
      <c r="L1755">
        <v>101.66</v>
      </c>
      <c r="M1755" t="s">
        <v>165</v>
      </c>
      <c r="N1755">
        <v>1955</v>
      </c>
      <c r="P1755">
        <v>1994</v>
      </c>
      <c r="R1755" t="s">
        <v>2429</v>
      </c>
    </row>
    <row r="1756" spans="1:18">
      <c r="A1756">
        <v>3355</v>
      </c>
      <c r="B1756" t="s">
        <v>2447</v>
      </c>
      <c r="C1756">
        <v>-81.091280999999995</v>
      </c>
      <c r="D1756">
        <v>-112.59487799999999</v>
      </c>
      <c r="G1756">
        <v>1665.86</v>
      </c>
      <c r="I1756">
        <v>0.24199999999999999</v>
      </c>
      <c r="K1756" t="s">
        <v>2428</v>
      </c>
      <c r="L1756">
        <v>222.18</v>
      </c>
      <c r="M1756" t="s">
        <v>165</v>
      </c>
      <c r="N1756">
        <v>1955</v>
      </c>
      <c r="P1756">
        <v>1991</v>
      </c>
      <c r="R1756" t="s">
        <v>2429</v>
      </c>
    </row>
    <row r="1757" spans="1:18">
      <c r="A1757">
        <v>3356</v>
      </c>
      <c r="B1757" t="s">
        <v>2448</v>
      </c>
      <c r="C1757">
        <v>-81.181088000000003</v>
      </c>
      <c r="D1757">
        <v>-120.08553000000001</v>
      </c>
      <c r="G1757">
        <v>1216.0999999999999</v>
      </c>
      <c r="I1757">
        <v>0.10299999999999999</v>
      </c>
      <c r="K1757" t="s">
        <v>2428</v>
      </c>
      <c r="L1757">
        <v>94.3</v>
      </c>
      <c r="M1757" t="s">
        <v>165</v>
      </c>
      <c r="N1757">
        <v>1955</v>
      </c>
      <c r="P1757">
        <v>1991</v>
      </c>
      <c r="R1757" t="s">
        <v>2429</v>
      </c>
    </row>
    <row r="1758" spans="1:18">
      <c r="A1758">
        <v>3357</v>
      </c>
      <c r="B1758" t="s">
        <v>2449</v>
      </c>
      <c r="C1758">
        <v>-81.203669000000005</v>
      </c>
      <c r="D1758">
        <v>-107.002512</v>
      </c>
      <c r="G1758">
        <v>1973.7</v>
      </c>
      <c r="I1758">
        <v>0.219</v>
      </c>
      <c r="K1758" t="s">
        <v>2428</v>
      </c>
      <c r="L1758">
        <v>201.02</v>
      </c>
      <c r="M1758" t="s">
        <v>165</v>
      </c>
      <c r="N1758">
        <v>1955</v>
      </c>
      <c r="P1758">
        <v>1988</v>
      </c>
      <c r="R1758" t="s">
        <v>2429</v>
      </c>
    </row>
    <row r="1759" spans="1:18">
      <c r="A1759">
        <v>3358</v>
      </c>
      <c r="B1759" t="s">
        <v>2450</v>
      </c>
      <c r="C1759">
        <v>-81.323854999999995</v>
      </c>
      <c r="D1759">
        <v>-146.180632</v>
      </c>
      <c r="G1759">
        <v>469.87</v>
      </c>
      <c r="I1759">
        <v>0.1</v>
      </c>
      <c r="K1759" t="s">
        <v>2428</v>
      </c>
      <c r="L1759">
        <v>92</v>
      </c>
      <c r="M1759" t="s">
        <v>165</v>
      </c>
      <c r="N1759">
        <v>1955</v>
      </c>
      <c r="P1759">
        <v>1983</v>
      </c>
      <c r="R1759" t="s">
        <v>2429</v>
      </c>
    </row>
    <row r="1760" spans="1:18">
      <c r="A1760">
        <v>3359</v>
      </c>
      <c r="B1760" t="s">
        <v>2451</v>
      </c>
      <c r="C1760">
        <v>-81.351061999999999</v>
      </c>
      <c r="D1760">
        <v>-129.20178300000001</v>
      </c>
      <c r="G1760">
        <v>724.7</v>
      </c>
      <c r="I1760">
        <v>6.0999999999999999E-2</v>
      </c>
      <c r="K1760" t="s">
        <v>2428</v>
      </c>
      <c r="L1760">
        <v>56.12</v>
      </c>
      <c r="M1760" t="s">
        <v>165</v>
      </c>
      <c r="N1760">
        <v>1955</v>
      </c>
      <c r="P1760">
        <v>1991</v>
      </c>
      <c r="R1760" t="s">
        <v>2429</v>
      </c>
    </row>
    <row r="1761" spans="1:18">
      <c r="A1761">
        <v>3360</v>
      </c>
      <c r="B1761" t="s">
        <v>2452</v>
      </c>
      <c r="C1761">
        <v>-81.402645000000007</v>
      </c>
      <c r="D1761">
        <v>-147.401726</v>
      </c>
      <c r="G1761">
        <v>604.04999999999995</v>
      </c>
      <c r="I1761">
        <v>0.13200000000000001</v>
      </c>
      <c r="K1761" t="s">
        <v>2428</v>
      </c>
      <c r="L1761">
        <v>121.44</v>
      </c>
      <c r="M1761" t="s">
        <v>165</v>
      </c>
      <c r="N1761">
        <v>1955</v>
      </c>
      <c r="P1761">
        <v>1983</v>
      </c>
      <c r="R1761" t="s">
        <v>2429</v>
      </c>
    </row>
    <row r="1762" spans="1:18">
      <c r="A1762">
        <v>3361</v>
      </c>
      <c r="B1762" t="s">
        <v>2453</v>
      </c>
      <c r="C1762">
        <v>-81.514713</v>
      </c>
      <c r="D1762">
        <v>-115.474546</v>
      </c>
      <c r="G1762">
        <v>1297.6400000000001</v>
      </c>
      <c r="I1762">
        <v>0.13300000000000001</v>
      </c>
      <c r="K1762" t="s">
        <v>2428</v>
      </c>
      <c r="L1762">
        <v>122.36</v>
      </c>
      <c r="M1762" t="s">
        <v>165</v>
      </c>
      <c r="N1762">
        <v>1955</v>
      </c>
      <c r="P1762">
        <v>1991</v>
      </c>
      <c r="R1762" t="s">
        <v>2429</v>
      </c>
    </row>
    <row r="1763" spans="1:18">
      <c r="A1763">
        <v>3362</v>
      </c>
      <c r="B1763" t="s">
        <v>2454</v>
      </c>
      <c r="C1763">
        <v>-81.550604000000007</v>
      </c>
      <c r="D1763">
        <v>-146.20218600000001</v>
      </c>
      <c r="G1763">
        <v>450.48</v>
      </c>
      <c r="I1763">
        <v>6.8000000000000005E-2</v>
      </c>
      <c r="K1763" t="s">
        <v>2428</v>
      </c>
      <c r="L1763">
        <v>62.1</v>
      </c>
      <c r="M1763" t="s">
        <v>165</v>
      </c>
      <c r="N1763">
        <v>1955</v>
      </c>
      <c r="P1763">
        <v>1983</v>
      </c>
      <c r="R1763" t="s">
        <v>2429</v>
      </c>
    </row>
    <row r="1764" spans="1:18">
      <c r="A1764">
        <v>3363</v>
      </c>
      <c r="B1764" t="s">
        <v>2455</v>
      </c>
      <c r="C1764">
        <v>-81.550633000000005</v>
      </c>
      <c r="D1764">
        <v>-146.20213899999999</v>
      </c>
      <c r="G1764">
        <v>456.68</v>
      </c>
      <c r="I1764">
        <v>0.111</v>
      </c>
      <c r="K1764" t="s">
        <v>2428</v>
      </c>
      <c r="L1764">
        <v>101.66</v>
      </c>
      <c r="M1764" t="s">
        <v>165</v>
      </c>
      <c r="N1764">
        <v>1955</v>
      </c>
      <c r="P1764">
        <v>1988</v>
      </c>
      <c r="R1764" t="s">
        <v>2429</v>
      </c>
    </row>
    <row r="1765" spans="1:18">
      <c r="A1765">
        <v>3364</v>
      </c>
      <c r="B1765" t="s">
        <v>2456</v>
      </c>
      <c r="C1765">
        <v>-81.572134000000005</v>
      </c>
      <c r="D1765">
        <v>-135.35040799999999</v>
      </c>
      <c r="G1765">
        <v>533.07000000000005</v>
      </c>
      <c r="I1765">
        <v>0.105</v>
      </c>
      <c r="K1765" t="s">
        <v>2428</v>
      </c>
      <c r="L1765">
        <v>96.6</v>
      </c>
      <c r="M1765" t="s">
        <v>165</v>
      </c>
      <c r="N1765">
        <v>1955</v>
      </c>
      <c r="P1765">
        <v>1991</v>
      </c>
      <c r="R1765" t="s">
        <v>2429</v>
      </c>
    </row>
    <row r="1766" spans="1:18">
      <c r="A1766">
        <v>3365</v>
      </c>
      <c r="B1766" t="s">
        <v>2457</v>
      </c>
      <c r="C1766">
        <v>-82.071327999999994</v>
      </c>
      <c r="D1766">
        <v>-128.27407600000001</v>
      </c>
      <c r="G1766">
        <v>728.14</v>
      </c>
      <c r="I1766">
        <v>0.11899999999999999</v>
      </c>
      <c r="K1766" t="s">
        <v>2428</v>
      </c>
      <c r="L1766">
        <v>109.02</v>
      </c>
      <c r="M1766" t="s">
        <v>165</v>
      </c>
      <c r="N1766">
        <v>1955</v>
      </c>
      <c r="P1766">
        <v>1991</v>
      </c>
      <c r="R1766" t="s">
        <v>2429</v>
      </c>
    </row>
    <row r="1767" spans="1:18">
      <c r="A1767">
        <v>3366</v>
      </c>
      <c r="B1767" t="s">
        <v>2458</v>
      </c>
      <c r="C1767">
        <v>-82.090832000000006</v>
      </c>
      <c r="D1767">
        <v>-136.19052600000001</v>
      </c>
      <c r="G1767">
        <v>498.91</v>
      </c>
      <c r="I1767">
        <v>0.10299999999999999</v>
      </c>
      <c r="K1767" t="s">
        <v>2428</v>
      </c>
      <c r="L1767">
        <v>94.3</v>
      </c>
      <c r="M1767" t="s">
        <v>165</v>
      </c>
      <c r="N1767">
        <v>1955</v>
      </c>
      <c r="P1767">
        <v>1988</v>
      </c>
      <c r="R1767" t="s">
        <v>2429</v>
      </c>
    </row>
    <row r="1768" spans="1:18">
      <c r="A1768">
        <v>3367</v>
      </c>
      <c r="B1768" t="s">
        <v>2459</v>
      </c>
      <c r="C1768">
        <v>-82.153599999999997</v>
      </c>
      <c r="D1768">
        <v>-132.00540000000001</v>
      </c>
      <c r="G1768">
        <v>700</v>
      </c>
      <c r="I1768">
        <v>9.6000000000000002E-2</v>
      </c>
      <c r="K1768" t="s">
        <v>2428</v>
      </c>
      <c r="L1768">
        <v>88.32</v>
      </c>
      <c r="M1768" t="s">
        <v>165</v>
      </c>
      <c r="N1768">
        <v>1955</v>
      </c>
      <c r="P1768">
        <v>1988</v>
      </c>
      <c r="R1768" t="s">
        <v>2429</v>
      </c>
    </row>
    <row r="1769" spans="1:18">
      <c r="A1769">
        <v>3368</v>
      </c>
      <c r="B1769" t="s">
        <v>2460</v>
      </c>
      <c r="C1769">
        <v>-82.184641999999997</v>
      </c>
      <c r="D1769">
        <v>-119.44354300000001</v>
      </c>
      <c r="G1769">
        <v>876.76</v>
      </c>
      <c r="I1769">
        <v>0.14000000000000001</v>
      </c>
      <c r="K1769" t="s">
        <v>2428</v>
      </c>
      <c r="L1769">
        <v>128.34</v>
      </c>
      <c r="M1769" t="s">
        <v>165</v>
      </c>
      <c r="N1769">
        <v>1955</v>
      </c>
      <c r="P1769">
        <v>1991</v>
      </c>
      <c r="R1769" t="s">
        <v>2429</v>
      </c>
    </row>
    <row r="1770" spans="1:18">
      <c r="A1770">
        <v>3369</v>
      </c>
      <c r="B1770" t="s">
        <v>2461</v>
      </c>
      <c r="C1770">
        <v>-82.210839000000007</v>
      </c>
      <c r="D1770">
        <v>-130.475345</v>
      </c>
      <c r="G1770">
        <v>637.94000000000005</v>
      </c>
      <c r="I1770">
        <v>9.5000000000000001E-2</v>
      </c>
      <c r="K1770" t="s">
        <v>2428</v>
      </c>
      <c r="L1770">
        <v>87.4</v>
      </c>
      <c r="M1770" t="s">
        <v>165</v>
      </c>
      <c r="N1770">
        <v>1955</v>
      </c>
      <c r="P1770">
        <v>1991</v>
      </c>
      <c r="R1770" t="s">
        <v>2429</v>
      </c>
    </row>
    <row r="1771" spans="1:18">
      <c r="A1771">
        <v>3370</v>
      </c>
      <c r="B1771" t="s">
        <v>2462</v>
      </c>
      <c r="C1771">
        <v>-82.265863999999993</v>
      </c>
      <c r="D1771">
        <v>-135.30580800000001</v>
      </c>
      <c r="G1771">
        <v>510.54</v>
      </c>
      <c r="I1771">
        <v>0.10299999999999999</v>
      </c>
      <c r="K1771" t="s">
        <v>2428</v>
      </c>
      <c r="L1771">
        <v>94.3</v>
      </c>
      <c r="M1771" t="s">
        <v>165</v>
      </c>
      <c r="N1771">
        <v>1955</v>
      </c>
      <c r="P1771">
        <v>1991</v>
      </c>
      <c r="R1771" t="s">
        <v>2429</v>
      </c>
    </row>
    <row r="1772" spans="1:18">
      <c r="A1772">
        <v>3371</v>
      </c>
      <c r="B1772" t="s">
        <v>2463</v>
      </c>
      <c r="C1772">
        <v>-82.363964999999993</v>
      </c>
      <c r="D1772">
        <v>-137.18273500000001</v>
      </c>
      <c r="G1772">
        <v>465.27</v>
      </c>
      <c r="I1772">
        <v>8.5999999999999993E-2</v>
      </c>
      <c r="K1772" t="s">
        <v>2428</v>
      </c>
      <c r="L1772">
        <v>78.66</v>
      </c>
      <c r="M1772" t="s">
        <v>165</v>
      </c>
      <c r="N1772">
        <v>1955</v>
      </c>
      <c r="P1772">
        <v>1988</v>
      </c>
      <c r="R1772" t="s">
        <v>2429</v>
      </c>
    </row>
    <row r="1773" spans="1:18">
      <c r="A1773">
        <v>3372</v>
      </c>
      <c r="B1773" t="s">
        <v>2464</v>
      </c>
      <c r="C1773">
        <v>-82.364680000000007</v>
      </c>
      <c r="D1773">
        <v>-128.442273</v>
      </c>
      <c r="G1773">
        <v>774.56</v>
      </c>
      <c r="I1773">
        <v>0.113</v>
      </c>
      <c r="K1773" t="s">
        <v>2428</v>
      </c>
      <c r="L1773">
        <v>103.96</v>
      </c>
      <c r="M1773" t="s">
        <v>165</v>
      </c>
      <c r="N1773">
        <v>1955</v>
      </c>
      <c r="P1773">
        <v>1991</v>
      </c>
      <c r="R1773" t="s">
        <v>2429</v>
      </c>
    </row>
    <row r="1774" spans="1:18">
      <c r="A1774">
        <v>3373</v>
      </c>
      <c r="B1774" t="s">
        <v>2465</v>
      </c>
      <c r="C1774">
        <v>-82.424598000000003</v>
      </c>
      <c r="D1774">
        <v>-149.06009399999999</v>
      </c>
      <c r="G1774">
        <v>123.88</v>
      </c>
      <c r="I1774">
        <v>0.109</v>
      </c>
      <c r="K1774" t="s">
        <v>2428</v>
      </c>
      <c r="L1774">
        <v>100.28</v>
      </c>
      <c r="M1774" t="s">
        <v>165</v>
      </c>
      <c r="N1774">
        <v>1955</v>
      </c>
      <c r="P1774">
        <v>1985</v>
      </c>
      <c r="R1774" t="s">
        <v>2429</v>
      </c>
    </row>
    <row r="1775" spans="1:18">
      <c r="A1775">
        <v>3374</v>
      </c>
      <c r="B1775" t="s">
        <v>2466</v>
      </c>
      <c r="C1775">
        <v>-82.441274000000007</v>
      </c>
      <c r="D1775">
        <v>-121.42253599999999</v>
      </c>
      <c r="G1775">
        <v>880.6</v>
      </c>
      <c r="I1775">
        <v>0.159</v>
      </c>
      <c r="K1775" t="s">
        <v>2428</v>
      </c>
      <c r="L1775">
        <v>145.82</v>
      </c>
      <c r="M1775" t="s">
        <v>165</v>
      </c>
      <c r="N1775">
        <v>1955</v>
      </c>
      <c r="P1775">
        <v>1991</v>
      </c>
      <c r="R1775" t="s">
        <v>2429</v>
      </c>
    </row>
    <row r="1776" spans="1:18">
      <c r="A1776">
        <v>3375</v>
      </c>
      <c r="B1776" t="s">
        <v>2467</v>
      </c>
      <c r="C1776">
        <v>-82.483052999999998</v>
      </c>
      <c r="D1776">
        <v>-125.43123300000001</v>
      </c>
      <c r="G1776">
        <v>771.65</v>
      </c>
      <c r="I1776">
        <v>0.115</v>
      </c>
      <c r="K1776" t="s">
        <v>2428</v>
      </c>
      <c r="L1776">
        <v>105.34</v>
      </c>
      <c r="M1776" t="s">
        <v>165</v>
      </c>
      <c r="N1776">
        <v>1955</v>
      </c>
      <c r="P1776">
        <v>1991</v>
      </c>
      <c r="R1776" t="s">
        <v>2429</v>
      </c>
    </row>
    <row r="1777" spans="1:18">
      <c r="A1777">
        <v>3376</v>
      </c>
      <c r="B1777" t="s">
        <v>2468</v>
      </c>
      <c r="C1777">
        <v>-82.492187999999999</v>
      </c>
      <c r="D1777">
        <v>-171.103432</v>
      </c>
      <c r="G1777" t="s">
        <v>2469</v>
      </c>
      <c r="I1777">
        <v>9.0999999999999998E-2</v>
      </c>
      <c r="K1777" t="s">
        <v>2428</v>
      </c>
      <c r="L1777">
        <v>83.26</v>
      </c>
      <c r="M1777" t="s">
        <v>165</v>
      </c>
      <c r="N1777">
        <v>1955</v>
      </c>
      <c r="P1777">
        <v>1985</v>
      </c>
      <c r="R1777" t="s">
        <v>2429</v>
      </c>
    </row>
    <row r="1778" spans="1:18">
      <c r="A1778">
        <v>3377</v>
      </c>
      <c r="B1778" t="s">
        <v>2470</v>
      </c>
      <c r="C1778">
        <v>-82.511161000000001</v>
      </c>
      <c r="D1778">
        <v>-131.314076</v>
      </c>
      <c r="G1778">
        <v>555.30999999999995</v>
      </c>
      <c r="I1778">
        <v>9.5000000000000001E-2</v>
      </c>
      <c r="K1778" t="s">
        <v>2428</v>
      </c>
      <c r="L1778">
        <v>87.4</v>
      </c>
      <c r="M1778" t="s">
        <v>165</v>
      </c>
      <c r="N1778">
        <v>1955</v>
      </c>
      <c r="P1778">
        <v>1986</v>
      </c>
      <c r="R1778" t="s">
        <v>2429</v>
      </c>
    </row>
    <row r="1779" spans="1:18">
      <c r="A1779">
        <v>3378</v>
      </c>
      <c r="B1779" t="s">
        <v>2471</v>
      </c>
      <c r="C1779">
        <v>-82.525780999999995</v>
      </c>
      <c r="D1779">
        <v>-132.320942</v>
      </c>
      <c r="G1779">
        <v>514.59</v>
      </c>
      <c r="I1779">
        <v>6.3E-2</v>
      </c>
      <c r="K1779" t="s">
        <v>2428</v>
      </c>
      <c r="L1779">
        <v>57.96</v>
      </c>
      <c r="M1779" t="s">
        <v>165</v>
      </c>
      <c r="N1779">
        <v>1955</v>
      </c>
      <c r="P1779">
        <v>1989</v>
      </c>
      <c r="R1779" t="s">
        <v>2429</v>
      </c>
    </row>
    <row r="1780" spans="1:18">
      <c r="A1780">
        <v>3379</v>
      </c>
      <c r="B1780" t="s">
        <v>2472</v>
      </c>
      <c r="C1780">
        <v>-82.555790999999999</v>
      </c>
      <c r="D1780">
        <v>-130.39086599999999</v>
      </c>
      <c r="G1780">
        <v>541.20000000000005</v>
      </c>
      <c r="I1780">
        <v>0.105</v>
      </c>
      <c r="K1780" t="s">
        <v>2428</v>
      </c>
      <c r="L1780">
        <v>96.14</v>
      </c>
      <c r="M1780" t="s">
        <v>165</v>
      </c>
      <c r="N1780">
        <v>1955</v>
      </c>
      <c r="P1780">
        <v>1985</v>
      </c>
      <c r="R1780" t="s">
        <v>2429</v>
      </c>
    </row>
    <row r="1781" spans="1:18">
      <c r="A1781">
        <v>3380</v>
      </c>
      <c r="B1781" t="s">
        <v>2473</v>
      </c>
      <c r="C1781">
        <v>-83.035611000000003</v>
      </c>
      <c r="D1781">
        <v>-131.35224500000001</v>
      </c>
      <c r="G1781">
        <v>436.12</v>
      </c>
      <c r="I1781">
        <v>0.10100000000000001</v>
      </c>
      <c r="K1781" t="s">
        <v>2428</v>
      </c>
      <c r="L1781">
        <v>92.46</v>
      </c>
      <c r="M1781" t="s">
        <v>165</v>
      </c>
      <c r="N1781">
        <v>1955</v>
      </c>
      <c r="P1781">
        <v>1988</v>
      </c>
      <c r="R1781" t="s">
        <v>2429</v>
      </c>
    </row>
    <row r="1782" spans="1:18">
      <c r="A1782">
        <v>3381</v>
      </c>
      <c r="B1782" t="s">
        <v>2474</v>
      </c>
      <c r="C1782">
        <v>-83.060519999999997</v>
      </c>
      <c r="D1782">
        <v>-122.16015</v>
      </c>
      <c r="G1782">
        <v>841.23</v>
      </c>
      <c r="I1782">
        <v>0.13500000000000001</v>
      </c>
      <c r="K1782" t="s">
        <v>2428</v>
      </c>
      <c r="L1782">
        <v>124.2</v>
      </c>
      <c r="M1782" t="s">
        <v>165</v>
      </c>
      <c r="N1782">
        <v>1955</v>
      </c>
      <c r="P1782">
        <v>1986</v>
      </c>
      <c r="R1782" t="s">
        <v>2429</v>
      </c>
    </row>
    <row r="1783" spans="1:18">
      <c r="A1783">
        <v>3382</v>
      </c>
      <c r="B1783" t="s">
        <v>2475</v>
      </c>
      <c r="C1783">
        <v>-83.104380000000006</v>
      </c>
      <c r="D1783">
        <v>-132.42444399999999</v>
      </c>
      <c r="G1783">
        <v>431.55</v>
      </c>
      <c r="I1783">
        <v>5.0999999999999997E-2</v>
      </c>
      <c r="K1783" t="s">
        <v>2428</v>
      </c>
      <c r="L1783">
        <v>46.92</v>
      </c>
      <c r="M1783" t="s">
        <v>165</v>
      </c>
      <c r="N1783">
        <v>1955</v>
      </c>
      <c r="P1783">
        <v>1986</v>
      </c>
      <c r="R1783" t="s">
        <v>2429</v>
      </c>
    </row>
    <row r="1784" spans="1:18">
      <c r="A1784">
        <v>3383</v>
      </c>
      <c r="B1784" t="s">
        <v>2476</v>
      </c>
      <c r="C1784">
        <v>-83.133688000000006</v>
      </c>
      <c r="D1784">
        <v>-136.44129699999999</v>
      </c>
      <c r="G1784">
        <v>389.68</v>
      </c>
      <c r="I1784">
        <v>7.0000000000000007E-2</v>
      </c>
      <c r="K1784" t="s">
        <v>2428</v>
      </c>
      <c r="L1784">
        <v>64.400000000000006</v>
      </c>
      <c r="M1784" t="s">
        <v>165</v>
      </c>
      <c r="N1784">
        <v>1955</v>
      </c>
      <c r="P1784">
        <v>1988</v>
      </c>
      <c r="R1784" t="s">
        <v>2429</v>
      </c>
    </row>
    <row r="1785" spans="1:18">
      <c r="A1785">
        <v>3384</v>
      </c>
      <c r="B1785" t="s">
        <v>2477</v>
      </c>
      <c r="C1785">
        <v>-83.135400000000004</v>
      </c>
      <c r="D1785">
        <v>-130.401128</v>
      </c>
      <c r="G1785">
        <v>498.69</v>
      </c>
      <c r="I1785">
        <v>0.11899999999999999</v>
      </c>
      <c r="K1785" t="s">
        <v>2428</v>
      </c>
      <c r="L1785">
        <v>109.48</v>
      </c>
      <c r="M1785" t="s">
        <v>165</v>
      </c>
      <c r="N1785">
        <v>1955</v>
      </c>
      <c r="P1785">
        <v>1988</v>
      </c>
      <c r="R1785" t="s">
        <v>2429</v>
      </c>
    </row>
    <row r="1786" spans="1:18">
      <c r="A1786">
        <v>3385</v>
      </c>
      <c r="B1786" t="s">
        <v>2478</v>
      </c>
      <c r="C1786">
        <v>-83.173364000000007</v>
      </c>
      <c r="D1786">
        <v>-128.440697</v>
      </c>
      <c r="G1786">
        <v>582.74</v>
      </c>
      <c r="I1786">
        <v>0.122</v>
      </c>
      <c r="K1786" t="s">
        <v>2428</v>
      </c>
      <c r="L1786">
        <v>112.24</v>
      </c>
      <c r="M1786" t="s">
        <v>165</v>
      </c>
      <c r="N1786">
        <v>1955</v>
      </c>
      <c r="P1786">
        <v>1988</v>
      </c>
      <c r="R1786" t="s">
        <v>2429</v>
      </c>
    </row>
    <row r="1787" spans="1:18">
      <c r="A1787">
        <v>3386</v>
      </c>
      <c r="B1787" t="s">
        <v>2479</v>
      </c>
      <c r="C1787">
        <v>-83.222513000000006</v>
      </c>
      <c r="D1787">
        <v>-121.034148</v>
      </c>
      <c r="G1787">
        <v>964.43</v>
      </c>
      <c r="I1787">
        <v>0.185</v>
      </c>
      <c r="K1787" t="s">
        <v>2428</v>
      </c>
      <c r="L1787">
        <v>169.74</v>
      </c>
      <c r="M1787" t="s">
        <v>165</v>
      </c>
      <c r="N1787">
        <v>1955</v>
      </c>
      <c r="P1787">
        <v>1986</v>
      </c>
      <c r="R1787" t="s">
        <v>2429</v>
      </c>
    </row>
    <row r="1788" spans="1:18">
      <c r="A1788">
        <v>3387</v>
      </c>
      <c r="B1788" t="s">
        <v>2480</v>
      </c>
      <c r="C1788">
        <v>-83.224491</v>
      </c>
      <c r="D1788">
        <v>-169.34277499999999</v>
      </c>
      <c r="G1788">
        <v>36.869999999999997</v>
      </c>
      <c r="I1788">
        <v>0.112</v>
      </c>
      <c r="K1788" t="s">
        <v>2428</v>
      </c>
      <c r="L1788">
        <v>103.04</v>
      </c>
      <c r="M1788" t="s">
        <v>165</v>
      </c>
      <c r="N1788">
        <v>1955</v>
      </c>
      <c r="P1788">
        <v>1985</v>
      </c>
      <c r="R1788" t="s">
        <v>2429</v>
      </c>
    </row>
    <row r="1789" spans="1:18">
      <c r="A1789">
        <v>3388</v>
      </c>
      <c r="B1789" t="s">
        <v>2481</v>
      </c>
      <c r="C1789">
        <v>-83.240667999999999</v>
      </c>
      <c r="D1789">
        <v>-141.59563399999999</v>
      </c>
      <c r="G1789">
        <v>310.70999999999998</v>
      </c>
      <c r="I1789">
        <v>7.4999999999999997E-2</v>
      </c>
      <c r="K1789" t="s">
        <v>2428</v>
      </c>
      <c r="L1789">
        <v>69</v>
      </c>
      <c r="M1789" t="s">
        <v>165</v>
      </c>
      <c r="N1789">
        <v>1955</v>
      </c>
      <c r="P1789">
        <v>1988</v>
      </c>
      <c r="R1789" t="s">
        <v>2429</v>
      </c>
    </row>
    <row r="1790" spans="1:18">
      <c r="A1790">
        <v>3389</v>
      </c>
      <c r="B1790" t="s">
        <v>2482</v>
      </c>
      <c r="C1790">
        <v>-83.242655999999997</v>
      </c>
      <c r="D1790">
        <v>-129.38314399999999</v>
      </c>
      <c r="G1790">
        <v>540.1</v>
      </c>
      <c r="I1790">
        <v>6.5000000000000002E-2</v>
      </c>
      <c r="K1790" t="s">
        <v>2428</v>
      </c>
      <c r="L1790">
        <v>59.8</v>
      </c>
      <c r="M1790" t="s">
        <v>165</v>
      </c>
      <c r="N1790">
        <v>1955</v>
      </c>
      <c r="P1790">
        <v>1988</v>
      </c>
      <c r="R1790" t="s">
        <v>2429</v>
      </c>
    </row>
    <row r="1791" spans="1:18">
      <c r="A1791">
        <v>3390</v>
      </c>
      <c r="B1791" t="s">
        <v>2483</v>
      </c>
      <c r="C1791">
        <v>-83.243741</v>
      </c>
      <c r="D1791">
        <v>-136.405798</v>
      </c>
      <c r="G1791">
        <v>365.96</v>
      </c>
      <c r="I1791">
        <v>0.1</v>
      </c>
      <c r="K1791" t="s">
        <v>2428</v>
      </c>
      <c r="L1791">
        <v>92</v>
      </c>
      <c r="M1791" t="s">
        <v>165</v>
      </c>
      <c r="N1791">
        <v>1955</v>
      </c>
      <c r="P1791">
        <v>1988</v>
      </c>
      <c r="R1791" t="s">
        <v>2429</v>
      </c>
    </row>
    <row r="1792" spans="1:18">
      <c r="A1792">
        <v>3391</v>
      </c>
      <c r="B1792" t="s">
        <v>2484</v>
      </c>
      <c r="C1792">
        <v>-83.263046000000003</v>
      </c>
      <c r="D1792">
        <v>-140.40221500000001</v>
      </c>
      <c r="G1792">
        <v>306.14999999999998</v>
      </c>
      <c r="I1792">
        <v>9.9000000000000005E-2</v>
      </c>
      <c r="K1792" t="s">
        <v>2428</v>
      </c>
      <c r="L1792">
        <v>90.62</v>
      </c>
      <c r="M1792" t="s">
        <v>165</v>
      </c>
      <c r="N1792">
        <v>1955</v>
      </c>
      <c r="P1792">
        <v>1988</v>
      </c>
      <c r="R1792" t="s">
        <v>2429</v>
      </c>
    </row>
    <row r="1793" spans="1:18">
      <c r="A1793">
        <v>3392</v>
      </c>
      <c r="B1793" t="s">
        <v>2485</v>
      </c>
      <c r="C1793">
        <v>-83.271797000000007</v>
      </c>
      <c r="D1793">
        <v>-143.540119</v>
      </c>
      <c r="G1793">
        <v>292.26</v>
      </c>
      <c r="I1793">
        <v>8.1000000000000003E-2</v>
      </c>
      <c r="K1793" t="s">
        <v>2428</v>
      </c>
      <c r="L1793">
        <v>74.52</v>
      </c>
      <c r="M1793" t="s">
        <v>165</v>
      </c>
      <c r="N1793">
        <v>1955</v>
      </c>
      <c r="P1793">
        <v>1988</v>
      </c>
      <c r="R1793" t="s">
        <v>2429</v>
      </c>
    </row>
    <row r="1794" spans="1:18">
      <c r="A1794">
        <v>3393</v>
      </c>
      <c r="B1794" t="s">
        <v>2486</v>
      </c>
      <c r="C1794">
        <v>-83.332122999999996</v>
      </c>
      <c r="D1794">
        <v>-136.27027200000001</v>
      </c>
      <c r="G1794">
        <v>391.76</v>
      </c>
      <c r="I1794">
        <v>7.9000000000000001E-2</v>
      </c>
      <c r="K1794" t="s">
        <v>2428</v>
      </c>
      <c r="L1794">
        <v>72.22</v>
      </c>
      <c r="M1794" t="s">
        <v>165</v>
      </c>
      <c r="N1794">
        <v>1955</v>
      </c>
      <c r="P1794">
        <v>1988</v>
      </c>
      <c r="R1794" t="s">
        <v>2429</v>
      </c>
    </row>
    <row r="1795" spans="1:18">
      <c r="A1795">
        <v>3394</v>
      </c>
      <c r="B1795" t="s">
        <v>2487</v>
      </c>
      <c r="C1795">
        <v>-83.332899999999995</v>
      </c>
      <c r="D1795">
        <v>-109.33577099999999</v>
      </c>
      <c r="G1795">
        <v>1654.64</v>
      </c>
      <c r="I1795">
        <v>8.7999999999999995E-2</v>
      </c>
      <c r="K1795" t="s">
        <v>2428</v>
      </c>
      <c r="L1795">
        <v>80.959999999999994</v>
      </c>
      <c r="M1795" t="s">
        <v>165</v>
      </c>
      <c r="N1795">
        <v>1955</v>
      </c>
      <c r="P1795">
        <v>1991</v>
      </c>
      <c r="R1795" t="s">
        <v>2429</v>
      </c>
    </row>
    <row r="1796" spans="1:18">
      <c r="A1796">
        <v>3395</v>
      </c>
      <c r="B1796" t="s">
        <v>2488</v>
      </c>
      <c r="C1796">
        <v>-83.344479000000007</v>
      </c>
      <c r="D1796">
        <v>-138.05488199999999</v>
      </c>
      <c r="G1796">
        <v>347.15</v>
      </c>
      <c r="I1796">
        <v>7.0000000000000007E-2</v>
      </c>
      <c r="K1796" t="s">
        <v>2428</v>
      </c>
      <c r="L1796">
        <v>63.94</v>
      </c>
      <c r="M1796" t="s">
        <v>165</v>
      </c>
      <c r="N1796">
        <v>1955</v>
      </c>
      <c r="P1796">
        <v>1988</v>
      </c>
      <c r="R1796" t="s">
        <v>2429</v>
      </c>
    </row>
    <row r="1797" spans="1:18">
      <c r="A1797">
        <v>3396</v>
      </c>
      <c r="B1797" t="s">
        <v>2489</v>
      </c>
      <c r="C1797">
        <v>-83.350406000000007</v>
      </c>
      <c r="D1797">
        <v>-146.14382900000001</v>
      </c>
      <c r="G1797">
        <v>231.02</v>
      </c>
      <c r="I1797">
        <v>8.1000000000000003E-2</v>
      </c>
      <c r="K1797" t="s">
        <v>2428</v>
      </c>
      <c r="L1797">
        <v>74.52</v>
      </c>
      <c r="M1797" t="s">
        <v>165</v>
      </c>
      <c r="N1797">
        <v>1955</v>
      </c>
      <c r="P1797">
        <v>1988</v>
      </c>
      <c r="R1797" t="s">
        <v>2429</v>
      </c>
    </row>
    <row r="1798" spans="1:18">
      <c r="A1798">
        <v>3397</v>
      </c>
      <c r="B1798" t="s">
        <v>2490</v>
      </c>
      <c r="C1798">
        <v>-83.354303000000002</v>
      </c>
      <c r="D1798">
        <v>-131.47087200000001</v>
      </c>
      <c r="G1798">
        <v>499.99</v>
      </c>
      <c r="I1798">
        <v>9.7000000000000003E-2</v>
      </c>
      <c r="K1798" t="s">
        <v>2428</v>
      </c>
      <c r="L1798">
        <v>88.78</v>
      </c>
      <c r="M1798" t="s">
        <v>165</v>
      </c>
      <c r="N1798">
        <v>1955</v>
      </c>
      <c r="P1798">
        <v>1986</v>
      </c>
      <c r="R1798" t="s">
        <v>2429</v>
      </c>
    </row>
    <row r="1799" spans="1:18">
      <c r="A1799">
        <v>3398</v>
      </c>
      <c r="B1799" t="s">
        <v>2491</v>
      </c>
      <c r="C1799">
        <v>-83.384040999999996</v>
      </c>
      <c r="D1799">
        <v>-139.49373</v>
      </c>
      <c r="G1799">
        <v>298.69</v>
      </c>
      <c r="I1799">
        <v>6.6000000000000003E-2</v>
      </c>
      <c r="K1799" t="s">
        <v>2428</v>
      </c>
      <c r="L1799">
        <v>60.72</v>
      </c>
      <c r="M1799" t="s">
        <v>165</v>
      </c>
      <c r="N1799">
        <v>1955</v>
      </c>
      <c r="P1799">
        <v>1988</v>
      </c>
      <c r="R1799" t="s">
        <v>2429</v>
      </c>
    </row>
    <row r="1800" spans="1:18">
      <c r="A1800">
        <v>3399</v>
      </c>
      <c r="B1800" t="s">
        <v>2492</v>
      </c>
      <c r="C1800">
        <v>-83.391743000000005</v>
      </c>
      <c r="D1800">
        <v>-143.35596799999999</v>
      </c>
      <c r="G1800">
        <v>277.48</v>
      </c>
      <c r="I1800">
        <v>9.1999999999999998E-2</v>
      </c>
      <c r="K1800" t="s">
        <v>2428</v>
      </c>
      <c r="L1800">
        <v>84.64</v>
      </c>
      <c r="M1800" t="s">
        <v>165</v>
      </c>
      <c r="N1800">
        <v>1955</v>
      </c>
      <c r="P1800">
        <v>1984</v>
      </c>
      <c r="R1800" t="s">
        <v>2429</v>
      </c>
    </row>
    <row r="1801" spans="1:18">
      <c r="A1801">
        <v>3400</v>
      </c>
      <c r="B1801" t="s">
        <v>2493</v>
      </c>
      <c r="C1801">
        <v>-83.393653999999998</v>
      </c>
      <c r="D1801">
        <v>-143.34361000000001</v>
      </c>
      <c r="G1801">
        <v>278.45999999999998</v>
      </c>
      <c r="I1801">
        <v>8.5000000000000006E-2</v>
      </c>
      <c r="K1801" t="s">
        <v>2428</v>
      </c>
      <c r="L1801">
        <v>77.739999999999995</v>
      </c>
      <c r="M1801" t="s">
        <v>165</v>
      </c>
      <c r="N1801">
        <v>1955</v>
      </c>
      <c r="P1801">
        <v>1988</v>
      </c>
      <c r="R1801" t="s">
        <v>2429</v>
      </c>
    </row>
    <row r="1802" spans="1:18">
      <c r="A1802">
        <v>3401</v>
      </c>
      <c r="B1802" t="s">
        <v>2494</v>
      </c>
      <c r="C1802">
        <v>-83.403094999999993</v>
      </c>
      <c r="D1802">
        <v>-125.204857</v>
      </c>
      <c r="G1802">
        <v>801.6</v>
      </c>
      <c r="I1802">
        <v>9.6000000000000002E-2</v>
      </c>
      <c r="K1802" t="s">
        <v>2428</v>
      </c>
      <c r="L1802">
        <v>87.86</v>
      </c>
      <c r="M1802" t="s">
        <v>165</v>
      </c>
      <c r="N1802">
        <v>1955</v>
      </c>
      <c r="P1802">
        <v>1991</v>
      </c>
      <c r="R1802" t="s">
        <v>2429</v>
      </c>
    </row>
    <row r="1803" spans="1:18">
      <c r="A1803">
        <v>3402</v>
      </c>
      <c r="B1803" t="s">
        <v>2495</v>
      </c>
      <c r="C1803">
        <v>-83.405742000000004</v>
      </c>
      <c r="D1803">
        <v>-137.59278900000001</v>
      </c>
      <c r="G1803">
        <v>379.81</v>
      </c>
      <c r="I1803">
        <v>7.5999999999999998E-2</v>
      </c>
      <c r="K1803" t="s">
        <v>2428</v>
      </c>
      <c r="L1803">
        <v>69.92</v>
      </c>
      <c r="M1803" t="s">
        <v>165</v>
      </c>
      <c r="N1803">
        <v>1955</v>
      </c>
      <c r="P1803">
        <v>1988</v>
      </c>
      <c r="R1803" t="s">
        <v>2429</v>
      </c>
    </row>
    <row r="1804" spans="1:18">
      <c r="A1804">
        <v>3403</v>
      </c>
      <c r="B1804" t="s">
        <v>2496</v>
      </c>
      <c r="C1804">
        <v>-83.410932000000003</v>
      </c>
      <c r="D1804">
        <v>-136.201841</v>
      </c>
      <c r="G1804">
        <v>400.48</v>
      </c>
      <c r="I1804">
        <v>9.2999999999999999E-2</v>
      </c>
      <c r="K1804" t="s">
        <v>2428</v>
      </c>
      <c r="L1804">
        <v>85.1</v>
      </c>
      <c r="M1804" t="s">
        <v>165</v>
      </c>
      <c r="N1804">
        <v>1955</v>
      </c>
      <c r="P1804">
        <v>1988</v>
      </c>
      <c r="R1804" t="s">
        <v>2429</v>
      </c>
    </row>
    <row r="1805" spans="1:18">
      <c r="A1805">
        <v>3404</v>
      </c>
      <c r="B1805" t="s">
        <v>2497</v>
      </c>
      <c r="C1805">
        <v>-83.443061999999998</v>
      </c>
      <c r="D1805">
        <v>-148.10405600000001</v>
      </c>
      <c r="G1805">
        <v>186.59</v>
      </c>
      <c r="I1805">
        <v>6.4000000000000001E-2</v>
      </c>
      <c r="K1805" t="s">
        <v>2428</v>
      </c>
      <c r="L1805">
        <v>58.88</v>
      </c>
      <c r="M1805" t="s">
        <v>165</v>
      </c>
      <c r="N1805">
        <v>1955</v>
      </c>
      <c r="P1805">
        <v>1985</v>
      </c>
      <c r="R1805" t="s">
        <v>2429</v>
      </c>
    </row>
    <row r="1806" spans="1:18">
      <c r="A1806">
        <v>3405</v>
      </c>
      <c r="B1806" t="s">
        <v>2498</v>
      </c>
      <c r="C1806">
        <v>-83.454220000000007</v>
      </c>
      <c r="D1806">
        <v>-145.40184300000001</v>
      </c>
      <c r="G1806">
        <v>212.22</v>
      </c>
      <c r="I1806">
        <v>4.1000000000000002E-2</v>
      </c>
      <c r="K1806" t="s">
        <v>2428</v>
      </c>
      <c r="L1806">
        <v>37.26</v>
      </c>
      <c r="M1806" t="s">
        <v>165</v>
      </c>
      <c r="N1806">
        <v>1955</v>
      </c>
      <c r="P1806">
        <v>1988</v>
      </c>
      <c r="R1806" t="s">
        <v>2429</v>
      </c>
    </row>
    <row r="1807" spans="1:18">
      <c r="A1807">
        <v>3406</v>
      </c>
      <c r="B1807" t="s">
        <v>2499</v>
      </c>
      <c r="C1807">
        <v>-83.514823000000007</v>
      </c>
      <c r="D1807">
        <v>-149.36231000000001</v>
      </c>
      <c r="G1807">
        <v>150.58000000000001</v>
      </c>
      <c r="I1807">
        <v>8.1000000000000003E-2</v>
      </c>
      <c r="K1807" t="s">
        <v>2428</v>
      </c>
      <c r="L1807">
        <v>74.52</v>
      </c>
      <c r="M1807" t="s">
        <v>165</v>
      </c>
      <c r="N1807">
        <v>1955</v>
      </c>
      <c r="P1807">
        <v>1988</v>
      </c>
      <c r="R1807" t="s">
        <v>2429</v>
      </c>
    </row>
    <row r="1808" spans="1:18">
      <c r="A1808">
        <v>3407</v>
      </c>
      <c r="B1808" t="s">
        <v>2500</v>
      </c>
      <c r="C1808">
        <v>-83.521705999999995</v>
      </c>
      <c r="D1808">
        <v>-137.55060900000001</v>
      </c>
      <c r="G1808">
        <v>352.26</v>
      </c>
      <c r="I1808">
        <v>0.10299999999999999</v>
      </c>
      <c r="K1808" t="s">
        <v>2428</v>
      </c>
      <c r="L1808">
        <v>94.3</v>
      </c>
      <c r="M1808" t="s">
        <v>165</v>
      </c>
      <c r="N1808">
        <v>1955</v>
      </c>
      <c r="P1808">
        <v>1988</v>
      </c>
      <c r="R1808" t="s">
        <v>2429</v>
      </c>
    </row>
    <row r="1809" spans="1:18">
      <c r="A1809">
        <v>3408</v>
      </c>
      <c r="B1809" t="s">
        <v>2501</v>
      </c>
      <c r="C1809">
        <v>-83.541416999999996</v>
      </c>
      <c r="D1809">
        <v>-133.28300400000001</v>
      </c>
      <c r="G1809">
        <v>487.02</v>
      </c>
      <c r="I1809">
        <v>8.2000000000000003E-2</v>
      </c>
      <c r="K1809" t="s">
        <v>2428</v>
      </c>
      <c r="L1809">
        <v>74.98</v>
      </c>
      <c r="M1809" t="s">
        <v>165</v>
      </c>
      <c r="N1809">
        <v>1955</v>
      </c>
      <c r="P1809">
        <v>1986</v>
      </c>
      <c r="R1809" t="s">
        <v>2429</v>
      </c>
    </row>
    <row r="1810" spans="1:18">
      <c r="A1810">
        <v>3409</v>
      </c>
      <c r="B1810" t="s">
        <v>2502</v>
      </c>
      <c r="C1810">
        <v>-83.545350999999997</v>
      </c>
      <c r="D1810">
        <v>-146.460553</v>
      </c>
      <c r="G1810">
        <v>195.65</v>
      </c>
      <c r="I1810">
        <v>6.8000000000000005E-2</v>
      </c>
      <c r="K1810" t="s">
        <v>2428</v>
      </c>
      <c r="L1810">
        <v>62.56</v>
      </c>
      <c r="M1810" t="s">
        <v>165</v>
      </c>
      <c r="N1810">
        <v>1955</v>
      </c>
      <c r="P1810">
        <v>1985</v>
      </c>
      <c r="R1810" t="s">
        <v>2429</v>
      </c>
    </row>
    <row r="1811" spans="1:18">
      <c r="A1811">
        <v>3410</v>
      </c>
      <c r="B1811" t="s">
        <v>2503</v>
      </c>
      <c r="C1811">
        <v>-83.560760999999999</v>
      </c>
      <c r="D1811">
        <v>-147.59088299999999</v>
      </c>
      <c r="G1811">
        <v>154.49</v>
      </c>
      <c r="I1811">
        <v>0.114</v>
      </c>
      <c r="K1811" t="s">
        <v>2428</v>
      </c>
      <c r="L1811">
        <v>104.42</v>
      </c>
      <c r="M1811" t="s">
        <v>165</v>
      </c>
      <c r="N1811">
        <v>1955</v>
      </c>
      <c r="P1811">
        <v>1985</v>
      </c>
      <c r="R1811" t="s">
        <v>2429</v>
      </c>
    </row>
    <row r="1812" spans="1:18">
      <c r="A1812">
        <v>3411</v>
      </c>
      <c r="B1812" t="s">
        <v>2504</v>
      </c>
      <c r="C1812">
        <v>-83.563568000000004</v>
      </c>
      <c r="D1812">
        <v>-142.245757</v>
      </c>
      <c r="G1812">
        <v>321.79000000000002</v>
      </c>
      <c r="I1812">
        <v>9.7000000000000003E-2</v>
      </c>
      <c r="K1812" t="s">
        <v>2428</v>
      </c>
      <c r="L1812">
        <v>89.24</v>
      </c>
      <c r="M1812" t="s">
        <v>165</v>
      </c>
      <c r="N1812">
        <v>1955</v>
      </c>
      <c r="P1812">
        <v>1985</v>
      </c>
      <c r="R1812" t="s">
        <v>2429</v>
      </c>
    </row>
    <row r="1813" spans="1:18">
      <c r="A1813">
        <v>3412</v>
      </c>
      <c r="B1813" t="s">
        <v>2505</v>
      </c>
      <c r="C1813">
        <v>-83.590539000000007</v>
      </c>
      <c r="D1813">
        <v>-116.28114600000001</v>
      </c>
      <c r="G1813">
        <v>1228.32</v>
      </c>
      <c r="I1813">
        <v>8.3000000000000004E-2</v>
      </c>
      <c r="K1813" t="s">
        <v>2428</v>
      </c>
      <c r="L1813">
        <v>75.900000000000006</v>
      </c>
      <c r="M1813" t="s">
        <v>165</v>
      </c>
      <c r="N1813">
        <v>1955</v>
      </c>
      <c r="P1813">
        <v>1991</v>
      </c>
      <c r="R1813" t="s">
        <v>2429</v>
      </c>
    </row>
    <row r="1814" spans="1:18">
      <c r="A1814">
        <v>3413</v>
      </c>
      <c r="B1814" t="s">
        <v>2506</v>
      </c>
      <c r="C1814">
        <v>-84.020934999999994</v>
      </c>
      <c r="D1814">
        <v>-135.582617</v>
      </c>
      <c r="G1814">
        <v>393.99</v>
      </c>
      <c r="I1814">
        <v>9.8000000000000004E-2</v>
      </c>
      <c r="K1814" t="s">
        <v>2428</v>
      </c>
      <c r="L1814">
        <v>90.16</v>
      </c>
      <c r="M1814" t="s">
        <v>165</v>
      </c>
      <c r="N1814">
        <v>1955</v>
      </c>
      <c r="P1814">
        <v>1988</v>
      </c>
      <c r="R1814" t="s">
        <v>2429</v>
      </c>
    </row>
    <row r="1815" spans="1:18">
      <c r="A1815">
        <v>3414</v>
      </c>
      <c r="B1815" t="s">
        <v>2507</v>
      </c>
      <c r="C1815">
        <v>-84.040458999999998</v>
      </c>
      <c r="D1815">
        <v>-148.09505100000001</v>
      </c>
      <c r="G1815">
        <v>140.97</v>
      </c>
      <c r="I1815">
        <v>8.8999999999999996E-2</v>
      </c>
      <c r="K1815" t="s">
        <v>2428</v>
      </c>
      <c r="L1815">
        <v>81.42</v>
      </c>
      <c r="M1815" t="s">
        <v>165</v>
      </c>
      <c r="N1815">
        <v>1955</v>
      </c>
      <c r="P1815">
        <v>1988</v>
      </c>
      <c r="R1815" t="s">
        <v>2429</v>
      </c>
    </row>
    <row r="1816" spans="1:18">
      <c r="A1816">
        <v>3415</v>
      </c>
      <c r="B1816" t="s">
        <v>2508</v>
      </c>
      <c r="C1816">
        <v>-84.044154000000006</v>
      </c>
      <c r="D1816">
        <v>-144.580386</v>
      </c>
      <c r="G1816">
        <v>150.85</v>
      </c>
      <c r="I1816">
        <v>6.8000000000000005E-2</v>
      </c>
      <c r="K1816" t="s">
        <v>2428</v>
      </c>
      <c r="L1816">
        <v>62.56</v>
      </c>
      <c r="M1816" t="s">
        <v>165</v>
      </c>
      <c r="N1816">
        <v>1955</v>
      </c>
      <c r="P1816">
        <v>1988</v>
      </c>
      <c r="R1816" t="s">
        <v>2429</v>
      </c>
    </row>
    <row r="1817" spans="1:18">
      <c r="A1817">
        <v>3416</v>
      </c>
      <c r="B1817" t="s">
        <v>2509</v>
      </c>
      <c r="C1817">
        <v>-84.045330000000007</v>
      </c>
      <c r="D1817">
        <v>-137.25536500000001</v>
      </c>
      <c r="G1817">
        <v>367.14</v>
      </c>
      <c r="I1817">
        <v>0.127</v>
      </c>
      <c r="K1817" t="s">
        <v>2428</v>
      </c>
      <c r="L1817">
        <v>116.38</v>
      </c>
      <c r="M1817" t="s">
        <v>165</v>
      </c>
      <c r="N1817">
        <v>1955</v>
      </c>
      <c r="P1817">
        <v>1988</v>
      </c>
      <c r="R1817" t="s">
        <v>2429</v>
      </c>
    </row>
    <row r="1818" spans="1:18">
      <c r="A1818">
        <v>3417</v>
      </c>
      <c r="B1818" t="s">
        <v>2510</v>
      </c>
      <c r="C1818">
        <v>-84.062944000000002</v>
      </c>
      <c r="D1818">
        <v>-104.313829</v>
      </c>
      <c r="G1818">
        <v>1994.5</v>
      </c>
      <c r="I1818">
        <v>0.108</v>
      </c>
      <c r="K1818" t="s">
        <v>2428</v>
      </c>
      <c r="L1818">
        <v>98.9</v>
      </c>
      <c r="M1818" t="s">
        <v>165</v>
      </c>
      <c r="N1818">
        <v>1955</v>
      </c>
      <c r="P1818">
        <v>1991</v>
      </c>
      <c r="R1818" t="s">
        <v>2429</v>
      </c>
    </row>
    <row r="1819" spans="1:18">
      <c r="A1819">
        <v>3418</v>
      </c>
      <c r="B1819" t="s">
        <v>2511</v>
      </c>
      <c r="C1819">
        <v>-84.122277999999994</v>
      </c>
      <c r="D1819">
        <v>-125.121897</v>
      </c>
      <c r="G1819">
        <v>892.63</v>
      </c>
      <c r="I1819">
        <v>0.17499999999999999</v>
      </c>
      <c r="K1819" t="s">
        <v>2428</v>
      </c>
      <c r="L1819">
        <v>161</v>
      </c>
      <c r="M1819" t="s">
        <v>165</v>
      </c>
      <c r="N1819">
        <v>1955</v>
      </c>
      <c r="P1819">
        <v>1991</v>
      </c>
      <c r="R1819" t="s">
        <v>2429</v>
      </c>
    </row>
    <row r="1820" spans="1:18">
      <c r="A1820">
        <v>3419</v>
      </c>
      <c r="B1820" t="s">
        <v>2512</v>
      </c>
      <c r="C1820">
        <v>-84.141081999999997</v>
      </c>
      <c r="D1820">
        <v>-146.114766</v>
      </c>
      <c r="G1820">
        <v>142.11000000000001</v>
      </c>
      <c r="I1820">
        <v>0.10100000000000001</v>
      </c>
      <c r="K1820" t="s">
        <v>2428</v>
      </c>
      <c r="L1820">
        <v>92.92</v>
      </c>
      <c r="M1820" t="s">
        <v>165</v>
      </c>
      <c r="N1820">
        <v>1955</v>
      </c>
      <c r="P1820">
        <v>1985</v>
      </c>
      <c r="R1820" t="s">
        <v>2429</v>
      </c>
    </row>
    <row r="1821" spans="1:18">
      <c r="A1821">
        <v>3420</v>
      </c>
      <c r="B1821" t="s">
        <v>2513</v>
      </c>
      <c r="C1821">
        <v>-84.142726999999994</v>
      </c>
      <c r="D1821">
        <v>-121.265586</v>
      </c>
      <c r="G1821">
        <v>992.93</v>
      </c>
      <c r="I1821">
        <v>0.104</v>
      </c>
      <c r="K1821" t="s">
        <v>2428</v>
      </c>
      <c r="L1821">
        <v>95.68</v>
      </c>
      <c r="M1821" t="s">
        <v>165</v>
      </c>
      <c r="N1821">
        <v>1955</v>
      </c>
      <c r="P1821">
        <v>1991</v>
      </c>
      <c r="R1821" t="s">
        <v>2429</v>
      </c>
    </row>
    <row r="1822" spans="1:18">
      <c r="A1822">
        <v>3421</v>
      </c>
      <c r="B1822" t="s">
        <v>2514</v>
      </c>
      <c r="C1822">
        <v>-84.211260999999993</v>
      </c>
      <c r="D1822">
        <v>-159.26082099999999</v>
      </c>
      <c r="G1822">
        <v>51.77</v>
      </c>
      <c r="I1822">
        <v>0.107</v>
      </c>
      <c r="K1822" t="s">
        <v>2428</v>
      </c>
      <c r="L1822">
        <v>98.44</v>
      </c>
      <c r="M1822" t="s">
        <v>165</v>
      </c>
      <c r="N1822">
        <v>1955</v>
      </c>
      <c r="P1822">
        <v>1985</v>
      </c>
      <c r="R1822" t="s">
        <v>2429</v>
      </c>
    </row>
    <row r="1823" spans="1:18">
      <c r="A1823">
        <v>3422</v>
      </c>
      <c r="B1823" t="s">
        <v>2515</v>
      </c>
      <c r="C1823">
        <v>-84.251628999999994</v>
      </c>
      <c r="D1823">
        <v>-126.49038899999999</v>
      </c>
      <c r="G1823">
        <v>885.44</v>
      </c>
      <c r="I1823">
        <v>0.13600000000000001</v>
      </c>
      <c r="K1823" t="s">
        <v>2428</v>
      </c>
      <c r="L1823">
        <v>125.12</v>
      </c>
      <c r="M1823" t="s">
        <v>165</v>
      </c>
      <c r="N1823">
        <v>1955</v>
      </c>
      <c r="P1823">
        <v>1991</v>
      </c>
      <c r="R1823" t="s">
        <v>2429</v>
      </c>
    </row>
    <row r="1824" spans="1:18">
      <c r="A1824">
        <v>3423</v>
      </c>
      <c r="B1824" t="s">
        <v>2516</v>
      </c>
      <c r="C1824">
        <v>-68.752776999999995</v>
      </c>
      <c r="D1824">
        <v>134.91477699999999</v>
      </c>
      <c r="F1824">
        <v>312</v>
      </c>
      <c r="G1824">
        <v>2430</v>
      </c>
      <c r="I1824">
        <v>248</v>
      </c>
      <c r="K1824" t="s">
        <v>269</v>
      </c>
      <c r="L1824">
        <v>248</v>
      </c>
      <c r="M1824" t="s">
        <v>165</v>
      </c>
      <c r="N1824">
        <v>1965</v>
      </c>
      <c r="P1824">
        <v>2009</v>
      </c>
      <c r="R1824" t="s">
        <v>2517</v>
      </c>
    </row>
    <row r="1825" spans="1:18">
      <c r="A1825">
        <v>3424</v>
      </c>
      <c r="B1825" t="s">
        <v>2519</v>
      </c>
      <c r="C1825">
        <v>-70.142277000000007</v>
      </c>
      <c r="D1825">
        <v>134.13358299999999</v>
      </c>
      <c r="F1825">
        <v>450</v>
      </c>
      <c r="G1825">
        <v>2630</v>
      </c>
      <c r="I1825">
        <v>198</v>
      </c>
      <c r="K1825" t="s">
        <v>269</v>
      </c>
      <c r="L1825">
        <v>198</v>
      </c>
      <c r="M1825" t="s">
        <v>165</v>
      </c>
      <c r="N1825">
        <v>1965</v>
      </c>
      <c r="P1825">
        <v>2009</v>
      </c>
      <c r="R1825" t="s">
        <v>2517</v>
      </c>
    </row>
    <row r="1826" spans="1:18">
      <c r="A1826">
        <v>3425</v>
      </c>
      <c r="B1826" t="s">
        <v>2520</v>
      </c>
      <c r="C1826">
        <v>-71.047332999999995</v>
      </c>
      <c r="D1826">
        <v>133.02141599999999</v>
      </c>
      <c r="F1826">
        <v>559</v>
      </c>
      <c r="G1826">
        <v>2830</v>
      </c>
      <c r="I1826">
        <v>118</v>
      </c>
      <c r="K1826" t="s">
        <v>269</v>
      </c>
      <c r="L1826">
        <v>118</v>
      </c>
      <c r="M1826" t="s">
        <v>165</v>
      </c>
      <c r="N1826">
        <v>1955</v>
      </c>
      <c r="P1826">
        <v>2009</v>
      </c>
      <c r="R1826" t="s">
        <v>2517</v>
      </c>
    </row>
    <row r="1827" spans="1:18">
      <c r="A1827">
        <v>3426</v>
      </c>
      <c r="B1827" t="s">
        <v>2521</v>
      </c>
      <c r="C1827">
        <v>-71.936915999999997</v>
      </c>
      <c r="D1827">
        <v>131.29508300000001</v>
      </c>
      <c r="F1827">
        <v>676</v>
      </c>
      <c r="G1827">
        <v>3030</v>
      </c>
      <c r="I1827">
        <v>86</v>
      </c>
      <c r="K1827" t="s">
        <v>269</v>
      </c>
      <c r="L1827">
        <v>86</v>
      </c>
      <c r="M1827" t="s">
        <v>165</v>
      </c>
      <c r="N1827">
        <v>1965</v>
      </c>
      <c r="P1827">
        <v>2009</v>
      </c>
      <c r="R1827" t="s">
        <v>2517</v>
      </c>
    </row>
    <row r="1828" spans="1:18">
      <c r="A1828">
        <v>3427</v>
      </c>
      <c r="B1828" t="s">
        <v>2522</v>
      </c>
      <c r="C1828">
        <v>-72.904776999999996</v>
      </c>
      <c r="D1828">
        <v>129.17124999999999</v>
      </c>
      <c r="F1828">
        <v>805</v>
      </c>
      <c r="G1828">
        <v>3178</v>
      </c>
      <c r="I1828">
        <v>51</v>
      </c>
      <c r="K1828" t="s">
        <v>269</v>
      </c>
      <c r="L1828">
        <v>51</v>
      </c>
      <c r="M1828" t="s">
        <v>165</v>
      </c>
      <c r="N1828">
        <v>1955</v>
      </c>
      <c r="P1828">
        <v>2009</v>
      </c>
      <c r="R1828" t="s">
        <v>2517</v>
      </c>
    </row>
    <row r="1829" spans="1:18">
      <c r="A1829">
        <v>3428</v>
      </c>
      <c r="B1829" t="s">
        <v>2523</v>
      </c>
      <c r="C1829">
        <v>-73.974249999999998</v>
      </c>
      <c r="D1829">
        <v>126.580833</v>
      </c>
      <c r="F1829">
        <v>950</v>
      </c>
      <c r="G1829">
        <v>3204</v>
      </c>
      <c r="I1829">
        <v>58</v>
      </c>
      <c r="K1829" t="s">
        <v>269</v>
      </c>
      <c r="L1829">
        <v>58</v>
      </c>
      <c r="M1829" t="s">
        <v>165</v>
      </c>
      <c r="N1829">
        <v>1955</v>
      </c>
      <c r="P1829">
        <v>2009</v>
      </c>
      <c r="R1829" t="s">
        <v>2517</v>
      </c>
    </row>
    <row r="1830" spans="1:18">
      <c r="A1830">
        <v>3429</v>
      </c>
      <c r="B1830" t="s">
        <v>2524</v>
      </c>
      <c r="C1830">
        <v>-78.3</v>
      </c>
      <c r="D1830">
        <v>-46.283000000000001</v>
      </c>
      <c r="F1830">
        <v>50</v>
      </c>
      <c r="G1830">
        <v>730</v>
      </c>
      <c r="H1830">
        <v>-22.5</v>
      </c>
      <c r="I1830">
        <v>26.6</v>
      </c>
      <c r="K1830" t="s">
        <v>2525</v>
      </c>
      <c r="L1830">
        <v>266</v>
      </c>
      <c r="M1830" t="s">
        <v>2526</v>
      </c>
      <c r="N1830">
        <v>1969</v>
      </c>
      <c r="P1830">
        <v>1989</v>
      </c>
      <c r="R1830" t="s">
        <v>2527</v>
      </c>
    </row>
    <row r="1831" spans="1:18">
      <c r="A1831">
        <v>3430</v>
      </c>
      <c r="B1831" t="s">
        <v>2529</v>
      </c>
      <c r="C1831">
        <v>-79.658000000000001</v>
      </c>
      <c r="D1831">
        <v>-45.616999999999997</v>
      </c>
      <c r="F1831">
        <v>150</v>
      </c>
      <c r="G1831">
        <v>940</v>
      </c>
      <c r="H1831">
        <v>-24.6</v>
      </c>
      <c r="I1831">
        <v>17.600000000000001</v>
      </c>
      <c r="K1831" t="s">
        <v>2525</v>
      </c>
      <c r="L1831">
        <v>176</v>
      </c>
      <c r="M1831" t="s">
        <v>2526</v>
      </c>
      <c r="N1831">
        <v>1961</v>
      </c>
      <c r="P1831">
        <v>1989</v>
      </c>
      <c r="R1831" t="s">
        <v>2527</v>
      </c>
    </row>
    <row r="1832" spans="1:18">
      <c r="A1832">
        <v>3431</v>
      </c>
      <c r="B1832" t="s">
        <v>2385</v>
      </c>
      <c r="C1832">
        <v>-81.66</v>
      </c>
      <c r="D1832">
        <v>-174</v>
      </c>
      <c r="I1832">
        <v>94</v>
      </c>
      <c r="K1832" t="s">
        <v>269</v>
      </c>
      <c r="L1832">
        <v>94</v>
      </c>
      <c r="M1832" t="s">
        <v>165</v>
      </c>
      <c r="N1832">
        <v>1965</v>
      </c>
      <c r="P1832">
        <v>1976</v>
      </c>
      <c r="R1832" t="s">
        <v>2530</v>
      </c>
    </row>
    <row r="1833" spans="1:18">
      <c r="A1833">
        <v>3432</v>
      </c>
      <c r="B1833" t="s">
        <v>2416</v>
      </c>
      <c r="C1833">
        <v>-83.74</v>
      </c>
      <c r="D1833">
        <v>-173.1</v>
      </c>
      <c r="I1833">
        <v>84</v>
      </c>
      <c r="K1833" t="s">
        <v>269</v>
      </c>
      <c r="L1833">
        <v>84</v>
      </c>
      <c r="M1833" t="s">
        <v>165</v>
      </c>
      <c r="N1833">
        <v>1965</v>
      </c>
      <c r="P1833">
        <v>1976</v>
      </c>
      <c r="R1833" t="s">
        <v>2530</v>
      </c>
    </row>
    <row r="1834" spans="1:18">
      <c r="A1834">
        <v>3436</v>
      </c>
      <c r="B1834" t="s">
        <v>1789</v>
      </c>
      <c r="C1834">
        <v>-81.822090000000003</v>
      </c>
      <c r="D1834">
        <v>-115.98924</v>
      </c>
      <c r="I1834">
        <v>13</v>
      </c>
      <c r="K1834" t="s">
        <v>2538</v>
      </c>
      <c r="L1834">
        <v>118.82</v>
      </c>
      <c r="M1834" t="s">
        <v>2539</v>
      </c>
      <c r="N1834">
        <v>1965</v>
      </c>
      <c r="P1834">
        <v>0</v>
      </c>
      <c r="R1834" t="s">
        <v>2540</v>
      </c>
    </row>
    <row r="1835" spans="1:18">
      <c r="A1835">
        <v>3437</v>
      </c>
      <c r="B1835" t="s">
        <v>1795</v>
      </c>
      <c r="C1835">
        <v>-82.043300000000002</v>
      </c>
      <c r="D1835">
        <v>-128.24643</v>
      </c>
      <c r="I1835">
        <v>12</v>
      </c>
      <c r="K1835" t="s">
        <v>2538</v>
      </c>
      <c r="L1835">
        <v>109.68</v>
      </c>
      <c r="M1835" t="s">
        <v>2539</v>
      </c>
      <c r="N1835">
        <v>1965</v>
      </c>
      <c r="P1835">
        <v>0</v>
      </c>
      <c r="R1835" t="s">
        <v>2540</v>
      </c>
    </row>
    <row r="1836" spans="1:18">
      <c r="A1836">
        <v>3438</v>
      </c>
      <c r="B1836" t="s">
        <v>1787</v>
      </c>
      <c r="C1836">
        <v>-82.289580000000001</v>
      </c>
      <c r="D1836">
        <v>-119.80418</v>
      </c>
      <c r="I1836">
        <v>14</v>
      </c>
      <c r="K1836" t="s">
        <v>2538</v>
      </c>
      <c r="L1836">
        <v>127.96</v>
      </c>
      <c r="M1836" t="s">
        <v>2539</v>
      </c>
      <c r="N1836">
        <v>1965</v>
      </c>
      <c r="P1836">
        <v>0</v>
      </c>
      <c r="R1836" t="s">
        <v>2540</v>
      </c>
    </row>
    <row r="1837" spans="1:18">
      <c r="A1837">
        <v>3439</v>
      </c>
      <c r="B1837" t="s">
        <v>2542</v>
      </c>
      <c r="C1837">
        <v>-82.291830000000004</v>
      </c>
      <c r="D1837">
        <v>-135.86951999999999</v>
      </c>
      <c r="I1837">
        <v>10</v>
      </c>
      <c r="K1837" t="s">
        <v>2538</v>
      </c>
      <c r="L1837">
        <v>91.4</v>
      </c>
      <c r="M1837" t="s">
        <v>2539</v>
      </c>
      <c r="N1837">
        <v>1965</v>
      </c>
      <c r="P1837">
        <v>0</v>
      </c>
      <c r="R1837" t="s">
        <v>2540</v>
      </c>
    </row>
    <row r="1838" spans="1:18">
      <c r="A1838">
        <v>3440</v>
      </c>
      <c r="B1838" t="s">
        <v>1671</v>
      </c>
      <c r="C1838">
        <v>-82.571610000000007</v>
      </c>
      <c r="D1838">
        <v>-128.67088000000001</v>
      </c>
      <c r="I1838">
        <v>11</v>
      </c>
      <c r="K1838" t="s">
        <v>2538</v>
      </c>
      <c r="L1838">
        <v>100.54</v>
      </c>
      <c r="M1838" t="s">
        <v>2539</v>
      </c>
      <c r="N1838">
        <v>1965</v>
      </c>
      <c r="P1838">
        <v>0</v>
      </c>
      <c r="R1838" t="s">
        <v>2540</v>
      </c>
    </row>
    <row r="1839" spans="1:18">
      <c r="A1839">
        <v>3441</v>
      </c>
      <c r="B1839" t="s">
        <v>1791</v>
      </c>
      <c r="C1839">
        <v>-82.711910000000003</v>
      </c>
      <c r="D1839">
        <v>-121.64538</v>
      </c>
      <c r="I1839">
        <v>15</v>
      </c>
      <c r="K1839" t="s">
        <v>2538</v>
      </c>
      <c r="L1839">
        <v>137.1</v>
      </c>
      <c r="M1839" t="s">
        <v>2539</v>
      </c>
      <c r="N1839">
        <v>1965</v>
      </c>
      <c r="P1839">
        <v>0</v>
      </c>
      <c r="R1839" t="s">
        <v>2540</v>
      </c>
    </row>
    <row r="1840" spans="1:18">
      <c r="A1840">
        <v>3442</v>
      </c>
      <c r="B1840" t="s">
        <v>2543</v>
      </c>
      <c r="C1840">
        <v>-82.730840000000001</v>
      </c>
      <c r="D1840">
        <v>-136.53708</v>
      </c>
      <c r="I1840">
        <v>9</v>
      </c>
      <c r="K1840" t="s">
        <v>2538</v>
      </c>
      <c r="L1840">
        <v>82.26</v>
      </c>
      <c r="M1840" t="s">
        <v>2539</v>
      </c>
      <c r="N1840">
        <v>1965</v>
      </c>
      <c r="P1840">
        <v>0</v>
      </c>
      <c r="R1840" t="s">
        <v>2540</v>
      </c>
    </row>
    <row r="1841" spans="1:18">
      <c r="A1841">
        <v>3443</v>
      </c>
      <c r="B1841" t="s">
        <v>23</v>
      </c>
      <c r="C1841">
        <v>-82.751069999999999</v>
      </c>
      <c r="D1841">
        <v>-125.5039</v>
      </c>
      <c r="I1841">
        <v>11</v>
      </c>
      <c r="K1841" t="s">
        <v>2538</v>
      </c>
      <c r="L1841">
        <v>100.54</v>
      </c>
      <c r="M1841" t="s">
        <v>2539</v>
      </c>
      <c r="N1841">
        <v>1965</v>
      </c>
      <c r="P1841">
        <v>0</v>
      </c>
      <c r="R1841" t="s">
        <v>2540</v>
      </c>
    </row>
    <row r="1842" spans="1:18">
      <c r="A1842">
        <v>3444</v>
      </c>
      <c r="B1842" t="s">
        <v>2544</v>
      </c>
      <c r="C1842">
        <v>-82.763300000000001</v>
      </c>
      <c r="D1842">
        <v>-131.24069</v>
      </c>
      <c r="I1842">
        <v>9</v>
      </c>
      <c r="K1842" t="s">
        <v>2538</v>
      </c>
      <c r="L1842">
        <v>82.26</v>
      </c>
      <c r="M1842" t="s">
        <v>2539</v>
      </c>
      <c r="N1842">
        <v>1965</v>
      </c>
      <c r="P1842">
        <v>0</v>
      </c>
      <c r="R1842" t="s">
        <v>2540</v>
      </c>
    </row>
    <row r="1843" spans="1:18">
      <c r="A1843">
        <v>3445</v>
      </c>
      <c r="B1843" t="s">
        <v>2545</v>
      </c>
      <c r="C1843">
        <v>-82.804739999999995</v>
      </c>
      <c r="D1843">
        <v>-135.15527</v>
      </c>
      <c r="I1843">
        <v>10</v>
      </c>
      <c r="K1843" t="s">
        <v>2538</v>
      </c>
      <c r="L1843">
        <v>91.4</v>
      </c>
      <c r="M1843" t="s">
        <v>2539</v>
      </c>
      <c r="N1843">
        <v>1965</v>
      </c>
      <c r="P1843">
        <v>0</v>
      </c>
      <c r="R1843" t="s">
        <v>2540</v>
      </c>
    </row>
    <row r="1844" spans="1:18">
      <c r="A1844">
        <v>3446</v>
      </c>
      <c r="B1844" t="s">
        <v>2546</v>
      </c>
      <c r="C1844">
        <v>-82.829830000000001</v>
      </c>
      <c r="D1844">
        <v>-134.40216000000001</v>
      </c>
      <c r="I1844">
        <v>13</v>
      </c>
      <c r="K1844" t="s">
        <v>2538</v>
      </c>
      <c r="L1844">
        <v>118.82</v>
      </c>
      <c r="M1844" t="s">
        <v>2539</v>
      </c>
      <c r="N1844">
        <v>1965</v>
      </c>
      <c r="P1844">
        <v>0</v>
      </c>
      <c r="R1844" t="s">
        <v>2540</v>
      </c>
    </row>
    <row r="1845" spans="1:18">
      <c r="A1845">
        <v>3447</v>
      </c>
      <c r="B1845" t="s">
        <v>2547</v>
      </c>
      <c r="C1845">
        <v>-82.863079999999997</v>
      </c>
      <c r="D1845">
        <v>-137.45329000000001</v>
      </c>
      <c r="I1845">
        <v>14</v>
      </c>
      <c r="K1845" t="s">
        <v>2538</v>
      </c>
      <c r="L1845">
        <v>127.96</v>
      </c>
      <c r="M1845" t="s">
        <v>2539</v>
      </c>
      <c r="N1845">
        <v>1965</v>
      </c>
      <c r="P1845">
        <v>0</v>
      </c>
      <c r="R1845" t="s">
        <v>2540</v>
      </c>
    </row>
    <row r="1846" spans="1:18">
      <c r="A1846">
        <v>3448</v>
      </c>
      <c r="B1846" t="s">
        <v>2548</v>
      </c>
      <c r="C1846">
        <v>-82.897930000000002</v>
      </c>
      <c r="D1846">
        <v>-130.32781</v>
      </c>
      <c r="I1846">
        <v>10</v>
      </c>
      <c r="K1846" t="s">
        <v>2538</v>
      </c>
      <c r="L1846">
        <v>91.4</v>
      </c>
      <c r="M1846" t="s">
        <v>2539</v>
      </c>
      <c r="N1846">
        <v>1965</v>
      </c>
      <c r="P1846">
        <v>0</v>
      </c>
      <c r="R1846" t="s">
        <v>2540</v>
      </c>
    </row>
    <row r="1847" spans="1:18">
      <c r="A1847">
        <v>3449</v>
      </c>
      <c r="B1847" t="s">
        <v>2549</v>
      </c>
      <c r="C1847">
        <v>-82.926990000000004</v>
      </c>
      <c r="D1847">
        <v>-135.94782000000001</v>
      </c>
      <c r="I1847">
        <v>9</v>
      </c>
      <c r="K1847" t="s">
        <v>2538</v>
      </c>
      <c r="L1847">
        <v>82.26</v>
      </c>
      <c r="M1847" t="s">
        <v>2539</v>
      </c>
      <c r="N1847">
        <v>1965</v>
      </c>
      <c r="P1847">
        <v>0</v>
      </c>
      <c r="R1847" t="s">
        <v>2540</v>
      </c>
    </row>
    <row r="1848" spans="1:18">
      <c r="A1848">
        <v>3450</v>
      </c>
      <c r="B1848" t="s">
        <v>2550</v>
      </c>
      <c r="C1848">
        <v>-83.02619</v>
      </c>
      <c r="D1848">
        <v>-131.63355000000001</v>
      </c>
      <c r="I1848">
        <v>10</v>
      </c>
      <c r="K1848" t="s">
        <v>2538</v>
      </c>
      <c r="L1848">
        <v>91.4</v>
      </c>
      <c r="M1848" t="s">
        <v>2539</v>
      </c>
      <c r="N1848">
        <v>1965</v>
      </c>
      <c r="P1848">
        <v>0</v>
      </c>
      <c r="R1848" t="s">
        <v>2540</v>
      </c>
    </row>
    <row r="1849" spans="1:18">
      <c r="A1849">
        <v>3451</v>
      </c>
      <c r="B1849" t="s">
        <v>2551</v>
      </c>
      <c r="C1849">
        <v>-83.13006</v>
      </c>
      <c r="D1849">
        <v>-132.72239999999999</v>
      </c>
      <c r="I1849">
        <v>10</v>
      </c>
      <c r="K1849" t="s">
        <v>2538</v>
      </c>
      <c r="L1849">
        <v>91.4</v>
      </c>
      <c r="M1849" t="s">
        <v>2539</v>
      </c>
      <c r="N1849">
        <v>1965</v>
      </c>
      <c r="P1849">
        <v>0</v>
      </c>
      <c r="R1849" t="s">
        <v>2540</v>
      </c>
    </row>
    <row r="1850" spans="1:18">
      <c r="A1850">
        <v>3452</v>
      </c>
      <c r="B1850" t="s">
        <v>1803</v>
      </c>
      <c r="C1850">
        <v>-83.16234</v>
      </c>
      <c r="D1850">
        <v>-130.0916</v>
      </c>
      <c r="I1850">
        <v>11</v>
      </c>
      <c r="K1850" t="s">
        <v>2538</v>
      </c>
      <c r="L1850">
        <v>100.54</v>
      </c>
      <c r="M1850" t="s">
        <v>2539</v>
      </c>
      <c r="N1850">
        <v>1965</v>
      </c>
      <c r="P1850">
        <v>0</v>
      </c>
      <c r="R1850" t="s">
        <v>2540</v>
      </c>
    </row>
    <row r="1851" spans="1:18">
      <c r="A1851">
        <v>3453</v>
      </c>
      <c r="B1851" t="s">
        <v>2552</v>
      </c>
      <c r="C1851">
        <v>-83.165980000000005</v>
      </c>
      <c r="D1851">
        <v>-136.36263</v>
      </c>
      <c r="I1851">
        <v>7</v>
      </c>
      <c r="K1851" t="s">
        <v>2538</v>
      </c>
      <c r="L1851">
        <v>63.98</v>
      </c>
      <c r="M1851" t="s">
        <v>2539</v>
      </c>
      <c r="N1851">
        <v>1965</v>
      </c>
      <c r="P1851">
        <v>0</v>
      </c>
      <c r="R1851" t="s">
        <v>2540</v>
      </c>
    </row>
    <row r="1852" spans="1:18">
      <c r="A1852">
        <v>3454</v>
      </c>
      <c r="B1852" t="s">
        <v>1790</v>
      </c>
      <c r="C1852">
        <v>-83.278279999999995</v>
      </c>
      <c r="D1852">
        <v>-124.29864999999999</v>
      </c>
      <c r="I1852">
        <v>12</v>
      </c>
      <c r="K1852" t="s">
        <v>2538</v>
      </c>
      <c r="L1852">
        <v>109.68</v>
      </c>
      <c r="M1852" t="s">
        <v>2539</v>
      </c>
      <c r="N1852">
        <v>1965</v>
      </c>
      <c r="P1852">
        <v>0</v>
      </c>
      <c r="R1852" t="s">
        <v>2540</v>
      </c>
    </row>
    <row r="1853" spans="1:18">
      <c r="A1853">
        <v>3455</v>
      </c>
      <c r="B1853" t="s">
        <v>221</v>
      </c>
      <c r="C1853">
        <v>-83.303420000000003</v>
      </c>
      <c r="D1853">
        <v>-128.75809000000001</v>
      </c>
      <c r="I1853">
        <v>12</v>
      </c>
      <c r="K1853" t="s">
        <v>2538</v>
      </c>
      <c r="L1853">
        <v>109.68</v>
      </c>
      <c r="M1853" t="s">
        <v>2539</v>
      </c>
      <c r="N1853">
        <v>1965</v>
      </c>
      <c r="P1853">
        <v>0</v>
      </c>
      <c r="R1853" t="s">
        <v>2540</v>
      </c>
    </row>
    <row r="1854" spans="1:18">
      <c r="A1854">
        <v>3456</v>
      </c>
      <c r="B1854" t="s">
        <v>19</v>
      </c>
      <c r="C1854">
        <v>-83.371409999999997</v>
      </c>
      <c r="D1854">
        <v>-121.15456</v>
      </c>
      <c r="I1854">
        <v>18</v>
      </c>
      <c r="K1854" t="s">
        <v>2538</v>
      </c>
      <c r="L1854">
        <v>164.52</v>
      </c>
      <c r="M1854" t="s">
        <v>2539</v>
      </c>
      <c r="N1854">
        <v>1965</v>
      </c>
      <c r="P1854">
        <v>0</v>
      </c>
      <c r="R1854" t="s">
        <v>2540</v>
      </c>
    </row>
    <row r="1855" spans="1:18">
      <c r="A1855">
        <v>3457</v>
      </c>
      <c r="B1855" t="s">
        <v>1794</v>
      </c>
      <c r="C1855">
        <v>-83.384330000000006</v>
      </c>
      <c r="D1855">
        <v>-129.53030000000001</v>
      </c>
      <c r="I1855">
        <v>13</v>
      </c>
      <c r="K1855" t="s">
        <v>2538</v>
      </c>
      <c r="L1855">
        <v>118.82</v>
      </c>
      <c r="M1855" t="s">
        <v>2539</v>
      </c>
      <c r="N1855">
        <v>1965</v>
      </c>
      <c r="P1855">
        <v>0</v>
      </c>
      <c r="R1855" t="s">
        <v>2540</v>
      </c>
    </row>
    <row r="1856" spans="1:18">
      <c r="A1856">
        <v>3458</v>
      </c>
      <c r="B1856" t="s">
        <v>2553</v>
      </c>
      <c r="C1856">
        <v>-83.387929999999997</v>
      </c>
      <c r="D1856">
        <v>-140.13321999999999</v>
      </c>
      <c r="I1856">
        <v>10</v>
      </c>
      <c r="K1856" t="s">
        <v>2538</v>
      </c>
      <c r="L1856">
        <v>91.4</v>
      </c>
      <c r="M1856" t="s">
        <v>2539</v>
      </c>
      <c r="N1856">
        <v>1965</v>
      </c>
      <c r="P1856">
        <v>0</v>
      </c>
      <c r="R1856" t="s">
        <v>2540</v>
      </c>
    </row>
    <row r="1857" spans="1:18">
      <c r="A1857">
        <v>3459</v>
      </c>
      <c r="B1857" t="s">
        <v>2554</v>
      </c>
      <c r="C1857">
        <v>-83.444950000000006</v>
      </c>
      <c r="D1857">
        <v>-137.89929000000001</v>
      </c>
      <c r="I1857">
        <v>9</v>
      </c>
      <c r="K1857" t="s">
        <v>2538</v>
      </c>
      <c r="L1857">
        <v>82.26</v>
      </c>
      <c r="M1857" t="s">
        <v>2539</v>
      </c>
      <c r="N1857">
        <v>1965</v>
      </c>
      <c r="P1857">
        <v>0</v>
      </c>
      <c r="R1857" t="s">
        <v>2540</v>
      </c>
    </row>
    <row r="1858" spans="1:18">
      <c r="A1858">
        <v>3460</v>
      </c>
      <c r="B1858" t="s">
        <v>2555</v>
      </c>
      <c r="C1858">
        <v>-83.535780000000003</v>
      </c>
      <c r="D1858">
        <v>-136.38312999999999</v>
      </c>
      <c r="I1858">
        <v>9</v>
      </c>
      <c r="K1858" t="s">
        <v>2538</v>
      </c>
      <c r="L1858">
        <v>82.26</v>
      </c>
      <c r="M1858" t="s">
        <v>2539</v>
      </c>
      <c r="N1858">
        <v>1965</v>
      </c>
      <c r="P1858">
        <v>0</v>
      </c>
      <c r="R1858" t="s">
        <v>2540</v>
      </c>
    </row>
    <row r="1859" spans="1:18">
      <c r="A1859">
        <v>3461</v>
      </c>
      <c r="B1859" t="s">
        <v>2556</v>
      </c>
      <c r="C1859">
        <v>-83.536929999999998</v>
      </c>
      <c r="D1859">
        <v>-137.70987</v>
      </c>
      <c r="I1859">
        <v>7</v>
      </c>
      <c r="K1859" t="s">
        <v>2538</v>
      </c>
      <c r="L1859">
        <v>63.98</v>
      </c>
      <c r="M1859" t="s">
        <v>2539</v>
      </c>
      <c r="N1859">
        <v>1965</v>
      </c>
      <c r="P1859">
        <v>0</v>
      </c>
      <c r="R1859" t="s">
        <v>2540</v>
      </c>
    </row>
    <row r="1860" spans="1:18">
      <c r="A1860">
        <v>3462</v>
      </c>
      <c r="B1860" t="s">
        <v>1804</v>
      </c>
      <c r="C1860">
        <v>-83.58381</v>
      </c>
      <c r="D1860">
        <v>-131.45625000000001</v>
      </c>
      <c r="I1860">
        <v>9</v>
      </c>
      <c r="K1860" t="s">
        <v>2538</v>
      </c>
      <c r="L1860">
        <v>82.26</v>
      </c>
      <c r="M1860" t="s">
        <v>2539</v>
      </c>
      <c r="N1860">
        <v>1965</v>
      </c>
      <c r="P1860">
        <v>0</v>
      </c>
      <c r="R1860" t="s">
        <v>2540</v>
      </c>
    </row>
    <row r="1861" spans="1:18">
      <c r="A1861">
        <v>3463</v>
      </c>
      <c r="B1861" t="s">
        <v>2557</v>
      </c>
      <c r="C1861">
        <v>-83.606279999999998</v>
      </c>
      <c r="D1861">
        <v>-139.78299000000001</v>
      </c>
      <c r="I1861">
        <v>7</v>
      </c>
      <c r="K1861" t="s">
        <v>2538</v>
      </c>
      <c r="L1861">
        <v>63.98</v>
      </c>
      <c r="M1861" t="s">
        <v>2539</v>
      </c>
      <c r="N1861">
        <v>1965</v>
      </c>
      <c r="P1861">
        <v>0</v>
      </c>
      <c r="R1861" t="s">
        <v>2540</v>
      </c>
    </row>
    <row r="1862" spans="1:18">
      <c r="A1862">
        <v>3464</v>
      </c>
      <c r="B1862" t="s">
        <v>1784</v>
      </c>
      <c r="C1862">
        <v>-83.633160000000004</v>
      </c>
      <c r="D1862">
        <v>-109.92655000000001</v>
      </c>
      <c r="I1862">
        <v>18</v>
      </c>
      <c r="K1862" t="s">
        <v>2538</v>
      </c>
      <c r="L1862">
        <v>164.52</v>
      </c>
      <c r="M1862" t="s">
        <v>2539</v>
      </c>
      <c r="N1862">
        <v>1965</v>
      </c>
      <c r="P1862">
        <v>0</v>
      </c>
      <c r="R1862" t="s">
        <v>2540</v>
      </c>
    </row>
    <row r="1863" spans="1:18">
      <c r="A1863">
        <v>3465</v>
      </c>
      <c r="B1863" t="s">
        <v>2558</v>
      </c>
      <c r="C1863">
        <v>-83.633610000000004</v>
      </c>
      <c r="D1863">
        <v>-142.86530999999999</v>
      </c>
      <c r="I1863">
        <v>9</v>
      </c>
      <c r="K1863" t="s">
        <v>2538</v>
      </c>
      <c r="L1863">
        <v>82.26</v>
      </c>
      <c r="M1863" t="s">
        <v>2539</v>
      </c>
      <c r="N1863">
        <v>1965</v>
      </c>
      <c r="P1863">
        <v>0</v>
      </c>
      <c r="R1863" t="s">
        <v>2540</v>
      </c>
    </row>
    <row r="1864" spans="1:18">
      <c r="A1864">
        <v>3466</v>
      </c>
      <c r="B1864" t="s">
        <v>1792</v>
      </c>
      <c r="C1864">
        <v>-83.653049999999993</v>
      </c>
      <c r="D1864">
        <v>-125.20962</v>
      </c>
      <c r="I1864">
        <v>19</v>
      </c>
      <c r="K1864" t="s">
        <v>2538</v>
      </c>
      <c r="L1864">
        <v>173.66</v>
      </c>
      <c r="M1864" t="s">
        <v>2539</v>
      </c>
      <c r="N1864">
        <v>1965</v>
      </c>
      <c r="P1864">
        <v>0</v>
      </c>
      <c r="R1864" t="s">
        <v>2540</v>
      </c>
    </row>
    <row r="1865" spans="1:18">
      <c r="A1865">
        <v>3467</v>
      </c>
      <c r="B1865" t="s">
        <v>2559</v>
      </c>
      <c r="C1865">
        <v>-83.654210000000006</v>
      </c>
      <c r="D1865">
        <v>-137.64255</v>
      </c>
      <c r="I1865">
        <v>8</v>
      </c>
      <c r="K1865" t="s">
        <v>2538</v>
      </c>
      <c r="L1865">
        <v>73.12</v>
      </c>
      <c r="M1865" t="s">
        <v>2539</v>
      </c>
      <c r="N1865">
        <v>1965</v>
      </c>
      <c r="P1865">
        <v>0</v>
      </c>
      <c r="R1865" t="s">
        <v>2540</v>
      </c>
    </row>
    <row r="1866" spans="1:18">
      <c r="A1866">
        <v>3468</v>
      </c>
      <c r="B1866" t="s">
        <v>2560</v>
      </c>
      <c r="C1866">
        <v>-83.666349999999994</v>
      </c>
      <c r="D1866">
        <v>-136.05873</v>
      </c>
      <c r="I1866">
        <v>10</v>
      </c>
      <c r="K1866" t="s">
        <v>2538</v>
      </c>
      <c r="L1866">
        <v>91.4</v>
      </c>
      <c r="M1866" t="s">
        <v>2539</v>
      </c>
      <c r="N1866">
        <v>1965</v>
      </c>
      <c r="P1866">
        <v>0</v>
      </c>
      <c r="R1866" t="s">
        <v>2540</v>
      </c>
    </row>
    <row r="1867" spans="1:18">
      <c r="A1867">
        <v>3469</v>
      </c>
      <c r="B1867" t="s">
        <v>2561</v>
      </c>
      <c r="C1867">
        <v>-83.745450000000005</v>
      </c>
      <c r="D1867">
        <v>-147.54819000000001</v>
      </c>
      <c r="I1867">
        <v>6</v>
      </c>
      <c r="K1867" t="s">
        <v>2538</v>
      </c>
      <c r="L1867">
        <v>54.84</v>
      </c>
      <c r="M1867" t="s">
        <v>2539</v>
      </c>
      <c r="N1867">
        <v>1965</v>
      </c>
      <c r="P1867">
        <v>0</v>
      </c>
      <c r="R1867" t="s">
        <v>2540</v>
      </c>
    </row>
    <row r="1868" spans="1:18">
      <c r="A1868">
        <v>3470</v>
      </c>
      <c r="B1868" t="s">
        <v>2562</v>
      </c>
      <c r="C1868">
        <v>-83.745549999999994</v>
      </c>
      <c r="D1868">
        <v>-145.11839000000001</v>
      </c>
      <c r="I1868">
        <v>8</v>
      </c>
      <c r="K1868" t="s">
        <v>2538</v>
      </c>
      <c r="L1868">
        <v>73.12</v>
      </c>
      <c r="M1868" t="s">
        <v>2539</v>
      </c>
      <c r="N1868">
        <v>1965</v>
      </c>
      <c r="P1868">
        <v>0</v>
      </c>
      <c r="R1868" t="s">
        <v>2540</v>
      </c>
    </row>
    <row r="1869" spans="1:18">
      <c r="A1869">
        <v>3471</v>
      </c>
      <c r="B1869" t="s">
        <v>2563</v>
      </c>
      <c r="C1869">
        <v>-83.830119999999994</v>
      </c>
      <c r="D1869">
        <v>-137.53675999999999</v>
      </c>
      <c r="I1869">
        <v>10</v>
      </c>
      <c r="K1869" t="s">
        <v>2538</v>
      </c>
      <c r="L1869">
        <v>91.4</v>
      </c>
      <c r="M1869" t="s">
        <v>2539</v>
      </c>
      <c r="N1869">
        <v>1965</v>
      </c>
      <c r="P1869">
        <v>0</v>
      </c>
      <c r="R1869" t="s">
        <v>2540</v>
      </c>
    </row>
    <row r="1870" spans="1:18">
      <c r="A1870">
        <v>3472</v>
      </c>
      <c r="B1870" t="s">
        <v>2564</v>
      </c>
      <c r="C1870">
        <v>-83.835819999999998</v>
      </c>
      <c r="D1870">
        <v>-135.60436999999999</v>
      </c>
      <c r="I1870">
        <v>7</v>
      </c>
      <c r="K1870" t="s">
        <v>2538</v>
      </c>
      <c r="L1870">
        <v>63.98</v>
      </c>
      <c r="M1870" t="s">
        <v>2539</v>
      </c>
      <c r="N1870">
        <v>1965</v>
      </c>
      <c r="P1870">
        <v>0</v>
      </c>
      <c r="R1870" t="s">
        <v>2540</v>
      </c>
    </row>
    <row r="1871" spans="1:18">
      <c r="A1871">
        <v>3473</v>
      </c>
      <c r="B1871" t="s">
        <v>2565</v>
      </c>
      <c r="C1871">
        <v>-83.871570000000006</v>
      </c>
      <c r="D1871">
        <v>-149.62599</v>
      </c>
      <c r="I1871">
        <v>6</v>
      </c>
      <c r="K1871" t="s">
        <v>2538</v>
      </c>
      <c r="L1871">
        <v>54.84</v>
      </c>
      <c r="M1871" t="s">
        <v>2539</v>
      </c>
      <c r="N1871">
        <v>1965</v>
      </c>
      <c r="P1871">
        <v>0</v>
      </c>
      <c r="R1871" t="s">
        <v>2540</v>
      </c>
    </row>
    <row r="1872" spans="1:18">
      <c r="A1872">
        <v>3474</v>
      </c>
      <c r="B1872" t="s">
        <v>1802</v>
      </c>
      <c r="C1872">
        <v>-83.885739999999998</v>
      </c>
      <c r="D1872">
        <v>-133.41562999999999</v>
      </c>
      <c r="I1872">
        <v>16</v>
      </c>
      <c r="K1872" t="s">
        <v>2538</v>
      </c>
      <c r="L1872">
        <v>146.24</v>
      </c>
      <c r="M1872" t="s">
        <v>2539</v>
      </c>
      <c r="N1872">
        <v>1965</v>
      </c>
      <c r="P1872">
        <v>0</v>
      </c>
      <c r="R1872" t="s">
        <v>2540</v>
      </c>
    </row>
    <row r="1873" spans="1:18">
      <c r="A1873">
        <v>3475</v>
      </c>
      <c r="B1873" t="s">
        <v>2566</v>
      </c>
      <c r="C1873">
        <v>-83.912360000000007</v>
      </c>
      <c r="D1873">
        <v>-146.33394000000001</v>
      </c>
      <c r="I1873">
        <v>8</v>
      </c>
      <c r="K1873" t="s">
        <v>2538</v>
      </c>
      <c r="L1873">
        <v>73.12</v>
      </c>
      <c r="M1873" t="s">
        <v>2539</v>
      </c>
      <c r="N1873">
        <v>1965</v>
      </c>
      <c r="P1873">
        <v>0</v>
      </c>
      <c r="R1873" t="s">
        <v>2540</v>
      </c>
    </row>
    <row r="1874" spans="1:18">
      <c r="A1874">
        <v>3476</v>
      </c>
      <c r="B1874" t="s">
        <v>2567</v>
      </c>
      <c r="C1874">
        <v>-83.931970000000007</v>
      </c>
      <c r="D1874">
        <v>-142.14024000000001</v>
      </c>
      <c r="I1874">
        <v>5</v>
      </c>
      <c r="K1874" t="s">
        <v>2538</v>
      </c>
      <c r="L1874">
        <v>45.7</v>
      </c>
      <c r="M1874" t="s">
        <v>2539</v>
      </c>
      <c r="N1874">
        <v>1965</v>
      </c>
      <c r="P1874">
        <v>0</v>
      </c>
      <c r="R1874" t="s">
        <v>2540</v>
      </c>
    </row>
    <row r="1875" spans="1:18">
      <c r="A1875">
        <v>3477</v>
      </c>
      <c r="B1875" t="s">
        <v>2568</v>
      </c>
      <c r="C1875">
        <v>-84.001869999999997</v>
      </c>
      <c r="D1875">
        <v>-144.04366999999999</v>
      </c>
      <c r="I1875">
        <v>5</v>
      </c>
      <c r="K1875" t="s">
        <v>2538</v>
      </c>
      <c r="L1875">
        <v>45.7</v>
      </c>
      <c r="M1875" t="s">
        <v>2539</v>
      </c>
      <c r="N1875">
        <v>1965</v>
      </c>
      <c r="P1875">
        <v>0</v>
      </c>
      <c r="R1875" t="s">
        <v>2540</v>
      </c>
    </row>
    <row r="1876" spans="1:18">
      <c r="A1876">
        <v>3478</v>
      </c>
      <c r="B1876" t="s">
        <v>1800</v>
      </c>
      <c r="C1876">
        <v>-84.010800000000003</v>
      </c>
      <c r="D1876">
        <v>-135.80869000000001</v>
      </c>
      <c r="I1876">
        <v>10</v>
      </c>
      <c r="K1876" t="s">
        <v>2538</v>
      </c>
      <c r="L1876">
        <v>91.4</v>
      </c>
      <c r="M1876" t="s">
        <v>2539</v>
      </c>
      <c r="N1876">
        <v>1965</v>
      </c>
      <c r="P1876">
        <v>0</v>
      </c>
      <c r="R1876" t="s">
        <v>2540</v>
      </c>
    </row>
    <row r="1877" spans="1:18">
      <c r="A1877">
        <v>3479</v>
      </c>
      <c r="B1877" t="s">
        <v>1786</v>
      </c>
      <c r="C1877">
        <v>-84.028729999999996</v>
      </c>
      <c r="D1877">
        <v>-116.72289000000001</v>
      </c>
      <c r="I1877">
        <v>16</v>
      </c>
      <c r="K1877" t="s">
        <v>2538</v>
      </c>
      <c r="L1877">
        <v>146.24</v>
      </c>
      <c r="M1877" t="s">
        <v>2539</v>
      </c>
      <c r="N1877">
        <v>1965</v>
      </c>
      <c r="P1877">
        <v>0</v>
      </c>
      <c r="R1877" t="s">
        <v>2540</v>
      </c>
    </row>
    <row r="1878" spans="1:18">
      <c r="A1878">
        <v>3480</v>
      </c>
      <c r="B1878" t="s">
        <v>1801</v>
      </c>
      <c r="C1878">
        <v>-84.058459999999997</v>
      </c>
      <c r="D1878">
        <v>-137.32068000000001</v>
      </c>
      <c r="I1878">
        <v>13</v>
      </c>
      <c r="K1878" t="s">
        <v>2538</v>
      </c>
      <c r="L1878">
        <v>118.82</v>
      </c>
      <c r="M1878" t="s">
        <v>2539</v>
      </c>
      <c r="N1878">
        <v>1965</v>
      </c>
      <c r="P1878">
        <v>0</v>
      </c>
      <c r="R1878" t="s">
        <v>2540</v>
      </c>
    </row>
    <row r="1879" spans="1:18">
      <c r="A1879">
        <v>3481</v>
      </c>
      <c r="B1879" t="s">
        <v>2569</v>
      </c>
      <c r="C1879">
        <v>-84.071380000000005</v>
      </c>
      <c r="D1879">
        <v>-147.54244</v>
      </c>
      <c r="I1879">
        <v>9</v>
      </c>
      <c r="K1879" t="s">
        <v>2538</v>
      </c>
      <c r="L1879">
        <v>82.26</v>
      </c>
      <c r="M1879" t="s">
        <v>2539</v>
      </c>
      <c r="N1879">
        <v>1965</v>
      </c>
      <c r="P1879">
        <v>0</v>
      </c>
      <c r="R1879" t="s">
        <v>2540</v>
      </c>
    </row>
    <row r="1880" spans="1:18">
      <c r="A1880">
        <v>3482</v>
      </c>
      <c r="B1880" t="s">
        <v>2570</v>
      </c>
      <c r="C1880">
        <v>-84.075599999999994</v>
      </c>
      <c r="D1880">
        <v>-144.73113000000001</v>
      </c>
      <c r="I1880">
        <v>9</v>
      </c>
      <c r="K1880" t="s">
        <v>2538</v>
      </c>
      <c r="L1880">
        <v>82.26</v>
      </c>
      <c r="M1880" t="s">
        <v>2539</v>
      </c>
      <c r="N1880">
        <v>1965</v>
      </c>
      <c r="P1880">
        <v>0</v>
      </c>
      <c r="R1880" t="s">
        <v>2540</v>
      </c>
    </row>
    <row r="1881" spans="1:18">
      <c r="A1881">
        <v>3483</v>
      </c>
      <c r="B1881" t="s">
        <v>1785</v>
      </c>
      <c r="C1881">
        <v>-84.182320000000004</v>
      </c>
      <c r="D1881">
        <v>-105.02477</v>
      </c>
      <c r="I1881">
        <v>20</v>
      </c>
      <c r="K1881" t="s">
        <v>2538</v>
      </c>
      <c r="L1881">
        <v>182.8</v>
      </c>
      <c r="M1881" t="s">
        <v>2539</v>
      </c>
      <c r="N1881">
        <v>1965</v>
      </c>
      <c r="P1881">
        <v>0</v>
      </c>
      <c r="R1881" t="s">
        <v>2540</v>
      </c>
    </row>
    <row r="1882" spans="1:18">
      <c r="A1882">
        <v>3484</v>
      </c>
      <c r="B1882" t="s">
        <v>1793</v>
      </c>
      <c r="C1882">
        <v>-84.238849999999999</v>
      </c>
      <c r="D1882">
        <v>-125.18683</v>
      </c>
      <c r="I1882">
        <v>19</v>
      </c>
      <c r="K1882" t="s">
        <v>2538</v>
      </c>
      <c r="L1882">
        <v>173.66</v>
      </c>
      <c r="M1882" t="s">
        <v>2539</v>
      </c>
      <c r="N1882">
        <v>1965</v>
      </c>
      <c r="P1882">
        <v>0</v>
      </c>
      <c r="R1882" t="s">
        <v>2540</v>
      </c>
    </row>
    <row r="1883" spans="1:18">
      <c r="A1883">
        <v>3485</v>
      </c>
      <c r="B1883" t="s">
        <v>2571</v>
      </c>
      <c r="C1883">
        <v>-84.245739999999998</v>
      </c>
      <c r="D1883">
        <v>-145.87818999999999</v>
      </c>
      <c r="I1883">
        <v>9</v>
      </c>
      <c r="K1883" t="s">
        <v>2538</v>
      </c>
      <c r="L1883">
        <v>82.26</v>
      </c>
      <c r="M1883" t="s">
        <v>2539</v>
      </c>
      <c r="N1883">
        <v>1965</v>
      </c>
      <c r="P1883">
        <v>0</v>
      </c>
      <c r="R1883" t="s">
        <v>2540</v>
      </c>
    </row>
    <row r="1884" spans="1:18">
      <c r="A1884">
        <v>3486</v>
      </c>
      <c r="B1884" t="s">
        <v>1644</v>
      </c>
      <c r="C1884">
        <v>-84.295169999999999</v>
      </c>
      <c r="D1884">
        <v>-121.48649</v>
      </c>
      <c r="I1884">
        <v>22</v>
      </c>
      <c r="K1884" t="s">
        <v>2538</v>
      </c>
      <c r="L1884">
        <v>201.08</v>
      </c>
      <c r="M1884" t="s">
        <v>2539</v>
      </c>
      <c r="N1884">
        <v>1965</v>
      </c>
      <c r="P1884">
        <v>0</v>
      </c>
      <c r="R1884" t="s">
        <v>2540</v>
      </c>
    </row>
    <row r="1885" spans="1:18">
      <c r="A1885">
        <v>3487</v>
      </c>
      <c r="B1885" t="s">
        <v>1798</v>
      </c>
      <c r="C1885">
        <v>-84.507840000000002</v>
      </c>
      <c r="D1885">
        <v>-132.96428</v>
      </c>
      <c r="I1885">
        <v>8</v>
      </c>
      <c r="K1885" t="s">
        <v>2538</v>
      </c>
      <c r="L1885">
        <v>73.12</v>
      </c>
      <c r="M1885" t="s">
        <v>2539</v>
      </c>
      <c r="N1885">
        <v>1965</v>
      </c>
      <c r="P1885">
        <v>0</v>
      </c>
      <c r="R1885" t="s">
        <v>2540</v>
      </c>
    </row>
    <row r="1886" spans="1:18">
      <c r="A1886">
        <v>3488</v>
      </c>
      <c r="B1886" t="s">
        <v>1799</v>
      </c>
      <c r="C1886">
        <v>-84.509770000000003</v>
      </c>
      <c r="D1886">
        <v>-133.64252999999999</v>
      </c>
      <c r="I1886">
        <v>8</v>
      </c>
      <c r="K1886" t="s">
        <v>2538</v>
      </c>
      <c r="L1886">
        <v>73.12</v>
      </c>
      <c r="M1886" t="s">
        <v>2539</v>
      </c>
      <c r="N1886">
        <v>1965</v>
      </c>
      <c r="P1886">
        <v>0</v>
      </c>
      <c r="R1886" t="s">
        <v>2540</v>
      </c>
    </row>
    <row r="1887" spans="1:18">
      <c r="A1887">
        <v>3489</v>
      </c>
      <c r="B1887" t="s">
        <v>1797</v>
      </c>
      <c r="C1887">
        <v>-84.537030000000001</v>
      </c>
      <c r="D1887">
        <v>-134.45435000000001</v>
      </c>
      <c r="I1887">
        <v>8</v>
      </c>
      <c r="K1887" t="s">
        <v>2538</v>
      </c>
      <c r="L1887">
        <v>73.12</v>
      </c>
      <c r="M1887" t="s">
        <v>2539</v>
      </c>
      <c r="N1887">
        <v>1965</v>
      </c>
      <c r="P1887">
        <v>0</v>
      </c>
      <c r="R1887" t="s">
        <v>2540</v>
      </c>
    </row>
    <row r="1888" spans="1:18">
      <c r="A1888">
        <v>3490</v>
      </c>
      <c r="B1888" t="s">
        <v>1796</v>
      </c>
      <c r="C1888">
        <v>-84.543459999999996</v>
      </c>
      <c r="D1888">
        <v>-135.61458999999999</v>
      </c>
      <c r="I1888">
        <v>6</v>
      </c>
      <c r="K1888" t="s">
        <v>2538</v>
      </c>
      <c r="L1888">
        <v>54.84</v>
      </c>
      <c r="M1888" t="s">
        <v>2539</v>
      </c>
      <c r="N1888">
        <v>1965</v>
      </c>
      <c r="P1888">
        <v>0</v>
      </c>
      <c r="R1888" t="s">
        <v>2540</v>
      </c>
    </row>
    <row r="1889" spans="1:18">
      <c r="A1889">
        <v>3491</v>
      </c>
      <c r="B1889" t="s">
        <v>2572</v>
      </c>
      <c r="C1889">
        <v>-77.566665999999998</v>
      </c>
      <c r="D1889">
        <v>-25.366665999999999</v>
      </c>
      <c r="F1889">
        <v>200</v>
      </c>
      <c r="G1889">
        <v>1420</v>
      </c>
      <c r="L1889">
        <v>56</v>
      </c>
      <c r="M1889" t="s">
        <v>165</v>
      </c>
      <c r="N1889">
        <v>1954</v>
      </c>
      <c r="P1889">
        <v>1964</v>
      </c>
      <c r="R1889" t="s">
        <v>2573</v>
      </c>
    </row>
    <row r="1890" spans="1:18">
      <c r="A1890">
        <v>3496</v>
      </c>
      <c r="B1890" t="s">
        <v>2577</v>
      </c>
      <c r="C1890">
        <v>-66.8</v>
      </c>
      <c r="D1890">
        <v>140</v>
      </c>
      <c r="G1890">
        <v>400</v>
      </c>
      <c r="H1890">
        <v>-15</v>
      </c>
      <c r="L1890">
        <v>460</v>
      </c>
      <c r="M1890" t="s">
        <v>1967</v>
      </c>
      <c r="N1890">
        <v>0</v>
      </c>
      <c r="P1890">
        <v>0</v>
      </c>
      <c r="R1890" t="s">
        <v>2578</v>
      </c>
    </row>
    <row r="1891" spans="1:18">
      <c r="A1891">
        <v>3497</v>
      </c>
      <c r="B1891" t="s">
        <v>2579</v>
      </c>
      <c r="C1891">
        <v>-67</v>
      </c>
      <c r="D1891">
        <v>139.30000000000001</v>
      </c>
      <c r="G1891">
        <v>1100</v>
      </c>
      <c r="H1891">
        <v>-18</v>
      </c>
      <c r="L1891">
        <v>460</v>
      </c>
      <c r="M1891" t="s">
        <v>1967</v>
      </c>
      <c r="N1891">
        <v>0</v>
      </c>
      <c r="P1891">
        <v>0</v>
      </c>
      <c r="R1891" t="s">
        <v>2578</v>
      </c>
    </row>
    <row r="1892" spans="1:18">
      <c r="A1892">
        <v>3498</v>
      </c>
      <c r="B1892" t="s">
        <v>2580</v>
      </c>
      <c r="C1892">
        <v>-67</v>
      </c>
      <c r="D1892">
        <v>113.1</v>
      </c>
      <c r="G1892">
        <v>1050</v>
      </c>
      <c r="H1892">
        <v>-18</v>
      </c>
      <c r="I1892">
        <v>590</v>
      </c>
      <c r="K1892" t="s">
        <v>304</v>
      </c>
      <c r="L1892">
        <v>590</v>
      </c>
      <c r="M1892" t="s">
        <v>1967</v>
      </c>
      <c r="N1892">
        <v>0</v>
      </c>
      <c r="P1892">
        <v>0</v>
      </c>
      <c r="R1892" t="s">
        <v>2578</v>
      </c>
    </row>
    <row r="1893" spans="1:18">
      <c r="A1893">
        <v>3499</v>
      </c>
      <c r="B1893" t="s">
        <v>2581</v>
      </c>
      <c r="C1893">
        <v>-67</v>
      </c>
      <c r="D1893">
        <v>93.1</v>
      </c>
      <c r="G1893">
        <v>900</v>
      </c>
      <c r="H1893">
        <v>-16</v>
      </c>
      <c r="I1893">
        <v>515</v>
      </c>
      <c r="K1893" t="s">
        <v>304</v>
      </c>
      <c r="L1893">
        <v>515</v>
      </c>
      <c r="M1893" t="s">
        <v>1741</v>
      </c>
      <c r="N1893">
        <v>0</v>
      </c>
      <c r="P1893">
        <v>0</v>
      </c>
      <c r="R1893" t="s">
        <v>2578</v>
      </c>
    </row>
    <row r="1894" spans="1:18">
      <c r="A1894">
        <v>3500</v>
      </c>
      <c r="B1894" t="s">
        <v>2579</v>
      </c>
      <c r="C1894">
        <v>-67.099999999999994</v>
      </c>
      <c r="D1894">
        <v>139.4</v>
      </c>
      <c r="G1894">
        <v>1000</v>
      </c>
      <c r="H1894">
        <v>-18</v>
      </c>
      <c r="L1894">
        <v>490</v>
      </c>
      <c r="M1894" t="s">
        <v>1967</v>
      </c>
      <c r="N1894">
        <v>0</v>
      </c>
      <c r="P1894">
        <v>0</v>
      </c>
      <c r="R1894" t="s">
        <v>2578</v>
      </c>
    </row>
    <row r="1895" spans="1:18">
      <c r="A1895">
        <v>3501</v>
      </c>
      <c r="B1895" t="s">
        <v>2579</v>
      </c>
      <c r="C1895">
        <v>-67.400000000000006</v>
      </c>
      <c r="D1895">
        <v>139</v>
      </c>
      <c r="G1895">
        <v>1950</v>
      </c>
      <c r="H1895">
        <v>-23</v>
      </c>
      <c r="L1895">
        <v>250</v>
      </c>
      <c r="M1895" t="s">
        <v>1967</v>
      </c>
      <c r="N1895">
        <v>0</v>
      </c>
      <c r="P1895">
        <v>0</v>
      </c>
      <c r="R1895" t="s">
        <v>2578</v>
      </c>
    </row>
    <row r="1896" spans="1:18">
      <c r="A1896">
        <v>3502</v>
      </c>
      <c r="B1896" t="s">
        <v>2580</v>
      </c>
      <c r="C1896">
        <v>-67.5</v>
      </c>
      <c r="D1896">
        <v>112.8</v>
      </c>
      <c r="G1896">
        <v>700</v>
      </c>
      <c r="H1896">
        <v>-20</v>
      </c>
      <c r="I1896">
        <v>460</v>
      </c>
      <c r="K1896" t="s">
        <v>304</v>
      </c>
      <c r="L1896">
        <v>460</v>
      </c>
      <c r="M1896" t="s">
        <v>1967</v>
      </c>
      <c r="N1896">
        <v>0</v>
      </c>
      <c r="P1896">
        <v>0</v>
      </c>
      <c r="R1896" t="s">
        <v>2578</v>
      </c>
    </row>
    <row r="1897" spans="1:18">
      <c r="A1897">
        <v>3503</v>
      </c>
      <c r="B1897" t="s">
        <v>2579</v>
      </c>
      <c r="C1897">
        <v>-67.599999999999994</v>
      </c>
      <c r="D1897">
        <v>139.5</v>
      </c>
      <c r="G1897">
        <v>1500</v>
      </c>
      <c r="H1897">
        <v>-25</v>
      </c>
      <c r="L1897">
        <v>320</v>
      </c>
      <c r="M1897" t="s">
        <v>1967</v>
      </c>
      <c r="N1897">
        <v>0</v>
      </c>
      <c r="P1897">
        <v>0</v>
      </c>
      <c r="R1897" t="s">
        <v>2578</v>
      </c>
    </row>
    <row r="1898" spans="1:18">
      <c r="A1898">
        <v>3504</v>
      </c>
      <c r="B1898" t="s">
        <v>2580</v>
      </c>
      <c r="C1898">
        <v>-67.599999999999994</v>
      </c>
      <c r="D1898">
        <v>112.5</v>
      </c>
      <c r="G1898">
        <v>700</v>
      </c>
      <c r="H1898">
        <v>-20</v>
      </c>
      <c r="I1898">
        <v>610</v>
      </c>
      <c r="K1898" t="s">
        <v>304</v>
      </c>
      <c r="L1898">
        <v>610</v>
      </c>
      <c r="M1898" t="s">
        <v>1967</v>
      </c>
      <c r="N1898">
        <v>0</v>
      </c>
      <c r="P1898">
        <v>0</v>
      </c>
      <c r="R1898" t="s">
        <v>2578</v>
      </c>
    </row>
    <row r="1899" spans="1:18">
      <c r="A1899">
        <v>3505</v>
      </c>
      <c r="B1899" t="s">
        <v>2582</v>
      </c>
      <c r="C1899">
        <v>-67.8</v>
      </c>
      <c r="D1899">
        <v>138.4</v>
      </c>
      <c r="G1899">
        <v>1800</v>
      </c>
      <c r="H1899">
        <v>-27</v>
      </c>
      <c r="L1899">
        <v>190</v>
      </c>
      <c r="M1899" t="s">
        <v>1967</v>
      </c>
      <c r="N1899">
        <v>0</v>
      </c>
      <c r="P1899">
        <v>0</v>
      </c>
      <c r="R1899" t="s">
        <v>2578</v>
      </c>
    </row>
    <row r="1900" spans="1:18">
      <c r="A1900">
        <v>3506</v>
      </c>
      <c r="B1900" t="s">
        <v>2580</v>
      </c>
      <c r="C1900">
        <v>-67.8</v>
      </c>
      <c r="D1900">
        <v>112.6</v>
      </c>
      <c r="G1900">
        <v>1100</v>
      </c>
      <c r="H1900">
        <v>-17</v>
      </c>
      <c r="I1900">
        <v>410</v>
      </c>
      <c r="K1900" t="s">
        <v>304</v>
      </c>
      <c r="L1900">
        <v>410</v>
      </c>
      <c r="M1900" t="s">
        <v>1967</v>
      </c>
      <c r="N1900">
        <v>0</v>
      </c>
      <c r="P1900">
        <v>0</v>
      </c>
      <c r="R1900" t="s">
        <v>2578</v>
      </c>
    </row>
    <row r="1901" spans="1:18">
      <c r="A1901">
        <v>3507</v>
      </c>
      <c r="B1901" t="s">
        <v>2581</v>
      </c>
      <c r="C1901">
        <v>-67.8</v>
      </c>
      <c r="D1901">
        <v>93.7</v>
      </c>
      <c r="G1901">
        <v>1800</v>
      </c>
      <c r="H1901">
        <v>-27</v>
      </c>
      <c r="I1901">
        <v>210</v>
      </c>
      <c r="K1901" t="s">
        <v>304</v>
      </c>
      <c r="L1901">
        <v>210</v>
      </c>
      <c r="M1901" t="s">
        <v>1741</v>
      </c>
      <c r="N1901">
        <v>0</v>
      </c>
      <c r="P1901">
        <v>0</v>
      </c>
      <c r="R1901" t="s">
        <v>2578</v>
      </c>
    </row>
    <row r="1902" spans="1:18">
      <c r="A1902">
        <v>3508</v>
      </c>
      <c r="B1902" t="s">
        <v>2583</v>
      </c>
      <c r="C1902">
        <v>-67.900000000000006</v>
      </c>
      <c r="D1902">
        <v>103.1</v>
      </c>
      <c r="G1902">
        <v>1150</v>
      </c>
      <c r="H1902">
        <v>-23</v>
      </c>
      <c r="I1902">
        <v>600</v>
      </c>
      <c r="K1902" t="s">
        <v>304</v>
      </c>
      <c r="L1902">
        <v>600</v>
      </c>
      <c r="M1902" t="s">
        <v>1967</v>
      </c>
      <c r="N1902">
        <v>0</v>
      </c>
      <c r="P1902">
        <v>0</v>
      </c>
      <c r="R1902" t="s">
        <v>2578</v>
      </c>
    </row>
    <row r="1903" spans="1:18">
      <c r="A1903">
        <v>3510</v>
      </c>
      <c r="B1903" t="s">
        <v>2579</v>
      </c>
      <c r="C1903">
        <v>-68</v>
      </c>
      <c r="D1903">
        <v>139.5</v>
      </c>
      <c r="G1903">
        <v>1650</v>
      </c>
      <c r="H1903">
        <v>-28</v>
      </c>
      <c r="L1903">
        <v>250</v>
      </c>
      <c r="M1903" t="s">
        <v>1967</v>
      </c>
      <c r="N1903">
        <v>0</v>
      </c>
      <c r="P1903">
        <v>0</v>
      </c>
      <c r="R1903" t="s">
        <v>2578</v>
      </c>
    </row>
    <row r="1904" spans="1:18">
      <c r="A1904">
        <v>3512</v>
      </c>
      <c r="B1904" t="s">
        <v>2582</v>
      </c>
      <c r="C1904">
        <v>-68.2</v>
      </c>
      <c r="D1904">
        <v>138</v>
      </c>
      <c r="G1904">
        <v>3050</v>
      </c>
      <c r="H1904">
        <v>-31</v>
      </c>
      <c r="L1904">
        <v>300</v>
      </c>
      <c r="M1904" t="s">
        <v>1967</v>
      </c>
      <c r="N1904">
        <v>0</v>
      </c>
      <c r="P1904">
        <v>0</v>
      </c>
      <c r="R1904" t="s">
        <v>2578</v>
      </c>
    </row>
    <row r="1905" spans="1:18">
      <c r="A1905">
        <v>3513</v>
      </c>
      <c r="B1905" t="s">
        <v>2584</v>
      </c>
      <c r="C1905">
        <v>-68.5</v>
      </c>
      <c r="D1905">
        <v>112.4</v>
      </c>
      <c r="G1905">
        <v>1700</v>
      </c>
      <c r="H1905">
        <v>-28</v>
      </c>
      <c r="I1905">
        <v>370</v>
      </c>
      <c r="K1905" t="s">
        <v>304</v>
      </c>
      <c r="L1905">
        <v>370</v>
      </c>
      <c r="M1905" t="s">
        <v>1967</v>
      </c>
      <c r="N1905">
        <v>0</v>
      </c>
      <c r="P1905">
        <v>0</v>
      </c>
      <c r="R1905" t="s">
        <v>2578</v>
      </c>
    </row>
    <row r="1906" spans="1:18">
      <c r="A1906">
        <v>3515</v>
      </c>
      <c r="B1906" t="s">
        <v>2581</v>
      </c>
      <c r="C1906">
        <v>-68.599999999999994</v>
      </c>
      <c r="D1906">
        <v>94.6</v>
      </c>
      <c r="G1906">
        <v>2275</v>
      </c>
      <c r="H1906">
        <v>-32</v>
      </c>
      <c r="I1906">
        <v>140</v>
      </c>
      <c r="K1906" t="s">
        <v>304</v>
      </c>
      <c r="L1906">
        <v>140</v>
      </c>
      <c r="M1906" t="s">
        <v>1741</v>
      </c>
      <c r="N1906">
        <v>0</v>
      </c>
      <c r="P1906">
        <v>0</v>
      </c>
      <c r="R1906" t="s">
        <v>2578</v>
      </c>
    </row>
    <row r="1907" spans="1:18">
      <c r="A1907">
        <v>3516</v>
      </c>
      <c r="B1907" t="s">
        <v>2579</v>
      </c>
      <c r="C1907">
        <v>-68.8</v>
      </c>
      <c r="D1907">
        <v>139.5</v>
      </c>
      <c r="G1907">
        <v>2125</v>
      </c>
      <c r="H1907">
        <v>-33</v>
      </c>
      <c r="L1907">
        <v>280</v>
      </c>
      <c r="M1907" t="s">
        <v>1967</v>
      </c>
      <c r="N1907">
        <v>0</v>
      </c>
      <c r="P1907">
        <v>0</v>
      </c>
      <c r="R1907" t="s">
        <v>2578</v>
      </c>
    </row>
    <row r="1908" spans="1:18">
      <c r="A1908">
        <v>3517</v>
      </c>
      <c r="B1908" t="s">
        <v>2582</v>
      </c>
      <c r="C1908">
        <v>-68.900000000000006</v>
      </c>
      <c r="D1908">
        <v>137.1</v>
      </c>
      <c r="G1908">
        <v>2375</v>
      </c>
      <c r="H1908">
        <v>-39</v>
      </c>
      <c r="L1908">
        <v>210</v>
      </c>
      <c r="M1908" t="s">
        <v>1967</v>
      </c>
      <c r="N1908">
        <v>0</v>
      </c>
      <c r="P1908">
        <v>0</v>
      </c>
      <c r="R1908" t="s">
        <v>2578</v>
      </c>
    </row>
    <row r="1909" spans="1:18">
      <c r="A1909">
        <v>3518</v>
      </c>
      <c r="B1909" t="s">
        <v>2585</v>
      </c>
      <c r="C1909">
        <v>-69</v>
      </c>
      <c r="D1909">
        <v>139</v>
      </c>
      <c r="G1909">
        <v>2400</v>
      </c>
      <c r="H1909">
        <v>-40</v>
      </c>
      <c r="L1909">
        <v>140</v>
      </c>
      <c r="M1909" t="s">
        <v>1967</v>
      </c>
      <c r="N1909">
        <v>0</v>
      </c>
      <c r="P1909">
        <v>0</v>
      </c>
      <c r="R1909" t="s">
        <v>2578</v>
      </c>
    </row>
    <row r="1910" spans="1:18">
      <c r="A1910">
        <v>3519</v>
      </c>
      <c r="B1910" t="s">
        <v>2582</v>
      </c>
      <c r="C1910">
        <v>-69</v>
      </c>
      <c r="D1910">
        <v>135.5</v>
      </c>
      <c r="G1910">
        <v>2500</v>
      </c>
      <c r="H1910">
        <v>-42</v>
      </c>
      <c r="L1910">
        <v>223</v>
      </c>
      <c r="M1910" t="s">
        <v>1967</v>
      </c>
      <c r="N1910">
        <v>0</v>
      </c>
      <c r="P1910">
        <v>0</v>
      </c>
      <c r="R1910" t="s">
        <v>2578</v>
      </c>
    </row>
    <row r="1911" spans="1:18">
      <c r="A1911">
        <v>3521</v>
      </c>
      <c r="B1911" t="s">
        <v>2582</v>
      </c>
      <c r="C1911">
        <v>-69.400000000000006</v>
      </c>
      <c r="D1911">
        <v>136.5</v>
      </c>
      <c r="G1911">
        <v>2450</v>
      </c>
      <c r="H1911">
        <v>-41</v>
      </c>
      <c r="L1911">
        <v>232</v>
      </c>
      <c r="M1911" t="s">
        <v>1967</v>
      </c>
      <c r="N1911">
        <v>0</v>
      </c>
      <c r="P1911">
        <v>0</v>
      </c>
      <c r="R1911" t="s">
        <v>2578</v>
      </c>
    </row>
    <row r="1912" spans="1:18">
      <c r="A1912">
        <v>3522</v>
      </c>
      <c r="B1912" t="s">
        <v>2584</v>
      </c>
      <c r="C1912">
        <v>-69.400000000000006</v>
      </c>
      <c r="D1912">
        <v>112.2</v>
      </c>
      <c r="G1912">
        <v>2200</v>
      </c>
      <c r="H1912">
        <v>-32</v>
      </c>
      <c r="I1912">
        <v>230</v>
      </c>
      <c r="K1912" t="s">
        <v>304</v>
      </c>
      <c r="L1912">
        <v>230</v>
      </c>
      <c r="M1912" t="s">
        <v>1967</v>
      </c>
      <c r="N1912">
        <v>0</v>
      </c>
      <c r="P1912">
        <v>0</v>
      </c>
      <c r="R1912" t="s">
        <v>2578</v>
      </c>
    </row>
    <row r="1913" spans="1:18">
      <c r="A1913">
        <v>3523</v>
      </c>
      <c r="B1913" t="s">
        <v>2581</v>
      </c>
      <c r="C1913">
        <v>-69.400000000000006</v>
      </c>
      <c r="D1913">
        <v>95.4</v>
      </c>
      <c r="G1913">
        <v>2600</v>
      </c>
      <c r="H1913">
        <v>-36</v>
      </c>
      <c r="I1913">
        <v>125</v>
      </c>
      <c r="K1913" t="s">
        <v>304</v>
      </c>
      <c r="L1913">
        <v>125</v>
      </c>
      <c r="M1913" t="s">
        <v>1741</v>
      </c>
      <c r="N1913">
        <v>0</v>
      </c>
      <c r="P1913">
        <v>0</v>
      </c>
      <c r="R1913" t="s">
        <v>2578</v>
      </c>
    </row>
    <row r="1914" spans="1:18">
      <c r="A1914">
        <v>3524</v>
      </c>
      <c r="B1914" t="s">
        <v>2586</v>
      </c>
      <c r="C1914">
        <v>-70.099999999999994</v>
      </c>
      <c r="D1914">
        <v>96.6</v>
      </c>
      <c r="G1914">
        <v>2750</v>
      </c>
      <c r="H1914">
        <v>-38</v>
      </c>
      <c r="I1914">
        <v>164</v>
      </c>
      <c r="K1914" t="s">
        <v>304</v>
      </c>
      <c r="L1914">
        <v>164</v>
      </c>
      <c r="M1914" t="s">
        <v>1741</v>
      </c>
      <c r="N1914">
        <v>0</v>
      </c>
      <c r="P1914">
        <v>0</v>
      </c>
      <c r="R1914" t="s">
        <v>2578</v>
      </c>
    </row>
    <row r="1915" spans="1:18">
      <c r="A1915">
        <v>3526</v>
      </c>
      <c r="B1915" t="s">
        <v>2584</v>
      </c>
      <c r="C1915">
        <v>-70.3</v>
      </c>
      <c r="D1915">
        <v>112</v>
      </c>
      <c r="G1915">
        <v>2550</v>
      </c>
      <c r="H1915">
        <v>-37</v>
      </c>
      <c r="I1915">
        <v>185</v>
      </c>
      <c r="K1915" t="s">
        <v>304</v>
      </c>
      <c r="L1915">
        <v>185</v>
      </c>
      <c r="M1915" t="s">
        <v>1967</v>
      </c>
      <c r="N1915">
        <v>0</v>
      </c>
      <c r="P1915">
        <v>0</v>
      </c>
      <c r="R1915" t="s">
        <v>2578</v>
      </c>
    </row>
    <row r="1916" spans="1:18">
      <c r="A1916">
        <v>3527</v>
      </c>
      <c r="B1916" t="s">
        <v>2587</v>
      </c>
      <c r="C1916">
        <v>-70.3</v>
      </c>
      <c r="D1916">
        <v>96</v>
      </c>
      <c r="G1916">
        <v>2800</v>
      </c>
      <c r="H1916">
        <v>-38</v>
      </c>
      <c r="I1916">
        <v>155</v>
      </c>
      <c r="K1916" t="s">
        <v>304</v>
      </c>
      <c r="L1916">
        <v>155</v>
      </c>
      <c r="M1916" t="s">
        <v>1741</v>
      </c>
      <c r="N1916">
        <v>0</v>
      </c>
      <c r="P1916">
        <v>0</v>
      </c>
      <c r="R1916" t="s">
        <v>2578</v>
      </c>
    </row>
    <row r="1917" spans="1:18">
      <c r="A1917">
        <v>3529</v>
      </c>
      <c r="B1917" t="s">
        <v>2579</v>
      </c>
      <c r="C1917">
        <v>-70.5</v>
      </c>
      <c r="D1917">
        <v>139.5</v>
      </c>
      <c r="G1917">
        <v>2500</v>
      </c>
      <c r="H1917">
        <v>-42</v>
      </c>
      <c r="L1917">
        <v>50</v>
      </c>
      <c r="M1917" t="s">
        <v>1967</v>
      </c>
      <c r="N1917">
        <v>0</v>
      </c>
      <c r="P1917">
        <v>0</v>
      </c>
      <c r="R1917" t="s">
        <v>2578</v>
      </c>
    </row>
    <row r="1918" spans="1:18">
      <c r="A1918">
        <v>3530</v>
      </c>
      <c r="B1918" t="s">
        <v>2586</v>
      </c>
      <c r="C1918">
        <v>-70.599999999999994</v>
      </c>
      <c r="D1918">
        <v>98.6</v>
      </c>
      <c r="G1918">
        <v>2800</v>
      </c>
      <c r="H1918">
        <v>-39</v>
      </c>
      <c r="I1918">
        <v>149</v>
      </c>
      <c r="K1918" t="s">
        <v>304</v>
      </c>
      <c r="L1918">
        <v>149</v>
      </c>
      <c r="M1918" t="s">
        <v>1741</v>
      </c>
      <c r="N1918">
        <v>0</v>
      </c>
      <c r="P1918">
        <v>0</v>
      </c>
      <c r="R1918" t="s">
        <v>2578</v>
      </c>
    </row>
    <row r="1919" spans="1:18">
      <c r="A1919">
        <v>3532</v>
      </c>
      <c r="B1919" t="s">
        <v>2584</v>
      </c>
      <c r="C1919">
        <v>-71.099999999999994</v>
      </c>
      <c r="D1919">
        <v>111.9</v>
      </c>
      <c r="G1919">
        <v>2675</v>
      </c>
      <c r="H1919">
        <v>-37</v>
      </c>
      <c r="I1919">
        <v>116</v>
      </c>
      <c r="K1919" t="s">
        <v>304</v>
      </c>
      <c r="L1919">
        <v>116</v>
      </c>
      <c r="M1919" t="s">
        <v>1967</v>
      </c>
      <c r="N1919">
        <v>0</v>
      </c>
      <c r="P1919">
        <v>0</v>
      </c>
      <c r="R1919" t="s">
        <v>2578</v>
      </c>
    </row>
    <row r="1920" spans="1:18">
      <c r="A1920">
        <v>3533</v>
      </c>
      <c r="B1920" t="s">
        <v>2586</v>
      </c>
      <c r="C1920">
        <v>-71.2</v>
      </c>
      <c r="D1920">
        <v>101.6</v>
      </c>
      <c r="G1920">
        <v>2950</v>
      </c>
      <c r="H1920">
        <v>-43</v>
      </c>
      <c r="I1920">
        <v>112</v>
      </c>
      <c r="K1920" t="s">
        <v>304</v>
      </c>
      <c r="L1920">
        <v>112</v>
      </c>
      <c r="M1920" t="s">
        <v>1967</v>
      </c>
      <c r="N1920">
        <v>0</v>
      </c>
      <c r="P1920">
        <v>0</v>
      </c>
      <c r="R1920" t="s">
        <v>2578</v>
      </c>
    </row>
    <row r="1921" spans="1:18">
      <c r="A1921">
        <v>3534</v>
      </c>
      <c r="B1921" t="s">
        <v>2587</v>
      </c>
      <c r="C1921">
        <v>-71.3</v>
      </c>
      <c r="D1921">
        <v>96.4</v>
      </c>
      <c r="G1921">
        <v>3100</v>
      </c>
      <c r="H1921">
        <v>-45</v>
      </c>
      <c r="I1921">
        <v>130</v>
      </c>
      <c r="K1921" t="s">
        <v>304</v>
      </c>
      <c r="L1921">
        <v>130</v>
      </c>
      <c r="M1921" t="s">
        <v>1741</v>
      </c>
      <c r="N1921">
        <v>0</v>
      </c>
      <c r="P1921">
        <v>0</v>
      </c>
      <c r="R1921" t="s">
        <v>2578</v>
      </c>
    </row>
    <row r="1922" spans="1:18">
      <c r="A1922">
        <v>3536</v>
      </c>
      <c r="B1922" t="s">
        <v>2582</v>
      </c>
      <c r="C1922">
        <v>-71.5</v>
      </c>
      <c r="D1922">
        <v>132.80000000000001</v>
      </c>
      <c r="G1922">
        <v>2925</v>
      </c>
      <c r="H1922">
        <v>-46</v>
      </c>
      <c r="L1922">
        <v>126</v>
      </c>
      <c r="M1922" t="s">
        <v>1967</v>
      </c>
      <c r="N1922">
        <v>0</v>
      </c>
      <c r="P1922">
        <v>0</v>
      </c>
      <c r="R1922" t="s">
        <v>2578</v>
      </c>
    </row>
    <row r="1923" spans="1:18">
      <c r="A1923">
        <v>3537</v>
      </c>
      <c r="B1923" t="s">
        <v>2586</v>
      </c>
      <c r="C1923">
        <v>-71.900000000000006</v>
      </c>
      <c r="D1923">
        <v>103.4</v>
      </c>
      <c r="G1923">
        <v>2950</v>
      </c>
      <c r="H1923">
        <v>-48</v>
      </c>
      <c r="I1923">
        <v>92</v>
      </c>
      <c r="K1923" t="s">
        <v>304</v>
      </c>
      <c r="L1923">
        <v>92</v>
      </c>
      <c r="M1923" t="s">
        <v>1967</v>
      </c>
      <c r="N1923">
        <v>0</v>
      </c>
      <c r="P1923">
        <v>0</v>
      </c>
      <c r="R1923" t="s">
        <v>2578</v>
      </c>
    </row>
    <row r="1924" spans="1:18">
      <c r="A1924">
        <v>3538</v>
      </c>
      <c r="B1924" t="s">
        <v>2584</v>
      </c>
      <c r="C1924">
        <v>-72</v>
      </c>
      <c r="D1924">
        <v>111.5</v>
      </c>
      <c r="G1924">
        <v>2775</v>
      </c>
      <c r="H1924">
        <v>-46</v>
      </c>
      <c r="I1924">
        <v>68</v>
      </c>
      <c r="K1924" t="s">
        <v>304</v>
      </c>
      <c r="L1924">
        <v>68</v>
      </c>
      <c r="M1924" t="s">
        <v>1967</v>
      </c>
      <c r="N1924">
        <v>0</v>
      </c>
      <c r="P1924">
        <v>0</v>
      </c>
      <c r="R1924" t="s">
        <v>2578</v>
      </c>
    </row>
    <row r="1925" spans="1:18">
      <c r="A1925">
        <v>3539</v>
      </c>
      <c r="B1925" t="s">
        <v>2587</v>
      </c>
      <c r="C1925">
        <v>-72</v>
      </c>
      <c r="D1925">
        <v>96.7</v>
      </c>
      <c r="G1925">
        <v>3200</v>
      </c>
      <c r="H1925">
        <v>-46</v>
      </c>
      <c r="I1925">
        <v>100</v>
      </c>
      <c r="K1925" t="s">
        <v>304</v>
      </c>
      <c r="L1925">
        <v>100</v>
      </c>
      <c r="M1925" t="s">
        <v>1741</v>
      </c>
      <c r="N1925">
        <v>0</v>
      </c>
      <c r="P1925">
        <v>0</v>
      </c>
      <c r="R1925" t="s">
        <v>2578</v>
      </c>
    </row>
    <row r="1926" spans="1:18">
      <c r="A1926">
        <v>3540</v>
      </c>
      <c r="B1926" t="s">
        <v>2586</v>
      </c>
      <c r="C1926">
        <v>-72.2</v>
      </c>
      <c r="D1926">
        <v>105.8</v>
      </c>
      <c r="G1926">
        <v>2900</v>
      </c>
      <c r="H1926">
        <v>-48</v>
      </c>
      <c r="I1926">
        <v>80</v>
      </c>
      <c r="K1926" t="s">
        <v>304</v>
      </c>
      <c r="L1926">
        <v>80</v>
      </c>
      <c r="M1926" t="s">
        <v>1967</v>
      </c>
      <c r="N1926">
        <v>0</v>
      </c>
      <c r="P1926">
        <v>0</v>
      </c>
      <c r="R1926" t="s">
        <v>2578</v>
      </c>
    </row>
    <row r="1927" spans="1:18">
      <c r="A1927">
        <v>3542</v>
      </c>
      <c r="B1927" t="s">
        <v>2586</v>
      </c>
      <c r="C1927">
        <v>-72.3</v>
      </c>
      <c r="D1927">
        <v>108.3</v>
      </c>
      <c r="G1927">
        <v>2900</v>
      </c>
      <c r="H1927">
        <v>-50</v>
      </c>
      <c r="I1927">
        <v>64</v>
      </c>
      <c r="K1927" t="s">
        <v>304</v>
      </c>
      <c r="L1927">
        <v>64</v>
      </c>
      <c r="M1927" t="s">
        <v>1967</v>
      </c>
      <c r="N1927">
        <v>0</v>
      </c>
      <c r="P1927">
        <v>0</v>
      </c>
      <c r="R1927" t="s">
        <v>2578</v>
      </c>
    </row>
    <row r="1928" spans="1:18">
      <c r="A1928">
        <v>3544</v>
      </c>
      <c r="B1928" t="s">
        <v>2587</v>
      </c>
      <c r="C1928">
        <v>-72.400000000000006</v>
      </c>
      <c r="D1928">
        <v>97</v>
      </c>
      <c r="G1928">
        <v>3300</v>
      </c>
      <c r="H1928">
        <v>-47</v>
      </c>
      <c r="I1928">
        <v>100</v>
      </c>
      <c r="K1928" t="s">
        <v>304</v>
      </c>
      <c r="L1928">
        <v>100</v>
      </c>
      <c r="M1928" t="s">
        <v>1741</v>
      </c>
      <c r="N1928">
        <v>0</v>
      </c>
      <c r="P1928">
        <v>0</v>
      </c>
      <c r="R1928" t="s">
        <v>2578</v>
      </c>
    </row>
    <row r="1929" spans="1:18">
      <c r="A1929">
        <v>3545</v>
      </c>
      <c r="B1929" t="s">
        <v>2582</v>
      </c>
      <c r="C1929">
        <v>-72.900000000000006</v>
      </c>
      <c r="D1929">
        <v>129.69999999999999</v>
      </c>
      <c r="G1929">
        <v>3150</v>
      </c>
      <c r="H1929">
        <v>-52</v>
      </c>
      <c r="L1929">
        <v>82</v>
      </c>
      <c r="M1929" t="s">
        <v>1967</v>
      </c>
      <c r="N1929">
        <v>0</v>
      </c>
      <c r="P1929">
        <v>0</v>
      </c>
      <c r="R1929" t="s">
        <v>2578</v>
      </c>
    </row>
    <row r="1930" spans="1:18">
      <c r="A1930">
        <v>3546</v>
      </c>
      <c r="B1930" t="s">
        <v>2584</v>
      </c>
      <c r="C1930">
        <v>-72.900000000000006</v>
      </c>
      <c r="D1930">
        <v>111.2</v>
      </c>
      <c r="G1930">
        <v>2900</v>
      </c>
      <c r="H1930">
        <v>-52</v>
      </c>
      <c r="I1930">
        <v>52</v>
      </c>
      <c r="K1930" t="s">
        <v>304</v>
      </c>
      <c r="L1930">
        <v>52</v>
      </c>
      <c r="M1930" t="s">
        <v>1967</v>
      </c>
      <c r="N1930">
        <v>0</v>
      </c>
      <c r="P1930">
        <v>0</v>
      </c>
      <c r="R1930" t="s">
        <v>2578</v>
      </c>
    </row>
    <row r="1931" spans="1:18">
      <c r="A1931">
        <v>3547</v>
      </c>
      <c r="B1931" t="s">
        <v>2587</v>
      </c>
      <c r="C1931">
        <v>-73</v>
      </c>
      <c r="D1931">
        <v>97.3</v>
      </c>
      <c r="G1931">
        <v>3400</v>
      </c>
      <c r="H1931">
        <v>-52</v>
      </c>
      <c r="I1931">
        <v>76</v>
      </c>
      <c r="K1931" t="s">
        <v>304</v>
      </c>
      <c r="L1931">
        <v>76</v>
      </c>
      <c r="M1931" t="s">
        <v>1741</v>
      </c>
      <c r="N1931">
        <v>0</v>
      </c>
      <c r="P1931">
        <v>0</v>
      </c>
      <c r="R1931" t="s">
        <v>2578</v>
      </c>
    </row>
    <row r="1932" spans="1:18">
      <c r="A1932">
        <v>3548</v>
      </c>
      <c r="B1932" t="s">
        <v>2586</v>
      </c>
      <c r="C1932">
        <v>-73.2</v>
      </c>
      <c r="D1932">
        <v>110.9</v>
      </c>
      <c r="G1932">
        <v>2950</v>
      </c>
      <c r="H1932">
        <v>-52</v>
      </c>
      <c r="I1932">
        <v>64</v>
      </c>
      <c r="K1932" t="s">
        <v>304</v>
      </c>
      <c r="L1932">
        <v>64</v>
      </c>
      <c r="M1932" t="s">
        <v>1967</v>
      </c>
      <c r="N1932">
        <v>0</v>
      </c>
      <c r="P1932">
        <v>0</v>
      </c>
      <c r="R1932" t="s">
        <v>2578</v>
      </c>
    </row>
    <row r="1933" spans="1:18">
      <c r="A1933">
        <v>3550</v>
      </c>
      <c r="B1933" t="s">
        <v>2586</v>
      </c>
      <c r="C1933">
        <v>-73.599999999999994</v>
      </c>
      <c r="D1933">
        <v>113.6</v>
      </c>
      <c r="G1933">
        <v>3000</v>
      </c>
      <c r="H1933">
        <v>-54</v>
      </c>
      <c r="I1933">
        <v>49</v>
      </c>
      <c r="K1933" t="s">
        <v>304</v>
      </c>
      <c r="L1933">
        <v>49</v>
      </c>
      <c r="M1933" t="s">
        <v>1967</v>
      </c>
      <c r="N1933">
        <v>0</v>
      </c>
      <c r="P1933">
        <v>0</v>
      </c>
      <c r="R1933" t="s">
        <v>2578</v>
      </c>
    </row>
    <row r="1934" spans="1:18">
      <c r="A1934">
        <v>3551</v>
      </c>
      <c r="B1934" t="s">
        <v>2584</v>
      </c>
      <c r="C1934">
        <v>-73.7</v>
      </c>
      <c r="D1934">
        <v>111</v>
      </c>
      <c r="G1934">
        <v>3000</v>
      </c>
      <c r="H1934">
        <v>-55</v>
      </c>
      <c r="I1934">
        <v>43</v>
      </c>
      <c r="K1934" t="s">
        <v>304</v>
      </c>
      <c r="L1934">
        <v>43</v>
      </c>
      <c r="M1934" t="s">
        <v>1967</v>
      </c>
      <c r="N1934">
        <v>0</v>
      </c>
      <c r="P1934">
        <v>0</v>
      </c>
      <c r="R1934" t="s">
        <v>2578</v>
      </c>
    </row>
    <row r="1935" spans="1:18">
      <c r="A1935">
        <v>3552</v>
      </c>
      <c r="B1935" t="s">
        <v>2587</v>
      </c>
      <c r="C1935">
        <v>-73.8</v>
      </c>
      <c r="D1935">
        <v>97.8</v>
      </c>
      <c r="G1935">
        <v>3500</v>
      </c>
      <c r="H1935">
        <v>-53</v>
      </c>
      <c r="I1935">
        <v>57</v>
      </c>
      <c r="K1935" t="s">
        <v>304</v>
      </c>
      <c r="L1935">
        <v>57</v>
      </c>
      <c r="M1935" t="s">
        <v>1741</v>
      </c>
      <c r="N1935">
        <v>0</v>
      </c>
      <c r="P1935">
        <v>0</v>
      </c>
      <c r="R1935" t="s">
        <v>2578</v>
      </c>
    </row>
    <row r="1936" spans="1:18">
      <c r="A1936">
        <v>3553</v>
      </c>
      <c r="B1936" t="s">
        <v>2586</v>
      </c>
      <c r="C1936">
        <v>-74</v>
      </c>
      <c r="D1936">
        <v>116.6</v>
      </c>
      <c r="G1936">
        <v>3150</v>
      </c>
      <c r="H1936">
        <v>-56</v>
      </c>
      <c r="I1936">
        <v>43</v>
      </c>
      <c r="K1936" t="s">
        <v>304</v>
      </c>
      <c r="L1936">
        <v>43</v>
      </c>
      <c r="M1936" t="s">
        <v>1967</v>
      </c>
      <c r="N1936">
        <v>0</v>
      </c>
      <c r="P1936">
        <v>0</v>
      </c>
      <c r="R1936" t="s">
        <v>2578</v>
      </c>
    </row>
    <row r="1937" spans="1:18">
      <c r="A1937">
        <v>3554</v>
      </c>
      <c r="B1937" t="s">
        <v>2586</v>
      </c>
      <c r="C1937">
        <v>-74.3</v>
      </c>
      <c r="D1937">
        <v>114.5</v>
      </c>
      <c r="G1937">
        <v>3150</v>
      </c>
      <c r="H1937">
        <v>-55</v>
      </c>
      <c r="I1937">
        <v>44</v>
      </c>
      <c r="K1937" t="s">
        <v>304</v>
      </c>
      <c r="L1937">
        <v>44</v>
      </c>
      <c r="M1937" t="s">
        <v>1967</v>
      </c>
      <c r="N1937">
        <v>0</v>
      </c>
      <c r="P1937">
        <v>0</v>
      </c>
      <c r="R1937" t="s">
        <v>2578</v>
      </c>
    </row>
    <row r="1938" spans="1:18">
      <c r="A1938">
        <v>3555</v>
      </c>
      <c r="B1938" t="s">
        <v>2586</v>
      </c>
      <c r="C1938">
        <v>-74.5</v>
      </c>
      <c r="D1938">
        <v>122.7</v>
      </c>
      <c r="G1938">
        <v>3225</v>
      </c>
      <c r="H1938">
        <v>-54</v>
      </c>
      <c r="I1938">
        <v>40</v>
      </c>
      <c r="K1938" t="s">
        <v>304</v>
      </c>
      <c r="L1938">
        <v>40</v>
      </c>
      <c r="M1938" t="s">
        <v>1967</v>
      </c>
      <c r="N1938">
        <v>0</v>
      </c>
      <c r="P1938">
        <v>0</v>
      </c>
      <c r="R1938" t="s">
        <v>2578</v>
      </c>
    </row>
    <row r="1939" spans="1:18">
      <c r="A1939">
        <v>3557</v>
      </c>
      <c r="B1939" t="s">
        <v>2586</v>
      </c>
      <c r="C1939">
        <v>-74.599999999999994</v>
      </c>
      <c r="D1939">
        <v>124.7</v>
      </c>
      <c r="G1939">
        <v>3250</v>
      </c>
      <c r="H1939">
        <v>-54</v>
      </c>
      <c r="I1939">
        <v>38</v>
      </c>
      <c r="K1939" t="s">
        <v>304</v>
      </c>
      <c r="L1939">
        <v>38</v>
      </c>
      <c r="M1939" t="s">
        <v>1967</v>
      </c>
      <c r="N1939">
        <v>0</v>
      </c>
      <c r="P1939">
        <v>0</v>
      </c>
      <c r="R1939" t="s">
        <v>2578</v>
      </c>
    </row>
    <row r="1940" spans="1:18">
      <c r="A1940">
        <v>3559</v>
      </c>
      <c r="B1940" t="s">
        <v>2587</v>
      </c>
      <c r="C1940">
        <v>-74.7</v>
      </c>
      <c r="D1940">
        <v>98.8</v>
      </c>
      <c r="G1940">
        <v>3525</v>
      </c>
      <c r="H1940">
        <v>-56</v>
      </c>
      <c r="I1940">
        <v>45</v>
      </c>
      <c r="K1940" t="s">
        <v>304</v>
      </c>
      <c r="L1940">
        <v>45</v>
      </c>
      <c r="M1940" t="s">
        <v>1741</v>
      </c>
      <c r="N1940">
        <v>0</v>
      </c>
      <c r="P1940">
        <v>0</v>
      </c>
      <c r="R1940" t="s">
        <v>2578</v>
      </c>
    </row>
    <row r="1941" spans="1:18">
      <c r="A1941">
        <v>3561</v>
      </c>
      <c r="B1941" t="s">
        <v>2587</v>
      </c>
      <c r="C1941">
        <v>-75.5</v>
      </c>
      <c r="D1941">
        <v>100.5</v>
      </c>
      <c r="G1941">
        <v>3550</v>
      </c>
      <c r="H1941">
        <v>-56</v>
      </c>
      <c r="I1941">
        <v>40</v>
      </c>
      <c r="K1941" t="s">
        <v>304</v>
      </c>
      <c r="L1941">
        <v>40</v>
      </c>
      <c r="M1941" t="s">
        <v>1967</v>
      </c>
      <c r="N1941">
        <v>0</v>
      </c>
      <c r="P1941">
        <v>0</v>
      </c>
      <c r="R1941" t="s">
        <v>2578</v>
      </c>
    </row>
    <row r="1942" spans="1:18">
      <c r="A1942">
        <v>3562</v>
      </c>
      <c r="B1942" t="s">
        <v>2587</v>
      </c>
      <c r="C1942">
        <v>-76.400000000000006</v>
      </c>
      <c r="D1942">
        <v>102.1</v>
      </c>
      <c r="G1942">
        <v>3550</v>
      </c>
      <c r="H1942">
        <v>-56</v>
      </c>
      <c r="I1942">
        <v>36</v>
      </c>
      <c r="K1942" t="s">
        <v>304</v>
      </c>
      <c r="L1942">
        <v>36</v>
      </c>
      <c r="M1942" t="s">
        <v>1967</v>
      </c>
      <c r="N1942">
        <v>0</v>
      </c>
      <c r="P1942">
        <v>0</v>
      </c>
      <c r="R1942" t="s">
        <v>2578</v>
      </c>
    </row>
    <row r="1943" spans="1:18">
      <c r="A1943">
        <v>3563</v>
      </c>
      <c r="B1943" t="s">
        <v>2587</v>
      </c>
      <c r="C1943">
        <v>-77.3</v>
      </c>
      <c r="D1943">
        <v>104.2</v>
      </c>
      <c r="G1943">
        <v>3525</v>
      </c>
      <c r="H1943">
        <v>-56</v>
      </c>
      <c r="I1943">
        <v>39</v>
      </c>
      <c r="K1943" t="s">
        <v>304</v>
      </c>
      <c r="L1943">
        <v>39</v>
      </c>
      <c r="M1943" t="s">
        <v>1967</v>
      </c>
      <c r="N1943">
        <v>0</v>
      </c>
      <c r="P1943">
        <v>0</v>
      </c>
      <c r="R1943" t="s">
        <v>2578</v>
      </c>
    </row>
    <row r="1944" spans="1:18">
      <c r="A1944">
        <v>3564</v>
      </c>
      <c r="B1944" t="s">
        <v>2587</v>
      </c>
      <c r="C1944">
        <v>-78</v>
      </c>
      <c r="D1944">
        <v>106.5</v>
      </c>
      <c r="G1944">
        <v>3500</v>
      </c>
      <c r="H1944">
        <v>-56</v>
      </c>
      <c r="I1944">
        <v>33</v>
      </c>
      <c r="K1944" t="s">
        <v>304</v>
      </c>
      <c r="L1944">
        <v>33</v>
      </c>
      <c r="M1944" t="s">
        <v>1967</v>
      </c>
      <c r="N1944">
        <v>0</v>
      </c>
      <c r="P1944">
        <v>0</v>
      </c>
      <c r="R1944" t="s">
        <v>2578</v>
      </c>
    </row>
    <row r="1945" spans="1:18">
      <c r="A1945">
        <v>3565</v>
      </c>
      <c r="B1945" t="s">
        <v>358</v>
      </c>
      <c r="C1945">
        <v>-78.5</v>
      </c>
      <c r="D1945">
        <v>107.5</v>
      </c>
      <c r="G1945">
        <v>3450</v>
      </c>
      <c r="H1945">
        <v>-55</v>
      </c>
      <c r="I1945">
        <v>25</v>
      </c>
      <c r="K1945" t="s">
        <v>304</v>
      </c>
      <c r="L1945">
        <v>25</v>
      </c>
      <c r="M1945" t="s">
        <v>1967</v>
      </c>
      <c r="N1945">
        <v>0</v>
      </c>
      <c r="P1945">
        <v>0</v>
      </c>
      <c r="R1945" t="s">
        <v>2578</v>
      </c>
    </row>
    <row r="1946" spans="1:18">
      <c r="A1946">
        <v>3566</v>
      </c>
      <c r="B1946" t="s">
        <v>2588</v>
      </c>
      <c r="C1946">
        <v>-69.8</v>
      </c>
      <c r="D1946">
        <v>96.9</v>
      </c>
      <c r="F1946">
        <v>370</v>
      </c>
      <c r="G1946">
        <v>2740</v>
      </c>
      <c r="H1946">
        <v>-38</v>
      </c>
      <c r="I1946">
        <v>22.1</v>
      </c>
      <c r="K1946" t="s">
        <v>255</v>
      </c>
      <c r="L1946">
        <v>221</v>
      </c>
      <c r="M1946" t="s">
        <v>165</v>
      </c>
      <c r="N1946">
        <v>1955</v>
      </c>
      <c r="P1946">
        <v>1964</v>
      </c>
      <c r="R1946" t="s">
        <v>2589</v>
      </c>
    </row>
    <row r="1947" spans="1:18">
      <c r="A1947">
        <v>3567</v>
      </c>
      <c r="B1947" t="s">
        <v>2590</v>
      </c>
      <c r="C1947">
        <v>-70.8</v>
      </c>
      <c r="D1947">
        <v>95.9</v>
      </c>
      <c r="F1947">
        <v>490</v>
      </c>
      <c r="G1947">
        <v>2960</v>
      </c>
      <c r="H1947">
        <v>-42</v>
      </c>
      <c r="I1947">
        <v>10.199999999999999</v>
      </c>
      <c r="J1947">
        <v>28</v>
      </c>
      <c r="K1947" t="s">
        <v>255</v>
      </c>
      <c r="L1947">
        <v>102</v>
      </c>
      <c r="M1947" t="s">
        <v>83</v>
      </c>
      <c r="N1947">
        <v>1964</v>
      </c>
      <c r="P1947">
        <v>1969</v>
      </c>
      <c r="R1947" t="s">
        <v>2589</v>
      </c>
    </row>
    <row r="1948" spans="1:18">
      <c r="A1948">
        <v>3568</v>
      </c>
      <c r="B1948" t="s">
        <v>2590</v>
      </c>
      <c r="C1948">
        <v>-70.8</v>
      </c>
      <c r="D1948">
        <v>95.9</v>
      </c>
      <c r="F1948">
        <v>490</v>
      </c>
      <c r="G1948">
        <v>2960</v>
      </c>
      <c r="H1948">
        <v>-42</v>
      </c>
      <c r="I1948">
        <v>10.8</v>
      </c>
      <c r="J1948">
        <v>29</v>
      </c>
      <c r="K1948" t="s">
        <v>255</v>
      </c>
      <c r="L1948">
        <v>108</v>
      </c>
      <c r="M1948" t="s">
        <v>165</v>
      </c>
      <c r="N1948">
        <v>1955</v>
      </c>
      <c r="P1948">
        <v>1969</v>
      </c>
      <c r="R1948" t="s">
        <v>2589</v>
      </c>
    </row>
    <row r="1949" spans="1:18">
      <c r="A1949">
        <v>3569</v>
      </c>
      <c r="B1949" t="s">
        <v>2591</v>
      </c>
      <c r="C1949">
        <v>-72</v>
      </c>
      <c r="D1949">
        <v>96.3</v>
      </c>
      <c r="F1949">
        <v>630</v>
      </c>
      <c r="G1949">
        <v>3250</v>
      </c>
      <c r="H1949">
        <v>-48</v>
      </c>
      <c r="I1949">
        <v>6.4</v>
      </c>
      <c r="K1949" t="s">
        <v>255</v>
      </c>
      <c r="L1949">
        <v>64</v>
      </c>
      <c r="M1949" t="s">
        <v>83</v>
      </c>
      <c r="N1949">
        <v>1964</v>
      </c>
      <c r="P1949">
        <v>1969</v>
      </c>
      <c r="R1949" t="s">
        <v>2589</v>
      </c>
    </row>
    <row r="1950" spans="1:18">
      <c r="A1950">
        <v>3570</v>
      </c>
      <c r="B1950" t="s">
        <v>2591</v>
      </c>
      <c r="C1950">
        <v>-72</v>
      </c>
      <c r="D1950">
        <v>96.3</v>
      </c>
      <c r="F1950">
        <v>630</v>
      </c>
      <c r="G1950">
        <v>3250</v>
      </c>
      <c r="H1950">
        <v>-48</v>
      </c>
      <c r="I1950">
        <v>10.3</v>
      </c>
      <c r="K1950" t="s">
        <v>255</v>
      </c>
      <c r="L1950">
        <v>103</v>
      </c>
      <c r="M1950" t="s">
        <v>165</v>
      </c>
      <c r="N1950">
        <v>1955</v>
      </c>
      <c r="P1950">
        <v>1964</v>
      </c>
      <c r="R1950" t="s">
        <v>2589</v>
      </c>
    </row>
    <row r="1951" spans="1:18">
      <c r="A1951">
        <v>3571</v>
      </c>
      <c r="B1951" t="s">
        <v>2592</v>
      </c>
      <c r="C1951">
        <v>-73.5</v>
      </c>
      <c r="D1951">
        <v>97.1</v>
      </c>
      <c r="F1951">
        <v>840</v>
      </c>
      <c r="G1951">
        <v>3500</v>
      </c>
      <c r="H1951">
        <v>-52</v>
      </c>
      <c r="I1951">
        <v>4.5</v>
      </c>
      <c r="K1951" t="s">
        <v>255</v>
      </c>
      <c r="L1951">
        <v>45</v>
      </c>
      <c r="M1951" t="s">
        <v>83</v>
      </c>
      <c r="N1951">
        <v>1964</v>
      </c>
      <c r="P1951">
        <v>1969</v>
      </c>
      <c r="R1951" t="s">
        <v>2589</v>
      </c>
    </row>
    <row r="1952" spans="1:18">
      <c r="A1952">
        <v>3572</v>
      </c>
      <c r="B1952" t="s">
        <v>2592</v>
      </c>
      <c r="C1952">
        <v>-73.5</v>
      </c>
      <c r="D1952">
        <v>97.1</v>
      </c>
      <c r="F1952">
        <v>840</v>
      </c>
      <c r="G1952">
        <v>3500</v>
      </c>
      <c r="H1952">
        <v>-52</v>
      </c>
      <c r="I1952">
        <v>4.5999999999999996</v>
      </c>
      <c r="K1952" t="s">
        <v>255</v>
      </c>
      <c r="L1952">
        <v>46</v>
      </c>
      <c r="M1952" t="s">
        <v>165</v>
      </c>
      <c r="N1952">
        <v>1955</v>
      </c>
      <c r="P1952">
        <v>1964</v>
      </c>
      <c r="R1952" t="s">
        <v>2589</v>
      </c>
    </row>
    <row r="1953" spans="1:18">
      <c r="A1953">
        <v>3573</v>
      </c>
      <c r="B1953" t="s">
        <v>2593</v>
      </c>
      <c r="C1953">
        <v>-75.900000000000006</v>
      </c>
      <c r="D1953">
        <v>100.1</v>
      </c>
      <c r="F1953">
        <v>1060</v>
      </c>
      <c r="G1953">
        <v>3730</v>
      </c>
      <c r="H1953">
        <v>-57</v>
      </c>
      <c r="I1953">
        <v>5</v>
      </c>
      <c r="K1953" t="s">
        <v>255</v>
      </c>
      <c r="L1953">
        <v>50</v>
      </c>
      <c r="M1953" t="s">
        <v>165</v>
      </c>
      <c r="N1953">
        <v>1955</v>
      </c>
      <c r="P1953">
        <v>1964</v>
      </c>
      <c r="R1953" t="s">
        <v>2589</v>
      </c>
    </row>
    <row r="1954" spans="1:18">
      <c r="A1954">
        <v>3574</v>
      </c>
      <c r="B1954" t="s">
        <v>2594</v>
      </c>
      <c r="C1954">
        <v>-77.900000000000006</v>
      </c>
      <c r="D1954">
        <v>104.7</v>
      </c>
      <c r="F1954">
        <v>1330</v>
      </c>
      <c r="G1954">
        <v>3490</v>
      </c>
      <c r="H1954">
        <v>-56</v>
      </c>
      <c r="I1954">
        <v>2.5</v>
      </c>
      <c r="J1954">
        <v>12</v>
      </c>
      <c r="K1954" t="s">
        <v>255</v>
      </c>
      <c r="L1954">
        <v>25</v>
      </c>
      <c r="M1954" t="s">
        <v>83</v>
      </c>
      <c r="N1954">
        <v>1964</v>
      </c>
      <c r="P1954">
        <v>1969</v>
      </c>
      <c r="R1954" t="s">
        <v>2589</v>
      </c>
    </row>
    <row r="1955" spans="1:18">
      <c r="A1955">
        <v>3575</v>
      </c>
      <c r="B1955" t="s">
        <v>2594</v>
      </c>
      <c r="C1955">
        <v>-77.900000000000006</v>
      </c>
      <c r="D1955">
        <v>104.7</v>
      </c>
      <c r="F1955">
        <v>1330</v>
      </c>
      <c r="G1955">
        <v>3490</v>
      </c>
      <c r="H1955">
        <v>-56</v>
      </c>
      <c r="I1955">
        <v>2</v>
      </c>
      <c r="J1955">
        <v>10</v>
      </c>
      <c r="K1955" t="s">
        <v>255</v>
      </c>
      <c r="L1955">
        <v>20</v>
      </c>
      <c r="M1955" t="s">
        <v>165</v>
      </c>
      <c r="N1955">
        <v>1955</v>
      </c>
      <c r="P1955">
        <v>1964</v>
      </c>
      <c r="R1955" t="s">
        <v>2589</v>
      </c>
    </row>
    <row r="1956" spans="1:18">
      <c r="A1956">
        <v>3580</v>
      </c>
      <c r="B1956" t="s">
        <v>4223</v>
      </c>
      <c r="C1956">
        <v>-68.183333000000005</v>
      </c>
      <c r="D1956">
        <v>137.55000000000001</v>
      </c>
      <c r="F1956">
        <v>200</v>
      </c>
      <c r="G1956">
        <v>2050</v>
      </c>
      <c r="I1956">
        <v>18.5</v>
      </c>
      <c r="K1956" t="s">
        <v>597</v>
      </c>
      <c r="L1956">
        <v>166.5</v>
      </c>
      <c r="M1956" t="s">
        <v>155</v>
      </c>
      <c r="N1956">
        <v>1815</v>
      </c>
      <c r="P1956">
        <v>1980</v>
      </c>
      <c r="R1956" t="s">
        <v>2602</v>
      </c>
    </row>
    <row r="1957" spans="1:18">
      <c r="A1957">
        <v>3581</v>
      </c>
      <c r="B1957" t="s">
        <v>2604</v>
      </c>
      <c r="C1957">
        <v>-71.845500000000001</v>
      </c>
      <c r="D1957">
        <v>77.921982999999997</v>
      </c>
      <c r="F1957">
        <v>270</v>
      </c>
      <c r="G1957">
        <v>2325</v>
      </c>
      <c r="H1957">
        <v>-33.1</v>
      </c>
      <c r="I1957">
        <v>127</v>
      </c>
      <c r="K1957" t="s">
        <v>132</v>
      </c>
      <c r="L1957">
        <v>127</v>
      </c>
      <c r="M1957" t="s">
        <v>79</v>
      </c>
      <c r="N1957">
        <v>1745</v>
      </c>
      <c r="P1957">
        <v>1996</v>
      </c>
      <c r="R1957" t="s">
        <v>2605</v>
      </c>
    </row>
    <row r="1958" spans="1:18">
      <c r="A1958">
        <v>3592</v>
      </c>
      <c r="B1958" t="s">
        <v>2615</v>
      </c>
      <c r="C1958">
        <v>-69.921032999999994</v>
      </c>
      <c r="D1958">
        <v>76.489565999999996</v>
      </c>
      <c r="F1958">
        <v>68</v>
      </c>
      <c r="G1958">
        <v>1031</v>
      </c>
      <c r="I1958">
        <v>256.53339999999997</v>
      </c>
      <c r="K1958" t="s">
        <v>2616</v>
      </c>
      <c r="L1958">
        <v>256.53339999999997</v>
      </c>
      <c r="M1958" t="s">
        <v>83</v>
      </c>
      <c r="N1958">
        <v>1994</v>
      </c>
      <c r="O1958">
        <v>1</v>
      </c>
      <c r="P1958">
        <v>2008</v>
      </c>
      <c r="Q1958">
        <v>1</v>
      </c>
      <c r="R1958" t="s">
        <v>2617</v>
      </c>
    </row>
    <row r="1959" spans="1:18">
      <c r="A1959">
        <v>3593</v>
      </c>
      <c r="B1959" t="s">
        <v>1134</v>
      </c>
      <c r="C1959">
        <v>-69.938533000000007</v>
      </c>
      <c r="D1959">
        <v>76.492766000000003</v>
      </c>
      <c r="F1959">
        <v>70</v>
      </c>
      <c r="G1959">
        <v>1059</v>
      </c>
      <c r="I1959">
        <v>255.57061250000001</v>
      </c>
      <c r="K1959" t="s">
        <v>2616</v>
      </c>
      <c r="L1959">
        <v>255.57061200000001</v>
      </c>
      <c r="M1959" t="s">
        <v>83</v>
      </c>
      <c r="N1959">
        <v>1994</v>
      </c>
      <c r="O1959">
        <v>1</v>
      </c>
      <c r="P1959">
        <v>2008</v>
      </c>
      <c r="Q1959">
        <v>1</v>
      </c>
      <c r="R1959" t="s">
        <v>2617</v>
      </c>
    </row>
    <row r="1960" spans="1:18">
      <c r="A1960">
        <v>3594</v>
      </c>
      <c r="B1960" t="s">
        <v>1135</v>
      </c>
      <c r="C1960">
        <v>-69.956050000000005</v>
      </c>
      <c r="D1960">
        <v>76.503116000000006</v>
      </c>
      <c r="F1960">
        <v>72</v>
      </c>
      <c r="G1960">
        <v>1084</v>
      </c>
      <c r="I1960">
        <v>215.51946703999999</v>
      </c>
      <c r="K1960" t="s">
        <v>2616</v>
      </c>
      <c r="L1960">
        <v>215.51946699999999</v>
      </c>
      <c r="M1960" t="s">
        <v>83</v>
      </c>
      <c r="N1960">
        <v>1994</v>
      </c>
      <c r="O1960">
        <v>1</v>
      </c>
      <c r="P1960">
        <v>2008</v>
      </c>
      <c r="Q1960">
        <v>1</v>
      </c>
      <c r="R1960" t="s">
        <v>2617</v>
      </c>
    </row>
    <row r="1961" spans="1:18">
      <c r="A1961">
        <v>3595</v>
      </c>
      <c r="B1961" t="s">
        <v>1136</v>
      </c>
      <c r="C1961">
        <v>-69.973883000000001</v>
      </c>
      <c r="D1961">
        <v>76.512533000000005</v>
      </c>
      <c r="F1961">
        <v>74</v>
      </c>
      <c r="G1961">
        <v>1105</v>
      </c>
      <c r="I1961">
        <v>212.82186250000001</v>
      </c>
      <c r="K1961" t="s">
        <v>2616</v>
      </c>
      <c r="L1961">
        <v>212.82186200000001</v>
      </c>
      <c r="M1961" t="s">
        <v>83</v>
      </c>
      <c r="N1961">
        <v>1994</v>
      </c>
      <c r="O1961">
        <v>1</v>
      </c>
      <c r="P1961">
        <v>2008</v>
      </c>
      <c r="Q1961">
        <v>1</v>
      </c>
      <c r="R1961" t="s">
        <v>2617</v>
      </c>
    </row>
    <row r="1962" spans="1:18">
      <c r="A1962">
        <v>3596</v>
      </c>
      <c r="B1962" t="s">
        <v>1137</v>
      </c>
      <c r="C1962">
        <v>-69.990633000000003</v>
      </c>
      <c r="D1962">
        <v>76.525433000000007</v>
      </c>
      <c r="F1962">
        <v>76</v>
      </c>
      <c r="G1962">
        <v>1125</v>
      </c>
      <c r="I1962">
        <v>153.23106817999999</v>
      </c>
      <c r="K1962" t="s">
        <v>2616</v>
      </c>
      <c r="L1962">
        <v>153.23106799999999</v>
      </c>
      <c r="M1962" t="s">
        <v>83</v>
      </c>
      <c r="N1962">
        <v>1994</v>
      </c>
      <c r="O1962">
        <v>1</v>
      </c>
      <c r="P1962">
        <v>2008</v>
      </c>
      <c r="Q1962">
        <v>1</v>
      </c>
      <c r="R1962" t="s">
        <v>2617</v>
      </c>
    </row>
    <row r="1963" spans="1:18">
      <c r="A1963">
        <v>3597</v>
      </c>
      <c r="B1963" t="s">
        <v>1138</v>
      </c>
      <c r="C1963">
        <v>-70.008600000000001</v>
      </c>
      <c r="D1963">
        <v>76.534932999999995</v>
      </c>
      <c r="F1963">
        <v>78</v>
      </c>
      <c r="G1963">
        <v>1139</v>
      </c>
      <c r="I1963">
        <v>184.44435694000001</v>
      </c>
      <c r="K1963" t="s">
        <v>2616</v>
      </c>
      <c r="L1963">
        <v>184.444356</v>
      </c>
      <c r="M1963" t="s">
        <v>83</v>
      </c>
      <c r="N1963">
        <v>1994</v>
      </c>
      <c r="O1963">
        <v>1</v>
      </c>
      <c r="P1963">
        <v>2008</v>
      </c>
      <c r="Q1963">
        <v>1</v>
      </c>
      <c r="R1963" t="s">
        <v>2617</v>
      </c>
    </row>
    <row r="1964" spans="1:18">
      <c r="A1964">
        <v>3598</v>
      </c>
      <c r="B1964" t="s">
        <v>1139</v>
      </c>
      <c r="C1964">
        <v>-70.026266000000007</v>
      </c>
      <c r="D1964">
        <v>76.542066000000005</v>
      </c>
      <c r="F1964">
        <v>80</v>
      </c>
      <c r="G1964">
        <v>1165</v>
      </c>
      <c r="I1964">
        <v>237.16351922999999</v>
      </c>
      <c r="K1964" t="s">
        <v>2616</v>
      </c>
      <c r="L1964">
        <v>237.16351900000001</v>
      </c>
      <c r="M1964" t="s">
        <v>83</v>
      </c>
      <c r="N1964">
        <v>1994</v>
      </c>
      <c r="O1964">
        <v>1</v>
      </c>
      <c r="P1964">
        <v>2008</v>
      </c>
      <c r="Q1964">
        <v>1</v>
      </c>
      <c r="R1964" t="s">
        <v>2617</v>
      </c>
    </row>
    <row r="1965" spans="1:18">
      <c r="A1965">
        <v>3599</v>
      </c>
      <c r="B1965" t="s">
        <v>1140</v>
      </c>
      <c r="C1965">
        <v>-70.042833000000002</v>
      </c>
      <c r="D1965">
        <v>76.5518</v>
      </c>
      <c r="F1965">
        <v>82</v>
      </c>
      <c r="G1965">
        <v>1179</v>
      </c>
      <c r="I1965">
        <v>248.57821143000001</v>
      </c>
      <c r="K1965" t="s">
        <v>2616</v>
      </c>
      <c r="L1965">
        <v>248.57821100000001</v>
      </c>
      <c r="M1965" t="s">
        <v>83</v>
      </c>
      <c r="N1965">
        <v>1994</v>
      </c>
      <c r="O1965">
        <v>1</v>
      </c>
      <c r="P1965">
        <v>2008</v>
      </c>
      <c r="Q1965">
        <v>1</v>
      </c>
      <c r="R1965" t="s">
        <v>2617</v>
      </c>
    </row>
    <row r="1966" spans="1:18">
      <c r="A1966">
        <v>3600</v>
      </c>
      <c r="B1966" t="s">
        <v>1141</v>
      </c>
      <c r="C1966">
        <v>-70.060699999999997</v>
      </c>
      <c r="D1966">
        <v>76.563900000000004</v>
      </c>
      <c r="F1966">
        <v>84</v>
      </c>
      <c r="G1966">
        <v>1208</v>
      </c>
      <c r="I1966">
        <v>244.24655888999999</v>
      </c>
      <c r="K1966" t="s">
        <v>2616</v>
      </c>
      <c r="L1966">
        <v>244.24655799999999</v>
      </c>
      <c r="M1966" t="s">
        <v>83</v>
      </c>
      <c r="N1966">
        <v>1994</v>
      </c>
      <c r="O1966">
        <v>1</v>
      </c>
      <c r="P1966">
        <v>2008</v>
      </c>
      <c r="Q1966">
        <v>1</v>
      </c>
      <c r="R1966" t="s">
        <v>2617</v>
      </c>
    </row>
    <row r="1967" spans="1:18">
      <c r="A1967">
        <v>3601</v>
      </c>
      <c r="B1967" t="s">
        <v>1142</v>
      </c>
      <c r="C1967">
        <v>-70.078599999999994</v>
      </c>
      <c r="D1967">
        <v>76.570633000000001</v>
      </c>
      <c r="F1967">
        <v>86</v>
      </c>
      <c r="G1967">
        <v>1212</v>
      </c>
      <c r="I1967">
        <v>303.16813056000001</v>
      </c>
      <c r="K1967" t="s">
        <v>2616</v>
      </c>
      <c r="L1967">
        <v>303.16813000000002</v>
      </c>
      <c r="M1967" t="s">
        <v>83</v>
      </c>
      <c r="N1967">
        <v>1994</v>
      </c>
      <c r="O1967">
        <v>1</v>
      </c>
      <c r="P1967">
        <v>2008</v>
      </c>
      <c r="Q1967">
        <v>1</v>
      </c>
      <c r="R1967" t="s">
        <v>2617</v>
      </c>
    </row>
    <row r="1968" spans="1:18">
      <c r="A1968">
        <v>3602</v>
      </c>
      <c r="B1968" t="s">
        <v>1143</v>
      </c>
      <c r="C1968">
        <v>-70.095533000000003</v>
      </c>
      <c r="D1968">
        <v>76.580116000000004</v>
      </c>
      <c r="F1968">
        <v>88</v>
      </c>
      <c r="G1968">
        <v>1240</v>
      </c>
      <c r="I1968">
        <v>196.68114</v>
      </c>
      <c r="K1968" t="s">
        <v>2616</v>
      </c>
      <c r="L1968">
        <v>196.68114</v>
      </c>
      <c r="M1968" t="s">
        <v>83</v>
      </c>
      <c r="N1968">
        <v>1994</v>
      </c>
      <c r="O1968">
        <v>1</v>
      </c>
      <c r="P1968">
        <v>2008</v>
      </c>
      <c r="Q1968">
        <v>1</v>
      </c>
      <c r="R1968" t="s">
        <v>2617</v>
      </c>
    </row>
    <row r="1969" spans="1:18">
      <c r="A1969">
        <v>3603</v>
      </c>
      <c r="B1969" t="s">
        <v>1144</v>
      </c>
      <c r="C1969">
        <v>-70.113</v>
      </c>
      <c r="D1969">
        <v>76.586133000000004</v>
      </c>
      <c r="F1969">
        <v>90</v>
      </c>
      <c r="G1969">
        <v>1256</v>
      </c>
      <c r="I1969">
        <v>189.99150832999999</v>
      </c>
      <c r="K1969" t="s">
        <v>2616</v>
      </c>
      <c r="L1969">
        <v>189.99150800000001</v>
      </c>
      <c r="M1969" t="s">
        <v>83</v>
      </c>
      <c r="N1969">
        <v>1994</v>
      </c>
      <c r="O1969">
        <v>1</v>
      </c>
      <c r="P1969">
        <v>2008</v>
      </c>
      <c r="Q1969">
        <v>1</v>
      </c>
      <c r="R1969" t="s">
        <v>2617</v>
      </c>
    </row>
    <row r="1970" spans="1:18">
      <c r="A1970">
        <v>3604</v>
      </c>
      <c r="B1970" t="s">
        <v>1145</v>
      </c>
      <c r="C1970">
        <v>-70.130183000000002</v>
      </c>
      <c r="D1970">
        <v>76.594549999999998</v>
      </c>
      <c r="F1970">
        <v>92</v>
      </c>
      <c r="G1970">
        <v>1273</v>
      </c>
      <c r="I1970">
        <v>218.23956888999999</v>
      </c>
      <c r="K1970" t="s">
        <v>2616</v>
      </c>
      <c r="L1970">
        <v>218.23956799999999</v>
      </c>
      <c r="M1970" t="s">
        <v>83</v>
      </c>
      <c r="N1970">
        <v>1994</v>
      </c>
      <c r="O1970">
        <v>1</v>
      </c>
      <c r="P1970">
        <v>2008</v>
      </c>
      <c r="Q1970">
        <v>1</v>
      </c>
      <c r="R1970" t="s">
        <v>2617</v>
      </c>
    </row>
    <row r="1971" spans="1:18">
      <c r="A1971">
        <v>3605</v>
      </c>
      <c r="B1971" t="s">
        <v>1146</v>
      </c>
      <c r="C1971">
        <v>-70.147750000000002</v>
      </c>
      <c r="D1971">
        <v>76.610816</v>
      </c>
      <c r="F1971">
        <v>94</v>
      </c>
      <c r="G1971">
        <v>1279</v>
      </c>
      <c r="I1971">
        <v>102.28073999999999</v>
      </c>
      <c r="K1971" t="s">
        <v>2616</v>
      </c>
      <c r="L1971">
        <v>102.28073999999999</v>
      </c>
      <c r="M1971" t="s">
        <v>83</v>
      </c>
      <c r="N1971">
        <v>1994</v>
      </c>
      <c r="O1971">
        <v>1</v>
      </c>
      <c r="P1971">
        <v>2008</v>
      </c>
      <c r="Q1971">
        <v>1</v>
      </c>
      <c r="R1971" t="s">
        <v>2617</v>
      </c>
    </row>
    <row r="1972" spans="1:18">
      <c r="A1972">
        <v>3606</v>
      </c>
      <c r="B1972" t="s">
        <v>1147</v>
      </c>
      <c r="C1972">
        <v>-70.164749999999998</v>
      </c>
      <c r="D1972">
        <v>76.621116000000001</v>
      </c>
      <c r="F1972">
        <v>96</v>
      </c>
      <c r="G1972">
        <v>1302</v>
      </c>
      <c r="I1972">
        <v>185.30978443999999</v>
      </c>
      <c r="K1972" t="s">
        <v>2616</v>
      </c>
      <c r="L1972">
        <v>185.30978400000001</v>
      </c>
      <c r="M1972" t="s">
        <v>83</v>
      </c>
      <c r="N1972">
        <v>1994</v>
      </c>
      <c r="O1972">
        <v>1</v>
      </c>
      <c r="P1972">
        <v>2008</v>
      </c>
      <c r="Q1972">
        <v>1</v>
      </c>
      <c r="R1972" t="s">
        <v>2617</v>
      </c>
    </row>
    <row r="1973" spans="1:18">
      <c r="A1973">
        <v>3607</v>
      </c>
      <c r="B1973" t="s">
        <v>1148</v>
      </c>
      <c r="C1973">
        <v>-70.182632999999996</v>
      </c>
      <c r="D1973">
        <v>76.628249999999994</v>
      </c>
      <c r="F1973">
        <v>98</v>
      </c>
      <c r="G1973">
        <v>1300</v>
      </c>
      <c r="I1973">
        <v>295.85154721999999</v>
      </c>
      <c r="K1973" t="s">
        <v>2616</v>
      </c>
      <c r="L1973">
        <v>295.85154699999998</v>
      </c>
      <c r="M1973" t="s">
        <v>83</v>
      </c>
      <c r="N1973">
        <v>1994</v>
      </c>
      <c r="O1973">
        <v>1</v>
      </c>
      <c r="P1973">
        <v>2008</v>
      </c>
      <c r="Q1973">
        <v>1</v>
      </c>
      <c r="R1973" t="s">
        <v>2617</v>
      </c>
    </row>
    <row r="1974" spans="1:18">
      <c r="A1974">
        <v>3608</v>
      </c>
      <c r="B1974" t="s">
        <v>1149</v>
      </c>
      <c r="C1974">
        <v>-70.200249999999997</v>
      </c>
      <c r="D1974">
        <v>76.635450000000006</v>
      </c>
      <c r="F1974">
        <v>100</v>
      </c>
      <c r="G1974">
        <v>1316</v>
      </c>
      <c r="I1974">
        <v>197.88421332999999</v>
      </c>
      <c r="K1974" t="s">
        <v>2616</v>
      </c>
      <c r="L1974">
        <v>197.88421299999999</v>
      </c>
      <c r="M1974" t="s">
        <v>83</v>
      </c>
      <c r="N1974">
        <v>1994</v>
      </c>
      <c r="O1974">
        <v>1</v>
      </c>
      <c r="P1974">
        <v>2008</v>
      </c>
      <c r="Q1974">
        <v>1</v>
      </c>
      <c r="R1974" t="s">
        <v>2617</v>
      </c>
    </row>
    <row r="1975" spans="1:18">
      <c r="A1975">
        <v>3609</v>
      </c>
      <c r="B1975" t="s">
        <v>1150</v>
      </c>
      <c r="C1975">
        <v>-70.217883</v>
      </c>
      <c r="D1975">
        <v>76.652799999999999</v>
      </c>
      <c r="F1975">
        <v>102</v>
      </c>
      <c r="G1975">
        <v>1350</v>
      </c>
      <c r="I1975">
        <v>116.9551</v>
      </c>
      <c r="K1975" t="s">
        <v>2616</v>
      </c>
      <c r="L1975">
        <v>116.9551</v>
      </c>
      <c r="M1975" t="s">
        <v>83</v>
      </c>
      <c r="N1975">
        <v>1994</v>
      </c>
      <c r="O1975">
        <v>1</v>
      </c>
      <c r="P1975">
        <v>2008</v>
      </c>
      <c r="Q1975">
        <v>1</v>
      </c>
      <c r="R1975" t="s">
        <v>2617</v>
      </c>
    </row>
    <row r="1976" spans="1:18">
      <c r="A1976">
        <v>3610</v>
      </c>
      <c r="B1976" t="s">
        <v>1151</v>
      </c>
      <c r="C1976">
        <v>-70.236682999999999</v>
      </c>
      <c r="D1976">
        <v>76.660966000000002</v>
      </c>
      <c r="F1976">
        <v>104</v>
      </c>
      <c r="G1976">
        <v>1362</v>
      </c>
      <c r="I1976">
        <v>146.31669511000001</v>
      </c>
      <c r="K1976" t="s">
        <v>2616</v>
      </c>
      <c r="L1976">
        <v>146.31669500000001</v>
      </c>
      <c r="M1976" t="s">
        <v>83</v>
      </c>
      <c r="N1976">
        <v>1994</v>
      </c>
      <c r="O1976">
        <v>1</v>
      </c>
      <c r="P1976">
        <v>2008</v>
      </c>
      <c r="Q1976">
        <v>1</v>
      </c>
      <c r="R1976" t="s">
        <v>2617</v>
      </c>
    </row>
    <row r="1977" spans="1:18">
      <c r="A1977">
        <v>3611</v>
      </c>
      <c r="B1977" t="s">
        <v>1152</v>
      </c>
      <c r="C1977">
        <v>-70.255716000000007</v>
      </c>
      <c r="D1977">
        <v>76.672166000000004</v>
      </c>
      <c r="F1977">
        <v>106</v>
      </c>
      <c r="G1977">
        <v>1375</v>
      </c>
      <c r="I1977">
        <v>286.52494000000002</v>
      </c>
      <c r="K1977" t="s">
        <v>2616</v>
      </c>
      <c r="L1977">
        <v>286.52494000000002</v>
      </c>
      <c r="M1977" t="s">
        <v>83</v>
      </c>
      <c r="N1977">
        <v>1994</v>
      </c>
      <c r="O1977">
        <v>1</v>
      </c>
      <c r="P1977">
        <v>2008</v>
      </c>
      <c r="Q1977">
        <v>1</v>
      </c>
      <c r="R1977" t="s">
        <v>2617</v>
      </c>
    </row>
    <row r="1978" spans="1:18">
      <c r="A1978">
        <v>3612</v>
      </c>
      <c r="B1978" t="s">
        <v>1153</v>
      </c>
      <c r="C1978">
        <v>-70.273516000000001</v>
      </c>
      <c r="D1978">
        <v>76.688800000000001</v>
      </c>
      <c r="F1978">
        <v>108</v>
      </c>
      <c r="G1978">
        <v>1393</v>
      </c>
      <c r="I1978">
        <v>342.10849222000002</v>
      </c>
      <c r="K1978" t="s">
        <v>2616</v>
      </c>
      <c r="L1978">
        <v>342.10849200000001</v>
      </c>
      <c r="M1978" t="s">
        <v>83</v>
      </c>
      <c r="N1978">
        <v>1994</v>
      </c>
      <c r="O1978">
        <v>1</v>
      </c>
      <c r="P1978">
        <v>2008</v>
      </c>
      <c r="Q1978">
        <v>1</v>
      </c>
      <c r="R1978" t="s">
        <v>2617</v>
      </c>
    </row>
    <row r="1979" spans="1:18">
      <c r="A1979">
        <v>3613</v>
      </c>
      <c r="B1979" t="s">
        <v>1154</v>
      </c>
      <c r="C1979">
        <v>-70.291083</v>
      </c>
      <c r="D1979">
        <v>76.698982999999998</v>
      </c>
      <c r="F1979">
        <v>110</v>
      </c>
      <c r="G1979">
        <v>1400</v>
      </c>
      <c r="I1979">
        <v>357.97473610999998</v>
      </c>
      <c r="K1979" t="s">
        <v>2616</v>
      </c>
      <c r="L1979">
        <v>357.97473600000001</v>
      </c>
      <c r="M1979" t="s">
        <v>83</v>
      </c>
      <c r="N1979">
        <v>1994</v>
      </c>
      <c r="O1979">
        <v>1</v>
      </c>
      <c r="P1979">
        <v>2008</v>
      </c>
      <c r="Q1979">
        <v>1</v>
      </c>
      <c r="R1979" t="s">
        <v>2617</v>
      </c>
    </row>
    <row r="1980" spans="1:18">
      <c r="A1980">
        <v>3614</v>
      </c>
      <c r="B1980" t="s">
        <v>1155</v>
      </c>
      <c r="C1980">
        <v>-70.309250000000006</v>
      </c>
      <c r="D1980">
        <v>76.711416</v>
      </c>
      <c r="F1980">
        <v>112</v>
      </c>
      <c r="G1980">
        <v>1402</v>
      </c>
      <c r="I1980">
        <v>332.476608</v>
      </c>
      <c r="K1980" t="s">
        <v>2616</v>
      </c>
      <c r="L1980">
        <v>332.476608</v>
      </c>
      <c r="M1980" t="s">
        <v>83</v>
      </c>
      <c r="N1980">
        <v>1994</v>
      </c>
      <c r="O1980">
        <v>1</v>
      </c>
      <c r="P1980">
        <v>2008</v>
      </c>
      <c r="Q1980">
        <v>1</v>
      </c>
      <c r="R1980" t="s">
        <v>2617</v>
      </c>
    </row>
    <row r="1981" spans="1:18">
      <c r="A1981">
        <v>3615</v>
      </c>
      <c r="B1981" t="s">
        <v>1156</v>
      </c>
      <c r="C1981">
        <v>-70.327100000000002</v>
      </c>
      <c r="D1981">
        <v>76.720983000000004</v>
      </c>
      <c r="F1981">
        <v>114</v>
      </c>
      <c r="G1981">
        <v>1429</v>
      </c>
      <c r="I1981">
        <v>268.14630022</v>
      </c>
      <c r="K1981" t="s">
        <v>2616</v>
      </c>
      <c r="L1981">
        <v>268.1463</v>
      </c>
      <c r="M1981" t="s">
        <v>83</v>
      </c>
      <c r="N1981">
        <v>1994</v>
      </c>
      <c r="O1981">
        <v>1</v>
      </c>
      <c r="P1981">
        <v>2008</v>
      </c>
      <c r="Q1981">
        <v>1</v>
      </c>
      <c r="R1981" t="s">
        <v>2617</v>
      </c>
    </row>
    <row r="1982" spans="1:18">
      <c r="A1982">
        <v>3616</v>
      </c>
      <c r="B1982" t="s">
        <v>1157</v>
      </c>
      <c r="C1982">
        <v>-70.344583</v>
      </c>
      <c r="D1982">
        <v>76.728982999999999</v>
      </c>
      <c r="F1982">
        <v>116</v>
      </c>
      <c r="G1982">
        <v>1465</v>
      </c>
      <c r="I1982">
        <v>178.16612499999999</v>
      </c>
      <c r="K1982" t="s">
        <v>2616</v>
      </c>
      <c r="L1982">
        <v>178.16612499999999</v>
      </c>
      <c r="M1982" t="s">
        <v>83</v>
      </c>
      <c r="N1982">
        <v>1994</v>
      </c>
      <c r="O1982">
        <v>1</v>
      </c>
      <c r="P1982">
        <v>2008</v>
      </c>
      <c r="Q1982">
        <v>1</v>
      </c>
      <c r="R1982" t="s">
        <v>2617</v>
      </c>
    </row>
    <row r="1983" spans="1:18">
      <c r="A1983">
        <v>3617</v>
      </c>
      <c r="B1983" t="s">
        <v>1158</v>
      </c>
      <c r="C1983">
        <v>-70.362266000000005</v>
      </c>
      <c r="D1983">
        <v>76.741983000000005</v>
      </c>
      <c r="F1983">
        <v>118</v>
      </c>
      <c r="G1983">
        <v>1491</v>
      </c>
      <c r="I1983">
        <v>357.09073611000002</v>
      </c>
      <c r="K1983" t="s">
        <v>2616</v>
      </c>
      <c r="L1983">
        <v>357.09073599999999</v>
      </c>
      <c r="M1983" t="s">
        <v>83</v>
      </c>
      <c r="N1983">
        <v>1994</v>
      </c>
      <c r="O1983">
        <v>1</v>
      </c>
      <c r="P1983">
        <v>2008</v>
      </c>
      <c r="Q1983">
        <v>1</v>
      </c>
      <c r="R1983" t="s">
        <v>2617</v>
      </c>
    </row>
    <row r="1984" spans="1:18">
      <c r="A1984">
        <v>3618</v>
      </c>
      <c r="B1984" t="s">
        <v>1159</v>
      </c>
      <c r="C1984">
        <v>-70.380465999999998</v>
      </c>
      <c r="D1984">
        <v>76.750950000000003</v>
      </c>
      <c r="F1984">
        <v>120</v>
      </c>
      <c r="G1984">
        <v>1484</v>
      </c>
      <c r="I1984">
        <v>260.72800889000001</v>
      </c>
      <c r="K1984" t="s">
        <v>2616</v>
      </c>
      <c r="L1984">
        <v>260.72800799999999</v>
      </c>
      <c r="M1984" t="s">
        <v>83</v>
      </c>
      <c r="N1984">
        <v>1994</v>
      </c>
      <c r="O1984">
        <v>1</v>
      </c>
      <c r="P1984">
        <v>2008</v>
      </c>
      <c r="Q1984">
        <v>1</v>
      </c>
      <c r="R1984" t="s">
        <v>2617</v>
      </c>
    </row>
    <row r="1985" spans="1:18">
      <c r="A1985">
        <v>3619</v>
      </c>
      <c r="B1985" t="s">
        <v>1160</v>
      </c>
      <c r="C1985">
        <v>-70.397932999999995</v>
      </c>
      <c r="D1985">
        <v>76.760283000000001</v>
      </c>
      <c r="F1985">
        <v>122</v>
      </c>
      <c r="G1985">
        <v>1476</v>
      </c>
      <c r="I1985">
        <v>218.08379110999999</v>
      </c>
      <c r="K1985" t="s">
        <v>2616</v>
      </c>
      <c r="L1985">
        <v>218.08379099999999</v>
      </c>
      <c r="M1985" t="s">
        <v>83</v>
      </c>
      <c r="N1985">
        <v>1994</v>
      </c>
      <c r="O1985">
        <v>1</v>
      </c>
      <c r="P1985">
        <v>2008</v>
      </c>
      <c r="Q1985">
        <v>1</v>
      </c>
      <c r="R1985" t="s">
        <v>2617</v>
      </c>
    </row>
    <row r="1986" spans="1:18">
      <c r="A1986">
        <v>3620</v>
      </c>
      <c r="B1986" t="s">
        <v>1161</v>
      </c>
      <c r="C1986">
        <v>-70.415316000000004</v>
      </c>
      <c r="D1986">
        <v>76.770183000000003</v>
      </c>
      <c r="F1986">
        <v>124</v>
      </c>
      <c r="G1986">
        <v>1513</v>
      </c>
      <c r="I1986">
        <v>236.22483333</v>
      </c>
      <c r="K1986" t="s">
        <v>2616</v>
      </c>
      <c r="L1986">
        <v>236.22483299999999</v>
      </c>
      <c r="M1986" t="s">
        <v>83</v>
      </c>
      <c r="N1986">
        <v>1994</v>
      </c>
      <c r="O1986">
        <v>1</v>
      </c>
      <c r="P1986">
        <v>2008</v>
      </c>
      <c r="Q1986">
        <v>1</v>
      </c>
      <c r="R1986" t="s">
        <v>2617</v>
      </c>
    </row>
    <row r="1987" spans="1:18">
      <c r="A1987">
        <v>3621</v>
      </c>
      <c r="B1987" t="s">
        <v>1162</v>
      </c>
      <c r="C1987">
        <v>-70.433865999999995</v>
      </c>
      <c r="D1987">
        <v>76.781132999999997</v>
      </c>
      <c r="F1987">
        <v>126</v>
      </c>
      <c r="G1987">
        <v>1539</v>
      </c>
      <c r="I1987">
        <v>222.91643332999999</v>
      </c>
      <c r="K1987" t="s">
        <v>2616</v>
      </c>
      <c r="L1987">
        <v>222.91643300000001</v>
      </c>
      <c r="M1987" t="s">
        <v>83</v>
      </c>
      <c r="N1987">
        <v>1994</v>
      </c>
      <c r="O1987">
        <v>1</v>
      </c>
      <c r="P1987">
        <v>2008</v>
      </c>
      <c r="Q1987">
        <v>1</v>
      </c>
      <c r="R1987" t="s">
        <v>2617</v>
      </c>
    </row>
    <row r="1988" spans="1:18">
      <c r="A1988">
        <v>3622</v>
      </c>
      <c r="B1988" t="s">
        <v>1163</v>
      </c>
      <c r="C1988">
        <v>-70.450450000000004</v>
      </c>
      <c r="D1988">
        <v>76.793683000000001</v>
      </c>
      <c r="F1988">
        <v>128</v>
      </c>
      <c r="G1988">
        <v>1535</v>
      </c>
      <c r="I1988">
        <v>236.34662832999999</v>
      </c>
      <c r="K1988" t="s">
        <v>2616</v>
      </c>
      <c r="L1988">
        <v>236.34662800000001</v>
      </c>
      <c r="M1988" t="s">
        <v>83</v>
      </c>
      <c r="N1988">
        <v>1994</v>
      </c>
      <c r="O1988">
        <v>1</v>
      </c>
      <c r="P1988">
        <v>2008</v>
      </c>
      <c r="Q1988">
        <v>1</v>
      </c>
      <c r="R1988" t="s">
        <v>2617</v>
      </c>
    </row>
    <row r="1989" spans="1:18">
      <c r="A1989">
        <v>3623</v>
      </c>
      <c r="B1989" t="s">
        <v>1164</v>
      </c>
      <c r="C1989">
        <v>-70.468850000000003</v>
      </c>
      <c r="D1989">
        <v>76.797799999999995</v>
      </c>
      <c r="F1989">
        <v>130</v>
      </c>
      <c r="G1989">
        <v>1547</v>
      </c>
      <c r="I1989">
        <v>317.83644443999998</v>
      </c>
      <c r="K1989" t="s">
        <v>2616</v>
      </c>
      <c r="L1989">
        <v>317.83644399999997</v>
      </c>
      <c r="M1989" t="s">
        <v>83</v>
      </c>
      <c r="N1989">
        <v>1994</v>
      </c>
      <c r="O1989">
        <v>1</v>
      </c>
      <c r="P1989">
        <v>2008</v>
      </c>
      <c r="Q1989">
        <v>1</v>
      </c>
      <c r="R1989" t="s">
        <v>2617</v>
      </c>
    </row>
    <row r="1990" spans="1:18">
      <c r="A1990">
        <v>3624</v>
      </c>
      <c r="B1990" t="s">
        <v>1165</v>
      </c>
      <c r="C1990">
        <v>-70.486515999999995</v>
      </c>
      <c r="D1990">
        <v>76.809432999999999</v>
      </c>
      <c r="F1990">
        <v>132</v>
      </c>
      <c r="G1990">
        <v>1558</v>
      </c>
      <c r="I1990">
        <v>179.87209956000001</v>
      </c>
      <c r="K1990" t="s">
        <v>2616</v>
      </c>
      <c r="L1990">
        <v>179.87209899999999</v>
      </c>
      <c r="M1990" t="s">
        <v>83</v>
      </c>
      <c r="N1990">
        <v>1994</v>
      </c>
      <c r="O1990">
        <v>1</v>
      </c>
      <c r="P1990">
        <v>2008</v>
      </c>
      <c r="Q1990">
        <v>1</v>
      </c>
      <c r="R1990" t="s">
        <v>2617</v>
      </c>
    </row>
    <row r="1991" spans="1:18">
      <c r="A1991">
        <v>3625</v>
      </c>
      <c r="B1991" t="s">
        <v>1166</v>
      </c>
      <c r="C1991">
        <v>-70.503500000000003</v>
      </c>
      <c r="D1991">
        <v>76.827299999999994</v>
      </c>
      <c r="F1991">
        <v>134</v>
      </c>
      <c r="G1991">
        <v>1583</v>
      </c>
      <c r="I1991">
        <v>278.76167199999998</v>
      </c>
      <c r="K1991" t="s">
        <v>2616</v>
      </c>
      <c r="L1991">
        <v>278.76167199999998</v>
      </c>
      <c r="M1991" t="s">
        <v>83</v>
      </c>
      <c r="N1991">
        <v>1994</v>
      </c>
      <c r="O1991">
        <v>1</v>
      </c>
      <c r="P1991">
        <v>2008</v>
      </c>
      <c r="Q1991">
        <v>1</v>
      </c>
      <c r="R1991" t="s">
        <v>2617</v>
      </c>
    </row>
    <row r="1992" spans="1:18">
      <c r="A1992">
        <v>3626</v>
      </c>
      <c r="B1992" t="s">
        <v>1167</v>
      </c>
      <c r="C1992">
        <v>-70.524516000000006</v>
      </c>
      <c r="D1992">
        <v>76.835350000000005</v>
      </c>
      <c r="F1992">
        <v>136</v>
      </c>
      <c r="G1992">
        <v>1608</v>
      </c>
      <c r="I1992">
        <v>249.82536999999999</v>
      </c>
      <c r="K1992" t="s">
        <v>2616</v>
      </c>
      <c r="L1992">
        <v>249.82536999999999</v>
      </c>
      <c r="M1992" t="s">
        <v>83</v>
      </c>
      <c r="N1992">
        <v>1994</v>
      </c>
      <c r="O1992">
        <v>1</v>
      </c>
      <c r="P1992">
        <v>2008</v>
      </c>
      <c r="Q1992">
        <v>1</v>
      </c>
      <c r="R1992" t="s">
        <v>2617</v>
      </c>
    </row>
    <row r="1993" spans="1:18">
      <c r="A1993">
        <v>3627</v>
      </c>
      <c r="B1993" t="s">
        <v>1168</v>
      </c>
      <c r="C1993">
        <v>-70.539150000000006</v>
      </c>
      <c r="D1993">
        <v>76.844800000000006</v>
      </c>
      <c r="F1993">
        <v>138</v>
      </c>
      <c r="G1993">
        <v>1629</v>
      </c>
      <c r="I1993">
        <v>368.22985</v>
      </c>
      <c r="K1993" t="s">
        <v>2616</v>
      </c>
      <c r="L1993">
        <v>368.22985</v>
      </c>
      <c r="M1993" t="s">
        <v>83</v>
      </c>
      <c r="N1993">
        <v>1994</v>
      </c>
      <c r="O1993">
        <v>1</v>
      </c>
      <c r="P1993">
        <v>2008</v>
      </c>
      <c r="Q1993">
        <v>1</v>
      </c>
      <c r="R1993" t="s">
        <v>2617</v>
      </c>
    </row>
    <row r="1994" spans="1:18">
      <c r="A1994">
        <v>3628</v>
      </c>
      <c r="B1994" t="s">
        <v>1169</v>
      </c>
      <c r="C1994">
        <v>-70.556633000000005</v>
      </c>
      <c r="D1994">
        <v>76.854399999999998</v>
      </c>
      <c r="F1994">
        <v>140</v>
      </c>
      <c r="G1994">
        <v>1640</v>
      </c>
      <c r="I1994">
        <v>149.07816055999999</v>
      </c>
      <c r="K1994" t="s">
        <v>2616</v>
      </c>
      <c r="L1994">
        <v>149.07816</v>
      </c>
      <c r="M1994" t="s">
        <v>83</v>
      </c>
      <c r="N1994">
        <v>1994</v>
      </c>
      <c r="O1994">
        <v>1</v>
      </c>
      <c r="P1994">
        <v>2008</v>
      </c>
      <c r="Q1994">
        <v>1</v>
      </c>
      <c r="R1994" t="s">
        <v>2617</v>
      </c>
    </row>
    <row r="1995" spans="1:18">
      <c r="A1995">
        <v>3629</v>
      </c>
      <c r="B1995" t="s">
        <v>1170</v>
      </c>
      <c r="C1995">
        <v>-70.574550000000002</v>
      </c>
      <c r="D1995">
        <v>76.8626</v>
      </c>
      <c r="F1995">
        <v>142</v>
      </c>
      <c r="G1995">
        <v>1648</v>
      </c>
      <c r="I1995">
        <v>341.09795000000003</v>
      </c>
      <c r="K1995" t="s">
        <v>2616</v>
      </c>
      <c r="L1995">
        <v>341.09795000000003</v>
      </c>
      <c r="M1995" t="s">
        <v>83</v>
      </c>
      <c r="N1995">
        <v>1994</v>
      </c>
      <c r="O1995">
        <v>1</v>
      </c>
      <c r="P1995">
        <v>2008</v>
      </c>
      <c r="Q1995">
        <v>1</v>
      </c>
      <c r="R1995" t="s">
        <v>2617</v>
      </c>
    </row>
    <row r="1996" spans="1:18">
      <c r="A1996">
        <v>3630</v>
      </c>
      <c r="B1996" t="s">
        <v>1171</v>
      </c>
      <c r="C1996">
        <v>-70.591616000000002</v>
      </c>
      <c r="D1996">
        <v>76.881583000000006</v>
      </c>
      <c r="F1996">
        <v>144</v>
      </c>
      <c r="G1996">
        <v>1671</v>
      </c>
      <c r="I1996">
        <v>187.36288221999999</v>
      </c>
      <c r="K1996" t="s">
        <v>2616</v>
      </c>
      <c r="L1996">
        <v>187.36288200000001</v>
      </c>
      <c r="M1996" t="s">
        <v>83</v>
      </c>
      <c r="N1996">
        <v>1994</v>
      </c>
      <c r="O1996">
        <v>1</v>
      </c>
      <c r="P1996">
        <v>2008</v>
      </c>
      <c r="Q1996">
        <v>1</v>
      </c>
      <c r="R1996" t="s">
        <v>2617</v>
      </c>
    </row>
    <row r="1997" spans="1:18">
      <c r="A1997">
        <v>3631</v>
      </c>
      <c r="B1997" t="s">
        <v>1172</v>
      </c>
      <c r="C1997">
        <v>-70.608982999999995</v>
      </c>
      <c r="D1997">
        <v>76.895633000000004</v>
      </c>
      <c r="F1997">
        <v>146</v>
      </c>
      <c r="G1997">
        <v>1686</v>
      </c>
      <c r="I1997">
        <v>244.36985688999999</v>
      </c>
      <c r="K1997" t="s">
        <v>2616</v>
      </c>
      <c r="L1997">
        <v>244.369856</v>
      </c>
      <c r="M1997" t="s">
        <v>83</v>
      </c>
      <c r="N1997">
        <v>1994</v>
      </c>
      <c r="O1997">
        <v>1</v>
      </c>
      <c r="P1997">
        <v>2008</v>
      </c>
      <c r="Q1997">
        <v>1</v>
      </c>
      <c r="R1997" t="s">
        <v>2617</v>
      </c>
    </row>
    <row r="1998" spans="1:18">
      <c r="A1998">
        <v>3632</v>
      </c>
      <c r="B1998" t="s">
        <v>1173</v>
      </c>
      <c r="C1998">
        <v>-70.626632999999998</v>
      </c>
      <c r="D1998">
        <v>76.907865999999999</v>
      </c>
      <c r="F1998">
        <v>148</v>
      </c>
      <c r="G1998">
        <v>1701</v>
      </c>
      <c r="I1998">
        <v>262.26158333000001</v>
      </c>
      <c r="K1998" t="s">
        <v>2616</v>
      </c>
      <c r="L1998">
        <v>262.26158299999997</v>
      </c>
      <c r="M1998" t="s">
        <v>83</v>
      </c>
      <c r="N1998">
        <v>1994</v>
      </c>
      <c r="O1998">
        <v>1</v>
      </c>
      <c r="P1998">
        <v>2008</v>
      </c>
      <c r="Q1998">
        <v>1</v>
      </c>
      <c r="R1998" t="s">
        <v>2617</v>
      </c>
    </row>
    <row r="1999" spans="1:18">
      <c r="A1999">
        <v>3633</v>
      </c>
      <c r="B1999" t="s">
        <v>1174</v>
      </c>
      <c r="C1999">
        <v>-70.643615999999994</v>
      </c>
      <c r="D1999">
        <v>76.924549999999996</v>
      </c>
      <c r="F1999">
        <v>150</v>
      </c>
      <c r="G1999">
        <v>1718</v>
      </c>
      <c r="I1999">
        <v>234.90072222000001</v>
      </c>
      <c r="K1999" t="s">
        <v>2616</v>
      </c>
      <c r="L1999">
        <v>234.900722</v>
      </c>
      <c r="M1999" t="s">
        <v>83</v>
      </c>
      <c r="N1999">
        <v>1994</v>
      </c>
      <c r="O1999">
        <v>1</v>
      </c>
      <c r="P1999">
        <v>2008</v>
      </c>
      <c r="Q1999">
        <v>1</v>
      </c>
      <c r="R1999" t="s">
        <v>2617</v>
      </c>
    </row>
    <row r="2000" spans="1:18">
      <c r="A2000">
        <v>3634</v>
      </c>
      <c r="B2000" t="s">
        <v>1175</v>
      </c>
      <c r="C2000">
        <v>-70.660616000000005</v>
      </c>
      <c r="D2000">
        <v>76.937399999999997</v>
      </c>
      <c r="F2000">
        <v>152</v>
      </c>
      <c r="G2000">
        <v>1720</v>
      </c>
      <c r="I2000">
        <v>324.84692000000001</v>
      </c>
      <c r="K2000" t="s">
        <v>2616</v>
      </c>
      <c r="L2000">
        <v>324.84692000000001</v>
      </c>
      <c r="M2000" t="s">
        <v>83</v>
      </c>
      <c r="N2000">
        <v>1994</v>
      </c>
      <c r="O2000">
        <v>1</v>
      </c>
      <c r="P2000">
        <v>2008</v>
      </c>
      <c r="Q2000">
        <v>1</v>
      </c>
      <c r="R2000" t="s">
        <v>2617</v>
      </c>
    </row>
    <row r="2001" spans="1:18">
      <c r="A2001">
        <v>3635</v>
      </c>
      <c r="B2001" t="s">
        <v>1176</v>
      </c>
      <c r="C2001">
        <v>-70.678349999999995</v>
      </c>
      <c r="D2001">
        <v>76.949133000000003</v>
      </c>
      <c r="F2001">
        <v>154</v>
      </c>
      <c r="G2001">
        <v>1733</v>
      </c>
      <c r="I2001">
        <v>261.37913888999998</v>
      </c>
      <c r="K2001" t="s">
        <v>2616</v>
      </c>
      <c r="L2001">
        <v>261.37913800000001</v>
      </c>
      <c r="M2001" t="s">
        <v>83</v>
      </c>
      <c r="N2001">
        <v>1994</v>
      </c>
      <c r="O2001">
        <v>1</v>
      </c>
      <c r="P2001">
        <v>2008</v>
      </c>
      <c r="Q2001">
        <v>1</v>
      </c>
      <c r="R2001" t="s">
        <v>2617</v>
      </c>
    </row>
    <row r="2002" spans="1:18">
      <c r="A2002">
        <v>3636</v>
      </c>
      <c r="B2002" t="s">
        <v>1177</v>
      </c>
      <c r="C2002">
        <v>-70.696216000000007</v>
      </c>
      <c r="D2002">
        <v>76.961332999999996</v>
      </c>
      <c r="F2002">
        <v>156</v>
      </c>
      <c r="G2002">
        <v>1747</v>
      </c>
      <c r="I2002">
        <v>252.55362167000001</v>
      </c>
      <c r="K2002" t="s">
        <v>2616</v>
      </c>
      <c r="L2002">
        <v>252.55362099999999</v>
      </c>
      <c r="M2002" t="s">
        <v>83</v>
      </c>
      <c r="N2002">
        <v>1994</v>
      </c>
      <c r="O2002">
        <v>1</v>
      </c>
      <c r="P2002">
        <v>2008</v>
      </c>
      <c r="Q2002">
        <v>1</v>
      </c>
      <c r="R2002" t="s">
        <v>2617</v>
      </c>
    </row>
    <row r="2003" spans="1:18">
      <c r="A2003">
        <v>3637</v>
      </c>
      <c r="B2003" t="s">
        <v>1178</v>
      </c>
      <c r="C2003">
        <v>-70.713149999999999</v>
      </c>
      <c r="D2003">
        <v>76.976900000000001</v>
      </c>
      <c r="F2003">
        <v>158</v>
      </c>
      <c r="G2003">
        <v>1758</v>
      </c>
      <c r="I2003">
        <v>290.59137333000001</v>
      </c>
      <c r="K2003" t="s">
        <v>2616</v>
      </c>
      <c r="L2003">
        <v>290.59137299999998</v>
      </c>
      <c r="M2003" t="s">
        <v>83</v>
      </c>
      <c r="N2003">
        <v>1994</v>
      </c>
      <c r="O2003">
        <v>1</v>
      </c>
      <c r="P2003">
        <v>2008</v>
      </c>
      <c r="Q2003">
        <v>1</v>
      </c>
      <c r="R2003" t="s">
        <v>2617</v>
      </c>
    </row>
    <row r="2004" spans="1:18">
      <c r="A2004">
        <v>3638</v>
      </c>
      <c r="B2004" t="s">
        <v>1179</v>
      </c>
      <c r="C2004">
        <v>-70.730115999999995</v>
      </c>
      <c r="D2004">
        <v>76.993716000000006</v>
      </c>
      <c r="F2004">
        <v>160</v>
      </c>
      <c r="G2004">
        <v>1774</v>
      </c>
      <c r="I2004">
        <v>315.15202667</v>
      </c>
      <c r="K2004" t="s">
        <v>2616</v>
      </c>
      <c r="L2004">
        <v>315.15202599999998</v>
      </c>
      <c r="M2004" t="s">
        <v>83</v>
      </c>
      <c r="N2004">
        <v>1994</v>
      </c>
      <c r="O2004">
        <v>1</v>
      </c>
      <c r="P2004">
        <v>2008</v>
      </c>
      <c r="Q2004">
        <v>1</v>
      </c>
      <c r="R2004" t="s">
        <v>2617</v>
      </c>
    </row>
    <row r="2005" spans="1:18">
      <c r="A2005">
        <v>3639</v>
      </c>
      <c r="B2005" t="s">
        <v>1180</v>
      </c>
      <c r="C2005">
        <v>-70.747833</v>
      </c>
      <c r="D2005">
        <v>77.009649999999993</v>
      </c>
      <c r="F2005">
        <v>162</v>
      </c>
      <c r="G2005">
        <v>1791</v>
      </c>
      <c r="I2005">
        <v>237.89111111</v>
      </c>
      <c r="K2005" t="s">
        <v>2616</v>
      </c>
      <c r="L2005">
        <v>237.891111</v>
      </c>
      <c r="M2005" t="s">
        <v>83</v>
      </c>
      <c r="N2005">
        <v>1994</v>
      </c>
      <c r="O2005">
        <v>1</v>
      </c>
      <c r="P2005">
        <v>2008</v>
      </c>
      <c r="Q2005">
        <v>1</v>
      </c>
      <c r="R2005" t="s">
        <v>2617</v>
      </c>
    </row>
    <row r="2006" spans="1:18">
      <c r="A2006">
        <v>3640</v>
      </c>
      <c r="B2006" t="s">
        <v>1181</v>
      </c>
      <c r="C2006">
        <v>-70.765994000000006</v>
      </c>
      <c r="D2006">
        <v>77.021486999999993</v>
      </c>
      <c r="F2006">
        <v>164</v>
      </c>
      <c r="G2006">
        <v>1799</v>
      </c>
      <c r="I2006">
        <v>335.90965999999997</v>
      </c>
      <c r="K2006" t="s">
        <v>2616</v>
      </c>
      <c r="L2006">
        <v>335.90965999999997</v>
      </c>
      <c r="M2006" t="s">
        <v>83</v>
      </c>
      <c r="N2006">
        <v>1994</v>
      </c>
      <c r="O2006">
        <v>1</v>
      </c>
      <c r="P2006">
        <v>1999</v>
      </c>
      <c r="Q2006">
        <v>1</v>
      </c>
      <c r="R2006" t="s">
        <v>2617</v>
      </c>
    </row>
    <row r="2007" spans="1:18">
      <c r="A2007">
        <v>3641</v>
      </c>
      <c r="B2007" t="s">
        <v>1182</v>
      </c>
      <c r="C2007">
        <v>-70.782315999999994</v>
      </c>
      <c r="D2007">
        <v>77.034000000000006</v>
      </c>
      <c r="F2007">
        <v>166</v>
      </c>
      <c r="G2007">
        <v>1802</v>
      </c>
      <c r="I2007">
        <v>259.81796666999998</v>
      </c>
      <c r="K2007" t="s">
        <v>2616</v>
      </c>
      <c r="L2007">
        <v>259.81796600000001</v>
      </c>
      <c r="M2007" t="s">
        <v>83</v>
      </c>
      <c r="N2007">
        <v>1994</v>
      </c>
      <c r="O2007">
        <v>1</v>
      </c>
      <c r="P2007">
        <v>2008</v>
      </c>
      <c r="Q2007">
        <v>1</v>
      </c>
      <c r="R2007" t="s">
        <v>2617</v>
      </c>
    </row>
    <row r="2008" spans="1:18">
      <c r="A2008">
        <v>3642</v>
      </c>
      <c r="B2008" t="s">
        <v>1183</v>
      </c>
      <c r="C2008">
        <v>-70.799850000000006</v>
      </c>
      <c r="D2008">
        <v>77.051866000000004</v>
      </c>
      <c r="F2008">
        <v>168</v>
      </c>
      <c r="G2008">
        <v>1822</v>
      </c>
      <c r="I2008">
        <v>255.09945443999999</v>
      </c>
      <c r="K2008" t="s">
        <v>2616</v>
      </c>
      <c r="L2008">
        <v>255.09945400000001</v>
      </c>
      <c r="M2008" t="s">
        <v>83</v>
      </c>
      <c r="N2008">
        <v>1994</v>
      </c>
      <c r="O2008">
        <v>1</v>
      </c>
      <c r="P2008">
        <v>2008</v>
      </c>
      <c r="Q2008">
        <v>1</v>
      </c>
      <c r="R2008" t="s">
        <v>2617</v>
      </c>
    </row>
    <row r="2009" spans="1:18">
      <c r="A2009">
        <v>3643</v>
      </c>
      <c r="B2009" t="s">
        <v>1184</v>
      </c>
      <c r="C2009">
        <v>-70.817166</v>
      </c>
      <c r="D2009">
        <v>77.060982999999993</v>
      </c>
      <c r="F2009">
        <v>170</v>
      </c>
      <c r="G2009">
        <v>1842</v>
      </c>
      <c r="I2009">
        <v>234.5067</v>
      </c>
      <c r="K2009" t="s">
        <v>2616</v>
      </c>
      <c r="L2009">
        <v>234.5067</v>
      </c>
      <c r="M2009" t="s">
        <v>83</v>
      </c>
      <c r="N2009">
        <v>1994</v>
      </c>
      <c r="O2009">
        <v>1</v>
      </c>
      <c r="P2009">
        <v>2008</v>
      </c>
      <c r="Q2009">
        <v>1</v>
      </c>
      <c r="R2009" t="s">
        <v>2617</v>
      </c>
    </row>
    <row r="2010" spans="1:18">
      <c r="A2010">
        <v>3644</v>
      </c>
      <c r="B2010" t="s">
        <v>1184</v>
      </c>
      <c r="C2010">
        <v>-70.817166</v>
      </c>
      <c r="D2010">
        <v>77.060982999999993</v>
      </c>
      <c r="F2010">
        <v>170</v>
      </c>
      <c r="G2010">
        <v>1842</v>
      </c>
      <c r="I2010">
        <v>286.33049999999997</v>
      </c>
      <c r="K2010" t="s">
        <v>2616</v>
      </c>
      <c r="L2010">
        <v>286.33049999999997</v>
      </c>
      <c r="M2010" t="s">
        <v>128</v>
      </c>
      <c r="N2010">
        <v>1998</v>
      </c>
      <c r="O2010">
        <v>1</v>
      </c>
      <c r="P2010">
        <v>2008</v>
      </c>
      <c r="Q2010">
        <v>1</v>
      </c>
      <c r="R2010" t="s">
        <v>2617</v>
      </c>
    </row>
    <row r="2011" spans="1:18">
      <c r="A2011">
        <v>3645</v>
      </c>
      <c r="B2011" t="s">
        <v>1185</v>
      </c>
      <c r="C2011">
        <v>-70.834199999999996</v>
      </c>
      <c r="D2011">
        <v>77.072883000000004</v>
      </c>
      <c r="F2011">
        <v>172</v>
      </c>
      <c r="G2011">
        <v>1852</v>
      </c>
      <c r="I2011">
        <v>260.25693000000001</v>
      </c>
      <c r="K2011" t="s">
        <v>2616</v>
      </c>
      <c r="L2011">
        <v>260.25693000000001</v>
      </c>
      <c r="M2011" t="s">
        <v>83</v>
      </c>
      <c r="N2011">
        <v>1994</v>
      </c>
      <c r="O2011">
        <v>1</v>
      </c>
      <c r="P2011">
        <v>2008</v>
      </c>
      <c r="Q2011">
        <v>1</v>
      </c>
      <c r="R2011" t="s">
        <v>2617</v>
      </c>
    </row>
    <row r="2012" spans="1:18">
      <c r="A2012">
        <v>3646</v>
      </c>
      <c r="B2012" t="s">
        <v>1186</v>
      </c>
      <c r="C2012">
        <v>-70.851715999999996</v>
      </c>
      <c r="D2012">
        <v>77.087632999999997</v>
      </c>
      <c r="F2012">
        <v>174</v>
      </c>
      <c r="G2012">
        <v>1853</v>
      </c>
      <c r="I2012">
        <v>314.84102899999999</v>
      </c>
      <c r="K2012" t="s">
        <v>2616</v>
      </c>
      <c r="L2012">
        <v>314.84102899999999</v>
      </c>
      <c r="M2012" t="s">
        <v>83</v>
      </c>
      <c r="N2012">
        <v>1994</v>
      </c>
      <c r="O2012">
        <v>1</v>
      </c>
      <c r="P2012">
        <v>2008</v>
      </c>
      <c r="Q2012">
        <v>1</v>
      </c>
      <c r="R2012" t="s">
        <v>2617</v>
      </c>
    </row>
    <row r="2013" spans="1:18">
      <c r="A2013">
        <v>3647</v>
      </c>
      <c r="B2013" t="s">
        <v>1187</v>
      </c>
      <c r="C2013">
        <v>-70.869299999999996</v>
      </c>
      <c r="D2013">
        <v>77.104782999999998</v>
      </c>
      <c r="F2013">
        <v>176</v>
      </c>
      <c r="G2013">
        <v>1865</v>
      </c>
      <c r="I2013">
        <v>300.67153999999999</v>
      </c>
      <c r="K2013" t="s">
        <v>2616</v>
      </c>
      <c r="L2013">
        <v>300.67153999999999</v>
      </c>
      <c r="M2013" t="s">
        <v>83</v>
      </c>
      <c r="N2013">
        <v>1994</v>
      </c>
      <c r="O2013">
        <v>1</v>
      </c>
      <c r="P2013">
        <v>2008</v>
      </c>
      <c r="Q2013">
        <v>1</v>
      </c>
      <c r="R2013" t="s">
        <v>2617</v>
      </c>
    </row>
    <row r="2014" spans="1:18">
      <c r="A2014">
        <v>3648</v>
      </c>
      <c r="B2014" t="s">
        <v>1188</v>
      </c>
      <c r="C2014">
        <v>-70.886365999999995</v>
      </c>
      <c r="D2014">
        <v>77.119450000000001</v>
      </c>
      <c r="F2014">
        <v>178</v>
      </c>
      <c r="G2014">
        <v>1883</v>
      </c>
      <c r="I2014">
        <v>176.69691778000001</v>
      </c>
      <c r="K2014" t="s">
        <v>2616</v>
      </c>
      <c r="L2014">
        <v>176.69691700000001</v>
      </c>
      <c r="M2014" t="s">
        <v>83</v>
      </c>
      <c r="N2014">
        <v>1994</v>
      </c>
      <c r="O2014">
        <v>1</v>
      </c>
      <c r="P2014">
        <v>2008</v>
      </c>
      <c r="Q2014">
        <v>1</v>
      </c>
      <c r="R2014" t="s">
        <v>2617</v>
      </c>
    </row>
    <row r="2015" spans="1:18">
      <c r="A2015">
        <v>3649</v>
      </c>
      <c r="B2015" t="s">
        <v>1189</v>
      </c>
      <c r="C2015">
        <v>-70.903599999999997</v>
      </c>
      <c r="D2015">
        <v>77.129283000000001</v>
      </c>
      <c r="F2015">
        <v>180</v>
      </c>
      <c r="G2015">
        <v>1897</v>
      </c>
      <c r="I2015">
        <v>188.66684444000001</v>
      </c>
      <c r="K2015" t="s">
        <v>2616</v>
      </c>
      <c r="L2015">
        <v>188.666844</v>
      </c>
      <c r="M2015" t="s">
        <v>83</v>
      </c>
      <c r="N2015">
        <v>1994</v>
      </c>
      <c r="O2015">
        <v>1</v>
      </c>
      <c r="P2015">
        <v>2008</v>
      </c>
      <c r="Q2015">
        <v>1</v>
      </c>
      <c r="R2015" t="s">
        <v>2617</v>
      </c>
    </row>
    <row r="2016" spans="1:18">
      <c r="A2016">
        <v>3650</v>
      </c>
      <c r="B2016" t="s">
        <v>1190</v>
      </c>
      <c r="C2016">
        <v>-70.921015999999995</v>
      </c>
      <c r="D2016">
        <v>77.146133000000006</v>
      </c>
      <c r="F2016">
        <v>182</v>
      </c>
      <c r="G2016">
        <v>1919</v>
      </c>
      <c r="I2016">
        <v>172.23256732999999</v>
      </c>
      <c r="K2016" t="s">
        <v>2616</v>
      </c>
      <c r="L2016">
        <v>172.23256699999999</v>
      </c>
      <c r="M2016" t="s">
        <v>83</v>
      </c>
      <c r="N2016">
        <v>1994</v>
      </c>
      <c r="O2016">
        <v>1</v>
      </c>
      <c r="P2016">
        <v>2008</v>
      </c>
      <c r="Q2016">
        <v>1</v>
      </c>
      <c r="R2016" t="s">
        <v>2617</v>
      </c>
    </row>
    <row r="2017" spans="1:18">
      <c r="A2017">
        <v>3651</v>
      </c>
      <c r="B2017" t="s">
        <v>1191</v>
      </c>
      <c r="C2017">
        <v>-70.938833000000002</v>
      </c>
      <c r="D2017">
        <v>77.323316000000005</v>
      </c>
      <c r="F2017">
        <v>184</v>
      </c>
      <c r="G2017">
        <v>1926</v>
      </c>
      <c r="I2017">
        <v>238.18789555999999</v>
      </c>
      <c r="K2017" t="s">
        <v>2616</v>
      </c>
      <c r="L2017">
        <v>238.187895</v>
      </c>
      <c r="M2017" t="s">
        <v>83</v>
      </c>
      <c r="N2017">
        <v>1994</v>
      </c>
      <c r="O2017">
        <v>1</v>
      </c>
      <c r="P2017">
        <v>2008</v>
      </c>
      <c r="Q2017">
        <v>1</v>
      </c>
      <c r="R2017" t="s">
        <v>2617</v>
      </c>
    </row>
    <row r="2018" spans="1:18">
      <c r="A2018">
        <v>3652</v>
      </c>
      <c r="B2018" t="s">
        <v>1192</v>
      </c>
      <c r="C2018">
        <v>-70.955782999999997</v>
      </c>
      <c r="D2018">
        <v>77.175183000000004</v>
      </c>
      <c r="F2018">
        <v>186</v>
      </c>
      <c r="G2018">
        <v>1938</v>
      </c>
      <c r="I2018">
        <v>247.94223911</v>
      </c>
      <c r="K2018" t="s">
        <v>2616</v>
      </c>
      <c r="L2018">
        <v>247.942239</v>
      </c>
      <c r="M2018" t="s">
        <v>83</v>
      </c>
      <c r="N2018">
        <v>1994</v>
      </c>
      <c r="O2018">
        <v>1</v>
      </c>
      <c r="P2018">
        <v>2008</v>
      </c>
      <c r="Q2018">
        <v>1</v>
      </c>
      <c r="R2018" t="s">
        <v>2617</v>
      </c>
    </row>
    <row r="2019" spans="1:18">
      <c r="A2019">
        <v>3653</v>
      </c>
      <c r="B2019" t="s">
        <v>1193</v>
      </c>
      <c r="C2019">
        <v>-70.973500000000001</v>
      </c>
      <c r="D2019">
        <v>77.189733000000004</v>
      </c>
      <c r="F2019">
        <v>188</v>
      </c>
      <c r="G2019">
        <v>1951</v>
      </c>
      <c r="I2019">
        <v>255.05895333000001</v>
      </c>
      <c r="K2019" t="s">
        <v>2616</v>
      </c>
      <c r="L2019">
        <v>255.058953</v>
      </c>
      <c r="M2019" t="s">
        <v>83</v>
      </c>
      <c r="N2019">
        <v>1994</v>
      </c>
      <c r="O2019">
        <v>1</v>
      </c>
      <c r="P2019">
        <v>2008</v>
      </c>
      <c r="Q2019">
        <v>1</v>
      </c>
      <c r="R2019" t="s">
        <v>2617</v>
      </c>
    </row>
    <row r="2020" spans="1:18">
      <c r="A2020">
        <v>3654</v>
      </c>
      <c r="B2020" t="s">
        <v>1194</v>
      </c>
      <c r="C2020">
        <v>-70.990116</v>
      </c>
      <c r="D2020">
        <v>77.196983000000003</v>
      </c>
      <c r="F2020">
        <v>190</v>
      </c>
      <c r="G2020">
        <v>1957</v>
      </c>
      <c r="I2020">
        <v>329.18867777999998</v>
      </c>
      <c r="K2020" t="s">
        <v>2616</v>
      </c>
      <c r="L2020">
        <v>329.18867699999998</v>
      </c>
      <c r="M2020" t="s">
        <v>83</v>
      </c>
      <c r="N2020">
        <v>1994</v>
      </c>
      <c r="O2020">
        <v>1</v>
      </c>
      <c r="P2020">
        <v>1999</v>
      </c>
      <c r="Q2020">
        <v>1</v>
      </c>
      <c r="R2020" t="s">
        <v>2617</v>
      </c>
    </row>
    <row r="2021" spans="1:18">
      <c r="A2021">
        <v>3655</v>
      </c>
      <c r="B2021" t="s">
        <v>1195</v>
      </c>
      <c r="C2021">
        <v>-71.008082999999999</v>
      </c>
      <c r="D2021">
        <v>77.210365999999993</v>
      </c>
      <c r="F2021">
        <v>192</v>
      </c>
      <c r="G2021">
        <v>1967</v>
      </c>
      <c r="I2021">
        <v>241.14855</v>
      </c>
      <c r="K2021" t="s">
        <v>2616</v>
      </c>
      <c r="L2021">
        <v>241.14855</v>
      </c>
      <c r="M2021" t="s">
        <v>83</v>
      </c>
      <c r="N2021">
        <v>1994</v>
      </c>
      <c r="O2021">
        <v>1</v>
      </c>
      <c r="P2021">
        <v>2008</v>
      </c>
      <c r="Q2021">
        <v>1</v>
      </c>
      <c r="R2021" t="s">
        <v>2617</v>
      </c>
    </row>
    <row r="2022" spans="1:18">
      <c r="A2022">
        <v>3656</v>
      </c>
      <c r="B2022" t="s">
        <v>1196</v>
      </c>
      <c r="C2022">
        <v>-71.026516000000001</v>
      </c>
      <c r="D2022">
        <v>77.225966</v>
      </c>
      <c r="F2022">
        <v>194</v>
      </c>
      <c r="G2022">
        <v>1976</v>
      </c>
      <c r="I2022">
        <v>216.24537278</v>
      </c>
      <c r="K2022" t="s">
        <v>2616</v>
      </c>
      <c r="L2022">
        <v>216.245372</v>
      </c>
      <c r="M2022" t="s">
        <v>83</v>
      </c>
      <c r="N2022">
        <v>1994</v>
      </c>
      <c r="O2022">
        <v>1</v>
      </c>
      <c r="P2022">
        <v>2008</v>
      </c>
      <c r="Q2022">
        <v>1</v>
      </c>
      <c r="R2022" t="s">
        <v>2617</v>
      </c>
    </row>
    <row r="2023" spans="1:18">
      <c r="A2023">
        <v>3657</v>
      </c>
      <c r="B2023" t="s">
        <v>1197</v>
      </c>
      <c r="C2023">
        <v>-71.043065999999996</v>
      </c>
      <c r="D2023">
        <v>77.240049999999997</v>
      </c>
      <c r="F2023">
        <v>196</v>
      </c>
      <c r="G2023">
        <v>1985</v>
      </c>
      <c r="I2023">
        <v>196.77867867000001</v>
      </c>
      <c r="K2023" t="s">
        <v>2616</v>
      </c>
      <c r="L2023">
        <v>196.77867800000001</v>
      </c>
      <c r="M2023" t="s">
        <v>83</v>
      </c>
      <c r="N2023">
        <v>1994</v>
      </c>
      <c r="O2023">
        <v>1</v>
      </c>
      <c r="P2023">
        <v>2008</v>
      </c>
      <c r="Q2023">
        <v>1</v>
      </c>
      <c r="R2023" t="s">
        <v>2617</v>
      </c>
    </row>
    <row r="2024" spans="1:18">
      <c r="A2024">
        <v>3658</v>
      </c>
      <c r="B2024" t="s">
        <v>1198</v>
      </c>
      <c r="C2024">
        <v>-71.060333</v>
      </c>
      <c r="D2024">
        <v>77.254683</v>
      </c>
      <c r="F2024">
        <v>198</v>
      </c>
      <c r="G2024">
        <v>1988</v>
      </c>
      <c r="I2024">
        <v>261.41113555999999</v>
      </c>
      <c r="K2024" t="s">
        <v>2616</v>
      </c>
      <c r="L2024">
        <v>261.411135</v>
      </c>
      <c r="M2024" t="s">
        <v>83</v>
      </c>
      <c r="N2024">
        <v>1994</v>
      </c>
      <c r="O2024">
        <v>1</v>
      </c>
      <c r="P2024">
        <v>2008</v>
      </c>
      <c r="Q2024">
        <v>1</v>
      </c>
      <c r="R2024" t="s">
        <v>2617</v>
      </c>
    </row>
    <row r="2025" spans="1:18">
      <c r="A2025">
        <v>3659</v>
      </c>
      <c r="B2025" t="s">
        <v>1199</v>
      </c>
      <c r="C2025">
        <v>-71.077566000000004</v>
      </c>
      <c r="D2025">
        <v>77.271383</v>
      </c>
      <c r="F2025">
        <v>200</v>
      </c>
      <c r="G2025">
        <v>1984</v>
      </c>
      <c r="I2025">
        <v>297.97391199999998</v>
      </c>
      <c r="K2025" t="s">
        <v>2616</v>
      </c>
      <c r="L2025">
        <v>297.97391199999998</v>
      </c>
      <c r="M2025" t="s">
        <v>83</v>
      </c>
      <c r="N2025">
        <v>1994</v>
      </c>
      <c r="O2025">
        <v>1</v>
      </c>
      <c r="P2025">
        <v>2008</v>
      </c>
      <c r="Q2025">
        <v>1</v>
      </c>
      <c r="R2025" t="s">
        <v>2617</v>
      </c>
    </row>
    <row r="2026" spans="1:18">
      <c r="A2026">
        <v>3660</v>
      </c>
      <c r="B2026" t="s">
        <v>1200</v>
      </c>
      <c r="C2026">
        <v>-71.095378999999994</v>
      </c>
      <c r="D2026">
        <v>77.288624999999996</v>
      </c>
      <c r="F2026">
        <v>202</v>
      </c>
      <c r="G2026">
        <v>1996</v>
      </c>
      <c r="I2026">
        <v>424.07089778</v>
      </c>
      <c r="K2026" t="s">
        <v>2616</v>
      </c>
      <c r="L2026">
        <v>424.070897</v>
      </c>
      <c r="M2026" t="s">
        <v>83</v>
      </c>
      <c r="N2026">
        <v>1994</v>
      </c>
      <c r="O2026">
        <v>1</v>
      </c>
      <c r="P2026">
        <v>1999</v>
      </c>
      <c r="Q2026">
        <v>1</v>
      </c>
      <c r="R2026" t="s">
        <v>2617</v>
      </c>
    </row>
    <row r="2027" spans="1:18">
      <c r="A2027">
        <v>3661</v>
      </c>
      <c r="B2027" t="s">
        <v>1201</v>
      </c>
      <c r="C2027">
        <v>-71.117482999999993</v>
      </c>
      <c r="D2027">
        <v>77.306100000000001</v>
      </c>
      <c r="F2027">
        <v>205</v>
      </c>
      <c r="G2027">
        <v>2022</v>
      </c>
      <c r="I2027">
        <v>40.902843333</v>
      </c>
      <c r="K2027" t="s">
        <v>2616</v>
      </c>
      <c r="L2027">
        <v>40.902842999999997</v>
      </c>
      <c r="M2027" t="s">
        <v>83</v>
      </c>
      <c r="N2027">
        <v>1994</v>
      </c>
      <c r="O2027">
        <v>1</v>
      </c>
      <c r="P2027">
        <v>2008</v>
      </c>
      <c r="Q2027">
        <v>1</v>
      </c>
      <c r="R2027" t="s">
        <v>2617</v>
      </c>
    </row>
    <row r="2028" spans="1:18">
      <c r="A2028">
        <v>3662</v>
      </c>
      <c r="B2028" t="s">
        <v>1202</v>
      </c>
      <c r="C2028">
        <v>-71.135766000000004</v>
      </c>
      <c r="D2028">
        <v>77.322982999999994</v>
      </c>
      <c r="F2028">
        <v>207</v>
      </c>
      <c r="G2028">
        <v>2043</v>
      </c>
      <c r="I2028">
        <v>160.06525812999999</v>
      </c>
      <c r="K2028" t="s">
        <v>2616</v>
      </c>
      <c r="L2028">
        <v>160.065258</v>
      </c>
      <c r="M2028" t="s">
        <v>83</v>
      </c>
      <c r="N2028">
        <v>1994</v>
      </c>
      <c r="O2028">
        <v>1</v>
      </c>
      <c r="P2028">
        <v>2008</v>
      </c>
      <c r="Q2028">
        <v>1</v>
      </c>
      <c r="R2028" t="s">
        <v>2617</v>
      </c>
    </row>
    <row r="2029" spans="1:18">
      <c r="A2029">
        <v>3663</v>
      </c>
      <c r="B2029" t="s">
        <v>1203</v>
      </c>
      <c r="C2029">
        <v>-71.152066000000005</v>
      </c>
      <c r="D2029">
        <v>77.337383000000003</v>
      </c>
      <c r="F2029">
        <v>209</v>
      </c>
      <c r="G2029">
        <v>2057</v>
      </c>
      <c r="I2029">
        <v>132.41765129000001</v>
      </c>
      <c r="K2029" t="s">
        <v>2616</v>
      </c>
      <c r="L2029">
        <v>132.41765100000001</v>
      </c>
      <c r="M2029" t="s">
        <v>83</v>
      </c>
      <c r="N2029">
        <v>1994</v>
      </c>
      <c r="O2029">
        <v>1</v>
      </c>
      <c r="P2029">
        <v>2008</v>
      </c>
      <c r="Q2029">
        <v>1</v>
      </c>
      <c r="R2029" t="s">
        <v>2617</v>
      </c>
    </row>
    <row r="2030" spans="1:18">
      <c r="A2030">
        <v>3664</v>
      </c>
      <c r="B2030" t="s">
        <v>1204</v>
      </c>
      <c r="C2030">
        <v>-71.169650000000004</v>
      </c>
      <c r="D2030">
        <v>77.349266</v>
      </c>
      <c r="F2030">
        <v>211</v>
      </c>
      <c r="G2030">
        <v>2064</v>
      </c>
      <c r="I2030">
        <v>78.833213333000003</v>
      </c>
      <c r="K2030" t="s">
        <v>2616</v>
      </c>
      <c r="L2030">
        <v>78.833213000000001</v>
      </c>
      <c r="M2030" t="s">
        <v>83</v>
      </c>
      <c r="N2030">
        <v>1999</v>
      </c>
      <c r="O2030">
        <v>1</v>
      </c>
      <c r="P2030">
        <v>2008</v>
      </c>
      <c r="Q2030">
        <v>1</v>
      </c>
      <c r="R2030" t="s">
        <v>2619</v>
      </c>
    </row>
    <row r="2031" spans="1:18">
      <c r="A2031">
        <v>3665</v>
      </c>
      <c r="B2031" t="s">
        <v>1205</v>
      </c>
      <c r="C2031">
        <v>-71.186865999999995</v>
      </c>
      <c r="D2031">
        <v>77.365032999999997</v>
      </c>
      <c r="F2031">
        <v>213</v>
      </c>
      <c r="G2031">
        <v>2066</v>
      </c>
      <c r="I2031">
        <v>161.27250222000001</v>
      </c>
      <c r="K2031" t="s">
        <v>2616</v>
      </c>
      <c r="L2031">
        <v>161.272502</v>
      </c>
      <c r="M2031" t="s">
        <v>83</v>
      </c>
      <c r="N2031">
        <v>1999</v>
      </c>
      <c r="O2031">
        <v>1</v>
      </c>
      <c r="P2031">
        <v>2008</v>
      </c>
      <c r="Q2031">
        <v>1</v>
      </c>
      <c r="R2031" t="s">
        <v>2619</v>
      </c>
    </row>
    <row r="2032" spans="1:18">
      <c r="A2032">
        <v>3666</v>
      </c>
      <c r="B2032" t="s">
        <v>1206</v>
      </c>
      <c r="C2032">
        <v>-71.204032999999995</v>
      </c>
      <c r="D2032">
        <v>77.380499999999998</v>
      </c>
      <c r="F2032">
        <v>215</v>
      </c>
      <c r="G2032">
        <v>2065</v>
      </c>
      <c r="I2032">
        <v>153.96409333</v>
      </c>
      <c r="K2032" t="s">
        <v>2616</v>
      </c>
      <c r="L2032">
        <v>153.96409299999999</v>
      </c>
      <c r="M2032" t="s">
        <v>83</v>
      </c>
      <c r="N2032">
        <v>1999</v>
      </c>
      <c r="O2032">
        <v>1</v>
      </c>
      <c r="P2032">
        <v>2008</v>
      </c>
      <c r="Q2032">
        <v>1</v>
      </c>
      <c r="R2032" t="s">
        <v>2619</v>
      </c>
    </row>
    <row r="2033" spans="1:18">
      <c r="A2033">
        <v>3667</v>
      </c>
      <c r="B2033" t="s">
        <v>1207</v>
      </c>
      <c r="C2033">
        <v>-71.22175</v>
      </c>
      <c r="D2033">
        <v>77.394065999999995</v>
      </c>
      <c r="F2033">
        <v>217</v>
      </c>
      <c r="G2033">
        <v>2076</v>
      </c>
      <c r="I2033">
        <v>137.82844592999999</v>
      </c>
      <c r="K2033" t="s">
        <v>2616</v>
      </c>
      <c r="L2033">
        <v>137.82844499999999</v>
      </c>
      <c r="M2033" t="s">
        <v>83</v>
      </c>
      <c r="N2033">
        <v>1999</v>
      </c>
      <c r="O2033">
        <v>1</v>
      </c>
      <c r="P2033">
        <v>2008</v>
      </c>
      <c r="Q2033">
        <v>1</v>
      </c>
      <c r="R2033" t="s">
        <v>2619</v>
      </c>
    </row>
    <row r="2034" spans="1:18">
      <c r="A2034">
        <v>3668</v>
      </c>
      <c r="B2034" t="s">
        <v>1208</v>
      </c>
      <c r="C2034">
        <v>-71.238183000000006</v>
      </c>
      <c r="D2034">
        <v>77.406733000000003</v>
      </c>
      <c r="F2034">
        <v>219</v>
      </c>
      <c r="G2034">
        <v>2089</v>
      </c>
      <c r="I2034">
        <v>90.687077036999995</v>
      </c>
      <c r="K2034" t="s">
        <v>2616</v>
      </c>
      <c r="L2034">
        <v>90.687077000000002</v>
      </c>
      <c r="M2034" t="s">
        <v>83</v>
      </c>
      <c r="N2034">
        <v>1999</v>
      </c>
      <c r="O2034">
        <v>1</v>
      </c>
      <c r="P2034">
        <v>2008</v>
      </c>
      <c r="Q2034">
        <v>1</v>
      </c>
      <c r="R2034" t="s">
        <v>2619</v>
      </c>
    </row>
    <row r="2035" spans="1:18">
      <c r="A2035">
        <v>3669</v>
      </c>
      <c r="B2035" t="s">
        <v>1209</v>
      </c>
      <c r="C2035">
        <v>-71.256866000000002</v>
      </c>
      <c r="D2035">
        <v>77.422432999999998</v>
      </c>
      <c r="F2035">
        <v>221</v>
      </c>
      <c r="G2035">
        <v>2092</v>
      </c>
      <c r="I2035">
        <v>123.48307259000001</v>
      </c>
      <c r="K2035" t="s">
        <v>2616</v>
      </c>
      <c r="L2035">
        <v>123.48307200000001</v>
      </c>
      <c r="M2035" t="s">
        <v>83</v>
      </c>
      <c r="N2035">
        <v>1999</v>
      </c>
      <c r="O2035">
        <v>1</v>
      </c>
      <c r="P2035">
        <v>2008</v>
      </c>
      <c r="Q2035">
        <v>1</v>
      </c>
      <c r="R2035" t="s">
        <v>2619</v>
      </c>
    </row>
    <row r="2036" spans="1:18">
      <c r="A2036">
        <v>3670</v>
      </c>
      <c r="B2036" t="s">
        <v>1210</v>
      </c>
      <c r="C2036">
        <v>-71.274033000000003</v>
      </c>
      <c r="D2036">
        <v>77.439599999999999</v>
      </c>
      <c r="F2036">
        <v>223</v>
      </c>
      <c r="G2036">
        <v>2103</v>
      </c>
      <c r="I2036">
        <v>57.233773333000002</v>
      </c>
      <c r="K2036" t="s">
        <v>2616</v>
      </c>
      <c r="L2036">
        <v>57.233772999999999</v>
      </c>
      <c r="M2036" t="s">
        <v>83</v>
      </c>
      <c r="N2036">
        <v>2005</v>
      </c>
      <c r="O2036">
        <v>1</v>
      </c>
      <c r="P2036">
        <v>2008</v>
      </c>
      <c r="Q2036">
        <v>1</v>
      </c>
      <c r="R2036" t="s">
        <v>2619</v>
      </c>
    </row>
    <row r="2037" spans="1:18">
      <c r="A2037">
        <v>3671</v>
      </c>
      <c r="B2037" t="s">
        <v>1211</v>
      </c>
      <c r="C2037">
        <v>-71.291250000000005</v>
      </c>
      <c r="D2037">
        <v>77.451283000000004</v>
      </c>
      <c r="F2037">
        <v>225</v>
      </c>
      <c r="G2037">
        <v>2105</v>
      </c>
      <c r="I2037">
        <v>71.686853333000002</v>
      </c>
      <c r="K2037" t="s">
        <v>2616</v>
      </c>
      <c r="L2037">
        <v>71.686852999999999</v>
      </c>
      <c r="M2037" t="s">
        <v>83</v>
      </c>
      <c r="N2037">
        <v>2005</v>
      </c>
      <c r="O2037">
        <v>1</v>
      </c>
      <c r="P2037">
        <v>2008</v>
      </c>
      <c r="Q2037">
        <v>1</v>
      </c>
      <c r="R2037" t="s">
        <v>2619</v>
      </c>
    </row>
    <row r="2038" spans="1:18">
      <c r="A2038">
        <v>3672</v>
      </c>
      <c r="B2038" t="s">
        <v>1212</v>
      </c>
      <c r="C2038">
        <v>-71.308316000000005</v>
      </c>
      <c r="D2038">
        <v>77.464250000000007</v>
      </c>
      <c r="F2038">
        <v>227</v>
      </c>
      <c r="G2038">
        <v>2111</v>
      </c>
      <c r="I2038">
        <v>16.78312</v>
      </c>
      <c r="K2038" t="s">
        <v>2616</v>
      </c>
      <c r="L2038">
        <v>16.78312</v>
      </c>
      <c r="M2038" t="s">
        <v>83</v>
      </c>
      <c r="N2038">
        <v>2005</v>
      </c>
      <c r="O2038">
        <v>1</v>
      </c>
      <c r="P2038">
        <v>2008</v>
      </c>
      <c r="Q2038">
        <v>1</v>
      </c>
      <c r="R2038" t="s">
        <v>2619</v>
      </c>
    </row>
    <row r="2039" spans="1:18">
      <c r="A2039">
        <v>3673</v>
      </c>
      <c r="B2039" t="s">
        <v>1213</v>
      </c>
      <c r="C2039">
        <v>-71.325682999999998</v>
      </c>
      <c r="D2039">
        <v>77.481700000000004</v>
      </c>
      <c r="F2039">
        <v>229</v>
      </c>
      <c r="G2039">
        <v>2116</v>
      </c>
      <c r="I2039">
        <v>68.176426667000001</v>
      </c>
      <c r="K2039" t="s">
        <v>2616</v>
      </c>
      <c r="L2039">
        <v>68.176426000000006</v>
      </c>
      <c r="M2039" t="s">
        <v>83</v>
      </c>
      <c r="N2039">
        <v>2005</v>
      </c>
      <c r="O2039">
        <v>1</v>
      </c>
      <c r="P2039">
        <v>2008</v>
      </c>
      <c r="Q2039">
        <v>1</v>
      </c>
      <c r="R2039" t="s">
        <v>2619</v>
      </c>
    </row>
    <row r="2040" spans="1:18">
      <c r="A2040">
        <v>3674</v>
      </c>
      <c r="B2040" t="s">
        <v>1214</v>
      </c>
      <c r="C2040">
        <v>-71.343299999999999</v>
      </c>
      <c r="D2040">
        <v>77.494133000000005</v>
      </c>
      <c r="F2040">
        <v>231</v>
      </c>
      <c r="G2040">
        <v>2126</v>
      </c>
      <c r="I2040">
        <v>47.597880000000004</v>
      </c>
      <c r="K2040" t="s">
        <v>2616</v>
      </c>
      <c r="L2040">
        <v>47.597880000000004</v>
      </c>
      <c r="M2040" t="s">
        <v>83</v>
      </c>
      <c r="N2040">
        <v>2005</v>
      </c>
      <c r="O2040">
        <v>1</v>
      </c>
      <c r="P2040">
        <v>2008</v>
      </c>
      <c r="Q2040">
        <v>1</v>
      </c>
      <c r="R2040" t="s">
        <v>2619</v>
      </c>
    </row>
    <row r="2041" spans="1:18">
      <c r="A2041">
        <v>3675</v>
      </c>
      <c r="B2041" t="s">
        <v>1215</v>
      </c>
      <c r="C2041">
        <v>-71.360433</v>
      </c>
      <c r="D2041">
        <v>77.506215999999995</v>
      </c>
      <c r="F2041">
        <v>233</v>
      </c>
      <c r="G2041">
        <v>2132</v>
      </c>
      <c r="I2041">
        <v>73.172888889000006</v>
      </c>
      <c r="K2041" t="s">
        <v>2616</v>
      </c>
      <c r="L2041">
        <v>73.172888</v>
      </c>
      <c r="M2041" t="s">
        <v>83</v>
      </c>
      <c r="N2041">
        <v>2005</v>
      </c>
      <c r="O2041">
        <v>1</v>
      </c>
      <c r="P2041">
        <v>2008</v>
      </c>
      <c r="Q2041">
        <v>1</v>
      </c>
      <c r="R2041" t="s">
        <v>2619</v>
      </c>
    </row>
    <row r="2042" spans="1:18">
      <c r="A2042">
        <v>3676</v>
      </c>
      <c r="B2042" t="s">
        <v>1216</v>
      </c>
      <c r="C2042">
        <v>-71.378183000000007</v>
      </c>
      <c r="D2042">
        <v>77.525450000000006</v>
      </c>
      <c r="F2042">
        <v>235</v>
      </c>
      <c r="G2042">
        <v>2134</v>
      </c>
      <c r="I2042">
        <v>38.556844443999999</v>
      </c>
      <c r="K2042" t="s">
        <v>2616</v>
      </c>
      <c r="L2042">
        <v>38.556843999999998</v>
      </c>
      <c r="M2042" t="s">
        <v>83</v>
      </c>
      <c r="N2042">
        <v>2005</v>
      </c>
      <c r="O2042">
        <v>1</v>
      </c>
      <c r="P2042">
        <v>2008</v>
      </c>
      <c r="Q2042">
        <v>1</v>
      </c>
      <c r="R2042" t="s">
        <v>2619</v>
      </c>
    </row>
    <row r="2043" spans="1:18">
      <c r="A2043">
        <v>3677</v>
      </c>
      <c r="B2043" t="s">
        <v>1217</v>
      </c>
      <c r="C2043">
        <v>-71.395583000000002</v>
      </c>
      <c r="D2043">
        <v>77.536500000000004</v>
      </c>
      <c r="F2043">
        <v>237</v>
      </c>
      <c r="G2043">
        <v>2142</v>
      </c>
      <c r="I2043">
        <v>3.0010533332999998</v>
      </c>
      <c r="K2043" t="s">
        <v>2616</v>
      </c>
      <c r="L2043">
        <v>3.0010530000000002</v>
      </c>
      <c r="M2043" t="s">
        <v>83</v>
      </c>
      <c r="N2043">
        <v>2005</v>
      </c>
      <c r="O2043">
        <v>1</v>
      </c>
      <c r="P2043">
        <v>2008</v>
      </c>
      <c r="Q2043">
        <v>1</v>
      </c>
      <c r="R2043" t="s">
        <v>2619</v>
      </c>
    </row>
    <row r="2044" spans="1:18">
      <c r="A2044">
        <v>3678</v>
      </c>
      <c r="B2044" t="s">
        <v>1219</v>
      </c>
      <c r="C2044">
        <v>-71.430065999999997</v>
      </c>
      <c r="D2044">
        <v>77.566282999999999</v>
      </c>
      <c r="F2044">
        <v>241</v>
      </c>
      <c r="G2044">
        <v>2139</v>
      </c>
      <c r="I2044">
        <v>97.470695555999995</v>
      </c>
      <c r="K2044" t="s">
        <v>2616</v>
      </c>
      <c r="L2044">
        <v>97.470695000000006</v>
      </c>
      <c r="M2044" t="s">
        <v>83</v>
      </c>
      <c r="N2044">
        <v>1999</v>
      </c>
      <c r="O2044">
        <v>1</v>
      </c>
      <c r="P2044">
        <v>2008</v>
      </c>
      <c r="Q2044">
        <v>1</v>
      </c>
      <c r="R2044" t="s">
        <v>2619</v>
      </c>
    </row>
    <row r="2045" spans="1:18">
      <c r="A2045">
        <v>3679</v>
      </c>
      <c r="B2045" t="s">
        <v>1220</v>
      </c>
      <c r="C2045">
        <v>-71.447066000000007</v>
      </c>
      <c r="D2045">
        <v>77.579683000000003</v>
      </c>
      <c r="F2045">
        <v>243</v>
      </c>
      <c r="G2045">
        <v>2145</v>
      </c>
      <c r="I2045">
        <v>55.544879999999999</v>
      </c>
      <c r="K2045" t="s">
        <v>2616</v>
      </c>
      <c r="L2045">
        <v>55.544879999999999</v>
      </c>
      <c r="M2045" t="s">
        <v>83</v>
      </c>
      <c r="N2045">
        <v>2005</v>
      </c>
      <c r="O2045">
        <v>1</v>
      </c>
      <c r="P2045">
        <v>2008</v>
      </c>
      <c r="Q2045">
        <v>1</v>
      </c>
      <c r="R2045" t="s">
        <v>2619</v>
      </c>
    </row>
    <row r="2046" spans="1:18">
      <c r="A2046">
        <v>3680</v>
      </c>
      <c r="B2046" t="s">
        <v>1221</v>
      </c>
      <c r="C2046">
        <v>-71.456866000000005</v>
      </c>
      <c r="D2046">
        <v>77.593582999999995</v>
      </c>
      <c r="F2046">
        <v>245</v>
      </c>
      <c r="G2046">
        <v>2144</v>
      </c>
      <c r="I2046">
        <v>49.645653332999998</v>
      </c>
      <c r="K2046" t="s">
        <v>2616</v>
      </c>
      <c r="L2046">
        <v>49.645653000000003</v>
      </c>
      <c r="M2046" t="s">
        <v>83</v>
      </c>
      <c r="N2046">
        <v>2005</v>
      </c>
      <c r="O2046">
        <v>1</v>
      </c>
      <c r="P2046">
        <v>2008</v>
      </c>
      <c r="Q2046">
        <v>1</v>
      </c>
      <c r="R2046" t="s">
        <v>2619</v>
      </c>
    </row>
    <row r="2047" spans="1:18">
      <c r="A2047">
        <v>3681</v>
      </c>
      <c r="B2047" t="s">
        <v>1222</v>
      </c>
      <c r="C2047">
        <v>-71.481566000000001</v>
      </c>
      <c r="D2047">
        <v>77.612716000000006</v>
      </c>
      <c r="F2047">
        <v>247</v>
      </c>
      <c r="G2047">
        <v>2157</v>
      </c>
      <c r="I2047">
        <v>189.71786222</v>
      </c>
      <c r="K2047" t="s">
        <v>2616</v>
      </c>
      <c r="L2047">
        <v>189.717862</v>
      </c>
      <c r="M2047" t="s">
        <v>83</v>
      </c>
      <c r="N2047">
        <v>2005</v>
      </c>
      <c r="O2047">
        <v>1</v>
      </c>
      <c r="P2047">
        <v>2008</v>
      </c>
      <c r="Q2047">
        <v>1</v>
      </c>
      <c r="R2047" t="s">
        <v>2619</v>
      </c>
    </row>
    <row r="2048" spans="1:18">
      <c r="A2048">
        <v>3682</v>
      </c>
      <c r="B2048" t="s">
        <v>1223</v>
      </c>
      <c r="C2048">
        <v>-71.499133</v>
      </c>
      <c r="D2048">
        <v>77.620766000000003</v>
      </c>
      <c r="F2048">
        <v>249</v>
      </c>
      <c r="G2048">
        <v>2163</v>
      </c>
      <c r="I2048">
        <v>114.83961333000001</v>
      </c>
      <c r="K2048" t="s">
        <v>2616</v>
      </c>
      <c r="L2048">
        <v>114.839613</v>
      </c>
      <c r="M2048" t="s">
        <v>83</v>
      </c>
      <c r="N2048">
        <v>2005</v>
      </c>
      <c r="O2048">
        <v>1</v>
      </c>
      <c r="P2048">
        <v>2008</v>
      </c>
      <c r="Q2048">
        <v>1</v>
      </c>
      <c r="R2048" t="s">
        <v>2619</v>
      </c>
    </row>
    <row r="2049" spans="1:18">
      <c r="A2049">
        <v>3683</v>
      </c>
      <c r="B2049" t="s">
        <v>1224</v>
      </c>
      <c r="C2049">
        <v>-71.516800000000003</v>
      </c>
      <c r="D2049">
        <v>77.636183000000003</v>
      </c>
      <c r="F2049">
        <v>251</v>
      </c>
      <c r="G2049">
        <v>2168</v>
      </c>
      <c r="I2049">
        <v>103.24134222000001</v>
      </c>
      <c r="K2049" t="s">
        <v>2616</v>
      </c>
      <c r="L2049">
        <v>103.241342</v>
      </c>
      <c r="M2049" t="s">
        <v>83</v>
      </c>
      <c r="N2049">
        <v>1999</v>
      </c>
      <c r="O2049">
        <v>1</v>
      </c>
      <c r="P2049">
        <v>2008</v>
      </c>
      <c r="Q2049">
        <v>1</v>
      </c>
      <c r="R2049" t="s">
        <v>2619</v>
      </c>
    </row>
    <row r="2050" spans="1:18">
      <c r="A2050">
        <v>3684</v>
      </c>
      <c r="B2050" t="s">
        <v>1225</v>
      </c>
      <c r="C2050">
        <v>-71.533883000000003</v>
      </c>
      <c r="D2050">
        <v>77.657392999999999</v>
      </c>
      <c r="F2050">
        <v>253</v>
      </c>
      <c r="G2050">
        <v>2179</v>
      </c>
      <c r="I2050">
        <v>162.88277110999999</v>
      </c>
      <c r="K2050" t="s">
        <v>2616</v>
      </c>
      <c r="L2050">
        <v>162.88277099999999</v>
      </c>
      <c r="M2050" t="s">
        <v>83</v>
      </c>
      <c r="N2050">
        <v>2005</v>
      </c>
      <c r="O2050">
        <v>1</v>
      </c>
      <c r="P2050">
        <v>2008</v>
      </c>
      <c r="Q2050">
        <v>1</v>
      </c>
      <c r="R2050" t="s">
        <v>2619</v>
      </c>
    </row>
    <row r="2051" spans="1:18">
      <c r="A2051">
        <v>3685</v>
      </c>
      <c r="B2051" t="s">
        <v>1226</v>
      </c>
      <c r="C2051">
        <v>-71.551000000000002</v>
      </c>
      <c r="D2051">
        <v>77.667366000000001</v>
      </c>
      <c r="F2051">
        <v>255</v>
      </c>
      <c r="G2051">
        <v>2177</v>
      </c>
      <c r="I2051">
        <v>-19.462357778000001</v>
      </c>
      <c r="K2051" t="s">
        <v>2616</v>
      </c>
      <c r="L2051">
        <v>-19.462357000000001</v>
      </c>
      <c r="M2051" t="s">
        <v>83</v>
      </c>
      <c r="N2051">
        <v>2005</v>
      </c>
      <c r="O2051">
        <v>1</v>
      </c>
      <c r="P2051">
        <v>2008</v>
      </c>
      <c r="Q2051">
        <v>1</v>
      </c>
      <c r="R2051" t="s">
        <v>2619</v>
      </c>
    </row>
    <row r="2052" spans="1:18">
      <c r="A2052">
        <v>3686</v>
      </c>
      <c r="B2052" t="s">
        <v>1227</v>
      </c>
      <c r="C2052">
        <v>-71.568432999999999</v>
      </c>
      <c r="D2052">
        <v>77.684100000000001</v>
      </c>
      <c r="F2052">
        <v>257</v>
      </c>
      <c r="G2052">
        <v>2181</v>
      </c>
      <c r="I2052">
        <v>130.60532444</v>
      </c>
      <c r="K2052" t="s">
        <v>2616</v>
      </c>
      <c r="L2052">
        <v>130.605324</v>
      </c>
      <c r="M2052" t="s">
        <v>83</v>
      </c>
      <c r="N2052">
        <v>1999</v>
      </c>
      <c r="O2052">
        <v>1</v>
      </c>
      <c r="P2052">
        <v>2008</v>
      </c>
      <c r="Q2052">
        <v>1</v>
      </c>
      <c r="R2052" t="s">
        <v>2619</v>
      </c>
    </row>
    <row r="2053" spans="1:18">
      <c r="A2053">
        <v>3687</v>
      </c>
      <c r="B2053" t="s">
        <v>1228</v>
      </c>
      <c r="C2053">
        <v>-71.593165999999997</v>
      </c>
      <c r="D2053">
        <v>77.700599999999994</v>
      </c>
      <c r="F2053">
        <v>259</v>
      </c>
      <c r="G2053">
        <v>2189</v>
      </c>
      <c r="I2053">
        <v>79.021066666999999</v>
      </c>
      <c r="K2053" t="s">
        <v>2616</v>
      </c>
      <c r="L2053">
        <v>79.021066000000005</v>
      </c>
      <c r="M2053" t="s">
        <v>83</v>
      </c>
      <c r="N2053">
        <v>2005</v>
      </c>
      <c r="O2053">
        <v>1</v>
      </c>
      <c r="P2053">
        <v>2008</v>
      </c>
      <c r="Q2053">
        <v>1</v>
      </c>
      <c r="R2053" t="s">
        <v>2619</v>
      </c>
    </row>
    <row r="2054" spans="1:18">
      <c r="A2054">
        <v>3688</v>
      </c>
      <c r="B2054" t="s">
        <v>1229</v>
      </c>
      <c r="C2054">
        <v>-71.602883000000006</v>
      </c>
      <c r="D2054">
        <v>77.709215999999998</v>
      </c>
      <c r="F2054">
        <v>261</v>
      </c>
      <c r="G2054">
        <v>2199</v>
      </c>
      <c r="I2054">
        <v>9.8497466666999998</v>
      </c>
      <c r="K2054" t="s">
        <v>2616</v>
      </c>
      <c r="L2054">
        <v>9.8497459999999997</v>
      </c>
      <c r="M2054" t="s">
        <v>83</v>
      </c>
      <c r="N2054">
        <v>2005</v>
      </c>
      <c r="O2054">
        <v>1</v>
      </c>
      <c r="P2054">
        <v>2008</v>
      </c>
      <c r="Q2054">
        <v>1</v>
      </c>
      <c r="R2054" t="s">
        <v>2619</v>
      </c>
    </row>
    <row r="2055" spans="1:18">
      <c r="A2055">
        <v>3689</v>
      </c>
      <c r="B2055" t="s">
        <v>1230</v>
      </c>
      <c r="C2055">
        <v>-71.62</v>
      </c>
      <c r="D2055">
        <v>77.727065999999994</v>
      </c>
      <c r="F2055">
        <v>263</v>
      </c>
      <c r="G2055">
        <v>2210</v>
      </c>
      <c r="I2055">
        <v>41.399466666999999</v>
      </c>
      <c r="K2055" t="s">
        <v>2616</v>
      </c>
      <c r="L2055">
        <v>41.399465999999997</v>
      </c>
      <c r="M2055" t="s">
        <v>83</v>
      </c>
      <c r="N2055">
        <v>2005</v>
      </c>
      <c r="O2055">
        <v>1</v>
      </c>
      <c r="P2055">
        <v>2008</v>
      </c>
      <c r="Q2055">
        <v>1</v>
      </c>
      <c r="R2055" t="s">
        <v>2619</v>
      </c>
    </row>
    <row r="2056" spans="1:18">
      <c r="A2056">
        <v>3690</v>
      </c>
      <c r="B2056" t="s">
        <v>1231</v>
      </c>
      <c r="C2056">
        <v>-71.637332999999998</v>
      </c>
      <c r="D2056">
        <v>77.740465999999998</v>
      </c>
      <c r="F2056">
        <v>265</v>
      </c>
      <c r="G2056">
        <v>2218</v>
      </c>
      <c r="I2056">
        <v>84.083848888999995</v>
      </c>
      <c r="K2056" t="s">
        <v>2616</v>
      </c>
      <c r="L2056">
        <v>84.083848000000003</v>
      </c>
      <c r="M2056" t="s">
        <v>83</v>
      </c>
      <c r="N2056">
        <v>2005</v>
      </c>
      <c r="O2056">
        <v>1</v>
      </c>
      <c r="P2056">
        <v>2008</v>
      </c>
      <c r="Q2056">
        <v>1</v>
      </c>
      <c r="R2056" t="s">
        <v>2619</v>
      </c>
    </row>
    <row r="2057" spans="1:18">
      <c r="A2057">
        <v>3691</v>
      </c>
      <c r="B2057" t="s">
        <v>1232</v>
      </c>
      <c r="C2057">
        <v>-71.655000000000001</v>
      </c>
      <c r="D2057">
        <v>77.756349999999998</v>
      </c>
      <c r="F2057">
        <v>267</v>
      </c>
      <c r="G2057">
        <v>2223</v>
      </c>
      <c r="I2057">
        <v>76.492731852000006</v>
      </c>
      <c r="K2057" t="s">
        <v>2616</v>
      </c>
      <c r="L2057">
        <v>76.492731000000006</v>
      </c>
      <c r="M2057" t="s">
        <v>83</v>
      </c>
      <c r="N2057">
        <v>1999</v>
      </c>
      <c r="O2057">
        <v>1</v>
      </c>
      <c r="P2057">
        <v>2008</v>
      </c>
      <c r="Q2057">
        <v>1</v>
      </c>
      <c r="R2057" t="s">
        <v>2619</v>
      </c>
    </row>
    <row r="2058" spans="1:18">
      <c r="A2058">
        <v>3692</v>
      </c>
      <c r="B2058" t="s">
        <v>1233</v>
      </c>
      <c r="C2058">
        <v>-71.672552999999994</v>
      </c>
      <c r="D2058">
        <v>77.774573000000004</v>
      </c>
      <c r="F2058">
        <v>269</v>
      </c>
      <c r="G2058">
        <v>2237</v>
      </c>
      <c r="I2058">
        <v>44.608453333</v>
      </c>
      <c r="K2058" t="s">
        <v>2616</v>
      </c>
      <c r="L2058">
        <v>44.608452999999997</v>
      </c>
      <c r="M2058" t="s">
        <v>83</v>
      </c>
      <c r="N2058">
        <v>2005</v>
      </c>
      <c r="O2058">
        <v>1</v>
      </c>
      <c r="P2058">
        <v>2008</v>
      </c>
      <c r="Q2058">
        <v>1</v>
      </c>
      <c r="R2058" t="s">
        <v>2619</v>
      </c>
    </row>
    <row r="2059" spans="1:18">
      <c r="A2059">
        <v>3693</v>
      </c>
      <c r="B2059" t="s">
        <v>1234</v>
      </c>
      <c r="C2059">
        <v>-71.689149999999998</v>
      </c>
      <c r="D2059">
        <v>77.786933000000005</v>
      </c>
      <c r="F2059">
        <v>271</v>
      </c>
      <c r="G2059">
        <v>2237</v>
      </c>
      <c r="I2059">
        <v>97.986631110999994</v>
      </c>
      <c r="K2059" t="s">
        <v>2616</v>
      </c>
      <c r="L2059">
        <v>97.986631000000003</v>
      </c>
      <c r="M2059" t="s">
        <v>83</v>
      </c>
      <c r="N2059">
        <v>1999</v>
      </c>
      <c r="O2059">
        <v>1</v>
      </c>
      <c r="P2059">
        <v>2008</v>
      </c>
      <c r="Q2059">
        <v>1</v>
      </c>
      <c r="R2059" t="s">
        <v>2619</v>
      </c>
    </row>
    <row r="2060" spans="1:18">
      <c r="A2060">
        <v>3694</v>
      </c>
      <c r="B2060" t="s">
        <v>1235</v>
      </c>
      <c r="C2060">
        <v>-71.706733</v>
      </c>
      <c r="D2060">
        <v>77.798516000000006</v>
      </c>
      <c r="F2060">
        <v>273</v>
      </c>
      <c r="G2060">
        <v>2239</v>
      </c>
      <c r="I2060">
        <v>36.729788888999998</v>
      </c>
      <c r="K2060" t="s">
        <v>2616</v>
      </c>
      <c r="L2060">
        <v>36.729787999999999</v>
      </c>
      <c r="M2060" t="s">
        <v>83</v>
      </c>
      <c r="N2060">
        <v>2005</v>
      </c>
      <c r="O2060">
        <v>1</v>
      </c>
      <c r="P2060">
        <v>2008</v>
      </c>
      <c r="Q2060">
        <v>1</v>
      </c>
      <c r="R2060" t="s">
        <v>2619</v>
      </c>
    </row>
    <row r="2061" spans="1:18">
      <c r="A2061">
        <v>3695</v>
      </c>
      <c r="B2061" t="s">
        <v>1236</v>
      </c>
      <c r="C2061">
        <v>-71.725082999999998</v>
      </c>
      <c r="D2061">
        <v>77.814233000000002</v>
      </c>
      <c r="F2061">
        <v>275</v>
      </c>
      <c r="G2061">
        <v>2243</v>
      </c>
      <c r="I2061">
        <v>74.7256</v>
      </c>
      <c r="K2061" t="s">
        <v>2616</v>
      </c>
      <c r="L2061">
        <v>74.7256</v>
      </c>
      <c r="M2061" t="s">
        <v>83</v>
      </c>
      <c r="N2061">
        <v>2005</v>
      </c>
      <c r="O2061">
        <v>1</v>
      </c>
      <c r="P2061">
        <v>2008</v>
      </c>
      <c r="Q2061">
        <v>1</v>
      </c>
      <c r="R2061" t="s">
        <v>2619</v>
      </c>
    </row>
    <row r="2062" spans="1:18">
      <c r="A2062">
        <v>3696</v>
      </c>
      <c r="B2062" t="s">
        <v>1237</v>
      </c>
      <c r="C2062">
        <v>-71.741382999999999</v>
      </c>
      <c r="D2062">
        <v>77.829815999999994</v>
      </c>
      <c r="F2062">
        <v>277</v>
      </c>
      <c r="G2062">
        <v>2252</v>
      </c>
      <c r="I2062">
        <v>46.681311110999999</v>
      </c>
      <c r="K2062" t="s">
        <v>2616</v>
      </c>
      <c r="L2062">
        <v>46.681311000000001</v>
      </c>
      <c r="M2062" t="s">
        <v>83</v>
      </c>
      <c r="N2062">
        <v>2005</v>
      </c>
      <c r="O2062">
        <v>1</v>
      </c>
      <c r="P2062">
        <v>2008</v>
      </c>
      <c r="Q2062">
        <v>1</v>
      </c>
      <c r="R2062" t="s">
        <v>2619</v>
      </c>
    </row>
    <row r="2063" spans="1:18">
      <c r="A2063">
        <v>3697</v>
      </c>
      <c r="B2063" t="s">
        <v>1239</v>
      </c>
      <c r="C2063">
        <v>-71.776415999999998</v>
      </c>
      <c r="D2063">
        <v>77.853683000000004</v>
      </c>
      <c r="F2063">
        <v>282</v>
      </c>
      <c r="G2063">
        <v>2273</v>
      </c>
      <c r="I2063">
        <v>73.253200000000007</v>
      </c>
      <c r="K2063" t="s">
        <v>2616</v>
      </c>
      <c r="L2063">
        <v>73.253200000000007</v>
      </c>
      <c r="M2063" t="s">
        <v>83</v>
      </c>
      <c r="N2063">
        <v>2005</v>
      </c>
      <c r="O2063">
        <v>1</v>
      </c>
      <c r="P2063">
        <v>2008</v>
      </c>
      <c r="Q2063">
        <v>1</v>
      </c>
      <c r="R2063" t="s">
        <v>2619</v>
      </c>
    </row>
    <row r="2064" spans="1:18">
      <c r="A2064">
        <v>3698</v>
      </c>
      <c r="B2064" t="s">
        <v>1240</v>
      </c>
      <c r="C2064">
        <v>-71.793750000000003</v>
      </c>
      <c r="D2064">
        <v>77.871333000000007</v>
      </c>
      <c r="F2064">
        <v>284</v>
      </c>
      <c r="G2064">
        <v>2279</v>
      </c>
      <c r="I2064">
        <v>139.21399110999999</v>
      </c>
      <c r="K2064" t="s">
        <v>2616</v>
      </c>
      <c r="L2064">
        <v>139.21399099999999</v>
      </c>
      <c r="M2064" t="s">
        <v>83</v>
      </c>
      <c r="N2064">
        <v>2005</v>
      </c>
      <c r="O2064">
        <v>1</v>
      </c>
      <c r="P2064">
        <v>2008</v>
      </c>
      <c r="Q2064">
        <v>1</v>
      </c>
      <c r="R2064" t="s">
        <v>2619</v>
      </c>
    </row>
    <row r="2065" spans="1:18">
      <c r="A2065">
        <v>3699</v>
      </c>
      <c r="B2065" t="s">
        <v>1241</v>
      </c>
      <c r="C2065">
        <v>-71.810850000000002</v>
      </c>
      <c r="D2065">
        <v>77.888199999999998</v>
      </c>
      <c r="F2065">
        <v>286</v>
      </c>
      <c r="G2065">
        <v>2282</v>
      </c>
      <c r="I2065">
        <v>72.550524444000004</v>
      </c>
      <c r="K2065" t="s">
        <v>2616</v>
      </c>
      <c r="L2065">
        <v>72.550523999999996</v>
      </c>
      <c r="M2065" t="s">
        <v>83</v>
      </c>
      <c r="N2065">
        <v>2005</v>
      </c>
      <c r="O2065">
        <v>1</v>
      </c>
      <c r="P2065">
        <v>2008</v>
      </c>
      <c r="Q2065">
        <v>1</v>
      </c>
      <c r="R2065" t="s">
        <v>2619</v>
      </c>
    </row>
    <row r="2066" spans="1:18">
      <c r="A2066">
        <v>3700</v>
      </c>
      <c r="B2066" t="s">
        <v>1242</v>
      </c>
      <c r="C2066">
        <v>-71.828599999999994</v>
      </c>
      <c r="D2066">
        <v>77.901533000000001</v>
      </c>
      <c r="F2066">
        <v>288</v>
      </c>
      <c r="G2066">
        <v>2284</v>
      </c>
      <c r="I2066">
        <v>56.048666666999999</v>
      </c>
      <c r="K2066" t="s">
        <v>2616</v>
      </c>
      <c r="L2066">
        <v>56.048665999999997</v>
      </c>
      <c r="M2066" t="s">
        <v>83</v>
      </c>
      <c r="N2066">
        <v>2005</v>
      </c>
      <c r="O2066">
        <v>1</v>
      </c>
      <c r="P2066">
        <v>2008</v>
      </c>
      <c r="Q2066">
        <v>1</v>
      </c>
      <c r="R2066" t="s">
        <v>2619</v>
      </c>
    </row>
    <row r="2067" spans="1:18">
      <c r="A2067">
        <v>3701</v>
      </c>
      <c r="B2067" t="s">
        <v>1243</v>
      </c>
      <c r="C2067">
        <v>-71.845200000000006</v>
      </c>
      <c r="D2067">
        <v>77.918700000000001</v>
      </c>
      <c r="F2067">
        <v>290</v>
      </c>
      <c r="G2067">
        <v>2307</v>
      </c>
      <c r="I2067">
        <v>10.356159999999999</v>
      </c>
      <c r="K2067" t="s">
        <v>2616</v>
      </c>
      <c r="L2067">
        <v>10.356159999999999</v>
      </c>
      <c r="M2067" t="s">
        <v>83</v>
      </c>
      <c r="N2067">
        <v>2005</v>
      </c>
      <c r="O2067">
        <v>1</v>
      </c>
      <c r="P2067">
        <v>2008</v>
      </c>
      <c r="Q2067">
        <v>1</v>
      </c>
      <c r="R2067" t="s">
        <v>2619</v>
      </c>
    </row>
    <row r="2068" spans="1:18">
      <c r="A2068">
        <v>3702</v>
      </c>
      <c r="B2068" t="s">
        <v>1244</v>
      </c>
      <c r="C2068">
        <v>-71.862300000000005</v>
      </c>
      <c r="D2068">
        <v>77.932366000000002</v>
      </c>
      <c r="F2068">
        <v>292</v>
      </c>
      <c r="G2068">
        <v>2323</v>
      </c>
      <c r="I2068">
        <v>49.759564443999999</v>
      </c>
      <c r="K2068" t="s">
        <v>2616</v>
      </c>
      <c r="L2068">
        <v>49.759563999999997</v>
      </c>
      <c r="M2068" t="s">
        <v>83</v>
      </c>
      <c r="N2068">
        <v>2005</v>
      </c>
      <c r="O2068">
        <v>1</v>
      </c>
      <c r="P2068">
        <v>2008</v>
      </c>
      <c r="Q2068">
        <v>1</v>
      </c>
      <c r="R2068" t="s">
        <v>2619</v>
      </c>
    </row>
    <row r="2069" spans="1:18">
      <c r="A2069">
        <v>3703</v>
      </c>
      <c r="B2069" t="s">
        <v>1245</v>
      </c>
      <c r="C2069">
        <v>-71.880065999999999</v>
      </c>
      <c r="D2069">
        <v>77.944249999999997</v>
      </c>
      <c r="F2069">
        <v>294</v>
      </c>
      <c r="G2069">
        <v>2323</v>
      </c>
      <c r="I2069">
        <v>82.975899999999996</v>
      </c>
      <c r="K2069" t="s">
        <v>2616</v>
      </c>
      <c r="L2069">
        <v>82.975899999999996</v>
      </c>
      <c r="M2069" t="s">
        <v>83</v>
      </c>
      <c r="N2069">
        <v>2005</v>
      </c>
      <c r="O2069">
        <v>1</v>
      </c>
      <c r="P2069">
        <v>2008</v>
      </c>
      <c r="Q2069">
        <v>1</v>
      </c>
      <c r="R2069" t="s">
        <v>2619</v>
      </c>
    </row>
    <row r="2070" spans="1:18">
      <c r="A2070">
        <v>3704</v>
      </c>
      <c r="B2070" t="s">
        <v>2535</v>
      </c>
      <c r="C2070">
        <v>-71.892283000000006</v>
      </c>
      <c r="D2070">
        <v>77.974950000000007</v>
      </c>
      <c r="F2070">
        <v>296</v>
      </c>
      <c r="G2070">
        <v>2321</v>
      </c>
      <c r="I2070">
        <v>56.663393333000002</v>
      </c>
      <c r="K2070" t="s">
        <v>2616</v>
      </c>
      <c r="L2070">
        <v>56.663392999999999</v>
      </c>
      <c r="M2070" t="s">
        <v>83</v>
      </c>
      <c r="N2070">
        <v>2005</v>
      </c>
      <c r="O2070">
        <v>1</v>
      </c>
      <c r="P2070">
        <v>2008</v>
      </c>
      <c r="Q2070">
        <v>1</v>
      </c>
      <c r="R2070" t="s">
        <v>2619</v>
      </c>
    </row>
    <row r="2071" spans="1:18">
      <c r="A2071">
        <v>3705</v>
      </c>
      <c r="B2071" t="s">
        <v>2620</v>
      </c>
      <c r="C2071">
        <v>-71.907583000000002</v>
      </c>
      <c r="D2071">
        <v>77.988500000000002</v>
      </c>
      <c r="F2071">
        <v>298</v>
      </c>
      <c r="G2071">
        <v>2330</v>
      </c>
      <c r="I2071">
        <v>38.150402221999997</v>
      </c>
      <c r="K2071" t="s">
        <v>2616</v>
      </c>
      <c r="L2071">
        <v>38.150402</v>
      </c>
      <c r="M2071" t="s">
        <v>83</v>
      </c>
      <c r="N2071">
        <v>1999</v>
      </c>
      <c r="O2071">
        <v>1</v>
      </c>
      <c r="P2071">
        <v>2008</v>
      </c>
      <c r="Q2071">
        <v>1</v>
      </c>
      <c r="R2071" t="s">
        <v>2619</v>
      </c>
    </row>
    <row r="2072" spans="1:18">
      <c r="A2072">
        <v>3706</v>
      </c>
      <c r="B2072" t="s">
        <v>2621</v>
      </c>
      <c r="C2072">
        <v>-71.926582999999994</v>
      </c>
      <c r="D2072">
        <v>77.977515999999994</v>
      </c>
      <c r="F2072">
        <v>300</v>
      </c>
      <c r="G2072">
        <v>2331</v>
      </c>
      <c r="I2072">
        <v>81.593515556</v>
      </c>
      <c r="K2072" t="s">
        <v>2616</v>
      </c>
      <c r="L2072">
        <v>81.593514999999996</v>
      </c>
      <c r="M2072" t="s">
        <v>83</v>
      </c>
      <c r="N2072">
        <v>1999</v>
      </c>
      <c r="O2072">
        <v>1</v>
      </c>
      <c r="P2072">
        <v>2008</v>
      </c>
      <c r="Q2072">
        <v>1</v>
      </c>
      <c r="R2072" t="s">
        <v>2619</v>
      </c>
    </row>
    <row r="2073" spans="1:18">
      <c r="A2073">
        <v>3707</v>
      </c>
      <c r="B2073" t="s">
        <v>2622</v>
      </c>
      <c r="C2073">
        <v>-71.949916000000002</v>
      </c>
      <c r="D2073">
        <v>77.967883</v>
      </c>
      <c r="F2073">
        <v>302</v>
      </c>
      <c r="G2073">
        <v>2328</v>
      </c>
      <c r="I2073">
        <v>111.08029333</v>
      </c>
      <c r="K2073" t="s">
        <v>2616</v>
      </c>
      <c r="L2073">
        <v>111.080293</v>
      </c>
      <c r="M2073" t="s">
        <v>83</v>
      </c>
      <c r="N2073">
        <v>1999</v>
      </c>
      <c r="O2073">
        <v>1</v>
      </c>
      <c r="P2073">
        <v>2008</v>
      </c>
      <c r="Q2073">
        <v>1</v>
      </c>
      <c r="R2073" t="s">
        <v>2619</v>
      </c>
    </row>
    <row r="2074" spans="1:18">
      <c r="A2074">
        <v>3708</v>
      </c>
      <c r="B2074" t="s">
        <v>2623</v>
      </c>
      <c r="C2074">
        <v>-71.960815999999994</v>
      </c>
      <c r="D2074">
        <v>77.956500000000005</v>
      </c>
      <c r="F2074">
        <v>304</v>
      </c>
      <c r="G2074">
        <v>2335</v>
      </c>
      <c r="I2074">
        <v>96.179360000000003</v>
      </c>
      <c r="K2074" t="s">
        <v>2616</v>
      </c>
      <c r="L2074">
        <v>96.179360000000003</v>
      </c>
      <c r="M2074" t="s">
        <v>83</v>
      </c>
      <c r="N2074">
        <v>2005</v>
      </c>
      <c r="O2074">
        <v>1</v>
      </c>
      <c r="P2074">
        <v>2008</v>
      </c>
      <c r="Q2074">
        <v>1</v>
      </c>
      <c r="R2074" t="s">
        <v>2619</v>
      </c>
    </row>
    <row r="2075" spans="1:18">
      <c r="A2075">
        <v>3709</v>
      </c>
      <c r="B2075" t="s">
        <v>2624</v>
      </c>
      <c r="C2075">
        <v>-71.978616000000002</v>
      </c>
      <c r="D2075">
        <v>77.946715999999995</v>
      </c>
      <c r="F2075">
        <v>306</v>
      </c>
      <c r="G2075">
        <v>2344</v>
      </c>
      <c r="I2075">
        <v>85.383759999999995</v>
      </c>
      <c r="K2075" t="s">
        <v>2616</v>
      </c>
      <c r="L2075">
        <v>85.383759999999995</v>
      </c>
      <c r="M2075" t="s">
        <v>83</v>
      </c>
      <c r="N2075">
        <v>1999</v>
      </c>
      <c r="O2075">
        <v>1</v>
      </c>
      <c r="P2075">
        <v>2008</v>
      </c>
      <c r="Q2075">
        <v>1</v>
      </c>
      <c r="R2075" t="s">
        <v>2619</v>
      </c>
    </row>
    <row r="2076" spans="1:18">
      <c r="A2076">
        <v>3710</v>
      </c>
      <c r="B2076" t="s">
        <v>2625</v>
      </c>
      <c r="C2076">
        <v>-71.995416000000006</v>
      </c>
      <c r="D2076">
        <v>77.936199999999999</v>
      </c>
      <c r="F2076">
        <v>308</v>
      </c>
      <c r="G2076">
        <v>2344</v>
      </c>
      <c r="I2076">
        <v>104.69152</v>
      </c>
      <c r="K2076" t="s">
        <v>2616</v>
      </c>
      <c r="L2076">
        <v>104.69152</v>
      </c>
      <c r="M2076" t="s">
        <v>83</v>
      </c>
      <c r="N2076">
        <v>2005</v>
      </c>
      <c r="O2076">
        <v>1</v>
      </c>
      <c r="P2076">
        <v>2008</v>
      </c>
      <c r="Q2076">
        <v>1</v>
      </c>
      <c r="R2076" t="s">
        <v>2619</v>
      </c>
    </row>
    <row r="2077" spans="1:18">
      <c r="A2077">
        <v>3711</v>
      </c>
      <c r="B2077" t="s">
        <v>327</v>
      </c>
      <c r="C2077">
        <v>-72.013482999999994</v>
      </c>
      <c r="D2077">
        <v>77.927250000000001</v>
      </c>
      <c r="F2077">
        <v>310</v>
      </c>
      <c r="G2077">
        <v>2353</v>
      </c>
      <c r="I2077">
        <v>68.482617778000005</v>
      </c>
      <c r="K2077" t="s">
        <v>2616</v>
      </c>
      <c r="L2077">
        <v>68.482617000000005</v>
      </c>
      <c r="M2077" t="s">
        <v>83</v>
      </c>
      <c r="N2077">
        <v>2005</v>
      </c>
      <c r="O2077">
        <v>1</v>
      </c>
      <c r="P2077">
        <v>2008</v>
      </c>
      <c r="Q2077">
        <v>1</v>
      </c>
      <c r="R2077" t="s">
        <v>2619</v>
      </c>
    </row>
    <row r="2078" spans="1:18">
      <c r="A2078">
        <v>3712</v>
      </c>
      <c r="B2078" t="s">
        <v>2626</v>
      </c>
      <c r="C2078">
        <v>-72.030383</v>
      </c>
      <c r="D2078">
        <v>77.914366000000001</v>
      </c>
      <c r="F2078">
        <v>312</v>
      </c>
      <c r="G2078">
        <v>2368</v>
      </c>
      <c r="I2078">
        <v>120.96190444</v>
      </c>
      <c r="K2078" t="s">
        <v>2616</v>
      </c>
      <c r="L2078">
        <v>120.961904</v>
      </c>
      <c r="M2078" t="s">
        <v>83</v>
      </c>
      <c r="N2078">
        <v>1999</v>
      </c>
      <c r="O2078">
        <v>1</v>
      </c>
      <c r="P2078">
        <v>2008</v>
      </c>
      <c r="Q2078">
        <v>1</v>
      </c>
      <c r="R2078" t="s">
        <v>2619</v>
      </c>
    </row>
    <row r="2079" spans="1:18">
      <c r="A2079">
        <v>3713</v>
      </c>
      <c r="B2079" t="s">
        <v>2627</v>
      </c>
      <c r="C2079">
        <v>-72.048416000000003</v>
      </c>
      <c r="D2079">
        <v>77.902433000000002</v>
      </c>
      <c r="F2079">
        <v>314</v>
      </c>
      <c r="G2079">
        <v>2367</v>
      </c>
      <c r="I2079">
        <v>101.7071037</v>
      </c>
      <c r="K2079" t="s">
        <v>2616</v>
      </c>
      <c r="L2079">
        <v>101.707103</v>
      </c>
      <c r="M2079" t="s">
        <v>83</v>
      </c>
      <c r="N2079">
        <v>1999</v>
      </c>
      <c r="O2079">
        <v>1</v>
      </c>
      <c r="P2079">
        <v>2008</v>
      </c>
      <c r="Q2079">
        <v>1</v>
      </c>
      <c r="R2079" t="s">
        <v>2619</v>
      </c>
    </row>
    <row r="2080" spans="1:18">
      <c r="A2080">
        <v>3714</v>
      </c>
      <c r="B2080" t="s">
        <v>2628</v>
      </c>
      <c r="C2080">
        <v>-72.065849999999998</v>
      </c>
      <c r="D2080">
        <v>77.891615999999999</v>
      </c>
      <c r="F2080">
        <v>316</v>
      </c>
      <c r="G2080">
        <v>2357</v>
      </c>
      <c r="I2080">
        <v>111.19695185</v>
      </c>
      <c r="K2080" t="s">
        <v>2616</v>
      </c>
      <c r="L2080">
        <v>111.196951</v>
      </c>
      <c r="M2080" t="s">
        <v>83</v>
      </c>
      <c r="N2080">
        <v>1999</v>
      </c>
      <c r="O2080">
        <v>1</v>
      </c>
      <c r="P2080">
        <v>2008</v>
      </c>
      <c r="Q2080">
        <v>1</v>
      </c>
      <c r="R2080" t="s">
        <v>2619</v>
      </c>
    </row>
    <row r="2081" spans="1:18">
      <c r="A2081">
        <v>3715</v>
      </c>
      <c r="B2081" t="s">
        <v>2629</v>
      </c>
      <c r="C2081">
        <v>-72.0839</v>
      </c>
      <c r="D2081">
        <v>77.880733000000006</v>
      </c>
      <c r="F2081">
        <v>318</v>
      </c>
      <c r="G2081">
        <v>2350</v>
      </c>
      <c r="I2081">
        <v>55.217500000000001</v>
      </c>
      <c r="K2081" t="s">
        <v>2616</v>
      </c>
      <c r="L2081">
        <v>55.217500000000001</v>
      </c>
      <c r="M2081" t="s">
        <v>83</v>
      </c>
      <c r="N2081">
        <v>2005</v>
      </c>
      <c r="O2081">
        <v>1</v>
      </c>
      <c r="P2081">
        <v>2008</v>
      </c>
      <c r="Q2081">
        <v>1</v>
      </c>
      <c r="R2081" t="s">
        <v>2619</v>
      </c>
    </row>
    <row r="2082" spans="1:18">
      <c r="A2082">
        <v>3716</v>
      </c>
      <c r="B2082" t="s">
        <v>2630</v>
      </c>
      <c r="C2082">
        <v>-72.101282999999995</v>
      </c>
      <c r="D2082">
        <v>77.869950000000003</v>
      </c>
      <c r="F2082">
        <v>320</v>
      </c>
      <c r="G2082">
        <v>2346</v>
      </c>
      <c r="I2082">
        <v>111.49902</v>
      </c>
      <c r="K2082" t="s">
        <v>2616</v>
      </c>
      <c r="L2082">
        <v>111.49902</v>
      </c>
      <c r="M2082" t="s">
        <v>83</v>
      </c>
      <c r="N2082">
        <v>2005</v>
      </c>
      <c r="O2082">
        <v>1</v>
      </c>
      <c r="P2082">
        <v>2008</v>
      </c>
      <c r="Q2082">
        <v>1</v>
      </c>
      <c r="R2082" t="s">
        <v>2619</v>
      </c>
    </row>
    <row r="2083" spans="1:18">
      <c r="A2083">
        <v>3717</v>
      </c>
      <c r="B2083" t="s">
        <v>2631</v>
      </c>
      <c r="C2083">
        <v>-72.118899999999996</v>
      </c>
      <c r="D2083">
        <v>77.857732999999996</v>
      </c>
      <c r="F2083">
        <v>322</v>
      </c>
      <c r="G2083">
        <v>2344</v>
      </c>
      <c r="I2083">
        <v>179.01666</v>
      </c>
      <c r="K2083" t="s">
        <v>2616</v>
      </c>
      <c r="L2083">
        <v>179.01666</v>
      </c>
      <c r="M2083" t="s">
        <v>83</v>
      </c>
      <c r="N2083">
        <v>2005</v>
      </c>
      <c r="O2083">
        <v>1</v>
      </c>
      <c r="P2083">
        <v>2008</v>
      </c>
      <c r="Q2083">
        <v>1</v>
      </c>
      <c r="R2083" t="s">
        <v>2619</v>
      </c>
    </row>
    <row r="2084" spans="1:18">
      <c r="A2084">
        <v>3718</v>
      </c>
      <c r="B2084" t="s">
        <v>2632</v>
      </c>
      <c r="C2084">
        <v>-72.136432999999997</v>
      </c>
      <c r="D2084">
        <v>77.844700000000003</v>
      </c>
      <c r="F2084">
        <v>324</v>
      </c>
      <c r="G2084">
        <v>2349</v>
      </c>
      <c r="I2084">
        <v>214.65710222000001</v>
      </c>
      <c r="K2084" t="s">
        <v>2616</v>
      </c>
      <c r="L2084">
        <v>214.65710200000001</v>
      </c>
      <c r="M2084" t="s">
        <v>83</v>
      </c>
      <c r="N2084">
        <v>2005</v>
      </c>
      <c r="O2084">
        <v>1</v>
      </c>
      <c r="P2084">
        <v>2008</v>
      </c>
      <c r="Q2084">
        <v>1</v>
      </c>
      <c r="R2084" t="s">
        <v>2619</v>
      </c>
    </row>
    <row r="2085" spans="1:18">
      <c r="A2085">
        <v>3719</v>
      </c>
      <c r="B2085" t="s">
        <v>2633</v>
      </c>
      <c r="C2085">
        <v>-72.153899999999993</v>
      </c>
      <c r="D2085">
        <v>77.836382999999998</v>
      </c>
      <c r="F2085">
        <v>326</v>
      </c>
      <c r="G2085">
        <v>2351</v>
      </c>
      <c r="I2085">
        <v>197.34478666999999</v>
      </c>
      <c r="K2085" t="s">
        <v>2616</v>
      </c>
      <c r="L2085">
        <v>197.344786</v>
      </c>
      <c r="M2085" t="s">
        <v>83</v>
      </c>
      <c r="N2085">
        <v>2005</v>
      </c>
      <c r="O2085">
        <v>1</v>
      </c>
      <c r="P2085">
        <v>2008</v>
      </c>
      <c r="Q2085">
        <v>1</v>
      </c>
      <c r="R2085" t="s">
        <v>2619</v>
      </c>
    </row>
    <row r="2086" spans="1:18">
      <c r="A2086">
        <v>3720</v>
      </c>
      <c r="B2086" t="s">
        <v>2634</v>
      </c>
      <c r="C2086">
        <v>-72.171915999999996</v>
      </c>
      <c r="D2086">
        <v>77.826882999999995</v>
      </c>
      <c r="F2086">
        <v>328</v>
      </c>
      <c r="G2086">
        <v>2355</v>
      </c>
      <c r="I2086">
        <v>174.56464889</v>
      </c>
      <c r="K2086" t="s">
        <v>2616</v>
      </c>
      <c r="L2086">
        <v>174.56464800000001</v>
      </c>
      <c r="M2086" t="s">
        <v>83</v>
      </c>
      <c r="N2086">
        <v>2005</v>
      </c>
      <c r="O2086">
        <v>1</v>
      </c>
      <c r="P2086">
        <v>2008</v>
      </c>
      <c r="Q2086">
        <v>1</v>
      </c>
      <c r="R2086" t="s">
        <v>2619</v>
      </c>
    </row>
    <row r="2087" spans="1:18">
      <c r="A2087">
        <v>3721</v>
      </c>
      <c r="B2087" t="s">
        <v>2635</v>
      </c>
      <c r="C2087">
        <v>-72.224165999999997</v>
      </c>
      <c r="D2087">
        <v>77.794183000000004</v>
      </c>
      <c r="F2087">
        <v>334</v>
      </c>
      <c r="G2087">
        <v>2379</v>
      </c>
      <c r="I2087">
        <v>80.924922222000006</v>
      </c>
      <c r="K2087" t="s">
        <v>2616</v>
      </c>
      <c r="L2087">
        <v>80.924921999999995</v>
      </c>
      <c r="M2087" t="s">
        <v>83</v>
      </c>
      <c r="N2087">
        <v>2005</v>
      </c>
      <c r="O2087">
        <v>1</v>
      </c>
      <c r="P2087">
        <v>2008</v>
      </c>
      <c r="Q2087">
        <v>1</v>
      </c>
      <c r="R2087" t="s">
        <v>2619</v>
      </c>
    </row>
    <row r="2088" spans="1:18">
      <c r="A2088">
        <v>3722</v>
      </c>
      <c r="B2088" t="s">
        <v>2636</v>
      </c>
      <c r="C2088">
        <v>-72.242149999999995</v>
      </c>
      <c r="D2088">
        <v>77.780582999999993</v>
      </c>
      <c r="F2088">
        <v>336</v>
      </c>
      <c r="G2088">
        <v>2383</v>
      </c>
      <c r="I2088">
        <v>29.644222222</v>
      </c>
      <c r="K2088" t="s">
        <v>2616</v>
      </c>
      <c r="L2088">
        <v>29.644221999999999</v>
      </c>
      <c r="M2088" t="s">
        <v>83</v>
      </c>
      <c r="N2088">
        <v>2005</v>
      </c>
      <c r="O2088">
        <v>1</v>
      </c>
      <c r="P2088">
        <v>2008</v>
      </c>
      <c r="Q2088">
        <v>1</v>
      </c>
      <c r="R2088" t="s">
        <v>2619</v>
      </c>
    </row>
    <row r="2089" spans="1:18">
      <c r="A2089">
        <v>3723</v>
      </c>
      <c r="B2089" t="s">
        <v>2637</v>
      </c>
      <c r="C2089">
        <v>-72.259399999999999</v>
      </c>
      <c r="D2089">
        <v>77.770365999999996</v>
      </c>
      <c r="F2089">
        <v>338</v>
      </c>
      <c r="G2089">
        <v>2376</v>
      </c>
      <c r="I2089">
        <v>101.3948</v>
      </c>
      <c r="K2089" t="s">
        <v>2616</v>
      </c>
      <c r="L2089">
        <v>101.3948</v>
      </c>
      <c r="M2089" t="s">
        <v>83</v>
      </c>
      <c r="N2089">
        <v>2005</v>
      </c>
      <c r="O2089">
        <v>1</v>
      </c>
      <c r="P2089">
        <v>2008</v>
      </c>
      <c r="Q2089">
        <v>1</v>
      </c>
      <c r="R2089" t="s">
        <v>2619</v>
      </c>
    </row>
    <row r="2090" spans="1:18">
      <c r="A2090">
        <v>3724</v>
      </c>
      <c r="B2090" t="s">
        <v>2638</v>
      </c>
      <c r="C2090">
        <v>-72.276916</v>
      </c>
      <c r="D2090">
        <v>77.758482999999998</v>
      </c>
      <c r="F2090">
        <v>340</v>
      </c>
      <c r="G2090">
        <v>2382</v>
      </c>
      <c r="I2090">
        <v>152.65025333</v>
      </c>
      <c r="K2090" t="s">
        <v>2616</v>
      </c>
      <c r="L2090">
        <v>152.65025299999999</v>
      </c>
      <c r="M2090" t="s">
        <v>83</v>
      </c>
      <c r="N2090">
        <v>2005</v>
      </c>
      <c r="O2090">
        <v>1</v>
      </c>
      <c r="P2090">
        <v>2008</v>
      </c>
      <c r="Q2090">
        <v>1</v>
      </c>
      <c r="R2090" t="s">
        <v>2619</v>
      </c>
    </row>
    <row r="2091" spans="1:18">
      <c r="A2091">
        <v>3725</v>
      </c>
      <c r="B2091" t="s">
        <v>2639</v>
      </c>
      <c r="C2091">
        <v>-72.294983000000002</v>
      </c>
      <c r="D2091">
        <v>77.747516000000005</v>
      </c>
      <c r="F2091">
        <v>342</v>
      </c>
      <c r="G2091">
        <v>2377</v>
      </c>
      <c r="I2091">
        <v>232.40906666999999</v>
      </c>
      <c r="K2091" t="s">
        <v>2616</v>
      </c>
      <c r="L2091">
        <v>232.409066</v>
      </c>
      <c r="M2091" t="s">
        <v>83</v>
      </c>
      <c r="N2091">
        <v>2005</v>
      </c>
      <c r="O2091">
        <v>1</v>
      </c>
      <c r="P2091">
        <v>2008</v>
      </c>
      <c r="Q2091">
        <v>1</v>
      </c>
      <c r="R2091" t="s">
        <v>2619</v>
      </c>
    </row>
    <row r="2092" spans="1:18">
      <c r="A2092">
        <v>3726</v>
      </c>
      <c r="B2092" t="s">
        <v>2640</v>
      </c>
      <c r="C2092">
        <v>-72.313965999999994</v>
      </c>
      <c r="D2092">
        <v>77.736350000000002</v>
      </c>
      <c r="F2092">
        <v>344</v>
      </c>
      <c r="G2092">
        <v>2376</v>
      </c>
      <c r="I2092">
        <v>103.50444666999999</v>
      </c>
      <c r="K2092" t="s">
        <v>2616</v>
      </c>
      <c r="L2092">
        <v>103.504446</v>
      </c>
      <c r="M2092" t="s">
        <v>83</v>
      </c>
      <c r="N2092">
        <v>1999</v>
      </c>
      <c r="O2092">
        <v>1</v>
      </c>
      <c r="P2092">
        <v>2008</v>
      </c>
      <c r="Q2092">
        <v>1</v>
      </c>
      <c r="R2092" t="s">
        <v>2619</v>
      </c>
    </row>
    <row r="2093" spans="1:18">
      <c r="A2093">
        <v>3727</v>
      </c>
      <c r="B2093" t="s">
        <v>2641</v>
      </c>
      <c r="C2093">
        <v>-72.329982999999999</v>
      </c>
      <c r="D2093">
        <v>77.724466000000007</v>
      </c>
      <c r="F2093">
        <v>346</v>
      </c>
      <c r="G2093">
        <v>2387</v>
      </c>
      <c r="I2093">
        <v>17.991013333000001</v>
      </c>
      <c r="K2093" t="s">
        <v>2616</v>
      </c>
      <c r="L2093">
        <v>17.991012999999999</v>
      </c>
      <c r="M2093" t="s">
        <v>83</v>
      </c>
      <c r="N2093">
        <v>2005</v>
      </c>
      <c r="O2093">
        <v>1</v>
      </c>
      <c r="P2093">
        <v>2008</v>
      </c>
      <c r="Q2093">
        <v>1</v>
      </c>
      <c r="R2093" t="s">
        <v>2619</v>
      </c>
    </row>
    <row r="2094" spans="1:18">
      <c r="A2094">
        <v>3728</v>
      </c>
      <c r="B2094" t="s">
        <v>2642</v>
      </c>
      <c r="C2094">
        <v>-72.347733000000005</v>
      </c>
      <c r="D2094">
        <v>77.714183000000006</v>
      </c>
      <c r="F2094">
        <v>348</v>
      </c>
      <c r="G2094">
        <v>2391</v>
      </c>
      <c r="I2094">
        <v>95.809848888999994</v>
      </c>
      <c r="K2094" t="s">
        <v>2616</v>
      </c>
      <c r="L2094">
        <v>95.809848000000002</v>
      </c>
      <c r="M2094" t="s">
        <v>83</v>
      </c>
      <c r="N2094">
        <v>2005</v>
      </c>
      <c r="O2094">
        <v>1</v>
      </c>
      <c r="P2094">
        <v>2008</v>
      </c>
      <c r="Q2094">
        <v>1</v>
      </c>
      <c r="R2094" t="s">
        <v>2619</v>
      </c>
    </row>
    <row r="2095" spans="1:18">
      <c r="A2095">
        <v>3729</v>
      </c>
      <c r="B2095" t="s">
        <v>2643</v>
      </c>
      <c r="C2095">
        <v>-72.365250000000003</v>
      </c>
      <c r="D2095">
        <v>77.698283000000004</v>
      </c>
      <c r="F2095">
        <v>350</v>
      </c>
      <c r="G2095">
        <v>2396</v>
      </c>
      <c r="I2095">
        <v>83.804497777999998</v>
      </c>
      <c r="K2095" t="s">
        <v>2616</v>
      </c>
      <c r="L2095">
        <v>83.804496999999998</v>
      </c>
      <c r="M2095" t="s">
        <v>83</v>
      </c>
      <c r="N2095">
        <v>2005</v>
      </c>
      <c r="O2095">
        <v>1</v>
      </c>
      <c r="P2095">
        <v>2008</v>
      </c>
      <c r="Q2095">
        <v>1</v>
      </c>
      <c r="R2095" t="s">
        <v>2619</v>
      </c>
    </row>
    <row r="2096" spans="1:18">
      <c r="A2096">
        <v>3730</v>
      </c>
      <c r="B2096" t="s">
        <v>2644</v>
      </c>
      <c r="C2096">
        <v>-72.382750000000001</v>
      </c>
      <c r="D2096">
        <v>77.690782999999996</v>
      </c>
      <c r="F2096">
        <v>352</v>
      </c>
      <c r="G2096">
        <v>2404</v>
      </c>
      <c r="I2096">
        <v>129.78005926</v>
      </c>
      <c r="K2096" t="s">
        <v>2616</v>
      </c>
      <c r="L2096">
        <v>129.78005899999999</v>
      </c>
      <c r="M2096" t="s">
        <v>83</v>
      </c>
      <c r="N2096">
        <v>1999</v>
      </c>
      <c r="O2096">
        <v>1</v>
      </c>
      <c r="P2096">
        <v>2008</v>
      </c>
      <c r="Q2096">
        <v>1</v>
      </c>
      <c r="R2096" t="s">
        <v>2619</v>
      </c>
    </row>
    <row r="2097" spans="1:18">
      <c r="A2097">
        <v>3731</v>
      </c>
      <c r="B2097" t="s">
        <v>2645</v>
      </c>
      <c r="C2097">
        <v>-72.400233</v>
      </c>
      <c r="D2097">
        <v>77.678616000000005</v>
      </c>
      <c r="F2097">
        <v>354</v>
      </c>
      <c r="G2097">
        <v>2411</v>
      </c>
      <c r="I2097">
        <v>88.503146666999996</v>
      </c>
      <c r="K2097" t="s">
        <v>2616</v>
      </c>
      <c r="L2097">
        <v>88.503146000000001</v>
      </c>
      <c r="M2097" t="s">
        <v>83</v>
      </c>
      <c r="N2097">
        <v>1999</v>
      </c>
      <c r="O2097">
        <v>1</v>
      </c>
      <c r="P2097">
        <v>2008</v>
      </c>
      <c r="Q2097">
        <v>1</v>
      </c>
      <c r="R2097" t="s">
        <v>2619</v>
      </c>
    </row>
    <row r="2098" spans="1:18">
      <c r="A2098">
        <v>3732</v>
      </c>
      <c r="B2098" t="s">
        <v>2646</v>
      </c>
      <c r="C2098">
        <v>-72.418316000000004</v>
      </c>
      <c r="D2098">
        <v>77.665833000000006</v>
      </c>
      <c r="F2098">
        <v>356</v>
      </c>
      <c r="G2098">
        <v>2410</v>
      </c>
      <c r="I2098">
        <v>52.635566666999999</v>
      </c>
      <c r="K2098" t="s">
        <v>2616</v>
      </c>
      <c r="L2098">
        <v>52.635565999999997</v>
      </c>
      <c r="M2098" t="s">
        <v>83</v>
      </c>
      <c r="N2098">
        <v>1999</v>
      </c>
      <c r="O2098">
        <v>1</v>
      </c>
      <c r="P2098">
        <v>2008</v>
      </c>
      <c r="Q2098">
        <v>1</v>
      </c>
      <c r="R2098" t="s">
        <v>2619</v>
      </c>
    </row>
    <row r="2099" spans="1:18">
      <c r="A2099">
        <v>3733</v>
      </c>
      <c r="B2099" t="s">
        <v>2647</v>
      </c>
      <c r="C2099">
        <v>-72.435215999999997</v>
      </c>
      <c r="D2099">
        <v>77.654583000000002</v>
      </c>
      <c r="F2099">
        <v>358</v>
      </c>
      <c r="G2099">
        <v>2429</v>
      </c>
      <c r="I2099">
        <v>-1.5090600000000001</v>
      </c>
      <c r="K2099" t="s">
        <v>2616</v>
      </c>
      <c r="L2099">
        <v>-1.5090600000000001</v>
      </c>
      <c r="M2099" t="s">
        <v>83</v>
      </c>
      <c r="N2099">
        <v>2005</v>
      </c>
      <c r="O2099">
        <v>1</v>
      </c>
      <c r="P2099">
        <v>2008</v>
      </c>
      <c r="Q2099">
        <v>1</v>
      </c>
      <c r="R2099" t="s">
        <v>2619</v>
      </c>
    </row>
    <row r="2100" spans="1:18">
      <c r="A2100">
        <v>3734</v>
      </c>
      <c r="B2100" t="s">
        <v>2648</v>
      </c>
      <c r="C2100">
        <v>-72.453083000000007</v>
      </c>
      <c r="D2100">
        <v>77.644065999999995</v>
      </c>
      <c r="F2100">
        <v>360</v>
      </c>
      <c r="G2100">
        <v>2433</v>
      </c>
      <c r="I2100">
        <v>62.496000000000002</v>
      </c>
      <c r="K2100" t="s">
        <v>2616</v>
      </c>
      <c r="L2100">
        <v>62.496000000000002</v>
      </c>
      <c r="M2100" t="s">
        <v>83</v>
      </c>
      <c r="N2100">
        <v>1999</v>
      </c>
      <c r="O2100">
        <v>1</v>
      </c>
      <c r="P2100">
        <v>2008</v>
      </c>
      <c r="Q2100">
        <v>1</v>
      </c>
      <c r="R2100" t="s">
        <v>2619</v>
      </c>
    </row>
    <row r="2101" spans="1:18">
      <c r="A2101">
        <v>3735</v>
      </c>
      <c r="B2101" t="s">
        <v>2649</v>
      </c>
      <c r="C2101">
        <v>-72.471383000000003</v>
      </c>
      <c r="D2101">
        <v>77.632866000000007</v>
      </c>
      <c r="F2101">
        <v>362</v>
      </c>
      <c r="G2101">
        <v>2428</v>
      </c>
      <c r="I2101">
        <v>145.23050667000001</v>
      </c>
      <c r="K2101" t="s">
        <v>2616</v>
      </c>
      <c r="L2101">
        <v>145.23050599999999</v>
      </c>
      <c r="M2101" t="s">
        <v>83</v>
      </c>
      <c r="N2101">
        <v>1999</v>
      </c>
      <c r="O2101">
        <v>1</v>
      </c>
      <c r="P2101">
        <v>2008</v>
      </c>
      <c r="Q2101">
        <v>1</v>
      </c>
      <c r="R2101" t="s">
        <v>2619</v>
      </c>
    </row>
    <row r="2102" spans="1:18">
      <c r="A2102">
        <v>3736</v>
      </c>
      <c r="B2102" t="s">
        <v>2650</v>
      </c>
      <c r="C2102">
        <v>-72.488550000000004</v>
      </c>
      <c r="D2102">
        <v>77.618432999999996</v>
      </c>
      <c r="F2102">
        <v>364</v>
      </c>
      <c r="G2102">
        <v>2424</v>
      </c>
      <c r="I2102">
        <v>196.94525185000001</v>
      </c>
      <c r="K2102" t="s">
        <v>2616</v>
      </c>
      <c r="L2102">
        <v>196.94525100000001</v>
      </c>
      <c r="M2102" t="s">
        <v>83</v>
      </c>
      <c r="N2102">
        <v>1999</v>
      </c>
      <c r="O2102">
        <v>1</v>
      </c>
      <c r="P2102">
        <v>2008</v>
      </c>
      <c r="Q2102">
        <v>1</v>
      </c>
      <c r="R2102" t="s">
        <v>2619</v>
      </c>
    </row>
    <row r="2103" spans="1:18">
      <c r="A2103">
        <v>3737</v>
      </c>
      <c r="B2103" t="s">
        <v>2651</v>
      </c>
      <c r="C2103">
        <v>-72.505799999999994</v>
      </c>
      <c r="D2103">
        <v>77.608416000000005</v>
      </c>
      <c r="F2103">
        <v>366</v>
      </c>
      <c r="G2103">
        <v>2420</v>
      </c>
      <c r="I2103">
        <v>194.39669333000001</v>
      </c>
      <c r="K2103" t="s">
        <v>2616</v>
      </c>
      <c r="L2103">
        <v>194.396693</v>
      </c>
      <c r="M2103" t="s">
        <v>83</v>
      </c>
      <c r="N2103">
        <v>2005</v>
      </c>
      <c r="O2103">
        <v>1</v>
      </c>
      <c r="P2103">
        <v>2008</v>
      </c>
      <c r="Q2103">
        <v>1</v>
      </c>
      <c r="R2103" t="s">
        <v>2619</v>
      </c>
    </row>
    <row r="2104" spans="1:18">
      <c r="A2104">
        <v>3738</v>
      </c>
      <c r="B2104" t="s">
        <v>2652</v>
      </c>
      <c r="C2104">
        <v>-72.523983000000001</v>
      </c>
      <c r="D2104">
        <v>77.596950000000007</v>
      </c>
      <c r="F2104">
        <v>368</v>
      </c>
      <c r="G2104">
        <v>2413</v>
      </c>
      <c r="I2104">
        <v>123.02332444</v>
      </c>
      <c r="K2104" t="s">
        <v>2616</v>
      </c>
      <c r="L2104">
        <v>123.023324</v>
      </c>
      <c r="M2104" t="s">
        <v>83</v>
      </c>
      <c r="N2104">
        <v>2005</v>
      </c>
      <c r="O2104">
        <v>1</v>
      </c>
      <c r="P2104">
        <v>2008</v>
      </c>
      <c r="Q2104">
        <v>1</v>
      </c>
      <c r="R2104" t="s">
        <v>2619</v>
      </c>
    </row>
    <row r="2105" spans="1:18">
      <c r="A2105">
        <v>3739</v>
      </c>
      <c r="B2105" t="s">
        <v>2653</v>
      </c>
      <c r="C2105">
        <v>-72.541583000000003</v>
      </c>
      <c r="D2105">
        <v>77.586265999999995</v>
      </c>
      <c r="F2105">
        <v>370</v>
      </c>
      <c r="G2105">
        <v>2419</v>
      </c>
      <c r="I2105">
        <v>123.49150815</v>
      </c>
      <c r="K2105" t="s">
        <v>2616</v>
      </c>
      <c r="L2105">
        <v>123.491508</v>
      </c>
      <c r="M2105" t="s">
        <v>83</v>
      </c>
      <c r="N2105">
        <v>1999</v>
      </c>
      <c r="O2105">
        <v>1</v>
      </c>
      <c r="P2105">
        <v>2008</v>
      </c>
      <c r="Q2105">
        <v>1</v>
      </c>
      <c r="R2105" t="s">
        <v>2619</v>
      </c>
    </row>
    <row r="2106" spans="1:18">
      <c r="A2106">
        <v>3740</v>
      </c>
      <c r="B2106" t="s">
        <v>2654</v>
      </c>
      <c r="C2106">
        <v>-72.558766000000006</v>
      </c>
      <c r="D2106">
        <v>77.574566000000004</v>
      </c>
      <c r="F2106">
        <v>372</v>
      </c>
      <c r="G2106">
        <v>2420</v>
      </c>
      <c r="I2106">
        <v>110.58123999999999</v>
      </c>
      <c r="K2106" t="s">
        <v>2616</v>
      </c>
      <c r="L2106">
        <v>110.58123999999999</v>
      </c>
      <c r="M2106" t="s">
        <v>83</v>
      </c>
      <c r="N2106">
        <v>1999</v>
      </c>
      <c r="O2106">
        <v>1</v>
      </c>
      <c r="P2106">
        <v>2008</v>
      </c>
      <c r="Q2106">
        <v>1</v>
      </c>
      <c r="R2106" t="s">
        <v>2619</v>
      </c>
    </row>
    <row r="2107" spans="1:18">
      <c r="A2107">
        <v>3741</v>
      </c>
      <c r="B2107" t="s">
        <v>2655</v>
      </c>
      <c r="C2107">
        <v>-72.575999999999993</v>
      </c>
      <c r="D2107">
        <v>77.563165999999995</v>
      </c>
      <c r="F2107">
        <v>374</v>
      </c>
      <c r="G2107">
        <v>2431</v>
      </c>
      <c r="I2107">
        <v>128.93631999999999</v>
      </c>
      <c r="K2107" t="s">
        <v>2616</v>
      </c>
      <c r="L2107">
        <v>128.93631999999999</v>
      </c>
      <c r="M2107" t="s">
        <v>83</v>
      </c>
      <c r="N2107">
        <v>1999</v>
      </c>
      <c r="O2107">
        <v>1</v>
      </c>
      <c r="P2107">
        <v>2008</v>
      </c>
      <c r="Q2107">
        <v>1</v>
      </c>
      <c r="R2107" t="s">
        <v>2619</v>
      </c>
    </row>
    <row r="2108" spans="1:18">
      <c r="A2108">
        <v>3742</v>
      </c>
      <c r="B2108" t="s">
        <v>2656</v>
      </c>
      <c r="C2108">
        <v>-72.593816000000004</v>
      </c>
      <c r="D2108">
        <v>77.552465999999995</v>
      </c>
      <c r="F2108">
        <v>376</v>
      </c>
      <c r="G2108">
        <v>2442</v>
      </c>
      <c r="I2108">
        <v>111.26231111</v>
      </c>
      <c r="K2108" t="s">
        <v>2616</v>
      </c>
      <c r="L2108">
        <v>111.262311</v>
      </c>
      <c r="M2108" t="s">
        <v>83</v>
      </c>
      <c r="N2108">
        <v>1999</v>
      </c>
      <c r="O2108">
        <v>1</v>
      </c>
      <c r="P2108">
        <v>2008</v>
      </c>
      <c r="Q2108">
        <v>1</v>
      </c>
      <c r="R2108" t="s">
        <v>2619</v>
      </c>
    </row>
    <row r="2109" spans="1:18">
      <c r="A2109">
        <v>3743</v>
      </c>
      <c r="B2109" t="s">
        <v>2657</v>
      </c>
      <c r="C2109">
        <v>-72.611316000000002</v>
      </c>
      <c r="D2109">
        <v>77.539632999999995</v>
      </c>
      <c r="F2109">
        <v>378</v>
      </c>
      <c r="G2109">
        <v>2451</v>
      </c>
      <c r="I2109">
        <v>87.051615556000002</v>
      </c>
      <c r="K2109" t="s">
        <v>2616</v>
      </c>
      <c r="L2109">
        <v>87.051614999999998</v>
      </c>
      <c r="M2109" t="s">
        <v>83</v>
      </c>
      <c r="N2109">
        <v>1999</v>
      </c>
      <c r="O2109">
        <v>1</v>
      </c>
      <c r="P2109">
        <v>2008</v>
      </c>
      <c r="Q2109">
        <v>1</v>
      </c>
      <c r="R2109" t="s">
        <v>2619</v>
      </c>
    </row>
    <row r="2110" spans="1:18">
      <c r="A2110">
        <v>3744</v>
      </c>
      <c r="B2110" t="s">
        <v>2658</v>
      </c>
      <c r="C2110">
        <v>-72.628550000000004</v>
      </c>
      <c r="D2110">
        <v>77.527265999999997</v>
      </c>
      <c r="F2110">
        <v>380</v>
      </c>
      <c r="G2110">
        <v>2459</v>
      </c>
      <c r="I2110">
        <v>2.9390044444000001</v>
      </c>
      <c r="K2110" t="s">
        <v>2616</v>
      </c>
      <c r="L2110">
        <v>2.9390040000000002</v>
      </c>
      <c r="M2110" t="s">
        <v>83</v>
      </c>
      <c r="N2110">
        <v>2005</v>
      </c>
      <c r="O2110">
        <v>1</v>
      </c>
      <c r="P2110">
        <v>2008</v>
      </c>
      <c r="Q2110">
        <v>1</v>
      </c>
      <c r="R2110" t="s">
        <v>2619</v>
      </c>
    </row>
    <row r="2111" spans="1:18">
      <c r="A2111">
        <v>3745</v>
      </c>
      <c r="B2111" t="s">
        <v>2659</v>
      </c>
      <c r="C2111">
        <v>-72.646665999999996</v>
      </c>
      <c r="D2111">
        <v>77.516383000000005</v>
      </c>
      <c r="F2111">
        <v>382</v>
      </c>
      <c r="G2111">
        <v>2459</v>
      </c>
      <c r="I2111">
        <v>120.38304296</v>
      </c>
      <c r="K2111" t="s">
        <v>2616</v>
      </c>
      <c r="L2111">
        <v>120.383042</v>
      </c>
      <c r="M2111" t="s">
        <v>83</v>
      </c>
      <c r="N2111">
        <v>1999</v>
      </c>
      <c r="O2111">
        <v>1</v>
      </c>
      <c r="P2111">
        <v>2008</v>
      </c>
      <c r="Q2111">
        <v>1</v>
      </c>
      <c r="R2111" t="s">
        <v>2619</v>
      </c>
    </row>
    <row r="2112" spans="1:18">
      <c r="A2112">
        <v>3746</v>
      </c>
      <c r="B2112" t="s">
        <v>2660</v>
      </c>
      <c r="C2112">
        <v>-72.664100000000005</v>
      </c>
      <c r="D2112">
        <v>77.505616000000003</v>
      </c>
      <c r="F2112">
        <v>384</v>
      </c>
      <c r="G2112">
        <v>2461</v>
      </c>
      <c r="I2112">
        <v>105.11705037</v>
      </c>
      <c r="K2112" t="s">
        <v>2616</v>
      </c>
      <c r="L2112">
        <v>105.11705000000001</v>
      </c>
      <c r="M2112" t="s">
        <v>83</v>
      </c>
      <c r="N2112">
        <v>1999</v>
      </c>
      <c r="O2112">
        <v>1</v>
      </c>
      <c r="P2112">
        <v>2008</v>
      </c>
      <c r="Q2112">
        <v>1</v>
      </c>
      <c r="R2112" t="s">
        <v>2619</v>
      </c>
    </row>
    <row r="2113" spans="1:18">
      <c r="A2113">
        <v>3747</v>
      </c>
      <c r="B2113" t="s">
        <v>2661</v>
      </c>
      <c r="C2113">
        <v>-72.683283000000003</v>
      </c>
      <c r="D2113">
        <v>77.495632999999998</v>
      </c>
      <c r="F2113">
        <v>386</v>
      </c>
      <c r="G2113">
        <v>2467</v>
      </c>
      <c r="I2113">
        <v>120.25333333</v>
      </c>
      <c r="K2113" t="s">
        <v>2616</v>
      </c>
      <c r="L2113">
        <v>120.253333</v>
      </c>
      <c r="M2113" t="s">
        <v>83</v>
      </c>
      <c r="N2113">
        <v>1999</v>
      </c>
      <c r="O2113">
        <v>1</v>
      </c>
      <c r="P2113">
        <v>2008</v>
      </c>
      <c r="Q2113">
        <v>1</v>
      </c>
      <c r="R2113" t="s">
        <v>2619</v>
      </c>
    </row>
    <row r="2114" spans="1:18">
      <c r="A2114">
        <v>3748</v>
      </c>
      <c r="B2114" t="s">
        <v>2662</v>
      </c>
      <c r="C2114">
        <v>-72.700599999999994</v>
      </c>
      <c r="D2114">
        <v>77.481499999999997</v>
      </c>
      <c r="F2114">
        <v>388</v>
      </c>
      <c r="G2114">
        <v>2476</v>
      </c>
      <c r="I2114">
        <v>123.62319407</v>
      </c>
      <c r="K2114" t="s">
        <v>2616</v>
      </c>
      <c r="L2114">
        <v>123.623194</v>
      </c>
      <c r="M2114" t="s">
        <v>83</v>
      </c>
      <c r="N2114">
        <v>1999</v>
      </c>
      <c r="O2114">
        <v>1</v>
      </c>
      <c r="P2114">
        <v>2008</v>
      </c>
      <c r="Q2114">
        <v>1</v>
      </c>
      <c r="R2114" t="s">
        <v>2619</v>
      </c>
    </row>
    <row r="2115" spans="1:18">
      <c r="A2115">
        <v>3749</v>
      </c>
      <c r="B2115" t="s">
        <v>2663</v>
      </c>
      <c r="C2115">
        <v>-72.716333000000006</v>
      </c>
      <c r="D2115">
        <v>77.469633000000002</v>
      </c>
      <c r="F2115">
        <v>390</v>
      </c>
      <c r="G2115">
        <v>2479</v>
      </c>
      <c r="I2115">
        <v>128.41244667000001</v>
      </c>
      <c r="K2115" t="s">
        <v>2616</v>
      </c>
      <c r="L2115">
        <v>128.41244599999999</v>
      </c>
      <c r="M2115" t="s">
        <v>83</v>
      </c>
      <c r="N2115">
        <v>1999</v>
      </c>
      <c r="O2115">
        <v>1</v>
      </c>
      <c r="P2115">
        <v>2008</v>
      </c>
      <c r="Q2115">
        <v>1</v>
      </c>
      <c r="R2115" t="s">
        <v>2619</v>
      </c>
    </row>
    <row r="2116" spans="1:18">
      <c r="A2116">
        <v>3750</v>
      </c>
      <c r="B2116" t="s">
        <v>2664</v>
      </c>
      <c r="C2116">
        <v>-72.734666000000004</v>
      </c>
      <c r="D2116">
        <v>77.457233000000002</v>
      </c>
      <c r="F2116">
        <v>392</v>
      </c>
      <c r="G2116">
        <v>2484</v>
      </c>
      <c r="I2116">
        <v>122.39991111000001</v>
      </c>
      <c r="K2116" t="s">
        <v>2616</v>
      </c>
      <c r="L2116">
        <v>122.399911</v>
      </c>
      <c r="M2116" t="s">
        <v>83</v>
      </c>
      <c r="N2116">
        <v>1999</v>
      </c>
      <c r="O2116">
        <v>1</v>
      </c>
      <c r="P2116">
        <v>2008</v>
      </c>
      <c r="Q2116">
        <v>1</v>
      </c>
      <c r="R2116" t="s">
        <v>2619</v>
      </c>
    </row>
    <row r="2117" spans="1:18">
      <c r="A2117">
        <v>3751</v>
      </c>
      <c r="B2117" t="s">
        <v>2665</v>
      </c>
      <c r="C2117">
        <v>-72.751982999999996</v>
      </c>
      <c r="D2117">
        <v>77.446466000000001</v>
      </c>
      <c r="F2117">
        <v>394</v>
      </c>
      <c r="G2117">
        <v>2487</v>
      </c>
      <c r="I2117">
        <v>73.041395555999998</v>
      </c>
      <c r="K2117" t="s">
        <v>2616</v>
      </c>
      <c r="L2117">
        <v>73.041394999999994</v>
      </c>
      <c r="M2117" t="s">
        <v>83</v>
      </c>
      <c r="N2117">
        <v>2005</v>
      </c>
      <c r="O2117">
        <v>1</v>
      </c>
      <c r="P2117">
        <v>2008</v>
      </c>
      <c r="Q2117">
        <v>1</v>
      </c>
      <c r="R2117" t="s">
        <v>2619</v>
      </c>
    </row>
    <row r="2118" spans="1:18">
      <c r="A2118">
        <v>3752</v>
      </c>
      <c r="B2118" t="s">
        <v>2666</v>
      </c>
      <c r="C2118">
        <v>-72.770032999999998</v>
      </c>
      <c r="D2118">
        <v>77.437265999999994</v>
      </c>
      <c r="F2118">
        <v>396</v>
      </c>
      <c r="G2118">
        <v>2493</v>
      </c>
      <c r="I2118">
        <v>60.60677037</v>
      </c>
      <c r="K2118" t="s">
        <v>2616</v>
      </c>
      <c r="L2118">
        <v>60.606769999999997</v>
      </c>
      <c r="M2118" t="s">
        <v>83</v>
      </c>
      <c r="N2118">
        <v>1999</v>
      </c>
      <c r="O2118">
        <v>1</v>
      </c>
      <c r="P2118">
        <v>2008</v>
      </c>
      <c r="Q2118">
        <v>1</v>
      </c>
      <c r="R2118" t="s">
        <v>2619</v>
      </c>
    </row>
    <row r="2119" spans="1:18">
      <c r="A2119">
        <v>3753</v>
      </c>
      <c r="B2119" t="s">
        <v>2667</v>
      </c>
      <c r="C2119">
        <v>-72.786950000000004</v>
      </c>
      <c r="D2119">
        <v>77.421549999999996</v>
      </c>
      <c r="F2119">
        <v>398</v>
      </c>
      <c r="G2119">
        <v>2493</v>
      </c>
      <c r="I2119">
        <v>89.227093332999999</v>
      </c>
      <c r="K2119" t="s">
        <v>2616</v>
      </c>
      <c r="L2119">
        <v>89.227092999999996</v>
      </c>
      <c r="M2119" t="s">
        <v>83</v>
      </c>
      <c r="N2119">
        <v>1999</v>
      </c>
      <c r="O2119">
        <v>1</v>
      </c>
      <c r="P2119">
        <v>2008</v>
      </c>
      <c r="Q2119">
        <v>1</v>
      </c>
      <c r="R2119" t="s">
        <v>2619</v>
      </c>
    </row>
    <row r="2120" spans="1:18">
      <c r="A2120">
        <v>3754</v>
      </c>
      <c r="B2120" t="s">
        <v>2668</v>
      </c>
      <c r="C2120">
        <v>-72.805233000000001</v>
      </c>
      <c r="D2120">
        <v>77.411582999999993</v>
      </c>
      <c r="F2120">
        <v>400</v>
      </c>
      <c r="G2120">
        <v>2500</v>
      </c>
      <c r="I2120">
        <v>64.418571851999999</v>
      </c>
      <c r="K2120" t="s">
        <v>2616</v>
      </c>
      <c r="L2120">
        <v>64.418571</v>
      </c>
      <c r="M2120" t="s">
        <v>83</v>
      </c>
      <c r="N2120">
        <v>1999</v>
      </c>
      <c r="O2120">
        <v>1</v>
      </c>
      <c r="P2120">
        <v>2008</v>
      </c>
      <c r="Q2120">
        <v>1</v>
      </c>
      <c r="R2120" t="s">
        <v>2619</v>
      </c>
    </row>
    <row r="2121" spans="1:18">
      <c r="A2121">
        <v>3755</v>
      </c>
      <c r="B2121" t="s">
        <v>2669</v>
      </c>
      <c r="C2121">
        <v>-72.822833000000003</v>
      </c>
      <c r="D2121">
        <v>77.398732999999993</v>
      </c>
      <c r="F2121">
        <v>402</v>
      </c>
      <c r="G2121">
        <v>2507</v>
      </c>
      <c r="I2121">
        <v>76.275833332999994</v>
      </c>
      <c r="K2121" t="s">
        <v>2616</v>
      </c>
      <c r="L2121">
        <v>76.275833000000006</v>
      </c>
      <c r="M2121" t="s">
        <v>83</v>
      </c>
      <c r="N2121">
        <v>2005</v>
      </c>
      <c r="O2121">
        <v>1</v>
      </c>
      <c r="P2121">
        <v>2008</v>
      </c>
      <c r="Q2121">
        <v>1</v>
      </c>
      <c r="R2121" t="s">
        <v>2619</v>
      </c>
    </row>
    <row r="2122" spans="1:18">
      <c r="A2122">
        <v>3756</v>
      </c>
      <c r="B2122" t="s">
        <v>2670</v>
      </c>
      <c r="C2122">
        <v>-72.839815999999999</v>
      </c>
      <c r="D2122">
        <v>77.386750000000006</v>
      </c>
      <c r="F2122">
        <v>404</v>
      </c>
      <c r="G2122">
        <v>2512</v>
      </c>
      <c r="I2122">
        <v>82.080414814999997</v>
      </c>
      <c r="K2122" t="s">
        <v>2616</v>
      </c>
      <c r="L2122">
        <v>82.080414000000005</v>
      </c>
      <c r="M2122" t="s">
        <v>83</v>
      </c>
      <c r="N2122">
        <v>1999</v>
      </c>
      <c r="O2122">
        <v>1</v>
      </c>
      <c r="P2122">
        <v>2008</v>
      </c>
      <c r="Q2122">
        <v>1</v>
      </c>
      <c r="R2122" t="s">
        <v>2619</v>
      </c>
    </row>
    <row r="2123" spans="1:18">
      <c r="A2123">
        <v>3757</v>
      </c>
      <c r="B2123" t="s">
        <v>2671</v>
      </c>
      <c r="C2123">
        <v>-72.857600000000005</v>
      </c>
      <c r="D2123">
        <v>77.376115999999996</v>
      </c>
      <c r="F2123">
        <v>406</v>
      </c>
      <c r="G2123">
        <v>2513</v>
      </c>
      <c r="I2123">
        <v>114.06383407</v>
      </c>
      <c r="K2123" t="s">
        <v>2616</v>
      </c>
      <c r="L2123">
        <v>114.063834</v>
      </c>
      <c r="M2123" t="s">
        <v>83</v>
      </c>
      <c r="N2123">
        <v>1999</v>
      </c>
      <c r="O2123">
        <v>1</v>
      </c>
      <c r="P2123">
        <v>2008</v>
      </c>
      <c r="Q2123">
        <v>1</v>
      </c>
      <c r="R2123" t="s">
        <v>2619</v>
      </c>
    </row>
    <row r="2124" spans="1:18">
      <c r="A2124">
        <v>3758</v>
      </c>
      <c r="B2124" t="s">
        <v>2672</v>
      </c>
      <c r="C2124">
        <v>-72.875183000000007</v>
      </c>
      <c r="D2124">
        <v>77.362200000000001</v>
      </c>
      <c r="F2124">
        <v>408</v>
      </c>
      <c r="G2124">
        <v>2510</v>
      </c>
      <c r="I2124">
        <v>105.2738963</v>
      </c>
      <c r="K2124" t="s">
        <v>2616</v>
      </c>
      <c r="L2124">
        <v>105.27389599999999</v>
      </c>
      <c r="M2124" t="s">
        <v>83</v>
      </c>
      <c r="N2124">
        <v>1999</v>
      </c>
      <c r="O2124">
        <v>1</v>
      </c>
      <c r="P2124">
        <v>2008</v>
      </c>
      <c r="Q2124">
        <v>1</v>
      </c>
      <c r="R2124" t="s">
        <v>2619</v>
      </c>
    </row>
    <row r="2125" spans="1:18">
      <c r="A2125">
        <v>3759</v>
      </c>
      <c r="B2125" t="s">
        <v>2673</v>
      </c>
      <c r="C2125">
        <v>-72.892616000000004</v>
      </c>
      <c r="D2125">
        <v>77.348299999999995</v>
      </c>
      <c r="F2125">
        <v>410</v>
      </c>
      <c r="G2125">
        <v>2520</v>
      </c>
      <c r="I2125">
        <v>24.65016</v>
      </c>
      <c r="K2125" t="s">
        <v>2616</v>
      </c>
      <c r="L2125">
        <v>24.65016</v>
      </c>
      <c r="M2125" t="s">
        <v>83</v>
      </c>
      <c r="N2125">
        <v>2005</v>
      </c>
      <c r="O2125">
        <v>1</v>
      </c>
      <c r="P2125">
        <v>2008</v>
      </c>
      <c r="Q2125">
        <v>1</v>
      </c>
      <c r="R2125" t="s">
        <v>2619</v>
      </c>
    </row>
    <row r="2126" spans="1:18">
      <c r="A2126">
        <v>3760</v>
      </c>
      <c r="B2126" t="s">
        <v>2674</v>
      </c>
      <c r="C2126">
        <v>-72.910116000000002</v>
      </c>
      <c r="D2126">
        <v>77.339033000000001</v>
      </c>
      <c r="F2126">
        <v>412</v>
      </c>
      <c r="G2126">
        <v>2509</v>
      </c>
      <c r="I2126">
        <v>112.45306222000001</v>
      </c>
      <c r="K2126" t="s">
        <v>2616</v>
      </c>
      <c r="L2126">
        <v>112.453062</v>
      </c>
      <c r="M2126" t="s">
        <v>83</v>
      </c>
      <c r="N2126">
        <v>1999</v>
      </c>
      <c r="O2126">
        <v>1</v>
      </c>
      <c r="P2126">
        <v>2008</v>
      </c>
      <c r="Q2126">
        <v>1</v>
      </c>
      <c r="R2126" t="s">
        <v>2619</v>
      </c>
    </row>
    <row r="2127" spans="1:18">
      <c r="A2127">
        <v>3761</v>
      </c>
      <c r="B2127" t="s">
        <v>2675</v>
      </c>
      <c r="C2127">
        <v>-72.927932999999996</v>
      </c>
      <c r="D2127">
        <v>77.325232999999997</v>
      </c>
      <c r="F2127">
        <v>414</v>
      </c>
      <c r="G2127">
        <v>2505</v>
      </c>
      <c r="I2127">
        <v>120.78212741</v>
      </c>
      <c r="K2127" t="s">
        <v>2616</v>
      </c>
      <c r="L2127">
        <v>120.782127</v>
      </c>
      <c r="M2127" t="s">
        <v>83</v>
      </c>
      <c r="N2127">
        <v>1999</v>
      </c>
      <c r="O2127">
        <v>1</v>
      </c>
      <c r="P2127">
        <v>2008</v>
      </c>
      <c r="Q2127">
        <v>1</v>
      </c>
      <c r="R2127" t="s">
        <v>2619</v>
      </c>
    </row>
    <row r="2128" spans="1:18">
      <c r="A2128">
        <v>3762</v>
      </c>
      <c r="B2128" t="s">
        <v>2676</v>
      </c>
      <c r="C2128">
        <v>-72.945449999999994</v>
      </c>
      <c r="D2128">
        <v>77.315133000000003</v>
      </c>
      <c r="F2128">
        <v>416</v>
      </c>
      <c r="G2128">
        <v>2509</v>
      </c>
      <c r="I2128">
        <v>110.03328</v>
      </c>
      <c r="K2128" t="s">
        <v>2616</v>
      </c>
      <c r="L2128">
        <v>110.03328</v>
      </c>
      <c r="M2128" t="s">
        <v>83</v>
      </c>
      <c r="N2128">
        <v>1999</v>
      </c>
      <c r="O2128">
        <v>1</v>
      </c>
      <c r="P2128">
        <v>2008</v>
      </c>
      <c r="Q2128">
        <v>1</v>
      </c>
      <c r="R2128" t="s">
        <v>2619</v>
      </c>
    </row>
    <row r="2129" spans="1:18">
      <c r="A2129">
        <v>3763</v>
      </c>
      <c r="B2129" t="s">
        <v>2677</v>
      </c>
      <c r="C2129">
        <v>-72.962999999999994</v>
      </c>
      <c r="D2129">
        <v>77.302833000000007</v>
      </c>
      <c r="F2129">
        <v>418</v>
      </c>
      <c r="G2129">
        <v>2527</v>
      </c>
      <c r="I2129">
        <v>35.203768889000003</v>
      </c>
      <c r="K2129" t="s">
        <v>2616</v>
      </c>
      <c r="L2129">
        <v>35.203767999999997</v>
      </c>
      <c r="M2129" t="s">
        <v>83</v>
      </c>
      <c r="N2129">
        <v>2005</v>
      </c>
      <c r="O2129">
        <v>1</v>
      </c>
      <c r="P2129">
        <v>2008</v>
      </c>
      <c r="Q2129">
        <v>1</v>
      </c>
      <c r="R2129" t="s">
        <v>2619</v>
      </c>
    </row>
    <row r="2130" spans="1:18">
      <c r="A2130">
        <v>3764</v>
      </c>
      <c r="B2130" t="s">
        <v>2678</v>
      </c>
      <c r="C2130">
        <v>-72.980950000000007</v>
      </c>
      <c r="D2130">
        <v>77.288799999999995</v>
      </c>
      <c r="F2130">
        <v>420</v>
      </c>
      <c r="G2130">
        <v>2532</v>
      </c>
      <c r="I2130">
        <v>-14.840197778</v>
      </c>
      <c r="K2130" t="s">
        <v>2616</v>
      </c>
      <c r="L2130">
        <v>-14.840197</v>
      </c>
      <c r="M2130" t="s">
        <v>83</v>
      </c>
      <c r="N2130">
        <v>2005</v>
      </c>
      <c r="O2130">
        <v>1</v>
      </c>
      <c r="P2130">
        <v>2008</v>
      </c>
      <c r="Q2130">
        <v>1</v>
      </c>
      <c r="R2130" t="s">
        <v>2619</v>
      </c>
    </row>
    <row r="2131" spans="1:18">
      <c r="A2131">
        <v>3765</v>
      </c>
      <c r="B2131" t="s">
        <v>2679</v>
      </c>
      <c r="C2131">
        <v>-72.998215999999999</v>
      </c>
      <c r="D2131">
        <v>77.277782999999999</v>
      </c>
      <c r="F2131">
        <v>422</v>
      </c>
      <c r="G2131">
        <v>2564</v>
      </c>
      <c r="I2131">
        <v>16.120773332999999</v>
      </c>
      <c r="K2131" t="s">
        <v>2616</v>
      </c>
      <c r="L2131">
        <v>16.120773</v>
      </c>
      <c r="M2131" t="s">
        <v>83</v>
      </c>
      <c r="N2131">
        <v>2005</v>
      </c>
      <c r="O2131">
        <v>1</v>
      </c>
      <c r="P2131">
        <v>2008</v>
      </c>
      <c r="Q2131">
        <v>1</v>
      </c>
      <c r="R2131" t="s">
        <v>2619</v>
      </c>
    </row>
    <row r="2132" spans="1:18">
      <c r="A2132">
        <v>3766</v>
      </c>
      <c r="B2132" t="s">
        <v>2680</v>
      </c>
      <c r="C2132">
        <v>-73.015715999999998</v>
      </c>
      <c r="D2132">
        <v>77.265232999999995</v>
      </c>
      <c r="F2132">
        <v>424</v>
      </c>
      <c r="G2132">
        <v>2569</v>
      </c>
      <c r="I2132">
        <v>-2.6739644444000001</v>
      </c>
      <c r="K2132" t="s">
        <v>2616</v>
      </c>
      <c r="L2132">
        <v>-2.6739639999999998</v>
      </c>
      <c r="M2132" t="s">
        <v>83</v>
      </c>
      <c r="N2132">
        <v>2005</v>
      </c>
      <c r="O2132">
        <v>1</v>
      </c>
      <c r="P2132">
        <v>2008</v>
      </c>
      <c r="Q2132">
        <v>1</v>
      </c>
      <c r="R2132" t="s">
        <v>2619</v>
      </c>
    </row>
    <row r="2133" spans="1:18">
      <c r="A2133">
        <v>3767</v>
      </c>
      <c r="B2133" t="s">
        <v>2681</v>
      </c>
      <c r="C2133">
        <v>-73.033232999999996</v>
      </c>
      <c r="D2133">
        <v>77.253916000000004</v>
      </c>
      <c r="F2133">
        <v>426</v>
      </c>
      <c r="G2133">
        <v>2576</v>
      </c>
      <c r="I2133">
        <v>-3.9906799999999998</v>
      </c>
      <c r="K2133" t="s">
        <v>2616</v>
      </c>
      <c r="L2133">
        <v>-3.9906790000000001</v>
      </c>
      <c r="M2133" t="s">
        <v>83</v>
      </c>
      <c r="N2133">
        <v>2005</v>
      </c>
      <c r="O2133">
        <v>1</v>
      </c>
      <c r="P2133">
        <v>2008</v>
      </c>
      <c r="Q2133">
        <v>1</v>
      </c>
      <c r="R2133" t="s">
        <v>2619</v>
      </c>
    </row>
    <row r="2134" spans="1:18">
      <c r="A2134">
        <v>3768</v>
      </c>
      <c r="B2134" t="s">
        <v>2682</v>
      </c>
      <c r="C2134">
        <v>-73.050200000000004</v>
      </c>
      <c r="D2134">
        <v>77.240782999999993</v>
      </c>
      <c r="F2134">
        <v>428</v>
      </c>
      <c r="G2134">
        <v>2580</v>
      </c>
      <c r="I2134">
        <v>-26.4712</v>
      </c>
      <c r="K2134" t="s">
        <v>2616</v>
      </c>
      <c r="L2134">
        <v>-26.4712</v>
      </c>
      <c r="M2134" t="s">
        <v>83</v>
      </c>
      <c r="N2134">
        <v>2005</v>
      </c>
      <c r="O2134">
        <v>1</v>
      </c>
      <c r="P2134">
        <v>2008</v>
      </c>
      <c r="Q2134">
        <v>1</v>
      </c>
      <c r="R2134" t="s">
        <v>2619</v>
      </c>
    </row>
    <row r="2135" spans="1:18">
      <c r="A2135">
        <v>3769</v>
      </c>
      <c r="B2135" t="s">
        <v>2683</v>
      </c>
      <c r="C2135">
        <v>-73.068166000000005</v>
      </c>
      <c r="D2135">
        <v>77.229033000000001</v>
      </c>
      <c r="F2135">
        <v>430</v>
      </c>
      <c r="G2135">
        <v>2569</v>
      </c>
      <c r="I2135">
        <v>-21.089706667000002</v>
      </c>
      <c r="K2135" t="s">
        <v>2616</v>
      </c>
      <c r="L2135">
        <v>-21.089706</v>
      </c>
      <c r="M2135" t="s">
        <v>83</v>
      </c>
      <c r="N2135">
        <v>2005</v>
      </c>
      <c r="O2135">
        <v>1</v>
      </c>
      <c r="P2135">
        <v>2008</v>
      </c>
      <c r="Q2135">
        <v>1</v>
      </c>
      <c r="R2135" t="s">
        <v>2619</v>
      </c>
    </row>
    <row r="2136" spans="1:18">
      <c r="A2136">
        <v>3770</v>
      </c>
      <c r="B2136" t="s">
        <v>2684</v>
      </c>
      <c r="C2136">
        <v>-73.085899999999995</v>
      </c>
      <c r="D2136">
        <v>77.214449999999999</v>
      </c>
      <c r="F2136">
        <v>432</v>
      </c>
      <c r="G2136">
        <v>2565</v>
      </c>
      <c r="I2136">
        <v>86.304386667000003</v>
      </c>
      <c r="K2136" t="s">
        <v>2616</v>
      </c>
      <c r="L2136">
        <v>86.304385999999994</v>
      </c>
      <c r="M2136" t="s">
        <v>83</v>
      </c>
      <c r="N2136">
        <v>1999</v>
      </c>
      <c r="O2136">
        <v>1</v>
      </c>
      <c r="P2136">
        <v>2008</v>
      </c>
      <c r="Q2136">
        <v>1</v>
      </c>
      <c r="R2136" t="s">
        <v>2619</v>
      </c>
    </row>
    <row r="2137" spans="1:18">
      <c r="A2137">
        <v>3771</v>
      </c>
      <c r="B2137" t="s">
        <v>2685</v>
      </c>
      <c r="C2137">
        <v>-73.105182999999997</v>
      </c>
      <c r="D2137">
        <v>77.202200000000005</v>
      </c>
      <c r="F2137">
        <v>434</v>
      </c>
      <c r="G2137">
        <v>2575</v>
      </c>
      <c r="I2137">
        <v>122.05402667</v>
      </c>
      <c r="K2137" t="s">
        <v>2616</v>
      </c>
      <c r="L2137">
        <v>122.05402599999999</v>
      </c>
      <c r="M2137" t="s">
        <v>83</v>
      </c>
      <c r="N2137">
        <v>1999</v>
      </c>
      <c r="O2137">
        <v>1</v>
      </c>
      <c r="P2137">
        <v>2008</v>
      </c>
      <c r="Q2137">
        <v>1</v>
      </c>
      <c r="R2137" t="s">
        <v>2619</v>
      </c>
    </row>
    <row r="2138" spans="1:18">
      <c r="A2138">
        <v>3772</v>
      </c>
      <c r="B2138" t="s">
        <v>2686</v>
      </c>
      <c r="C2138">
        <v>-73.130782999999994</v>
      </c>
      <c r="D2138">
        <v>77.1845</v>
      </c>
      <c r="F2138">
        <v>436</v>
      </c>
      <c r="G2138">
        <v>2590</v>
      </c>
      <c r="I2138">
        <v>74.815920000000006</v>
      </c>
      <c r="K2138" t="s">
        <v>2616</v>
      </c>
      <c r="L2138">
        <v>74.815920000000006</v>
      </c>
      <c r="M2138" t="s">
        <v>83</v>
      </c>
      <c r="N2138">
        <v>2005</v>
      </c>
      <c r="O2138">
        <v>1</v>
      </c>
      <c r="P2138">
        <v>2008</v>
      </c>
      <c r="Q2138">
        <v>1</v>
      </c>
      <c r="R2138" t="s">
        <v>2619</v>
      </c>
    </row>
    <row r="2139" spans="1:18">
      <c r="A2139">
        <v>3773</v>
      </c>
      <c r="B2139" t="s">
        <v>2687</v>
      </c>
      <c r="C2139">
        <v>-73.143416000000002</v>
      </c>
      <c r="D2139">
        <v>77.174740999999997</v>
      </c>
      <c r="F2139">
        <v>438</v>
      </c>
      <c r="I2139">
        <v>92.692146667000003</v>
      </c>
      <c r="K2139" t="s">
        <v>2616</v>
      </c>
      <c r="L2139">
        <v>92.692145999999994</v>
      </c>
      <c r="M2139" t="s">
        <v>83</v>
      </c>
      <c r="N2139">
        <v>1999</v>
      </c>
      <c r="O2139">
        <v>1</v>
      </c>
      <c r="P2139">
        <v>2005</v>
      </c>
      <c r="Q2139">
        <v>1</v>
      </c>
      <c r="R2139" t="s">
        <v>2619</v>
      </c>
    </row>
    <row r="2140" spans="1:18">
      <c r="A2140">
        <v>3774</v>
      </c>
      <c r="B2140" t="s">
        <v>2688</v>
      </c>
      <c r="C2140">
        <v>-73.156049999999993</v>
      </c>
      <c r="D2140">
        <v>77.164983000000007</v>
      </c>
      <c r="F2140">
        <v>440</v>
      </c>
      <c r="G2140">
        <v>2589</v>
      </c>
      <c r="I2140">
        <v>65.030213333000006</v>
      </c>
      <c r="K2140" t="s">
        <v>2616</v>
      </c>
      <c r="L2140">
        <v>65.030213000000003</v>
      </c>
      <c r="M2140" t="s">
        <v>83</v>
      </c>
      <c r="N2140">
        <v>1999</v>
      </c>
      <c r="O2140">
        <v>1</v>
      </c>
      <c r="P2140">
        <v>2008</v>
      </c>
      <c r="Q2140">
        <v>1</v>
      </c>
      <c r="R2140" t="s">
        <v>2619</v>
      </c>
    </row>
    <row r="2141" spans="1:18">
      <c r="A2141">
        <v>3775</v>
      </c>
      <c r="B2141" t="s">
        <v>2689</v>
      </c>
      <c r="C2141">
        <v>-73.174666000000002</v>
      </c>
      <c r="D2141">
        <v>77.156882999999993</v>
      </c>
      <c r="F2141">
        <v>442</v>
      </c>
      <c r="G2141">
        <v>2580</v>
      </c>
      <c r="I2141">
        <v>89.051325926000004</v>
      </c>
      <c r="K2141" t="s">
        <v>2616</v>
      </c>
      <c r="L2141">
        <v>89.051325000000006</v>
      </c>
      <c r="M2141" t="s">
        <v>83</v>
      </c>
      <c r="N2141">
        <v>1999</v>
      </c>
      <c r="O2141">
        <v>1</v>
      </c>
      <c r="P2141">
        <v>2008</v>
      </c>
      <c r="Q2141">
        <v>1</v>
      </c>
      <c r="R2141" t="s">
        <v>2619</v>
      </c>
    </row>
    <row r="2142" spans="1:18">
      <c r="A2142">
        <v>3776</v>
      </c>
      <c r="B2142" t="s">
        <v>2690</v>
      </c>
      <c r="C2142">
        <v>-73.191933000000006</v>
      </c>
      <c r="D2142">
        <v>77.139932999999999</v>
      </c>
      <c r="F2142">
        <v>444</v>
      </c>
      <c r="G2142">
        <v>2560</v>
      </c>
      <c r="I2142">
        <v>73.450573332999994</v>
      </c>
      <c r="K2142" t="s">
        <v>2616</v>
      </c>
      <c r="L2142">
        <v>73.450573000000006</v>
      </c>
      <c r="M2142" t="s">
        <v>83</v>
      </c>
      <c r="N2142">
        <v>1999</v>
      </c>
      <c r="O2142">
        <v>1</v>
      </c>
      <c r="P2142">
        <v>2008</v>
      </c>
      <c r="Q2142">
        <v>1</v>
      </c>
      <c r="R2142" t="s">
        <v>2619</v>
      </c>
    </row>
    <row r="2143" spans="1:18">
      <c r="A2143">
        <v>3777</v>
      </c>
      <c r="B2143" t="s">
        <v>2691</v>
      </c>
      <c r="C2143">
        <v>-73.209249999999997</v>
      </c>
      <c r="D2143">
        <v>77.127499999999998</v>
      </c>
      <c r="F2143">
        <v>446</v>
      </c>
      <c r="G2143">
        <v>2563</v>
      </c>
      <c r="I2143">
        <v>83.93826</v>
      </c>
      <c r="K2143" t="s">
        <v>2616</v>
      </c>
      <c r="L2143">
        <v>83.93826</v>
      </c>
      <c r="M2143" t="s">
        <v>83</v>
      </c>
      <c r="N2143">
        <v>1999</v>
      </c>
      <c r="O2143">
        <v>1</v>
      </c>
      <c r="P2143">
        <v>2008</v>
      </c>
      <c r="Q2143">
        <v>1</v>
      </c>
      <c r="R2143" t="s">
        <v>2619</v>
      </c>
    </row>
    <row r="2144" spans="1:18">
      <c r="A2144">
        <v>3778</v>
      </c>
      <c r="B2144" t="s">
        <v>2692</v>
      </c>
      <c r="C2144">
        <v>-73.228733000000005</v>
      </c>
      <c r="D2144">
        <v>77.122315999999998</v>
      </c>
      <c r="F2144">
        <v>448</v>
      </c>
      <c r="G2144">
        <v>2564</v>
      </c>
      <c r="I2144">
        <v>45.896723704000003</v>
      </c>
      <c r="K2144" t="s">
        <v>2616</v>
      </c>
      <c r="L2144">
        <v>45.896723000000001</v>
      </c>
      <c r="M2144" t="s">
        <v>83</v>
      </c>
      <c r="N2144">
        <v>1999</v>
      </c>
      <c r="O2144">
        <v>1</v>
      </c>
      <c r="P2144">
        <v>2008</v>
      </c>
      <c r="Q2144">
        <v>1</v>
      </c>
      <c r="R2144" t="s">
        <v>2619</v>
      </c>
    </row>
    <row r="2145" spans="1:18">
      <c r="A2145">
        <v>3779</v>
      </c>
      <c r="B2145" t="s">
        <v>2693</v>
      </c>
      <c r="C2145">
        <v>-73.244282999999996</v>
      </c>
      <c r="D2145">
        <v>77.103915999999998</v>
      </c>
      <c r="F2145">
        <v>450</v>
      </c>
      <c r="G2145">
        <v>2559</v>
      </c>
      <c r="I2145">
        <v>68.365386666999996</v>
      </c>
      <c r="K2145" t="s">
        <v>2616</v>
      </c>
      <c r="L2145">
        <v>68.365386000000001</v>
      </c>
      <c r="M2145" t="s">
        <v>83</v>
      </c>
      <c r="N2145">
        <v>1999</v>
      </c>
      <c r="O2145">
        <v>1</v>
      </c>
      <c r="P2145">
        <v>2008</v>
      </c>
      <c r="Q2145">
        <v>1</v>
      </c>
      <c r="R2145" t="s">
        <v>2619</v>
      </c>
    </row>
    <row r="2146" spans="1:18">
      <c r="A2146">
        <v>3780</v>
      </c>
      <c r="B2146" t="s">
        <v>2694</v>
      </c>
      <c r="C2146">
        <v>-73.261899999999997</v>
      </c>
      <c r="D2146">
        <v>77.093333000000001</v>
      </c>
      <c r="F2146">
        <v>452</v>
      </c>
      <c r="G2146">
        <v>2566</v>
      </c>
      <c r="I2146">
        <v>67.150111111000001</v>
      </c>
      <c r="K2146" t="s">
        <v>2616</v>
      </c>
      <c r="L2146">
        <v>67.150110999999995</v>
      </c>
      <c r="M2146" t="s">
        <v>83</v>
      </c>
      <c r="N2146">
        <v>1999</v>
      </c>
      <c r="O2146">
        <v>1</v>
      </c>
      <c r="P2146">
        <v>2008</v>
      </c>
      <c r="Q2146">
        <v>1</v>
      </c>
      <c r="R2146" t="s">
        <v>2619</v>
      </c>
    </row>
    <row r="2147" spans="1:18">
      <c r="A2147">
        <v>3781</v>
      </c>
      <c r="B2147" t="s">
        <v>2695</v>
      </c>
      <c r="C2147">
        <v>-73.279250000000005</v>
      </c>
      <c r="D2147">
        <v>77.079015999999996</v>
      </c>
      <c r="F2147">
        <v>454</v>
      </c>
      <c r="G2147">
        <v>2569</v>
      </c>
      <c r="I2147">
        <v>33.153151111</v>
      </c>
      <c r="K2147" t="s">
        <v>2616</v>
      </c>
      <c r="L2147">
        <v>33.153151000000001</v>
      </c>
      <c r="M2147" t="s">
        <v>83</v>
      </c>
      <c r="N2147">
        <v>1999</v>
      </c>
      <c r="O2147">
        <v>1</v>
      </c>
      <c r="P2147">
        <v>2008</v>
      </c>
      <c r="Q2147">
        <v>1</v>
      </c>
      <c r="R2147" t="s">
        <v>2619</v>
      </c>
    </row>
    <row r="2148" spans="1:18">
      <c r="A2148">
        <v>3782</v>
      </c>
      <c r="B2148" t="s">
        <v>2696</v>
      </c>
      <c r="C2148">
        <v>-73.297282999999993</v>
      </c>
      <c r="D2148">
        <v>77.064549999999997</v>
      </c>
      <c r="F2148">
        <v>456</v>
      </c>
      <c r="G2148">
        <v>2561</v>
      </c>
      <c r="I2148">
        <v>17.920385185000001</v>
      </c>
      <c r="K2148" t="s">
        <v>2616</v>
      </c>
      <c r="L2148">
        <v>17.920385</v>
      </c>
      <c r="M2148" t="s">
        <v>83</v>
      </c>
      <c r="N2148">
        <v>1999</v>
      </c>
      <c r="O2148">
        <v>1</v>
      </c>
      <c r="P2148">
        <v>2008</v>
      </c>
      <c r="Q2148">
        <v>1</v>
      </c>
      <c r="R2148" t="s">
        <v>2619</v>
      </c>
    </row>
    <row r="2149" spans="1:18">
      <c r="A2149">
        <v>3783</v>
      </c>
      <c r="B2149" t="s">
        <v>2697</v>
      </c>
      <c r="C2149">
        <v>-73.315399999999997</v>
      </c>
      <c r="D2149">
        <v>77.038899999999998</v>
      </c>
      <c r="F2149">
        <v>458</v>
      </c>
      <c r="G2149">
        <v>2557</v>
      </c>
      <c r="I2149">
        <v>38.933917778000001</v>
      </c>
      <c r="K2149" t="s">
        <v>2616</v>
      </c>
      <c r="L2149">
        <v>38.933917000000001</v>
      </c>
      <c r="M2149" t="s">
        <v>83</v>
      </c>
      <c r="N2149">
        <v>2005</v>
      </c>
      <c r="O2149">
        <v>1</v>
      </c>
      <c r="P2149">
        <v>2008</v>
      </c>
      <c r="Q2149">
        <v>1</v>
      </c>
      <c r="R2149" t="s">
        <v>2619</v>
      </c>
    </row>
    <row r="2150" spans="1:18">
      <c r="A2150">
        <v>3784</v>
      </c>
      <c r="B2150" t="s">
        <v>2698</v>
      </c>
      <c r="C2150">
        <v>-73.314499999999995</v>
      </c>
      <c r="D2150">
        <v>77.054916000000006</v>
      </c>
      <c r="F2150">
        <v>460</v>
      </c>
      <c r="G2150">
        <v>2555</v>
      </c>
      <c r="I2150">
        <v>88.827261480999994</v>
      </c>
      <c r="K2150" t="s">
        <v>2616</v>
      </c>
      <c r="L2150">
        <v>88.827260999999993</v>
      </c>
      <c r="M2150" t="s">
        <v>83</v>
      </c>
      <c r="N2150">
        <v>1999</v>
      </c>
      <c r="O2150">
        <v>1</v>
      </c>
      <c r="P2150">
        <v>2008</v>
      </c>
      <c r="Q2150">
        <v>1</v>
      </c>
      <c r="R2150" t="s">
        <v>2619</v>
      </c>
    </row>
    <row r="2151" spans="1:18">
      <c r="A2151">
        <v>3785</v>
      </c>
      <c r="B2151" t="s">
        <v>2699</v>
      </c>
      <c r="C2151">
        <v>-73.349565999999996</v>
      </c>
      <c r="D2151">
        <v>77.027450000000002</v>
      </c>
      <c r="F2151">
        <v>462</v>
      </c>
      <c r="G2151">
        <v>2551</v>
      </c>
      <c r="I2151">
        <v>23.567725926000001</v>
      </c>
      <c r="K2151" t="s">
        <v>2616</v>
      </c>
      <c r="L2151">
        <v>23.567724999999999</v>
      </c>
      <c r="M2151" t="s">
        <v>83</v>
      </c>
      <c r="N2151">
        <v>1999</v>
      </c>
      <c r="O2151">
        <v>1</v>
      </c>
      <c r="P2151">
        <v>2008</v>
      </c>
      <c r="Q2151">
        <v>1</v>
      </c>
      <c r="R2151" t="s">
        <v>2619</v>
      </c>
    </row>
    <row r="2152" spans="1:18">
      <c r="A2152">
        <v>3786</v>
      </c>
      <c r="B2152" t="s">
        <v>2576</v>
      </c>
      <c r="C2152">
        <v>-73.367565999999997</v>
      </c>
      <c r="D2152">
        <v>77.012282999999996</v>
      </c>
      <c r="F2152">
        <v>464</v>
      </c>
      <c r="G2152">
        <v>2539</v>
      </c>
      <c r="I2152">
        <v>78.321188888999998</v>
      </c>
      <c r="K2152" t="s">
        <v>2616</v>
      </c>
      <c r="L2152">
        <v>78.321188000000006</v>
      </c>
      <c r="M2152" t="s">
        <v>83</v>
      </c>
      <c r="N2152">
        <v>2005</v>
      </c>
      <c r="O2152">
        <v>1</v>
      </c>
      <c r="P2152">
        <v>2008</v>
      </c>
      <c r="Q2152">
        <v>1</v>
      </c>
      <c r="R2152" t="s">
        <v>2619</v>
      </c>
    </row>
    <row r="2153" spans="1:18">
      <c r="A2153">
        <v>3787</v>
      </c>
      <c r="B2153" t="s">
        <v>2700</v>
      </c>
      <c r="C2153">
        <v>-73.384933000000004</v>
      </c>
      <c r="D2153">
        <v>77.008449999999996</v>
      </c>
      <c r="F2153">
        <v>466</v>
      </c>
      <c r="G2153">
        <v>2536</v>
      </c>
      <c r="I2153">
        <v>89.742622221999994</v>
      </c>
      <c r="K2153" t="s">
        <v>2616</v>
      </c>
      <c r="L2153">
        <v>89.742621999999997</v>
      </c>
      <c r="M2153" t="s">
        <v>83</v>
      </c>
      <c r="N2153">
        <v>1999</v>
      </c>
      <c r="O2153">
        <v>1</v>
      </c>
      <c r="P2153">
        <v>2008</v>
      </c>
      <c r="Q2153">
        <v>1</v>
      </c>
      <c r="R2153" t="s">
        <v>2619</v>
      </c>
    </row>
    <row r="2154" spans="1:18">
      <c r="A2154">
        <v>3788</v>
      </c>
      <c r="B2154" t="s">
        <v>2701</v>
      </c>
      <c r="C2154">
        <v>-73.401683000000006</v>
      </c>
      <c r="D2154">
        <v>77.004599999999996</v>
      </c>
      <c r="F2154">
        <v>468</v>
      </c>
      <c r="G2154">
        <v>2540</v>
      </c>
      <c r="I2154">
        <v>103.12063704000001</v>
      </c>
      <c r="K2154" t="s">
        <v>2616</v>
      </c>
      <c r="L2154">
        <v>103.120637</v>
      </c>
      <c r="M2154" t="s">
        <v>83</v>
      </c>
      <c r="N2154">
        <v>1999</v>
      </c>
      <c r="O2154">
        <v>1</v>
      </c>
      <c r="P2154">
        <v>2008</v>
      </c>
      <c r="Q2154">
        <v>1</v>
      </c>
      <c r="R2154" t="s">
        <v>2619</v>
      </c>
    </row>
    <row r="2155" spans="1:18">
      <c r="A2155">
        <v>3789</v>
      </c>
      <c r="B2155" t="s">
        <v>2702</v>
      </c>
      <c r="C2155">
        <v>-73.418065999999996</v>
      </c>
      <c r="D2155">
        <v>76.998999999999995</v>
      </c>
      <c r="F2155">
        <v>469</v>
      </c>
      <c r="G2155">
        <v>2553</v>
      </c>
      <c r="I2155">
        <v>81.151905185000004</v>
      </c>
      <c r="K2155" t="s">
        <v>2616</v>
      </c>
      <c r="L2155">
        <v>81.151904999999999</v>
      </c>
      <c r="M2155" t="s">
        <v>83</v>
      </c>
      <c r="N2155">
        <v>1999</v>
      </c>
      <c r="O2155">
        <v>1</v>
      </c>
      <c r="P2155">
        <v>2008</v>
      </c>
      <c r="Q2155">
        <v>1</v>
      </c>
      <c r="R2155" t="s">
        <v>2619</v>
      </c>
    </row>
    <row r="2156" spans="1:18">
      <c r="A2156">
        <v>3790</v>
      </c>
      <c r="B2156" t="s">
        <v>2703</v>
      </c>
      <c r="C2156">
        <v>-73.435282999999998</v>
      </c>
      <c r="D2156">
        <v>76.989549999999994</v>
      </c>
      <c r="F2156">
        <v>471</v>
      </c>
      <c r="G2156">
        <v>2550</v>
      </c>
      <c r="I2156">
        <v>42.665626666999998</v>
      </c>
      <c r="K2156" t="s">
        <v>2616</v>
      </c>
      <c r="L2156">
        <v>42.665626000000003</v>
      </c>
      <c r="M2156" t="s">
        <v>83</v>
      </c>
      <c r="N2156">
        <v>1999</v>
      </c>
      <c r="O2156">
        <v>1</v>
      </c>
      <c r="P2156">
        <v>2008</v>
      </c>
      <c r="Q2156">
        <v>1</v>
      </c>
      <c r="R2156" t="s">
        <v>2619</v>
      </c>
    </row>
    <row r="2157" spans="1:18">
      <c r="A2157">
        <v>3791</v>
      </c>
      <c r="B2157" t="s">
        <v>2704</v>
      </c>
      <c r="C2157">
        <v>-73.451683000000003</v>
      </c>
      <c r="D2157">
        <v>76.983383000000003</v>
      </c>
      <c r="F2157">
        <v>473</v>
      </c>
      <c r="G2157">
        <v>2547</v>
      </c>
      <c r="I2157">
        <v>23.11328</v>
      </c>
      <c r="K2157" t="s">
        <v>2616</v>
      </c>
      <c r="L2157">
        <v>23.11328</v>
      </c>
      <c r="M2157" t="s">
        <v>83</v>
      </c>
      <c r="N2157">
        <v>1999</v>
      </c>
      <c r="O2157">
        <v>1</v>
      </c>
      <c r="P2157">
        <v>2008</v>
      </c>
      <c r="Q2157">
        <v>1</v>
      </c>
      <c r="R2157" t="s">
        <v>2619</v>
      </c>
    </row>
    <row r="2158" spans="1:18">
      <c r="A2158">
        <v>3792</v>
      </c>
      <c r="B2158" t="s">
        <v>2705</v>
      </c>
      <c r="C2158">
        <v>-73.469015999999996</v>
      </c>
      <c r="D2158">
        <v>76.979749999999996</v>
      </c>
      <c r="F2158">
        <v>475</v>
      </c>
      <c r="G2158">
        <v>2551</v>
      </c>
      <c r="I2158">
        <v>67.603502222000003</v>
      </c>
      <c r="K2158" t="s">
        <v>2616</v>
      </c>
      <c r="L2158">
        <v>67.603502000000006</v>
      </c>
      <c r="M2158" t="s">
        <v>83</v>
      </c>
      <c r="N2158">
        <v>1999</v>
      </c>
      <c r="O2158">
        <v>1</v>
      </c>
      <c r="P2158">
        <v>2008</v>
      </c>
      <c r="Q2158">
        <v>1</v>
      </c>
      <c r="R2158" t="s">
        <v>2619</v>
      </c>
    </row>
    <row r="2159" spans="1:18">
      <c r="A2159">
        <v>3793</v>
      </c>
      <c r="B2159" t="s">
        <v>2706</v>
      </c>
      <c r="C2159">
        <v>-73.485866000000001</v>
      </c>
      <c r="D2159">
        <v>76.983549999999994</v>
      </c>
      <c r="F2159">
        <v>477</v>
      </c>
      <c r="G2159">
        <v>2555</v>
      </c>
      <c r="I2159">
        <v>32.529648148</v>
      </c>
      <c r="K2159" t="s">
        <v>2616</v>
      </c>
      <c r="L2159">
        <v>32.529648000000002</v>
      </c>
      <c r="M2159" t="s">
        <v>83</v>
      </c>
      <c r="N2159">
        <v>1999</v>
      </c>
      <c r="O2159">
        <v>1</v>
      </c>
      <c r="P2159">
        <v>2008</v>
      </c>
      <c r="Q2159">
        <v>1</v>
      </c>
      <c r="R2159" t="s">
        <v>2619</v>
      </c>
    </row>
    <row r="2160" spans="1:18">
      <c r="A2160">
        <v>3794</v>
      </c>
      <c r="B2160" t="s">
        <v>2707</v>
      </c>
      <c r="C2160">
        <v>-73.502650000000003</v>
      </c>
      <c r="D2160">
        <v>76.9833</v>
      </c>
      <c r="F2160">
        <v>479</v>
      </c>
      <c r="G2160">
        <v>2566</v>
      </c>
      <c r="I2160">
        <v>12.174135556</v>
      </c>
      <c r="K2160" t="s">
        <v>2616</v>
      </c>
      <c r="L2160">
        <v>12.174135</v>
      </c>
      <c r="M2160" t="s">
        <v>83</v>
      </c>
      <c r="N2160">
        <v>1999</v>
      </c>
      <c r="O2160">
        <v>1</v>
      </c>
      <c r="P2160">
        <v>2008</v>
      </c>
      <c r="Q2160">
        <v>1</v>
      </c>
      <c r="R2160" t="s">
        <v>2619</v>
      </c>
    </row>
    <row r="2161" spans="1:18">
      <c r="A2161">
        <v>3795</v>
      </c>
      <c r="B2161" t="s">
        <v>2708</v>
      </c>
      <c r="C2161">
        <v>-73.520015999999998</v>
      </c>
      <c r="D2161">
        <v>76.980433000000005</v>
      </c>
      <c r="F2161">
        <v>481</v>
      </c>
      <c r="G2161">
        <v>2568</v>
      </c>
      <c r="I2161">
        <v>13.352651851999999</v>
      </c>
      <c r="K2161" t="s">
        <v>2616</v>
      </c>
      <c r="L2161">
        <v>13.352651</v>
      </c>
      <c r="M2161" t="s">
        <v>83</v>
      </c>
      <c r="N2161">
        <v>1999</v>
      </c>
      <c r="O2161">
        <v>1</v>
      </c>
      <c r="P2161">
        <v>2008</v>
      </c>
      <c r="Q2161">
        <v>1</v>
      </c>
      <c r="R2161" t="s">
        <v>2619</v>
      </c>
    </row>
    <row r="2162" spans="1:18">
      <c r="A2162">
        <v>3796</v>
      </c>
      <c r="B2162" t="s">
        <v>2709</v>
      </c>
      <c r="C2162">
        <v>-73.536366000000001</v>
      </c>
      <c r="D2162">
        <v>76.976533000000003</v>
      </c>
      <c r="F2162">
        <v>483</v>
      </c>
      <c r="G2162">
        <v>2564</v>
      </c>
      <c r="I2162">
        <v>26.97707037</v>
      </c>
      <c r="K2162" t="s">
        <v>2616</v>
      </c>
      <c r="L2162">
        <v>26.977070000000001</v>
      </c>
      <c r="M2162" t="s">
        <v>83</v>
      </c>
      <c r="N2162">
        <v>1999</v>
      </c>
      <c r="O2162">
        <v>1</v>
      </c>
      <c r="P2162">
        <v>2008</v>
      </c>
      <c r="Q2162">
        <v>1</v>
      </c>
      <c r="R2162" t="s">
        <v>2619</v>
      </c>
    </row>
    <row r="2163" spans="1:18">
      <c r="A2163">
        <v>3797</v>
      </c>
      <c r="B2163" t="s">
        <v>2710</v>
      </c>
      <c r="C2163">
        <v>-73.553466</v>
      </c>
      <c r="D2163">
        <v>76.971582999999995</v>
      </c>
      <c r="F2163">
        <v>485</v>
      </c>
      <c r="G2163">
        <v>2567</v>
      </c>
      <c r="I2163">
        <v>57.013115556000002</v>
      </c>
      <c r="K2163" t="s">
        <v>2616</v>
      </c>
      <c r="L2163">
        <v>57.013114999999999</v>
      </c>
      <c r="M2163" t="s">
        <v>83</v>
      </c>
      <c r="N2163">
        <v>1999</v>
      </c>
      <c r="O2163">
        <v>1</v>
      </c>
      <c r="P2163">
        <v>2008</v>
      </c>
      <c r="Q2163">
        <v>1</v>
      </c>
      <c r="R2163" t="s">
        <v>2619</v>
      </c>
    </row>
    <row r="2164" spans="1:18">
      <c r="A2164">
        <v>3798</v>
      </c>
      <c r="B2164" t="s">
        <v>2711</v>
      </c>
      <c r="C2164">
        <v>-73.570166</v>
      </c>
      <c r="D2164">
        <v>76.969650000000001</v>
      </c>
      <c r="F2164">
        <v>487</v>
      </c>
      <c r="G2164">
        <v>2566</v>
      </c>
      <c r="I2164">
        <v>98.091788148000006</v>
      </c>
      <c r="K2164" t="s">
        <v>2616</v>
      </c>
      <c r="L2164">
        <v>98.091787999999994</v>
      </c>
      <c r="M2164" t="s">
        <v>83</v>
      </c>
      <c r="N2164">
        <v>1999</v>
      </c>
      <c r="O2164">
        <v>1</v>
      </c>
      <c r="P2164">
        <v>2008</v>
      </c>
      <c r="Q2164">
        <v>1</v>
      </c>
      <c r="R2164" t="s">
        <v>2619</v>
      </c>
    </row>
    <row r="2165" spans="1:18">
      <c r="A2165">
        <v>3799</v>
      </c>
      <c r="B2165" t="s">
        <v>2712</v>
      </c>
      <c r="C2165">
        <v>-73.587565999999995</v>
      </c>
      <c r="D2165">
        <v>76.968165999999997</v>
      </c>
      <c r="F2165">
        <v>489</v>
      </c>
      <c r="G2165">
        <v>2564</v>
      </c>
      <c r="I2165">
        <v>56.085694814999997</v>
      </c>
      <c r="K2165" t="s">
        <v>2616</v>
      </c>
      <c r="L2165">
        <v>56.085693999999997</v>
      </c>
      <c r="M2165" t="s">
        <v>83</v>
      </c>
      <c r="N2165">
        <v>1999</v>
      </c>
      <c r="O2165">
        <v>1</v>
      </c>
      <c r="P2165">
        <v>2008</v>
      </c>
      <c r="Q2165">
        <v>1</v>
      </c>
      <c r="R2165" t="s">
        <v>2619</v>
      </c>
    </row>
    <row r="2166" spans="1:18">
      <c r="A2166">
        <v>3800</v>
      </c>
      <c r="B2166" t="s">
        <v>2713</v>
      </c>
      <c r="C2166">
        <v>-73.604133000000004</v>
      </c>
      <c r="D2166">
        <v>76.968565999999996</v>
      </c>
      <c r="F2166">
        <v>491</v>
      </c>
      <c r="G2166">
        <v>2585</v>
      </c>
      <c r="I2166">
        <v>6.2027444444000004</v>
      </c>
      <c r="K2166" t="s">
        <v>2616</v>
      </c>
      <c r="L2166">
        <v>6.202744</v>
      </c>
      <c r="M2166" t="s">
        <v>83</v>
      </c>
      <c r="N2166">
        <v>1999</v>
      </c>
      <c r="O2166">
        <v>1</v>
      </c>
      <c r="P2166">
        <v>2008</v>
      </c>
      <c r="Q2166">
        <v>1</v>
      </c>
      <c r="R2166" t="s">
        <v>2619</v>
      </c>
    </row>
    <row r="2167" spans="1:18">
      <c r="A2167">
        <v>3801</v>
      </c>
      <c r="B2167" t="s">
        <v>2714</v>
      </c>
      <c r="C2167">
        <v>-73.621300000000005</v>
      </c>
      <c r="D2167">
        <v>76.969132999999999</v>
      </c>
      <c r="F2167">
        <v>493</v>
      </c>
      <c r="G2167">
        <v>2597</v>
      </c>
      <c r="I2167">
        <v>14.560622221999999</v>
      </c>
      <c r="K2167" t="s">
        <v>2616</v>
      </c>
      <c r="L2167">
        <v>14.560622</v>
      </c>
      <c r="M2167" t="s">
        <v>83</v>
      </c>
      <c r="N2167">
        <v>1999</v>
      </c>
      <c r="O2167">
        <v>1</v>
      </c>
      <c r="P2167">
        <v>2008</v>
      </c>
      <c r="Q2167">
        <v>1</v>
      </c>
      <c r="R2167" t="s">
        <v>2619</v>
      </c>
    </row>
    <row r="2168" spans="1:18">
      <c r="A2168">
        <v>3802</v>
      </c>
      <c r="B2168" t="s">
        <v>2715</v>
      </c>
      <c r="C2168">
        <v>-73.647766000000004</v>
      </c>
      <c r="D2168">
        <v>76.966116</v>
      </c>
      <c r="F2168">
        <v>495</v>
      </c>
      <c r="G2168">
        <v>2585</v>
      </c>
      <c r="I2168">
        <v>56.651400000000002</v>
      </c>
      <c r="K2168" t="s">
        <v>2616</v>
      </c>
      <c r="L2168">
        <v>56.651400000000002</v>
      </c>
      <c r="M2168" t="s">
        <v>83</v>
      </c>
      <c r="N2168">
        <v>1999</v>
      </c>
      <c r="O2168">
        <v>1</v>
      </c>
      <c r="P2168">
        <v>2008</v>
      </c>
      <c r="Q2168">
        <v>1</v>
      </c>
      <c r="R2168" t="s">
        <v>2619</v>
      </c>
    </row>
    <row r="2169" spans="1:18">
      <c r="A2169">
        <v>3803</v>
      </c>
      <c r="B2169" t="s">
        <v>2716</v>
      </c>
      <c r="C2169">
        <v>-73.663365999999996</v>
      </c>
      <c r="D2169">
        <v>76.966982999999999</v>
      </c>
      <c r="F2169">
        <v>497</v>
      </c>
      <c r="G2169">
        <v>2585</v>
      </c>
      <c r="I2169">
        <v>46.622155556000003</v>
      </c>
      <c r="K2169" t="s">
        <v>2616</v>
      </c>
      <c r="L2169">
        <v>46.622154999999999</v>
      </c>
      <c r="M2169" t="s">
        <v>83</v>
      </c>
      <c r="N2169">
        <v>1999</v>
      </c>
      <c r="O2169">
        <v>1</v>
      </c>
      <c r="P2169">
        <v>2008</v>
      </c>
      <c r="Q2169">
        <v>1</v>
      </c>
      <c r="R2169" t="s">
        <v>2619</v>
      </c>
    </row>
    <row r="2170" spans="1:18">
      <c r="A2170">
        <v>3804</v>
      </c>
      <c r="B2170" t="s">
        <v>2717</v>
      </c>
      <c r="C2170">
        <v>-73.672365999999997</v>
      </c>
      <c r="D2170">
        <v>76.999533</v>
      </c>
      <c r="F2170">
        <v>499</v>
      </c>
      <c r="G2170">
        <v>2593</v>
      </c>
      <c r="I2170">
        <v>101.41089556</v>
      </c>
      <c r="K2170" t="s">
        <v>2616</v>
      </c>
      <c r="L2170">
        <v>101.410895</v>
      </c>
      <c r="M2170" t="s">
        <v>83</v>
      </c>
      <c r="N2170">
        <v>1999</v>
      </c>
      <c r="O2170">
        <v>1</v>
      </c>
      <c r="P2170">
        <v>2008</v>
      </c>
      <c r="Q2170">
        <v>1</v>
      </c>
      <c r="R2170" t="s">
        <v>2619</v>
      </c>
    </row>
    <row r="2171" spans="1:18">
      <c r="A2171">
        <v>3805</v>
      </c>
      <c r="B2171" t="s">
        <v>2718</v>
      </c>
      <c r="C2171">
        <v>-73.689800000000005</v>
      </c>
      <c r="D2171">
        <v>76.981583000000001</v>
      </c>
      <c r="F2171">
        <v>501</v>
      </c>
      <c r="I2171">
        <v>32.990426667000001</v>
      </c>
      <c r="K2171" t="s">
        <v>2616</v>
      </c>
      <c r="L2171">
        <v>32.990425999999999</v>
      </c>
      <c r="M2171" t="s">
        <v>83</v>
      </c>
      <c r="N2171">
        <v>1999</v>
      </c>
      <c r="O2171">
        <v>1</v>
      </c>
      <c r="P2171">
        <v>2005</v>
      </c>
      <c r="Q2171">
        <v>1</v>
      </c>
      <c r="R2171" t="s">
        <v>2619</v>
      </c>
    </row>
    <row r="2172" spans="1:18">
      <c r="A2172">
        <v>3806</v>
      </c>
      <c r="B2172" t="s">
        <v>2719</v>
      </c>
      <c r="C2172">
        <v>-73.707233000000002</v>
      </c>
      <c r="D2172">
        <v>76.963633000000002</v>
      </c>
      <c r="F2172">
        <v>503</v>
      </c>
      <c r="G2172">
        <v>2606</v>
      </c>
      <c r="I2172">
        <v>13.875365926000001</v>
      </c>
      <c r="K2172" t="s">
        <v>2616</v>
      </c>
      <c r="L2172">
        <v>13.875365</v>
      </c>
      <c r="M2172" t="s">
        <v>83</v>
      </c>
      <c r="N2172">
        <v>1999</v>
      </c>
      <c r="O2172">
        <v>1</v>
      </c>
      <c r="P2172">
        <v>2008</v>
      </c>
      <c r="Q2172">
        <v>1</v>
      </c>
      <c r="R2172" t="s">
        <v>2619</v>
      </c>
    </row>
    <row r="2173" spans="1:18">
      <c r="A2173">
        <v>3807</v>
      </c>
      <c r="B2173" t="s">
        <v>2720</v>
      </c>
      <c r="C2173">
        <v>-73.724416000000005</v>
      </c>
      <c r="D2173">
        <v>76.970050000000001</v>
      </c>
      <c r="F2173">
        <v>504</v>
      </c>
      <c r="G2173">
        <v>2608</v>
      </c>
      <c r="I2173">
        <v>30.880266667000001</v>
      </c>
      <c r="K2173" t="s">
        <v>2616</v>
      </c>
      <c r="L2173">
        <v>30.880265999999999</v>
      </c>
      <c r="M2173" t="s">
        <v>83</v>
      </c>
      <c r="N2173">
        <v>1999</v>
      </c>
      <c r="O2173">
        <v>1</v>
      </c>
      <c r="P2173">
        <v>2008</v>
      </c>
      <c r="Q2173">
        <v>1</v>
      </c>
      <c r="R2173" t="s">
        <v>2619</v>
      </c>
    </row>
    <row r="2174" spans="1:18">
      <c r="A2174">
        <v>3808</v>
      </c>
      <c r="B2174" t="s">
        <v>2721</v>
      </c>
      <c r="C2174">
        <v>-73.742132999999995</v>
      </c>
      <c r="D2174">
        <v>76.970732999999996</v>
      </c>
      <c r="F2174">
        <v>506</v>
      </c>
      <c r="G2174">
        <v>2598</v>
      </c>
      <c r="I2174">
        <v>42.671885926000002</v>
      </c>
      <c r="K2174" t="s">
        <v>2616</v>
      </c>
      <c r="L2174">
        <v>42.671885000000003</v>
      </c>
      <c r="M2174" t="s">
        <v>83</v>
      </c>
      <c r="N2174">
        <v>1999</v>
      </c>
      <c r="O2174">
        <v>1</v>
      </c>
      <c r="P2174">
        <v>2008</v>
      </c>
      <c r="Q2174">
        <v>1</v>
      </c>
      <c r="R2174" t="s">
        <v>2619</v>
      </c>
    </row>
    <row r="2175" spans="1:18">
      <c r="A2175">
        <v>3809</v>
      </c>
      <c r="B2175" t="s">
        <v>2722</v>
      </c>
      <c r="C2175">
        <v>-73.759883000000002</v>
      </c>
      <c r="D2175">
        <v>76.970382999999998</v>
      </c>
      <c r="F2175">
        <v>508</v>
      </c>
      <c r="G2175">
        <v>2576</v>
      </c>
      <c r="I2175">
        <v>45.734344444000001</v>
      </c>
      <c r="K2175" t="s">
        <v>2616</v>
      </c>
      <c r="L2175">
        <v>45.734344</v>
      </c>
      <c r="M2175" t="s">
        <v>83</v>
      </c>
      <c r="N2175">
        <v>1999</v>
      </c>
      <c r="O2175">
        <v>1</v>
      </c>
      <c r="P2175">
        <v>2008</v>
      </c>
      <c r="Q2175">
        <v>1</v>
      </c>
      <c r="R2175" t="s">
        <v>2619</v>
      </c>
    </row>
    <row r="2176" spans="1:18">
      <c r="A2176">
        <v>3810</v>
      </c>
      <c r="B2176" t="s">
        <v>2723</v>
      </c>
      <c r="C2176">
        <v>-73.776516000000001</v>
      </c>
      <c r="D2176">
        <v>76.973516000000004</v>
      </c>
      <c r="F2176">
        <v>510</v>
      </c>
      <c r="G2176">
        <v>2572</v>
      </c>
      <c r="I2176">
        <v>15.680826667</v>
      </c>
      <c r="K2176" t="s">
        <v>2616</v>
      </c>
      <c r="L2176">
        <v>15.680826</v>
      </c>
      <c r="M2176" t="s">
        <v>83</v>
      </c>
      <c r="N2176">
        <v>1999</v>
      </c>
      <c r="O2176">
        <v>1</v>
      </c>
      <c r="P2176">
        <v>2008</v>
      </c>
      <c r="Q2176">
        <v>1</v>
      </c>
      <c r="R2176" t="s">
        <v>2619</v>
      </c>
    </row>
    <row r="2177" spans="1:18">
      <c r="A2177">
        <v>3811</v>
      </c>
      <c r="B2177" t="s">
        <v>2724</v>
      </c>
      <c r="C2177">
        <v>-73.794415999999998</v>
      </c>
      <c r="D2177">
        <v>76.982200000000006</v>
      </c>
      <c r="F2177">
        <v>512</v>
      </c>
      <c r="G2177">
        <v>2593</v>
      </c>
      <c r="I2177">
        <v>8.2746125926000005</v>
      </c>
      <c r="K2177" t="s">
        <v>2616</v>
      </c>
      <c r="L2177">
        <v>8.2746119999999994</v>
      </c>
      <c r="M2177" t="s">
        <v>83</v>
      </c>
      <c r="N2177">
        <v>1999</v>
      </c>
      <c r="O2177">
        <v>1</v>
      </c>
      <c r="P2177">
        <v>2008</v>
      </c>
      <c r="Q2177">
        <v>1</v>
      </c>
      <c r="R2177" t="s">
        <v>2619</v>
      </c>
    </row>
    <row r="2178" spans="1:18">
      <c r="A2178">
        <v>3812</v>
      </c>
      <c r="B2178" t="s">
        <v>2725</v>
      </c>
      <c r="C2178">
        <v>-73.810100000000006</v>
      </c>
      <c r="D2178">
        <v>76.982916000000003</v>
      </c>
      <c r="F2178">
        <v>514</v>
      </c>
      <c r="G2178">
        <v>2598</v>
      </c>
      <c r="I2178">
        <v>2.6109733333</v>
      </c>
      <c r="K2178" t="s">
        <v>2616</v>
      </c>
      <c r="L2178">
        <v>2.610973</v>
      </c>
      <c r="M2178" t="s">
        <v>83</v>
      </c>
      <c r="N2178">
        <v>1999</v>
      </c>
      <c r="O2178">
        <v>1</v>
      </c>
      <c r="P2178">
        <v>2008</v>
      </c>
      <c r="Q2178">
        <v>1</v>
      </c>
      <c r="R2178" t="s">
        <v>2619</v>
      </c>
    </row>
    <row r="2179" spans="1:18">
      <c r="A2179">
        <v>3813</v>
      </c>
      <c r="B2179" t="s">
        <v>2726</v>
      </c>
      <c r="C2179">
        <v>-73.827415999999999</v>
      </c>
      <c r="D2179">
        <v>76.981832999999995</v>
      </c>
      <c r="F2179">
        <v>516</v>
      </c>
      <c r="G2179">
        <v>2603</v>
      </c>
      <c r="I2179">
        <v>-6.0784474073999997</v>
      </c>
      <c r="K2179" t="s">
        <v>2616</v>
      </c>
      <c r="L2179">
        <v>-6.0784469999999997</v>
      </c>
      <c r="M2179" t="s">
        <v>83</v>
      </c>
      <c r="N2179">
        <v>1999</v>
      </c>
      <c r="O2179">
        <v>1</v>
      </c>
      <c r="P2179">
        <v>2008</v>
      </c>
      <c r="Q2179">
        <v>1</v>
      </c>
      <c r="R2179" t="s">
        <v>2619</v>
      </c>
    </row>
    <row r="2180" spans="1:18">
      <c r="A2180">
        <v>3814</v>
      </c>
      <c r="B2180" t="s">
        <v>2727</v>
      </c>
      <c r="C2180">
        <v>-73.845349999999996</v>
      </c>
      <c r="D2180">
        <v>76.980915999999993</v>
      </c>
      <c r="F2180">
        <v>518</v>
      </c>
      <c r="G2180">
        <v>2621</v>
      </c>
      <c r="I2180">
        <v>0.43192370369999999</v>
      </c>
      <c r="K2180" t="s">
        <v>2616</v>
      </c>
      <c r="L2180">
        <v>0.431923</v>
      </c>
      <c r="M2180" t="s">
        <v>83</v>
      </c>
      <c r="N2180">
        <v>1999</v>
      </c>
      <c r="O2180">
        <v>1</v>
      </c>
      <c r="P2180">
        <v>2008</v>
      </c>
      <c r="Q2180">
        <v>1</v>
      </c>
      <c r="R2180" t="s">
        <v>2619</v>
      </c>
    </row>
    <row r="2181" spans="1:18">
      <c r="A2181">
        <v>3815</v>
      </c>
      <c r="B2181" t="s">
        <v>2728</v>
      </c>
      <c r="C2181">
        <v>-73.863533000000004</v>
      </c>
      <c r="D2181">
        <v>76.979466000000002</v>
      </c>
      <c r="F2181">
        <v>520</v>
      </c>
      <c r="G2181">
        <v>2621</v>
      </c>
      <c r="I2181">
        <v>-6.4309444443999997</v>
      </c>
      <c r="K2181" t="s">
        <v>2616</v>
      </c>
      <c r="L2181">
        <v>-6.4309440000000002</v>
      </c>
      <c r="M2181" t="s">
        <v>83</v>
      </c>
      <c r="N2181">
        <v>1999</v>
      </c>
      <c r="O2181">
        <v>1</v>
      </c>
      <c r="P2181">
        <v>2008</v>
      </c>
      <c r="Q2181">
        <v>1</v>
      </c>
      <c r="R2181" t="s">
        <v>2619</v>
      </c>
    </row>
    <row r="2182" spans="1:18">
      <c r="A2182">
        <v>3816</v>
      </c>
      <c r="B2182" t="s">
        <v>2729</v>
      </c>
      <c r="C2182">
        <v>-73.880733000000006</v>
      </c>
      <c r="D2182">
        <v>76.986565999999996</v>
      </c>
      <c r="F2182">
        <v>522</v>
      </c>
      <c r="G2182">
        <v>2623</v>
      </c>
      <c r="I2182">
        <v>20.355519999999999</v>
      </c>
      <c r="K2182" t="s">
        <v>2616</v>
      </c>
      <c r="L2182">
        <v>20.355519999999999</v>
      </c>
      <c r="M2182" t="s">
        <v>83</v>
      </c>
      <c r="N2182">
        <v>1999</v>
      </c>
      <c r="O2182">
        <v>1</v>
      </c>
      <c r="P2182">
        <v>2008</v>
      </c>
      <c r="Q2182">
        <v>1</v>
      </c>
      <c r="R2182" t="s">
        <v>2619</v>
      </c>
    </row>
    <row r="2183" spans="1:18">
      <c r="A2183">
        <v>3817</v>
      </c>
      <c r="B2183" t="s">
        <v>2730</v>
      </c>
      <c r="C2183">
        <v>-73.899299999999997</v>
      </c>
      <c r="D2183">
        <v>76.992949999999993</v>
      </c>
      <c r="F2183">
        <v>524</v>
      </c>
      <c r="G2183">
        <v>2618</v>
      </c>
      <c r="I2183">
        <v>68.598891851999994</v>
      </c>
      <c r="K2183" t="s">
        <v>2616</v>
      </c>
      <c r="L2183">
        <v>68.598890999999995</v>
      </c>
      <c r="M2183" t="s">
        <v>83</v>
      </c>
      <c r="N2183">
        <v>1999</v>
      </c>
      <c r="O2183">
        <v>1</v>
      </c>
      <c r="P2183">
        <v>2008</v>
      </c>
      <c r="Q2183">
        <v>1</v>
      </c>
      <c r="R2183" t="s">
        <v>2619</v>
      </c>
    </row>
    <row r="2184" spans="1:18">
      <c r="A2184">
        <v>3818</v>
      </c>
      <c r="B2184" t="s">
        <v>2731</v>
      </c>
      <c r="C2184">
        <v>-73.933482999999995</v>
      </c>
      <c r="D2184">
        <v>76.987966</v>
      </c>
      <c r="F2184">
        <v>528</v>
      </c>
      <c r="G2184">
        <v>2622</v>
      </c>
      <c r="I2184">
        <v>8.5345866666999992</v>
      </c>
      <c r="K2184" t="s">
        <v>2616</v>
      </c>
      <c r="L2184">
        <v>8.5345859999999991</v>
      </c>
      <c r="M2184" t="s">
        <v>83</v>
      </c>
      <c r="N2184">
        <v>1999</v>
      </c>
      <c r="O2184">
        <v>1</v>
      </c>
      <c r="P2184">
        <v>2008</v>
      </c>
      <c r="Q2184">
        <v>1</v>
      </c>
      <c r="R2184" t="s">
        <v>2619</v>
      </c>
    </row>
    <row r="2185" spans="1:18">
      <c r="A2185">
        <v>3819</v>
      </c>
      <c r="B2185" t="s">
        <v>2732</v>
      </c>
      <c r="C2185">
        <v>-73.951132999999999</v>
      </c>
      <c r="D2185">
        <v>76.987365999999994</v>
      </c>
      <c r="F2185">
        <v>530</v>
      </c>
      <c r="G2185">
        <v>2628</v>
      </c>
      <c r="I2185">
        <v>14.067951852</v>
      </c>
      <c r="K2185" t="s">
        <v>2616</v>
      </c>
      <c r="L2185">
        <v>14.067951000000001</v>
      </c>
      <c r="M2185" t="s">
        <v>83</v>
      </c>
      <c r="N2185">
        <v>1999</v>
      </c>
      <c r="O2185">
        <v>1</v>
      </c>
      <c r="P2185">
        <v>2008</v>
      </c>
      <c r="Q2185">
        <v>1</v>
      </c>
      <c r="R2185" t="s">
        <v>2619</v>
      </c>
    </row>
    <row r="2186" spans="1:18">
      <c r="A2186">
        <v>3820</v>
      </c>
      <c r="B2186" t="s">
        <v>2733</v>
      </c>
      <c r="C2186">
        <v>-73.968933000000007</v>
      </c>
      <c r="D2186">
        <v>76.989215999999999</v>
      </c>
      <c r="F2186">
        <v>532</v>
      </c>
      <c r="G2186">
        <v>2627</v>
      </c>
      <c r="I2186">
        <v>17.160854074</v>
      </c>
      <c r="K2186" t="s">
        <v>2616</v>
      </c>
      <c r="L2186">
        <v>17.160854</v>
      </c>
      <c r="M2186" t="s">
        <v>83</v>
      </c>
      <c r="N2186">
        <v>1999</v>
      </c>
      <c r="O2186">
        <v>1</v>
      </c>
      <c r="P2186">
        <v>2008</v>
      </c>
      <c r="Q2186">
        <v>1</v>
      </c>
      <c r="R2186" t="s">
        <v>2619</v>
      </c>
    </row>
    <row r="2187" spans="1:18">
      <c r="A2187">
        <v>3821</v>
      </c>
      <c r="B2187" t="s">
        <v>2734</v>
      </c>
      <c r="C2187">
        <v>-73.98715</v>
      </c>
      <c r="D2187">
        <v>76.990415999999996</v>
      </c>
      <c r="F2187">
        <v>534</v>
      </c>
      <c r="G2187">
        <v>2630</v>
      </c>
      <c r="I2187">
        <v>6.3662459259000004</v>
      </c>
      <c r="K2187" t="s">
        <v>2616</v>
      </c>
      <c r="L2187">
        <v>6.3662450000000002</v>
      </c>
      <c r="M2187" t="s">
        <v>83</v>
      </c>
      <c r="N2187">
        <v>1999</v>
      </c>
      <c r="O2187">
        <v>1</v>
      </c>
      <c r="P2187">
        <v>2008</v>
      </c>
      <c r="Q2187">
        <v>1</v>
      </c>
      <c r="R2187" t="s">
        <v>2619</v>
      </c>
    </row>
    <row r="2188" spans="1:18">
      <c r="A2188">
        <v>3822</v>
      </c>
      <c r="B2188" t="s">
        <v>2735</v>
      </c>
      <c r="C2188">
        <v>-74.004400000000004</v>
      </c>
      <c r="D2188">
        <v>76.988950000000003</v>
      </c>
      <c r="F2188">
        <v>536</v>
      </c>
      <c r="G2188">
        <v>2630</v>
      </c>
      <c r="I2188">
        <v>29.841777778000001</v>
      </c>
      <c r="K2188" t="s">
        <v>2616</v>
      </c>
      <c r="L2188">
        <v>29.841777</v>
      </c>
      <c r="M2188" t="s">
        <v>83</v>
      </c>
      <c r="N2188">
        <v>1999</v>
      </c>
      <c r="O2188">
        <v>1</v>
      </c>
      <c r="P2188">
        <v>2008</v>
      </c>
      <c r="Q2188">
        <v>1</v>
      </c>
      <c r="R2188" t="s">
        <v>2619</v>
      </c>
    </row>
    <row r="2189" spans="1:18">
      <c r="A2189">
        <v>3823</v>
      </c>
      <c r="B2189" t="s">
        <v>2736</v>
      </c>
      <c r="C2189">
        <v>-74.02225</v>
      </c>
      <c r="D2189">
        <v>76.986383000000004</v>
      </c>
      <c r="F2189">
        <v>538</v>
      </c>
      <c r="G2189">
        <v>2629</v>
      </c>
      <c r="I2189">
        <v>49.453312593</v>
      </c>
      <c r="K2189" t="s">
        <v>2616</v>
      </c>
      <c r="L2189">
        <v>49.453311999999997</v>
      </c>
      <c r="M2189" t="s">
        <v>83</v>
      </c>
      <c r="N2189">
        <v>1999</v>
      </c>
      <c r="O2189">
        <v>1</v>
      </c>
      <c r="P2189">
        <v>2008</v>
      </c>
      <c r="Q2189">
        <v>1</v>
      </c>
      <c r="R2189" t="s">
        <v>2619</v>
      </c>
    </row>
    <row r="2190" spans="1:18">
      <c r="A2190">
        <v>3824</v>
      </c>
      <c r="B2190" t="s">
        <v>2737</v>
      </c>
      <c r="C2190">
        <v>-74.040400000000005</v>
      </c>
      <c r="D2190">
        <v>76.988749999999996</v>
      </c>
      <c r="F2190">
        <v>540</v>
      </c>
      <c r="G2190">
        <v>2629</v>
      </c>
      <c r="I2190">
        <v>12.800948148</v>
      </c>
      <c r="K2190" t="s">
        <v>2616</v>
      </c>
      <c r="L2190">
        <v>12.800948</v>
      </c>
      <c r="M2190" t="s">
        <v>83</v>
      </c>
      <c r="N2190">
        <v>1999</v>
      </c>
      <c r="O2190">
        <v>1</v>
      </c>
      <c r="P2190">
        <v>2008</v>
      </c>
      <c r="Q2190">
        <v>1</v>
      </c>
      <c r="R2190" t="s">
        <v>2619</v>
      </c>
    </row>
    <row r="2191" spans="1:18">
      <c r="A2191">
        <v>3825</v>
      </c>
      <c r="B2191" t="s">
        <v>2738</v>
      </c>
      <c r="C2191">
        <v>-74.057816000000003</v>
      </c>
      <c r="D2191">
        <v>76.993116000000001</v>
      </c>
      <c r="F2191">
        <v>542</v>
      </c>
      <c r="G2191">
        <v>2631</v>
      </c>
      <c r="I2191">
        <v>18.0535</v>
      </c>
      <c r="K2191" t="s">
        <v>2616</v>
      </c>
      <c r="L2191">
        <v>18.0535</v>
      </c>
      <c r="M2191" t="s">
        <v>83</v>
      </c>
      <c r="N2191">
        <v>1999</v>
      </c>
      <c r="O2191">
        <v>1</v>
      </c>
      <c r="P2191">
        <v>2008</v>
      </c>
      <c r="Q2191">
        <v>1</v>
      </c>
      <c r="R2191" t="s">
        <v>2619</v>
      </c>
    </row>
    <row r="2192" spans="1:18">
      <c r="A2192">
        <v>3826</v>
      </c>
      <c r="B2192" t="s">
        <v>2739</v>
      </c>
      <c r="C2192">
        <v>-74.076532999999998</v>
      </c>
      <c r="D2192">
        <v>76.997550000000004</v>
      </c>
      <c r="F2192">
        <v>544</v>
      </c>
      <c r="G2192">
        <v>2636</v>
      </c>
      <c r="I2192">
        <v>23.724511851999999</v>
      </c>
      <c r="K2192" t="s">
        <v>2616</v>
      </c>
      <c r="L2192">
        <v>23.724511</v>
      </c>
      <c r="M2192" t="s">
        <v>83</v>
      </c>
      <c r="N2192">
        <v>1999</v>
      </c>
      <c r="O2192">
        <v>1</v>
      </c>
      <c r="P2192">
        <v>2008</v>
      </c>
      <c r="Q2192">
        <v>1</v>
      </c>
      <c r="R2192" t="s">
        <v>2619</v>
      </c>
    </row>
    <row r="2193" spans="1:18">
      <c r="A2193">
        <v>3827</v>
      </c>
      <c r="B2193" t="s">
        <v>2740</v>
      </c>
      <c r="C2193">
        <v>-74.094882999999996</v>
      </c>
      <c r="D2193">
        <v>77.001949999999994</v>
      </c>
      <c r="F2193">
        <v>546</v>
      </c>
      <c r="G2193">
        <v>2636</v>
      </c>
      <c r="I2193">
        <v>44.303762962999997</v>
      </c>
      <c r="K2193" t="s">
        <v>2616</v>
      </c>
      <c r="L2193">
        <v>44.303761999999999</v>
      </c>
      <c r="M2193" t="s">
        <v>83</v>
      </c>
      <c r="N2193">
        <v>1999</v>
      </c>
      <c r="O2193">
        <v>1</v>
      </c>
      <c r="P2193">
        <v>2008</v>
      </c>
      <c r="Q2193">
        <v>1</v>
      </c>
      <c r="R2193" t="s">
        <v>2619</v>
      </c>
    </row>
    <row r="2194" spans="1:18">
      <c r="A2194">
        <v>3828</v>
      </c>
      <c r="B2194" t="s">
        <v>2741</v>
      </c>
      <c r="C2194">
        <v>-74.112683000000004</v>
      </c>
      <c r="D2194">
        <v>77.003600000000006</v>
      </c>
      <c r="F2194">
        <v>548</v>
      </c>
      <c r="G2194">
        <v>2635</v>
      </c>
      <c r="I2194">
        <v>58.066133333000003</v>
      </c>
      <c r="K2194" t="s">
        <v>2616</v>
      </c>
      <c r="L2194">
        <v>58.066133000000001</v>
      </c>
      <c r="M2194" t="s">
        <v>83</v>
      </c>
      <c r="N2194">
        <v>1999</v>
      </c>
      <c r="O2194">
        <v>1</v>
      </c>
      <c r="P2194">
        <v>2008</v>
      </c>
      <c r="Q2194">
        <v>1</v>
      </c>
      <c r="R2194" t="s">
        <v>2619</v>
      </c>
    </row>
    <row r="2195" spans="1:18">
      <c r="A2195">
        <v>3829</v>
      </c>
      <c r="B2195" t="s">
        <v>2742</v>
      </c>
      <c r="C2195">
        <v>-74.131366</v>
      </c>
      <c r="D2195">
        <v>77.003116000000006</v>
      </c>
      <c r="F2195">
        <v>550</v>
      </c>
      <c r="G2195">
        <v>2645</v>
      </c>
      <c r="I2195">
        <v>-7.6683296295999996</v>
      </c>
      <c r="K2195" t="s">
        <v>2616</v>
      </c>
      <c r="L2195">
        <v>-7.668329</v>
      </c>
      <c r="M2195" t="s">
        <v>83</v>
      </c>
      <c r="N2195">
        <v>1999</v>
      </c>
      <c r="O2195">
        <v>1</v>
      </c>
      <c r="P2195">
        <v>2008</v>
      </c>
      <c r="Q2195">
        <v>1</v>
      </c>
      <c r="R2195" t="s">
        <v>2619</v>
      </c>
    </row>
    <row r="2196" spans="1:18">
      <c r="A2196">
        <v>3830</v>
      </c>
      <c r="B2196" t="s">
        <v>2743</v>
      </c>
      <c r="C2196">
        <v>-74.149615999999995</v>
      </c>
      <c r="D2196">
        <v>77.010582999999997</v>
      </c>
      <c r="F2196">
        <v>552</v>
      </c>
      <c r="G2196">
        <v>2648</v>
      </c>
      <c r="I2196">
        <v>21.80724</v>
      </c>
      <c r="K2196" t="s">
        <v>2616</v>
      </c>
      <c r="L2196">
        <v>21.80724</v>
      </c>
      <c r="M2196" t="s">
        <v>83</v>
      </c>
      <c r="N2196">
        <v>1999</v>
      </c>
      <c r="O2196">
        <v>1</v>
      </c>
      <c r="P2196">
        <v>2008</v>
      </c>
      <c r="Q2196">
        <v>1</v>
      </c>
      <c r="R2196" t="s">
        <v>2619</v>
      </c>
    </row>
    <row r="2197" spans="1:18">
      <c r="A2197">
        <v>3831</v>
      </c>
      <c r="B2197" t="s">
        <v>2744</v>
      </c>
      <c r="C2197">
        <v>-74.167615999999995</v>
      </c>
      <c r="D2197">
        <v>77.010932999999994</v>
      </c>
      <c r="F2197">
        <v>554</v>
      </c>
      <c r="G2197">
        <v>2658</v>
      </c>
      <c r="I2197">
        <v>42.005137777999998</v>
      </c>
      <c r="K2197" t="s">
        <v>2616</v>
      </c>
      <c r="L2197">
        <v>42.005136999999998</v>
      </c>
      <c r="M2197" t="s">
        <v>83</v>
      </c>
      <c r="N2197">
        <v>1999</v>
      </c>
      <c r="O2197">
        <v>1</v>
      </c>
      <c r="P2197">
        <v>2008</v>
      </c>
      <c r="Q2197">
        <v>1</v>
      </c>
      <c r="R2197" t="s">
        <v>2619</v>
      </c>
    </row>
    <row r="2198" spans="1:18">
      <c r="A2198">
        <v>3832</v>
      </c>
      <c r="B2198" t="s">
        <v>2745</v>
      </c>
      <c r="C2198">
        <v>-74.185500000000005</v>
      </c>
      <c r="D2198">
        <v>77.008250000000004</v>
      </c>
      <c r="F2198">
        <v>556</v>
      </c>
      <c r="G2198">
        <v>2655</v>
      </c>
      <c r="I2198">
        <v>37.966182222</v>
      </c>
      <c r="K2198" t="s">
        <v>2616</v>
      </c>
      <c r="L2198">
        <v>37.966182000000003</v>
      </c>
      <c r="M2198" t="s">
        <v>83</v>
      </c>
      <c r="N2198">
        <v>1999</v>
      </c>
      <c r="O2198">
        <v>1</v>
      </c>
      <c r="P2198">
        <v>2008</v>
      </c>
      <c r="Q2198">
        <v>1</v>
      </c>
      <c r="R2198" t="s">
        <v>2619</v>
      </c>
    </row>
    <row r="2199" spans="1:18">
      <c r="A2199">
        <v>3833</v>
      </c>
      <c r="B2199" t="s">
        <v>2746</v>
      </c>
      <c r="C2199">
        <v>-74.203716</v>
      </c>
      <c r="D2199">
        <v>77.005332999999993</v>
      </c>
      <c r="F2199">
        <v>558</v>
      </c>
      <c r="G2199">
        <v>2659</v>
      </c>
      <c r="I2199">
        <v>47.574540741</v>
      </c>
      <c r="K2199" t="s">
        <v>2616</v>
      </c>
      <c r="L2199">
        <v>47.574539999999999</v>
      </c>
      <c r="M2199" t="s">
        <v>83</v>
      </c>
      <c r="N2199">
        <v>1999</v>
      </c>
      <c r="O2199">
        <v>1</v>
      </c>
      <c r="P2199">
        <v>2008</v>
      </c>
      <c r="Q2199">
        <v>1</v>
      </c>
      <c r="R2199" t="s">
        <v>2619</v>
      </c>
    </row>
    <row r="2200" spans="1:18">
      <c r="A2200">
        <v>3834</v>
      </c>
      <c r="B2200" t="s">
        <v>2747</v>
      </c>
      <c r="C2200">
        <v>-74.221215999999998</v>
      </c>
      <c r="D2200">
        <v>77.001915999999994</v>
      </c>
      <c r="F2200">
        <v>560</v>
      </c>
      <c r="G2200">
        <v>2649</v>
      </c>
      <c r="I2200">
        <v>104.51191111</v>
      </c>
      <c r="K2200" t="s">
        <v>2616</v>
      </c>
      <c r="L2200">
        <v>104.511911</v>
      </c>
      <c r="M2200" t="s">
        <v>83</v>
      </c>
      <c r="N2200">
        <v>1999</v>
      </c>
      <c r="O2200">
        <v>1</v>
      </c>
      <c r="P2200">
        <v>2008</v>
      </c>
      <c r="Q2200">
        <v>1</v>
      </c>
      <c r="R2200" t="s">
        <v>2619</v>
      </c>
    </row>
    <row r="2201" spans="1:18">
      <c r="A2201">
        <v>3835</v>
      </c>
      <c r="B2201" t="s">
        <v>2748</v>
      </c>
      <c r="C2201">
        <v>-74.239132999999995</v>
      </c>
      <c r="D2201">
        <v>77.002849999999995</v>
      </c>
      <c r="F2201">
        <v>562</v>
      </c>
      <c r="G2201">
        <v>2656</v>
      </c>
      <c r="I2201">
        <v>84.091622221999998</v>
      </c>
      <c r="K2201" t="s">
        <v>2616</v>
      </c>
      <c r="L2201">
        <v>84.091622000000001</v>
      </c>
      <c r="M2201" t="s">
        <v>83</v>
      </c>
      <c r="N2201">
        <v>2005</v>
      </c>
      <c r="O2201">
        <v>1</v>
      </c>
      <c r="P2201">
        <v>2008</v>
      </c>
      <c r="Q2201">
        <v>1</v>
      </c>
      <c r="R2201" t="s">
        <v>2619</v>
      </c>
    </row>
    <row r="2202" spans="1:18">
      <c r="A2202">
        <v>3836</v>
      </c>
      <c r="B2202" t="s">
        <v>2749</v>
      </c>
      <c r="C2202">
        <v>-74.257000000000005</v>
      </c>
      <c r="D2202">
        <v>77.005099999999999</v>
      </c>
      <c r="F2202">
        <v>564</v>
      </c>
      <c r="G2202">
        <v>2673</v>
      </c>
      <c r="I2202">
        <v>7.9781925926000001</v>
      </c>
      <c r="K2202" t="s">
        <v>2616</v>
      </c>
      <c r="L2202">
        <v>7.978192</v>
      </c>
      <c r="M2202" t="s">
        <v>83</v>
      </c>
      <c r="N2202">
        <v>1999</v>
      </c>
      <c r="O2202">
        <v>1</v>
      </c>
      <c r="P2202">
        <v>2008</v>
      </c>
      <c r="Q2202">
        <v>1</v>
      </c>
      <c r="R2202" t="s">
        <v>2619</v>
      </c>
    </row>
    <row r="2203" spans="1:18">
      <c r="A2203">
        <v>3837</v>
      </c>
      <c r="B2203" t="s">
        <v>2750</v>
      </c>
      <c r="C2203">
        <v>-74.275750000000002</v>
      </c>
      <c r="D2203">
        <v>77.012833000000001</v>
      </c>
      <c r="F2203">
        <v>566</v>
      </c>
      <c r="G2203">
        <v>2689</v>
      </c>
      <c r="I2203">
        <v>5.9651222221999998</v>
      </c>
      <c r="K2203" t="s">
        <v>2616</v>
      </c>
      <c r="L2203">
        <v>5.965122</v>
      </c>
      <c r="M2203" t="s">
        <v>83</v>
      </c>
      <c r="N2203">
        <v>1999</v>
      </c>
      <c r="O2203">
        <v>1</v>
      </c>
      <c r="P2203">
        <v>2008</v>
      </c>
      <c r="Q2203">
        <v>1</v>
      </c>
      <c r="R2203" t="s">
        <v>2619</v>
      </c>
    </row>
    <row r="2204" spans="1:18">
      <c r="A2204">
        <v>3838</v>
      </c>
      <c r="B2204" t="s">
        <v>2751</v>
      </c>
      <c r="C2204">
        <v>-74.292866000000004</v>
      </c>
      <c r="D2204">
        <v>77.017765999999995</v>
      </c>
      <c r="F2204">
        <v>568</v>
      </c>
      <c r="G2204">
        <v>2684</v>
      </c>
      <c r="I2204">
        <v>31.027417778</v>
      </c>
      <c r="K2204" t="s">
        <v>2616</v>
      </c>
      <c r="L2204">
        <v>31.027417</v>
      </c>
      <c r="M2204" t="s">
        <v>83</v>
      </c>
      <c r="N2204">
        <v>1999</v>
      </c>
      <c r="O2204">
        <v>1</v>
      </c>
      <c r="P2204">
        <v>2008</v>
      </c>
      <c r="Q2204">
        <v>1</v>
      </c>
      <c r="R2204" t="s">
        <v>2619</v>
      </c>
    </row>
    <row r="2205" spans="1:18">
      <c r="A2205">
        <v>3839</v>
      </c>
      <c r="B2205" t="s">
        <v>2752</v>
      </c>
      <c r="C2205">
        <v>-74.310699999999997</v>
      </c>
      <c r="D2205">
        <v>77.022032999999993</v>
      </c>
      <c r="F2205">
        <v>570</v>
      </c>
      <c r="G2205">
        <v>2685</v>
      </c>
      <c r="I2205">
        <v>41.144914073999999</v>
      </c>
      <c r="K2205" t="s">
        <v>2616</v>
      </c>
      <c r="L2205">
        <v>41.144914</v>
      </c>
      <c r="M2205" t="s">
        <v>83</v>
      </c>
      <c r="N2205">
        <v>1999</v>
      </c>
      <c r="O2205">
        <v>1</v>
      </c>
      <c r="P2205">
        <v>2008</v>
      </c>
      <c r="Q2205">
        <v>1</v>
      </c>
      <c r="R2205" t="s">
        <v>2619</v>
      </c>
    </row>
    <row r="2206" spans="1:18">
      <c r="A2206">
        <v>3840</v>
      </c>
      <c r="B2206" t="s">
        <v>2753</v>
      </c>
      <c r="C2206">
        <v>-74.329300000000003</v>
      </c>
      <c r="D2206">
        <v>77.023650000000004</v>
      </c>
      <c r="F2206">
        <v>572</v>
      </c>
      <c r="G2206">
        <v>2695</v>
      </c>
      <c r="I2206">
        <v>21.756879999999999</v>
      </c>
      <c r="K2206" t="s">
        <v>2616</v>
      </c>
      <c r="L2206">
        <v>21.756879999999999</v>
      </c>
      <c r="M2206" t="s">
        <v>83</v>
      </c>
      <c r="N2206">
        <v>1999</v>
      </c>
      <c r="O2206">
        <v>1</v>
      </c>
      <c r="P2206">
        <v>2008</v>
      </c>
      <c r="Q2206">
        <v>1</v>
      </c>
      <c r="R2206" t="s">
        <v>2619</v>
      </c>
    </row>
    <row r="2207" spans="1:18">
      <c r="A2207">
        <v>3841</v>
      </c>
      <c r="B2207" t="s">
        <v>2754</v>
      </c>
      <c r="C2207">
        <v>-74.347183000000001</v>
      </c>
      <c r="D2207">
        <v>77.026300000000006</v>
      </c>
      <c r="F2207">
        <v>574</v>
      </c>
      <c r="G2207">
        <v>2688</v>
      </c>
      <c r="I2207">
        <v>15.506308148</v>
      </c>
      <c r="K2207" t="s">
        <v>2616</v>
      </c>
      <c r="L2207">
        <v>15.506308000000001</v>
      </c>
      <c r="M2207" t="s">
        <v>83</v>
      </c>
      <c r="N2207">
        <v>1999</v>
      </c>
      <c r="O2207">
        <v>1</v>
      </c>
      <c r="P2207">
        <v>2008</v>
      </c>
      <c r="Q2207">
        <v>1</v>
      </c>
      <c r="R2207" t="s">
        <v>2619</v>
      </c>
    </row>
    <row r="2208" spans="1:18">
      <c r="A2208">
        <v>3842</v>
      </c>
      <c r="B2208" t="s">
        <v>2755</v>
      </c>
      <c r="C2208">
        <v>-74.364900000000006</v>
      </c>
      <c r="D2208">
        <v>77.030983000000006</v>
      </c>
      <c r="F2208">
        <v>576</v>
      </c>
      <c r="G2208">
        <v>2686</v>
      </c>
      <c r="I2208">
        <v>28.207558518999999</v>
      </c>
      <c r="K2208" t="s">
        <v>2616</v>
      </c>
      <c r="L2208">
        <v>28.207557999999999</v>
      </c>
      <c r="M2208" t="s">
        <v>83</v>
      </c>
      <c r="N2208">
        <v>1999</v>
      </c>
      <c r="O2208">
        <v>1</v>
      </c>
      <c r="P2208">
        <v>2008</v>
      </c>
      <c r="Q2208">
        <v>1</v>
      </c>
      <c r="R2208" t="s">
        <v>2619</v>
      </c>
    </row>
    <row r="2209" spans="1:18">
      <c r="A2209">
        <v>3843</v>
      </c>
      <c r="B2209" t="s">
        <v>2756</v>
      </c>
      <c r="C2209">
        <v>-74.383216000000004</v>
      </c>
      <c r="D2209">
        <v>77.033799999999999</v>
      </c>
      <c r="F2209">
        <v>578</v>
      </c>
      <c r="G2209">
        <v>2692</v>
      </c>
      <c r="I2209">
        <v>79.400894815000001</v>
      </c>
      <c r="K2209" t="s">
        <v>2616</v>
      </c>
      <c r="L2209">
        <v>79.400893999999994</v>
      </c>
      <c r="M2209" t="s">
        <v>83</v>
      </c>
      <c r="N2209">
        <v>1999</v>
      </c>
      <c r="O2209">
        <v>1</v>
      </c>
      <c r="P2209">
        <v>2008</v>
      </c>
      <c r="Q2209">
        <v>1</v>
      </c>
      <c r="R2209" t="s">
        <v>2619</v>
      </c>
    </row>
    <row r="2210" spans="1:18">
      <c r="A2210">
        <v>3844</v>
      </c>
      <c r="B2210" t="s">
        <v>2757</v>
      </c>
      <c r="C2210">
        <v>-74.402199999999993</v>
      </c>
      <c r="D2210">
        <v>77.036866000000003</v>
      </c>
      <c r="F2210">
        <v>580</v>
      </c>
      <c r="G2210">
        <v>2705</v>
      </c>
      <c r="I2210">
        <v>47.339029629999999</v>
      </c>
      <c r="K2210" t="s">
        <v>2616</v>
      </c>
      <c r="L2210">
        <v>47.339028999999996</v>
      </c>
      <c r="M2210" t="s">
        <v>83</v>
      </c>
      <c r="N2210">
        <v>1999</v>
      </c>
      <c r="O2210">
        <v>1</v>
      </c>
      <c r="P2210">
        <v>2008</v>
      </c>
      <c r="Q2210">
        <v>1</v>
      </c>
      <c r="R2210" t="s">
        <v>2619</v>
      </c>
    </row>
    <row r="2211" spans="1:18">
      <c r="A2211">
        <v>3845</v>
      </c>
      <c r="B2211" t="s">
        <v>2758</v>
      </c>
      <c r="C2211">
        <v>-74.421850000000006</v>
      </c>
      <c r="D2211">
        <v>77.038332999999994</v>
      </c>
      <c r="F2211">
        <v>582</v>
      </c>
      <c r="G2211">
        <v>2704</v>
      </c>
      <c r="I2211">
        <v>2.6307022222000001</v>
      </c>
      <c r="K2211" t="s">
        <v>2616</v>
      </c>
      <c r="L2211">
        <v>2.6307019999999999</v>
      </c>
      <c r="M2211" t="s">
        <v>83</v>
      </c>
      <c r="N2211">
        <v>1999</v>
      </c>
      <c r="O2211">
        <v>1</v>
      </c>
      <c r="P2211">
        <v>2008</v>
      </c>
      <c r="Q2211">
        <v>1</v>
      </c>
      <c r="R2211" t="s">
        <v>2619</v>
      </c>
    </row>
    <row r="2212" spans="1:18">
      <c r="A2212">
        <v>3846</v>
      </c>
      <c r="B2212" t="s">
        <v>2759</v>
      </c>
      <c r="C2212">
        <v>-74.437732999999994</v>
      </c>
      <c r="D2212">
        <v>77.041882999999999</v>
      </c>
      <c r="F2212">
        <v>584</v>
      </c>
      <c r="G2212">
        <v>2702</v>
      </c>
      <c r="I2212">
        <v>20.530038519000001</v>
      </c>
      <c r="K2212" t="s">
        <v>2616</v>
      </c>
      <c r="L2212">
        <v>20.530038000000001</v>
      </c>
      <c r="M2212" t="s">
        <v>83</v>
      </c>
      <c r="N2212">
        <v>1999</v>
      </c>
      <c r="O2212">
        <v>1</v>
      </c>
      <c r="P2212">
        <v>2008</v>
      </c>
      <c r="Q2212">
        <v>1</v>
      </c>
      <c r="R2212" t="s">
        <v>2619</v>
      </c>
    </row>
    <row r="2213" spans="1:18">
      <c r="A2213">
        <v>3847</v>
      </c>
      <c r="B2213" t="s">
        <v>2760</v>
      </c>
      <c r="C2213">
        <v>-74.456115999999994</v>
      </c>
      <c r="D2213">
        <v>77.041382999999996</v>
      </c>
      <c r="F2213">
        <v>586</v>
      </c>
      <c r="G2213">
        <v>2702</v>
      </c>
      <c r="I2213">
        <v>17.679133332999999</v>
      </c>
      <c r="K2213" t="s">
        <v>2616</v>
      </c>
      <c r="L2213">
        <v>17.679133</v>
      </c>
      <c r="M2213" t="s">
        <v>83</v>
      </c>
      <c r="N2213">
        <v>1999</v>
      </c>
      <c r="O2213">
        <v>1</v>
      </c>
      <c r="P2213">
        <v>2008</v>
      </c>
      <c r="Q2213">
        <v>1</v>
      </c>
      <c r="R2213" t="s">
        <v>2619</v>
      </c>
    </row>
    <row r="2214" spans="1:18">
      <c r="A2214">
        <v>3848</v>
      </c>
      <c r="B2214" t="s">
        <v>2761</v>
      </c>
      <c r="C2214">
        <v>-74.474416000000005</v>
      </c>
      <c r="D2214">
        <v>77.041499999999999</v>
      </c>
      <c r="F2214">
        <v>588</v>
      </c>
      <c r="G2214">
        <v>2701</v>
      </c>
      <c r="I2214">
        <v>-15.179144444</v>
      </c>
      <c r="K2214" t="s">
        <v>2616</v>
      </c>
      <c r="L2214">
        <v>-15.179144000000001</v>
      </c>
      <c r="M2214" t="s">
        <v>83</v>
      </c>
      <c r="N2214">
        <v>2005</v>
      </c>
      <c r="O2214">
        <v>1</v>
      </c>
      <c r="P2214">
        <v>2008</v>
      </c>
      <c r="Q2214">
        <v>1</v>
      </c>
      <c r="R2214" t="s">
        <v>2619</v>
      </c>
    </row>
    <row r="2215" spans="1:18">
      <c r="A2215">
        <v>3849</v>
      </c>
      <c r="B2215" t="s">
        <v>2762</v>
      </c>
      <c r="C2215">
        <v>-74.488799999999998</v>
      </c>
      <c r="D2215">
        <v>77.043800000000005</v>
      </c>
      <c r="F2215">
        <v>590</v>
      </c>
      <c r="G2215">
        <v>2699</v>
      </c>
      <c r="I2215">
        <v>2.7949422222</v>
      </c>
      <c r="K2215" t="s">
        <v>2616</v>
      </c>
      <c r="L2215">
        <v>2.7949419999999998</v>
      </c>
      <c r="M2215" t="s">
        <v>83</v>
      </c>
      <c r="N2215">
        <v>1999</v>
      </c>
      <c r="O2215">
        <v>1</v>
      </c>
      <c r="P2215">
        <v>2008</v>
      </c>
      <c r="Q2215">
        <v>1</v>
      </c>
      <c r="R2215" t="s">
        <v>2619</v>
      </c>
    </row>
    <row r="2216" spans="1:18">
      <c r="A2216">
        <v>3850</v>
      </c>
      <c r="B2216" t="s">
        <v>2763</v>
      </c>
      <c r="C2216">
        <v>-74.511832999999996</v>
      </c>
      <c r="D2216">
        <v>77.033315999999999</v>
      </c>
      <c r="F2216">
        <v>592</v>
      </c>
      <c r="I2216">
        <v>0.70621</v>
      </c>
      <c r="K2216" t="s">
        <v>2616</v>
      </c>
      <c r="L2216">
        <v>0.70621</v>
      </c>
      <c r="M2216" t="s">
        <v>83</v>
      </c>
      <c r="N2216">
        <v>1999</v>
      </c>
      <c r="O2216">
        <v>1</v>
      </c>
      <c r="P2216">
        <v>2005</v>
      </c>
      <c r="Q2216">
        <v>1</v>
      </c>
      <c r="R2216" t="s">
        <v>2619</v>
      </c>
    </row>
    <row r="2217" spans="1:18">
      <c r="A2217">
        <v>3851</v>
      </c>
      <c r="B2217" t="s">
        <v>2764</v>
      </c>
      <c r="C2217">
        <v>-74.528416000000007</v>
      </c>
      <c r="D2217">
        <v>77.031283000000002</v>
      </c>
      <c r="F2217">
        <v>594</v>
      </c>
      <c r="G2217">
        <v>2706</v>
      </c>
      <c r="I2217">
        <v>-0.47493555556</v>
      </c>
      <c r="K2217" t="s">
        <v>2616</v>
      </c>
      <c r="L2217">
        <v>-0.474935</v>
      </c>
      <c r="M2217" t="s">
        <v>83</v>
      </c>
      <c r="N2217">
        <v>1999</v>
      </c>
      <c r="O2217">
        <v>1</v>
      </c>
      <c r="P2217">
        <v>2008</v>
      </c>
      <c r="Q2217">
        <v>1</v>
      </c>
      <c r="R2217" t="s">
        <v>2619</v>
      </c>
    </row>
    <row r="2218" spans="1:18">
      <c r="A2218">
        <v>3852</v>
      </c>
      <c r="B2218" t="s">
        <v>2765</v>
      </c>
      <c r="C2218">
        <v>-74.547200000000004</v>
      </c>
      <c r="D2218">
        <v>77.029415999999998</v>
      </c>
      <c r="F2218">
        <v>596</v>
      </c>
      <c r="G2218">
        <v>2715</v>
      </c>
      <c r="I2218">
        <v>17.709652593000001</v>
      </c>
      <c r="K2218" t="s">
        <v>2616</v>
      </c>
      <c r="L2218">
        <v>17.709651999999998</v>
      </c>
      <c r="M2218" t="s">
        <v>83</v>
      </c>
      <c r="N2218">
        <v>1999</v>
      </c>
      <c r="O2218">
        <v>1</v>
      </c>
      <c r="P2218">
        <v>2008</v>
      </c>
      <c r="Q2218">
        <v>1</v>
      </c>
      <c r="R2218" t="s">
        <v>2619</v>
      </c>
    </row>
    <row r="2219" spans="1:18">
      <c r="A2219">
        <v>3853</v>
      </c>
      <c r="B2219" t="s">
        <v>2766</v>
      </c>
      <c r="C2219">
        <v>-74.563933000000006</v>
      </c>
      <c r="D2219">
        <v>77.026566000000003</v>
      </c>
      <c r="F2219">
        <v>598</v>
      </c>
      <c r="G2219">
        <v>2711</v>
      </c>
      <c r="I2219">
        <v>63.057480740999999</v>
      </c>
      <c r="K2219" t="s">
        <v>2616</v>
      </c>
      <c r="L2219">
        <v>63.057479999999998</v>
      </c>
      <c r="M2219" t="s">
        <v>83</v>
      </c>
      <c r="N2219">
        <v>1999</v>
      </c>
      <c r="O2219">
        <v>1</v>
      </c>
      <c r="P2219">
        <v>2008</v>
      </c>
      <c r="Q2219">
        <v>1</v>
      </c>
      <c r="R2219" t="s">
        <v>2619</v>
      </c>
    </row>
    <row r="2220" spans="1:18">
      <c r="A2220">
        <v>3854</v>
      </c>
      <c r="B2220" t="s">
        <v>2767</v>
      </c>
      <c r="C2220">
        <v>-74.581532999999993</v>
      </c>
      <c r="D2220">
        <v>77.022283000000002</v>
      </c>
      <c r="F2220">
        <v>600</v>
      </c>
      <c r="G2220">
        <v>2715</v>
      </c>
      <c r="I2220">
        <v>48.351333332999999</v>
      </c>
      <c r="K2220" t="s">
        <v>2616</v>
      </c>
      <c r="L2220">
        <v>48.351332999999997</v>
      </c>
      <c r="M2220" t="s">
        <v>83</v>
      </c>
      <c r="N2220">
        <v>1999</v>
      </c>
      <c r="O2220">
        <v>1</v>
      </c>
      <c r="P2220">
        <v>2008</v>
      </c>
      <c r="Q2220">
        <v>1</v>
      </c>
      <c r="R2220" t="s">
        <v>2619</v>
      </c>
    </row>
    <row r="2221" spans="1:18">
      <c r="A2221">
        <v>3855</v>
      </c>
      <c r="B2221" t="s">
        <v>2768</v>
      </c>
      <c r="C2221">
        <v>-74.599350000000001</v>
      </c>
      <c r="D2221">
        <v>77.019216</v>
      </c>
      <c r="F2221">
        <v>602</v>
      </c>
      <c r="G2221">
        <v>2711</v>
      </c>
      <c r="I2221">
        <v>72.770222222000001</v>
      </c>
      <c r="K2221" t="s">
        <v>2616</v>
      </c>
      <c r="L2221">
        <v>72.770222000000004</v>
      </c>
      <c r="M2221" t="s">
        <v>83</v>
      </c>
      <c r="N2221">
        <v>1999</v>
      </c>
      <c r="O2221">
        <v>1</v>
      </c>
      <c r="P2221">
        <v>2008</v>
      </c>
      <c r="Q2221">
        <v>1</v>
      </c>
      <c r="R2221" t="s">
        <v>2619</v>
      </c>
    </row>
    <row r="2222" spans="1:18">
      <c r="A2222">
        <v>3856</v>
      </c>
      <c r="B2222" t="s">
        <v>2769</v>
      </c>
      <c r="C2222">
        <v>-74.617033000000006</v>
      </c>
      <c r="D2222">
        <v>77.016482999999994</v>
      </c>
      <c r="F2222">
        <v>604</v>
      </c>
      <c r="G2222">
        <v>2718</v>
      </c>
      <c r="I2222">
        <v>123.48783852</v>
      </c>
      <c r="K2222" t="s">
        <v>2616</v>
      </c>
      <c r="L2222">
        <v>123.487838</v>
      </c>
      <c r="M2222" t="s">
        <v>83</v>
      </c>
      <c r="N2222">
        <v>1999</v>
      </c>
      <c r="O2222">
        <v>1</v>
      </c>
      <c r="P2222">
        <v>2008</v>
      </c>
      <c r="Q2222">
        <v>1</v>
      </c>
      <c r="R2222" t="s">
        <v>2619</v>
      </c>
    </row>
    <row r="2223" spans="1:18">
      <c r="A2223">
        <v>3857</v>
      </c>
      <c r="B2223" t="s">
        <v>2770</v>
      </c>
      <c r="C2223">
        <v>-74.634682999999995</v>
      </c>
      <c r="D2223">
        <v>77.013316000000003</v>
      </c>
      <c r="F2223">
        <v>606</v>
      </c>
      <c r="G2223">
        <v>2722</v>
      </c>
      <c r="I2223">
        <v>122.57765333</v>
      </c>
      <c r="K2223" t="s">
        <v>2616</v>
      </c>
      <c r="L2223">
        <v>122.577653</v>
      </c>
      <c r="M2223" t="s">
        <v>83</v>
      </c>
      <c r="N2223">
        <v>2005</v>
      </c>
      <c r="O2223">
        <v>1</v>
      </c>
      <c r="P2223">
        <v>2008</v>
      </c>
      <c r="Q2223">
        <v>1</v>
      </c>
      <c r="R2223" t="s">
        <v>2619</v>
      </c>
    </row>
    <row r="2224" spans="1:18">
      <c r="A2224">
        <v>3858</v>
      </c>
      <c r="B2224" t="s">
        <v>2771</v>
      </c>
      <c r="C2224">
        <v>-74.653149999999997</v>
      </c>
      <c r="D2224">
        <v>77.007366000000005</v>
      </c>
      <c r="F2224">
        <v>608</v>
      </c>
      <c r="G2224">
        <v>2721</v>
      </c>
      <c r="I2224">
        <v>99.045928888999995</v>
      </c>
      <c r="K2224" t="s">
        <v>2616</v>
      </c>
      <c r="L2224">
        <v>99.045928000000004</v>
      </c>
      <c r="M2224" t="s">
        <v>83</v>
      </c>
      <c r="N2224">
        <v>1999</v>
      </c>
      <c r="O2224">
        <v>1</v>
      </c>
      <c r="P2224">
        <v>2008</v>
      </c>
      <c r="Q2224">
        <v>1</v>
      </c>
      <c r="R2224" t="s">
        <v>2619</v>
      </c>
    </row>
    <row r="2225" spans="1:18">
      <c r="A2225">
        <v>3859</v>
      </c>
      <c r="B2225" t="s">
        <v>2772</v>
      </c>
      <c r="C2225">
        <v>-74.670983000000007</v>
      </c>
      <c r="D2225">
        <v>77.004582999999997</v>
      </c>
      <c r="F2225">
        <v>610</v>
      </c>
      <c r="G2225">
        <v>2727</v>
      </c>
      <c r="I2225">
        <v>73.506974815000007</v>
      </c>
      <c r="K2225" t="s">
        <v>2616</v>
      </c>
      <c r="L2225">
        <v>73.506974</v>
      </c>
      <c r="M2225" t="s">
        <v>83</v>
      </c>
      <c r="N2225">
        <v>1999</v>
      </c>
      <c r="O2225">
        <v>1</v>
      </c>
      <c r="P2225">
        <v>2008</v>
      </c>
      <c r="Q2225">
        <v>1</v>
      </c>
      <c r="R2225" t="s">
        <v>2619</v>
      </c>
    </row>
    <row r="2226" spans="1:18">
      <c r="A2226">
        <v>3860</v>
      </c>
      <c r="B2226" t="s">
        <v>2773</v>
      </c>
      <c r="C2226">
        <v>-74.688783000000001</v>
      </c>
      <c r="D2226">
        <v>77.001499999999993</v>
      </c>
      <c r="F2226">
        <v>612</v>
      </c>
      <c r="G2226">
        <v>2737</v>
      </c>
      <c r="I2226">
        <v>57.227540740999999</v>
      </c>
      <c r="K2226" t="s">
        <v>2616</v>
      </c>
      <c r="L2226">
        <v>57.227539999999998</v>
      </c>
      <c r="M2226" t="s">
        <v>83</v>
      </c>
      <c r="N2226">
        <v>1999</v>
      </c>
      <c r="O2226">
        <v>1</v>
      </c>
      <c r="P2226">
        <v>2008</v>
      </c>
      <c r="Q2226">
        <v>1</v>
      </c>
      <c r="R2226" t="s">
        <v>2619</v>
      </c>
    </row>
    <row r="2227" spans="1:18">
      <c r="A2227">
        <v>3861</v>
      </c>
      <c r="B2227" t="s">
        <v>2774</v>
      </c>
      <c r="C2227">
        <v>-74.707400000000007</v>
      </c>
      <c r="D2227">
        <v>76.998215999999999</v>
      </c>
      <c r="F2227">
        <v>614</v>
      </c>
      <c r="G2227">
        <v>2737</v>
      </c>
      <c r="I2227">
        <v>102.25554074</v>
      </c>
      <c r="K2227" t="s">
        <v>2616</v>
      </c>
      <c r="L2227">
        <v>102.25554</v>
      </c>
      <c r="M2227" t="s">
        <v>83</v>
      </c>
      <c r="N2227">
        <v>1999</v>
      </c>
      <c r="O2227">
        <v>1</v>
      </c>
      <c r="P2227">
        <v>2008</v>
      </c>
      <c r="Q2227">
        <v>1</v>
      </c>
      <c r="R2227" t="s">
        <v>2619</v>
      </c>
    </row>
    <row r="2228" spans="1:18">
      <c r="A2228">
        <v>3862</v>
      </c>
      <c r="B2228" t="s">
        <v>2775</v>
      </c>
      <c r="C2228">
        <v>-74.725166000000002</v>
      </c>
      <c r="D2228">
        <v>76.995783000000003</v>
      </c>
      <c r="F2228">
        <v>616</v>
      </c>
      <c r="G2228">
        <v>2737</v>
      </c>
      <c r="I2228">
        <v>32.759462222000003</v>
      </c>
      <c r="K2228" t="s">
        <v>2616</v>
      </c>
      <c r="L2228">
        <v>32.759461999999999</v>
      </c>
      <c r="M2228" t="s">
        <v>83</v>
      </c>
      <c r="N2228">
        <v>1999</v>
      </c>
      <c r="O2228">
        <v>1</v>
      </c>
      <c r="P2228">
        <v>2008</v>
      </c>
      <c r="Q2228">
        <v>1</v>
      </c>
      <c r="R2228" t="s">
        <v>2619</v>
      </c>
    </row>
    <row r="2229" spans="1:18">
      <c r="A2229">
        <v>3863</v>
      </c>
      <c r="B2229" t="s">
        <v>2776</v>
      </c>
      <c r="C2229">
        <v>-74.743782999999993</v>
      </c>
      <c r="D2229">
        <v>76.991133000000005</v>
      </c>
      <c r="F2229">
        <v>618</v>
      </c>
      <c r="G2229">
        <v>2741</v>
      </c>
      <c r="I2229">
        <v>35.447944444000001</v>
      </c>
      <c r="K2229" t="s">
        <v>2616</v>
      </c>
      <c r="L2229">
        <v>35.447944</v>
      </c>
      <c r="M2229" t="s">
        <v>83</v>
      </c>
      <c r="N2229">
        <v>1999</v>
      </c>
      <c r="O2229">
        <v>1</v>
      </c>
      <c r="P2229">
        <v>2008</v>
      </c>
      <c r="Q2229">
        <v>1</v>
      </c>
      <c r="R2229" t="s">
        <v>2619</v>
      </c>
    </row>
    <row r="2230" spans="1:18">
      <c r="A2230">
        <v>3864</v>
      </c>
      <c r="B2230" t="s">
        <v>2777</v>
      </c>
      <c r="C2230">
        <v>-74.761583000000002</v>
      </c>
      <c r="D2230">
        <v>76.991033000000002</v>
      </c>
      <c r="F2230">
        <v>620</v>
      </c>
      <c r="G2230">
        <v>2745</v>
      </c>
      <c r="I2230">
        <v>51.409244444000002</v>
      </c>
      <c r="K2230" t="s">
        <v>2616</v>
      </c>
      <c r="L2230">
        <v>51.409244000000001</v>
      </c>
      <c r="M2230" t="s">
        <v>83</v>
      </c>
      <c r="N2230">
        <v>1999</v>
      </c>
      <c r="O2230">
        <v>1</v>
      </c>
      <c r="P2230">
        <v>2008</v>
      </c>
      <c r="Q2230">
        <v>1</v>
      </c>
      <c r="R2230" t="s">
        <v>2619</v>
      </c>
    </row>
    <row r="2231" spans="1:18">
      <c r="A2231">
        <v>3865</v>
      </c>
      <c r="B2231" t="s">
        <v>2778</v>
      </c>
      <c r="C2231">
        <v>-74.779966000000002</v>
      </c>
      <c r="D2231">
        <v>76.988933000000003</v>
      </c>
      <c r="F2231">
        <v>623</v>
      </c>
      <c r="G2231">
        <v>2749</v>
      </c>
      <c r="I2231">
        <v>37.746666667</v>
      </c>
      <c r="K2231" t="s">
        <v>2616</v>
      </c>
      <c r="L2231">
        <v>37.746665999999998</v>
      </c>
      <c r="M2231" t="s">
        <v>83</v>
      </c>
      <c r="N2231">
        <v>1999</v>
      </c>
      <c r="O2231">
        <v>1</v>
      </c>
      <c r="P2231">
        <v>2008</v>
      </c>
      <c r="Q2231">
        <v>1</v>
      </c>
      <c r="R2231" t="s">
        <v>2619</v>
      </c>
    </row>
    <row r="2232" spans="1:18">
      <c r="A2232">
        <v>3866</v>
      </c>
      <c r="B2232" t="s">
        <v>2779</v>
      </c>
      <c r="C2232">
        <v>-74.798333</v>
      </c>
      <c r="D2232">
        <v>76.985665999999995</v>
      </c>
      <c r="F2232">
        <v>625</v>
      </c>
      <c r="G2232">
        <v>2749</v>
      </c>
      <c r="I2232">
        <v>45.400959999999998</v>
      </c>
      <c r="K2232" t="s">
        <v>2616</v>
      </c>
      <c r="L2232">
        <v>45.400959999999998</v>
      </c>
      <c r="M2232" t="s">
        <v>83</v>
      </c>
      <c r="N2232">
        <v>2005</v>
      </c>
      <c r="O2232">
        <v>1</v>
      </c>
      <c r="P2232">
        <v>2008</v>
      </c>
      <c r="Q2232">
        <v>1</v>
      </c>
      <c r="R2232" t="s">
        <v>2619</v>
      </c>
    </row>
    <row r="2233" spans="1:18">
      <c r="A2233">
        <v>3867</v>
      </c>
      <c r="B2233" t="s">
        <v>2780</v>
      </c>
      <c r="C2233">
        <v>-74.816316</v>
      </c>
      <c r="D2233">
        <v>76.983099999999993</v>
      </c>
      <c r="F2233">
        <v>627</v>
      </c>
      <c r="G2233">
        <v>2740</v>
      </c>
      <c r="I2233">
        <v>103.00009480999999</v>
      </c>
      <c r="K2233" t="s">
        <v>2616</v>
      </c>
      <c r="L2233">
        <v>103.000094</v>
      </c>
      <c r="M2233" t="s">
        <v>83</v>
      </c>
      <c r="N2233">
        <v>1999</v>
      </c>
      <c r="O2233">
        <v>1</v>
      </c>
      <c r="P2233">
        <v>2008</v>
      </c>
      <c r="Q2233">
        <v>1</v>
      </c>
      <c r="R2233" t="s">
        <v>2619</v>
      </c>
    </row>
    <row r="2234" spans="1:18">
      <c r="A2234">
        <v>3868</v>
      </c>
      <c r="B2234" t="s">
        <v>2781</v>
      </c>
      <c r="C2234">
        <v>-74.834400000000002</v>
      </c>
      <c r="D2234">
        <v>76.980965999999995</v>
      </c>
      <c r="F2234">
        <v>629</v>
      </c>
      <c r="G2234">
        <v>2759</v>
      </c>
      <c r="I2234">
        <v>54.210884444000001</v>
      </c>
      <c r="K2234" t="s">
        <v>2616</v>
      </c>
      <c r="L2234">
        <v>54.210884</v>
      </c>
      <c r="M2234" t="s">
        <v>83</v>
      </c>
      <c r="N2234">
        <v>1999</v>
      </c>
      <c r="O2234">
        <v>1</v>
      </c>
      <c r="P2234">
        <v>2008</v>
      </c>
      <c r="Q2234">
        <v>1</v>
      </c>
      <c r="R2234" t="s">
        <v>2619</v>
      </c>
    </row>
    <row r="2235" spans="1:18">
      <c r="A2235">
        <v>3869</v>
      </c>
      <c r="B2235" t="s">
        <v>2782</v>
      </c>
      <c r="C2235">
        <v>-74.851983000000004</v>
      </c>
      <c r="D2235">
        <v>76.978499999999997</v>
      </c>
      <c r="F2235">
        <v>631</v>
      </c>
      <c r="G2235">
        <v>2757</v>
      </c>
      <c r="I2235">
        <v>75.575408889000002</v>
      </c>
      <c r="K2235" t="s">
        <v>2616</v>
      </c>
      <c r="L2235">
        <v>75.575407999999996</v>
      </c>
      <c r="M2235" t="s">
        <v>83</v>
      </c>
      <c r="N2235">
        <v>1999</v>
      </c>
      <c r="O2235">
        <v>1</v>
      </c>
      <c r="P2235">
        <v>2008</v>
      </c>
      <c r="Q2235">
        <v>1</v>
      </c>
      <c r="R2235" t="s">
        <v>2619</v>
      </c>
    </row>
    <row r="2236" spans="1:18">
      <c r="A2236">
        <v>3870</v>
      </c>
      <c r="B2236" t="s">
        <v>2783</v>
      </c>
      <c r="C2236">
        <v>-74.870433000000006</v>
      </c>
      <c r="D2236">
        <v>76.979215999999994</v>
      </c>
      <c r="F2236">
        <v>633</v>
      </c>
      <c r="G2236">
        <v>2753</v>
      </c>
      <c r="I2236">
        <v>21.793334815000001</v>
      </c>
      <c r="K2236" t="s">
        <v>2616</v>
      </c>
      <c r="L2236">
        <v>21.793334000000002</v>
      </c>
      <c r="M2236" t="s">
        <v>83</v>
      </c>
      <c r="N2236">
        <v>1999</v>
      </c>
      <c r="O2236">
        <v>1</v>
      </c>
      <c r="P2236">
        <v>2008</v>
      </c>
      <c r="Q2236">
        <v>1</v>
      </c>
      <c r="R2236" t="s">
        <v>2619</v>
      </c>
    </row>
    <row r="2237" spans="1:18">
      <c r="A2237">
        <v>3871</v>
      </c>
      <c r="B2237" t="s">
        <v>2784</v>
      </c>
      <c r="C2237">
        <v>-74.888283000000001</v>
      </c>
      <c r="D2237">
        <v>76.978800000000007</v>
      </c>
      <c r="F2237">
        <v>635</v>
      </c>
      <c r="G2237">
        <v>2760</v>
      </c>
      <c r="I2237">
        <v>34.853835556</v>
      </c>
      <c r="K2237" t="s">
        <v>2616</v>
      </c>
      <c r="L2237">
        <v>34.853834999999997</v>
      </c>
      <c r="M2237" t="s">
        <v>83</v>
      </c>
      <c r="N2237">
        <v>1999</v>
      </c>
      <c r="O2237">
        <v>1</v>
      </c>
      <c r="P2237">
        <v>2008</v>
      </c>
      <c r="Q2237">
        <v>1</v>
      </c>
      <c r="R2237" t="s">
        <v>2619</v>
      </c>
    </row>
    <row r="2238" spans="1:18">
      <c r="A2238">
        <v>3872</v>
      </c>
      <c r="B2238" t="s">
        <v>2785</v>
      </c>
      <c r="C2238">
        <v>-74.907250000000005</v>
      </c>
      <c r="D2238">
        <v>76.978250000000003</v>
      </c>
      <c r="F2238">
        <v>637</v>
      </c>
      <c r="G2238">
        <v>2761</v>
      </c>
      <c r="I2238">
        <v>34.094460740999999</v>
      </c>
      <c r="K2238" t="s">
        <v>2616</v>
      </c>
      <c r="L2238">
        <v>34.094459999999998</v>
      </c>
      <c r="M2238" t="s">
        <v>83</v>
      </c>
      <c r="N2238">
        <v>1999</v>
      </c>
      <c r="O2238">
        <v>1</v>
      </c>
      <c r="P2238">
        <v>2008</v>
      </c>
      <c r="Q2238">
        <v>1</v>
      </c>
      <c r="R2238" t="s">
        <v>2619</v>
      </c>
    </row>
    <row r="2239" spans="1:18">
      <c r="A2239">
        <v>3873</v>
      </c>
      <c r="B2239" t="s">
        <v>2786</v>
      </c>
      <c r="C2239">
        <v>-74.924949999999995</v>
      </c>
      <c r="D2239">
        <v>76.974199999999996</v>
      </c>
      <c r="F2239">
        <v>639</v>
      </c>
      <c r="G2239">
        <v>2761</v>
      </c>
      <c r="I2239">
        <v>38.500687407000001</v>
      </c>
      <c r="K2239" t="s">
        <v>2616</v>
      </c>
      <c r="L2239">
        <v>38.500686999999999</v>
      </c>
      <c r="M2239" t="s">
        <v>83</v>
      </c>
      <c r="N2239">
        <v>1999</v>
      </c>
      <c r="O2239">
        <v>1</v>
      </c>
      <c r="P2239">
        <v>2008</v>
      </c>
      <c r="Q2239">
        <v>1</v>
      </c>
      <c r="R2239" t="s">
        <v>2619</v>
      </c>
    </row>
    <row r="2240" spans="1:18">
      <c r="A2240">
        <v>3874</v>
      </c>
      <c r="B2240" t="s">
        <v>2787</v>
      </c>
      <c r="C2240">
        <v>-74.943016</v>
      </c>
      <c r="D2240">
        <v>76.973983000000004</v>
      </c>
      <c r="F2240">
        <v>641</v>
      </c>
      <c r="G2240">
        <v>2767</v>
      </c>
      <c r="I2240">
        <v>67.826235556</v>
      </c>
      <c r="K2240" t="s">
        <v>2616</v>
      </c>
      <c r="L2240">
        <v>67.826234999999997</v>
      </c>
      <c r="M2240" t="s">
        <v>83</v>
      </c>
      <c r="N2240">
        <v>1999</v>
      </c>
      <c r="O2240">
        <v>1</v>
      </c>
      <c r="P2240">
        <v>2008</v>
      </c>
      <c r="Q2240">
        <v>1</v>
      </c>
      <c r="R2240" t="s">
        <v>2619</v>
      </c>
    </row>
    <row r="2241" spans="1:18">
      <c r="A2241">
        <v>3875</v>
      </c>
      <c r="B2241" t="s">
        <v>2788</v>
      </c>
      <c r="C2241">
        <v>-74.961883</v>
      </c>
      <c r="D2241">
        <v>76.972783000000007</v>
      </c>
      <c r="F2241">
        <v>643</v>
      </c>
      <c r="G2241">
        <v>2775</v>
      </c>
      <c r="I2241">
        <v>22.538947406999998</v>
      </c>
      <c r="K2241" t="s">
        <v>2616</v>
      </c>
      <c r="L2241">
        <v>22.538947</v>
      </c>
      <c r="M2241" t="s">
        <v>83</v>
      </c>
      <c r="N2241">
        <v>1999</v>
      </c>
      <c r="O2241">
        <v>1</v>
      </c>
      <c r="P2241">
        <v>2008</v>
      </c>
      <c r="Q2241">
        <v>1</v>
      </c>
      <c r="R2241" t="s">
        <v>2619</v>
      </c>
    </row>
    <row r="2242" spans="1:18">
      <c r="A2242">
        <v>3876</v>
      </c>
      <c r="B2242" t="s">
        <v>2789</v>
      </c>
      <c r="C2242">
        <v>-74.979500000000002</v>
      </c>
      <c r="D2242">
        <v>76.969183000000001</v>
      </c>
      <c r="F2242">
        <v>645</v>
      </c>
      <c r="G2242">
        <v>2765</v>
      </c>
      <c r="I2242">
        <v>19.308426666999999</v>
      </c>
      <c r="K2242" t="s">
        <v>2616</v>
      </c>
      <c r="L2242">
        <v>19.308426000000001</v>
      </c>
      <c r="M2242" t="s">
        <v>83</v>
      </c>
      <c r="N2242">
        <v>1999</v>
      </c>
      <c r="O2242">
        <v>1</v>
      </c>
      <c r="P2242">
        <v>2008</v>
      </c>
      <c r="Q2242">
        <v>1</v>
      </c>
      <c r="R2242" t="s">
        <v>2619</v>
      </c>
    </row>
    <row r="2243" spans="1:18">
      <c r="A2243">
        <v>3877</v>
      </c>
      <c r="B2243" t="s">
        <v>2790</v>
      </c>
      <c r="C2243">
        <v>-74.997166000000007</v>
      </c>
      <c r="D2243">
        <v>76.966915999999998</v>
      </c>
      <c r="F2243">
        <v>647</v>
      </c>
      <c r="G2243">
        <v>2773</v>
      </c>
      <c r="I2243">
        <v>71.909528889000001</v>
      </c>
      <c r="K2243" t="s">
        <v>2616</v>
      </c>
      <c r="L2243">
        <v>71.909527999999995</v>
      </c>
      <c r="M2243" t="s">
        <v>83</v>
      </c>
      <c r="N2243">
        <v>1999</v>
      </c>
      <c r="O2243">
        <v>1</v>
      </c>
      <c r="P2243">
        <v>2008</v>
      </c>
      <c r="Q2243">
        <v>1</v>
      </c>
      <c r="R2243" t="s">
        <v>2619</v>
      </c>
    </row>
    <row r="2244" spans="1:18">
      <c r="A2244">
        <v>3878</v>
      </c>
      <c r="B2244" t="s">
        <v>2791</v>
      </c>
      <c r="C2244">
        <v>-75.015749999999997</v>
      </c>
      <c r="D2244">
        <v>76.969183000000001</v>
      </c>
      <c r="F2244">
        <v>649</v>
      </c>
      <c r="G2244">
        <v>2720</v>
      </c>
      <c r="I2244">
        <v>42.109340000000003</v>
      </c>
      <c r="K2244" t="s">
        <v>2616</v>
      </c>
      <c r="L2244">
        <v>42.109340000000003</v>
      </c>
      <c r="M2244" t="s">
        <v>83</v>
      </c>
      <c r="N2244">
        <v>1999</v>
      </c>
      <c r="O2244">
        <v>1</v>
      </c>
      <c r="P2244">
        <v>2008</v>
      </c>
      <c r="Q2244">
        <v>1</v>
      </c>
      <c r="R2244" t="s">
        <v>2619</v>
      </c>
    </row>
    <row r="2245" spans="1:18">
      <c r="A2245">
        <v>3879</v>
      </c>
      <c r="B2245" t="s">
        <v>2792</v>
      </c>
      <c r="C2245">
        <v>-75.033582999999993</v>
      </c>
      <c r="D2245">
        <v>76.964699999999993</v>
      </c>
      <c r="F2245">
        <v>651</v>
      </c>
      <c r="G2245">
        <v>2768</v>
      </c>
      <c r="I2245">
        <v>42.321808148000002</v>
      </c>
      <c r="K2245" t="s">
        <v>2616</v>
      </c>
      <c r="L2245">
        <v>42.321807999999997</v>
      </c>
      <c r="M2245" t="s">
        <v>83</v>
      </c>
      <c r="N2245">
        <v>1999</v>
      </c>
      <c r="O2245">
        <v>1</v>
      </c>
      <c r="P2245">
        <v>2008</v>
      </c>
      <c r="Q2245">
        <v>1</v>
      </c>
      <c r="R2245" t="s">
        <v>2619</v>
      </c>
    </row>
    <row r="2246" spans="1:18">
      <c r="A2246">
        <v>3880</v>
      </c>
      <c r="B2246" t="s">
        <v>2793</v>
      </c>
      <c r="C2246">
        <v>-75.051900000000003</v>
      </c>
      <c r="D2246">
        <v>76.961449999999999</v>
      </c>
      <c r="F2246">
        <v>653</v>
      </c>
      <c r="G2246">
        <v>2765</v>
      </c>
      <c r="I2246">
        <v>11.21184</v>
      </c>
      <c r="K2246" t="s">
        <v>2616</v>
      </c>
      <c r="L2246">
        <v>11.21184</v>
      </c>
      <c r="M2246" t="s">
        <v>83</v>
      </c>
      <c r="N2246">
        <v>1999</v>
      </c>
      <c r="O2246">
        <v>1</v>
      </c>
      <c r="P2246">
        <v>2008</v>
      </c>
      <c r="Q2246">
        <v>1</v>
      </c>
      <c r="R2246" t="s">
        <v>2619</v>
      </c>
    </row>
    <row r="2247" spans="1:18">
      <c r="A2247">
        <v>3881</v>
      </c>
      <c r="B2247" t="s">
        <v>2794</v>
      </c>
      <c r="C2247">
        <v>-75.069716</v>
      </c>
      <c r="D2247">
        <v>76.960999999999999</v>
      </c>
      <c r="F2247">
        <v>655</v>
      </c>
      <c r="G2247">
        <v>2752</v>
      </c>
      <c r="I2247">
        <v>26.734351110999999</v>
      </c>
      <c r="K2247" t="s">
        <v>2616</v>
      </c>
      <c r="L2247">
        <v>26.734351</v>
      </c>
      <c r="M2247" t="s">
        <v>83</v>
      </c>
      <c r="N2247">
        <v>1999</v>
      </c>
      <c r="O2247">
        <v>1</v>
      </c>
      <c r="P2247">
        <v>2008</v>
      </c>
      <c r="Q2247">
        <v>1</v>
      </c>
      <c r="R2247" t="s">
        <v>2619</v>
      </c>
    </row>
    <row r="2248" spans="1:18">
      <c r="A2248">
        <v>3882</v>
      </c>
      <c r="B2248" t="s">
        <v>2795</v>
      </c>
      <c r="C2248">
        <v>-75.088316000000006</v>
      </c>
      <c r="D2248">
        <v>76.960616000000002</v>
      </c>
      <c r="F2248">
        <v>657</v>
      </c>
      <c r="G2248">
        <v>2748</v>
      </c>
      <c r="I2248">
        <v>123.54804889</v>
      </c>
      <c r="K2248" t="s">
        <v>2616</v>
      </c>
      <c r="L2248">
        <v>123.54804799999999</v>
      </c>
      <c r="M2248" t="s">
        <v>83</v>
      </c>
      <c r="N2248">
        <v>1999</v>
      </c>
      <c r="O2248">
        <v>1</v>
      </c>
      <c r="P2248">
        <v>2008</v>
      </c>
      <c r="Q2248">
        <v>1</v>
      </c>
      <c r="R2248" t="s">
        <v>2619</v>
      </c>
    </row>
    <row r="2249" spans="1:18">
      <c r="A2249">
        <v>3883</v>
      </c>
      <c r="B2249" t="s">
        <v>2796</v>
      </c>
      <c r="C2249">
        <v>-75.106049999999996</v>
      </c>
      <c r="D2249">
        <v>76.961449999999999</v>
      </c>
      <c r="F2249">
        <v>659</v>
      </c>
      <c r="G2249">
        <v>2749</v>
      </c>
      <c r="I2249">
        <v>66.525211851999998</v>
      </c>
      <c r="K2249" t="s">
        <v>2616</v>
      </c>
      <c r="L2249">
        <v>66.525210999999999</v>
      </c>
      <c r="M2249" t="s">
        <v>83</v>
      </c>
      <c r="N2249">
        <v>1999</v>
      </c>
      <c r="O2249">
        <v>1</v>
      </c>
      <c r="P2249">
        <v>2008</v>
      </c>
      <c r="Q2249">
        <v>1</v>
      </c>
      <c r="R2249" t="s">
        <v>2619</v>
      </c>
    </row>
    <row r="2250" spans="1:18">
      <c r="A2250">
        <v>3884</v>
      </c>
      <c r="B2250" t="s">
        <v>2797</v>
      </c>
      <c r="C2250">
        <v>-75.124465999999998</v>
      </c>
      <c r="D2250">
        <v>76.958066000000002</v>
      </c>
      <c r="F2250">
        <v>661</v>
      </c>
      <c r="G2250">
        <v>2748</v>
      </c>
      <c r="I2250">
        <v>50.242640000000002</v>
      </c>
      <c r="K2250" t="s">
        <v>2616</v>
      </c>
      <c r="L2250">
        <v>50.242640000000002</v>
      </c>
      <c r="M2250" t="s">
        <v>83</v>
      </c>
      <c r="N2250">
        <v>1999</v>
      </c>
      <c r="O2250">
        <v>1</v>
      </c>
      <c r="P2250">
        <v>2008</v>
      </c>
      <c r="Q2250">
        <v>1</v>
      </c>
      <c r="R2250" t="s">
        <v>2619</v>
      </c>
    </row>
    <row r="2251" spans="1:18">
      <c r="A2251">
        <v>3885</v>
      </c>
      <c r="B2251" t="s">
        <v>2798</v>
      </c>
      <c r="C2251">
        <v>-75.143215999999995</v>
      </c>
      <c r="D2251">
        <v>76.956182999999996</v>
      </c>
      <c r="F2251">
        <v>663</v>
      </c>
      <c r="G2251">
        <v>2752</v>
      </c>
      <c r="I2251">
        <v>82.357237037000004</v>
      </c>
      <c r="K2251" t="s">
        <v>2616</v>
      </c>
      <c r="L2251">
        <v>82.357236999999998</v>
      </c>
      <c r="M2251" t="s">
        <v>83</v>
      </c>
      <c r="N2251">
        <v>1999</v>
      </c>
      <c r="O2251">
        <v>1</v>
      </c>
      <c r="P2251">
        <v>2008</v>
      </c>
      <c r="Q2251">
        <v>1</v>
      </c>
      <c r="R2251" t="s">
        <v>2619</v>
      </c>
    </row>
    <row r="2252" spans="1:18">
      <c r="A2252">
        <v>3886</v>
      </c>
      <c r="B2252" t="s">
        <v>2799</v>
      </c>
      <c r="C2252">
        <v>-75.160482999999999</v>
      </c>
      <c r="D2252">
        <v>76.953483000000006</v>
      </c>
      <c r="F2252">
        <v>665</v>
      </c>
      <c r="G2252">
        <v>2753</v>
      </c>
      <c r="I2252">
        <v>96.626739999999998</v>
      </c>
      <c r="K2252" t="s">
        <v>2616</v>
      </c>
      <c r="L2252">
        <v>96.626739999999998</v>
      </c>
      <c r="M2252" t="s">
        <v>83</v>
      </c>
      <c r="N2252">
        <v>1999</v>
      </c>
      <c r="O2252">
        <v>1</v>
      </c>
      <c r="P2252">
        <v>2008</v>
      </c>
      <c r="Q2252">
        <v>1</v>
      </c>
      <c r="R2252" t="s">
        <v>2619</v>
      </c>
    </row>
    <row r="2253" spans="1:18">
      <c r="A2253">
        <v>3887</v>
      </c>
      <c r="B2253" t="s">
        <v>2800</v>
      </c>
      <c r="C2253">
        <v>-75.178233000000006</v>
      </c>
      <c r="D2253">
        <v>76.956050000000005</v>
      </c>
      <c r="F2253">
        <v>666</v>
      </c>
      <c r="G2253">
        <v>2750</v>
      </c>
      <c r="I2253">
        <v>103.69936</v>
      </c>
      <c r="K2253" t="s">
        <v>2616</v>
      </c>
      <c r="L2253">
        <v>103.69936</v>
      </c>
      <c r="M2253" t="s">
        <v>83</v>
      </c>
      <c r="N2253">
        <v>1999</v>
      </c>
      <c r="O2253">
        <v>1</v>
      </c>
      <c r="P2253">
        <v>2008</v>
      </c>
      <c r="Q2253">
        <v>1</v>
      </c>
      <c r="R2253" t="s">
        <v>2619</v>
      </c>
    </row>
    <row r="2254" spans="1:18">
      <c r="A2254">
        <v>3888</v>
      </c>
      <c r="B2254" t="s">
        <v>2801</v>
      </c>
      <c r="C2254">
        <v>-75.196765999999997</v>
      </c>
      <c r="D2254">
        <v>76.956483000000006</v>
      </c>
      <c r="F2254">
        <v>668</v>
      </c>
      <c r="G2254">
        <v>2746</v>
      </c>
      <c r="I2254">
        <v>145.38797778</v>
      </c>
      <c r="K2254" t="s">
        <v>2616</v>
      </c>
      <c r="L2254">
        <v>145.38797700000001</v>
      </c>
      <c r="M2254" t="s">
        <v>83</v>
      </c>
      <c r="N2254">
        <v>2005</v>
      </c>
      <c r="O2254">
        <v>1</v>
      </c>
      <c r="P2254">
        <v>2008</v>
      </c>
      <c r="Q2254">
        <v>1</v>
      </c>
      <c r="R2254" t="s">
        <v>2619</v>
      </c>
    </row>
    <row r="2255" spans="1:18">
      <c r="A2255">
        <v>3889</v>
      </c>
      <c r="B2255" t="s">
        <v>2802</v>
      </c>
      <c r="C2255">
        <v>-75.215215999999998</v>
      </c>
      <c r="D2255">
        <v>76.954515999999998</v>
      </c>
      <c r="F2255">
        <v>670</v>
      </c>
      <c r="G2255">
        <v>2758</v>
      </c>
      <c r="I2255">
        <v>33.091751111000001</v>
      </c>
      <c r="K2255" t="s">
        <v>2616</v>
      </c>
      <c r="L2255">
        <v>33.091751000000002</v>
      </c>
      <c r="M2255" t="s">
        <v>83</v>
      </c>
      <c r="N2255">
        <v>1999</v>
      </c>
      <c r="O2255">
        <v>1</v>
      </c>
      <c r="P2255">
        <v>2008</v>
      </c>
      <c r="Q2255">
        <v>1</v>
      </c>
      <c r="R2255" t="s">
        <v>2619</v>
      </c>
    </row>
    <row r="2256" spans="1:18">
      <c r="A2256">
        <v>3890</v>
      </c>
      <c r="B2256" t="s">
        <v>2803</v>
      </c>
      <c r="C2256">
        <v>-75.232916000000003</v>
      </c>
      <c r="D2256">
        <v>76.946432999999999</v>
      </c>
      <c r="F2256">
        <v>673</v>
      </c>
      <c r="G2256">
        <v>2768</v>
      </c>
      <c r="I2256">
        <v>75.131524443999993</v>
      </c>
      <c r="K2256" t="s">
        <v>2616</v>
      </c>
      <c r="L2256">
        <v>75.131523999999999</v>
      </c>
      <c r="M2256" t="s">
        <v>83</v>
      </c>
      <c r="N2256">
        <v>1999</v>
      </c>
      <c r="O2256">
        <v>1</v>
      </c>
      <c r="P2256">
        <v>2008</v>
      </c>
      <c r="Q2256">
        <v>1</v>
      </c>
      <c r="R2256" t="s">
        <v>2619</v>
      </c>
    </row>
    <row r="2257" spans="1:18">
      <c r="A2257">
        <v>3891</v>
      </c>
      <c r="B2257" t="s">
        <v>2804</v>
      </c>
      <c r="C2257">
        <v>-75.250483000000003</v>
      </c>
      <c r="D2257">
        <v>76.938866000000004</v>
      </c>
      <c r="F2257">
        <v>675</v>
      </c>
      <c r="G2257">
        <v>2779</v>
      </c>
      <c r="I2257">
        <v>140.44698443999999</v>
      </c>
      <c r="K2257" t="s">
        <v>2616</v>
      </c>
      <c r="L2257">
        <v>140.44698399999999</v>
      </c>
      <c r="M2257" t="s">
        <v>83</v>
      </c>
      <c r="N2257">
        <v>1999</v>
      </c>
      <c r="O2257">
        <v>1</v>
      </c>
      <c r="P2257">
        <v>2008</v>
      </c>
      <c r="Q2257">
        <v>1</v>
      </c>
      <c r="R2257" t="s">
        <v>2619</v>
      </c>
    </row>
    <row r="2258" spans="1:18">
      <c r="A2258">
        <v>3892</v>
      </c>
      <c r="B2258" t="s">
        <v>2805</v>
      </c>
      <c r="C2258">
        <v>-75.269283000000001</v>
      </c>
      <c r="D2258">
        <v>76.938232999999997</v>
      </c>
      <c r="F2258">
        <v>677</v>
      </c>
      <c r="G2258">
        <v>2776</v>
      </c>
      <c r="I2258">
        <v>120.63208</v>
      </c>
      <c r="K2258" t="s">
        <v>2616</v>
      </c>
      <c r="L2258">
        <v>120.63208</v>
      </c>
      <c r="M2258" t="s">
        <v>83</v>
      </c>
      <c r="N2258">
        <v>2005</v>
      </c>
      <c r="O2258">
        <v>1</v>
      </c>
      <c r="P2258">
        <v>2008</v>
      </c>
      <c r="Q2258">
        <v>1</v>
      </c>
      <c r="R2258" t="s">
        <v>2619</v>
      </c>
    </row>
    <row r="2259" spans="1:18">
      <c r="A2259">
        <v>3893</v>
      </c>
      <c r="B2259" t="s">
        <v>2806</v>
      </c>
      <c r="C2259">
        <v>-75.286916000000005</v>
      </c>
      <c r="D2259">
        <v>76.932165999999995</v>
      </c>
      <c r="F2259">
        <v>679</v>
      </c>
      <c r="G2259">
        <v>2782</v>
      </c>
      <c r="I2259">
        <v>93.283293333000003</v>
      </c>
      <c r="K2259" t="s">
        <v>2616</v>
      </c>
      <c r="L2259">
        <v>93.283293</v>
      </c>
      <c r="M2259" t="s">
        <v>83</v>
      </c>
      <c r="N2259">
        <v>1999</v>
      </c>
      <c r="O2259">
        <v>1</v>
      </c>
      <c r="P2259">
        <v>2008</v>
      </c>
      <c r="Q2259">
        <v>1</v>
      </c>
      <c r="R2259" t="s">
        <v>2619</v>
      </c>
    </row>
    <row r="2260" spans="1:18">
      <c r="A2260">
        <v>3894</v>
      </c>
      <c r="B2260" t="s">
        <v>2807</v>
      </c>
      <c r="C2260">
        <v>-75.305766000000006</v>
      </c>
      <c r="D2260">
        <v>76.928683000000007</v>
      </c>
      <c r="F2260">
        <v>681</v>
      </c>
      <c r="G2260">
        <v>2783</v>
      </c>
      <c r="I2260">
        <v>52.065535556</v>
      </c>
      <c r="K2260" t="s">
        <v>2616</v>
      </c>
      <c r="L2260">
        <v>52.065534999999997</v>
      </c>
      <c r="M2260" t="s">
        <v>83</v>
      </c>
      <c r="N2260">
        <v>1999</v>
      </c>
      <c r="O2260">
        <v>1</v>
      </c>
      <c r="P2260">
        <v>2008</v>
      </c>
      <c r="Q2260">
        <v>1</v>
      </c>
      <c r="R2260" t="s">
        <v>2619</v>
      </c>
    </row>
    <row r="2261" spans="1:18">
      <c r="A2261">
        <v>3895</v>
      </c>
      <c r="B2261" t="s">
        <v>2808</v>
      </c>
      <c r="C2261">
        <v>-75.323316000000005</v>
      </c>
      <c r="D2261">
        <v>76.924965999999998</v>
      </c>
      <c r="F2261">
        <v>683</v>
      </c>
      <c r="G2261">
        <v>2784</v>
      </c>
      <c r="I2261">
        <v>59.642524444000003</v>
      </c>
      <c r="K2261" t="s">
        <v>2616</v>
      </c>
      <c r="L2261">
        <v>59.642524000000002</v>
      </c>
      <c r="M2261" t="s">
        <v>83</v>
      </c>
      <c r="N2261">
        <v>1999</v>
      </c>
      <c r="O2261">
        <v>1</v>
      </c>
      <c r="P2261">
        <v>2008</v>
      </c>
      <c r="Q2261">
        <v>1</v>
      </c>
      <c r="R2261" t="s">
        <v>2619</v>
      </c>
    </row>
    <row r="2262" spans="1:18">
      <c r="A2262">
        <v>3896</v>
      </c>
      <c r="B2262" t="s">
        <v>2809</v>
      </c>
      <c r="C2262">
        <v>-75.341865999999996</v>
      </c>
      <c r="D2262">
        <v>76.925432999999998</v>
      </c>
      <c r="F2262">
        <v>685</v>
      </c>
      <c r="G2262">
        <v>2785</v>
      </c>
      <c r="I2262">
        <v>84.001176295999997</v>
      </c>
      <c r="K2262" t="s">
        <v>2616</v>
      </c>
      <c r="L2262">
        <v>84.001176000000001</v>
      </c>
      <c r="M2262" t="s">
        <v>83</v>
      </c>
      <c r="N2262">
        <v>1999</v>
      </c>
      <c r="O2262">
        <v>1</v>
      </c>
      <c r="P2262">
        <v>2008</v>
      </c>
      <c r="Q2262">
        <v>1</v>
      </c>
      <c r="R2262" t="s">
        <v>2619</v>
      </c>
    </row>
    <row r="2263" spans="1:18">
      <c r="A2263">
        <v>3897</v>
      </c>
      <c r="B2263" t="s">
        <v>2810</v>
      </c>
      <c r="C2263">
        <v>-75.360500000000002</v>
      </c>
      <c r="D2263">
        <v>76.924882999999994</v>
      </c>
      <c r="F2263">
        <v>687</v>
      </c>
      <c r="G2263">
        <v>2787</v>
      </c>
      <c r="I2263">
        <v>78.989368889000005</v>
      </c>
      <c r="K2263" t="s">
        <v>2616</v>
      </c>
      <c r="L2263">
        <v>78.989367999999999</v>
      </c>
      <c r="M2263" t="s">
        <v>83</v>
      </c>
      <c r="N2263">
        <v>1999</v>
      </c>
      <c r="O2263">
        <v>1</v>
      </c>
      <c r="P2263">
        <v>2008</v>
      </c>
      <c r="Q2263">
        <v>1</v>
      </c>
      <c r="R2263" t="s">
        <v>2619</v>
      </c>
    </row>
    <row r="2264" spans="1:18">
      <c r="A2264">
        <v>3898</v>
      </c>
      <c r="B2264" t="s">
        <v>2811</v>
      </c>
      <c r="C2264">
        <v>-75.380399999999995</v>
      </c>
      <c r="D2264">
        <v>76.923316</v>
      </c>
      <c r="F2264">
        <v>689</v>
      </c>
      <c r="G2264">
        <v>2798</v>
      </c>
      <c r="I2264">
        <v>49.036799999999999</v>
      </c>
      <c r="K2264" t="s">
        <v>2616</v>
      </c>
      <c r="L2264">
        <v>49.036799999999999</v>
      </c>
      <c r="M2264" t="s">
        <v>83</v>
      </c>
      <c r="N2264">
        <v>1999</v>
      </c>
      <c r="O2264">
        <v>1</v>
      </c>
      <c r="P2264">
        <v>2008</v>
      </c>
      <c r="Q2264">
        <v>1</v>
      </c>
      <c r="R2264" t="s">
        <v>2619</v>
      </c>
    </row>
    <row r="2265" spans="1:18">
      <c r="A2265">
        <v>3899</v>
      </c>
      <c r="B2265" t="s">
        <v>2812</v>
      </c>
      <c r="C2265">
        <v>-75.397800000000004</v>
      </c>
      <c r="D2265">
        <v>76.919399999999996</v>
      </c>
      <c r="F2265">
        <v>691</v>
      </c>
      <c r="G2265">
        <v>2794</v>
      </c>
      <c r="I2265">
        <v>44.849200000000003</v>
      </c>
      <c r="K2265" t="s">
        <v>2616</v>
      </c>
      <c r="L2265">
        <v>44.849200000000003</v>
      </c>
      <c r="M2265" t="s">
        <v>83</v>
      </c>
      <c r="N2265">
        <v>1999</v>
      </c>
      <c r="O2265">
        <v>1</v>
      </c>
      <c r="P2265">
        <v>2008</v>
      </c>
      <c r="Q2265">
        <v>1</v>
      </c>
      <c r="R2265" t="s">
        <v>2619</v>
      </c>
    </row>
    <row r="2266" spans="1:18">
      <c r="A2266">
        <v>3900</v>
      </c>
      <c r="B2266" t="s">
        <v>2813</v>
      </c>
      <c r="C2266">
        <v>-75.415149999999997</v>
      </c>
      <c r="D2266">
        <v>76.916499999999999</v>
      </c>
      <c r="F2266">
        <v>693</v>
      </c>
      <c r="G2266">
        <v>2795</v>
      </c>
      <c r="I2266">
        <v>69.490333332999995</v>
      </c>
      <c r="K2266" t="s">
        <v>2616</v>
      </c>
      <c r="L2266">
        <v>69.490333000000007</v>
      </c>
      <c r="M2266" t="s">
        <v>83</v>
      </c>
      <c r="N2266">
        <v>1999</v>
      </c>
      <c r="O2266">
        <v>1</v>
      </c>
      <c r="P2266">
        <v>2008</v>
      </c>
      <c r="Q2266">
        <v>1</v>
      </c>
      <c r="R2266" t="s">
        <v>2619</v>
      </c>
    </row>
    <row r="2267" spans="1:18">
      <c r="A2267">
        <v>3901</v>
      </c>
      <c r="B2267" t="s">
        <v>2814</v>
      </c>
      <c r="C2267">
        <v>-75.432833000000002</v>
      </c>
      <c r="D2267">
        <v>76.903383000000005</v>
      </c>
      <c r="F2267">
        <v>695</v>
      </c>
      <c r="G2267">
        <v>2801</v>
      </c>
      <c r="I2267">
        <v>41.970657778000003</v>
      </c>
      <c r="K2267" t="s">
        <v>2616</v>
      </c>
      <c r="L2267">
        <v>41.970657000000003</v>
      </c>
      <c r="M2267" t="s">
        <v>83</v>
      </c>
      <c r="N2267">
        <v>2005</v>
      </c>
      <c r="O2267">
        <v>1</v>
      </c>
      <c r="P2267">
        <v>2008</v>
      </c>
      <c r="Q2267">
        <v>1</v>
      </c>
      <c r="R2267" t="s">
        <v>2619</v>
      </c>
    </row>
    <row r="2268" spans="1:18">
      <c r="A2268">
        <v>3902</v>
      </c>
      <c r="B2268" t="s">
        <v>2815</v>
      </c>
      <c r="C2268">
        <v>-75.450199999999995</v>
      </c>
      <c r="D2268">
        <v>76.895666000000006</v>
      </c>
      <c r="F2268">
        <v>697</v>
      </c>
      <c r="G2268">
        <v>2796</v>
      </c>
      <c r="I2268">
        <v>37.388466667000003</v>
      </c>
      <c r="K2268" t="s">
        <v>2616</v>
      </c>
      <c r="L2268">
        <v>37.388466000000001</v>
      </c>
      <c r="M2268" t="s">
        <v>83</v>
      </c>
      <c r="N2268">
        <v>1999</v>
      </c>
      <c r="O2268">
        <v>1</v>
      </c>
      <c r="P2268">
        <v>2008</v>
      </c>
      <c r="Q2268">
        <v>1</v>
      </c>
      <c r="R2268" t="s">
        <v>2619</v>
      </c>
    </row>
    <row r="2269" spans="1:18">
      <c r="A2269">
        <v>3903</v>
      </c>
      <c r="B2269" t="s">
        <v>2816</v>
      </c>
      <c r="C2269">
        <v>-75.467815999999999</v>
      </c>
      <c r="D2269">
        <v>76.884</v>
      </c>
      <c r="F2269">
        <v>699</v>
      </c>
      <c r="G2269">
        <v>2790</v>
      </c>
      <c r="I2269">
        <v>31.841917037000002</v>
      </c>
      <c r="K2269" t="s">
        <v>2616</v>
      </c>
      <c r="L2269">
        <v>31.841916999999999</v>
      </c>
      <c r="M2269" t="s">
        <v>83</v>
      </c>
      <c r="N2269">
        <v>1999</v>
      </c>
      <c r="O2269">
        <v>1</v>
      </c>
      <c r="P2269">
        <v>2008</v>
      </c>
      <c r="Q2269">
        <v>1</v>
      </c>
      <c r="R2269" t="s">
        <v>2619</v>
      </c>
    </row>
    <row r="2270" spans="1:18">
      <c r="A2270">
        <v>3904</v>
      </c>
      <c r="B2270" t="s">
        <v>2817</v>
      </c>
      <c r="C2270">
        <v>-75.485799999999998</v>
      </c>
      <c r="D2270">
        <v>76.875799999999998</v>
      </c>
      <c r="F2270">
        <v>701</v>
      </c>
      <c r="G2270">
        <v>2785</v>
      </c>
      <c r="I2270">
        <v>25.297822222000001</v>
      </c>
      <c r="K2270" t="s">
        <v>2616</v>
      </c>
      <c r="L2270">
        <v>25.297822</v>
      </c>
      <c r="M2270" t="s">
        <v>83</v>
      </c>
      <c r="N2270">
        <v>1999</v>
      </c>
      <c r="O2270">
        <v>1</v>
      </c>
      <c r="P2270">
        <v>2008</v>
      </c>
      <c r="Q2270">
        <v>1</v>
      </c>
      <c r="R2270" t="s">
        <v>2619</v>
      </c>
    </row>
    <row r="2271" spans="1:18">
      <c r="A2271">
        <v>3905</v>
      </c>
      <c r="B2271" t="s">
        <v>2818</v>
      </c>
      <c r="C2271">
        <v>-75.505782999999994</v>
      </c>
      <c r="D2271">
        <v>76.871882999999997</v>
      </c>
      <c r="F2271">
        <v>704</v>
      </c>
      <c r="G2271">
        <v>2786</v>
      </c>
      <c r="I2271">
        <v>49.488573332999998</v>
      </c>
      <c r="K2271" t="s">
        <v>2616</v>
      </c>
      <c r="L2271">
        <v>49.488573000000002</v>
      </c>
      <c r="M2271" t="s">
        <v>83</v>
      </c>
      <c r="N2271">
        <v>1999</v>
      </c>
      <c r="O2271">
        <v>1</v>
      </c>
      <c r="P2271">
        <v>2008</v>
      </c>
      <c r="Q2271">
        <v>1</v>
      </c>
      <c r="R2271" t="s">
        <v>2619</v>
      </c>
    </row>
    <row r="2272" spans="1:18">
      <c r="A2272">
        <v>3906</v>
      </c>
      <c r="B2272" t="s">
        <v>2819</v>
      </c>
      <c r="C2272">
        <v>-75.522199999999998</v>
      </c>
      <c r="D2272">
        <v>76.875265999999996</v>
      </c>
      <c r="F2272">
        <v>706</v>
      </c>
      <c r="G2272">
        <v>2783</v>
      </c>
      <c r="I2272">
        <v>21.571337778</v>
      </c>
      <c r="K2272" t="s">
        <v>2616</v>
      </c>
      <c r="L2272">
        <v>21.571337</v>
      </c>
      <c r="M2272" t="s">
        <v>83</v>
      </c>
      <c r="N2272">
        <v>1999</v>
      </c>
      <c r="O2272">
        <v>1</v>
      </c>
      <c r="P2272">
        <v>2008</v>
      </c>
      <c r="Q2272">
        <v>1</v>
      </c>
      <c r="R2272" t="s">
        <v>2619</v>
      </c>
    </row>
    <row r="2273" spans="1:18">
      <c r="A2273">
        <v>3907</v>
      </c>
      <c r="B2273" t="s">
        <v>2820</v>
      </c>
      <c r="C2273">
        <v>-75.539615999999995</v>
      </c>
      <c r="D2273">
        <v>76.885015999999993</v>
      </c>
      <c r="F2273">
        <v>708</v>
      </c>
      <c r="G2273">
        <v>2783</v>
      </c>
      <c r="I2273">
        <v>70.809635556000003</v>
      </c>
      <c r="K2273" t="s">
        <v>2616</v>
      </c>
      <c r="L2273">
        <v>70.809635</v>
      </c>
      <c r="M2273" t="s">
        <v>83</v>
      </c>
      <c r="N2273">
        <v>1999</v>
      </c>
      <c r="O2273">
        <v>1</v>
      </c>
      <c r="P2273">
        <v>2008</v>
      </c>
      <c r="Q2273">
        <v>1</v>
      </c>
      <c r="R2273" t="s">
        <v>2619</v>
      </c>
    </row>
    <row r="2274" spans="1:18">
      <c r="A2274">
        <v>3908</v>
      </c>
      <c r="B2274" t="s">
        <v>2821</v>
      </c>
      <c r="C2274">
        <v>-75.557982999999993</v>
      </c>
      <c r="D2274">
        <v>76.883583000000002</v>
      </c>
      <c r="F2274">
        <v>710</v>
      </c>
      <c r="G2274">
        <v>2775</v>
      </c>
      <c r="I2274">
        <v>92.817217037000006</v>
      </c>
      <c r="K2274" t="s">
        <v>2616</v>
      </c>
      <c r="L2274">
        <v>92.817216999999999</v>
      </c>
      <c r="M2274" t="s">
        <v>83</v>
      </c>
      <c r="N2274">
        <v>1999</v>
      </c>
      <c r="O2274">
        <v>1</v>
      </c>
      <c r="P2274">
        <v>2008</v>
      </c>
      <c r="Q2274">
        <v>1</v>
      </c>
      <c r="R2274" t="s">
        <v>2619</v>
      </c>
    </row>
    <row r="2275" spans="1:18">
      <c r="A2275">
        <v>3909</v>
      </c>
      <c r="B2275" t="s">
        <v>2822</v>
      </c>
      <c r="C2275">
        <v>-75.576065999999997</v>
      </c>
      <c r="D2275">
        <v>76.882499999999993</v>
      </c>
      <c r="F2275">
        <v>712</v>
      </c>
      <c r="G2275">
        <v>2782</v>
      </c>
      <c r="I2275">
        <v>82.042115555999999</v>
      </c>
      <c r="K2275" t="s">
        <v>2616</v>
      </c>
      <c r="L2275">
        <v>82.042114999999995</v>
      </c>
      <c r="M2275" t="s">
        <v>83</v>
      </c>
      <c r="N2275">
        <v>1999</v>
      </c>
      <c r="O2275">
        <v>1</v>
      </c>
      <c r="P2275">
        <v>2008</v>
      </c>
      <c r="Q2275">
        <v>1</v>
      </c>
      <c r="R2275" t="s">
        <v>2619</v>
      </c>
    </row>
    <row r="2276" spans="1:18">
      <c r="A2276">
        <v>3910</v>
      </c>
      <c r="B2276" t="s">
        <v>2823</v>
      </c>
      <c r="C2276">
        <v>-75.593800000000002</v>
      </c>
      <c r="D2276">
        <v>76.880700000000004</v>
      </c>
      <c r="F2276">
        <v>714</v>
      </c>
      <c r="G2276">
        <v>2789</v>
      </c>
      <c r="I2276">
        <v>59.307299258999997</v>
      </c>
      <c r="K2276" t="s">
        <v>2616</v>
      </c>
      <c r="L2276">
        <v>59.307299</v>
      </c>
      <c r="M2276" t="s">
        <v>83</v>
      </c>
      <c r="N2276">
        <v>1999</v>
      </c>
      <c r="O2276">
        <v>1</v>
      </c>
      <c r="P2276">
        <v>2008</v>
      </c>
      <c r="Q2276">
        <v>1</v>
      </c>
      <c r="R2276" t="s">
        <v>2619</v>
      </c>
    </row>
    <row r="2277" spans="1:18">
      <c r="A2277">
        <v>3911</v>
      </c>
      <c r="B2277" t="s">
        <v>2824</v>
      </c>
      <c r="C2277">
        <v>-75.611582999999996</v>
      </c>
      <c r="D2277">
        <v>76.873416000000006</v>
      </c>
      <c r="F2277">
        <v>716</v>
      </c>
      <c r="G2277">
        <v>2790</v>
      </c>
      <c r="I2277">
        <v>23.377137778000002</v>
      </c>
      <c r="K2277" t="s">
        <v>2616</v>
      </c>
      <c r="L2277">
        <v>23.377137000000001</v>
      </c>
      <c r="M2277" t="s">
        <v>83</v>
      </c>
      <c r="N2277">
        <v>1999</v>
      </c>
      <c r="O2277">
        <v>1</v>
      </c>
      <c r="P2277">
        <v>2008</v>
      </c>
      <c r="Q2277">
        <v>1</v>
      </c>
      <c r="R2277" t="s">
        <v>2619</v>
      </c>
    </row>
    <row r="2278" spans="1:18">
      <c r="A2278">
        <v>3912</v>
      </c>
      <c r="B2278" t="s">
        <v>2825</v>
      </c>
      <c r="C2278">
        <v>-75.629400000000004</v>
      </c>
      <c r="D2278">
        <v>76.871399999999994</v>
      </c>
      <c r="F2278">
        <v>718</v>
      </c>
      <c r="G2278">
        <v>2796</v>
      </c>
      <c r="I2278">
        <v>44.772762962999998</v>
      </c>
      <c r="K2278" t="s">
        <v>2616</v>
      </c>
      <c r="L2278">
        <v>44.772762</v>
      </c>
      <c r="M2278" t="s">
        <v>83</v>
      </c>
      <c r="N2278">
        <v>1999</v>
      </c>
      <c r="O2278">
        <v>1</v>
      </c>
      <c r="P2278">
        <v>2008</v>
      </c>
      <c r="Q2278">
        <v>1</v>
      </c>
      <c r="R2278" t="s">
        <v>2619</v>
      </c>
    </row>
    <row r="2279" spans="1:18">
      <c r="A2279">
        <v>3913</v>
      </c>
      <c r="B2279" t="s">
        <v>2826</v>
      </c>
      <c r="C2279">
        <v>-75.647433000000007</v>
      </c>
      <c r="D2279">
        <v>76.872232999999994</v>
      </c>
      <c r="F2279">
        <v>720</v>
      </c>
      <c r="G2279">
        <v>2794</v>
      </c>
      <c r="I2279">
        <v>19.737911110999999</v>
      </c>
      <c r="K2279" t="s">
        <v>2616</v>
      </c>
      <c r="L2279">
        <v>19.737911</v>
      </c>
      <c r="M2279" t="s">
        <v>83</v>
      </c>
      <c r="N2279">
        <v>1999</v>
      </c>
      <c r="O2279">
        <v>1</v>
      </c>
      <c r="P2279">
        <v>2008</v>
      </c>
      <c r="Q2279">
        <v>1</v>
      </c>
      <c r="R2279" t="s">
        <v>2619</v>
      </c>
    </row>
    <row r="2280" spans="1:18">
      <c r="A2280">
        <v>3914</v>
      </c>
      <c r="B2280" t="s">
        <v>2827</v>
      </c>
      <c r="C2280">
        <v>-75.665383000000006</v>
      </c>
      <c r="D2280">
        <v>76.858915999999994</v>
      </c>
      <c r="F2280">
        <v>722</v>
      </c>
      <c r="G2280">
        <v>2796</v>
      </c>
      <c r="I2280">
        <v>59.523202222000002</v>
      </c>
      <c r="K2280" t="s">
        <v>2616</v>
      </c>
      <c r="L2280">
        <v>59.523201999999998</v>
      </c>
      <c r="M2280" t="s">
        <v>83</v>
      </c>
      <c r="N2280">
        <v>1999</v>
      </c>
      <c r="O2280">
        <v>1</v>
      </c>
      <c r="P2280">
        <v>2005</v>
      </c>
      <c r="Q2280">
        <v>1</v>
      </c>
      <c r="R2280" t="s">
        <v>2619</v>
      </c>
    </row>
    <row r="2281" spans="1:18">
      <c r="A2281">
        <v>3915</v>
      </c>
      <c r="B2281" t="s">
        <v>2828</v>
      </c>
      <c r="C2281">
        <v>-75.683800000000005</v>
      </c>
      <c r="D2281">
        <v>76.850815999999995</v>
      </c>
      <c r="F2281">
        <v>724</v>
      </c>
      <c r="G2281">
        <v>2802</v>
      </c>
      <c r="I2281">
        <v>20.399431110999998</v>
      </c>
      <c r="K2281" t="s">
        <v>2616</v>
      </c>
      <c r="L2281">
        <v>20.399431</v>
      </c>
      <c r="M2281" t="s">
        <v>83</v>
      </c>
      <c r="N2281">
        <v>1999</v>
      </c>
      <c r="O2281">
        <v>1</v>
      </c>
      <c r="P2281">
        <v>2008</v>
      </c>
      <c r="Q2281">
        <v>1</v>
      </c>
      <c r="R2281" t="s">
        <v>2619</v>
      </c>
    </row>
    <row r="2282" spans="1:18">
      <c r="A2282">
        <v>3916</v>
      </c>
      <c r="B2282" t="s">
        <v>2829</v>
      </c>
      <c r="C2282">
        <v>-75.700550000000007</v>
      </c>
      <c r="D2282">
        <v>76.843982999999994</v>
      </c>
      <c r="F2282">
        <v>726</v>
      </c>
      <c r="G2282">
        <v>2803</v>
      </c>
      <c r="I2282">
        <v>6.4267555555999998</v>
      </c>
      <c r="K2282" t="s">
        <v>2616</v>
      </c>
      <c r="L2282">
        <v>6.426755</v>
      </c>
      <c r="M2282" t="s">
        <v>83</v>
      </c>
      <c r="N2282">
        <v>1999</v>
      </c>
      <c r="O2282">
        <v>1</v>
      </c>
      <c r="P2282">
        <v>2008</v>
      </c>
      <c r="Q2282">
        <v>1</v>
      </c>
      <c r="R2282" t="s">
        <v>2619</v>
      </c>
    </row>
    <row r="2283" spans="1:18">
      <c r="A2283">
        <v>3917</v>
      </c>
      <c r="B2283" t="s">
        <v>328</v>
      </c>
      <c r="C2283">
        <v>-75.718800000000002</v>
      </c>
      <c r="D2283">
        <v>76.835616000000002</v>
      </c>
      <c r="F2283">
        <v>728</v>
      </c>
      <c r="G2283">
        <v>2799</v>
      </c>
      <c r="I2283">
        <v>-1.7286162963</v>
      </c>
      <c r="K2283" t="s">
        <v>2616</v>
      </c>
      <c r="L2283">
        <v>-1.7286159999999999</v>
      </c>
      <c r="M2283" t="s">
        <v>83</v>
      </c>
      <c r="N2283">
        <v>1999</v>
      </c>
      <c r="O2283">
        <v>1</v>
      </c>
      <c r="P2283">
        <v>2008</v>
      </c>
      <c r="Q2283">
        <v>1</v>
      </c>
      <c r="R2283" t="s">
        <v>2619</v>
      </c>
    </row>
    <row r="2284" spans="1:18">
      <c r="A2284">
        <v>3918</v>
      </c>
      <c r="B2284" t="s">
        <v>2830</v>
      </c>
      <c r="C2284">
        <v>-75.737266000000005</v>
      </c>
      <c r="D2284">
        <v>76.830699999999993</v>
      </c>
      <c r="F2284">
        <v>730</v>
      </c>
      <c r="G2284">
        <v>2791</v>
      </c>
      <c r="I2284">
        <v>18.347186666999999</v>
      </c>
      <c r="K2284" t="s">
        <v>2616</v>
      </c>
      <c r="L2284">
        <v>18.347186000000001</v>
      </c>
      <c r="M2284" t="s">
        <v>83</v>
      </c>
      <c r="N2284">
        <v>1999</v>
      </c>
      <c r="O2284">
        <v>1</v>
      </c>
      <c r="P2284">
        <v>2008</v>
      </c>
      <c r="Q2284">
        <v>1</v>
      </c>
      <c r="R2284" t="s">
        <v>2619</v>
      </c>
    </row>
    <row r="2285" spans="1:18">
      <c r="A2285">
        <v>3919</v>
      </c>
      <c r="B2285" t="s">
        <v>2831</v>
      </c>
      <c r="C2285">
        <v>-75.75385</v>
      </c>
      <c r="D2285">
        <v>76.830782999999997</v>
      </c>
      <c r="F2285">
        <v>732</v>
      </c>
      <c r="G2285">
        <v>2788</v>
      </c>
      <c r="I2285">
        <v>41.992392592999998</v>
      </c>
      <c r="K2285" t="s">
        <v>2616</v>
      </c>
      <c r="L2285">
        <v>41.992392000000002</v>
      </c>
      <c r="M2285" t="s">
        <v>83</v>
      </c>
      <c r="N2285">
        <v>1999</v>
      </c>
      <c r="O2285">
        <v>1</v>
      </c>
      <c r="P2285">
        <v>2008</v>
      </c>
      <c r="Q2285">
        <v>1</v>
      </c>
      <c r="R2285" t="s">
        <v>2619</v>
      </c>
    </row>
    <row r="2286" spans="1:18">
      <c r="A2286">
        <v>3920</v>
      </c>
      <c r="B2286" t="s">
        <v>2832</v>
      </c>
      <c r="C2286">
        <v>-75.772233</v>
      </c>
      <c r="D2286">
        <v>76.821966000000003</v>
      </c>
      <c r="F2286">
        <v>734</v>
      </c>
      <c r="G2286">
        <v>2777</v>
      </c>
      <c r="I2286">
        <v>47.436256296000003</v>
      </c>
      <c r="K2286" t="s">
        <v>2616</v>
      </c>
      <c r="L2286">
        <v>47.436256</v>
      </c>
      <c r="M2286" t="s">
        <v>83</v>
      </c>
      <c r="N2286">
        <v>1999</v>
      </c>
      <c r="O2286">
        <v>1</v>
      </c>
      <c r="P2286">
        <v>2008</v>
      </c>
      <c r="Q2286">
        <v>1</v>
      </c>
      <c r="R2286" t="s">
        <v>2619</v>
      </c>
    </row>
    <row r="2287" spans="1:18">
      <c r="A2287">
        <v>3921</v>
      </c>
      <c r="B2287" t="s">
        <v>2833</v>
      </c>
      <c r="C2287">
        <v>-75.793850000000006</v>
      </c>
      <c r="D2287">
        <v>76.818265999999994</v>
      </c>
      <c r="F2287">
        <v>736</v>
      </c>
      <c r="G2287">
        <v>2771</v>
      </c>
      <c r="I2287">
        <v>105.99888</v>
      </c>
      <c r="K2287" t="s">
        <v>2616</v>
      </c>
      <c r="L2287">
        <v>105.99888</v>
      </c>
      <c r="M2287" t="s">
        <v>83</v>
      </c>
      <c r="N2287">
        <v>1999</v>
      </c>
      <c r="O2287">
        <v>1</v>
      </c>
      <c r="P2287">
        <v>2008</v>
      </c>
      <c r="Q2287">
        <v>1</v>
      </c>
      <c r="R2287" t="s">
        <v>2619</v>
      </c>
    </row>
    <row r="2288" spans="1:18">
      <c r="A2288">
        <v>3922</v>
      </c>
      <c r="B2288" t="s">
        <v>2834</v>
      </c>
      <c r="C2288">
        <v>-75.808316000000005</v>
      </c>
      <c r="D2288">
        <v>76.820300000000003</v>
      </c>
      <c r="F2288">
        <v>738</v>
      </c>
      <c r="G2288">
        <v>2768</v>
      </c>
      <c r="I2288">
        <v>163.19699259000001</v>
      </c>
      <c r="K2288" t="s">
        <v>2616</v>
      </c>
      <c r="L2288">
        <v>163.19699199999999</v>
      </c>
      <c r="M2288" t="s">
        <v>83</v>
      </c>
      <c r="N2288">
        <v>1999</v>
      </c>
      <c r="O2288">
        <v>1</v>
      </c>
      <c r="P2288">
        <v>2008</v>
      </c>
      <c r="Q2288">
        <v>1</v>
      </c>
      <c r="R2288" t="s">
        <v>2619</v>
      </c>
    </row>
    <row r="2289" spans="1:18">
      <c r="A2289">
        <v>3923</v>
      </c>
      <c r="B2289" t="s">
        <v>2835</v>
      </c>
      <c r="C2289">
        <v>-75.826733000000004</v>
      </c>
      <c r="D2289">
        <v>76.824349999999995</v>
      </c>
      <c r="F2289">
        <v>740</v>
      </c>
      <c r="G2289">
        <v>2769</v>
      </c>
      <c r="I2289">
        <v>166.51973333000001</v>
      </c>
      <c r="K2289" t="s">
        <v>2616</v>
      </c>
      <c r="L2289">
        <v>166.519733</v>
      </c>
      <c r="M2289" t="s">
        <v>83</v>
      </c>
      <c r="N2289">
        <v>1999</v>
      </c>
      <c r="O2289">
        <v>1</v>
      </c>
      <c r="P2289">
        <v>2008</v>
      </c>
      <c r="Q2289">
        <v>1</v>
      </c>
      <c r="R2289" t="s">
        <v>2619</v>
      </c>
    </row>
    <row r="2290" spans="1:18">
      <c r="A2290">
        <v>3924</v>
      </c>
      <c r="B2290" t="s">
        <v>2836</v>
      </c>
      <c r="C2290">
        <v>-75.844300000000004</v>
      </c>
      <c r="D2290">
        <v>76.827516000000003</v>
      </c>
      <c r="F2290">
        <v>742</v>
      </c>
      <c r="G2290">
        <v>2772</v>
      </c>
      <c r="I2290">
        <v>62.828600000000002</v>
      </c>
      <c r="K2290" t="s">
        <v>2616</v>
      </c>
      <c r="L2290">
        <v>62.828600000000002</v>
      </c>
      <c r="M2290" t="s">
        <v>83</v>
      </c>
      <c r="N2290">
        <v>1999</v>
      </c>
      <c r="O2290">
        <v>1</v>
      </c>
      <c r="P2290">
        <v>2008</v>
      </c>
      <c r="Q2290">
        <v>1</v>
      </c>
      <c r="R2290" t="s">
        <v>2619</v>
      </c>
    </row>
    <row r="2291" spans="1:18">
      <c r="A2291">
        <v>3925</v>
      </c>
      <c r="B2291" t="s">
        <v>2837</v>
      </c>
      <c r="C2291">
        <v>-75.863650000000007</v>
      </c>
      <c r="D2291">
        <v>76.825299999999999</v>
      </c>
      <c r="F2291">
        <v>744</v>
      </c>
      <c r="G2291">
        <v>2771</v>
      </c>
      <c r="I2291">
        <v>81.205799999999996</v>
      </c>
      <c r="K2291" t="s">
        <v>2616</v>
      </c>
      <c r="L2291">
        <v>81.205799999999996</v>
      </c>
      <c r="M2291" t="s">
        <v>83</v>
      </c>
      <c r="N2291">
        <v>1999</v>
      </c>
      <c r="O2291">
        <v>1</v>
      </c>
      <c r="P2291">
        <v>2008</v>
      </c>
      <c r="Q2291">
        <v>1</v>
      </c>
      <c r="R2291" t="s">
        <v>2619</v>
      </c>
    </row>
    <row r="2292" spans="1:18">
      <c r="A2292">
        <v>3926</v>
      </c>
      <c r="B2292" t="s">
        <v>2838</v>
      </c>
      <c r="C2292">
        <v>-75.881249999999994</v>
      </c>
      <c r="D2292">
        <v>76.835283000000004</v>
      </c>
      <c r="F2292">
        <v>746</v>
      </c>
      <c r="G2292">
        <v>2776</v>
      </c>
      <c r="I2292">
        <v>82.078968888999995</v>
      </c>
      <c r="K2292" t="s">
        <v>2616</v>
      </c>
      <c r="L2292">
        <v>82.078968000000003</v>
      </c>
      <c r="M2292" t="s">
        <v>83</v>
      </c>
      <c r="N2292">
        <v>1999</v>
      </c>
      <c r="O2292">
        <v>1</v>
      </c>
      <c r="P2292">
        <v>2008</v>
      </c>
      <c r="Q2292">
        <v>1</v>
      </c>
      <c r="R2292" t="s">
        <v>2619</v>
      </c>
    </row>
    <row r="2293" spans="1:18">
      <c r="A2293">
        <v>3927</v>
      </c>
      <c r="B2293" t="s">
        <v>2839</v>
      </c>
      <c r="C2293">
        <v>-75.899100000000004</v>
      </c>
      <c r="D2293">
        <v>76.840565999999995</v>
      </c>
      <c r="F2293">
        <v>748</v>
      </c>
      <c r="G2293">
        <v>2781</v>
      </c>
      <c r="I2293">
        <v>14.388202222</v>
      </c>
      <c r="K2293" t="s">
        <v>2616</v>
      </c>
      <c r="L2293">
        <v>14.388202</v>
      </c>
      <c r="M2293" t="s">
        <v>83</v>
      </c>
      <c r="N2293">
        <v>1999</v>
      </c>
      <c r="O2293">
        <v>1</v>
      </c>
      <c r="P2293">
        <v>2008</v>
      </c>
      <c r="Q2293">
        <v>1</v>
      </c>
      <c r="R2293" t="s">
        <v>2619</v>
      </c>
    </row>
    <row r="2294" spans="1:18">
      <c r="A2294">
        <v>3928</v>
      </c>
      <c r="B2294" t="s">
        <v>2840</v>
      </c>
      <c r="C2294">
        <v>-75.917215999999996</v>
      </c>
      <c r="D2294">
        <v>76.856449999999995</v>
      </c>
      <c r="F2294">
        <v>750</v>
      </c>
      <c r="G2294">
        <v>2767</v>
      </c>
      <c r="I2294">
        <v>31.0992</v>
      </c>
      <c r="K2294" t="s">
        <v>2616</v>
      </c>
      <c r="L2294">
        <v>31.0992</v>
      </c>
      <c r="M2294" t="s">
        <v>83</v>
      </c>
      <c r="N2294">
        <v>1999</v>
      </c>
      <c r="O2294">
        <v>1</v>
      </c>
      <c r="P2294">
        <v>2005</v>
      </c>
      <c r="Q2294">
        <v>1</v>
      </c>
      <c r="R2294" t="s">
        <v>2619</v>
      </c>
    </row>
    <row r="2295" spans="1:18">
      <c r="A2295">
        <v>3929</v>
      </c>
      <c r="B2295" t="s">
        <v>2841</v>
      </c>
      <c r="C2295">
        <v>-75.934365999999997</v>
      </c>
      <c r="D2295">
        <v>76.875</v>
      </c>
      <c r="F2295">
        <v>752</v>
      </c>
      <c r="G2295">
        <v>2764</v>
      </c>
      <c r="I2295">
        <v>41.506448147999997</v>
      </c>
      <c r="K2295" t="s">
        <v>2616</v>
      </c>
      <c r="L2295">
        <v>41.506447999999999</v>
      </c>
      <c r="M2295" t="s">
        <v>83</v>
      </c>
      <c r="N2295">
        <v>1999</v>
      </c>
      <c r="O2295">
        <v>1</v>
      </c>
      <c r="P2295">
        <v>2008</v>
      </c>
      <c r="Q2295">
        <v>1</v>
      </c>
      <c r="R2295" t="s">
        <v>2619</v>
      </c>
    </row>
    <row r="2296" spans="1:18">
      <c r="A2296">
        <v>3930</v>
      </c>
      <c r="B2296" t="s">
        <v>2842</v>
      </c>
      <c r="C2296">
        <v>-75.951316000000006</v>
      </c>
      <c r="D2296">
        <v>76.893199999999993</v>
      </c>
      <c r="F2296">
        <v>754</v>
      </c>
      <c r="G2296">
        <v>2778</v>
      </c>
      <c r="I2296">
        <v>10.814719999999999</v>
      </c>
      <c r="K2296" t="s">
        <v>2616</v>
      </c>
      <c r="L2296">
        <v>10.814719999999999</v>
      </c>
      <c r="M2296" t="s">
        <v>83</v>
      </c>
      <c r="N2296">
        <v>1999</v>
      </c>
      <c r="O2296">
        <v>1</v>
      </c>
      <c r="P2296">
        <v>2008</v>
      </c>
      <c r="Q2296">
        <v>1</v>
      </c>
      <c r="R2296" t="s">
        <v>2619</v>
      </c>
    </row>
    <row r="2297" spans="1:18">
      <c r="A2297">
        <v>3931</v>
      </c>
      <c r="B2297" t="s">
        <v>2843</v>
      </c>
      <c r="C2297">
        <v>-75.969132999999999</v>
      </c>
      <c r="D2297">
        <v>76.905766</v>
      </c>
      <c r="F2297">
        <v>756</v>
      </c>
      <c r="G2297">
        <v>2779</v>
      </c>
      <c r="I2297">
        <v>49.797025185000003</v>
      </c>
      <c r="K2297" t="s">
        <v>2616</v>
      </c>
      <c r="L2297">
        <v>49.797024999999998</v>
      </c>
      <c r="M2297" t="s">
        <v>83</v>
      </c>
      <c r="N2297">
        <v>1999</v>
      </c>
      <c r="O2297">
        <v>1</v>
      </c>
      <c r="P2297">
        <v>2008</v>
      </c>
      <c r="Q2297">
        <v>1</v>
      </c>
      <c r="R2297" t="s">
        <v>2619</v>
      </c>
    </row>
    <row r="2298" spans="1:18">
      <c r="A2298">
        <v>3932</v>
      </c>
      <c r="B2298" t="s">
        <v>2844</v>
      </c>
      <c r="C2298">
        <v>-75.983333000000002</v>
      </c>
      <c r="D2298">
        <v>76.920933000000005</v>
      </c>
      <c r="F2298">
        <v>758</v>
      </c>
      <c r="G2298">
        <v>2785</v>
      </c>
      <c r="I2298">
        <v>78.525576295999997</v>
      </c>
      <c r="K2298" t="s">
        <v>2616</v>
      </c>
      <c r="L2298">
        <v>78.525576000000001</v>
      </c>
      <c r="M2298" t="s">
        <v>83</v>
      </c>
      <c r="N2298">
        <v>1999</v>
      </c>
      <c r="O2298">
        <v>1</v>
      </c>
      <c r="P2298">
        <v>2008</v>
      </c>
      <c r="Q2298">
        <v>1</v>
      </c>
      <c r="R2298" t="s">
        <v>2619</v>
      </c>
    </row>
    <row r="2299" spans="1:18">
      <c r="A2299">
        <v>3933</v>
      </c>
      <c r="B2299" t="s">
        <v>2845</v>
      </c>
      <c r="C2299">
        <v>-76.004366000000005</v>
      </c>
      <c r="D2299">
        <v>76.941766000000001</v>
      </c>
      <c r="F2299">
        <v>760</v>
      </c>
      <c r="G2299">
        <v>2778</v>
      </c>
      <c r="I2299">
        <v>43.313703703999998</v>
      </c>
      <c r="K2299" t="s">
        <v>2616</v>
      </c>
      <c r="L2299">
        <v>43.313702999999997</v>
      </c>
      <c r="M2299" t="s">
        <v>83</v>
      </c>
      <c r="N2299">
        <v>1999</v>
      </c>
      <c r="O2299">
        <v>1</v>
      </c>
      <c r="P2299">
        <v>2008</v>
      </c>
      <c r="Q2299">
        <v>1</v>
      </c>
      <c r="R2299" t="s">
        <v>2619</v>
      </c>
    </row>
    <row r="2300" spans="1:18">
      <c r="A2300">
        <v>3934</v>
      </c>
      <c r="B2300" t="s">
        <v>2846</v>
      </c>
      <c r="C2300">
        <v>-76.022416000000007</v>
      </c>
      <c r="D2300">
        <v>76.948499999999996</v>
      </c>
      <c r="F2300">
        <v>762</v>
      </c>
      <c r="G2300">
        <v>2781</v>
      </c>
      <c r="I2300">
        <v>16.709015556000001</v>
      </c>
      <c r="K2300" t="s">
        <v>2616</v>
      </c>
      <c r="L2300">
        <v>16.709015000000001</v>
      </c>
      <c r="M2300" t="s">
        <v>83</v>
      </c>
      <c r="N2300">
        <v>1999</v>
      </c>
      <c r="O2300">
        <v>1</v>
      </c>
      <c r="P2300">
        <v>2008</v>
      </c>
      <c r="Q2300">
        <v>1</v>
      </c>
      <c r="R2300" t="s">
        <v>2619</v>
      </c>
    </row>
    <row r="2301" spans="1:18">
      <c r="A2301">
        <v>3935</v>
      </c>
      <c r="B2301" t="s">
        <v>2847</v>
      </c>
      <c r="C2301">
        <v>-76.040115999999998</v>
      </c>
      <c r="D2301">
        <v>76.961550000000003</v>
      </c>
      <c r="F2301">
        <v>764</v>
      </c>
      <c r="G2301">
        <v>2779</v>
      </c>
      <c r="I2301">
        <v>33.135035555999998</v>
      </c>
      <c r="K2301" t="s">
        <v>2616</v>
      </c>
      <c r="L2301">
        <v>33.135035000000002</v>
      </c>
      <c r="M2301" t="s">
        <v>83</v>
      </c>
      <c r="N2301">
        <v>1999</v>
      </c>
      <c r="O2301">
        <v>1</v>
      </c>
      <c r="P2301">
        <v>2008</v>
      </c>
      <c r="Q2301">
        <v>1</v>
      </c>
      <c r="R2301" t="s">
        <v>2619</v>
      </c>
    </row>
    <row r="2302" spans="1:18">
      <c r="A2302">
        <v>3936</v>
      </c>
      <c r="B2302" t="s">
        <v>2848</v>
      </c>
      <c r="C2302">
        <v>-76.058082999999996</v>
      </c>
      <c r="D2302">
        <v>76.968065999999993</v>
      </c>
      <c r="F2302">
        <v>766</v>
      </c>
      <c r="G2302">
        <v>2791</v>
      </c>
      <c r="I2302">
        <v>62.079842222000003</v>
      </c>
      <c r="K2302" t="s">
        <v>2616</v>
      </c>
      <c r="L2302">
        <v>62.079841999999999</v>
      </c>
      <c r="M2302" t="s">
        <v>83</v>
      </c>
      <c r="N2302">
        <v>1999</v>
      </c>
      <c r="O2302">
        <v>1</v>
      </c>
      <c r="P2302">
        <v>2008</v>
      </c>
      <c r="Q2302">
        <v>1</v>
      </c>
      <c r="R2302" t="s">
        <v>2619</v>
      </c>
    </row>
    <row r="2303" spans="1:18">
      <c r="A2303">
        <v>3937</v>
      </c>
      <c r="B2303" t="s">
        <v>2849</v>
      </c>
      <c r="C2303">
        <v>-76.075433000000004</v>
      </c>
      <c r="D2303">
        <v>76.971965999999995</v>
      </c>
      <c r="F2303">
        <v>768</v>
      </c>
      <c r="G2303">
        <v>2804</v>
      </c>
      <c r="I2303">
        <v>32.824768888999998</v>
      </c>
      <c r="K2303" t="s">
        <v>2616</v>
      </c>
      <c r="L2303">
        <v>32.824767999999999</v>
      </c>
      <c r="M2303" t="s">
        <v>83</v>
      </c>
      <c r="N2303">
        <v>1999</v>
      </c>
      <c r="O2303">
        <v>1</v>
      </c>
      <c r="P2303">
        <v>2008</v>
      </c>
      <c r="Q2303">
        <v>1</v>
      </c>
      <c r="R2303" t="s">
        <v>2619</v>
      </c>
    </row>
    <row r="2304" spans="1:18">
      <c r="A2304">
        <v>3938</v>
      </c>
      <c r="B2304" t="s">
        <v>2850</v>
      </c>
      <c r="C2304">
        <v>-76.094266000000005</v>
      </c>
      <c r="D2304">
        <v>76.980549999999994</v>
      </c>
      <c r="F2304">
        <v>770</v>
      </c>
      <c r="G2304">
        <v>2808</v>
      </c>
      <c r="I2304">
        <v>28.571232593000001</v>
      </c>
      <c r="K2304" t="s">
        <v>2616</v>
      </c>
      <c r="L2304">
        <v>28.571231999999998</v>
      </c>
      <c r="M2304" t="s">
        <v>83</v>
      </c>
      <c r="N2304">
        <v>1999</v>
      </c>
      <c r="O2304">
        <v>1</v>
      </c>
      <c r="P2304">
        <v>2008</v>
      </c>
      <c r="Q2304">
        <v>1</v>
      </c>
      <c r="R2304" t="s">
        <v>2619</v>
      </c>
    </row>
    <row r="2305" spans="1:18">
      <c r="A2305">
        <v>3939</v>
      </c>
      <c r="B2305" t="s">
        <v>2851</v>
      </c>
      <c r="C2305">
        <v>-76.113799999999998</v>
      </c>
      <c r="D2305">
        <v>76.987465999999998</v>
      </c>
      <c r="F2305">
        <v>772</v>
      </c>
      <c r="G2305">
        <v>2817</v>
      </c>
      <c r="I2305">
        <v>60.069639258999999</v>
      </c>
      <c r="K2305" t="s">
        <v>2616</v>
      </c>
      <c r="L2305">
        <v>60.069639000000002</v>
      </c>
      <c r="M2305" t="s">
        <v>83</v>
      </c>
      <c r="N2305">
        <v>1999</v>
      </c>
      <c r="O2305">
        <v>1</v>
      </c>
      <c r="P2305">
        <v>2008</v>
      </c>
      <c r="Q2305">
        <v>1</v>
      </c>
      <c r="R2305" t="s">
        <v>2619</v>
      </c>
    </row>
    <row r="2306" spans="1:18">
      <c r="A2306">
        <v>3940</v>
      </c>
      <c r="B2306" t="s">
        <v>2852</v>
      </c>
      <c r="C2306">
        <v>-76.130382999999995</v>
      </c>
      <c r="D2306">
        <v>76.987782999999993</v>
      </c>
      <c r="F2306">
        <v>774</v>
      </c>
      <c r="G2306">
        <v>2814</v>
      </c>
      <c r="I2306">
        <v>77.341469630000006</v>
      </c>
      <c r="K2306" t="s">
        <v>2616</v>
      </c>
      <c r="L2306">
        <v>77.341469000000004</v>
      </c>
      <c r="M2306" t="s">
        <v>83</v>
      </c>
      <c r="N2306">
        <v>1999</v>
      </c>
      <c r="O2306">
        <v>1</v>
      </c>
      <c r="P2306">
        <v>2008</v>
      </c>
      <c r="Q2306">
        <v>1</v>
      </c>
      <c r="R2306" t="s">
        <v>2619</v>
      </c>
    </row>
    <row r="2307" spans="1:18">
      <c r="A2307">
        <v>3941</v>
      </c>
      <c r="B2307" t="s">
        <v>2853</v>
      </c>
      <c r="C2307">
        <v>-76.147865999999993</v>
      </c>
      <c r="D2307">
        <v>76.995766000000003</v>
      </c>
      <c r="F2307">
        <v>776</v>
      </c>
      <c r="G2307">
        <v>2812</v>
      </c>
      <c r="I2307">
        <v>118.66267556</v>
      </c>
      <c r="K2307" t="s">
        <v>2616</v>
      </c>
      <c r="L2307">
        <v>118.66267499999999</v>
      </c>
      <c r="M2307" t="s">
        <v>83</v>
      </c>
      <c r="N2307">
        <v>1999</v>
      </c>
      <c r="O2307">
        <v>1</v>
      </c>
      <c r="P2307">
        <v>2008</v>
      </c>
      <c r="Q2307">
        <v>1</v>
      </c>
      <c r="R2307" t="s">
        <v>2619</v>
      </c>
    </row>
    <row r="2308" spans="1:18">
      <c r="A2308">
        <v>3942</v>
      </c>
      <c r="B2308" t="s">
        <v>2854</v>
      </c>
      <c r="C2308">
        <v>-76.166799999999995</v>
      </c>
      <c r="D2308">
        <v>77.004433000000006</v>
      </c>
      <c r="F2308">
        <v>778</v>
      </c>
      <c r="G2308">
        <v>2819</v>
      </c>
      <c r="I2308">
        <v>92.682251851999993</v>
      </c>
      <c r="K2308" t="s">
        <v>2616</v>
      </c>
      <c r="L2308">
        <v>92.682250999999994</v>
      </c>
      <c r="M2308" t="s">
        <v>83</v>
      </c>
      <c r="N2308">
        <v>1999</v>
      </c>
      <c r="O2308">
        <v>1</v>
      </c>
      <c r="P2308">
        <v>2008</v>
      </c>
      <c r="Q2308">
        <v>1</v>
      </c>
      <c r="R2308" t="s">
        <v>2619</v>
      </c>
    </row>
    <row r="2309" spans="1:18">
      <c r="A2309">
        <v>3943</v>
      </c>
      <c r="B2309" t="s">
        <v>2855</v>
      </c>
      <c r="C2309">
        <v>-76.184250000000006</v>
      </c>
      <c r="D2309">
        <v>77.010416000000006</v>
      </c>
      <c r="F2309">
        <v>780</v>
      </c>
      <c r="G2309">
        <v>2819</v>
      </c>
      <c r="I2309">
        <v>104.58270222</v>
      </c>
      <c r="K2309" t="s">
        <v>2616</v>
      </c>
      <c r="L2309">
        <v>104.582702</v>
      </c>
      <c r="M2309" t="s">
        <v>83</v>
      </c>
      <c r="N2309">
        <v>1999</v>
      </c>
      <c r="O2309">
        <v>1</v>
      </c>
      <c r="P2309">
        <v>2008</v>
      </c>
      <c r="Q2309">
        <v>1</v>
      </c>
      <c r="R2309" t="s">
        <v>2619</v>
      </c>
    </row>
    <row r="2310" spans="1:18">
      <c r="A2310">
        <v>3944</v>
      </c>
      <c r="B2310" t="s">
        <v>2856</v>
      </c>
      <c r="C2310">
        <v>-76.202299999999994</v>
      </c>
      <c r="D2310">
        <v>77.017683000000005</v>
      </c>
      <c r="F2310">
        <v>782</v>
      </c>
      <c r="G2310">
        <v>2817</v>
      </c>
      <c r="I2310">
        <v>81.860240000000005</v>
      </c>
      <c r="K2310" t="s">
        <v>2616</v>
      </c>
      <c r="L2310">
        <v>81.860240000000005</v>
      </c>
      <c r="M2310" t="s">
        <v>83</v>
      </c>
      <c r="N2310">
        <v>1999</v>
      </c>
      <c r="O2310">
        <v>1</v>
      </c>
      <c r="P2310">
        <v>2008</v>
      </c>
      <c r="Q2310">
        <v>1</v>
      </c>
      <c r="R2310" t="s">
        <v>2619</v>
      </c>
    </row>
    <row r="2311" spans="1:18">
      <c r="A2311">
        <v>3945</v>
      </c>
      <c r="B2311" t="s">
        <v>2857</v>
      </c>
      <c r="C2311">
        <v>-76.219882999999996</v>
      </c>
      <c r="D2311">
        <v>77.021732999999998</v>
      </c>
      <c r="F2311">
        <v>784</v>
      </c>
      <c r="G2311">
        <v>2821</v>
      </c>
      <c r="I2311">
        <v>62.454136296000001</v>
      </c>
      <c r="K2311" t="s">
        <v>2616</v>
      </c>
      <c r="L2311">
        <v>62.454135999999998</v>
      </c>
      <c r="M2311" t="s">
        <v>83</v>
      </c>
      <c r="N2311">
        <v>1999</v>
      </c>
      <c r="O2311">
        <v>1</v>
      </c>
      <c r="P2311">
        <v>2008</v>
      </c>
      <c r="Q2311">
        <v>1</v>
      </c>
      <c r="R2311" t="s">
        <v>2619</v>
      </c>
    </row>
    <row r="2312" spans="1:18">
      <c r="A2312">
        <v>3946</v>
      </c>
      <c r="B2312" t="s">
        <v>2858</v>
      </c>
      <c r="C2312">
        <v>-76.237865999999997</v>
      </c>
      <c r="D2312">
        <v>77.024033000000003</v>
      </c>
      <c r="F2312">
        <v>786</v>
      </c>
      <c r="G2312">
        <v>2821</v>
      </c>
      <c r="I2312">
        <v>24.461650370000001</v>
      </c>
      <c r="K2312" t="s">
        <v>2616</v>
      </c>
      <c r="L2312">
        <v>24.461649999999999</v>
      </c>
      <c r="M2312" t="s">
        <v>83</v>
      </c>
      <c r="N2312">
        <v>1999</v>
      </c>
      <c r="O2312">
        <v>1</v>
      </c>
      <c r="P2312">
        <v>2008</v>
      </c>
      <c r="Q2312">
        <v>1</v>
      </c>
      <c r="R2312" t="s">
        <v>2619</v>
      </c>
    </row>
    <row r="2313" spans="1:18">
      <c r="A2313">
        <v>3947</v>
      </c>
      <c r="B2313" t="s">
        <v>2859</v>
      </c>
      <c r="C2313">
        <v>-76.256466000000003</v>
      </c>
      <c r="D2313">
        <v>77.029983000000001</v>
      </c>
      <c r="F2313">
        <v>788</v>
      </c>
      <c r="G2313">
        <v>2828</v>
      </c>
      <c r="I2313">
        <v>20.641703704000001</v>
      </c>
      <c r="K2313" t="s">
        <v>2616</v>
      </c>
      <c r="L2313">
        <v>20.641703</v>
      </c>
      <c r="M2313" t="s">
        <v>83</v>
      </c>
      <c r="N2313">
        <v>1999</v>
      </c>
      <c r="O2313">
        <v>1</v>
      </c>
      <c r="P2313">
        <v>2008</v>
      </c>
      <c r="Q2313">
        <v>1</v>
      </c>
      <c r="R2313" t="s">
        <v>2619</v>
      </c>
    </row>
    <row r="2314" spans="1:18">
      <c r="A2314">
        <v>3948</v>
      </c>
      <c r="B2314" t="s">
        <v>2860</v>
      </c>
      <c r="C2314">
        <v>-76.274199999999993</v>
      </c>
      <c r="D2314">
        <v>77.033950000000004</v>
      </c>
      <c r="F2314">
        <v>790</v>
      </c>
      <c r="G2314">
        <v>2832</v>
      </c>
      <c r="I2314">
        <v>46.676815556000001</v>
      </c>
      <c r="K2314" t="s">
        <v>2616</v>
      </c>
      <c r="L2314">
        <v>46.676814999999998</v>
      </c>
      <c r="M2314" t="s">
        <v>83</v>
      </c>
      <c r="N2314">
        <v>1999</v>
      </c>
      <c r="O2314">
        <v>1</v>
      </c>
      <c r="P2314">
        <v>2008</v>
      </c>
      <c r="Q2314">
        <v>1</v>
      </c>
      <c r="R2314" t="s">
        <v>2619</v>
      </c>
    </row>
    <row r="2315" spans="1:18">
      <c r="A2315">
        <v>3949</v>
      </c>
      <c r="B2315" t="s">
        <v>2861</v>
      </c>
      <c r="C2315">
        <v>-76.292083000000005</v>
      </c>
      <c r="D2315">
        <v>77.037532999999996</v>
      </c>
      <c r="F2315">
        <v>792</v>
      </c>
      <c r="G2315">
        <v>2838</v>
      </c>
      <c r="I2315">
        <v>56.643500000000003</v>
      </c>
      <c r="K2315" t="s">
        <v>2616</v>
      </c>
      <c r="L2315">
        <v>56.643500000000003</v>
      </c>
      <c r="M2315" t="s">
        <v>83</v>
      </c>
      <c r="N2315">
        <v>1999</v>
      </c>
      <c r="O2315">
        <v>1</v>
      </c>
      <c r="P2315">
        <v>2008</v>
      </c>
      <c r="Q2315">
        <v>1</v>
      </c>
      <c r="R2315" t="s">
        <v>2619</v>
      </c>
    </row>
    <row r="2316" spans="1:18">
      <c r="A2316">
        <v>3950</v>
      </c>
      <c r="B2316" t="s">
        <v>2862</v>
      </c>
      <c r="C2316">
        <v>-76.310366000000002</v>
      </c>
      <c r="D2316">
        <v>77.038650000000004</v>
      </c>
      <c r="F2316">
        <v>794</v>
      </c>
      <c r="G2316">
        <v>2829</v>
      </c>
      <c r="I2316">
        <v>66.133533333000003</v>
      </c>
      <c r="K2316" t="s">
        <v>2616</v>
      </c>
      <c r="L2316">
        <v>66.133533</v>
      </c>
      <c r="M2316" t="s">
        <v>83</v>
      </c>
      <c r="N2316">
        <v>1999</v>
      </c>
      <c r="O2316">
        <v>1</v>
      </c>
      <c r="P2316">
        <v>2008</v>
      </c>
      <c r="Q2316">
        <v>1</v>
      </c>
      <c r="R2316" t="s">
        <v>2619</v>
      </c>
    </row>
    <row r="2317" spans="1:18">
      <c r="A2317">
        <v>3951</v>
      </c>
      <c r="B2317" t="s">
        <v>2863</v>
      </c>
      <c r="C2317">
        <v>-76.328199999999995</v>
      </c>
      <c r="D2317">
        <v>77.042182999999994</v>
      </c>
      <c r="F2317">
        <v>796</v>
      </c>
      <c r="G2317">
        <v>2831</v>
      </c>
      <c r="I2317">
        <v>83.521481480999995</v>
      </c>
      <c r="K2317" t="s">
        <v>2616</v>
      </c>
      <c r="L2317">
        <v>83.521480999999994</v>
      </c>
      <c r="M2317" t="s">
        <v>83</v>
      </c>
      <c r="N2317">
        <v>1999</v>
      </c>
      <c r="O2317">
        <v>1</v>
      </c>
      <c r="P2317">
        <v>2008</v>
      </c>
      <c r="Q2317">
        <v>1</v>
      </c>
      <c r="R2317" t="s">
        <v>2619</v>
      </c>
    </row>
    <row r="2318" spans="1:18">
      <c r="A2318">
        <v>3952</v>
      </c>
      <c r="B2318" t="s">
        <v>2864</v>
      </c>
      <c r="C2318">
        <v>-76.345966000000004</v>
      </c>
      <c r="D2318">
        <v>77.038015999999999</v>
      </c>
      <c r="F2318">
        <v>798</v>
      </c>
      <c r="G2318">
        <v>2823</v>
      </c>
      <c r="I2318">
        <v>85.040800000000004</v>
      </c>
      <c r="K2318" t="s">
        <v>2616</v>
      </c>
      <c r="L2318">
        <v>85.040800000000004</v>
      </c>
      <c r="M2318" t="s">
        <v>83</v>
      </c>
      <c r="N2318">
        <v>1999</v>
      </c>
      <c r="O2318">
        <v>1</v>
      </c>
      <c r="P2318">
        <v>2008</v>
      </c>
      <c r="Q2318">
        <v>1</v>
      </c>
      <c r="R2318" t="s">
        <v>2619</v>
      </c>
    </row>
    <row r="2319" spans="1:18">
      <c r="A2319">
        <v>3953</v>
      </c>
      <c r="B2319" t="s">
        <v>2865</v>
      </c>
      <c r="C2319">
        <v>-76.363399999999999</v>
      </c>
      <c r="D2319">
        <v>77.035300000000007</v>
      </c>
      <c r="F2319">
        <v>800</v>
      </c>
      <c r="G2319">
        <v>2832</v>
      </c>
      <c r="I2319">
        <v>84.563183703999997</v>
      </c>
      <c r="K2319" t="s">
        <v>2616</v>
      </c>
      <c r="L2319">
        <v>84.563182999999995</v>
      </c>
      <c r="M2319" t="s">
        <v>83</v>
      </c>
      <c r="N2319">
        <v>1999</v>
      </c>
      <c r="O2319">
        <v>1</v>
      </c>
      <c r="P2319">
        <v>2008</v>
      </c>
      <c r="Q2319">
        <v>1</v>
      </c>
      <c r="R2319" t="s">
        <v>2619</v>
      </c>
    </row>
    <row r="2320" spans="1:18">
      <c r="A2320">
        <v>3954</v>
      </c>
      <c r="B2320" t="s">
        <v>2866</v>
      </c>
      <c r="C2320">
        <v>-76.381083000000004</v>
      </c>
      <c r="D2320">
        <v>77.033450000000002</v>
      </c>
      <c r="F2320">
        <v>802</v>
      </c>
      <c r="G2320">
        <v>2828</v>
      </c>
      <c r="I2320">
        <v>84.195096296000003</v>
      </c>
      <c r="K2320" t="s">
        <v>2616</v>
      </c>
      <c r="L2320">
        <v>84.195096000000007</v>
      </c>
      <c r="M2320" t="s">
        <v>83</v>
      </c>
      <c r="N2320">
        <v>1999</v>
      </c>
      <c r="O2320">
        <v>1</v>
      </c>
      <c r="P2320">
        <v>2008</v>
      </c>
      <c r="Q2320">
        <v>1</v>
      </c>
      <c r="R2320" t="s">
        <v>2619</v>
      </c>
    </row>
    <row r="2321" spans="1:18">
      <c r="A2321">
        <v>3955</v>
      </c>
      <c r="B2321" t="s">
        <v>2867</v>
      </c>
      <c r="C2321">
        <v>-76.398966000000001</v>
      </c>
      <c r="D2321">
        <v>77.030016000000003</v>
      </c>
      <c r="F2321">
        <v>804</v>
      </c>
      <c r="G2321">
        <v>2828</v>
      </c>
      <c r="I2321">
        <v>94.375423703999999</v>
      </c>
      <c r="K2321" t="s">
        <v>2616</v>
      </c>
      <c r="L2321">
        <v>94.375422999999998</v>
      </c>
      <c r="M2321" t="s">
        <v>83</v>
      </c>
      <c r="N2321">
        <v>1999</v>
      </c>
      <c r="O2321">
        <v>1</v>
      </c>
      <c r="P2321">
        <v>2008</v>
      </c>
      <c r="Q2321">
        <v>1</v>
      </c>
      <c r="R2321" t="s">
        <v>2619</v>
      </c>
    </row>
    <row r="2322" spans="1:18">
      <c r="A2322">
        <v>3956</v>
      </c>
      <c r="B2322" t="s">
        <v>2868</v>
      </c>
      <c r="C2322">
        <v>-76.416415999999998</v>
      </c>
      <c r="D2322">
        <v>77.033282999999997</v>
      </c>
      <c r="F2322">
        <v>806</v>
      </c>
      <c r="G2322">
        <v>2829</v>
      </c>
      <c r="I2322">
        <v>90.045185184999994</v>
      </c>
      <c r="K2322" t="s">
        <v>2616</v>
      </c>
      <c r="L2322">
        <v>90.045185000000004</v>
      </c>
      <c r="M2322" t="s">
        <v>83</v>
      </c>
      <c r="N2322">
        <v>1999</v>
      </c>
      <c r="O2322">
        <v>1</v>
      </c>
      <c r="P2322">
        <v>2008</v>
      </c>
      <c r="Q2322">
        <v>1</v>
      </c>
      <c r="R2322" t="s">
        <v>2619</v>
      </c>
    </row>
    <row r="2323" spans="1:18">
      <c r="A2323">
        <v>3957</v>
      </c>
      <c r="B2323" t="s">
        <v>2869</v>
      </c>
      <c r="C2323">
        <v>-76.434299999999993</v>
      </c>
      <c r="D2323">
        <v>77.038265999999993</v>
      </c>
      <c r="F2323">
        <v>808</v>
      </c>
      <c r="G2323">
        <v>2823</v>
      </c>
      <c r="I2323">
        <v>90.784000000000006</v>
      </c>
      <c r="K2323" t="s">
        <v>2616</v>
      </c>
      <c r="L2323">
        <v>90.784000000000006</v>
      </c>
      <c r="M2323" t="s">
        <v>83</v>
      </c>
      <c r="N2323">
        <v>1999</v>
      </c>
      <c r="O2323">
        <v>1</v>
      </c>
      <c r="P2323">
        <v>2008</v>
      </c>
      <c r="Q2323">
        <v>1</v>
      </c>
      <c r="R2323" t="s">
        <v>2619</v>
      </c>
    </row>
    <row r="2324" spans="1:18">
      <c r="A2324">
        <v>3958</v>
      </c>
      <c r="B2324" t="s">
        <v>2870</v>
      </c>
      <c r="C2324">
        <v>-76.451849999999993</v>
      </c>
      <c r="D2324">
        <v>77.037850000000006</v>
      </c>
      <c r="F2324">
        <v>810</v>
      </c>
      <c r="G2324">
        <v>2823</v>
      </c>
      <c r="I2324">
        <v>100.36689185</v>
      </c>
      <c r="K2324" t="s">
        <v>2616</v>
      </c>
      <c r="L2324">
        <v>100.366891</v>
      </c>
      <c r="M2324" t="s">
        <v>83</v>
      </c>
      <c r="N2324">
        <v>1999</v>
      </c>
      <c r="O2324">
        <v>1</v>
      </c>
      <c r="P2324">
        <v>2008</v>
      </c>
      <c r="Q2324">
        <v>1</v>
      </c>
      <c r="R2324" t="s">
        <v>2619</v>
      </c>
    </row>
    <row r="2325" spans="1:18">
      <c r="A2325">
        <v>3959</v>
      </c>
      <c r="B2325" t="s">
        <v>2871</v>
      </c>
      <c r="C2325">
        <v>-76.469882999999996</v>
      </c>
      <c r="D2325">
        <v>77.037350000000004</v>
      </c>
      <c r="F2325">
        <v>812</v>
      </c>
      <c r="G2325">
        <v>2815</v>
      </c>
      <c r="I2325">
        <v>109.09463110999999</v>
      </c>
      <c r="K2325" t="s">
        <v>2616</v>
      </c>
      <c r="L2325">
        <v>109.09463100000001</v>
      </c>
      <c r="M2325" t="s">
        <v>83</v>
      </c>
      <c r="N2325">
        <v>1999</v>
      </c>
      <c r="O2325">
        <v>1</v>
      </c>
      <c r="P2325">
        <v>2008</v>
      </c>
      <c r="Q2325">
        <v>1</v>
      </c>
      <c r="R2325" t="s">
        <v>2619</v>
      </c>
    </row>
    <row r="2326" spans="1:18">
      <c r="A2326">
        <v>3960</v>
      </c>
      <c r="B2326" t="s">
        <v>2872</v>
      </c>
      <c r="C2326">
        <v>-76.487300000000005</v>
      </c>
      <c r="D2326">
        <v>77.033715999999998</v>
      </c>
      <c r="F2326">
        <v>814</v>
      </c>
      <c r="G2326">
        <v>2807</v>
      </c>
      <c r="I2326">
        <v>123.25768444000001</v>
      </c>
      <c r="K2326" t="s">
        <v>2616</v>
      </c>
      <c r="L2326">
        <v>123.257684</v>
      </c>
      <c r="M2326" t="s">
        <v>83</v>
      </c>
      <c r="N2326">
        <v>1999</v>
      </c>
      <c r="O2326">
        <v>1</v>
      </c>
      <c r="P2326">
        <v>2008</v>
      </c>
      <c r="Q2326">
        <v>1</v>
      </c>
      <c r="R2326" t="s">
        <v>2619</v>
      </c>
    </row>
    <row r="2327" spans="1:18">
      <c r="A2327">
        <v>3961</v>
      </c>
      <c r="B2327" t="s">
        <v>2873</v>
      </c>
      <c r="C2327">
        <v>-76.506866000000002</v>
      </c>
      <c r="D2327">
        <v>77.031750000000002</v>
      </c>
      <c r="F2327">
        <v>816</v>
      </c>
      <c r="G2327">
        <v>2811</v>
      </c>
      <c r="I2327">
        <v>134.77004889</v>
      </c>
      <c r="K2327" t="s">
        <v>2616</v>
      </c>
      <c r="L2327">
        <v>134.770048</v>
      </c>
      <c r="M2327" t="s">
        <v>83</v>
      </c>
      <c r="N2327">
        <v>1999</v>
      </c>
      <c r="O2327">
        <v>1</v>
      </c>
      <c r="P2327">
        <v>2008</v>
      </c>
      <c r="Q2327">
        <v>1</v>
      </c>
      <c r="R2327" t="s">
        <v>2619</v>
      </c>
    </row>
    <row r="2328" spans="1:18">
      <c r="A2328">
        <v>3962</v>
      </c>
      <c r="B2328" t="s">
        <v>2874</v>
      </c>
      <c r="C2328">
        <v>-76.522882999999993</v>
      </c>
      <c r="D2328">
        <v>77.030550000000005</v>
      </c>
      <c r="F2328">
        <v>818</v>
      </c>
      <c r="G2328">
        <v>2807</v>
      </c>
      <c r="I2328">
        <v>143.58608666999999</v>
      </c>
      <c r="K2328" t="s">
        <v>2616</v>
      </c>
      <c r="L2328">
        <v>143.58608599999999</v>
      </c>
      <c r="M2328" t="s">
        <v>83</v>
      </c>
      <c r="N2328">
        <v>1999</v>
      </c>
      <c r="O2328">
        <v>1</v>
      </c>
      <c r="P2328">
        <v>2008</v>
      </c>
      <c r="Q2328">
        <v>1</v>
      </c>
      <c r="R2328" t="s">
        <v>2619</v>
      </c>
    </row>
    <row r="2329" spans="1:18">
      <c r="A2329">
        <v>3963</v>
      </c>
      <c r="B2329" t="s">
        <v>2134</v>
      </c>
      <c r="C2329">
        <v>-76.540733000000003</v>
      </c>
      <c r="D2329">
        <v>77.025300000000001</v>
      </c>
      <c r="F2329">
        <v>820</v>
      </c>
      <c r="G2329">
        <v>2811</v>
      </c>
      <c r="I2329">
        <v>136.19908296</v>
      </c>
      <c r="K2329" t="s">
        <v>2616</v>
      </c>
      <c r="L2329">
        <v>136.199082</v>
      </c>
      <c r="M2329" t="s">
        <v>83</v>
      </c>
      <c r="N2329">
        <v>1999</v>
      </c>
      <c r="O2329">
        <v>1</v>
      </c>
      <c r="P2329">
        <v>2008</v>
      </c>
      <c r="Q2329">
        <v>1</v>
      </c>
      <c r="R2329" t="s">
        <v>2619</v>
      </c>
    </row>
    <row r="2330" spans="1:18">
      <c r="A2330">
        <v>3964</v>
      </c>
      <c r="B2330" t="s">
        <v>2875</v>
      </c>
      <c r="C2330">
        <v>-76.558750000000003</v>
      </c>
      <c r="D2330">
        <v>77.027050000000003</v>
      </c>
      <c r="F2330">
        <v>822</v>
      </c>
      <c r="G2330">
        <v>2826</v>
      </c>
      <c r="I2330">
        <v>102.57371999999999</v>
      </c>
      <c r="K2330" t="s">
        <v>2616</v>
      </c>
      <c r="L2330">
        <v>102.57371999999999</v>
      </c>
      <c r="M2330" t="s">
        <v>83</v>
      </c>
      <c r="N2330">
        <v>1999</v>
      </c>
      <c r="O2330">
        <v>1</v>
      </c>
      <c r="P2330">
        <v>2008</v>
      </c>
      <c r="Q2330">
        <v>1</v>
      </c>
      <c r="R2330" t="s">
        <v>2619</v>
      </c>
    </row>
    <row r="2331" spans="1:18">
      <c r="A2331">
        <v>3965</v>
      </c>
      <c r="B2331" t="s">
        <v>2876</v>
      </c>
      <c r="C2331">
        <v>-76.575999999999993</v>
      </c>
      <c r="D2331">
        <v>77.030116000000007</v>
      </c>
      <c r="F2331">
        <v>824</v>
      </c>
      <c r="G2331">
        <v>2839</v>
      </c>
      <c r="I2331">
        <v>85.886871111000005</v>
      </c>
      <c r="K2331" t="s">
        <v>2616</v>
      </c>
      <c r="L2331">
        <v>85.886870999999999</v>
      </c>
      <c r="M2331" t="s">
        <v>83</v>
      </c>
      <c r="N2331">
        <v>1999</v>
      </c>
      <c r="O2331">
        <v>1</v>
      </c>
      <c r="P2331">
        <v>2008</v>
      </c>
      <c r="Q2331">
        <v>1</v>
      </c>
      <c r="R2331" t="s">
        <v>2619</v>
      </c>
    </row>
    <row r="2332" spans="1:18">
      <c r="A2332">
        <v>3966</v>
      </c>
      <c r="B2332" t="s">
        <v>2877</v>
      </c>
      <c r="C2332">
        <v>-76.594082999999998</v>
      </c>
      <c r="D2332">
        <v>77.034115999999997</v>
      </c>
      <c r="F2332">
        <v>826</v>
      </c>
      <c r="G2332">
        <v>2858</v>
      </c>
      <c r="I2332">
        <v>120.87274667</v>
      </c>
      <c r="K2332" t="s">
        <v>2616</v>
      </c>
      <c r="L2332">
        <v>120.87274600000001</v>
      </c>
      <c r="M2332" t="s">
        <v>83</v>
      </c>
      <c r="N2332">
        <v>2005</v>
      </c>
      <c r="O2332">
        <v>1</v>
      </c>
      <c r="P2332">
        <v>2008</v>
      </c>
      <c r="Q2332">
        <v>1</v>
      </c>
      <c r="R2332" t="s">
        <v>2619</v>
      </c>
    </row>
    <row r="2333" spans="1:18">
      <c r="A2333">
        <v>3967</v>
      </c>
      <c r="B2333" t="s">
        <v>2878</v>
      </c>
      <c r="C2333">
        <v>-76.612415999999996</v>
      </c>
      <c r="D2333">
        <v>77.033199999999994</v>
      </c>
      <c r="F2333">
        <v>828</v>
      </c>
      <c r="G2333">
        <v>2963</v>
      </c>
      <c r="I2333">
        <v>95.353146667000004</v>
      </c>
      <c r="K2333" t="s">
        <v>2616</v>
      </c>
      <c r="L2333">
        <v>95.353145999999995</v>
      </c>
      <c r="M2333" t="s">
        <v>83</v>
      </c>
      <c r="N2333">
        <v>2005</v>
      </c>
      <c r="O2333">
        <v>1</v>
      </c>
      <c r="P2333">
        <v>2008</v>
      </c>
      <c r="Q2333">
        <v>1</v>
      </c>
      <c r="R2333" t="s">
        <v>2619</v>
      </c>
    </row>
    <row r="2334" spans="1:18">
      <c r="A2334">
        <v>3968</v>
      </c>
      <c r="B2334" t="s">
        <v>2879</v>
      </c>
      <c r="C2334">
        <v>-76.630200000000002</v>
      </c>
      <c r="D2334">
        <v>77.028366000000005</v>
      </c>
      <c r="F2334">
        <v>830</v>
      </c>
      <c r="G2334">
        <v>2867</v>
      </c>
      <c r="I2334">
        <v>133.67200889</v>
      </c>
      <c r="K2334" t="s">
        <v>2616</v>
      </c>
      <c r="L2334">
        <v>133.67200800000001</v>
      </c>
      <c r="M2334" t="s">
        <v>83</v>
      </c>
      <c r="N2334">
        <v>2005</v>
      </c>
      <c r="O2334">
        <v>1</v>
      </c>
      <c r="P2334">
        <v>2008</v>
      </c>
      <c r="Q2334">
        <v>1</v>
      </c>
      <c r="R2334" t="s">
        <v>2619</v>
      </c>
    </row>
    <row r="2335" spans="1:18">
      <c r="A2335">
        <v>3969</v>
      </c>
      <c r="B2335" t="s">
        <v>2880</v>
      </c>
      <c r="C2335">
        <v>-76.650216</v>
      </c>
      <c r="D2335">
        <v>77.029183000000003</v>
      </c>
      <c r="F2335">
        <v>832</v>
      </c>
      <c r="G2335">
        <v>2862</v>
      </c>
      <c r="I2335">
        <v>93.665616295999996</v>
      </c>
      <c r="K2335" t="s">
        <v>2616</v>
      </c>
      <c r="L2335">
        <v>93.665616</v>
      </c>
      <c r="M2335" t="s">
        <v>83</v>
      </c>
      <c r="N2335">
        <v>1999</v>
      </c>
      <c r="O2335">
        <v>1</v>
      </c>
      <c r="P2335">
        <v>2008</v>
      </c>
      <c r="Q2335">
        <v>1</v>
      </c>
      <c r="R2335" t="s">
        <v>2619</v>
      </c>
    </row>
    <row r="2336" spans="1:18">
      <c r="A2336">
        <v>3970</v>
      </c>
      <c r="B2336" t="s">
        <v>2881</v>
      </c>
      <c r="C2336">
        <v>-76.666583000000003</v>
      </c>
      <c r="D2336">
        <v>77.029200000000003</v>
      </c>
      <c r="F2336">
        <v>834</v>
      </c>
      <c r="G2336">
        <v>2873</v>
      </c>
      <c r="I2336">
        <v>103.52857555999999</v>
      </c>
      <c r="K2336" t="s">
        <v>2616</v>
      </c>
      <c r="L2336">
        <v>103.528575</v>
      </c>
      <c r="M2336" t="s">
        <v>83</v>
      </c>
      <c r="N2336">
        <v>1999</v>
      </c>
      <c r="O2336">
        <v>1</v>
      </c>
      <c r="P2336">
        <v>2008</v>
      </c>
      <c r="Q2336">
        <v>1</v>
      </c>
      <c r="R2336" t="s">
        <v>2619</v>
      </c>
    </row>
    <row r="2337" spans="1:18">
      <c r="A2337">
        <v>3971</v>
      </c>
      <c r="B2337" t="s">
        <v>2882</v>
      </c>
      <c r="C2337">
        <v>-76.686099999999996</v>
      </c>
      <c r="D2337">
        <v>77.026200000000003</v>
      </c>
      <c r="F2337">
        <v>836</v>
      </c>
      <c r="G2337">
        <v>2874</v>
      </c>
      <c r="I2337">
        <v>85.434998519000004</v>
      </c>
      <c r="K2337" t="s">
        <v>2616</v>
      </c>
      <c r="L2337">
        <v>85.434997999999993</v>
      </c>
      <c r="M2337" t="s">
        <v>83</v>
      </c>
      <c r="N2337">
        <v>1999</v>
      </c>
      <c r="O2337">
        <v>1</v>
      </c>
      <c r="P2337">
        <v>2008</v>
      </c>
      <c r="Q2337">
        <v>1</v>
      </c>
      <c r="R2337" t="s">
        <v>2619</v>
      </c>
    </row>
    <row r="2338" spans="1:18">
      <c r="A2338">
        <v>3972</v>
      </c>
      <c r="B2338" t="s">
        <v>2883</v>
      </c>
      <c r="C2338">
        <v>-76.703532999999993</v>
      </c>
      <c r="D2338">
        <v>77.025065999999995</v>
      </c>
      <c r="F2338">
        <v>838</v>
      </c>
      <c r="G2338">
        <v>2869</v>
      </c>
      <c r="I2338">
        <v>92.549511111000001</v>
      </c>
      <c r="K2338" t="s">
        <v>2616</v>
      </c>
      <c r="L2338">
        <v>92.549510999999995</v>
      </c>
      <c r="M2338" t="s">
        <v>83</v>
      </c>
      <c r="N2338">
        <v>1999</v>
      </c>
      <c r="O2338">
        <v>1</v>
      </c>
      <c r="P2338">
        <v>2008</v>
      </c>
      <c r="Q2338">
        <v>1</v>
      </c>
      <c r="R2338" t="s">
        <v>2619</v>
      </c>
    </row>
    <row r="2339" spans="1:18">
      <c r="A2339">
        <v>3973</v>
      </c>
      <c r="B2339" t="s">
        <v>2884</v>
      </c>
      <c r="C2339">
        <v>-76.72045</v>
      </c>
      <c r="D2339">
        <v>77.024050000000003</v>
      </c>
      <c r="F2339">
        <v>840</v>
      </c>
      <c r="G2339">
        <v>2867</v>
      </c>
      <c r="I2339">
        <v>76.579547407000007</v>
      </c>
      <c r="K2339" t="s">
        <v>2616</v>
      </c>
      <c r="L2339">
        <v>76.579547000000005</v>
      </c>
      <c r="M2339" t="s">
        <v>83</v>
      </c>
      <c r="N2339">
        <v>1999</v>
      </c>
      <c r="O2339">
        <v>1</v>
      </c>
      <c r="P2339">
        <v>2008</v>
      </c>
      <c r="Q2339">
        <v>1</v>
      </c>
      <c r="R2339" t="s">
        <v>2619</v>
      </c>
    </row>
    <row r="2340" spans="1:18">
      <c r="A2340">
        <v>3974</v>
      </c>
      <c r="B2340" t="s">
        <v>2885</v>
      </c>
      <c r="C2340">
        <v>-76.740716000000006</v>
      </c>
      <c r="D2340">
        <v>77.022283000000002</v>
      </c>
      <c r="F2340">
        <v>842</v>
      </c>
      <c r="G2340">
        <v>2876</v>
      </c>
      <c r="I2340">
        <v>59.568899999999999</v>
      </c>
      <c r="K2340" t="s">
        <v>2616</v>
      </c>
      <c r="L2340">
        <v>59.568899999999999</v>
      </c>
      <c r="M2340" t="s">
        <v>83</v>
      </c>
      <c r="N2340">
        <v>1999</v>
      </c>
      <c r="O2340">
        <v>1</v>
      </c>
      <c r="P2340">
        <v>2008</v>
      </c>
      <c r="Q2340">
        <v>1</v>
      </c>
      <c r="R2340" t="s">
        <v>2619</v>
      </c>
    </row>
    <row r="2341" spans="1:18">
      <c r="A2341">
        <v>3975</v>
      </c>
      <c r="B2341" t="s">
        <v>2886</v>
      </c>
      <c r="C2341">
        <v>-76.756583000000006</v>
      </c>
      <c r="D2341">
        <v>77.021100000000004</v>
      </c>
      <c r="F2341">
        <v>844</v>
      </c>
      <c r="G2341">
        <v>2882</v>
      </c>
      <c r="I2341">
        <v>59.526186666999997</v>
      </c>
      <c r="K2341" t="s">
        <v>2616</v>
      </c>
      <c r="L2341">
        <v>59.526186000000003</v>
      </c>
      <c r="M2341" t="s">
        <v>83</v>
      </c>
      <c r="N2341">
        <v>1999</v>
      </c>
      <c r="O2341">
        <v>1</v>
      </c>
      <c r="P2341">
        <v>2008</v>
      </c>
      <c r="Q2341">
        <v>1</v>
      </c>
      <c r="R2341" t="s">
        <v>2619</v>
      </c>
    </row>
    <row r="2342" spans="1:18">
      <c r="A2342">
        <v>3976</v>
      </c>
      <c r="B2342" t="s">
        <v>2887</v>
      </c>
      <c r="C2342">
        <v>-76.774116000000006</v>
      </c>
      <c r="D2342">
        <v>77.025300000000001</v>
      </c>
      <c r="F2342">
        <v>846</v>
      </c>
      <c r="G2342">
        <v>2878</v>
      </c>
      <c r="I2342">
        <v>73.369576296000005</v>
      </c>
      <c r="K2342" t="s">
        <v>2616</v>
      </c>
      <c r="L2342">
        <v>73.369575999999995</v>
      </c>
      <c r="M2342" t="s">
        <v>83</v>
      </c>
      <c r="N2342">
        <v>1999</v>
      </c>
      <c r="O2342">
        <v>1</v>
      </c>
      <c r="P2342">
        <v>2008</v>
      </c>
      <c r="Q2342">
        <v>1</v>
      </c>
      <c r="R2342" t="s">
        <v>2619</v>
      </c>
    </row>
    <row r="2343" spans="1:18">
      <c r="A2343">
        <v>3977</v>
      </c>
      <c r="B2343" t="s">
        <v>2888</v>
      </c>
      <c r="C2343">
        <v>-76.792699999999996</v>
      </c>
      <c r="D2343">
        <v>77.0274</v>
      </c>
      <c r="F2343">
        <v>848</v>
      </c>
      <c r="G2343">
        <v>2874</v>
      </c>
      <c r="I2343">
        <v>61.055203704</v>
      </c>
      <c r="K2343" t="s">
        <v>2616</v>
      </c>
      <c r="L2343">
        <v>61.055202999999999</v>
      </c>
      <c r="M2343" t="s">
        <v>83</v>
      </c>
      <c r="N2343">
        <v>1999</v>
      </c>
      <c r="O2343">
        <v>1</v>
      </c>
      <c r="P2343">
        <v>2008</v>
      </c>
      <c r="Q2343">
        <v>1</v>
      </c>
      <c r="R2343" t="s">
        <v>2619</v>
      </c>
    </row>
    <row r="2344" spans="1:18">
      <c r="A2344">
        <v>3978</v>
      </c>
      <c r="B2344" t="s">
        <v>2889</v>
      </c>
      <c r="C2344">
        <v>-76.809866</v>
      </c>
      <c r="D2344">
        <v>77.022149999999996</v>
      </c>
      <c r="F2344">
        <v>850</v>
      </c>
      <c r="G2344">
        <v>2867</v>
      </c>
      <c r="I2344">
        <v>83.208388147999997</v>
      </c>
      <c r="K2344" t="s">
        <v>2616</v>
      </c>
      <c r="L2344">
        <v>83.208387999999999</v>
      </c>
      <c r="M2344" t="s">
        <v>83</v>
      </c>
      <c r="N2344">
        <v>1999</v>
      </c>
      <c r="O2344">
        <v>1</v>
      </c>
      <c r="P2344">
        <v>2008</v>
      </c>
      <c r="Q2344">
        <v>1</v>
      </c>
      <c r="R2344" t="s">
        <v>2619</v>
      </c>
    </row>
    <row r="2345" spans="1:18">
      <c r="A2345">
        <v>3979</v>
      </c>
      <c r="B2345" t="s">
        <v>2890</v>
      </c>
      <c r="C2345">
        <v>-76.826849999999993</v>
      </c>
      <c r="D2345">
        <v>77.023832999999996</v>
      </c>
      <c r="F2345">
        <v>852</v>
      </c>
      <c r="G2345">
        <v>2873</v>
      </c>
      <c r="I2345">
        <v>62.348488889000002</v>
      </c>
      <c r="K2345" t="s">
        <v>2616</v>
      </c>
      <c r="L2345">
        <v>62.348488000000003</v>
      </c>
      <c r="M2345" t="s">
        <v>83</v>
      </c>
      <c r="N2345">
        <v>1999</v>
      </c>
      <c r="O2345">
        <v>1</v>
      </c>
      <c r="P2345">
        <v>2008</v>
      </c>
      <c r="Q2345">
        <v>1</v>
      </c>
      <c r="R2345" t="s">
        <v>2619</v>
      </c>
    </row>
    <row r="2346" spans="1:18">
      <c r="A2346">
        <v>3980</v>
      </c>
      <c r="B2346" t="s">
        <v>2891</v>
      </c>
      <c r="C2346">
        <v>-76.844633000000002</v>
      </c>
      <c r="D2346">
        <v>77.024749999999997</v>
      </c>
      <c r="F2346">
        <v>854</v>
      </c>
      <c r="G2346">
        <v>2881</v>
      </c>
      <c r="I2346">
        <v>50.115606667000002</v>
      </c>
      <c r="K2346" t="s">
        <v>2616</v>
      </c>
      <c r="L2346">
        <v>50.115606</v>
      </c>
      <c r="M2346" t="s">
        <v>83</v>
      </c>
      <c r="N2346">
        <v>1999</v>
      </c>
      <c r="O2346">
        <v>1</v>
      </c>
      <c r="P2346">
        <v>2008</v>
      </c>
      <c r="Q2346">
        <v>1</v>
      </c>
      <c r="R2346" t="s">
        <v>2619</v>
      </c>
    </row>
    <row r="2347" spans="1:18">
      <c r="A2347">
        <v>3981</v>
      </c>
      <c r="B2347" t="s">
        <v>2892</v>
      </c>
      <c r="C2347">
        <v>-76.862099999999998</v>
      </c>
      <c r="D2347">
        <v>77.019865999999993</v>
      </c>
      <c r="F2347">
        <v>856</v>
      </c>
      <c r="G2347">
        <v>2877</v>
      </c>
      <c r="I2347">
        <v>43.272215555999999</v>
      </c>
      <c r="K2347" t="s">
        <v>2616</v>
      </c>
      <c r="L2347">
        <v>43.272215000000003</v>
      </c>
      <c r="M2347" t="s">
        <v>83</v>
      </c>
      <c r="N2347">
        <v>1999</v>
      </c>
      <c r="O2347">
        <v>1</v>
      </c>
      <c r="P2347">
        <v>2008</v>
      </c>
      <c r="Q2347">
        <v>1</v>
      </c>
      <c r="R2347" t="s">
        <v>2619</v>
      </c>
    </row>
    <row r="2348" spans="1:18">
      <c r="A2348">
        <v>3982</v>
      </c>
      <c r="B2348" t="s">
        <v>2893</v>
      </c>
      <c r="C2348">
        <v>-76.879915999999994</v>
      </c>
      <c r="D2348">
        <v>77.018133000000006</v>
      </c>
      <c r="F2348">
        <v>858</v>
      </c>
      <c r="G2348">
        <v>2897</v>
      </c>
      <c r="I2348">
        <v>64.507759258999997</v>
      </c>
      <c r="K2348" t="s">
        <v>2616</v>
      </c>
      <c r="L2348">
        <v>64.507758999999993</v>
      </c>
      <c r="M2348" t="s">
        <v>83</v>
      </c>
      <c r="N2348">
        <v>1999</v>
      </c>
      <c r="O2348">
        <v>1</v>
      </c>
      <c r="P2348">
        <v>2008</v>
      </c>
      <c r="Q2348">
        <v>1</v>
      </c>
      <c r="R2348" t="s">
        <v>2619</v>
      </c>
    </row>
    <row r="2349" spans="1:18">
      <c r="A2349">
        <v>3983</v>
      </c>
      <c r="B2349" t="s">
        <v>2894</v>
      </c>
      <c r="C2349">
        <v>-76.898233000000005</v>
      </c>
      <c r="D2349">
        <v>77.012749999999997</v>
      </c>
      <c r="F2349">
        <v>860</v>
      </c>
      <c r="G2349">
        <v>2896</v>
      </c>
      <c r="I2349">
        <v>83.084011110999995</v>
      </c>
      <c r="K2349" t="s">
        <v>2616</v>
      </c>
      <c r="L2349">
        <v>83.084011000000004</v>
      </c>
      <c r="M2349" t="s">
        <v>83</v>
      </c>
      <c r="N2349">
        <v>1999</v>
      </c>
      <c r="O2349">
        <v>1</v>
      </c>
      <c r="P2349">
        <v>2008</v>
      </c>
      <c r="Q2349">
        <v>1</v>
      </c>
      <c r="R2349" t="s">
        <v>2619</v>
      </c>
    </row>
    <row r="2350" spans="1:18">
      <c r="A2350">
        <v>3984</v>
      </c>
      <c r="B2350" t="s">
        <v>2895</v>
      </c>
      <c r="C2350">
        <v>-76.915965999999997</v>
      </c>
      <c r="D2350">
        <v>77.011465999999999</v>
      </c>
      <c r="F2350">
        <v>862</v>
      </c>
      <c r="G2350">
        <v>2900</v>
      </c>
      <c r="I2350">
        <v>87.562054814999996</v>
      </c>
      <c r="K2350" t="s">
        <v>2616</v>
      </c>
      <c r="L2350">
        <v>87.562054000000003</v>
      </c>
      <c r="M2350" t="s">
        <v>83</v>
      </c>
      <c r="N2350">
        <v>1999</v>
      </c>
      <c r="O2350">
        <v>1</v>
      </c>
      <c r="P2350">
        <v>2008</v>
      </c>
      <c r="Q2350">
        <v>1</v>
      </c>
      <c r="R2350" t="s">
        <v>2619</v>
      </c>
    </row>
    <row r="2351" spans="1:18">
      <c r="A2351">
        <v>3985</v>
      </c>
      <c r="B2351" t="s">
        <v>2896</v>
      </c>
      <c r="C2351">
        <v>-76.934749999999994</v>
      </c>
      <c r="D2351">
        <v>77.008499999999998</v>
      </c>
      <c r="F2351">
        <v>864</v>
      </c>
      <c r="G2351">
        <v>2894</v>
      </c>
      <c r="I2351">
        <v>93.814172592999995</v>
      </c>
      <c r="K2351" t="s">
        <v>2616</v>
      </c>
      <c r="L2351">
        <v>93.814171999999999</v>
      </c>
      <c r="M2351" t="s">
        <v>83</v>
      </c>
      <c r="N2351">
        <v>1999</v>
      </c>
      <c r="O2351">
        <v>1</v>
      </c>
      <c r="P2351">
        <v>2008</v>
      </c>
      <c r="Q2351">
        <v>1</v>
      </c>
      <c r="R2351" t="s">
        <v>2619</v>
      </c>
    </row>
    <row r="2352" spans="1:18">
      <c r="A2352">
        <v>3986</v>
      </c>
      <c r="B2352" t="s">
        <v>2897</v>
      </c>
      <c r="C2352">
        <v>-76.951250000000002</v>
      </c>
      <c r="D2352">
        <v>77.005583000000001</v>
      </c>
      <c r="F2352">
        <v>866</v>
      </c>
      <c r="G2352">
        <v>2901</v>
      </c>
      <c r="I2352">
        <v>93.410044443999993</v>
      </c>
      <c r="K2352" t="s">
        <v>2616</v>
      </c>
      <c r="L2352">
        <v>93.410043999999999</v>
      </c>
      <c r="M2352" t="s">
        <v>83</v>
      </c>
      <c r="N2352">
        <v>1999</v>
      </c>
      <c r="O2352">
        <v>1</v>
      </c>
      <c r="P2352">
        <v>2008</v>
      </c>
      <c r="Q2352">
        <v>1</v>
      </c>
      <c r="R2352" t="s">
        <v>2619</v>
      </c>
    </row>
    <row r="2353" spans="1:18">
      <c r="A2353">
        <v>3987</v>
      </c>
      <c r="B2353" t="s">
        <v>2898</v>
      </c>
      <c r="C2353">
        <v>-76.969032999999996</v>
      </c>
      <c r="D2353">
        <v>77.001433000000006</v>
      </c>
      <c r="F2353">
        <v>868</v>
      </c>
      <c r="G2353">
        <v>2895</v>
      </c>
      <c r="I2353">
        <v>95.384841480999995</v>
      </c>
      <c r="K2353" t="s">
        <v>2616</v>
      </c>
      <c r="L2353">
        <v>95.384840999999994</v>
      </c>
      <c r="M2353" t="s">
        <v>83</v>
      </c>
      <c r="N2353">
        <v>1999</v>
      </c>
      <c r="O2353">
        <v>1</v>
      </c>
      <c r="P2353">
        <v>2008</v>
      </c>
      <c r="Q2353">
        <v>1</v>
      </c>
      <c r="R2353" t="s">
        <v>2619</v>
      </c>
    </row>
    <row r="2354" spans="1:18">
      <c r="A2354">
        <v>3988</v>
      </c>
      <c r="B2354" t="s">
        <v>2899</v>
      </c>
      <c r="C2354">
        <v>-76.986515999999995</v>
      </c>
      <c r="D2354">
        <v>76.997500000000002</v>
      </c>
      <c r="F2354">
        <v>870</v>
      </c>
      <c r="G2354">
        <v>2894</v>
      </c>
      <c r="I2354">
        <v>96.996931852000003</v>
      </c>
      <c r="K2354" t="s">
        <v>2616</v>
      </c>
      <c r="L2354">
        <v>96.996931000000004</v>
      </c>
      <c r="M2354" t="s">
        <v>83</v>
      </c>
      <c r="N2354">
        <v>1999</v>
      </c>
      <c r="O2354">
        <v>1</v>
      </c>
      <c r="P2354">
        <v>2008</v>
      </c>
      <c r="Q2354">
        <v>1</v>
      </c>
      <c r="R2354" t="s">
        <v>2619</v>
      </c>
    </row>
    <row r="2355" spans="1:18">
      <c r="A2355">
        <v>3989</v>
      </c>
      <c r="B2355" t="s">
        <v>2900</v>
      </c>
      <c r="C2355">
        <v>-77.004333000000003</v>
      </c>
      <c r="D2355">
        <v>76.995215999999999</v>
      </c>
      <c r="F2355">
        <v>872</v>
      </c>
      <c r="G2355">
        <v>2899</v>
      </c>
      <c r="I2355">
        <v>105.18521481000001</v>
      </c>
      <c r="K2355" t="s">
        <v>2616</v>
      </c>
      <c r="L2355">
        <v>105.185214</v>
      </c>
      <c r="M2355" t="s">
        <v>83</v>
      </c>
      <c r="N2355">
        <v>1999</v>
      </c>
      <c r="O2355">
        <v>1</v>
      </c>
      <c r="P2355">
        <v>2008</v>
      </c>
      <c r="Q2355">
        <v>1</v>
      </c>
      <c r="R2355" t="s">
        <v>2619</v>
      </c>
    </row>
    <row r="2356" spans="1:18">
      <c r="A2356">
        <v>3990</v>
      </c>
      <c r="B2356" t="s">
        <v>2901</v>
      </c>
      <c r="C2356">
        <v>-77.021782999999999</v>
      </c>
      <c r="D2356">
        <v>76.990700000000004</v>
      </c>
      <c r="F2356">
        <v>874</v>
      </c>
      <c r="G2356">
        <v>2895</v>
      </c>
      <c r="I2356">
        <v>98.441280000000006</v>
      </c>
      <c r="K2356" t="s">
        <v>2616</v>
      </c>
      <c r="L2356">
        <v>98.441280000000006</v>
      </c>
      <c r="M2356" t="s">
        <v>83</v>
      </c>
      <c r="N2356">
        <v>1999</v>
      </c>
      <c r="O2356">
        <v>1</v>
      </c>
      <c r="P2356">
        <v>2008</v>
      </c>
      <c r="Q2356">
        <v>1</v>
      </c>
      <c r="R2356" t="s">
        <v>2619</v>
      </c>
    </row>
    <row r="2357" spans="1:18">
      <c r="A2357">
        <v>3991</v>
      </c>
      <c r="B2357" t="s">
        <v>2902</v>
      </c>
      <c r="C2357">
        <v>-77.039249999999996</v>
      </c>
      <c r="D2357">
        <v>76.984949999999998</v>
      </c>
      <c r="F2357">
        <v>876</v>
      </c>
      <c r="G2357">
        <v>2894</v>
      </c>
      <c r="I2357">
        <v>112.07730222000001</v>
      </c>
      <c r="K2357" t="s">
        <v>2616</v>
      </c>
      <c r="L2357">
        <v>112.077302</v>
      </c>
      <c r="M2357" t="s">
        <v>83</v>
      </c>
      <c r="N2357">
        <v>1999</v>
      </c>
      <c r="O2357">
        <v>1</v>
      </c>
      <c r="P2357">
        <v>2008</v>
      </c>
      <c r="Q2357">
        <v>1</v>
      </c>
      <c r="R2357" t="s">
        <v>2619</v>
      </c>
    </row>
    <row r="2358" spans="1:18">
      <c r="A2358">
        <v>3992</v>
      </c>
      <c r="B2358" t="s">
        <v>2903</v>
      </c>
      <c r="C2358">
        <v>-77.057215999999997</v>
      </c>
      <c r="D2358">
        <v>76.976399999999998</v>
      </c>
      <c r="F2358">
        <v>878</v>
      </c>
      <c r="G2358">
        <v>2894</v>
      </c>
      <c r="I2358">
        <v>100.86161556</v>
      </c>
      <c r="K2358" t="s">
        <v>2616</v>
      </c>
      <c r="L2358">
        <v>100.861615</v>
      </c>
      <c r="M2358" t="s">
        <v>83</v>
      </c>
      <c r="N2358">
        <v>1999</v>
      </c>
      <c r="O2358">
        <v>1</v>
      </c>
      <c r="P2358">
        <v>2008</v>
      </c>
      <c r="Q2358">
        <v>1</v>
      </c>
      <c r="R2358" t="s">
        <v>2619</v>
      </c>
    </row>
    <row r="2359" spans="1:18">
      <c r="A2359">
        <v>3993</v>
      </c>
      <c r="B2359" t="s">
        <v>2904</v>
      </c>
      <c r="C2359">
        <v>-77.074483000000001</v>
      </c>
      <c r="D2359">
        <v>76.970133000000004</v>
      </c>
      <c r="F2359">
        <v>880</v>
      </c>
      <c r="G2359">
        <v>2912</v>
      </c>
      <c r="I2359">
        <v>99.213162963000002</v>
      </c>
      <c r="K2359" t="s">
        <v>2616</v>
      </c>
      <c r="L2359">
        <v>99.213161999999997</v>
      </c>
      <c r="M2359" t="s">
        <v>83</v>
      </c>
      <c r="N2359">
        <v>1999</v>
      </c>
      <c r="O2359">
        <v>1</v>
      </c>
      <c r="P2359">
        <v>2008</v>
      </c>
      <c r="Q2359">
        <v>1</v>
      </c>
      <c r="R2359" t="s">
        <v>2619</v>
      </c>
    </row>
    <row r="2360" spans="1:18">
      <c r="A2360">
        <v>3994</v>
      </c>
      <c r="B2360" t="s">
        <v>2905</v>
      </c>
      <c r="C2360">
        <v>-77.092016000000001</v>
      </c>
      <c r="D2360">
        <v>76.967349999999996</v>
      </c>
      <c r="F2360">
        <v>882</v>
      </c>
      <c r="G2360">
        <v>2919</v>
      </c>
      <c r="I2360">
        <v>89.940728888999999</v>
      </c>
      <c r="K2360" t="s">
        <v>2616</v>
      </c>
      <c r="L2360">
        <v>89.940727999999993</v>
      </c>
      <c r="M2360" t="s">
        <v>83</v>
      </c>
      <c r="N2360">
        <v>1999</v>
      </c>
      <c r="O2360">
        <v>1</v>
      </c>
      <c r="P2360">
        <v>2008</v>
      </c>
      <c r="Q2360">
        <v>1</v>
      </c>
      <c r="R2360" t="s">
        <v>2619</v>
      </c>
    </row>
    <row r="2361" spans="1:18">
      <c r="A2361">
        <v>3995</v>
      </c>
      <c r="B2361" t="s">
        <v>2906</v>
      </c>
      <c r="C2361">
        <v>-77.110550000000003</v>
      </c>
      <c r="D2361">
        <v>76.972515999999999</v>
      </c>
      <c r="F2361">
        <v>884</v>
      </c>
      <c r="G2361">
        <v>2919</v>
      </c>
      <c r="I2361">
        <v>97.273570370000002</v>
      </c>
      <c r="K2361" t="s">
        <v>2616</v>
      </c>
      <c r="L2361">
        <v>97.273570000000007</v>
      </c>
      <c r="M2361" t="s">
        <v>83</v>
      </c>
      <c r="N2361">
        <v>1999</v>
      </c>
      <c r="O2361">
        <v>1</v>
      </c>
      <c r="P2361">
        <v>2008</v>
      </c>
      <c r="Q2361">
        <v>1</v>
      </c>
      <c r="R2361" t="s">
        <v>2619</v>
      </c>
    </row>
    <row r="2362" spans="1:18">
      <c r="A2362">
        <v>3996</v>
      </c>
      <c r="B2362" t="s">
        <v>2907</v>
      </c>
      <c r="C2362">
        <v>-77.128900000000002</v>
      </c>
      <c r="D2362">
        <v>76.984815999999995</v>
      </c>
      <c r="F2362">
        <v>886</v>
      </c>
      <c r="G2362">
        <v>2937</v>
      </c>
      <c r="I2362">
        <v>93.854598519000007</v>
      </c>
      <c r="K2362" t="s">
        <v>2616</v>
      </c>
      <c r="L2362">
        <v>93.854597999999996</v>
      </c>
      <c r="M2362" t="s">
        <v>83</v>
      </c>
      <c r="N2362">
        <v>1999</v>
      </c>
      <c r="O2362">
        <v>1</v>
      </c>
      <c r="P2362">
        <v>2008</v>
      </c>
      <c r="Q2362">
        <v>1</v>
      </c>
      <c r="R2362" t="s">
        <v>2619</v>
      </c>
    </row>
    <row r="2363" spans="1:18">
      <c r="A2363">
        <v>3997</v>
      </c>
      <c r="B2363" t="s">
        <v>2908</v>
      </c>
      <c r="C2363">
        <v>-77.146116000000006</v>
      </c>
      <c r="D2363">
        <v>76.980232999999998</v>
      </c>
      <c r="F2363">
        <v>888</v>
      </c>
      <c r="G2363">
        <v>2944</v>
      </c>
      <c r="I2363">
        <v>100.99420444</v>
      </c>
      <c r="K2363" t="s">
        <v>2616</v>
      </c>
      <c r="L2363">
        <v>100.994204</v>
      </c>
      <c r="M2363" t="s">
        <v>83</v>
      </c>
      <c r="N2363">
        <v>1999</v>
      </c>
      <c r="O2363">
        <v>1</v>
      </c>
      <c r="P2363">
        <v>2008</v>
      </c>
      <c r="Q2363">
        <v>1</v>
      </c>
      <c r="R2363" t="s">
        <v>2619</v>
      </c>
    </row>
    <row r="2364" spans="1:18">
      <c r="A2364">
        <v>3998</v>
      </c>
      <c r="B2364" t="s">
        <v>2909</v>
      </c>
      <c r="C2364">
        <v>-77.164565999999994</v>
      </c>
      <c r="D2364">
        <v>76.975932999999998</v>
      </c>
      <c r="F2364">
        <v>890</v>
      </c>
      <c r="G2364">
        <v>2955</v>
      </c>
      <c r="I2364">
        <v>82.669652592999995</v>
      </c>
      <c r="K2364" t="s">
        <v>2616</v>
      </c>
      <c r="L2364">
        <v>82.669651999999999</v>
      </c>
      <c r="M2364" t="s">
        <v>83</v>
      </c>
      <c r="N2364">
        <v>1999</v>
      </c>
      <c r="O2364">
        <v>1</v>
      </c>
      <c r="P2364">
        <v>2008</v>
      </c>
      <c r="Q2364">
        <v>1</v>
      </c>
      <c r="R2364" t="s">
        <v>2619</v>
      </c>
    </row>
    <row r="2365" spans="1:18">
      <c r="A2365">
        <v>3999</v>
      </c>
      <c r="B2365" t="s">
        <v>2910</v>
      </c>
      <c r="C2365">
        <v>-77.182582999999994</v>
      </c>
      <c r="D2365">
        <v>76.973433</v>
      </c>
      <c r="F2365">
        <v>892</v>
      </c>
      <c r="G2365">
        <v>2962</v>
      </c>
      <c r="I2365">
        <v>62.123868889000001</v>
      </c>
      <c r="K2365" t="s">
        <v>2616</v>
      </c>
      <c r="L2365">
        <v>62.123868000000002</v>
      </c>
      <c r="M2365" t="s">
        <v>83</v>
      </c>
      <c r="N2365">
        <v>1999</v>
      </c>
      <c r="O2365">
        <v>1</v>
      </c>
      <c r="P2365">
        <v>2008</v>
      </c>
      <c r="Q2365">
        <v>1</v>
      </c>
      <c r="R2365" t="s">
        <v>2619</v>
      </c>
    </row>
    <row r="2366" spans="1:18">
      <c r="A2366">
        <v>4000</v>
      </c>
      <c r="B2366" t="s">
        <v>2911</v>
      </c>
      <c r="C2366">
        <v>-77.200850000000003</v>
      </c>
      <c r="D2366">
        <v>76.968316000000002</v>
      </c>
      <c r="F2366">
        <v>894</v>
      </c>
      <c r="G2366">
        <v>2966</v>
      </c>
      <c r="I2366">
        <v>69.739873333000006</v>
      </c>
      <c r="K2366" t="s">
        <v>2616</v>
      </c>
      <c r="L2366">
        <v>69.739873000000003</v>
      </c>
      <c r="M2366" t="s">
        <v>83</v>
      </c>
      <c r="N2366">
        <v>1999</v>
      </c>
      <c r="O2366">
        <v>1</v>
      </c>
      <c r="P2366">
        <v>2008</v>
      </c>
      <c r="Q2366">
        <v>1</v>
      </c>
      <c r="R2366" t="s">
        <v>2619</v>
      </c>
    </row>
    <row r="2367" spans="1:18">
      <c r="A2367">
        <v>4001</v>
      </c>
      <c r="B2367" t="s">
        <v>2912</v>
      </c>
      <c r="C2367">
        <v>-77.218433000000005</v>
      </c>
      <c r="D2367">
        <v>76.970749999999995</v>
      </c>
      <c r="F2367">
        <v>896</v>
      </c>
      <c r="G2367">
        <v>2969</v>
      </c>
      <c r="I2367">
        <v>87.263703703999994</v>
      </c>
      <c r="K2367" t="s">
        <v>2616</v>
      </c>
      <c r="L2367">
        <v>87.263703000000007</v>
      </c>
      <c r="M2367" t="s">
        <v>83</v>
      </c>
      <c r="N2367">
        <v>1999</v>
      </c>
      <c r="O2367">
        <v>1</v>
      </c>
      <c r="P2367">
        <v>2008</v>
      </c>
      <c r="Q2367">
        <v>1</v>
      </c>
      <c r="R2367" t="s">
        <v>2619</v>
      </c>
    </row>
    <row r="2368" spans="1:18">
      <c r="A2368">
        <v>4002</v>
      </c>
      <c r="B2368" t="s">
        <v>2913</v>
      </c>
      <c r="C2368">
        <v>-77.237099999999998</v>
      </c>
      <c r="D2368">
        <v>76.967433</v>
      </c>
      <c r="F2368">
        <v>898</v>
      </c>
      <c r="G2368">
        <v>2972</v>
      </c>
      <c r="I2368">
        <v>104.49831407000001</v>
      </c>
      <c r="K2368" t="s">
        <v>2616</v>
      </c>
      <c r="L2368">
        <v>104.49831399999999</v>
      </c>
      <c r="M2368" t="s">
        <v>83</v>
      </c>
      <c r="N2368">
        <v>1999</v>
      </c>
      <c r="O2368">
        <v>1</v>
      </c>
      <c r="P2368">
        <v>2008</v>
      </c>
      <c r="Q2368">
        <v>1</v>
      </c>
      <c r="R2368" t="s">
        <v>2619</v>
      </c>
    </row>
    <row r="2369" spans="1:18">
      <c r="A2369">
        <v>4003</v>
      </c>
      <c r="B2369" t="s">
        <v>2914</v>
      </c>
      <c r="C2369">
        <v>-77.254549999999995</v>
      </c>
      <c r="D2369">
        <v>76.961749999999995</v>
      </c>
      <c r="F2369">
        <v>900</v>
      </c>
      <c r="G2369">
        <v>2975</v>
      </c>
      <c r="I2369">
        <v>94.462324444000004</v>
      </c>
      <c r="K2369" t="s">
        <v>2616</v>
      </c>
      <c r="L2369">
        <v>94.462323999999995</v>
      </c>
      <c r="M2369" t="s">
        <v>83</v>
      </c>
      <c r="N2369">
        <v>1999</v>
      </c>
      <c r="O2369">
        <v>1</v>
      </c>
      <c r="P2369">
        <v>2008</v>
      </c>
      <c r="Q2369">
        <v>1</v>
      </c>
      <c r="R2369" t="s">
        <v>2619</v>
      </c>
    </row>
    <row r="2370" spans="1:18">
      <c r="A2370">
        <v>4004</v>
      </c>
      <c r="B2370" t="s">
        <v>2915</v>
      </c>
      <c r="C2370">
        <v>-77.273216000000005</v>
      </c>
      <c r="D2370">
        <v>76.955699999999993</v>
      </c>
      <c r="F2370">
        <v>902</v>
      </c>
      <c r="G2370">
        <v>2980</v>
      </c>
      <c r="I2370">
        <v>108.62451926</v>
      </c>
      <c r="K2370" t="s">
        <v>2616</v>
      </c>
      <c r="L2370">
        <v>108.62451900000001</v>
      </c>
      <c r="M2370" t="s">
        <v>83</v>
      </c>
      <c r="N2370">
        <v>1999</v>
      </c>
      <c r="O2370">
        <v>1</v>
      </c>
      <c r="P2370">
        <v>2008</v>
      </c>
      <c r="Q2370">
        <v>1</v>
      </c>
      <c r="R2370" t="s">
        <v>2619</v>
      </c>
    </row>
    <row r="2371" spans="1:18">
      <c r="A2371">
        <v>4005</v>
      </c>
      <c r="B2371" t="s">
        <v>2916</v>
      </c>
      <c r="C2371">
        <v>-77.291233000000005</v>
      </c>
      <c r="D2371">
        <v>76.945449999999994</v>
      </c>
      <c r="F2371">
        <v>904</v>
      </c>
      <c r="G2371">
        <v>2983</v>
      </c>
      <c r="I2371">
        <v>121.03050519</v>
      </c>
      <c r="K2371" t="s">
        <v>2616</v>
      </c>
      <c r="L2371">
        <v>121.03050500000001</v>
      </c>
      <c r="M2371" t="s">
        <v>83</v>
      </c>
      <c r="N2371">
        <v>1999</v>
      </c>
      <c r="O2371">
        <v>1</v>
      </c>
      <c r="P2371">
        <v>2008</v>
      </c>
      <c r="Q2371">
        <v>1</v>
      </c>
      <c r="R2371" t="s">
        <v>2619</v>
      </c>
    </row>
    <row r="2372" spans="1:18">
      <c r="A2372">
        <v>4006</v>
      </c>
      <c r="B2372" t="s">
        <v>2917</v>
      </c>
      <c r="C2372">
        <v>-77.308465999999996</v>
      </c>
      <c r="D2372">
        <v>76.935416000000004</v>
      </c>
      <c r="F2372">
        <v>906</v>
      </c>
      <c r="G2372">
        <v>2986</v>
      </c>
      <c r="I2372">
        <v>83.966653332999996</v>
      </c>
      <c r="K2372" t="s">
        <v>2616</v>
      </c>
      <c r="L2372">
        <v>83.966652999999994</v>
      </c>
      <c r="M2372" t="s">
        <v>83</v>
      </c>
      <c r="N2372">
        <v>1999</v>
      </c>
      <c r="O2372">
        <v>1</v>
      </c>
      <c r="P2372">
        <v>2008</v>
      </c>
      <c r="Q2372">
        <v>1</v>
      </c>
      <c r="R2372" t="s">
        <v>2619</v>
      </c>
    </row>
    <row r="2373" spans="1:18">
      <c r="A2373">
        <v>4007</v>
      </c>
      <c r="B2373" t="s">
        <v>2918</v>
      </c>
      <c r="C2373">
        <v>-77.326549999999997</v>
      </c>
      <c r="D2373">
        <v>76.931715999999994</v>
      </c>
      <c r="F2373">
        <v>908</v>
      </c>
      <c r="G2373">
        <v>2989</v>
      </c>
      <c r="I2373">
        <v>75.223557778</v>
      </c>
      <c r="K2373" t="s">
        <v>2616</v>
      </c>
      <c r="L2373">
        <v>75.223557</v>
      </c>
      <c r="M2373" t="s">
        <v>83</v>
      </c>
      <c r="N2373">
        <v>1999</v>
      </c>
      <c r="O2373">
        <v>1</v>
      </c>
      <c r="P2373">
        <v>2008</v>
      </c>
      <c r="Q2373">
        <v>1</v>
      </c>
      <c r="R2373" t="s">
        <v>2619</v>
      </c>
    </row>
    <row r="2374" spans="1:18">
      <c r="A2374">
        <v>4008</v>
      </c>
      <c r="B2374" t="s">
        <v>2919</v>
      </c>
      <c r="C2374">
        <v>-77.344633000000002</v>
      </c>
      <c r="D2374">
        <v>76.921582999999998</v>
      </c>
      <c r="F2374">
        <v>910</v>
      </c>
      <c r="G2374">
        <v>2993</v>
      </c>
      <c r="I2374">
        <v>82.134139258999994</v>
      </c>
      <c r="K2374" t="s">
        <v>2616</v>
      </c>
      <c r="L2374">
        <v>82.134139000000005</v>
      </c>
      <c r="M2374" t="s">
        <v>83</v>
      </c>
      <c r="N2374">
        <v>1999</v>
      </c>
      <c r="O2374">
        <v>1</v>
      </c>
      <c r="P2374">
        <v>2008</v>
      </c>
      <c r="Q2374">
        <v>1</v>
      </c>
      <c r="R2374" t="s">
        <v>2619</v>
      </c>
    </row>
    <row r="2375" spans="1:18">
      <c r="A2375">
        <v>4009</v>
      </c>
      <c r="B2375" t="s">
        <v>2920</v>
      </c>
      <c r="C2375">
        <v>-77.362765999999993</v>
      </c>
      <c r="D2375">
        <v>76.921032999999994</v>
      </c>
      <c r="F2375">
        <v>912</v>
      </c>
      <c r="G2375">
        <v>2993</v>
      </c>
      <c r="I2375">
        <v>48.461085185000002</v>
      </c>
      <c r="K2375" t="s">
        <v>2616</v>
      </c>
      <c r="L2375">
        <v>48.461084999999997</v>
      </c>
      <c r="M2375" t="s">
        <v>83</v>
      </c>
      <c r="N2375">
        <v>1999</v>
      </c>
      <c r="O2375">
        <v>1</v>
      </c>
      <c r="P2375">
        <v>2008</v>
      </c>
      <c r="Q2375">
        <v>1</v>
      </c>
      <c r="R2375" t="s">
        <v>2619</v>
      </c>
    </row>
    <row r="2376" spans="1:18">
      <c r="A2376">
        <v>4010</v>
      </c>
      <c r="B2376" t="s">
        <v>2921</v>
      </c>
      <c r="C2376">
        <v>-77.375833</v>
      </c>
      <c r="D2376">
        <v>76.975099999999998</v>
      </c>
      <c r="F2376">
        <v>914</v>
      </c>
      <c r="G2376">
        <v>3002</v>
      </c>
      <c r="I2376">
        <v>44.426327407000002</v>
      </c>
      <c r="K2376" t="s">
        <v>2616</v>
      </c>
      <c r="L2376">
        <v>44.426327000000001</v>
      </c>
      <c r="M2376" t="s">
        <v>83</v>
      </c>
      <c r="N2376">
        <v>1999</v>
      </c>
      <c r="O2376">
        <v>1</v>
      </c>
      <c r="P2376">
        <v>2008</v>
      </c>
      <c r="Q2376">
        <v>1</v>
      </c>
      <c r="R2376" t="s">
        <v>2619</v>
      </c>
    </row>
    <row r="2377" spans="1:18">
      <c r="A2377">
        <v>4011</v>
      </c>
      <c r="B2377" t="s">
        <v>2922</v>
      </c>
      <c r="C2377">
        <v>-77.392099999999999</v>
      </c>
      <c r="D2377">
        <v>76.986883000000006</v>
      </c>
      <c r="F2377">
        <v>916</v>
      </c>
      <c r="G2377">
        <v>3006</v>
      </c>
      <c r="I2377">
        <v>30.421208888999999</v>
      </c>
      <c r="K2377" t="s">
        <v>2616</v>
      </c>
      <c r="L2377">
        <v>30.421208</v>
      </c>
      <c r="M2377" t="s">
        <v>83</v>
      </c>
      <c r="N2377">
        <v>1999</v>
      </c>
      <c r="O2377">
        <v>1</v>
      </c>
      <c r="P2377">
        <v>2008</v>
      </c>
      <c r="Q2377">
        <v>1</v>
      </c>
      <c r="R2377" t="s">
        <v>2619</v>
      </c>
    </row>
    <row r="2378" spans="1:18">
      <c r="A2378">
        <v>4012</v>
      </c>
      <c r="B2378" t="s">
        <v>2923</v>
      </c>
      <c r="C2378">
        <v>-77.409700000000001</v>
      </c>
      <c r="D2378">
        <v>76.982832999999999</v>
      </c>
      <c r="F2378">
        <v>918</v>
      </c>
      <c r="G2378">
        <v>3020</v>
      </c>
      <c r="I2378">
        <v>44.766719999999999</v>
      </c>
      <c r="K2378" t="s">
        <v>2616</v>
      </c>
      <c r="L2378">
        <v>44.766719999999999</v>
      </c>
      <c r="M2378" t="s">
        <v>83</v>
      </c>
      <c r="N2378">
        <v>1999</v>
      </c>
      <c r="O2378">
        <v>1</v>
      </c>
      <c r="P2378">
        <v>2008</v>
      </c>
      <c r="Q2378">
        <v>1</v>
      </c>
      <c r="R2378" t="s">
        <v>2619</v>
      </c>
    </row>
    <row r="2379" spans="1:18">
      <c r="A2379">
        <v>4013</v>
      </c>
      <c r="B2379" t="s">
        <v>2924</v>
      </c>
      <c r="C2379">
        <v>-77.426850000000002</v>
      </c>
      <c r="D2379">
        <v>76.994349999999997</v>
      </c>
      <c r="F2379">
        <v>920</v>
      </c>
      <c r="G2379">
        <v>3012</v>
      </c>
      <c r="I2379">
        <v>79.324728888999999</v>
      </c>
      <c r="K2379" t="s">
        <v>2616</v>
      </c>
      <c r="L2379">
        <v>79.324727999999993</v>
      </c>
      <c r="M2379" t="s">
        <v>83</v>
      </c>
      <c r="N2379">
        <v>1999</v>
      </c>
      <c r="O2379">
        <v>1</v>
      </c>
      <c r="P2379">
        <v>2008</v>
      </c>
      <c r="Q2379">
        <v>1</v>
      </c>
      <c r="R2379" t="s">
        <v>2619</v>
      </c>
    </row>
    <row r="2380" spans="1:18">
      <c r="A2380">
        <v>4014</v>
      </c>
      <c r="B2380" t="s">
        <v>2925</v>
      </c>
      <c r="C2380">
        <v>-77.445599999999999</v>
      </c>
      <c r="D2380">
        <v>77.000133000000005</v>
      </c>
      <c r="F2380">
        <v>922</v>
      </c>
      <c r="G2380">
        <v>3016</v>
      </c>
      <c r="I2380">
        <v>82.558518519000003</v>
      </c>
      <c r="K2380" t="s">
        <v>2616</v>
      </c>
      <c r="L2380">
        <v>82.558518000000007</v>
      </c>
      <c r="M2380" t="s">
        <v>83</v>
      </c>
      <c r="N2380">
        <v>1999</v>
      </c>
      <c r="O2380">
        <v>1</v>
      </c>
      <c r="P2380">
        <v>2008</v>
      </c>
      <c r="Q2380">
        <v>1</v>
      </c>
      <c r="R2380" t="s">
        <v>2619</v>
      </c>
    </row>
    <row r="2381" spans="1:18">
      <c r="A2381">
        <v>4015</v>
      </c>
      <c r="B2381" t="s">
        <v>2926</v>
      </c>
      <c r="C2381">
        <v>-77.464282999999995</v>
      </c>
      <c r="D2381">
        <v>77.013515999999996</v>
      </c>
      <c r="F2381">
        <v>924</v>
      </c>
      <c r="G2381">
        <v>3010</v>
      </c>
      <c r="I2381">
        <v>96.730746667000005</v>
      </c>
      <c r="K2381" t="s">
        <v>2616</v>
      </c>
      <c r="L2381">
        <v>96.730745999999996</v>
      </c>
      <c r="M2381" t="s">
        <v>83</v>
      </c>
      <c r="N2381">
        <v>1999</v>
      </c>
      <c r="O2381">
        <v>1</v>
      </c>
      <c r="P2381">
        <v>2008</v>
      </c>
      <c r="Q2381">
        <v>1</v>
      </c>
      <c r="R2381" t="s">
        <v>2619</v>
      </c>
    </row>
    <row r="2382" spans="1:18">
      <c r="A2382">
        <v>4016</v>
      </c>
      <c r="B2382" t="s">
        <v>2927</v>
      </c>
      <c r="C2382">
        <v>-77.482299999999995</v>
      </c>
      <c r="D2382">
        <v>77.019632999999999</v>
      </c>
      <c r="F2382">
        <v>926</v>
      </c>
      <c r="G2382">
        <v>3003</v>
      </c>
      <c r="I2382">
        <v>126.85128</v>
      </c>
      <c r="K2382" t="s">
        <v>2616</v>
      </c>
      <c r="L2382">
        <v>126.85128</v>
      </c>
      <c r="M2382" t="s">
        <v>83</v>
      </c>
      <c r="N2382">
        <v>1999</v>
      </c>
      <c r="O2382">
        <v>1</v>
      </c>
      <c r="P2382">
        <v>2008</v>
      </c>
      <c r="Q2382">
        <v>1</v>
      </c>
      <c r="R2382" t="s">
        <v>2619</v>
      </c>
    </row>
    <row r="2383" spans="1:18">
      <c r="A2383">
        <v>4017</v>
      </c>
      <c r="B2383" t="s">
        <v>2928</v>
      </c>
      <c r="C2383">
        <v>-77.499499999999998</v>
      </c>
      <c r="D2383">
        <v>77.036732999999998</v>
      </c>
      <c r="F2383">
        <v>928</v>
      </c>
      <c r="G2383">
        <v>3010</v>
      </c>
      <c r="I2383">
        <v>83.571928889000006</v>
      </c>
      <c r="K2383" t="s">
        <v>2616</v>
      </c>
      <c r="L2383">
        <v>83.571928</v>
      </c>
      <c r="M2383" t="s">
        <v>83</v>
      </c>
      <c r="N2383">
        <v>1999</v>
      </c>
      <c r="O2383">
        <v>1</v>
      </c>
      <c r="P2383">
        <v>2008</v>
      </c>
      <c r="Q2383">
        <v>1</v>
      </c>
      <c r="R2383" t="s">
        <v>2619</v>
      </c>
    </row>
    <row r="2384" spans="1:18">
      <c r="A2384">
        <v>4018</v>
      </c>
      <c r="B2384" t="s">
        <v>2929</v>
      </c>
      <c r="C2384">
        <v>-77.516482999999994</v>
      </c>
      <c r="D2384">
        <v>77.071399999999997</v>
      </c>
      <c r="F2384">
        <v>930</v>
      </c>
      <c r="G2384">
        <v>3021</v>
      </c>
      <c r="I2384">
        <v>51.990092593</v>
      </c>
      <c r="K2384" t="s">
        <v>2616</v>
      </c>
      <c r="L2384">
        <v>51.990091999999997</v>
      </c>
      <c r="M2384" t="s">
        <v>83</v>
      </c>
      <c r="N2384">
        <v>1999</v>
      </c>
      <c r="O2384">
        <v>1</v>
      </c>
      <c r="P2384">
        <v>2008</v>
      </c>
      <c r="Q2384">
        <v>1</v>
      </c>
      <c r="R2384" t="s">
        <v>2619</v>
      </c>
    </row>
    <row r="2385" spans="1:18">
      <c r="A2385">
        <v>4019</v>
      </c>
      <c r="B2385" t="s">
        <v>2930</v>
      </c>
      <c r="C2385">
        <v>-77.534465999999995</v>
      </c>
      <c r="D2385">
        <v>77.092799999999997</v>
      </c>
      <c r="F2385">
        <v>932</v>
      </c>
      <c r="G2385">
        <v>3027</v>
      </c>
      <c r="I2385">
        <v>113.5878163</v>
      </c>
      <c r="K2385" t="s">
        <v>2616</v>
      </c>
      <c r="L2385">
        <v>113.587816</v>
      </c>
      <c r="M2385" t="s">
        <v>83</v>
      </c>
      <c r="N2385">
        <v>1999</v>
      </c>
      <c r="O2385">
        <v>1</v>
      </c>
      <c r="P2385">
        <v>2008</v>
      </c>
      <c r="Q2385">
        <v>1</v>
      </c>
      <c r="R2385" t="s">
        <v>2619</v>
      </c>
    </row>
    <row r="2386" spans="1:18">
      <c r="A2386">
        <v>4020</v>
      </c>
      <c r="B2386" t="s">
        <v>2931</v>
      </c>
      <c r="C2386">
        <v>-77.551550000000006</v>
      </c>
      <c r="D2386">
        <v>77.109333000000007</v>
      </c>
      <c r="F2386">
        <v>934</v>
      </c>
      <c r="G2386">
        <v>3027</v>
      </c>
      <c r="I2386">
        <v>151.85279333</v>
      </c>
      <c r="K2386" t="s">
        <v>2616</v>
      </c>
      <c r="L2386">
        <v>151.85279299999999</v>
      </c>
      <c r="M2386" t="s">
        <v>83</v>
      </c>
      <c r="N2386">
        <v>1999</v>
      </c>
      <c r="O2386">
        <v>1</v>
      </c>
      <c r="P2386">
        <v>2008</v>
      </c>
      <c r="Q2386">
        <v>1</v>
      </c>
      <c r="R2386" t="s">
        <v>2619</v>
      </c>
    </row>
    <row r="2387" spans="1:18">
      <c r="A2387">
        <v>4021</v>
      </c>
      <c r="B2387" t="s">
        <v>2932</v>
      </c>
      <c r="C2387">
        <v>-77.587149999999994</v>
      </c>
      <c r="D2387">
        <v>77.136499999999998</v>
      </c>
      <c r="F2387">
        <v>938</v>
      </c>
      <c r="G2387">
        <v>3033</v>
      </c>
      <c r="I2387">
        <v>97.601759999999999</v>
      </c>
      <c r="K2387" t="s">
        <v>2616</v>
      </c>
      <c r="L2387">
        <v>97.601759999999999</v>
      </c>
      <c r="M2387" t="s">
        <v>83</v>
      </c>
      <c r="N2387">
        <v>1999</v>
      </c>
      <c r="O2387">
        <v>1</v>
      </c>
      <c r="P2387">
        <v>2008</v>
      </c>
      <c r="Q2387">
        <v>1</v>
      </c>
      <c r="R2387" t="s">
        <v>2619</v>
      </c>
    </row>
    <row r="2388" spans="1:18">
      <c r="A2388">
        <v>4022</v>
      </c>
      <c r="B2388" t="s">
        <v>2933</v>
      </c>
      <c r="C2388">
        <v>-77.603750000000005</v>
      </c>
      <c r="D2388">
        <v>77.151465999999999</v>
      </c>
      <c r="F2388">
        <v>940</v>
      </c>
      <c r="G2388">
        <v>3036</v>
      </c>
      <c r="I2388">
        <v>49.978879999999997</v>
      </c>
      <c r="K2388" t="s">
        <v>2616</v>
      </c>
      <c r="L2388">
        <v>49.978879999999997</v>
      </c>
      <c r="M2388" t="s">
        <v>83</v>
      </c>
      <c r="N2388">
        <v>2005</v>
      </c>
      <c r="O2388">
        <v>1</v>
      </c>
      <c r="P2388">
        <v>2008</v>
      </c>
      <c r="Q2388">
        <v>1</v>
      </c>
      <c r="R2388" t="s">
        <v>2619</v>
      </c>
    </row>
    <row r="2389" spans="1:18">
      <c r="A2389">
        <v>4023</v>
      </c>
      <c r="B2389" t="s">
        <v>2934</v>
      </c>
      <c r="C2389">
        <v>-77.623232999999999</v>
      </c>
      <c r="D2389">
        <v>77.162816000000007</v>
      </c>
      <c r="F2389">
        <v>942</v>
      </c>
      <c r="G2389">
        <v>3032</v>
      </c>
      <c r="I2389">
        <v>168.42603556</v>
      </c>
      <c r="K2389" t="s">
        <v>2616</v>
      </c>
      <c r="L2389">
        <v>168.42603500000001</v>
      </c>
      <c r="M2389" t="s">
        <v>83</v>
      </c>
      <c r="N2389">
        <v>2005</v>
      </c>
      <c r="O2389">
        <v>1</v>
      </c>
      <c r="P2389">
        <v>2008</v>
      </c>
      <c r="Q2389">
        <v>1</v>
      </c>
      <c r="R2389" t="s">
        <v>2619</v>
      </c>
    </row>
    <row r="2390" spans="1:18">
      <c r="A2390">
        <v>4024</v>
      </c>
      <c r="B2390" t="s">
        <v>2935</v>
      </c>
      <c r="C2390">
        <v>-77.641082999999995</v>
      </c>
      <c r="D2390">
        <v>77.144515999999996</v>
      </c>
      <c r="F2390">
        <v>944</v>
      </c>
      <c r="G2390">
        <v>3034</v>
      </c>
      <c r="I2390">
        <v>13.256725926</v>
      </c>
      <c r="K2390" t="s">
        <v>2616</v>
      </c>
      <c r="L2390">
        <v>13.256724999999999</v>
      </c>
      <c r="M2390" t="s">
        <v>83</v>
      </c>
      <c r="N2390">
        <v>1999</v>
      </c>
      <c r="O2390">
        <v>1</v>
      </c>
      <c r="P2390">
        <v>2008</v>
      </c>
      <c r="Q2390">
        <v>1</v>
      </c>
      <c r="R2390" t="s">
        <v>2619</v>
      </c>
    </row>
    <row r="2391" spans="1:18">
      <c r="A2391">
        <v>4025</v>
      </c>
      <c r="B2391" t="s">
        <v>2936</v>
      </c>
      <c r="C2391">
        <v>-77.657732999999993</v>
      </c>
      <c r="D2391">
        <v>77.122466000000003</v>
      </c>
      <c r="F2391">
        <v>946</v>
      </c>
      <c r="G2391">
        <v>3054</v>
      </c>
      <c r="I2391">
        <v>10.4938</v>
      </c>
      <c r="K2391" t="s">
        <v>2616</v>
      </c>
      <c r="L2391">
        <v>10.4938</v>
      </c>
      <c r="M2391" t="s">
        <v>83</v>
      </c>
      <c r="N2391">
        <v>1999</v>
      </c>
      <c r="O2391">
        <v>1</v>
      </c>
      <c r="P2391">
        <v>2008</v>
      </c>
      <c r="Q2391">
        <v>1</v>
      </c>
      <c r="R2391" t="s">
        <v>2619</v>
      </c>
    </row>
    <row r="2392" spans="1:18">
      <c r="A2392">
        <v>4026</v>
      </c>
      <c r="B2392" t="s">
        <v>2937</v>
      </c>
      <c r="C2392">
        <v>-77.675583000000003</v>
      </c>
      <c r="D2392">
        <v>77.131366</v>
      </c>
      <c r="F2392">
        <v>948</v>
      </c>
      <c r="G2392">
        <v>3071</v>
      </c>
      <c r="I2392">
        <v>7.0003066667000002</v>
      </c>
      <c r="K2392" t="s">
        <v>2616</v>
      </c>
      <c r="L2392">
        <v>7.0003060000000001</v>
      </c>
      <c r="M2392" t="s">
        <v>83</v>
      </c>
      <c r="N2392">
        <v>2005</v>
      </c>
      <c r="O2392">
        <v>1</v>
      </c>
      <c r="P2392">
        <v>2008</v>
      </c>
      <c r="Q2392">
        <v>1</v>
      </c>
      <c r="R2392" t="s">
        <v>2619</v>
      </c>
    </row>
    <row r="2393" spans="1:18">
      <c r="A2393">
        <v>4027</v>
      </c>
      <c r="B2393" t="s">
        <v>2938</v>
      </c>
      <c r="C2393">
        <v>-77.693282999999994</v>
      </c>
      <c r="D2393">
        <v>77.144783000000004</v>
      </c>
      <c r="F2393">
        <v>950</v>
      </c>
      <c r="G2393">
        <v>3091</v>
      </c>
      <c r="I2393">
        <v>11.29956</v>
      </c>
      <c r="K2393" t="s">
        <v>2616</v>
      </c>
      <c r="L2393">
        <v>11.29956</v>
      </c>
      <c r="M2393" t="s">
        <v>83</v>
      </c>
      <c r="N2393">
        <v>1999</v>
      </c>
      <c r="O2393">
        <v>1</v>
      </c>
      <c r="P2393">
        <v>2008</v>
      </c>
      <c r="Q2393">
        <v>1</v>
      </c>
      <c r="R2393" t="s">
        <v>2619</v>
      </c>
    </row>
    <row r="2394" spans="1:18">
      <c r="A2394">
        <v>4028</v>
      </c>
      <c r="B2394" t="s">
        <v>2939</v>
      </c>
      <c r="C2394">
        <v>-77.711433</v>
      </c>
      <c r="D2394">
        <v>77.156283000000002</v>
      </c>
      <c r="F2394">
        <v>952</v>
      </c>
      <c r="G2394">
        <v>3096</v>
      </c>
      <c r="I2394">
        <v>14.848260741000001</v>
      </c>
      <c r="K2394" t="s">
        <v>2616</v>
      </c>
      <c r="L2394">
        <v>14.84826</v>
      </c>
      <c r="M2394" t="s">
        <v>83</v>
      </c>
      <c r="N2394">
        <v>1999</v>
      </c>
      <c r="O2394">
        <v>1</v>
      </c>
      <c r="P2394">
        <v>2008</v>
      </c>
      <c r="Q2394">
        <v>1</v>
      </c>
      <c r="R2394" t="s">
        <v>2619</v>
      </c>
    </row>
    <row r="2395" spans="1:18">
      <c r="A2395">
        <v>4029</v>
      </c>
      <c r="B2395" t="s">
        <v>2940</v>
      </c>
      <c r="C2395">
        <v>-77.729066000000003</v>
      </c>
      <c r="D2395">
        <v>77.179165999999995</v>
      </c>
      <c r="F2395">
        <v>954</v>
      </c>
      <c r="G2395">
        <v>3104</v>
      </c>
      <c r="I2395">
        <v>50.960385185</v>
      </c>
      <c r="K2395" t="s">
        <v>2616</v>
      </c>
      <c r="L2395">
        <v>50.960385000000002</v>
      </c>
      <c r="M2395" t="s">
        <v>83</v>
      </c>
      <c r="N2395">
        <v>1999</v>
      </c>
      <c r="O2395">
        <v>1</v>
      </c>
      <c r="P2395">
        <v>2008</v>
      </c>
      <c r="Q2395">
        <v>1</v>
      </c>
      <c r="R2395" t="s">
        <v>2619</v>
      </c>
    </row>
    <row r="2396" spans="1:18">
      <c r="A2396">
        <v>4030</v>
      </c>
      <c r="B2396" t="s">
        <v>2941</v>
      </c>
      <c r="C2396">
        <v>-77.744399999999999</v>
      </c>
      <c r="D2396">
        <v>77.215299999999999</v>
      </c>
      <c r="F2396">
        <v>956</v>
      </c>
      <c r="G2396">
        <v>3110</v>
      </c>
      <c r="I2396">
        <v>43.664357778000003</v>
      </c>
      <c r="K2396" t="s">
        <v>2616</v>
      </c>
      <c r="L2396">
        <v>43.664357000000003</v>
      </c>
      <c r="M2396" t="s">
        <v>83</v>
      </c>
      <c r="N2396">
        <v>1999</v>
      </c>
      <c r="O2396">
        <v>1</v>
      </c>
      <c r="P2396">
        <v>2008</v>
      </c>
      <c r="Q2396">
        <v>1</v>
      </c>
      <c r="R2396" t="s">
        <v>2619</v>
      </c>
    </row>
    <row r="2397" spans="1:18">
      <c r="A2397">
        <v>4031</v>
      </c>
      <c r="B2397" t="s">
        <v>2942</v>
      </c>
      <c r="C2397">
        <v>-77.762249999999995</v>
      </c>
      <c r="D2397">
        <v>77.217166000000006</v>
      </c>
      <c r="F2397">
        <v>958</v>
      </c>
      <c r="G2397">
        <v>3120</v>
      </c>
      <c r="I2397">
        <v>87.262750370000006</v>
      </c>
      <c r="K2397" t="s">
        <v>2616</v>
      </c>
      <c r="L2397">
        <v>87.262749999999997</v>
      </c>
      <c r="M2397" t="s">
        <v>83</v>
      </c>
      <c r="N2397">
        <v>1999</v>
      </c>
      <c r="O2397">
        <v>1</v>
      </c>
      <c r="P2397">
        <v>2008</v>
      </c>
      <c r="Q2397">
        <v>1</v>
      </c>
      <c r="R2397" t="s">
        <v>2619</v>
      </c>
    </row>
    <row r="2398" spans="1:18">
      <c r="A2398">
        <v>4032</v>
      </c>
      <c r="B2398" t="s">
        <v>2943</v>
      </c>
      <c r="C2398">
        <v>-77.780600000000007</v>
      </c>
      <c r="D2398">
        <v>77.208399999999997</v>
      </c>
      <c r="F2398">
        <v>960</v>
      </c>
      <c r="G2398">
        <v>3134</v>
      </c>
      <c r="I2398">
        <v>46.045125925999997</v>
      </c>
      <c r="K2398" t="s">
        <v>2616</v>
      </c>
      <c r="L2398">
        <v>46.045124999999999</v>
      </c>
      <c r="M2398" t="s">
        <v>83</v>
      </c>
      <c r="N2398">
        <v>1999</v>
      </c>
      <c r="O2398">
        <v>1</v>
      </c>
      <c r="P2398">
        <v>2008</v>
      </c>
      <c r="Q2398">
        <v>1</v>
      </c>
      <c r="R2398" t="s">
        <v>2619</v>
      </c>
    </row>
    <row r="2399" spans="1:18">
      <c r="A2399">
        <v>4033</v>
      </c>
      <c r="B2399" t="s">
        <v>2944</v>
      </c>
      <c r="C2399">
        <v>-77.798215999999996</v>
      </c>
      <c r="D2399">
        <v>77.198532999999998</v>
      </c>
      <c r="F2399">
        <v>962</v>
      </c>
      <c r="G2399">
        <v>3141</v>
      </c>
      <c r="I2399">
        <v>60.752035556000003</v>
      </c>
      <c r="K2399" t="s">
        <v>2616</v>
      </c>
      <c r="L2399">
        <v>60.752034999999999</v>
      </c>
      <c r="M2399" t="s">
        <v>83</v>
      </c>
      <c r="N2399">
        <v>1999</v>
      </c>
      <c r="O2399">
        <v>1</v>
      </c>
      <c r="P2399">
        <v>2008</v>
      </c>
      <c r="Q2399">
        <v>1</v>
      </c>
      <c r="R2399" t="s">
        <v>2619</v>
      </c>
    </row>
    <row r="2400" spans="1:18">
      <c r="A2400">
        <v>4034</v>
      </c>
      <c r="B2400" t="s">
        <v>2945</v>
      </c>
      <c r="C2400">
        <v>-77.815983000000003</v>
      </c>
      <c r="D2400">
        <v>77.194933000000006</v>
      </c>
      <c r="F2400">
        <v>964</v>
      </c>
      <c r="G2400">
        <v>3146</v>
      </c>
      <c r="I2400">
        <v>80.628148147999994</v>
      </c>
      <c r="K2400" t="s">
        <v>2616</v>
      </c>
      <c r="L2400">
        <v>80.628147999999996</v>
      </c>
      <c r="M2400" t="s">
        <v>83</v>
      </c>
      <c r="N2400">
        <v>1999</v>
      </c>
      <c r="O2400">
        <v>1</v>
      </c>
      <c r="P2400">
        <v>2008</v>
      </c>
      <c r="Q2400">
        <v>1</v>
      </c>
      <c r="R2400" t="s">
        <v>2619</v>
      </c>
    </row>
    <row r="2401" spans="1:18">
      <c r="A2401">
        <v>4035</v>
      </c>
      <c r="B2401" t="s">
        <v>2946</v>
      </c>
      <c r="C2401">
        <v>-77.834816000000004</v>
      </c>
      <c r="D2401">
        <v>77.190250000000006</v>
      </c>
      <c r="F2401">
        <v>966</v>
      </c>
      <c r="G2401">
        <v>3145</v>
      </c>
      <c r="I2401">
        <v>48.054931852000003</v>
      </c>
      <c r="K2401" t="s">
        <v>2616</v>
      </c>
      <c r="L2401">
        <v>48.054931000000003</v>
      </c>
      <c r="M2401" t="s">
        <v>83</v>
      </c>
      <c r="N2401">
        <v>1999</v>
      </c>
      <c r="O2401">
        <v>1</v>
      </c>
      <c r="P2401">
        <v>2008</v>
      </c>
      <c r="Q2401">
        <v>1</v>
      </c>
      <c r="R2401" t="s">
        <v>2619</v>
      </c>
    </row>
    <row r="2402" spans="1:18">
      <c r="A2402">
        <v>4036</v>
      </c>
      <c r="B2402" t="s">
        <v>2947</v>
      </c>
      <c r="C2402">
        <v>-77.852783000000002</v>
      </c>
      <c r="D2402">
        <v>77.159716000000003</v>
      </c>
      <c r="F2402">
        <v>968</v>
      </c>
      <c r="G2402">
        <v>3142</v>
      </c>
      <c r="I2402">
        <v>32.111791111000002</v>
      </c>
      <c r="K2402" t="s">
        <v>2616</v>
      </c>
      <c r="L2402">
        <v>32.111790999999997</v>
      </c>
      <c r="M2402" t="s">
        <v>83</v>
      </c>
      <c r="N2402">
        <v>1999</v>
      </c>
      <c r="O2402">
        <v>1</v>
      </c>
      <c r="P2402">
        <v>2008</v>
      </c>
      <c r="Q2402">
        <v>1</v>
      </c>
      <c r="R2402" t="s">
        <v>2619</v>
      </c>
    </row>
    <row r="2403" spans="1:18">
      <c r="A2403">
        <v>4037</v>
      </c>
      <c r="B2403" t="s">
        <v>2948</v>
      </c>
      <c r="C2403">
        <v>-77.869966000000005</v>
      </c>
      <c r="D2403">
        <v>77.141015999999993</v>
      </c>
      <c r="F2403">
        <v>970</v>
      </c>
      <c r="G2403">
        <v>3150</v>
      </c>
      <c r="I2403">
        <v>42.477559999999997</v>
      </c>
      <c r="K2403" t="s">
        <v>2616</v>
      </c>
      <c r="L2403">
        <v>42.477559999999997</v>
      </c>
      <c r="M2403" t="s">
        <v>83</v>
      </c>
      <c r="N2403">
        <v>2005</v>
      </c>
      <c r="O2403">
        <v>1</v>
      </c>
      <c r="P2403">
        <v>2008</v>
      </c>
      <c r="Q2403">
        <v>1</v>
      </c>
      <c r="R2403" t="s">
        <v>2619</v>
      </c>
    </row>
    <row r="2404" spans="1:18">
      <c r="A2404">
        <v>4038</v>
      </c>
      <c r="B2404" t="s">
        <v>2949</v>
      </c>
      <c r="C2404">
        <v>-77.888450000000006</v>
      </c>
      <c r="D2404">
        <v>77.135115999999996</v>
      </c>
      <c r="F2404">
        <v>972</v>
      </c>
      <c r="G2404">
        <v>3155</v>
      </c>
      <c r="I2404">
        <v>43.376809629999997</v>
      </c>
      <c r="K2404" t="s">
        <v>2616</v>
      </c>
      <c r="L2404">
        <v>43.376809000000002</v>
      </c>
      <c r="M2404" t="s">
        <v>83</v>
      </c>
      <c r="N2404">
        <v>1999</v>
      </c>
      <c r="O2404">
        <v>1</v>
      </c>
      <c r="P2404">
        <v>2008</v>
      </c>
      <c r="Q2404">
        <v>1</v>
      </c>
      <c r="R2404" t="s">
        <v>2619</v>
      </c>
    </row>
    <row r="2405" spans="1:18">
      <c r="A2405">
        <v>4039</v>
      </c>
      <c r="B2405" t="s">
        <v>2950</v>
      </c>
      <c r="C2405">
        <v>-77.9071</v>
      </c>
      <c r="D2405">
        <v>77.129249999999999</v>
      </c>
      <c r="F2405">
        <v>974</v>
      </c>
      <c r="G2405">
        <v>3157</v>
      </c>
      <c r="I2405">
        <v>40.000899259000001</v>
      </c>
      <c r="K2405" t="s">
        <v>2616</v>
      </c>
      <c r="L2405">
        <v>40.000898999999997</v>
      </c>
      <c r="M2405" t="s">
        <v>83</v>
      </c>
      <c r="N2405">
        <v>1999</v>
      </c>
      <c r="O2405">
        <v>1</v>
      </c>
      <c r="P2405">
        <v>2008</v>
      </c>
      <c r="Q2405">
        <v>1</v>
      </c>
      <c r="R2405" t="s">
        <v>2619</v>
      </c>
    </row>
    <row r="2406" spans="1:18">
      <c r="A2406">
        <v>4040</v>
      </c>
      <c r="B2406" t="s">
        <v>2951</v>
      </c>
      <c r="C2406">
        <v>-77.925265999999993</v>
      </c>
      <c r="D2406">
        <v>77.130616000000003</v>
      </c>
      <c r="F2406">
        <v>976</v>
      </c>
      <c r="G2406">
        <v>3156</v>
      </c>
      <c r="I2406">
        <v>77.310666667000007</v>
      </c>
      <c r="K2406" t="s">
        <v>2616</v>
      </c>
      <c r="L2406">
        <v>77.310665999999998</v>
      </c>
      <c r="M2406" t="s">
        <v>83</v>
      </c>
      <c r="N2406">
        <v>2005</v>
      </c>
      <c r="O2406">
        <v>1</v>
      </c>
      <c r="P2406">
        <v>2008</v>
      </c>
      <c r="Q2406">
        <v>1</v>
      </c>
      <c r="R2406" t="s">
        <v>2619</v>
      </c>
    </row>
    <row r="2407" spans="1:18">
      <c r="A2407">
        <v>4041</v>
      </c>
      <c r="B2407" t="s">
        <v>2952</v>
      </c>
      <c r="C2407">
        <v>-77.942915999999997</v>
      </c>
      <c r="D2407">
        <v>77.127283000000006</v>
      </c>
      <c r="F2407">
        <v>978</v>
      </c>
      <c r="G2407">
        <v>3156</v>
      </c>
      <c r="I2407">
        <v>41.154703703999999</v>
      </c>
      <c r="K2407" t="s">
        <v>2616</v>
      </c>
      <c r="L2407">
        <v>41.154702999999998</v>
      </c>
      <c r="M2407" t="s">
        <v>83</v>
      </c>
      <c r="N2407">
        <v>1999</v>
      </c>
      <c r="O2407">
        <v>1</v>
      </c>
      <c r="P2407">
        <v>2008</v>
      </c>
      <c r="Q2407">
        <v>1</v>
      </c>
      <c r="R2407" t="s">
        <v>2619</v>
      </c>
    </row>
    <row r="2408" spans="1:18">
      <c r="A2408">
        <v>4042</v>
      </c>
      <c r="B2408" t="s">
        <v>2953</v>
      </c>
      <c r="C2408">
        <v>-77.961349999999996</v>
      </c>
      <c r="D2408">
        <v>77.125066000000004</v>
      </c>
      <c r="F2408">
        <v>980</v>
      </c>
      <c r="G2408">
        <v>3151</v>
      </c>
      <c r="I2408">
        <v>58.855600000000003</v>
      </c>
      <c r="K2408" t="s">
        <v>2616</v>
      </c>
      <c r="L2408">
        <v>58.855600000000003</v>
      </c>
      <c r="M2408" t="s">
        <v>83</v>
      </c>
      <c r="N2408">
        <v>1999</v>
      </c>
      <c r="O2408">
        <v>1</v>
      </c>
      <c r="P2408">
        <v>2008</v>
      </c>
      <c r="Q2408">
        <v>1</v>
      </c>
      <c r="R2408" t="s">
        <v>2619</v>
      </c>
    </row>
    <row r="2409" spans="1:18">
      <c r="A2409">
        <v>4043</v>
      </c>
      <c r="B2409" t="s">
        <v>2954</v>
      </c>
      <c r="C2409">
        <v>-77.978683000000004</v>
      </c>
      <c r="D2409">
        <v>77.115365999999995</v>
      </c>
      <c r="F2409">
        <v>982</v>
      </c>
      <c r="G2409">
        <v>3159</v>
      </c>
      <c r="I2409">
        <v>80.165522222000007</v>
      </c>
      <c r="K2409" t="s">
        <v>2616</v>
      </c>
      <c r="L2409">
        <v>80.165521999999996</v>
      </c>
      <c r="M2409" t="s">
        <v>83</v>
      </c>
      <c r="N2409">
        <v>1999</v>
      </c>
      <c r="O2409">
        <v>1</v>
      </c>
      <c r="P2409">
        <v>2008</v>
      </c>
      <c r="Q2409">
        <v>1</v>
      </c>
      <c r="R2409" t="s">
        <v>2619</v>
      </c>
    </row>
    <row r="2410" spans="1:18">
      <c r="A2410">
        <v>4044</v>
      </c>
      <c r="B2410" t="s">
        <v>2955</v>
      </c>
      <c r="C2410">
        <v>-77.997566000000006</v>
      </c>
      <c r="D2410">
        <v>77.112082999999998</v>
      </c>
      <c r="F2410">
        <v>984</v>
      </c>
      <c r="G2410">
        <v>3167</v>
      </c>
      <c r="I2410">
        <v>88.342179999999999</v>
      </c>
      <c r="K2410" t="s">
        <v>2616</v>
      </c>
      <c r="L2410">
        <v>88.342179999999999</v>
      </c>
      <c r="M2410" t="s">
        <v>83</v>
      </c>
      <c r="N2410">
        <v>1999</v>
      </c>
      <c r="O2410">
        <v>1</v>
      </c>
      <c r="P2410">
        <v>2008</v>
      </c>
      <c r="Q2410">
        <v>1</v>
      </c>
      <c r="R2410" t="s">
        <v>2619</v>
      </c>
    </row>
    <row r="2411" spans="1:18">
      <c r="A2411">
        <v>4045</v>
      </c>
      <c r="B2411" t="s">
        <v>2956</v>
      </c>
      <c r="C2411">
        <v>-78.014983000000001</v>
      </c>
      <c r="D2411">
        <v>77.105366000000004</v>
      </c>
      <c r="F2411">
        <v>986</v>
      </c>
      <c r="G2411">
        <v>3163</v>
      </c>
      <c r="I2411">
        <v>88.957807407000004</v>
      </c>
      <c r="K2411" t="s">
        <v>2616</v>
      </c>
      <c r="L2411">
        <v>88.957807000000003</v>
      </c>
      <c r="M2411" t="s">
        <v>83</v>
      </c>
      <c r="N2411">
        <v>1999</v>
      </c>
      <c r="O2411">
        <v>1</v>
      </c>
      <c r="P2411">
        <v>2008</v>
      </c>
      <c r="Q2411">
        <v>1</v>
      </c>
      <c r="R2411" t="s">
        <v>2619</v>
      </c>
    </row>
    <row r="2412" spans="1:18">
      <c r="A2412">
        <v>4046</v>
      </c>
      <c r="B2412" t="s">
        <v>2957</v>
      </c>
      <c r="C2412">
        <v>-78.033133000000007</v>
      </c>
      <c r="D2412">
        <v>77.105232999999998</v>
      </c>
      <c r="F2412">
        <v>988</v>
      </c>
      <c r="G2412">
        <v>3143</v>
      </c>
      <c r="I2412">
        <v>112.73860741</v>
      </c>
      <c r="K2412" t="s">
        <v>2616</v>
      </c>
      <c r="L2412">
        <v>112.738607</v>
      </c>
      <c r="M2412" t="s">
        <v>83</v>
      </c>
      <c r="N2412">
        <v>1999</v>
      </c>
      <c r="O2412">
        <v>1</v>
      </c>
      <c r="P2412">
        <v>2008</v>
      </c>
      <c r="Q2412">
        <v>1</v>
      </c>
      <c r="R2412" t="s">
        <v>2619</v>
      </c>
    </row>
    <row r="2413" spans="1:18">
      <c r="A2413">
        <v>4047</v>
      </c>
      <c r="B2413" t="s">
        <v>2958</v>
      </c>
      <c r="C2413">
        <v>-78.049982999999997</v>
      </c>
      <c r="D2413">
        <v>77.069533000000007</v>
      </c>
      <c r="F2413">
        <v>990</v>
      </c>
      <c r="G2413">
        <v>3172</v>
      </c>
      <c r="I2413">
        <v>15.8568</v>
      </c>
      <c r="K2413" t="s">
        <v>2616</v>
      </c>
      <c r="L2413">
        <v>15.8568</v>
      </c>
      <c r="M2413" t="s">
        <v>83</v>
      </c>
      <c r="N2413">
        <v>1999</v>
      </c>
      <c r="O2413">
        <v>1</v>
      </c>
      <c r="P2413">
        <v>2008</v>
      </c>
      <c r="Q2413">
        <v>1</v>
      </c>
      <c r="R2413" t="s">
        <v>2619</v>
      </c>
    </row>
    <row r="2414" spans="1:18">
      <c r="A2414">
        <v>4048</v>
      </c>
      <c r="B2414" t="s">
        <v>2959</v>
      </c>
      <c r="C2414">
        <v>-78.068650000000005</v>
      </c>
      <c r="D2414">
        <v>77.080183000000005</v>
      </c>
      <c r="F2414">
        <v>992</v>
      </c>
      <c r="G2414">
        <v>3195</v>
      </c>
      <c r="I2414">
        <v>15.411822222</v>
      </c>
      <c r="K2414" t="s">
        <v>2616</v>
      </c>
      <c r="L2414">
        <v>15.411822000000001</v>
      </c>
      <c r="M2414" t="s">
        <v>83</v>
      </c>
      <c r="N2414">
        <v>1999</v>
      </c>
      <c r="O2414">
        <v>1</v>
      </c>
      <c r="P2414">
        <v>2008</v>
      </c>
      <c r="Q2414">
        <v>1</v>
      </c>
      <c r="R2414" t="s">
        <v>2619</v>
      </c>
    </row>
    <row r="2415" spans="1:18">
      <c r="A2415">
        <v>4049</v>
      </c>
      <c r="B2415" t="s">
        <v>2960</v>
      </c>
      <c r="C2415">
        <v>-78.086699999999993</v>
      </c>
      <c r="D2415">
        <v>77.077699999999993</v>
      </c>
      <c r="F2415">
        <v>994</v>
      </c>
      <c r="G2415">
        <v>3210</v>
      </c>
      <c r="I2415">
        <v>7.4811333332999999</v>
      </c>
      <c r="K2415" t="s">
        <v>2616</v>
      </c>
      <c r="L2415">
        <v>7.4811329999999998</v>
      </c>
      <c r="M2415" t="s">
        <v>83</v>
      </c>
      <c r="N2415">
        <v>1999</v>
      </c>
      <c r="O2415">
        <v>1</v>
      </c>
      <c r="P2415">
        <v>2008</v>
      </c>
      <c r="Q2415">
        <v>1</v>
      </c>
      <c r="R2415" t="s">
        <v>2619</v>
      </c>
    </row>
    <row r="2416" spans="1:18">
      <c r="A2416">
        <v>4050</v>
      </c>
      <c r="B2416" t="s">
        <v>2961</v>
      </c>
      <c r="C2416">
        <v>-78.105932999999993</v>
      </c>
      <c r="D2416">
        <v>77.076465999999996</v>
      </c>
      <c r="F2416">
        <v>996</v>
      </c>
      <c r="G2416">
        <v>3216</v>
      </c>
      <c r="I2416">
        <v>12.310977778</v>
      </c>
      <c r="K2416" t="s">
        <v>2616</v>
      </c>
      <c r="L2416">
        <v>12.310976999999999</v>
      </c>
      <c r="M2416" t="s">
        <v>83</v>
      </c>
      <c r="N2416">
        <v>1999</v>
      </c>
      <c r="O2416">
        <v>1</v>
      </c>
      <c r="P2416">
        <v>2008</v>
      </c>
      <c r="Q2416">
        <v>1</v>
      </c>
      <c r="R2416" t="s">
        <v>2619</v>
      </c>
    </row>
    <row r="2417" spans="1:18">
      <c r="A2417">
        <v>4051</v>
      </c>
      <c r="B2417" t="s">
        <v>2962</v>
      </c>
      <c r="C2417">
        <v>-78.121716000000006</v>
      </c>
      <c r="D2417">
        <v>77.076865999999995</v>
      </c>
      <c r="F2417">
        <v>998</v>
      </c>
      <c r="G2417">
        <v>3260</v>
      </c>
      <c r="I2417">
        <v>25.940988889</v>
      </c>
      <c r="K2417" t="s">
        <v>2616</v>
      </c>
      <c r="L2417">
        <v>25.940988000000001</v>
      </c>
      <c r="M2417" t="s">
        <v>83</v>
      </c>
      <c r="N2417">
        <v>1999</v>
      </c>
      <c r="O2417">
        <v>1</v>
      </c>
      <c r="P2417">
        <v>2008</v>
      </c>
      <c r="Q2417">
        <v>1</v>
      </c>
      <c r="R2417" t="s">
        <v>2619</v>
      </c>
    </row>
    <row r="2418" spans="1:18">
      <c r="A2418">
        <v>4052</v>
      </c>
      <c r="B2418" t="s">
        <v>2963</v>
      </c>
      <c r="C2418">
        <v>-78.139882999999998</v>
      </c>
      <c r="D2418">
        <v>77.074415999999999</v>
      </c>
      <c r="F2418">
        <v>1000</v>
      </c>
      <c r="G2418">
        <v>3254</v>
      </c>
      <c r="I2418">
        <v>24.142759259000002</v>
      </c>
      <c r="K2418" t="s">
        <v>2616</v>
      </c>
      <c r="L2418">
        <v>24.142759000000002</v>
      </c>
      <c r="M2418" t="s">
        <v>83</v>
      </c>
      <c r="N2418">
        <v>1999</v>
      </c>
      <c r="O2418">
        <v>1</v>
      </c>
      <c r="P2418">
        <v>2008</v>
      </c>
      <c r="Q2418">
        <v>1</v>
      </c>
      <c r="R2418" t="s">
        <v>2619</v>
      </c>
    </row>
    <row r="2419" spans="1:18">
      <c r="A2419">
        <v>4053</v>
      </c>
      <c r="B2419" t="s">
        <v>2964</v>
      </c>
      <c r="C2419">
        <v>-78.158066000000005</v>
      </c>
      <c r="D2419">
        <v>77.062332999999995</v>
      </c>
      <c r="F2419">
        <v>1002</v>
      </c>
      <c r="G2419">
        <v>3260</v>
      </c>
      <c r="I2419">
        <v>19.710366666999999</v>
      </c>
      <c r="K2419" t="s">
        <v>2616</v>
      </c>
      <c r="L2419">
        <v>19.710366</v>
      </c>
      <c r="M2419" t="s">
        <v>83</v>
      </c>
      <c r="N2419">
        <v>1999</v>
      </c>
      <c r="O2419">
        <v>1</v>
      </c>
      <c r="P2419">
        <v>2008</v>
      </c>
      <c r="Q2419">
        <v>1</v>
      </c>
      <c r="R2419" t="s">
        <v>2619</v>
      </c>
    </row>
    <row r="2420" spans="1:18">
      <c r="A2420">
        <v>4054</v>
      </c>
      <c r="B2420" t="s">
        <v>2965</v>
      </c>
      <c r="C2420">
        <v>-78.175166000000004</v>
      </c>
      <c r="D2420">
        <v>77.044966000000002</v>
      </c>
      <c r="F2420">
        <v>1004</v>
      </c>
      <c r="G2420">
        <v>3271</v>
      </c>
      <c r="I2420">
        <v>38.439182221999999</v>
      </c>
      <c r="K2420" t="s">
        <v>2616</v>
      </c>
      <c r="L2420">
        <v>38.439182000000002</v>
      </c>
      <c r="M2420" t="s">
        <v>83</v>
      </c>
      <c r="N2420">
        <v>1999</v>
      </c>
      <c r="O2420">
        <v>1</v>
      </c>
      <c r="P2420">
        <v>2008</v>
      </c>
      <c r="Q2420">
        <v>1</v>
      </c>
      <c r="R2420" t="s">
        <v>2619</v>
      </c>
    </row>
    <row r="2421" spans="1:18">
      <c r="A2421">
        <v>4055</v>
      </c>
      <c r="B2421" t="s">
        <v>2966</v>
      </c>
      <c r="C2421">
        <v>-78.192716000000004</v>
      </c>
      <c r="D2421">
        <v>77.047715999999994</v>
      </c>
      <c r="F2421">
        <v>1006</v>
      </c>
      <c r="G2421">
        <v>3264</v>
      </c>
      <c r="I2421">
        <v>127.99867111</v>
      </c>
      <c r="K2421" t="s">
        <v>2616</v>
      </c>
      <c r="L2421">
        <v>127.998671</v>
      </c>
      <c r="M2421" t="s">
        <v>83</v>
      </c>
      <c r="N2421">
        <v>1999</v>
      </c>
      <c r="O2421">
        <v>1</v>
      </c>
      <c r="P2421">
        <v>2008</v>
      </c>
      <c r="Q2421">
        <v>1</v>
      </c>
      <c r="R2421" t="s">
        <v>2619</v>
      </c>
    </row>
    <row r="2422" spans="1:18">
      <c r="A2422">
        <v>4056</v>
      </c>
      <c r="B2422" t="s">
        <v>2967</v>
      </c>
      <c r="C2422">
        <v>-78.211250000000007</v>
      </c>
      <c r="D2422">
        <v>77.044166000000004</v>
      </c>
      <c r="F2422">
        <v>1008</v>
      </c>
      <c r="G2422">
        <v>3263</v>
      </c>
      <c r="I2422">
        <v>72.335617037000006</v>
      </c>
      <c r="K2422" t="s">
        <v>2616</v>
      </c>
      <c r="L2422">
        <v>72.335616999999999</v>
      </c>
      <c r="M2422" t="s">
        <v>83</v>
      </c>
      <c r="N2422">
        <v>1999</v>
      </c>
      <c r="O2422">
        <v>1</v>
      </c>
      <c r="P2422">
        <v>2008</v>
      </c>
      <c r="Q2422">
        <v>1</v>
      </c>
      <c r="R2422" t="s">
        <v>2619</v>
      </c>
    </row>
    <row r="2423" spans="1:18">
      <c r="A2423">
        <v>4057</v>
      </c>
      <c r="B2423" t="s">
        <v>2968</v>
      </c>
      <c r="C2423">
        <v>-78.228832999999995</v>
      </c>
      <c r="D2423">
        <v>77.037949999999995</v>
      </c>
      <c r="F2423">
        <v>1010</v>
      </c>
      <c r="G2423">
        <v>3301</v>
      </c>
      <c r="I2423">
        <v>17.254251851999999</v>
      </c>
      <c r="K2423" t="s">
        <v>2616</v>
      </c>
      <c r="L2423">
        <v>17.254251</v>
      </c>
      <c r="M2423" t="s">
        <v>83</v>
      </c>
      <c r="N2423">
        <v>1999</v>
      </c>
      <c r="O2423">
        <v>1</v>
      </c>
      <c r="P2423">
        <v>2008</v>
      </c>
      <c r="Q2423">
        <v>1</v>
      </c>
      <c r="R2423" t="s">
        <v>2619</v>
      </c>
    </row>
    <row r="2424" spans="1:18">
      <c r="A2424">
        <v>4058</v>
      </c>
      <c r="B2424" t="s">
        <v>2969</v>
      </c>
      <c r="C2424">
        <v>-78.246832999999995</v>
      </c>
      <c r="D2424">
        <v>77.037082999999996</v>
      </c>
      <c r="F2424">
        <v>1012</v>
      </c>
      <c r="G2424">
        <v>3324</v>
      </c>
      <c r="I2424">
        <v>34.795439999999999</v>
      </c>
      <c r="K2424" t="s">
        <v>2616</v>
      </c>
      <c r="L2424">
        <v>34.795439999999999</v>
      </c>
      <c r="M2424" t="s">
        <v>83</v>
      </c>
      <c r="N2424">
        <v>1999</v>
      </c>
      <c r="O2424">
        <v>1</v>
      </c>
      <c r="P2424">
        <v>2008</v>
      </c>
      <c r="Q2424">
        <v>1</v>
      </c>
      <c r="R2424" t="s">
        <v>2619</v>
      </c>
    </row>
    <row r="2425" spans="1:18">
      <c r="A2425">
        <v>4059</v>
      </c>
      <c r="B2425" t="s">
        <v>2970</v>
      </c>
      <c r="C2425">
        <v>-78.282832999999997</v>
      </c>
      <c r="D2425">
        <v>77.027866000000003</v>
      </c>
      <c r="F2425">
        <v>1016</v>
      </c>
      <c r="G2425">
        <v>3333</v>
      </c>
      <c r="I2425">
        <v>67.418014815000006</v>
      </c>
      <c r="K2425" t="s">
        <v>2616</v>
      </c>
      <c r="L2425">
        <v>67.418013999999999</v>
      </c>
      <c r="M2425" t="s">
        <v>83</v>
      </c>
      <c r="N2425">
        <v>1999</v>
      </c>
      <c r="O2425">
        <v>1</v>
      </c>
      <c r="P2425">
        <v>2008</v>
      </c>
      <c r="Q2425">
        <v>1</v>
      </c>
      <c r="R2425" t="s">
        <v>2619</v>
      </c>
    </row>
    <row r="2426" spans="1:18">
      <c r="A2426">
        <v>4060</v>
      </c>
      <c r="B2426" t="s">
        <v>2971</v>
      </c>
      <c r="C2426">
        <v>-78.301433000000003</v>
      </c>
      <c r="D2426">
        <v>77.019499999999994</v>
      </c>
      <c r="F2426">
        <v>1018</v>
      </c>
      <c r="G2426">
        <v>3348</v>
      </c>
      <c r="I2426">
        <v>84.863476296000002</v>
      </c>
      <c r="K2426" t="s">
        <v>2616</v>
      </c>
      <c r="L2426">
        <v>84.863476000000006</v>
      </c>
      <c r="M2426" t="s">
        <v>83</v>
      </c>
      <c r="N2426">
        <v>1999</v>
      </c>
      <c r="O2426">
        <v>1</v>
      </c>
      <c r="P2426">
        <v>2008</v>
      </c>
      <c r="Q2426">
        <v>1</v>
      </c>
      <c r="R2426" t="s">
        <v>2619</v>
      </c>
    </row>
    <row r="2427" spans="1:18">
      <c r="A2427">
        <v>4061</v>
      </c>
      <c r="B2427" t="s">
        <v>329</v>
      </c>
      <c r="C2427">
        <v>-78.333332999999996</v>
      </c>
      <c r="D2427">
        <v>77</v>
      </c>
      <c r="F2427">
        <v>1022</v>
      </c>
      <c r="I2427">
        <v>39.140785555999997</v>
      </c>
      <c r="K2427" t="s">
        <v>2616</v>
      </c>
      <c r="L2427">
        <v>39.140785000000001</v>
      </c>
      <c r="M2427" t="s">
        <v>83</v>
      </c>
      <c r="N2427">
        <v>1999</v>
      </c>
      <c r="O2427">
        <v>1</v>
      </c>
      <c r="P2427">
        <v>2005</v>
      </c>
      <c r="Q2427">
        <v>1</v>
      </c>
      <c r="R2427" t="s">
        <v>2619</v>
      </c>
    </row>
    <row r="2428" spans="1:18">
      <c r="A2428">
        <v>4062</v>
      </c>
      <c r="B2428" t="s">
        <v>2972</v>
      </c>
      <c r="C2428">
        <v>-78.357600000000005</v>
      </c>
      <c r="D2428">
        <v>76.990283000000005</v>
      </c>
      <c r="F2428">
        <v>1025</v>
      </c>
      <c r="G2428">
        <v>3362</v>
      </c>
      <c r="I2428">
        <v>84.667243704000001</v>
      </c>
      <c r="K2428" t="s">
        <v>2616</v>
      </c>
      <c r="L2428">
        <v>84.667242999999999</v>
      </c>
      <c r="M2428" t="s">
        <v>83</v>
      </c>
      <c r="N2428">
        <v>1999</v>
      </c>
      <c r="O2428">
        <v>1</v>
      </c>
      <c r="P2428">
        <v>2008</v>
      </c>
      <c r="Q2428">
        <v>1</v>
      </c>
      <c r="R2428" t="s">
        <v>2619</v>
      </c>
    </row>
    <row r="2429" spans="1:18">
      <c r="A2429">
        <v>4063</v>
      </c>
      <c r="B2429" t="s">
        <v>2973</v>
      </c>
      <c r="C2429">
        <v>-78.374315999999993</v>
      </c>
      <c r="D2429">
        <v>76.998016000000007</v>
      </c>
      <c r="F2429">
        <v>1027</v>
      </c>
      <c r="G2429">
        <v>3356</v>
      </c>
      <c r="I2429">
        <v>103.78453333</v>
      </c>
      <c r="K2429" t="s">
        <v>2616</v>
      </c>
      <c r="L2429">
        <v>103.784533</v>
      </c>
      <c r="M2429" t="s">
        <v>83</v>
      </c>
      <c r="N2429">
        <v>1999</v>
      </c>
      <c r="O2429">
        <v>1</v>
      </c>
      <c r="P2429">
        <v>2008</v>
      </c>
      <c r="Q2429">
        <v>1</v>
      </c>
      <c r="R2429" t="s">
        <v>2619</v>
      </c>
    </row>
    <row r="2430" spans="1:18">
      <c r="A2430">
        <v>4064</v>
      </c>
      <c r="B2430" t="s">
        <v>2974</v>
      </c>
      <c r="C2430">
        <v>-78.391582999999997</v>
      </c>
      <c r="D2430">
        <v>77.008815999999996</v>
      </c>
      <c r="F2430">
        <v>1029</v>
      </c>
      <c r="G2430">
        <v>3364</v>
      </c>
      <c r="I2430">
        <v>100.95522963000001</v>
      </c>
      <c r="K2430" t="s">
        <v>2616</v>
      </c>
      <c r="L2430">
        <v>100.955229</v>
      </c>
      <c r="M2430" t="s">
        <v>83</v>
      </c>
      <c r="N2430">
        <v>1999</v>
      </c>
      <c r="O2430">
        <v>1</v>
      </c>
      <c r="P2430">
        <v>2008</v>
      </c>
      <c r="Q2430">
        <v>1</v>
      </c>
      <c r="R2430" t="s">
        <v>2619</v>
      </c>
    </row>
    <row r="2431" spans="1:18">
      <c r="A2431">
        <v>4065</v>
      </c>
      <c r="B2431" t="s">
        <v>2975</v>
      </c>
      <c r="C2431">
        <v>-78.410466</v>
      </c>
      <c r="D2431">
        <v>77.017200000000003</v>
      </c>
      <c r="F2431">
        <v>1031</v>
      </c>
      <c r="G2431">
        <v>3392</v>
      </c>
      <c r="I2431">
        <v>21.010560000000002</v>
      </c>
      <c r="K2431" t="s">
        <v>2616</v>
      </c>
      <c r="L2431">
        <v>21.010560000000002</v>
      </c>
      <c r="M2431" t="s">
        <v>83</v>
      </c>
      <c r="N2431">
        <v>2005</v>
      </c>
      <c r="O2431">
        <v>1</v>
      </c>
      <c r="P2431">
        <v>2008</v>
      </c>
      <c r="Q2431">
        <v>1</v>
      </c>
      <c r="R2431" t="s">
        <v>2619</v>
      </c>
    </row>
    <row r="2432" spans="1:18">
      <c r="A2432">
        <v>4066</v>
      </c>
      <c r="B2432" t="s">
        <v>2976</v>
      </c>
      <c r="C2432">
        <v>-78.427015999999995</v>
      </c>
      <c r="D2432">
        <v>77.025049999999993</v>
      </c>
      <c r="F2432">
        <v>1033</v>
      </c>
      <c r="G2432">
        <v>3393</v>
      </c>
      <c r="I2432">
        <v>92.760757777999999</v>
      </c>
      <c r="K2432" t="s">
        <v>2616</v>
      </c>
      <c r="L2432">
        <v>92.760756999999998</v>
      </c>
      <c r="M2432" t="s">
        <v>83</v>
      </c>
      <c r="N2432">
        <v>1999</v>
      </c>
      <c r="O2432">
        <v>1</v>
      </c>
      <c r="P2432">
        <v>2008</v>
      </c>
      <c r="Q2432">
        <v>1</v>
      </c>
      <c r="R2432" t="s">
        <v>2619</v>
      </c>
    </row>
    <row r="2433" spans="1:18">
      <c r="A2433">
        <v>4067</v>
      </c>
      <c r="B2433" t="s">
        <v>2977</v>
      </c>
      <c r="C2433">
        <v>-78.445383000000007</v>
      </c>
      <c r="D2433">
        <v>77.028750000000002</v>
      </c>
      <c r="F2433">
        <v>1035</v>
      </c>
      <c r="G2433">
        <v>3408</v>
      </c>
      <c r="I2433">
        <v>71.399519999999995</v>
      </c>
      <c r="K2433" t="s">
        <v>2616</v>
      </c>
      <c r="L2433">
        <v>71.399519999999995</v>
      </c>
      <c r="M2433" t="s">
        <v>83</v>
      </c>
      <c r="N2433">
        <v>1999</v>
      </c>
      <c r="O2433">
        <v>1</v>
      </c>
      <c r="P2433">
        <v>2008</v>
      </c>
      <c r="Q2433">
        <v>1</v>
      </c>
      <c r="R2433" t="s">
        <v>2619</v>
      </c>
    </row>
    <row r="2434" spans="1:18">
      <c r="A2434">
        <v>4068</v>
      </c>
      <c r="B2434" t="s">
        <v>2978</v>
      </c>
      <c r="C2434">
        <v>-78.482615999999993</v>
      </c>
      <c r="D2434">
        <v>77.026666000000006</v>
      </c>
      <c r="F2434">
        <v>1039</v>
      </c>
      <c r="G2434">
        <v>3402</v>
      </c>
      <c r="I2434">
        <v>37.940333332999998</v>
      </c>
      <c r="K2434" t="s">
        <v>2616</v>
      </c>
      <c r="L2434">
        <v>37.940333000000003</v>
      </c>
      <c r="M2434" t="s">
        <v>83</v>
      </c>
      <c r="N2434">
        <v>1999</v>
      </c>
      <c r="O2434">
        <v>1</v>
      </c>
      <c r="P2434">
        <v>2008</v>
      </c>
      <c r="Q2434">
        <v>1</v>
      </c>
      <c r="R2434" t="s">
        <v>2619</v>
      </c>
    </row>
    <row r="2435" spans="1:18">
      <c r="A2435">
        <v>4069</v>
      </c>
      <c r="B2435" t="s">
        <v>2979</v>
      </c>
      <c r="C2435">
        <v>-78.499765999999994</v>
      </c>
      <c r="D2435">
        <v>77.021516000000005</v>
      </c>
      <c r="F2435">
        <v>1041</v>
      </c>
      <c r="G2435">
        <v>3417</v>
      </c>
      <c r="I2435">
        <v>42.812422963000003</v>
      </c>
      <c r="K2435" t="s">
        <v>2616</v>
      </c>
      <c r="L2435">
        <v>42.812421999999998</v>
      </c>
      <c r="M2435" t="s">
        <v>83</v>
      </c>
      <c r="N2435">
        <v>1999</v>
      </c>
      <c r="O2435">
        <v>1</v>
      </c>
      <c r="P2435">
        <v>2008</v>
      </c>
      <c r="Q2435">
        <v>1</v>
      </c>
      <c r="R2435" t="s">
        <v>2619</v>
      </c>
    </row>
    <row r="2436" spans="1:18">
      <c r="A2436">
        <v>4070</v>
      </c>
      <c r="B2436" t="s">
        <v>2980</v>
      </c>
      <c r="C2436">
        <v>-78.517516000000001</v>
      </c>
      <c r="D2436">
        <v>77.018500000000003</v>
      </c>
      <c r="F2436">
        <v>1043</v>
      </c>
      <c r="G2436">
        <v>3428</v>
      </c>
      <c r="I2436">
        <v>95.423839999999998</v>
      </c>
      <c r="K2436" t="s">
        <v>2616</v>
      </c>
      <c r="L2436">
        <v>95.423839999999998</v>
      </c>
      <c r="M2436" t="s">
        <v>83</v>
      </c>
      <c r="N2436">
        <v>1999</v>
      </c>
      <c r="O2436">
        <v>1</v>
      </c>
      <c r="P2436">
        <v>2008</v>
      </c>
      <c r="Q2436">
        <v>1</v>
      </c>
      <c r="R2436" t="s">
        <v>2619</v>
      </c>
    </row>
    <row r="2437" spans="1:18">
      <c r="A2437">
        <v>4071</v>
      </c>
      <c r="B2437" t="s">
        <v>2981</v>
      </c>
      <c r="C2437">
        <v>-78.537000000000006</v>
      </c>
      <c r="D2437">
        <v>77.019850000000005</v>
      </c>
      <c r="F2437">
        <v>1045</v>
      </c>
      <c r="G2437">
        <v>3447</v>
      </c>
      <c r="I2437">
        <v>120.72302667</v>
      </c>
      <c r="K2437" t="s">
        <v>2616</v>
      </c>
      <c r="L2437">
        <v>120.723026</v>
      </c>
      <c r="M2437" t="s">
        <v>83</v>
      </c>
      <c r="N2437">
        <v>1999</v>
      </c>
      <c r="O2437">
        <v>1</v>
      </c>
      <c r="P2437">
        <v>2008</v>
      </c>
      <c r="Q2437">
        <v>1</v>
      </c>
      <c r="R2437" t="s">
        <v>2619</v>
      </c>
    </row>
    <row r="2438" spans="1:18">
      <c r="A2438">
        <v>4072</v>
      </c>
      <c r="B2438" t="s">
        <v>2982</v>
      </c>
      <c r="C2438">
        <v>-78.554050000000004</v>
      </c>
      <c r="D2438">
        <v>77.019233</v>
      </c>
      <c r="F2438">
        <v>1047</v>
      </c>
      <c r="G2438">
        <v>3446</v>
      </c>
      <c r="I2438">
        <v>114.00771555999999</v>
      </c>
      <c r="K2438" t="s">
        <v>2616</v>
      </c>
      <c r="L2438">
        <v>114.007715</v>
      </c>
      <c r="M2438" t="s">
        <v>83</v>
      </c>
      <c r="N2438">
        <v>1999</v>
      </c>
      <c r="O2438">
        <v>1</v>
      </c>
      <c r="P2438">
        <v>2008</v>
      </c>
      <c r="Q2438">
        <v>1</v>
      </c>
      <c r="R2438" t="s">
        <v>2619</v>
      </c>
    </row>
    <row r="2439" spans="1:18">
      <c r="A2439">
        <v>4073</v>
      </c>
      <c r="B2439" t="s">
        <v>2983</v>
      </c>
      <c r="C2439">
        <v>-78.572582999999995</v>
      </c>
      <c r="D2439">
        <v>77.021116000000006</v>
      </c>
      <c r="F2439">
        <v>1049</v>
      </c>
      <c r="G2439">
        <v>3452</v>
      </c>
      <c r="I2439">
        <v>75.352099999999993</v>
      </c>
      <c r="K2439" t="s">
        <v>2616</v>
      </c>
      <c r="L2439">
        <v>75.352099999999993</v>
      </c>
      <c r="M2439" t="s">
        <v>83</v>
      </c>
      <c r="N2439">
        <v>1999</v>
      </c>
      <c r="O2439">
        <v>1</v>
      </c>
      <c r="P2439">
        <v>2008</v>
      </c>
      <c r="Q2439">
        <v>1</v>
      </c>
      <c r="R2439" t="s">
        <v>2619</v>
      </c>
    </row>
    <row r="2440" spans="1:18">
      <c r="A2440">
        <v>4074</v>
      </c>
      <c r="B2440" t="s">
        <v>2984</v>
      </c>
      <c r="C2440">
        <v>-78.590366000000003</v>
      </c>
      <c r="D2440">
        <v>77.023916</v>
      </c>
      <c r="F2440">
        <v>1051</v>
      </c>
      <c r="G2440">
        <v>3461</v>
      </c>
      <c r="I2440">
        <v>85.419966666999997</v>
      </c>
      <c r="K2440" t="s">
        <v>2616</v>
      </c>
      <c r="L2440">
        <v>85.419966000000002</v>
      </c>
      <c r="M2440" t="s">
        <v>83</v>
      </c>
      <c r="N2440">
        <v>1999</v>
      </c>
      <c r="O2440">
        <v>1</v>
      </c>
      <c r="P2440">
        <v>2008</v>
      </c>
      <c r="Q2440">
        <v>1</v>
      </c>
      <c r="R2440" t="s">
        <v>2619</v>
      </c>
    </row>
    <row r="2441" spans="1:18">
      <c r="A2441">
        <v>4075</v>
      </c>
      <c r="B2441" t="s">
        <v>2985</v>
      </c>
      <c r="C2441">
        <v>-78.608232999999998</v>
      </c>
      <c r="D2441">
        <v>77.019300000000001</v>
      </c>
      <c r="F2441">
        <v>1053</v>
      </c>
      <c r="G2441">
        <v>3473</v>
      </c>
      <c r="I2441">
        <v>118.99190815</v>
      </c>
      <c r="K2441" t="s">
        <v>2616</v>
      </c>
      <c r="L2441">
        <v>118.991908</v>
      </c>
      <c r="M2441" t="s">
        <v>83</v>
      </c>
      <c r="N2441">
        <v>1999</v>
      </c>
      <c r="O2441">
        <v>1</v>
      </c>
      <c r="P2441">
        <v>2008</v>
      </c>
      <c r="Q2441">
        <v>1</v>
      </c>
      <c r="R2441" t="s">
        <v>2619</v>
      </c>
    </row>
    <row r="2442" spans="1:18">
      <c r="A2442">
        <v>4076</v>
      </c>
      <c r="B2442" t="s">
        <v>2986</v>
      </c>
      <c r="C2442">
        <v>-78.625299999999996</v>
      </c>
      <c r="D2442">
        <v>77.006182999999993</v>
      </c>
      <c r="F2442">
        <v>1055</v>
      </c>
      <c r="G2442">
        <v>3510</v>
      </c>
      <c r="I2442">
        <v>16.752233333</v>
      </c>
      <c r="K2442" t="s">
        <v>2616</v>
      </c>
      <c r="L2442">
        <v>16.752233</v>
      </c>
      <c r="M2442" t="s">
        <v>83</v>
      </c>
      <c r="N2442">
        <v>1999</v>
      </c>
      <c r="O2442">
        <v>1</v>
      </c>
      <c r="P2442">
        <v>2008</v>
      </c>
      <c r="Q2442">
        <v>1</v>
      </c>
      <c r="R2442" t="s">
        <v>2619</v>
      </c>
    </row>
    <row r="2443" spans="1:18">
      <c r="A2443">
        <v>4077</v>
      </c>
      <c r="B2443" t="s">
        <v>2987</v>
      </c>
      <c r="C2443">
        <v>-78.643100000000004</v>
      </c>
      <c r="D2443">
        <v>77.005499999999998</v>
      </c>
      <c r="F2443">
        <v>1057</v>
      </c>
      <c r="G2443">
        <v>3515</v>
      </c>
      <c r="I2443">
        <v>20.787251852000001</v>
      </c>
      <c r="K2443" t="s">
        <v>2616</v>
      </c>
      <c r="L2443">
        <v>20.787251000000001</v>
      </c>
      <c r="M2443" t="s">
        <v>83</v>
      </c>
      <c r="N2443">
        <v>1999</v>
      </c>
      <c r="O2443">
        <v>1</v>
      </c>
      <c r="P2443">
        <v>2008</v>
      </c>
      <c r="Q2443">
        <v>1</v>
      </c>
      <c r="R2443" t="s">
        <v>2619</v>
      </c>
    </row>
    <row r="2444" spans="1:18">
      <c r="A2444">
        <v>4078</v>
      </c>
      <c r="B2444" t="s">
        <v>2988</v>
      </c>
      <c r="C2444">
        <v>-78.660882999999998</v>
      </c>
      <c r="D2444">
        <v>77.009966000000006</v>
      </c>
      <c r="F2444">
        <v>1059</v>
      </c>
      <c r="G2444">
        <v>3525</v>
      </c>
      <c r="I2444">
        <v>48.970393332999997</v>
      </c>
      <c r="K2444" t="s">
        <v>2616</v>
      </c>
      <c r="L2444">
        <v>48.970393000000001</v>
      </c>
      <c r="M2444" t="s">
        <v>83</v>
      </c>
      <c r="N2444">
        <v>1999</v>
      </c>
      <c r="O2444">
        <v>1</v>
      </c>
      <c r="P2444">
        <v>2008</v>
      </c>
      <c r="Q2444">
        <v>1</v>
      </c>
      <c r="R2444" t="s">
        <v>2619</v>
      </c>
    </row>
    <row r="2445" spans="1:18">
      <c r="A2445">
        <v>4079</v>
      </c>
      <c r="B2445" t="s">
        <v>2989</v>
      </c>
      <c r="C2445">
        <v>-78.678916000000001</v>
      </c>
      <c r="D2445">
        <v>77.007932999999994</v>
      </c>
      <c r="F2445">
        <v>1061</v>
      </c>
      <c r="G2445">
        <v>3525</v>
      </c>
      <c r="I2445">
        <v>21.931125184999999</v>
      </c>
      <c r="K2445" t="s">
        <v>2616</v>
      </c>
      <c r="L2445">
        <v>21.931125000000002</v>
      </c>
      <c r="M2445" t="s">
        <v>83</v>
      </c>
      <c r="N2445">
        <v>1999</v>
      </c>
      <c r="O2445">
        <v>1</v>
      </c>
      <c r="P2445">
        <v>2008</v>
      </c>
      <c r="Q2445">
        <v>1</v>
      </c>
      <c r="R2445" t="s">
        <v>2619</v>
      </c>
    </row>
    <row r="2446" spans="1:18">
      <c r="A2446">
        <v>4080</v>
      </c>
      <c r="B2446" t="s">
        <v>2990</v>
      </c>
      <c r="C2446">
        <v>-78.697416000000004</v>
      </c>
      <c r="D2446">
        <v>77.009466000000003</v>
      </c>
      <c r="F2446">
        <v>1063</v>
      </c>
      <c r="G2446">
        <v>3523</v>
      </c>
      <c r="I2446">
        <v>79.970511110999993</v>
      </c>
      <c r="K2446" t="s">
        <v>2616</v>
      </c>
      <c r="L2446">
        <v>79.970511000000002</v>
      </c>
      <c r="M2446" t="s">
        <v>83</v>
      </c>
      <c r="N2446">
        <v>1999</v>
      </c>
      <c r="O2446">
        <v>1</v>
      </c>
      <c r="P2446">
        <v>2008</v>
      </c>
      <c r="Q2446">
        <v>1</v>
      </c>
      <c r="R2446" t="s">
        <v>2619</v>
      </c>
    </row>
    <row r="2447" spans="1:18">
      <c r="A2447">
        <v>4081</v>
      </c>
      <c r="B2447" t="s">
        <v>2991</v>
      </c>
      <c r="C2447">
        <v>-78.715466000000006</v>
      </c>
      <c r="D2447">
        <v>77.010816000000005</v>
      </c>
      <c r="F2447">
        <v>1065</v>
      </c>
      <c r="G2447">
        <v>3521</v>
      </c>
      <c r="I2447">
        <v>39.13984</v>
      </c>
      <c r="K2447" t="s">
        <v>2616</v>
      </c>
      <c r="L2447">
        <v>39.13984</v>
      </c>
      <c r="M2447" t="s">
        <v>83</v>
      </c>
      <c r="N2447">
        <v>1999</v>
      </c>
      <c r="O2447">
        <v>1</v>
      </c>
      <c r="P2447">
        <v>2008</v>
      </c>
      <c r="Q2447">
        <v>1</v>
      </c>
      <c r="R2447" t="s">
        <v>2619</v>
      </c>
    </row>
    <row r="2448" spans="1:18">
      <c r="A2448">
        <v>4082</v>
      </c>
      <c r="B2448" t="s">
        <v>2992</v>
      </c>
      <c r="C2448">
        <v>-78.734049999999996</v>
      </c>
      <c r="D2448">
        <v>77.016000000000005</v>
      </c>
      <c r="F2448">
        <v>1067</v>
      </c>
      <c r="G2448">
        <v>3563</v>
      </c>
      <c r="I2448">
        <v>11.384343704000001</v>
      </c>
      <c r="K2448" t="s">
        <v>2616</v>
      </c>
      <c r="L2448">
        <v>11.384342999999999</v>
      </c>
      <c r="M2448" t="s">
        <v>83</v>
      </c>
      <c r="N2448">
        <v>1999</v>
      </c>
      <c r="O2448">
        <v>1</v>
      </c>
      <c r="P2448">
        <v>2008</v>
      </c>
      <c r="Q2448">
        <v>1</v>
      </c>
      <c r="R2448" t="s">
        <v>2619</v>
      </c>
    </row>
    <row r="2449" spans="1:18">
      <c r="A2449">
        <v>4083</v>
      </c>
      <c r="B2449" t="s">
        <v>2993</v>
      </c>
      <c r="C2449">
        <v>-78.7517</v>
      </c>
      <c r="D2449">
        <v>77.023166000000003</v>
      </c>
      <c r="F2449">
        <v>1069</v>
      </c>
      <c r="G2449">
        <v>3570</v>
      </c>
      <c r="I2449">
        <v>37.835293333000003</v>
      </c>
      <c r="K2449" t="s">
        <v>2616</v>
      </c>
      <c r="L2449">
        <v>37.835293</v>
      </c>
      <c r="M2449" t="s">
        <v>83</v>
      </c>
      <c r="N2449">
        <v>1999</v>
      </c>
      <c r="O2449">
        <v>1</v>
      </c>
      <c r="P2449">
        <v>2008</v>
      </c>
      <c r="Q2449">
        <v>1</v>
      </c>
      <c r="R2449" t="s">
        <v>2619</v>
      </c>
    </row>
    <row r="2450" spans="1:18">
      <c r="A2450">
        <v>4084</v>
      </c>
      <c r="B2450" t="s">
        <v>2994</v>
      </c>
      <c r="C2450">
        <v>-78.770399999999995</v>
      </c>
      <c r="D2450">
        <v>77.027966000000006</v>
      </c>
      <c r="F2450">
        <v>1071</v>
      </c>
      <c r="G2450">
        <v>3564</v>
      </c>
      <c r="I2450">
        <v>41.548075556000001</v>
      </c>
      <c r="K2450" t="s">
        <v>2616</v>
      </c>
      <c r="L2450">
        <v>41.548074999999997</v>
      </c>
      <c r="M2450" t="s">
        <v>83</v>
      </c>
      <c r="N2450">
        <v>1999</v>
      </c>
      <c r="O2450">
        <v>1</v>
      </c>
      <c r="P2450">
        <v>2008</v>
      </c>
      <c r="Q2450">
        <v>1</v>
      </c>
      <c r="R2450" t="s">
        <v>2619</v>
      </c>
    </row>
    <row r="2451" spans="1:18">
      <c r="A2451">
        <v>4085</v>
      </c>
      <c r="B2451" t="s">
        <v>2995</v>
      </c>
      <c r="C2451">
        <v>-78.788283000000007</v>
      </c>
      <c r="D2451">
        <v>77.032200000000003</v>
      </c>
      <c r="F2451">
        <v>1073</v>
      </c>
      <c r="G2451">
        <v>3573</v>
      </c>
      <c r="I2451">
        <v>36.741933332999999</v>
      </c>
      <c r="K2451" t="s">
        <v>2616</v>
      </c>
      <c r="L2451">
        <v>36.741933000000003</v>
      </c>
      <c r="M2451" t="s">
        <v>83</v>
      </c>
      <c r="N2451">
        <v>1999</v>
      </c>
      <c r="O2451">
        <v>1</v>
      </c>
      <c r="P2451">
        <v>2008</v>
      </c>
      <c r="Q2451">
        <v>1</v>
      </c>
      <c r="R2451" t="s">
        <v>2619</v>
      </c>
    </row>
    <row r="2452" spans="1:18">
      <c r="A2452">
        <v>4086</v>
      </c>
      <c r="B2452" t="s">
        <v>2996</v>
      </c>
      <c r="C2452">
        <v>-78.806849999999997</v>
      </c>
      <c r="D2452">
        <v>77.031833000000006</v>
      </c>
      <c r="F2452">
        <v>1075</v>
      </c>
      <c r="G2452">
        <v>3573</v>
      </c>
      <c r="I2452">
        <v>67.577888888999993</v>
      </c>
      <c r="K2452" t="s">
        <v>2616</v>
      </c>
      <c r="L2452">
        <v>67.577888000000002</v>
      </c>
      <c r="M2452" t="s">
        <v>83</v>
      </c>
      <c r="N2452">
        <v>1999</v>
      </c>
      <c r="O2452">
        <v>1</v>
      </c>
      <c r="P2452">
        <v>2008</v>
      </c>
      <c r="Q2452">
        <v>1</v>
      </c>
      <c r="R2452" t="s">
        <v>2619</v>
      </c>
    </row>
    <row r="2453" spans="1:18">
      <c r="A2453">
        <v>4087</v>
      </c>
      <c r="B2453" t="s">
        <v>2997</v>
      </c>
      <c r="C2453">
        <v>-78.824782999999996</v>
      </c>
      <c r="D2453">
        <v>77.032732999999993</v>
      </c>
      <c r="F2453">
        <v>1077</v>
      </c>
      <c r="G2453">
        <v>3601</v>
      </c>
      <c r="I2453">
        <v>40.763359999999999</v>
      </c>
      <c r="K2453" t="s">
        <v>2616</v>
      </c>
      <c r="L2453">
        <v>40.763359999999999</v>
      </c>
      <c r="M2453" t="s">
        <v>83</v>
      </c>
      <c r="N2453">
        <v>1999</v>
      </c>
      <c r="O2453">
        <v>1</v>
      </c>
      <c r="P2453">
        <v>2008</v>
      </c>
      <c r="Q2453">
        <v>1</v>
      </c>
      <c r="R2453" t="s">
        <v>2619</v>
      </c>
    </row>
    <row r="2454" spans="1:18">
      <c r="A2454">
        <v>4088</v>
      </c>
      <c r="B2454" t="s">
        <v>2998</v>
      </c>
      <c r="C2454">
        <v>-78.843450000000004</v>
      </c>
      <c r="D2454">
        <v>77.032015999999999</v>
      </c>
      <c r="F2454">
        <v>1079</v>
      </c>
      <c r="G2454">
        <v>3614</v>
      </c>
      <c r="I2454">
        <v>53.880762963000002</v>
      </c>
      <c r="K2454" t="s">
        <v>2616</v>
      </c>
      <c r="L2454">
        <v>53.880761999999997</v>
      </c>
      <c r="M2454" t="s">
        <v>83</v>
      </c>
      <c r="N2454">
        <v>1999</v>
      </c>
      <c r="O2454">
        <v>1</v>
      </c>
      <c r="P2454">
        <v>2008</v>
      </c>
      <c r="Q2454">
        <v>1</v>
      </c>
      <c r="R2454" t="s">
        <v>2619</v>
      </c>
    </row>
    <row r="2455" spans="1:18">
      <c r="A2455">
        <v>4089</v>
      </c>
      <c r="B2455" t="s">
        <v>2999</v>
      </c>
      <c r="C2455">
        <v>-78.861850000000004</v>
      </c>
      <c r="D2455">
        <v>77.033265999999998</v>
      </c>
      <c r="F2455">
        <v>1081</v>
      </c>
      <c r="G2455">
        <v>3622</v>
      </c>
      <c r="I2455">
        <v>83.353168889000003</v>
      </c>
      <c r="K2455" t="s">
        <v>2616</v>
      </c>
      <c r="L2455">
        <v>83.353167999999997</v>
      </c>
      <c r="M2455" t="s">
        <v>83</v>
      </c>
      <c r="N2455">
        <v>1999</v>
      </c>
      <c r="O2455">
        <v>1</v>
      </c>
      <c r="P2455">
        <v>2005</v>
      </c>
      <c r="Q2455">
        <v>1</v>
      </c>
      <c r="R2455" t="s">
        <v>2619</v>
      </c>
    </row>
    <row r="2456" spans="1:18">
      <c r="A2456">
        <v>4090</v>
      </c>
      <c r="B2456" t="s">
        <v>3000</v>
      </c>
      <c r="C2456">
        <v>-78.88</v>
      </c>
      <c r="D2456">
        <v>77.032700000000006</v>
      </c>
      <c r="F2456">
        <v>1083</v>
      </c>
      <c r="G2456">
        <v>3616</v>
      </c>
      <c r="I2456">
        <v>90.561662963000003</v>
      </c>
      <c r="K2456" t="s">
        <v>2616</v>
      </c>
      <c r="L2456">
        <v>90.561661999999998</v>
      </c>
      <c r="M2456" t="s">
        <v>83</v>
      </c>
      <c r="N2456">
        <v>1999</v>
      </c>
      <c r="O2456">
        <v>1</v>
      </c>
      <c r="P2456">
        <v>2008</v>
      </c>
      <c r="Q2456">
        <v>1</v>
      </c>
      <c r="R2456" t="s">
        <v>2619</v>
      </c>
    </row>
    <row r="2457" spans="1:18">
      <c r="A2457">
        <v>4091</v>
      </c>
      <c r="B2457" t="s">
        <v>3001</v>
      </c>
      <c r="C2457">
        <v>-78.897800000000004</v>
      </c>
      <c r="D2457">
        <v>77.031515999999996</v>
      </c>
      <c r="F2457">
        <v>1085</v>
      </c>
      <c r="G2457">
        <v>3625</v>
      </c>
      <c r="I2457">
        <v>74.236685184999999</v>
      </c>
      <c r="K2457" t="s">
        <v>2616</v>
      </c>
      <c r="L2457">
        <v>74.236684999999994</v>
      </c>
      <c r="M2457" t="s">
        <v>83</v>
      </c>
      <c r="N2457">
        <v>1999</v>
      </c>
      <c r="O2457">
        <v>1</v>
      </c>
      <c r="P2457">
        <v>2008</v>
      </c>
      <c r="Q2457">
        <v>1</v>
      </c>
      <c r="R2457" t="s">
        <v>2619</v>
      </c>
    </row>
    <row r="2458" spans="1:18">
      <c r="A2458">
        <v>4092</v>
      </c>
      <c r="B2458" t="s">
        <v>3002</v>
      </c>
      <c r="C2458">
        <v>-78.916449999999998</v>
      </c>
      <c r="D2458">
        <v>77.021215999999995</v>
      </c>
      <c r="F2458">
        <v>1087</v>
      </c>
      <c r="G2458">
        <v>3657</v>
      </c>
      <c r="I2458">
        <v>16.222622221999998</v>
      </c>
      <c r="K2458" t="s">
        <v>2616</v>
      </c>
      <c r="L2458">
        <v>16.222622000000001</v>
      </c>
      <c r="M2458" t="s">
        <v>83</v>
      </c>
      <c r="N2458">
        <v>1999</v>
      </c>
      <c r="O2458">
        <v>1</v>
      </c>
      <c r="P2458">
        <v>2008</v>
      </c>
      <c r="Q2458">
        <v>1</v>
      </c>
      <c r="R2458" t="s">
        <v>2619</v>
      </c>
    </row>
    <row r="2459" spans="1:18">
      <c r="A2459">
        <v>4093</v>
      </c>
      <c r="B2459" t="s">
        <v>3003</v>
      </c>
      <c r="C2459">
        <v>-78.934483</v>
      </c>
      <c r="D2459">
        <v>77.022182999999998</v>
      </c>
      <c r="F2459">
        <v>1089</v>
      </c>
      <c r="G2459">
        <v>3682</v>
      </c>
      <c r="I2459">
        <v>14.607331852</v>
      </c>
      <c r="K2459" t="s">
        <v>2616</v>
      </c>
      <c r="L2459">
        <v>14.607331</v>
      </c>
      <c r="M2459" t="s">
        <v>83</v>
      </c>
      <c r="N2459">
        <v>1999</v>
      </c>
      <c r="O2459">
        <v>1</v>
      </c>
      <c r="P2459">
        <v>2008</v>
      </c>
      <c r="Q2459">
        <v>1</v>
      </c>
      <c r="R2459" t="s">
        <v>2619</v>
      </c>
    </row>
    <row r="2460" spans="1:18">
      <c r="A2460">
        <v>4094</v>
      </c>
      <c r="B2460" t="s">
        <v>3004</v>
      </c>
      <c r="C2460">
        <v>-78.952950000000001</v>
      </c>
      <c r="D2460">
        <v>77.017465999999999</v>
      </c>
      <c r="F2460">
        <v>1091</v>
      </c>
      <c r="G2460">
        <v>3689</v>
      </c>
      <c r="I2460">
        <v>60.028334074</v>
      </c>
      <c r="K2460" t="s">
        <v>2616</v>
      </c>
      <c r="L2460">
        <v>60.028334000000001</v>
      </c>
      <c r="M2460" t="s">
        <v>83</v>
      </c>
      <c r="N2460">
        <v>1999</v>
      </c>
      <c r="O2460">
        <v>1</v>
      </c>
      <c r="P2460">
        <v>2008</v>
      </c>
      <c r="Q2460">
        <v>1</v>
      </c>
      <c r="R2460" t="s">
        <v>2619</v>
      </c>
    </row>
    <row r="2461" spans="1:18">
      <c r="A2461">
        <v>4095</v>
      </c>
      <c r="B2461" t="s">
        <v>3005</v>
      </c>
      <c r="C2461">
        <v>-78.988365999999999</v>
      </c>
      <c r="D2461">
        <v>76.999683000000005</v>
      </c>
      <c r="F2461">
        <v>1095</v>
      </c>
      <c r="G2461">
        <v>3696</v>
      </c>
      <c r="I2461">
        <v>76.263962962999997</v>
      </c>
      <c r="K2461" t="s">
        <v>2616</v>
      </c>
      <c r="L2461">
        <v>76.263962000000006</v>
      </c>
      <c r="M2461" t="s">
        <v>83</v>
      </c>
      <c r="N2461">
        <v>1999</v>
      </c>
      <c r="O2461">
        <v>1</v>
      </c>
      <c r="P2461">
        <v>2008</v>
      </c>
      <c r="Q2461">
        <v>1</v>
      </c>
      <c r="R2461" t="s">
        <v>2619</v>
      </c>
    </row>
    <row r="2462" spans="1:18">
      <c r="A2462">
        <v>4096</v>
      </c>
      <c r="B2462" t="s">
        <v>330</v>
      </c>
      <c r="C2462">
        <v>-79.007783000000003</v>
      </c>
      <c r="D2462">
        <v>77.001215999999999</v>
      </c>
      <c r="F2462">
        <v>1097</v>
      </c>
      <c r="G2462">
        <v>3718</v>
      </c>
      <c r="I2462">
        <v>26.549193179</v>
      </c>
      <c r="K2462" t="s">
        <v>2616</v>
      </c>
      <c r="L2462">
        <v>26.549192999999999</v>
      </c>
      <c r="M2462" t="s">
        <v>128</v>
      </c>
      <c r="N2462">
        <v>1999</v>
      </c>
      <c r="O2462">
        <v>1</v>
      </c>
      <c r="P2462">
        <v>2008</v>
      </c>
      <c r="Q2462">
        <v>1</v>
      </c>
      <c r="R2462" t="s">
        <v>2619</v>
      </c>
    </row>
    <row r="2463" spans="1:18">
      <c r="A2463">
        <v>4097</v>
      </c>
      <c r="B2463" t="s">
        <v>3006</v>
      </c>
      <c r="C2463">
        <v>-79.027615999999995</v>
      </c>
      <c r="D2463">
        <v>76.987116</v>
      </c>
      <c r="F2463">
        <v>1100</v>
      </c>
      <c r="G2463">
        <v>3735</v>
      </c>
      <c r="I2463">
        <v>72.718697778000006</v>
      </c>
      <c r="K2463" t="s">
        <v>2616</v>
      </c>
      <c r="L2463">
        <v>72.718697000000006</v>
      </c>
      <c r="M2463" t="s">
        <v>83</v>
      </c>
      <c r="N2463">
        <v>1999</v>
      </c>
      <c r="O2463">
        <v>1</v>
      </c>
      <c r="P2463">
        <v>2008</v>
      </c>
      <c r="Q2463">
        <v>1</v>
      </c>
      <c r="R2463" t="s">
        <v>2619</v>
      </c>
    </row>
    <row r="2464" spans="1:18">
      <c r="A2464">
        <v>4098</v>
      </c>
      <c r="B2464" t="s">
        <v>3007</v>
      </c>
      <c r="C2464">
        <v>-79.045115999999993</v>
      </c>
      <c r="D2464">
        <v>76.985600000000005</v>
      </c>
      <c r="F2464">
        <v>1102</v>
      </c>
      <c r="G2464">
        <v>3731</v>
      </c>
      <c r="I2464">
        <v>23.666039999999999</v>
      </c>
      <c r="K2464" t="s">
        <v>2616</v>
      </c>
      <c r="L2464">
        <v>23.666039999999999</v>
      </c>
      <c r="M2464" t="s">
        <v>83</v>
      </c>
      <c r="N2464">
        <v>1999</v>
      </c>
      <c r="O2464">
        <v>1</v>
      </c>
      <c r="P2464">
        <v>2008</v>
      </c>
      <c r="Q2464">
        <v>1</v>
      </c>
      <c r="R2464" t="s">
        <v>2619</v>
      </c>
    </row>
    <row r="2465" spans="1:18">
      <c r="A2465">
        <v>4099</v>
      </c>
      <c r="B2465" t="s">
        <v>3008</v>
      </c>
      <c r="C2465">
        <v>-79.062715999999995</v>
      </c>
      <c r="D2465">
        <v>76.987399999999994</v>
      </c>
      <c r="F2465">
        <v>1104</v>
      </c>
      <c r="G2465">
        <v>3753</v>
      </c>
      <c r="I2465">
        <v>39.375933332999999</v>
      </c>
      <c r="K2465" t="s">
        <v>2616</v>
      </c>
      <c r="L2465">
        <v>39.375933000000003</v>
      </c>
      <c r="M2465" t="s">
        <v>83</v>
      </c>
      <c r="N2465">
        <v>1999</v>
      </c>
      <c r="O2465">
        <v>1</v>
      </c>
      <c r="P2465">
        <v>2008</v>
      </c>
      <c r="Q2465">
        <v>1</v>
      </c>
      <c r="R2465" t="s">
        <v>2619</v>
      </c>
    </row>
    <row r="2466" spans="1:18">
      <c r="A2466">
        <v>4100</v>
      </c>
      <c r="B2466" t="s">
        <v>3009</v>
      </c>
      <c r="C2466">
        <v>-79.08135</v>
      </c>
      <c r="D2466">
        <v>76.988799999999998</v>
      </c>
      <c r="F2466">
        <v>1106</v>
      </c>
      <c r="G2466">
        <v>3752</v>
      </c>
      <c r="I2466">
        <v>68.420948889000002</v>
      </c>
      <c r="K2466" t="s">
        <v>2616</v>
      </c>
      <c r="L2466">
        <v>68.420947999999996</v>
      </c>
      <c r="M2466" t="s">
        <v>83</v>
      </c>
      <c r="N2466">
        <v>1999</v>
      </c>
      <c r="O2466">
        <v>1</v>
      </c>
      <c r="P2466">
        <v>2008</v>
      </c>
      <c r="Q2466">
        <v>1</v>
      </c>
      <c r="R2466" t="s">
        <v>2619</v>
      </c>
    </row>
    <row r="2467" spans="1:18">
      <c r="A2467">
        <v>4101</v>
      </c>
      <c r="B2467" t="s">
        <v>3010</v>
      </c>
      <c r="C2467">
        <v>-79.099215999999998</v>
      </c>
      <c r="D2467">
        <v>76.995433000000006</v>
      </c>
      <c r="F2467">
        <v>1108</v>
      </c>
      <c r="G2467">
        <v>3754</v>
      </c>
      <c r="I2467">
        <v>74.520210370000001</v>
      </c>
      <c r="K2467" t="s">
        <v>2616</v>
      </c>
      <c r="L2467">
        <v>74.520210000000006</v>
      </c>
      <c r="M2467" t="s">
        <v>83</v>
      </c>
      <c r="N2467">
        <v>1999</v>
      </c>
      <c r="O2467">
        <v>1</v>
      </c>
      <c r="P2467">
        <v>2008</v>
      </c>
      <c r="Q2467">
        <v>1</v>
      </c>
      <c r="R2467" t="s">
        <v>2619</v>
      </c>
    </row>
    <row r="2468" spans="1:18">
      <c r="A2468">
        <v>4102</v>
      </c>
      <c r="B2468" t="s">
        <v>3011</v>
      </c>
      <c r="C2468">
        <v>-79.117350000000002</v>
      </c>
      <c r="D2468">
        <v>77.001333000000002</v>
      </c>
      <c r="F2468">
        <v>1110</v>
      </c>
      <c r="G2468">
        <v>3752</v>
      </c>
      <c r="I2468">
        <v>30.550879258999998</v>
      </c>
      <c r="K2468" t="s">
        <v>2616</v>
      </c>
      <c r="L2468">
        <v>30.550878999999998</v>
      </c>
      <c r="M2468" t="s">
        <v>83</v>
      </c>
      <c r="N2468">
        <v>1999</v>
      </c>
      <c r="O2468">
        <v>1</v>
      </c>
      <c r="P2468">
        <v>2008</v>
      </c>
      <c r="Q2468">
        <v>1</v>
      </c>
      <c r="R2468" t="s">
        <v>2619</v>
      </c>
    </row>
    <row r="2469" spans="1:18">
      <c r="A2469">
        <v>4103</v>
      </c>
      <c r="B2469" t="s">
        <v>3012</v>
      </c>
      <c r="C2469">
        <v>-79.135833000000005</v>
      </c>
      <c r="D2469">
        <v>77.005449999999996</v>
      </c>
      <c r="F2469">
        <v>1112</v>
      </c>
      <c r="G2469">
        <v>3778</v>
      </c>
      <c r="I2469">
        <v>5.1234400000000004</v>
      </c>
      <c r="K2469" t="s">
        <v>2616</v>
      </c>
      <c r="L2469">
        <v>5.1234390000000003</v>
      </c>
      <c r="M2469" t="s">
        <v>83</v>
      </c>
      <c r="N2469">
        <v>1999</v>
      </c>
      <c r="O2469">
        <v>1</v>
      </c>
      <c r="P2469">
        <v>2008</v>
      </c>
      <c r="Q2469">
        <v>1</v>
      </c>
      <c r="R2469" t="s">
        <v>2619</v>
      </c>
    </row>
    <row r="2470" spans="1:18">
      <c r="A2470">
        <v>4104</v>
      </c>
      <c r="B2470" t="s">
        <v>3013</v>
      </c>
      <c r="C2470">
        <v>-79.153599999999997</v>
      </c>
      <c r="D2470">
        <v>77.009349999999998</v>
      </c>
      <c r="F2470">
        <v>1114</v>
      </c>
      <c r="G2470">
        <v>3797</v>
      </c>
      <c r="I2470">
        <v>25.423733333000001</v>
      </c>
      <c r="K2470" t="s">
        <v>2616</v>
      </c>
      <c r="L2470">
        <v>25.423732999999999</v>
      </c>
      <c r="M2470" t="s">
        <v>83</v>
      </c>
      <c r="N2470">
        <v>1999</v>
      </c>
      <c r="O2470">
        <v>1</v>
      </c>
      <c r="P2470">
        <v>2008</v>
      </c>
      <c r="Q2470">
        <v>1</v>
      </c>
      <c r="R2470" t="s">
        <v>2619</v>
      </c>
    </row>
    <row r="2471" spans="1:18">
      <c r="A2471">
        <v>4105</v>
      </c>
      <c r="B2471" t="s">
        <v>3014</v>
      </c>
      <c r="C2471">
        <v>-79.172200000000004</v>
      </c>
      <c r="D2471">
        <v>77.001850000000005</v>
      </c>
      <c r="F2471">
        <v>1116</v>
      </c>
      <c r="G2471">
        <v>3790</v>
      </c>
      <c r="I2471">
        <v>80.436042221999998</v>
      </c>
      <c r="K2471" t="s">
        <v>2616</v>
      </c>
      <c r="L2471">
        <v>80.436042</v>
      </c>
      <c r="M2471" t="s">
        <v>83</v>
      </c>
      <c r="N2471">
        <v>1999</v>
      </c>
      <c r="O2471">
        <v>1</v>
      </c>
      <c r="P2471">
        <v>2008</v>
      </c>
      <c r="Q2471">
        <v>1</v>
      </c>
      <c r="R2471" t="s">
        <v>2619</v>
      </c>
    </row>
    <row r="2472" spans="1:18">
      <c r="A2472">
        <v>4106</v>
      </c>
      <c r="B2472" t="s">
        <v>3015</v>
      </c>
      <c r="C2472">
        <v>-79.190049999999999</v>
      </c>
      <c r="D2472">
        <v>77.002666000000005</v>
      </c>
      <c r="F2472">
        <v>1118</v>
      </c>
      <c r="G2472">
        <v>3803</v>
      </c>
      <c r="I2472">
        <v>26.403906667000001</v>
      </c>
      <c r="K2472" t="s">
        <v>2616</v>
      </c>
      <c r="L2472">
        <v>26.403905999999999</v>
      </c>
      <c r="M2472" t="s">
        <v>83</v>
      </c>
      <c r="N2472">
        <v>1999</v>
      </c>
      <c r="O2472">
        <v>1</v>
      </c>
      <c r="P2472">
        <v>2008</v>
      </c>
      <c r="Q2472">
        <v>1</v>
      </c>
      <c r="R2472" t="s">
        <v>2619</v>
      </c>
    </row>
    <row r="2473" spans="1:18">
      <c r="A2473">
        <v>4107</v>
      </c>
      <c r="B2473" t="s">
        <v>3016</v>
      </c>
      <c r="C2473">
        <v>-79.208815999999999</v>
      </c>
      <c r="D2473">
        <v>77.004249999999999</v>
      </c>
      <c r="F2473">
        <v>1120</v>
      </c>
      <c r="G2473">
        <v>3812</v>
      </c>
      <c r="I2473">
        <v>51.785890369999997</v>
      </c>
      <c r="K2473" t="s">
        <v>2616</v>
      </c>
      <c r="L2473">
        <v>51.785890000000002</v>
      </c>
      <c r="M2473" t="s">
        <v>83</v>
      </c>
      <c r="N2473">
        <v>1999</v>
      </c>
      <c r="O2473">
        <v>1</v>
      </c>
      <c r="P2473">
        <v>2008</v>
      </c>
      <c r="Q2473">
        <v>1</v>
      </c>
      <c r="R2473" t="s">
        <v>2619</v>
      </c>
    </row>
    <row r="2474" spans="1:18">
      <c r="A2474">
        <v>4108</v>
      </c>
      <c r="B2474" t="s">
        <v>3017</v>
      </c>
      <c r="C2474">
        <v>-79.226650000000006</v>
      </c>
      <c r="D2474">
        <v>76.998866000000007</v>
      </c>
      <c r="F2474">
        <v>1122</v>
      </c>
      <c r="G2474">
        <v>3824</v>
      </c>
      <c r="I2474">
        <v>24.602082222</v>
      </c>
      <c r="K2474" t="s">
        <v>2616</v>
      </c>
      <c r="L2474">
        <v>24.602081999999999</v>
      </c>
      <c r="M2474" t="s">
        <v>83</v>
      </c>
      <c r="N2474">
        <v>1999</v>
      </c>
      <c r="O2474">
        <v>1</v>
      </c>
      <c r="P2474">
        <v>2008</v>
      </c>
      <c r="Q2474">
        <v>1</v>
      </c>
      <c r="R2474" t="s">
        <v>2619</v>
      </c>
    </row>
    <row r="2475" spans="1:18">
      <c r="A2475">
        <v>4109</v>
      </c>
      <c r="B2475" t="s">
        <v>3018</v>
      </c>
      <c r="C2475">
        <v>-79.244416000000001</v>
      </c>
      <c r="D2475">
        <v>77.005832999999996</v>
      </c>
      <c r="F2475">
        <v>1124</v>
      </c>
      <c r="G2475">
        <v>3828</v>
      </c>
      <c r="I2475">
        <v>71.305859999999996</v>
      </c>
      <c r="K2475" t="s">
        <v>2616</v>
      </c>
      <c r="L2475">
        <v>71.305859999999996</v>
      </c>
      <c r="M2475" t="s">
        <v>83</v>
      </c>
      <c r="N2475">
        <v>2005</v>
      </c>
      <c r="O2475">
        <v>1</v>
      </c>
      <c r="P2475">
        <v>2008</v>
      </c>
      <c r="Q2475">
        <v>1</v>
      </c>
      <c r="R2475" t="s">
        <v>2619</v>
      </c>
    </row>
    <row r="2476" spans="1:18">
      <c r="A2476">
        <v>4110</v>
      </c>
      <c r="B2476" t="s">
        <v>3019</v>
      </c>
      <c r="C2476">
        <v>-79.262966000000006</v>
      </c>
      <c r="D2476">
        <v>77.003200000000007</v>
      </c>
      <c r="F2476">
        <v>1126</v>
      </c>
      <c r="G2476">
        <v>3807</v>
      </c>
      <c r="I2476">
        <v>23.798302222</v>
      </c>
      <c r="K2476" t="s">
        <v>2616</v>
      </c>
      <c r="L2476">
        <v>23.798302</v>
      </c>
      <c r="M2476" t="s">
        <v>83</v>
      </c>
      <c r="N2476">
        <v>1999</v>
      </c>
      <c r="O2476">
        <v>1</v>
      </c>
      <c r="P2476">
        <v>2008</v>
      </c>
      <c r="Q2476">
        <v>1</v>
      </c>
      <c r="R2476" t="s">
        <v>2619</v>
      </c>
    </row>
    <row r="2477" spans="1:18">
      <c r="A2477">
        <v>4111</v>
      </c>
      <c r="B2477" t="s">
        <v>3020</v>
      </c>
      <c r="C2477">
        <v>-79.279633000000004</v>
      </c>
      <c r="D2477">
        <v>76.995215999999999</v>
      </c>
      <c r="F2477">
        <v>1128</v>
      </c>
      <c r="G2477">
        <v>3830</v>
      </c>
      <c r="I2477">
        <v>20.497498519000001</v>
      </c>
      <c r="K2477" t="s">
        <v>2616</v>
      </c>
      <c r="L2477">
        <v>20.497498</v>
      </c>
      <c r="M2477" t="s">
        <v>83</v>
      </c>
      <c r="N2477">
        <v>1999</v>
      </c>
      <c r="O2477">
        <v>1</v>
      </c>
      <c r="P2477">
        <v>2008</v>
      </c>
      <c r="Q2477">
        <v>1</v>
      </c>
      <c r="R2477" t="s">
        <v>2619</v>
      </c>
    </row>
    <row r="2478" spans="1:18">
      <c r="A2478">
        <v>4112</v>
      </c>
      <c r="B2478" t="s">
        <v>3021</v>
      </c>
      <c r="C2478">
        <v>-79.297200000000004</v>
      </c>
      <c r="D2478">
        <v>77.006150000000005</v>
      </c>
      <c r="F2478">
        <v>1130</v>
      </c>
      <c r="G2478">
        <v>3844</v>
      </c>
      <c r="I2478">
        <v>62.895555555999998</v>
      </c>
      <c r="K2478" t="s">
        <v>2616</v>
      </c>
      <c r="L2478">
        <v>62.895555000000002</v>
      </c>
      <c r="M2478" t="s">
        <v>83</v>
      </c>
      <c r="N2478">
        <v>2005</v>
      </c>
      <c r="O2478">
        <v>1</v>
      </c>
      <c r="P2478">
        <v>2008</v>
      </c>
      <c r="Q2478">
        <v>1</v>
      </c>
      <c r="R2478" t="s">
        <v>2619</v>
      </c>
    </row>
    <row r="2479" spans="1:18">
      <c r="A2479">
        <v>4113</v>
      </c>
      <c r="B2479" t="s">
        <v>3022</v>
      </c>
      <c r="C2479">
        <v>-79.314250000000001</v>
      </c>
      <c r="D2479">
        <v>77.016165999999998</v>
      </c>
      <c r="F2479">
        <v>1132</v>
      </c>
      <c r="G2479">
        <v>3858</v>
      </c>
      <c r="I2479">
        <v>55.395315556</v>
      </c>
      <c r="K2479" t="s">
        <v>2616</v>
      </c>
      <c r="L2479">
        <v>55.395314999999997</v>
      </c>
      <c r="M2479" t="s">
        <v>83</v>
      </c>
      <c r="N2479">
        <v>2005</v>
      </c>
      <c r="O2479">
        <v>1</v>
      </c>
      <c r="P2479">
        <v>2008</v>
      </c>
      <c r="Q2479">
        <v>1</v>
      </c>
      <c r="R2479" t="s">
        <v>2619</v>
      </c>
    </row>
    <row r="2480" spans="1:18">
      <c r="A2480">
        <v>4114</v>
      </c>
      <c r="B2480" t="s">
        <v>3023</v>
      </c>
      <c r="C2480">
        <v>-79.330583000000004</v>
      </c>
      <c r="D2480">
        <v>77.025099999999995</v>
      </c>
      <c r="F2480">
        <v>1134</v>
      </c>
      <c r="G2480">
        <v>3850</v>
      </c>
      <c r="I2480">
        <v>50.319111110999998</v>
      </c>
      <c r="K2480" t="s">
        <v>2616</v>
      </c>
      <c r="L2480">
        <v>50.319110999999999</v>
      </c>
      <c r="M2480" t="s">
        <v>83</v>
      </c>
      <c r="N2480">
        <v>2005</v>
      </c>
      <c r="O2480">
        <v>1</v>
      </c>
      <c r="P2480">
        <v>2008</v>
      </c>
      <c r="Q2480">
        <v>1</v>
      </c>
      <c r="R2480" t="s">
        <v>2619</v>
      </c>
    </row>
    <row r="2481" spans="1:18">
      <c r="A2481">
        <v>4115</v>
      </c>
      <c r="B2481" t="s">
        <v>3024</v>
      </c>
      <c r="C2481">
        <v>-79.349950000000007</v>
      </c>
      <c r="D2481">
        <v>77.035550000000001</v>
      </c>
      <c r="F2481">
        <v>1136</v>
      </c>
      <c r="G2481">
        <v>3847</v>
      </c>
      <c r="I2481">
        <v>57.701888889000003</v>
      </c>
      <c r="K2481" t="s">
        <v>2616</v>
      </c>
      <c r="L2481">
        <v>57.701887999999997</v>
      </c>
      <c r="M2481" t="s">
        <v>83</v>
      </c>
      <c r="N2481">
        <v>2005</v>
      </c>
      <c r="O2481">
        <v>1</v>
      </c>
      <c r="P2481">
        <v>2008</v>
      </c>
      <c r="Q2481">
        <v>1</v>
      </c>
      <c r="R2481" t="s">
        <v>2619</v>
      </c>
    </row>
    <row r="2482" spans="1:18">
      <c r="A2482">
        <v>4116</v>
      </c>
      <c r="B2482" t="s">
        <v>3025</v>
      </c>
      <c r="C2482">
        <v>-79.364982999999995</v>
      </c>
      <c r="D2482">
        <v>77.04665</v>
      </c>
      <c r="F2482">
        <v>1138</v>
      </c>
      <c r="G2482">
        <v>3848</v>
      </c>
      <c r="I2482">
        <v>38.690411111000003</v>
      </c>
      <c r="K2482" t="s">
        <v>2616</v>
      </c>
      <c r="L2482">
        <v>38.690410999999997</v>
      </c>
      <c r="M2482" t="s">
        <v>83</v>
      </c>
      <c r="N2482">
        <v>2005</v>
      </c>
      <c r="O2482">
        <v>1</v>
      </c>
      <c r="P2482">
        <v>2008</v>
      </c>
      <c r="Q2482">
        <v>1</v>
      </c>
      <c r="R2482" t="s">
        <v>2619</v>
      </c>
    </row>
    <row r="2483" spans="1:18">
      <c r="A2483">
        <v>4117</v>
      </c>
      <c r="B2483" t="s">
        <v>3026</v>
      </c>
      <c r="C2483">
        <v>-79.383733000000007</v>
      </c>
      <c r="D2483">
        <v>77.057232999999997</v>
      </c>
      <c r="F2483">
        <v>1140</v>
      </c>
      <c r="G2483">
        <v>3852</v>
      </c>
      <c r="I2483">
        <v>64.360746667000001</v>
      </c>
      <c r="K2483" t="s">
        <v>2616</v>
      </c>
      <c r="L2483">
        <v>64.360746000000006</v>
      </c>
      <c r="M2483" t="s">
        <v>83</v>
      </c>
      <c r="N2483">
        <v>2005</v>
      </c>
      <c r="O2483">
        <v>1</v>
      </c>
      <c r="P2483">
        <v>2008</v>
      </c>
      <c r="Q2483">
        <v>1</v>
      </c>
      <c r="R2483" t="s">
        <v>2619</v>
      </c>
    </row>
    <row r="2484" spans="1:18">
      <c r="A2484">
        <v>4118</v>
      </c>
      <c r="B2484" t="s">
        <v>3027</v>
      </c>
      <c r="C2484">
        <v>-79.400350000000003</v>
      </c>
      <c r="D2484">
        <v>77.066732999999999</v>
      </c>
      <c r="F2484">
        <v>1142</v>
      </c>
      <c r="G2484">
        <v>3850</v>
      </c>
      <c r="I2484">
        <v>2.4537911111000001</v>
      </c>
      <c r="K2484" t="s">
        <v>2616</v>
      </c>
      <c r="L2484">
        <v>2.4537909999999998</v>
      </c>
      <c r="M2484" t="s">
        <v>83</v>
      </c>
      <c r="N2484">
        <v>2005</v>
      </c>
      <c r="O2484">
        <v>1</v>
      </c>
      <c r="P2484">
        <v>2008</v>
      </c>
      <c r="Q2484">
        <v>1</v>
      </c>
      <c r="R2484" t="s">
        <v>2619</v>
      </c>
    </row>
    <row r="2485" spans="1:18">
      <c r="A2485">
        <v>4119</v>
      </c>
      <c r="B2485" t="s">
        <v>3028</v>
      </c>
      <c r="C2485">
        <v>-79.418750000000003</v>
      </c>
      <c r="D2485">
        <v>77.075933000000006</v>
      </c>
      <c r="F2485">
        <v>1144</v>
      </c>
      <c r="G2485">
        <v>3873</v>
      </c>
      <c r="I2485">
        <v>15.788557777999999</v>
      </c>
      <c r="K2485" t="s">
        <v>2616</v>
      </c>
      <c r="L2485">
        <v>15.788557000000001</v>
      </c>
      <c r="M2485" t="s">
        <v>83</v>
      </c>
      <c r="N2485">
        <v>2005</v>
      </c>
      <c r="O2485">
        <v>1</v>
      </c>
      <c r="P2485">
        <v>2008</v>
      </c>
      <c r="Q2485">
        <v>1</v>
      </c>
      <c r="R2485" t="s">
        <v>2619</v>
      </c>
    </row>
    <row r="2486" spans="1:18">
      <c r="A2486">
        <v>4120</v>
      </c>
      <c r="B2486" t="s">
        <v>3029</v>
      </c>
      <c r="C2486">
        <v>-79.436333000000005</v>
      </c>
      <c r="D2486">
        <v>77.087833000000003</v>
      </c>
      <c r="F2486">
        <v>1146</v>
      </c>
      <c r="G2486">
        <v>3879</v>
      </c>
      <c r="I2486">
        <v>58.911502222000003</v>
      </c>
      <c r="K2486" t="s">
        <v>2616</v>
      </c>
      <c r="L2486">
        <v>58.911501999999999</v>
      </c>
      <c r="M2486" t="s">
        <v>83</v>
      </c>
      <c r="N2486">
        <v>2005</v>
      </c>
      <c r="O2486">
        <v>1</v>
      </c>
      <c r="P2486">
        <v>2008</v>
      </c>
      <c r="Q2486">
        <v>1</v>
      </c>
      <c r="R2486" t="s">
        <v>2619</v>
      </c>
    </row>
    <row r="2487" spans="1:18">
      <c r="A2487">
        <v>4121</v>
      </c>
      <c r="B2487" t="s">
        <v>3030</v>
      </c>
      <c r="C2487">
        <v>-79.453816000000003</v>
      </c>
      <c r="D2487">
        <v>77.09545</v>
      </c>
      <c r="F2487">
        <v>1148</v>
      </c>
      <c r="G2487">
        <v>3879</v>
      </c>
      <c r="I2487">
        <v>21.37236</v>
      </c>
      <c r="K2487" t="s">
        <v>2616</v>
      </c>
      <c r="L2487">
        <v>21.37236</v>
      </c>
      <c r="M2487" t="s">
        <v>83</v>
      </c>
      <c r="N2487">
        <v>2005</v>
      </c>
      <c r="O2487">
        <v>1</v>
      </c>
      <c r="P2487">
        <v>2008</v>
      </c>
      <c r="Q2487">
        <v>1</v>
      </c>
      <c r="R2487" t="s">
        <v>2619</v>
      </c>
    </row>
    <row r="2488" spans="1:18">
      <c r="A2488">
        <v>4122</v>
      </c>
      <c r="B2488" t="s">
        <v>3031</v>
      </c>
      <c r="C2488">
        <v>-79.471383000000003</v>
      </c>
      <c r="D2488">
        <v>77.106415999999996</v>
      </c>
      <c r="F2488">
        <v>1150</v>
      </c>
      <c r="G2488">
        <v>3895</v>
      </c>
      <c r="I2488">
        <v>17.572099999999999</v>
      </c>
      <c r="K2488" t="s">
        <v>2616</v>
      </c>
      <c r="L2488">
        <v>17.572099999999999</v>
      </c>
      <c r="M2488" t="s">
        <v>83</v>
      </c>
      <c r="N2488">
        <v>2005</v>
      </c>
      <c r="O2488">
        <v>1</v>
      </c>
      <c r="P2488">
        <v>2008</v>
      </c>
      <c r="Q2488">
        <v>1</v>
      </c>
      <c r="R2488" t="s">
        <v>2619</v>
      </c>
    </row>
    <row r="2489" spans="1:18">
      <c r="A2489">
        <v>4123</v>
      </c>
      <c r="B2489" t="s">
        <v>3032</v>
      </c>
      <c r="C2489">
        <v>-79.488715999999997</v>
      </c>
      <c r="D2489">
        <v>77.117999999999995</v>
      </c>
      <c r="F2489">
        <v>1152</v>
      </c>
      <c r="G2489">
        <v>3904</v>
      </c>
      <c r="I2489">
        <v>26.539546667</v>
      </c>
      <c r="K2489" t="s">
        <v>2616</v>
      </c>
      <c r="L2489">
        <v>26.539546000000001</v>
      </c>
      <c r="M2489" t="s">
        <v>83</v>
      </c>
      <c r="N2489">
        <v>2005</v>
      </c>
      <c r="O2489">
        <v>1</v>
      </c>
      <c r="P2489">
        <v>2008</v>
      </c>
      <c r="Q2489">
        <v>1</v>
      </c>
      <c r="R2489" t="s">
        <v>2619</v>
      </c>
    </row>
    <row r="2490" spans="1:18">
      <c r="A2490">
        <v>4124</v>
      </c>
      <c r="B2490" t="s">
        <v>3033</v>
      </c>
      <c r="C2490">
        <v>-79.506816000000001</v>
      </c>
      <c r="D2490">
        <v>77.127365999999995</v>
      </c>
      <c r="F2490">
        <v>1154</v>
      </c>
      <c r="G2490">
        <v>3891</v>
      </c>
      <c r="I2490">
        <v>59.029013333000002</v>
      </c>
      <c r="K2490" t="s">
        <v>2616</v>
      </c>
      <c r="L2490">
        <v>59.029012999999999</v>
      </c>
      <c r="M2490" t="s">
        <v>83</v>
      </c>
      <c r="N2490">
        <v>2005</v>
      </c>
      <c r="O2490">
        <v>1</v>
      </c>
      <c r="P2490">
        <v>2008</v>
      </c>
      <c r="Q2490">
        <v>1</v>
      </c>
      <c r="R2490" t="s">
        <v>2619</v>
      </c>
    </row>
    <row r="2491" spans="1:18">
      <c r="A2491">
        <v>4125</v>
      </c>
      <c r="B2491" t="s">
        <v>3034</v>
      </c>
      <c r="C2491">
        <v>-79.525800000000004</v>
      </c>
      <c r="D2491">
        <v>77.136166000000003</v>
      </c>
      <c r="F2491">
        <v>1156</v>
      </c>
      <c r="G2491">
        <v>3896</v>
      </c>
      <c r="I2491">
        <v>44.609066667</v>
      </c>
      <c r="K2491" t="s">
        <v>2616</v>
      </c>
      <c r="L2491">
        <v>44.609065999999999</v>
      </c>
      <c r="M2491" t="s">
        <v>83</v>
      </c>
      <c r="N2491">
        <v>2005</v>
      </c>
      <c r="O2491">
        <v>1</v>
      </c>
      <c r="P2491">
        <v>2008</v>
      </c>
      <c r="Q2491">
        <v>1</v>
      </c>
      <c r="R2491" t="s">
        <v>2619</v>
      </c>
    </row>
    <row r="2492" spans="1:18">
      <c r="A2492">
        <v>4126</v>
      </c>
      <c r="B2492" t="s">
        <v>3035</v>
      </c>
      <c r="C2492">
        <v>-79.542850000000001</v>
      </c>
      <c r="D2492">
        <v>77.142049999999998</v>
      </c>
      <c r="F2492">
        <v>1158</v>
      </c>
      <c r="G2492">
        <v>3904</v>
      </c>
      <c r="I2492">
        <v>47.160106667000001</v>
      </c>
      <c r="K2492" t="s">
        <v>2616</v>
      </c>
      <c r="L2492">
        <v>47.160105999999999</v>
      </c>
      <c r="M2492" t="s">
        <v>83</v>
      </c>
      <c r="N2492">
        <v>2005</v>
      </c>
      <c r="O2492">
        <v>1</v>
      </c>
      <c r="P2492">
        <v>2008</v>
      </c>
      <c r="Q2492">
        <v>1</v>
      </c>
      <c r="R2492" t="s">
        <v>2619</v>
      </c>
    </row>
    <row r="2493" spans="1:18">
      <c r="A2493">
        <v>4127</v>
      </c>
      <c r="B2493" t="s">
        <v>3036</v>
      </c>
      <c r="C2493">
        <v>-79.560249999999996</v>
      </c>
      <c r="D2493">
        <v>77.145832999999996</v>
      </c>
      <c r="F2493">
        <v>1160</v>
      </c>
      <c r="G2493">
        <v>3905</v>
      </c>
      <c r="I2493">
        <v>42.109340000000003</v>
      </c>
      <c r="K2493" t="s">
        <v>2616</v>
      </c>
      <c r="L2493">
        <v>42.109340000000003</v>
      </c>
      <c r="M2493" t="s">
        <v>83</v>
      </c>
      <c r="N2493">
        <v>2005</v>
      </c>
      <c r="O2493">
        <v>1</v>
      </c>
      <c r="P2493">
        <v>2008</v>
      </c>
      <c r="Q2493">
        <v>1</v>
      </c>
      <c r="R2493" t="s">
        <v>2619</v>
      </c>
    </row>
    <row r="2494" spans="1:18">
      <c r="A2494">
        <v>4128</v>
      </c>
      <c r="B2494" t="s">
        <v>3037</v>
      </c>
      <c r="C2494">
        <v>-79.578500000000005</v>
      </c>
      <c r="D2494">
        <v>77.152165999999994</v>
      </c>
      <c r="F2494">
        <v>1162</v>
      </c>
      <c r="G2494">
        <v>3902</v>
      </c>
      <c r="I2494">
        <v>41.590293332999998</v>
      </c>
      <c r="K2494" t="s">
        <v>2616</v>
      </c>
      <c r="L2494">
        <v>41.590293000000003</v>
      </c>
      <c r="M2494" t="s">
        <v>83</v>
      </c>
      <c r="N2494">
        <v>2005</v>
      </c>
      <c r="O2494">
        <v>1</v>
      </c>
      <c r="P2494">
        <v>2008</v>
      </c>
      <c r="Q2494">
        <v>1</v>
      </c>
      <c r="R2494" t="s">
        <v>2619</v>
      </c>
    </row>
    <row r="2495" spans="1:18">
      <c r="A2495">
        <v>4129</v>
      </c>
      <c r="B2495" t="s">
        <v>3038</v>
      </c>
      <c r="C2495">
        <v>-79.614565999999996</v>
      </c>
      <c r="D2495">
        <v>77.165700000000001</v>
      </c>
      <c r="F2495">
        <v>1166</v>
      </c>
      <c r="G2495">
        <v>3913</v>
      </c>
      <c r="I2495">
        <v>22.076180000000001</v>
      </c>
      <c r="K2495" t="s">
        <v>2616</v>
      </c>
      <c r="L2495">
        <v>22.076180000000001</v>
      </c>
      <c r="M2495" t="s">
        <v>83</v>
      </c>
      <c r="N2495">
        <v>2005</v>
      </c>
      <c r="O2495">
        <v>1</v>
      </c>
      <c r="P2495">
        <v>2008</v>
      </c>
      <c r="Q2495">
        <v>1</v>
      </c>
      <c r="R2495" t="s">
        <v>2619</v>
      </c>
    </row>
    <row r="2496" spans="1:18">
      <c r="A2496">
        <v>4130</v>
      </c>
      <c r="B2496" t="s">
        <v>3039</v>
      </c>
      <c r="C2496">
        <v>-79.632400000000004</v>
      </c>
      <c r="D2496">
        <v>77.173249999999996</v>
      </c>
      <c r="F2496">
        <v>1168</v>
      </c>
      <c r="G2496">
        <v>3911</v>
      </c>
      <c r="I2496">
        <v>108.94254222000001</v>
      </c>
      <c r="K2496" t="s">
        <v>2616</v>
      </c>
      <c r="L2496">
        <v>108.942542</v>
      </c>
      <c r="M2496" t="s">
        <v>83</v>
      </c>
      <c r="N2496">
        <v>2005</v>
      </c>
      <c r="O2496">
        <v>1</v>
      </c>
      <c r="P2496">
        <v>2008</v>
      </c>
      <c r="Q2496">
        <v>1</v>
      </c>
      <c r="R2496" t="s">
        <v>2619</v>
      </c>
    </row>
    <row r="2497" spans="1:18">
      <c r="A2497">
        <v>4131</v>
      </c>
      <c r="B2497" t="s">
        <v>3040</v>
      </c>
      <c r="C2497">
        <v>-79.6511</v>
      </c>
      <c r="D2497">
        <v>77.182665999999998</v>
      </c>
      <c r="F2497">
        <v>1170</v>
      </c>
      <c r="G2497">
        <v>3949</v>
      </c>
      <c r="I2497">
        <v>9.4171999999999993</v>
      </c>
      <c r="K2497" t="s">
        <v>2616</v>
      </c>
      <c r="L2497">
        <v>9.4171999999999993</v>
      </c>
      <c r="M2497" t="s">
        <v>83</v>
      </c>
      <c r="N2497">
        <v>2005</v>
      </c>
      <c r="O2497">
        <v>1</v>
      </c>
      <c r="P2497">
        <v>2008</v>
      </c>
      <c r="Q2497">
        <v>1</v>
      </c>
      <c r="R2497" t="s">
        <v>2619</v>
      </c>
    </row>
    <row r="2498" spans="1:18">
      <c r="A2498">
        <v>4132</v>
      </c>
      <c r="B2498" t="s">
        <v>3041</v>
      </c>
      <c r="C2498">
        <v>-79.669032999999999</v>
      </c>
      <c r="D2498">
        <v>77.1905</v>
      </c>
      <c r="F2498">
        <v>1172</v>
      </c>
      <c r="G2498">
        <v>3959</v>
      </c>
      <c r="I2498">
        <v>39.676391111000001</v>
      </c>
      <c r="K2498" t="s">
        <v>2616</v>
      </c>
      <c r="L2498">
        <v>39.676391000000002</v>
      </c>
      <c r="M2498" t="s">
        <v>83</v>
      </c>
      <c r="N2498">
        <v>2005</v>
      </c>
      <c r="O2498">
        <v>1</v>
      </c>
      <c r="P2498">
        <v>2008</v>
      </c>
      <c r="Q2498">
        <v>1</v>
      </c>
      <c r="R2498" t="s">
        <v>2619</v>
      </c>
    </row>
    <row r="2499" spans="1:18">
      <c r="A2499">
        <v>4133</v>
      </c>
      <c r="B2499" t="s">
        <v>3042</v>
      </c>
      <c r="C2499">
        <v>-79.687200000000004</v>
      </c>
      <c r="D2499">
        <v>77.200016000000005</v>
      </c>
      <c r="F2499">
        <v>1174</v>
      </c>
      <c r="G2499">
        <v>3964</v>
      </c>
      <c r="I2499">
        <v>20.830977778000001</v>
      </c>
      <c r="K2499" t="s">
        <v>2616</v>
      </c>
      <c r="L2499">
        <v>20.830977000000001</v>
      </c>
      <c r="M2499" t="s">
        <v>83</v>
      </c>
      <c r="N2499">
        <v>2005</v>
      </c>
      <c r="O2499">
        <v>1</v>
      </c>
      <c r="P2499">
        <v>2008</v>
      </c>
      <c r="Q2499">
        <v>1</v>
      </c>
      <c r="R2499" t="s">
        <v>2619</v>
      </c>
    </row>
    <row r="2500" spans="1:18">
      <c r="A2500">
        <v>4134</v>
      </c>
      <c r="B2500" t="s">
        <v>3043</v>
      </c>
      <c r="C2500">
        <v>-79.704583</v>
      </c>
      <c r="D2500">
        <v>77.211933000000002</v>
      </c>
      <c r="F2500">
        <v>1176</v>
      </c>
      <c r="G2500">
        <v>3971</v>
      </c>
      <c r="I2500">
        <v>24.872693333000001</v>
      </c>
      <c r="K2500" t="s">
        <v>2616</v>
      </c>
      <c r="L2500">
        <v>24.872693000000002</v>
      </c>
      <c r="M2500" t="s">
        <v>83</v>
      </c>
      <c r="N2500">
        <v>2005</v>
      </c>
      <c r="O2500">
        <v>1</v>
      </c>
      <c r="P2500">
        <v>2008</v>
      </c>
      <c r="Q2500">
        <v>1</v>
      </c>
      <c r="R2500" t="s">
        <v>2619</v>
      </c>
    </row>
    <row r="2501" spans="1:18">
      <c r="A2501">
        <v>4135</v>
      </c>
      <c r="B2501" t="s">
        <v>3044</v>
      </c>
      <c r="C2501">
        <v>-79.722233000000003</v>
      </c>
      <c r="D2501">
        <v>77.220550000000003</v>
      </c>
      <c r="F2501">
        <v>1178</v>
      </c>
      <c r="G2501">
        <v>3974</v>
      </c>
      <c r="I2501">
        <v>44.443748888999998</v>
      </c>
      <c r="K2501" t="s">
        <v>2616</v>
      </c>
      <c r="L2501">
        <v>44.443747999999999</v>
      </c>
      <c r="M2501" t="s">
        <v>83</v>
      </c>
      <c r="N2501">
        <v>2005</v>
      </c>
      <c r="O2501">
        <v>1</v>
      </c>
      <c r="P2501">
        <v>2008</v>
      </c>
      <c r="Q2501">
        <v>1</v>
      </c>
      <c r="R2501" t="s">
        <v>2619</v>
      </c>
    </row>
    <row r="2502" spans="1:18">
      <c r="A2502">
        <v>4136</v>
      </c>
      <c r="B2502" t="s">
        <v>3045</v>
      </c>
      <c r="C2502">
        <v>-79.740700000000004</v>
      </c>
      <c r="D2502">
        <v>77.228082999999998</v>
      </c>
      <c r="F2502">
        <v>1180</v>
      </c>
      <c r="G2502">
        <v>3972</v>
      </c>
      <c r="I2502">
        <v>27.84348</v>
      </c>
      <c r="K2502" t="s">
        <v>2616</v>
      </c>
      <c r="L2502">
        <v>27.84348</v>
      </c>
      <c r="M2502" t="s">
        <v>83</v>
      </c>
      <c r="N2502">
        <v>2005</v>
      </c>
      <c r="O2502">
        <v>1</v>
      </c>
      <c r="P2502">
        <v>2008</v>
      </c>
      <c r="Q2502">
        <v>1</v>
      </c>
      <c r="R2502" t="s">
        <v>2619</v>
      </c>
    </row>
    <row r="2503" spans="1:18">
      <c r="A2503">
        <v>4137</v>
      </c>
      <c r="B2503" t="s">
        <v>3046</v>
      </c>
      <c r="C2503">
        <v>-79.758166000000003</v>
      </c>
      <c r="D2503">
        <v>77.239816000000005</v>
      </c>
      <c r="F2503">
        <v>1182</v>
      </c>
      <c r="G2503">
        <v>3974</v>
      </c>
      <c r="I2503">
        <v>56.622255555999999</v>
      </c>
      <c r="K2503" t="s">
        <v>2616</v>
      </c>
      <c r="L2503">
        <v>56.622255000000003</v>
      </c>
      <c r="M2503" t="s">
        <v>83</v>
      </c>
      <c r="N2503">
        <v>2005</v>
      </c>
      <c r="O2503">
        <v>1</v>
      </c>
      <c r="P2503">
        <v>2008</v>
      </c>
      <c r="Q2503">
        <v>1</v>
      </c>
      <c r="R2503" t="s">
        <v>2619</v>
      </c>
    </row>
    <row r="2504" spans="1:18">
      <c r="A2504">
        <v>4138</v>
      </c>
      <c r="B2504" t="s">
        <v>3047</v>
      </c>
      <c r="C2504">
        <v>-79.776382999999996</v>
      </c>
      <c r="D2504">
        <v>77.246949999999998</v>
      </c>
      <c r="F2504">
        <v>1184</v>
      </c>
      <c r="G2504">
        <v>3965</v>
      </c>
      <c r="I2504">
        <v>33.9328</v>
      </c>
      <c r="K2504" t="s">
        <v>2616</v>
      </c>
      <c r="L2504">
        <v>33.9328</v>
      </c>
      <c r="M2504" t="s">
        <v>83</v>
      </c>
      <c r="N2504">
        <v>2005</v>
      </c>
      <c r="O2504">
        <v>1</v>
      </c>
      <c r="P2504">
        <v>2008</v>
      </c>
      <c r="Q2504">
        <v>1</v>
      </c>
      <c r="R2504" t="s">
        <v>2619</v>
      </c>
    </row>
    <row r="2505" spans="1:18">
      <c r="A2505">
        <v>4139</v>
      </c>
      <c r="B2505" t="s">
        <v>3048</v>
      </c>
      <c r="C2505">
        <v>-79.797865999999999</v>
      </c>
      <c r="D2505">
        <v>77.254733000000002</v>
      </c>
      <c r="F2505">
        <v>1186</v>
      </c>
      <c r="G2505">
        <v>3975</v>
      </c>
      <c r="I2505">
        <v>15.446233333</v>
      </c>
      <c r="K2505" t="s">
        <v>2616</v>
      </c>
      <c r="L2505">
        <v>15.446232999999999</v>
      </c>
      <c r="M2505" t="s">
        <v>83</v>
      </c>
      <c r="N2505">
        <v>2005</v>
      </c>
      <c r="O2505">
        <v>1</v>
      </c>
      <c r="P2505">
        <v>2008</v>
      </c>
      <c r="Q2505">
        <v>1</v>
      </c>
      <c r="R2505" t="s">
        <v>2619</v>
      </c>
    </row>
    <row r="2506" spans="1:18">
      <c r="A2506">
        <v>4140</v>
      </c>
      <c r="B2506" t="s">
        <v>3049</v>
      </c>
      <c r="C2506">
        <v>-79.815683000000007</v>
      </c>
      <c r="D2506">
        <v>77.259966000000006</v>
      </c>
      <c r="F2506">
        <v>1188</v>
      </c>
      <c r="G2506">
        <v>3982</v>
      </c>
      <c r="I2506">
        <v>24.68608</v>
      </c>
      <c r="K2506" t="s">
        <v>2616</v>
      </c>
      <c r="L2506">
        <v>24.68608</v>
      </c>
      <c r="M2506" t="s">
        <v>83</v>
      </c>
      <c r="N2506">
        <v>2005</v>
      </c>
      <c r="O2506">
        <v>1</v>
      </c>
      <c r="P2506">
        <v>2008</v>
      </c>
      <c r="Q2506">
        <v>1</v>
      </c>
      <c r="R2506" t="s">
        <v>2619</v>
      </c>
    </row>
    <row r="2507" spans="1:18">
      <c r="A2507">
        <v>4141</v>
      </c>
      <c r="B2507" t="s">
        <v>3050</v>
      </c>
      <c r="C2507">
        <v>-79.833365999999998</v>
      </c>
      <c r="D2507">
        <v>77.269400000000005</v>
      </c>
      <c r="F2507">
        <v>1190</v>
      </c>
      <c r="I2507">
        <v>31.839824444000001</v>
      </c>
      <c r="K2507" t="s">
        <v>2616</v>
      </c>
      <c r="L2507">
        <v>31.839824</v>
      </c>
      <c r="M2507" t="s">
        <v>83</v>
      </c>
      <c r="N2507">
        <v>2005</v>
      </c>
      <c r="O2507">
        <v>1</v>
      </c>
      <c r="P2507">
        <v>2008</v>
      </c>
      <c r="Q2507">
        <v>1</v>
      </c>
      <c r="R2507" t="s">
        <v>2619</v>
      </c>
    </row>
    <row r="2508" spans="1:18">
      <c r="A2508">
        <v>4142</v>
      </c>
      <c r="B2508" t="s">
        <v>3051</v>
      </c>
      <c r="C2508">
        <v>-79.850365999999994</v>
      </c>
      <c r="D2508">
        <v>77.279465999999999</v>
      </c>
      <c r="F2508">
        <v>1192</v>
      </c>
      <c r="G2508">
        <v>3992</v>
      </c>
      <c r="I2508">
        <v>18.457560000000001</v>
      </c>
      <c r="K2508" t="s">
        <v>2616</v>
      </c>
      <c r="L2508">
        <v>18.457560000000001</v>
      </c>
      <c r="M2508" t="s">
        <v>83</v>
      </c>
      <c r="N2508">
        <v>2005</v>
      </c>
      <c r="O2508">
        <v>1</v>
      </c>
      <c r="P2508">
        <v>2008</v>
      </c>
      <c r="Q2508">
        <v>1</v>
      </c>
      <c r="R2508" t="s">
        <v>2619</v>
      </c>
    </row>
    <row r="2509" spans="1:18">
      <c r="A2509">
        <v>4143</v>
      </c>
      <c r="B2509" t="s">
        <v>3052</v>
      </c>
      <c r="C2509">
        <v>-79.868365999999995</v>
      </c>
      <c r="D2509">
        <v>77.291332999999995</v>
      </c>
      <c r="F2509">
        <v>1194</v>
      </c>
      <c r="G2509">
        <v>4003</v>
      </c>
      <c r="I2509">
        <v>22.529271111</v>
      </c>
      <c r="K2509" t="s">
        <v>2616</v>
      </c>
      <c r="L2509">
        <v>22.529271000000001</v>
      </c>
      <c r="M2509" t="s">
        <v>83</v>
      </c>
      <c r="N2509">
        <v>2005</v>
      </c>
      <c r="O2509">
        <v>1</v>
      </c>
      <c r="P2509">
        <v>2008</v>
      </c>
      <c r="Q2509">
        <v>1</v>
      </c>
      <c r="R2509" t="s">
        <v>2619</v>
      </c>
    </row>
    <row r="2510" spans="1:18">
      <c r="A2510">
        <v>4144</v>
      </c>
      <c r="B2510" t="s">
        <v>3053</v>
      </c>
      <c r="C2510">
        <v>-79.886616000000004</v>
      </c>
      <c r="D2510">
        <v>77.306299999999993</v>
      </c>
      <c r="F2510">
        <v>1196</v>
      </c>
      <c r="G2510">
        <v>4008</v>
      </c>
      <c r="I2510">
        <v>19.400773333</v>
      </c>
      <c r="K2510" t="s">
        <v>2616</v>
      </c>
      <c r="L2510">
        <v>19.400773000000001</v>
      </c>
      <c r="M2510" t="s">
        <v>83</v>
      </c>
      <c r="N2510">
        <v>2005</v>
      </c>
      <c r="O2510">
        <v>1</v>
      </c>
      <c r="P2510">
        <v>2008</v>
      </c>
      <c r="Q2510">
        <v>1</v>
      </c>
      <c r="R2510" t="s">
        <v>2619</v>
      </c>
    </row>
    <row r="2511" spans="1:18">
      <c r="A2511">
        <v>4145</v>
      </c>
      <c r="B2511" t="s">
        <v>3054</v>
      </c>
      <c r="C2511">
        <v>-79.904765999999995</v>
      </c>
      <c r="D2511">
        <v>77.315583000000004</v>
      </c>
      <c r="F2511">
        <v>1198</v>
      </c>
      <c r="G2511">
        <v>4021</v>
      </c>
      <c r="I2511">
        <v>42.963853333000003</v>
      </c>
      <c r="K2511" t="s">
        <v>2616</v>
      </c>
      <c r="L2511">
        <v>42.963853</v>
      </c>
      <c r="M2511" t="s">
        <v>83</v>
      </c>
      <c r="N2511">
        <v>2005</v>
      </c>
      <c r="O2511">
        <v>1</v>
      </c>
      <c r="P2511">
        <v>2008</v>
      </c>
      <c r="Q2511">
        <v>1</v>
      </c>
      <c r="R2511" t="s">
        <v>2619</v>
      </c>
    </row>
    <row r="2512" spans="1:18">
      <c r="A2512">
        <v>4146</v>
      </c>
      <c r="B2512" t="s">
        <v>3055</v>
      </c>
      <c r="C2512">
        <v>-79.923965999999993</v>
      </c>
      <c r="D2512">
        <v>77.323915999999997</v>
      </c>
      <c r="F2512">
        <v>1200</v>
      </c>
      <c r="I2512">
        <v>50.345975555999999</v>
      </c>
      <c r="K2512" t="s">
        <v>2616</v>
      </c>
      <c r="L2512">
        <v>50.345975000000003</v>
      </c>
      <c r="M2512" t="s">
        <v>83</v>
      </c>
      <c r="N2512">
        <v>2005</v>
      </c>
      <c r="O2512">
        <v>1</v>
      </c>
      <c r="P2512">
        <v>2008</v>
      </c>
      <c r="Q2512">
        <v>1</v>
      </c>
      <c r="R2512" t="s">
        <v>2619</v>
      </c>
    </row>
    <row r="2513" spans="1:18">
      <c r="A2513">
        <v>4147</v>
      </c>
      <c r="B2513" t="s">
        <v>3056</v>
      </c>
      <c r="C2513">
        <v>-79.942032999999995</v>
      </c>
      <c r="D2513">
        <v>77.333516000000003</v>
      </c>
      <c r="F2513">
        <v>1202</v>
      </c>
      <c r="I2513">
        <v>38.281597777999998</v>
      </c>
      <c r="K2513" t="s">
        <v>2616</v>
      </c>
      <c r="L2513">
        <v>38.281596999999998</v>
      </c>
      <c r="M2513" t="s">
        <v>83</v>
      </c>
      <c r="N2513">
        <v>2005</v>
      </c>
      <c r="O2513">
        <v>1</v>
      </c>
      <c r="P2513">
        <v>2008</v>
      </c>
      <c r="Q2513">
        <v>1</v>
      </c>
      <c r="R2513" t="s">
        <v>2619</v>
      </c>
    </row>
    <row r="2514" spans="1:18">
      <c r="A2514">
        <v>4148</v>
      </c>
      <c r="B2514" t="s">
        <v>3057</v>
      </c>
      <c r="C2514">
        <v>-79.959716</v>
      </c>
      <c r="D2514">
        <v>77.341166000000001</v>
      </c>
      <c r="F2514">
        <v>1204</v>
      </c>
      <c r="I2514">
        <v>40.711060000000003</v>
      </c>
      <c r="K2514" t="s">
        <v>2616</v>
      </c>
      <c r="L2514">
        <v>40.711060000000003</v>
      </c>
      <c r="M2514" t="s">
        <v>83</v>
      </c>
      <c r="N2514">
        <v>2005</v>
      </c>
      <c r="O2514">
        <v>1</v>
      </c>
      <c r="P2514">
        <v>2008</v>
      </c>
      <c r="Q2514">
        <v>1</v>
      </c>
      <c r="R2514" t="s">
        <v>2619</v>
      </c>
    </row>
    <row r="2515" spans="1:18">
      <c r="A2515">
        <v>4149</v>
      </c>
      <c r="B2515" t="s">
        <v>3058</v>
      </c>
      <c r="C2515">
        <v>-79.977199999999996</v>
      </c>
      <c r="D2515">
        <v>77.349165999999997</v>
      </c>
      <c r="F2515">
        <v>1206</v>
      </c>
      <c r="G2515">
        <v>4015</v>
      </c>
      <c r="I2515">
        <v>25.3552</v>
      </c>
      <c r="K2515" t="s">
        <v>2616</v>
      </c>
      <c r="L2515">
        <v>25.3552</v>
      </c>
      <c r="M2515" t="s">
        <v>83</v>
      </c>
      <c r="N2515">
        <v>2005</v>
      </c>
      <c r="O2515">
        <v>1</v>
      </c>
      <c r="P2515">
        <v>2008</v>
      </c>
      <c r="Q2515">
        <v>1</v>
      </c>
      <c r="R2515" t="s">
        <v>2619</v>
      </c>
    </row>
    <row r="2516" spans="1:18">
      <c r="A2516">
        <v>4150</v>
      </c>
      <c r="B2516" t="s">
        <v>3059</v>
      </c>
      <c r="C2516">
        <v>-79.994782999999998</v>
      </c>
      <c r="D2516">
        <v>77.356515999999999</v>
      </c>
      <c r="F2516">
        <v>1208</v>
      </c>
      <c r="G2516">
        <v>4024</v>
      </c>
      <c r="I2516">
        <v>50.100015556000002</v>
      </c>
      <c r="K2516" t="s">
        <v>2616</v>
      </c>
      <c r="L2516">
        <v>50.100014999999999</v>
      </c>
      <c r="M2516" t="s">
        <v>83</v>
      </c>
      <c r="N2516">
        <v>2005</v>
      </c>
      <c r="O2516">
        <v>1</v>
      </c>
      <c r="P2516">
        <v>2008</v>
      </c>
      <c r="Q2516">
        <v>1</v>
      </c>
      <c r="R2516" t="s">
        <v>2619</v>
      </c>
    </row>
    <row r="2517" spans="1:18">
      <c r="A2517">
        <v>4151</v>
      </c>
      <c r="B2517" t="s">
        <v>3060</v>
      </c>
      <c r="C2517">
        <v>-80.012433000000001</v>
      </c>
      <c r="D2517">
        <v>77.364833000000004</v>
      </c>
      <c r="F2517">
        <v>1210</v>
      </c>
      <c r="G2517">
        <v>4016</v>
      </c>
      <c r="I2517">
        <v>24.691880000000001</v>
      </c>
      <c r="K2517" t="s">
        <v>2616</v>
      </c>
      <c r="L2517">
        <v>24.691880000000001</v>
      </c>
      <c r="M2517" t="s">
        <v>83</v>
      </c>
      <c r="N2517">
        <v>2005</v>
      </c>
      <c r="O2517">
        <v>1</v>
      </c>
      <c r="P2517">
        <v>2008</v>
      </c>
      <c r="Q2517">
        <v>1</v>
      </c>
      <c r="R2517" t="s">
        <v>2619</v>
      </c>
    </row>
    <row r="2518" spans="1:18">
      <c r="A2518">
        <v>4152</v>
      </c>
      <c r="B2518" t="s">
        <v>3061</v>
      </c>
      <c r="C2518">
        <v>-80.029983000000001</v>
      </c>
      <c r="D2518">
        <v>77.370500000000007</v>
      </c>
      <c r="F2518">
        <v>1212</v>
      </c>
      <c r="G2518">
        <v>4015</v>
      </c>
      <c r="I2518">
        <v>36.66968</v>
      </c>
      <c r="K2518" t="s">
        <v>2616</v>
      </c>
      <c r="L2518">
        <v>36.66968</v>
      </c>
      <c r="M2518" t="s">
        <v>83</v>
      </c>
      <c r="N2518">
        <v>2005</v>
      </c>
      <c r="O2518">
        <v>1</v>
      </c>
      <c r="P2518">
        <v>2008</v>
      </c>
      <c r="Q2518">
        <v>1</v>
      </c>
      <c r="R2518" t="s">
        <v>2619</v>
      </c>
    </row>
    <row r="2519" spans="1:18">
      <c r="A2519">
        <v>4153</v>
      </c>
      <c r="B2519" t="s">
        <v>3062</v>
      </c>
      <c r="C2519">
        <v>-80.047633000000005</v>
      </c>
      <c r="D2519">
        <v>77.381566000000007</v>
      </c>
      <c r="F2519">
        <v>1214</v>
      </c>
      <c r="G2519">
        <v>4026</v>
      </c>
      <c r="I2519">
        <v>54.029000000000003</v>
      </c>
      <c r="K2519" t="s">
        <v>2616</v>
      </c>
      <c r="L2519">
        <v>54.029000000000003</v>
      </c>
      <c r="M2519" t="s">
        <v>83</v>
      </c>
      <c r="N2519">
        <v>2005</v>
      </c>
      <c r="O2519">
        <v>1</v>
      </c>
      <c r="P2519">
        <v>2008</v>
      </c>
      <c r="Q2519">
        <v>1</v>
      </c>
      <c r="R2519" t="s">
        <v>2619</v>
      </c>
    </row>
    <row r="2520" spans="1:18">
      <c r="A2520">
        <v>4154</v>
      </c>
      <c r="B2520" t="s">
        <v>3063</v>
      </c>
      <c r="C2520">
        <v>-80.065066000000002</v>
      </c>
      <c r="D2520">
        <v>77.390715999999998</v>
      </c>
      <c r="F2520">
        <v>1216</v>
      </c>
      <c r="G2520">
        <v>4033</v>
      </c>
      <c r="I2520">
        <v>45.259946667000001</v>
      </c>
      <c r="K2520" t="s">
        <v>2616</v>
      </c>
      <c r="L2520">
        <v>45.259945999999999</v>
      </c>
      <c r="M2520" t="s">
        <v>83</v>
      </c>
      <c r="N2520">
        <v>2005</v>
      </c>
      <c r="O2520">
        <v>1</v>
      </c>
      <c r="P2520">
        <v>2008</v>
      </c>
      <c r="Q2520">
        <v>1</v>
      </c>
      <c r="R2520" t="s">
        <v>2619</v>
      </c>
    </row>
    <row r="2521" spans="1:18">
      <c r="A2521">
        <v>4155</v>
      </c>
      <c r="B2521" t="s">
        <v>3064</v>
      </c>
      <c r="C2521">
        <v>-80.082532999999998</v>
      </c>
      <c r="D2521">
        <v>77.402249999999995</v>
      </c>
      <c r="F2521">
        <v>1218</v>
      </c>
      <c r="G2521">
        <v>4027</v>
      </c>
      <c r="I2521">
        <v>-1.0749777778</v>
      </c>
      <c r="K2521" t="s">
        <v>2616</v>
      </c>
      <c r="L2521">
        <v>-1.0749770000000001</v>
      </c>
      <c r="M2521" t="s">
        <v>83</v>
      </c>
      <c r="N2521">
        <v>2005</v>
      </c>
      <c r="O2521">
        <v>1</v>
      </c>
      <c r="P2521">
        <v>2008</v>
      </c>
      <c r="Q2521">
        <v>1</v>
      </c>
      <c r="R2521" t="s">
        <v>2619</v>
      </c>
    </row>
    <row r="2522" spans="1:18">
      <c r="A2522">
        <v>4156</v>
      </c>
      <c r="B2522" t="s">
        <v>3065</v>
      </c>
      <c r="C2522">
        <v>-80.101699999999994</v>
      </c>
      <c r="D2522">
        <v>77.413150000000002</v>
      </c>
      <c r="F2522">
        <v>1220</v>
      </c>
      <c r="G2522">
        <v>4041</v>
      </c>
      <c r="I2522">
        <v>4.2840622222000002</v>
      </c>
      <c r="K2522" t="s">
        <v>2616</v>
      </c>
      <c r="L2522">
        <v>4.2840619999999996</v>
      </c>
      <c r="M2522" t="s">
        <v>83</v>
      </c>
      <c r="N2522">
        <v>2005</v>
      </c>
      <c r="O2522">
        <v>1</v>
      </c>
      <c r="P2522">
        <v>2008</v>
      </c>
      <c r="Q2522">
        <v>1</v>
      </c>
      <c r="R2522" t="s">
        <v>2619</v>
      </c>
    </row>
    <row r="2523" spans="1:18">
      <c r="A2523">
        <v>4157</v>
      </c>
      <c r="B2523" t="s">
        <v>3066</v>
      </c>
      <c r="C2523">
        <v>-80.122833</v>
      </c>
      <c r="D2523">
        <v>77.424616</v>
      </c>
      <c r="F2523">
        <v>1222</v>
      </c>
      <c r="G2523">
        <v>4043</v>
      </c>
      <c r="I2523">
        <v>47.988999999999997</v>
      </c>
      <c r="K2523" t="s">
        <v>2616</v>
      </c>
      <c r="L2523">
        <v>47.988999999999997</v>
      </c>
      <c r="M2523" t="s">
        <v>83</v>
      </c>
      <c r="N2523">
        <v>2005</v>
      </c>
      <c r="O2523">
        <v>1</v>
      </c>
      <c r="P2523">
        <v>2008</v>
      </c>
      <c r="Q2523">
        <v>1</v>
      </c>
      <c r="R2523" t="s">
        <v>2619</v>
      </c>
    </row>
    <row r="2524" spans="1:18">
      <c r="A2524">
        <v>4158</v>
      </c>
      <c r="B2524" t="s">
        <v>3067</v>
      </c>
      <c r="C2524">
        <v>-80.139932999999999</v>
      </c>
      <c r="D2524">
        <v>77.431715999999994</v>
      </c>
      <c r="F2524">
        <v>1224</v>
      </c>
      <c r="G2524">
        <v>4054</v>
      </c>
      <c r="I2524">
        <v>11.680631111</v>
      </c>
      <c r="K2524" t="s">
        <v>2616</v>
      </c>
      <c r="L2524">
        <v>11.680631</v>
      </c>
      <c r="M2524" t="s">
        <v>83</v>
      </c>
      <c r="N2524">
        <v>2005</v>
      </c>
      <c r="O2524">
        <v>1</v>
      </c>
      <c r="P2524">
        <v>2008</v>
      </c>
      <c r="Q2524">
        <v>1</v>
      </c>
      <c r="R2524" t="s">
        <v>2619</v>
      </c>
    </row>
    <row r="2525" spans="1:18">
      <c r="A2525">
        <v>4159</v>
      </c>
      <c r="B2525" t="s">
        <v>3068</v>
      </c>
      <c r="C2525">
        <v>-80.157499999999999</v>
      </c>
      <c r="D2525">
        <v>77.438282999999998</v>
      </c>
      <c r="F2525">
        <v>1226</v>
      </c>
      <c r="G2525">
        <v>4062</v>
      </c>
      <c r="I2525">
        <v>25.449493332999999</v>
      </c>
      <c r="K2525" t="s">
        <v>2616</v>
      </c>
      <c r="L2525">
        <v>25.449493</v>
      </c>
      <c r="M2525" t="s">
        <v>83</v>
      </c>
      <c r="N2525">
        <v>2005</v>
      </c>
      <c r="O2525">
        <v>1</v>
      </c>
      <c r="P2525">
        <v>2008</v>
      </c>
      <c r="Q2525">
        <v>1</v>
      </c>
      <c r="R2525" t="s">
        <v>2619</v>
      </c>
    </row>
    <row r="2526" spans="1:18">
      <c r="A2526">
        <v>4160</v>
      </c>
      <c r="B2526" t="s">
        <v>3069</v>
      </c>
      <c r="C2526">
        <v>-80.175933000000001</v>
      </c>
      <c r="D2526">
        <v>77.444550000000007</v>
      </c>
      <c r="F2526">
        <v>1228</v>
      </c>
      <c r="G2526">
        <v>4068</v>
      </c>
      <c r="I2526">
        <v>17.981277777999999</v>
      </c>
      <c r="K2526" t="s">
        <v>2616</v>
      </c>
      <c r="L2526">
        <v>17.981276999999999</v>
      </c>
      <c r="M2526" t="s">
        <v>83</v>
      </c>
      <c r="N2526">
        <v>2005</v>
      </c>
      <c r="O2526">
        <v>1</v>
      </c>
      <c r="P2526">
        <v>2008</v>
      </c>
      <c r="Q2526">
        <v>1</v>
      </c>
      <c r="R2526" t="s">
        <v>2619</v>
      </c>
    </row>
    <row r="2527" spans="1:18">
      <c r="A2527">
        <v>4161</v>
      </c>
      <c r="B2527" t="s">
        <v>3070</v>
      </c>
      <c r="C2527">
        <v>-80.194215999999997</v>
      </c>
      <c r="D2527">
        <v>77.453033000000005</v>
      </c>
      <c r="F2527">
        <v>1230</v>
      </c>
      <c r="G2527">
        <v>4064</v>
      </c>
      <c r="I2527">
        <v>33.782186666999998</v>
      </c>
      <c r="K2527" t="s">
        <v>2616</v>
      </c>
      <c r="L2527">
        <v>33.782186000000003</v>
      </c>
      <c r="M2527" t="s">
        <v>83</v>
      </c>
      <c r="N2527">
        <v>2005</v>
      </c>
      <c r="O2527">
        <v>1</v>
      </c>
      <c r="P2527">
        <v>2008</v>
      </c>
      <c r="Q2527">
        <v>1</v>
      </c>
      <c r="R2527" t="s">
        <v>2619</v>
      </c>
    </row>
    <row r="2528" spans="1:18">
      <c r="A2528">
        <v>4162</v>
      </c>
      <c r="B2528" t="s">
        <v>3071</v>
      </c>
      <c r="C2528">
        <v>-80.210549999999998</v>
      </c>
      <c r="D2528">
        <v>77.457965999999999</v>
      </c>
      <c r="F2528">
        <v>1232</v>
      </c>
      <c r="G2528">
        <v>4073</v>
      </c>
      <c r="I2528">
        <v>29.473484444</v>
      </c>
      <c r="K2528" t="s">
        <v>2616</v>
      </c>
      <c r="L2528">
        <v>29.473483999999999</v>
      </c>
      <c r="M2528" t="s">
        <v>83</v>
      </c>
      <c r="N2528">
        <v>2005</v>
      </c>
      <c r="O2528">
        <v>1</v>
      </c>
      <c r="P2528">
        <v>2008</v>
      </c>
      <c r="Q2528">
        <v>1</v>
      </c>
      <c r="R2528" t="s">
        <v>2619</v>
      </c>
    </row>
    <row r="2529" spans="1:18">
      <c r="A2529">
        <v>4163</v>
      </c>
      <c r="B2529" t="s">
        <v>3072</v>
      </c>
      <c r="C2529">
        <v>-80.232016000000002</v>
      </c>
      <c r="D2529">
        <v>77.457650000000001</v>
      </c>
      <c r="F2529">
        <v>1234</v>
      </c>
      <c r="G2529">
        <v>4072</v>
      </c>
      <c r="I2529">
        <v>16.730488889</v>
      </c>
      <c r="K2529" t="s">
        <v>2616</v>
      </c>
      <c r="L2529">
        <v>16.730488000000001</v>
      </c>
      <c r="M2529" t="s">
        <v>83</v>
      </c>
      <c r="N2529">
        <v>2005</v>
      </c>
      <c r="O2529">
        <v>1</v>
      </c>
      <c r="P2529">
        <v>2008</v>
      </c>
      <c r="Q2529">
        <v>1</v>
      </c>
      <c r="R2529" t="s">
        <v>2619</v>
      </c>
    </row>
    <row r="2530" spans="1:18">
      <c r="A2530">
        <v>4164</v>
      </c>
      <c r="B2530" t="s">
        <v>3073</v>
      </c>
      <c r="C2530">
        <v>-80.249549999999999</v>
      </c>
      <c r="D2530">
        <v>77.459965999999994</v>
      </c>
      <c r="F2530">
        <v>1236</v>
      </c>
      <c r="G2530">
        <v>4078</v>
      </c>
      <c r="I2530">
        <v>19.553153333000001</v>
      </c>
      <c r="K2530" t="s">
        <v>2616</v>
      </c>
      <c r="L2530">
        <v>19.553152999999998</v>
      </c>
      <c r="M2530" t="s">
        <v>83</v>
      </c>
      <c r="N2530">
        <v>2005</v>
      </c>
      <c r="O2530">
        <v>1</v>
      </c>
      <c r="P2530">
        <v>2008</v>
      </c>
      <c r="Q2530">
        <v>1</v>
      </c>
      <c r="R2530" t="s">
        <v>2619</v>
      </c>
    </row>
    <row r="2531" spans="1:18">
      <c r="A2531">
        <v>4165</v>
      </c>
      <c r="B2531" t="s">
        <v>3074</v>
      </c>
      <c r="C2531">
        <v>-80.268900000000002</v>
      </c>
      <c r="D2531">
        <v>77.465582999999995</v>
      </c>
      <c r="F2531">
        <v>1238</v>
      </c>
      <c r="G2531">
        <v>4077</v>
      </c>
      <c r="I2531">
        <v>19.473145238000001</v>
      </c>
      <c r="K2531" t="s">
        <v>2616</v>
      </c>
      <c r="L2531">
        <v>19.473144999999999</v>
      </c>
      <c r="M2531" t="s">
        <v>83</v>
      </c>
      <c r="N2531">
        <v>2005</v>
      </c>
      <c r="O2531">
        <v>1</v>
      </c>
      <c r="P2531">
        <v>2008</v>
      </c>
      <c r="Q2531">
        <v>1</v>
      </c>
      <c r="R2531" t="s">
        <v>2619</v>
      </c>
    </row>
    <row r="2532" spans="1:18">
      <c r="A2532">
        <v>4166</v>
      </c>
      <c r="B2532" t="s">
        <v>3075</v>
      </c>
      <c r="C2532">
        <v>-80.286050000000003</v>
      </c>
      <c r="D2532">
        <v>77.468100000000007</v>
      </c>
      <c r="F2532">
        <v>1240</v>
      </c>
      <c r="G2532">
        <v>4081</v>
      </c>
      <c r="I2532">
        <v>47.010584614999999</v>
      </c>
      <c r="K2532" t="s">
        <v>2616</v>
      </c>
      <c r="L2532">
        <v>47.010584000000001</v>
      </c>
      <c r="M2532" t="s">
        <v>83</v>
      </c>
      <c r="N2532">
        <v>2005</v>
      </c>
      <c r="O2532">
        <v>1</v>
      </c>
      <c r="P2532">
        <v>2008</v>
      </c>
      <c r="Q2532">
        <v>1</v>
      </c>
      <c r="R2532" t="s">
        <v>2619</v>
      </c>
    </row>
    <row r="2533" spans="1:18">
      <c r="A2533">
        <v>4167</v>
      </c>
      <c r="B2533" t="s">
        <v>3076</v>
      </c>
      <c r="C2533">
        <v>-80.303216000000006</v>
      </c>
      <c r="D2533">
        <v>77.472116</v>
      </c>
      <c r="F2533">
        <v>1242</v>
      </c>
      <c r="G2533">
        <v>4087</v>
      </c>
      <c r="I2533">
        <v>40.827555556</v>
      </c>
      <c r="K2533" t="s">
        <v>2616</v>
      </c>
      <c r="L2533">
        <v>40.827554999999997</v>
      </c>
      <c r="M2533" t="s">
        <v>83</v>
      </c>
      <c r="N2533">
        <v>2005</v>
      </c>
      <c r="O2533">
        <v>1</v>
      </c>
      <c r="P2533">
        <v>2008</v>
      </c>
      <c r="Q2533">
        <v>1</v>
      </c>
      <c r="R2533" t="s">
        <v>2619</v>
      </c>
    </row>
    <row r="2534" spans="1:18">
      <c r="A2534">
        <v>4168</v>
      </c>
      <c r="B2534" t="s">
        <v>3077</v>
      </c>
      <c r="C2534">
        <v>-80.320549999999997</v>
      </c>
      <c r="D2534">
        <v>77.474366000000003</v>
      </c>
      <c r="F2534">
        <v>1244</v>
      </c>
      <c r="G2534">
        <v>4097</v>
      </c>
      <c r="I2534">
        <v>36.764290909000003</v>
      </c>
      <c r="K2534" t="s">
        <v>2616</v>
      </c>
      <c r="L2534">
        <v>36.764290000000003</v>
      </c>
      <c r="M2534" t="s">
        <v>83</v>
      </c>
      <c r="N2534">
        <v>2005</v>
      </c>
      <c r="O2534">
        <v>1</v>
      </c>
      <c r="P2534">
        <v>2008</v>
      </c>
      <c r="Q2534">
        <v>1</v>
      </c>
      <c r="R2534" t="s">
        <v>2619</v>
      </c>
    </row>
    <row r="2535" spans="1:18">
      <c r="A2535">
        <v>4169</v>
      </c>
      <c r="B2535" t="s">
        <v>3078</v>
      </c>
      <c r="C2535">
        <v>-80.337800000000001</v>
      </c>
      <c r="D2535">
        <v>77.472482999999997</v>
      </c>
      <c r="F2535">
        <v>1246</v>
      </c>
      <c r="G2535">
        <v>4088</v>
      </c>
      <c r="I2535">
        <v>26.636046666999999</v>
      </c>
      <c r="K2535" t="s">
        <v>2616</v>
      </c>
      <c r="L2535">
        <v>26.636046</v>
      </c>
      <c r="M2535" t="s">
        <v>83</v>
      </c>
      <c r="N2535">
        <v>2005</v>
      </c>
      <c r="O2535">
        <v>1</v>
      </c>
      <c r="P2535">
        <v>2008</v>
      </c>
      <c r="Q2535">
        <v>1</v>
      </c>
      <c r="R2535" t="s">
        <v>2619</v>
      </c>
    </row>
    <row r="2536" spans="1:18">
      <c r="A2536">
        <v>4170</v>
      </c>
      <c r="B2536" t="s">
        <v>3079</v>
      </c>
      <c r="C2536">
        <v>-80.366665999999995</v>
      </c>
      <c r="D2536">
        <v>77.353054999999998</v>
      </c>
      <c r="F2536">
        <v>1250</v>
      </c>
      <c r="I2536">
        <v>21.1</v>
      </c>
      <c r="K2536" t="s">
        <v>2616</v>
      </c>
      <c r="L2536">
        <v>21.1</v>
      </c>
      <c r="M2536" t="s">
        <v>128</v>
      </c>
      <c r="N2536">
        <v>1999</v>
      </c>
      <c r="O2536">
        <v>1</v>
      </c>
      <c r="P2536">
        <v>2008</v>
      </c>
      <c r="Q2536">
        <v>1</v>
      </c>
      <c r="R2536" t="s">
        <v>2619</v>
      </c>
    </row>
    <row r="2537" spans="1:18">
      <c r="A2537">
        <v>4171</v>
      </c>
      <c r="B2537" t="s">
        <v>3075</v>
      </c>
      <c r="C2537">
        <v>-80.286050000000003</v>
      </c>
      <c r="D2537">
        <v>77.468100000000007</v>
      </c>
      <c r="F2537">
        <v>1240</v>
      </c>
      <c r="G2537">
        <v>4081</v>
      </c>
      <c r="I2537">
        <v>47.010584614999999</v>
      </c>
      <c r="K2537" t="s">
        <v>2616</v>
      </c>
      <c r="L2537">
        <v>47.010584000000001</v>
      </c>
      <c r="M2537" t="s">
        <v>83</v>
      </c>
      <c r="N2537">
        <v>2005</v>
      </c>
      <c r="O2537">
        <v>1</v>
      </c>
      <c r="P2537">
        <v>2008</v>
      </c>
      <c r="Q2537">
        <v>1</v>
      </c>
      <c r="R2537" t="s">
        <v>2619</v>
      </c>
    </row>
    <row r="2538" spans="1:18">
      <c r="A2538">
        <v>4172</v>
      </c>
      <c r="B2538" t="s">
        <v>3076</v>
      </c>
      <c r="C2538">
        <v>-80.303216000000006</v>
      </c>
      <c r="D2538">
        <v>77.472116</v>
      </c>
      <c r="F2538">
        <v>1242</v>
      </c>
      <c r="G2538">
        <v>4087</v>
      </c>
      <c r="I2538">
        <v>40.827555556</v>
      </c>
      <c r="K2538" t="s">
        <v>2616</v>
      </c>
      <c r="L2538">
        <v>40.827554999999997</v>
      </c>
      <c r="M2538" t="s">
        <v>83</v>
      </c>
      <c r="N2538">
        <v>2005</v>
      </c>
      <c r="O2538">
        <v>1</v>
      </c>
      <c r="P2538">
        <v>2008</v>
      </c>
      <c r="Q2538">
        <v>1</v>
      </c>
      <c r="R2538" t="s">
        <v>2619</v>
      </c>
    </row>
    <row r="2539" spans="1:18">
      <c r="A2539">
        <v>4173</v>
      </c>
      <c r="B2539" t="s">
        <v>3077</v>
      </c>
      <c r="C2539">
        <v>-80.320549999999997</v>
      </c>
      <c r="D2539">
        <v>77.474366000000003</v>
      </c>
      <c r="F2539">
        <v>1244</v>
      </c>
      <c r="G2539">
        <v>4097</v>
      </c>
      <c r="I2539">
        <v>36.764290909000003</v>
      </c>
      <c r="K2539" t="s">
        <v>2616</v>
      </c>
      <c r="L2539">
        <v>36.764290000000003</v>
      </c>
      <c r="M2539" t="s">
        <v>83</v>
      </c>
      <c r="N2539">
        <v>2005</v>
      </c>
      <c r="O2539">
        <v>1</v>
      </c>
      <c r="P2539">
        <v>2008</v>
      </c>
      <c r="Q2539">
        <v>1</v>
      </c>
      <c r="R2539" t="s">
        <v>2619</v>
      </c>
    </row>
    <row r="2540" spans="1:18">
      <c r="A2540">
        <v>4174</v>
      </c>
      <c r="B2540" t="s">
        <v>3078</v>
      </c>
      <c r="C2540">
        <v>-80.337800000000001</v>
      </c>
      <c r="D2540">
        <v>77.472482999999997</v>
      </c>
      <c r="F2540">
        <v>1246</v>
      </c>
      <c r="G2540">
        <v>4088</v>
      </c>
      <c r="I2540">
        <v>26.636046666999999</v>
      </c>
      <c r="K2540" t="s">
        <v>2616</v>
      </c>
      <c r="L2540">
        <v>26.636046</v>
      </c>
      <c r="M2540" t="s">
        <v>83</v>
      </c>
      <c r="N2540">
        <v>2005</v>
      </c>
      <c r="O2540">
        <v>1</v>
      </c>
      <c r="P2540">
        <v>2008</v>
      </c>
      <c r="Q2540">
        <v>1</v>
      </c>
      <c r="R2540" t="s">
        <v>2619</v>
      </c>
    </row>
    <row r="2541" spans="1:18">
      <c r="A2541">
        <v>4175</v>
      </c>
      <c r="B2541" t="s">
        <v>3080</v>
      </c>
      <c r="C2541">
        <v>-68.415899999999993</v>
      </c>
      <c r="D2541">
        <v>112.25449999999999</v>
      </c>
      <c r="G2541">
        <v>1607</v>
      </c>
      <c r="I2541">
        <v>433</v>
      </c>
      <c r="K2541" t="s">
        <v>269</v>
      </c>
      <c r="L2541">
        <v>433</v>
      </c>
      <c r="M2541" t="s">
        <v>83</v>
      </c>
      <c r="N2541">
        <v>1982</v>
      </c>
      <c r="O2541">
        <v>9</v>
      </c>
      <c r="P2541">
        <v>1985</v>
      </c>
      <c r="Q2541">
        <v>9</v>
      </c>
      <c r="R2541" t="s">
        <v>3081</v>
      </c>
    </row>
    <row r="2542" spans="1:18">
      <c r="A2542">
        <v>4176</v>
      </c>
      <c r="B2542" t="s">
        <v>3083</v>
      </c>
      <c r="C2542">
        <v>-68.425299999999993</v>
      </c>
      <c r="D2542">
        <v>112.29649999999999</v>
      </c>
      <c r="G2542">
        <v>1606</v>
      </c>
      <c r="I2542">
        <v>332</v>
      </c>
      <c r="K2542" t="s">
        <v>269</v>
      </c>
      <c r="L2542">
        <v>332</v>
      </c>
      <c r="M2542" t="s">
        <v>83</v>
      </c>
      <c r="N2542">
        <v>1982</v>
      </c>
      <c r="O2542">
        <v>9</v>
      </c>
      <c r="P2542">
        <v>1985</v>
      </c>
      <c r="Q2542">
        <v>9</v>
      </c>
      <c r="R2542" t="s">
        <v>3081</v>
      </c>
    </row>
    <row r="2543" spans="1:18">
      <c r="A2543">
        <v>4177</v>
      </c>
      <c r="B2543" t="s">
        <v>3084</v>
      </c>
      <c r="C2543">
        <v>-68.434600000000003</v>
      </c>
      <c r="D2543">
        <v>112.3386</v>
      </c>
      <c r="G2543">
        <v>1622</v>
      </c>
      <c r="I2543">
        <v>248</v>
      </c>
      <c r="K2543" t="s">
        <v>269</v>
      </c>
      <c r="L2543">
        <v>248</v>
      </c>
      <c r="M2543" t="s">
        <v>83</v>
      </c>
      <c r="N2543">
        <v>1982</v>
      </c>
      <c r="O2543">
        <v>9</v>
      </c>
      <c r="P2543">
        <v>1985</v>
      </c>
      <c r="Q2543">
        <v>9</v>
      </c>
      <c r="R2543" t="s">
        <v>3081</v>
      </c>
    </row>
    <row r="2544" spans="1:18">
      <c r="A2544">
        <v>4178</v>
      </c>
      <c r="B2544" t="s">
        <v>3085</v>
      </c>
      <c r="C2544">
        <v>-68.4435</v>
      </c>
      <c r="D2544">
        <v>112.37860000000001</v>
      </c>
      <c r="G2544">
        <v>1632</v>
      </c>
      <c r="I2544">
        <v>168</v>
      </c>
      <c r="K2544" t="s">
        <v>269</v>
      </c>
      <c r="L2544">
        <v>168</v>
      </c>
      <c r="M2544" t="s">
        <v>83</v>
      </c>
      <c r="N2544">
        <v>1982</v>
      </c>
      <c r="O2544">
        <v>9</v>
      </c>
      <c r="P2544">
        <v>1985</v>
      </c>
      <c r="Q2544">
        <v>9</v>
      </c>
      <c r="R2544" t="s">
        <v>3081</v>
      </c>
    </row>
    <row r="2545" spans="1:18">
      <c r="A2545">
        <v>4179</v>
      </c>
      <c r="B2545" t="s">
        <v>3086</v>
      </c>
      <c r="C2545">
        <v>-68.452399999999997</v>
      </c>
      <c r="D2545">
        <v>112.41849999999999</v>
      </c>
      <c r="G2545">
        <v>1626</v>
      </c>
      <c r="I2545">
        <v>479</v>
      </c>
      <c r="K2545" t="s">
        <v>269</v>
      </c>
      <c r="L2545">
        <v>479</v>
      </c>
      <c r="M2545" t="s">
        <v>83</v>
      </c>
      <c r="N2545">
        <v>1982</v>
      </c>
      <c r="O2545">
        <v>9</v>
      </c>
      <c r="P2545">
        <v>1985</v>
      </c>
      <c r="Q2545">
        <v>9</v>
      </c>
      <c r="R2545" t="s">
        <v>3081</v>
      </c>
    </row>
    <row r="2546" spans="1:18">
      <c r="A2546">
        <v>4180</v>
      </c>
      <c r="B2546" t="s">
        <v>3087</v>
      </c>
      <c r="C2546">
        <v>-68.461699999999993</v>
      </c>
      <c r="D2546">
        <v>112.4606</v>
      </c>
      <c r="G2546">
        <v>1630</v>
      </c>
      <c r="I2546">
        <v>533</v>
      </c>
      <c r="K2546" t="s">
        <v>269</v>
      </c>
      <c r="L2546">
        <v>533</v>
      </c>
      <c r="M2546" t="s">
        <v>83</v>
      </c>
      <c r="N2546">
        <v>1982</v>
      </c>
      <c r="O2546">
        <v>9</v>
      </c>
      <c r="P2546">
        <v>1985</v>
      </c>
      <c r="Q2546">
        <v>9</v>
      </c>
      <c r="R2546" t="s">
        <v>3081</v>
      </c>
    </row>
    <row r="2547" spans="1:18">
      <c r="A2547">
        <v>4181</v>
      </c>
      <c r="B2547" t="s">
        <v>3088</v>
      </c>
      <c r="C2547">
        <v>-68.471100000000007</v>
      </c>
      <c r="D2547">
        <v>112.50279999999999</v>
      </c>
      <c r="G2547">
        <v>1627</v>
      </c>
      <c r="I2547">
        <v>554</v>
      </c>
      <c r="K2547" t="s">
        <v>269</v>
      </c>
      <c r="L2547">
        <v>554</v>
      </c>
      <c r="M2547" t="s">
        <v>83</v>
      </c>
      <c r="N2547">
        <v>1982</v>
      </c>
      <c r="O2547">
        <v>9</v>
      </c>
      <c r="P2547">
        <v>1985</v>
      </c>
      <c r="Q2547">
        <v>9</v>
      </c>
      <c r="R2547" t="s">
        <v>3081</v>
      </c>
    </row>
    <row r="2548" spans="1:18">
      <c r="A2548">
        <v>4182</v>
      </c>
      <c r="B2548" t="s">
        <v>3089</v>
      </c>
      <c r="C2548">
        <v>-68.489699999999999</v>
      </c>
      <c r="D2548">
        <v>112.58710000000001</v>
      </c>
      <c r="G2548">
        <v>1629</v>
      </c>
      <c r="I2548">
        <v>500</v>
      </c>
      <c r="K2548" t="s">
        <v>269</v>
      </c>
      <c r="L2548">
        <v>500</v>
      </c>
      <c r="M2548" t="s">
        <v>83</v>
      </c>
      <c r="N2548">
        <v>1982</v>
      </c>
      <c r="O2548">
        <v>9</v>
      </c>
      <c r="P2548">
        <v>1985</v>
      </c>
      <c r="Q2548">
        <v>9</v>
      </c>
      <c r="R2548" t="s">
        <v>3081</v>
      </c>
    </row>
    <row r="2549" spans="1:18">
      <c r="A2549">
        <v>4183</v>
      </c>
      <c r="B2549" t="s">
        <v>3090</v>
      </c>
      <c r="C2549">
        <v>-68.495800000000003</v>
      </c>
      <c r="D2549">
        <v>112.63379999999999</v>
      </c>
      <c r="G2549">
        <v>1636</v>
      </c>
      <c r="I2549">
        <v>386</v>
      </c>
      <c r="K2549" t="s">
        <v>269</v>
      </c>
      <c r="L2549">
        <v>386</v>
      </c>
      <c r="M2549" t="s">
        <v>83</v>
      </c>
      <c r="N2549">
        <v>1982</v>
      </c>
      <c r="O2549">
        <v>9</v>
      </c>
      <c r="P2549">
        <v>1985</v>
      </c>
      <c r="Q2549">
        <v>9</v>
      </c>
      <c r="R2549" t="s">
        <v>3081</v>
      </c>
    </row>
    <row r="2550" spans="1:18">
      <c r="A2550">
        <v>4184</v>
      </c>
      <c r="B2550" t="s">
        <v>3091</v>
      </c>
      <c r="C2550">
        <v>-68.5077</v>
      </c>
      <c r="D2550">
        <v>112.7273</v>
      </c>
      <c r="G2550">
        <v>1630</v>
      </c>
      <c r="I2550">
        <v>332</v>
      </c>
      <c r="K2550" t="s">
        <v>269</v>
      </c>
      <c r="L2550">
        <v>332</v>
      </c>
      <c r="M2550" t="s">
        <v>83</v>
      </c>
      <c r="N2550">
        <v>1982</v>
      </c>
      <c r="O2550">
        <v>9</v>
      </c>
      <c r="P2550">
        <v>1985</v>
      </c>
      <c r="Q2550">
        <v>10</v>
      </c>
      <c r="R2550" t="s">
        <v>3081</v>
      </c>
    </row>
    <row r="2551" spans="1:18">
      <c r="A2551">
        <v>4185</v>
      </c>
      <c r="B2551" t="s">
        <v>3092</v>
      </c>
      <c r="C2551">
        <v>-68.5137</v>
      </c>
      <c r="D2551">
        <v>112.7741</v>
      </c>
      <c r="G2551">
        <v>1633</v>
      </c>
      <c r="I2551">
        <v>336</v>
      </c>
      <c r="K2551" t="s">
        <v>269</v>
      </c>
      <c r="L2551">
        <v>336</v>
      </c>
      <c r="M2551" t="s">
        <v>83</v>
      </c>
      <c r="N2551">
        <v>1982</v>
      </c>
      <c r="O2551">
        <v>9</v>
      </c>
      <c r="P2551">
        <v>1985</v>
      </c>
      <c r="Q2551">
        <v>10</v>
      </c>
      <c r="R2551" t="s">
        <v>3081</v>
      </c>
    </row>
    <row r="2552" spans="1:18">
      <c r="A2552">
        <v>4186</v>
      </c>
      <c r="B2552" t="s">
        <v>3093</v>
      </c>
      <c r="C2552">
        <v>-68.5197</v>
      </c>
      <c r="D2552">
        <v>112.82080000000001</v>
      </c>
      <c r="G2552">
        <v>1621</v>
      </c>
      <c r="I2552">
        <v>722</v>
      </c>
      <c r="K2552" t="s">
        <v>269</v>
      </c>
      <c r="L2552">
        <v>722</v>
      </c>
      <c r="M2552" t="s">
        <v>83</v>
      </c>
      <c r="N2552">
        <v>1982</v>
      </c>
      <c r="O2552">
        <v>9</v>
      </c>
      <c r="P2552">
        <v>1985</v>
      </c>
      <c r="Q2552">
        <v>10</v>
      </c>
      <c r="R2552" t="s">
        <v>3081</v>
      </c>
    </row>
    <row r="2553" spans="1:18">
      <c r="A2553">
        <v>4187</v>
      </c>
      <c r="B2553" t="s">
        <v>3094</v>
      </c>
      <c r="C2553">
        <v>-68.525700000000001</v>
      </c>
      <c r="D2553">
        <v>112.8676</v>
      </c>
      <c r="G2553">
        <v>1612</v>
      </c>
      <c r="I2553">
        <v>848</v>
      </c>
      <c r="K2553" t="s">
        <v>269</v>
      </c>
      <c r="L2553">
        <v>848</v>
      </c>
      <c r="M2553" t="s">
        <v>83</v>
      </c>
      <c r="N2553">
        <v>1982</v>
      </c>
      <c r="O2553">
        <v>9</v>
      </c>
      <c r="P2553">
        <v>1985</v>
      </c>
      <c r="Q2553">
        <v>10</v>
      </c>
      <c r="R2553" t="s">
        <v>3081</v>
      </c>
    </row>
    <row r="2554" spans="1:18">
      <c r="A2554">
        <v>4188</v>
      </c>
      <c r="B2554" t="s">
        <v>3095</v>
      </c>
      <c r="C2554">
        <v>-68.531700000000001</v>
      </c>
      <c r="D2554">
        <v>112.9145</v>
      </c>
      <c r="G2554">
        <v>1594</v>
      </c>
      <c r="I2554">
        <v>575</v>
      </c>
      <c r="K2554" t="s">
        <v>269</v>
      </c>
      <c r="L2554">
        <v>575</v>
      </c>
      <c r="M2554" t="s">
        <v>83</v>
      </c>
      <c r="N2554">
        <v>1982</v>
      </c>
      <c r="O2554">
        <v>9</v>
      </c>
      <c r="P2554">
        <v>1985</v>
      </c>
      <c r="Q2554">
        <v>10</v>
      </c>
      <c r="R2554" t="s">
        <v>3081</v>
      </c>
    </row>
    <row r="2555" spans="1:18">
      <c r="A2555">
        <v>4189</v>
      </c>
      <c r="B2555" t="s">
        <v>3096</v>
      </c>
      <c r="C2555">
        <v>-68.537700000000001</v>
      </c>
      <c r="D2555">
        <v>112.96129999999999</v>
      </c>
      <c r="G2555">
        <v>1590</v>
      </c>
      <c r="I2555">
        <v>441</v>
      </c>
      <c r="K2555" t="s">
        <v>269</v>
      </c>
      <c r="L2555">
        <v>441</v>
      </c>
      <c r="M2555" t="s">
        <v>83</v>
      </c>
      <c r="N2555">
        <v>1982</v>
      </c>
      <c r="O2555">
        <v>9</v>
      </c>
      <c r="P2555">
        <v>1985</v>
      </c>
      <c r="Q2555">
        <v>10</v>
      </c>
      <c r="R2555" t="s">
        <v>3081</v>
      </c>
    </row>
    <row r="2556" spans="1:18">
      <c r="A2556">
        <v>4190</v>
      </c>
      <c r="B2556" t="s">
        <v>3097</v>
      </c>
      <c r="C2556">
        <v>-68.543700000000001</v>
      </c>
      <c r="D2556">
        <v>113.0081</v>
      </c>
      <c r="G2556">
        <v>1573</v>
      </c>
      <c r="I2556">
        <v>798</v>
      </c>
      <c r="K2556" t="s">
        <v>269</v>
      </c>
      <c r="L2556">
        <v>798</v>
      </c>
      <c r="M2556" t="s">
        <v>83</v>
      </c>
      <c r="N2556">
        <v>1982</v>
      </c>
      <c r="O2556">
        <v>9</v>
      </c>
      <c r="P2556">
        <v>1985</v>
      </c>
      <c r="Q2556">
        <v>10</v>
      </c>
      <c r="R2556" t="s">
        <v>3081</v>
      </c>
    </row>
    <row r="2557" spans="1:18">
      <c r="A2557">
        <v>4191</v>
      </c>
      <c r="B2557" t="s">
        <v>3098</v>
      </c>
      <c r="C2557">
        <v>-68.551199999999994</v>
      </c>
      <c r="D2557">
        <v>113.05329999999999</v>
      </c>
      <c r="G2557">
        <v>1573</v>
      </c>
      <c r="I2557">
        <v>412</v>
      </c>
      <c r="K2557" t="s">
        <v>269</v>
      </c>
      <c r="L2557">
        <v>412</v>
      </c>
      <c r="M2557" t="s">
        <v>83</v>
      </c>
      <c r="N2557">
        <v>1982</v>
      </c>
      <c r="O2557">
        <v>9</v>
      </c>
      <c r="P2557">
        <v>1985</v>
      </c>
      <c r="Q2557">
        <v>10</v>
      </c>
      <c r="R2557" t="s">
        <v>3081</v>
      </c>
    </row>
    <row r="2558" spans="1:18">
      <c r="A2558">
        <v>4192</v>
      </c>
      <c r="B2558" t="s">
        <v>3099</v>
      </c>
      <c r="C2558">
        <v>-68.558599999999998</v>
      </c>
      <c r="D2558">
        <v>113.0985</v>
      </c>
      <c r="G2558">
        <v>1619</v>
      </c>
      <c r="I2558">
        <v>109</v>
      </c>
      <c r="K2558" t="s">
        <v>269</v>
      </c>
      <c r="L2558">
        <v>109</v>
      </c>
      <c r="M2558" t="s">
        <v>83</v>
      </c>
      <c r="N2558">
        <v>1982</v>
      </c>
      <c r="O2558">
        <v>9</v>
      </c>
      <c r="P2558">
        <v>1985</v>
      </c>
      <c r="Q2558">
        <v>10</v>
      </c>
      <c r="R2558" t="s">
        <v>3081</v>
      </c>
    </row>
    <row r="2559" spans="1:18">
      <c r="A2559">
        <v>4193</v>
      </c>
      <c r="B2559" t="s">
        <v>3100</v>
      </c>
      <c r="C2559">
        <v>-68.566000000000003</v>
      </c>
      <c r="D2559">
        <v>113.1437</v>
      </c>
      <c r="G2559">
        <v>1645</v>
      </c>
      <c r="I2559">
        <v>206</v>
      </c>
      <c r="K2559" t="s">
        <v>269</v>
      </c>
      <c r="L2559">
        <v>206</v>
      </c>
      <c r="M2559" t="s">
        <v>83</v>
      </c>
      <c r="N2559">
        <v>1982</v>
      </c>
      <c r="O2559">
        <v>9</v>
      </c>
      <c r="P2559">
        <v>1985</v>
      </c>
      <c r="Q2559">
        <v>10</v>
      </c>
      <c r="R2559" t="s">
        <v>3081</v>
      </c>
    </row>
    <row r="2560" spans="1:18">
      <c r="A2560">
        <v>4194</v>
      </c>
      <c r="B2560" t="s">
        <v>3101</v>
      </c>
      <c r="C2560">
        <v>-68.573499999999996</v>
      </c>
      <c r="D2560">
        <v>113.1889</v>
      </c>
      <c r="G2560">
        <v>1626</v>
      </c>
      <c r="I2560">
        <v>399</v>
      </c>
      <c r="K2560" t="s">
        <v>269</v>
      </c>
      <c r="L2560">
        <v>399</v>
      </c>
      <c r="M2560" t="s">
        <v>83</v>
      </c>
      <c r="N2560">
        <v>1982</v>
      </c>
      <c r="O2560">
        <v>9</v>
      </c>
      <c r="P2560">
        <v>1985</v>
      </c>
      <c r="Q2560">
        <v>10</v>
      </c>
      <c r="R2560" t="s">
        <v>3081</v>
      </c>
    </row>
    <row r="2561" spans="1:18">
      <c r="A2561">
        <v>4195</v>
      </c>
      <c r="B2561" t="s">
        <v>3102</v>
      </c>
      <c r="C2561">
        <v>-68.5809</v>
      </c>
      <c r="D2561">
        <v>113.2341</v>
      </c>
      <c r="G2561">
        <v>1604</v>
      </c>
      <c r="I2561">
        <v>428</v>
      </c>
      <c r="K2561" t="s">
        <v>269</v>
      </c>
      <c r="L2561">
        <v>428</v>
      </c>
      <c r="M2561" t="s">
        <v>83</v>
      </c>
      <c r="N2561">
        <v>1982</v>
      </c>
      <c r="O2561">
        <v>9</v>
      </c>
      <c r="P2561">
        <v>1985</v>
      </c>
      <c r="Q2561">
        <v>10</v>
      </c>
      <c r="R2561" t="s">
        <v>3081</v>
      </c>
    </row>
    <row r="2562" spans="1:18">
      <c r="A2562">
        <v>4196</v>
      </c>
      <c r="B2562" t="s">
        <v>3103</v>
      </c>
      <c r="C2562">
        <v>-68.5869</v>
      </c>
      <c r="D2562">
        <v>113.2811</v>
      </c>
      <c r="G2562">
        <v>1612</v>
      </c>
      <c r="I2562">
        <v>769</v>
      </c>
      <c r="K2562" t="s">
        <v>269</v>
      </c>
      <c r="L2562">
        <v>769</v>
      </c>
      <c r="M2562" t="s">
        <v>83</v>
      </c>
      <c r="N2562">
        <v>1982</v>
      </c>
      <c r="O2562">
        <v>9</v>
      </c>
      <c r="P2562">
        <v>1985</v>
      </c>
      <c r="Q2562">
        <v>10</v>
      </c>
      <c r="R2562" t="s">
        <v>3081</v>
      </c>
    </row>
    <row r="2563" spans="1:18">
      <c r="A2563">
        <v>4198</v>
      </c>
      <c r="B2563" t="s">
        <v>3104</v>
      </c>
      <c r="C2563">
        <v>-68.602199999999996</v>
      </c>
      <c r="D2563">
        <v>113.3699</v>
      </c>
      <c r="G2563">
        <v>1632</v>
      </c>
      <c r="I2563">
        <v>332</v>
      </c>
      <c r="K2563" t="s">
        <v>269</v>
      </c>
      <c r="L2563">
        <v>332</v>
      </c>
      <c r="M2563" t="s">
        <v>83</v>
      </c>
      <c r="N2563">
        <v>1982</v>
      </c>
      <c r="O2563">
        <v>9</v>
      </c>
      <c r="P2563">
        <v>1985</v>
      </c>
      <c r="Q2563">
        <v>10</v>
      </c>
      <c r="R2563" t="s">
        <v>3081</v>
      </c>
    </row>
    <row r="2564" spans="1:18">
      <c r="A2564">
        <v>4199</v>
      </c>
      <c r="B2564" t="s">
        <v>3105</v>
      </c>
      <c r="C2564">
        <v>-68.611500000000007</v>
      </c>
      <c r="D2564">
        <v>113.4119</v>
      </c>
      <c r="G2564">
        <v>1644</v>
      </c>
      <c r="I2564">
        <v>370</v>
      </c>
      <c r="K2564" t="s">
        <v>269</v>
      </c>
      <c r="L2564">
        <v>370</v>
      </c>
      <c r="M2564" t="s">
        <v>83</v>
      </c>
      <c r="N2564">
        <v>1982</v>
      </c>
      <c r="O2564">
        <v>9</v>
      </c>
      <c r="P2564">
        <v>1985</v>
      </c>
      <c r="Q2564">
        <v>10</v>
      </c>
      <c r="R2564" t="s">
        <v>3081</v>
      </c>
    </row>
    <row r="2565" spans="1:18">
      <c r="A2565">
        <v>4200</v>
      </c>
      <c r="B2565" t="s">
        <v>3106</v>
      </c>
      <c r="C2565">
        <v>-68.620800000000003</v>
      </c>
      <c r="D2565">
        <v>113.4539</v>
      </c>
      <c r="G2565">
        <v>1639</v>
      </c>
      <c r="I2565">
        <v>365</v>
      </c>
      <c r="K2565" t="s">
        <v>269</v>
      </c>
      <c r="L2565">
        <v>365</v>
      </c>
      <c r="M2565" t="s">
        <v>83</v>
      </c>
      <c r="N2565">
        <v>1982</v>
      </c>
      <c r="O2565">
        <v>9</v>
      </c>
      <c r="P2565">
        <v>1985</v>
      </c>
      <c r="Q2565">
        <v>10</v>
      </c>
      <c r="R2565" t="s">
        <v>3081</v>
      </c>
    </row>
    <row r="2566" spans="1:18">
      <c r="A2566">
        <v>4201</v>
      </c>
      <c r="B2566" t="s">
        <v>3107</v>
      </c>
      <c r="C2566">
        <v>-68.630099999999999</v>
      </c>
      <c r="D2566">
        <v>113.49590000000001</v>
      </c>
      <c r="G2566">
        <v>1654</v>
      </c>
      <c r="I2566">
        <v>269</v>
      </c>
      <c r="K2566" t="s">
        <v>269</v>
      </c>
      <c r="L2566">
        <v>269</v>
      </c>
      <c r="M2566" t="s">
        <v>83</v>
      </c>
      <c r="N2566">
        <v>1982</v>
      </c>
      <c r="O2566">
        <v>9</v>
      </c>
      <c r="P2566">
        <v>1985</v>
      </c>
      <c r="Q2566">
        <v>10</v>
      </c>
      <c r="R2566" t="s">
        <v>3081</v>
      </c>
    </row>
    <row r="2567" spans="1:18">
      <c r="A2567">
        <v>4202</v>
      </c>
      <c r="B2567" t="s">
        <v>3108</v>
      </c>
      <c r="C2567">
        <v>-68.638000000000005</v>
      </c>
      <c r="D2567">
        <v>113.5399</v>
      </c>
      <c r="G2567">
        <v>1681</v>
      </c>
      <c r="I2567">
        <v>269</v>
      </c>
      <c r="K2567" t="s">
        <v>269</v>
      </c>
      <c r="L2567">
        <v>269</v>
      </c>
      <c r="M2567" t="s">
        <v>83</v>
      </c>
      <c r="N2567">
        <v>1982</v>
      </c>
      <c r="O2567">
        <v>9</v>
      </c>
      <c r="P2567">
        <v>1985</v>
      </c>
      <c r="Q2567">
        <v>10</v>
      </c>
      <c r="R2567" t="s">
        <v>3081</v>
      </c>
    </row>
    <row r="2568" spans="1:18">
      <c r="A2568">
        <v>4203</v>
      </c>
      <c r="B2568" t="s">
        <v>3109</v>
      </c>
      <c r="C2568">
        <v>-68.645899999999997</v>
      </c>
      <c r="D2568">
        <v>113.5839</v>
      </c>
      <c r="G2568">
        <v>1679</v>
      </c>
      <c r="I2568">
        <v>302</v>
      </c>
      <c r="K2568" t="s">
        <v>269</v>
      </c>
      <c r="L2568">
        <v>302</v>
      </c>
      <c r="M2568" t="s">
        <v>83</v>
      </c>
      <c r="N2568">
        <v>1982</v>
      </c>
      <c r="O2568">
        <v>9</v>
      </c>
      <c r="P2568">
        <v>1985</v>
      </c>
      <c r="Q2568">
        <v>10</v>
      </c>
      <c r="R2568" t="s">
        <v>3081</v>
      </c>
    </row>
    <row r="2569" spans="1:18">
      <c r="A2569">
        <v>4204</v>
      </c>
      <c r="B2569" t="s">
        <v>3110</v>
      </c>
      <c r="C2569">
        <v>-68.653800000000004</v>
      </c>
      <c r="D2569">
        <v>113.628</v>
      </c>
      <c r="G2569">
        <v>1684</v>
      </c>
      <c r="I2569">
        <v>181</v>
      </c>
      <c r="K2569" t="s">
        <v>269</v>
      </c>
      <c r="L2569">
        <v>181</v>
      </c>
      <c r="M2569" t="s">
        <v>83</v>
      </c>
      <c r="N2569">
        <v>1982</v>
      </c>
      <c r="O2569">
        <v>9</v>
      </c>
      <c r="P2569">
        <v>1985</v>
      </c>
      <c r="Q2569">
        <v>10</v>
      </c>
      <c r="R2569" t="s">
        <v>3081</v>
      </c>
    </row>
    <row r="2570" spans="1:18">
      <c r="A2570">
        <v>4205</v>
      </c>
      <c r="B2570" t="s">
        <v>3111</v>
      </c>
      <c r="C2570">
        <v>-68.661699999999996</v>
      </c>
      <c r="D2570">
        <v>113.6721</v>
      </c>
      <c r="G2570">
        <v>1694</v>
      </c>
      <c r="I2570">
        <v>202</v>
      </c>
      <c r="K2570" t="s">
        <v>269</v>
      </c>
      <c r="L2570">
        <v>202</v>
      </c>
      <c r="M2570" t="s">
        <v>83</v>
      </c>
      <c r="N2570">
        <v>1982</v>
      </c>
      <c r="O2570">
        <v>9</v>
      </c>
      <c r="P2570">
        <v>1985</v>
      </c>
      <c r="Q2570">
        <v>10</v>
      </c>
      <c r="R2570" t="s">
        <v>3081</v>
      </c>
    </row>
    <row r="2571" spans="1:18">
      <c r="A2571">
        <v>4206</v>
      </c>
      <c r="B2571" t="s">
        <v>3112</v>
      </c>
      <c r="C2571">
        <v>-68.669600000000003</v>
      </c>
      <c r="D2571">
        <v>113.7162</v>
      </c>
      <c r="G2571">
        <v>1702</v>
      </c>
      <c r="I2571">
        <v>239</v>
      </c>
      <c r="K2571" t="s">
        <v>269</v>
      </c>
      <c r="L2571">
        <v>239</v>
      </c>
      <c r="M2571" t="s">
        <v>83</v>
      </c>
      <c r="N2571">
        <v>1982</v>
      </c>
      <c r="O2571">
        <v>9</v>
      </c>
      <c r="P2571">
        <v>1985</v>
      </c>
      <c r="Q2571">
        <v>10</v>
      </c>
      <c r="R2571" t="s">
        <v>3081</v>
      </c>
    </row>
    <row r="2572" spans="1:18">
      <c r="A2572">
        <v>4207</v>
      </c>
      <c r="B2572" t="s">
        <v>3113</v>
      </c>
      <c r="C2572">
        <v>-68.677499999999995</v>
      </c>
      <c r="D2572">
        <v>113.7603</v>
      </c>
      <c r="G2572">
        <v>1707</v>
      </c>
      <c r="I2572">
        <v>315</v>
      </c>
      <c r="K2572" t="s">
        <v>269</v>
      </c>
      <c r="L2572">
        <v>315</v>
      </c>
      <c r="M2572" t="s">
        <v>83</v>
      </c>
      <c r="N2572">
        <v>1982</v>
      </c>
      <c r="O2572">
        <v>9</v>
      </c>
      <c r="P2572">
        <v>1985</v>
      </c>
      <c r="Q2572">
        <v>10</v>
      </c>
      <c r="R2572" t="s">
        <v>3081</v>
      </c>
    </row>
    <row r="2573" spans="1:18">
      <c r="A2573">
        <v>4209</v>
      </c>
      <c r="B2573" t="s">
        <v>3115</v>
      </c>
      <c r="C2573">
        <v>-68.693399999999997</v>
      </c>
      <c r="D2573">
        <v>113.8485</v>
      </c>
      <c r="G2573">
        <v>1706</v>
      </c>
      <c r="I2573">
        <v>399</v>
      </c>
      <c r="K2573" t="s">
        <v>269</v>
      </c>
      <c r="L2573">
        <v>399</v>
      </c>
      <c r="M2573" t="s">
        <v>83</v>
      </c>
      <c r="N2573">
        <v>1982</v>
      </c>
      <c r="O2573">
        <v>9</v>
      </c>
      <c r="P2573">
        <v>1985</v>
      </c>
      <c r="Q2573">
        <v>10</v>
      </c>
      <c r="R2573" t="s">
        <v>3081</v>
      </c>
    </row>
    <row r="2574" spans="1:18">
      <c r="A2574">
        <v>4210</v>
      </c>
      <c r="B2574" t="s">
        <v>3116</v>
      </c>
      <c r="C2574">
        <v>-68.701300000000003</v>
      </c>
      <c r="D2574">
        <v>113.8927</v>
      </c>
      <c r="G2574">
        <v>1708</v>
      </c>
      <c r="I2574">
        <v>315</v>
      </c>
      <c r="K2574" t="s">
        <v>269</v>
      </c>
      <c r="L2574">
        <v>315</v>
      </c>
      <c r="M2574" t="s">
        <v>83</v>
      </c>
      <c r="N2574">
        <v>1982</v>
      </c>
      <c r="O2574">
        <v>9</v>
      </c>
      <c r="P2574">
        <v>1985</v>
      </c>
      <c r="Q2574">
        <v>10</v>
      </c>
      <c r="R2574" t="s">
        <v>3081</v>
      </c>
    </row>
    <row r="2575" spans="1:18">
      <c r="A2575">
        <v>4211</v>
      </c>
      <c r="B2575" t="s">
        <v>3117</v>
      </c>
      <c r="C2575">
        <v>-68.709199999999996</v>
      </c>
      <c r="D2575">
        <v>113.93680000000001</v>
      </c>
      <c r="G2575">
        <v>1716</v>
      </c>
      <c r="I2575">
        <v>294</v>
      </c>
      <c r="K2575" t="s">
        <v>269</v>
      </c>
      <c r="L2575">
        <v>294</v>
      </c>
      <c r="M2575" t="s">
        <v>83</v>
      </c>
      <c r="N2575">
        <v>1982</v>
      </c>
      <c r="O2575">
        <v>9</v>
      </c>
      <c r="P2575">
        <v>1985</v>
      </c>
      <c r="Q2575">
        <v>10</v>
      </c>
      <c r="R2575" t="s">
        <v>3081</v>
      </c>
    </row>
    <row r="2576" spans="1:18">
      <c r="A2576">
        <v>4213</v>
      </c>
      <c r="B2576" t="s">
        <v>3119</v>
      </c>
      <c r="C2576">
        <v>-68.724999999999994</v>
      </c>
      <c r="D2576">
        <v>114.0252</v>
      </c>
      <c r="G2576">
        <v>1710</v>
      </c>
      <c r="I2576">
        <v>353</v>
      </c>
      <c r="K2576" t="s">
        <v>269</v>
      </c>
      <c r="L2576">
        <v>353</v>
      </c>
      <c r="M2576" t="s">
        <v>83</v>
      </c>
      <c r="N2576">
        <v>1982</v>
      </c>
      <c r="O2576">
        <v>9</v>
      </c>
      <c r="P2576">
        <v>1985</v>
      </c>
      <c r="Q2576">
        <v>10</v>
      </c>
      <c r="R2576" t="s">
        <v>3081</v>
      </c>
    </row>
    <row r="2577" spans="1:18">
      <c r="A2577">
        <v>4214</v>
      </c>
      <c r="B2577" t="s">
        <v>3120</v>
      </c>
      <c r="C2577">
        <v>-68.732900000000001</v>
      </c>
      <c r="D2577">
        <v>114.0694</v>
      </c>
      <c r="G2577">
        <v>1705</v>
      </c>
      <c r="I2577">
        <v>365</v>
      </c>
      <c r="K2577" t="s">
        <v>269</v>
      </c>
      <c r="L2577">
        <v>365</v>
      </c>
      <c r="M2577" t="s">
        <v>83</v>
      </c>
      <c r="N2577">
        <v>1982</v>
      </c>
      <c r="O2577">
        <v>9</v>
      </c>
      <c r="P2577">
        <v>1985</v>
      </c>
      <c r="Q2577">
        <v>10</v>
      </c>
      <c r="R2577" t="s">
        <v>3081</v>
      </c>
    </row>
    <row r="2578" spans="1:18">
      <c r="A2578">
        <v>4215</v>
      </c>
      <c r="B2578" t="s">
        <v>3121</v>
      </c>
      <c r="C2578">
        <v>-68.741699999999994</v>
      </c>
      <c r="D2578">
        <v>114.1125</v>
      </c>
      <c r="G2578">
        <v>1710</v>
      </c>
      <c r="I2578">
        <v>227</v>
      </c>
      <c r="K2578" t="s">
        <v>269</v>
      </c>
      <c r="L2578">
        <v>227</v>
      </c>
      <c r="M2578" t="s">
        <v>83</v>
      </c>
      <c r="N2578">
        <v>1982</v>
      </c>
      <c r="O2578">
        <v>9</v>
      </c>
      <c r="P2578">
        <v>1985</v>
      </c>
      <c r="Q2578">
        <v>10</v>
      </c>
      <c r="R2578" t="s">
        <v>3081</v>
      </c>
    </row>
    <row r="2579" spans="1:18">
      <c r="A2579">
        <v>4216</v>
      </c>
      <c r="B2579" t="s">
        <v>3122</v>
      </c>
      <c r="C2579">
        <v>-68.750399999999999</v>
      </c>
      <c r="D2579">
        <v>114.1555</v>
      </c>
      <c r="G2579">
        <v>1706</v>
      </c>
      <c r="I2579">
        <v>315</v>
      </c>
      <c r="K2579" t="s">
        <v>269</v>
      </c>
      <c r="L2579">
        <v>315</v>
      </c>
      <c r="M2579" t="s">
        <v>83</v>
      </c>
      <c r="N2579">
        <v>1982</v>
      </c>
      <c r="O2579">
        <v>9</v>
      </c>
      <c r="P2579">
        <v>1985</v>
      </c>
      <c r="Q2579">
        <v>10</v>
      </c>
      <c r="R2579" t="s">
        <v>3081</v>
      </c>
    </row>
    <row r="2580" spans="1:18">
      <c r="A2580">
        <v>4217</v>
      </c>
      <c r="B2580" t="s">
        <v>3123</v>
      </c>
      <c r="C2580">
        <v>-68.759200000000007</v>
      </c>
      <c r="D2580">
        <v>114.1986</v>
      </c>
      <c r="G2580">
        <v>1698</v>
      </c>
      <c r="I2580">
        <v>412</v>
      </c>
      <c r="K2580" t="s">
        <v>269</v>
      </c>
      <c r="L2580">
        <v>412</v>
      </c>
      <c r="M2580" t="s">
        <v>83</v>
      </c>
      <c r="N2580">
        <v>1982</v>
      </c>
      <c r="O2580">
        <v>9</v>
      </c>
      <c r="P2580">
        <v>1985</v>
      </c>
      <c r="Q2580">
        <v>10</v>
      </c>
      <c r="R2580" t="s">
        <v>3081</v>
      </c>
    </row>
    <row r="2581" spans="1:18">
      <c r="A2581">
        <v>4218</v>
      </c>
      <c r="B2581" t="s">
        <v>3124</v>
      </c>
      <c r="C2581">
        <v>-68.767899999999997</v>
      </c>
      <c r="D2581">
        <v>114.24169999999999</v>
      </c>
      <c r="G2581">
        <v>1704</v>
      </c>
      <c r="I2581">
        <v>277</v>
      </c>
      <c r="K2581" t="s">
        <v>269</v>
      </c>
      <c r="L2581">
        <v>277</v>
      </c>
      <c r="M2581" t="s">
        <v>83</v>
      </c>
      <c r="N2581">
        <v>1982</v>
      </c>
      <c r="O2581">
        <v>9</v>
      </c>
      <c r="P2581">
        <v>1985</v>
      </c>
      <c r="Q2581">
        <v>10</v>
      </c>
      <c r="R2581" t="s">
        <v>3081</v>
      </c>
    </row>
    <row r="2582" spans="1:18">
      <c r="A2582">
        <v>4219</v>
      </c>
      <c r="B2582" t="s">
        <v>3125</v>
      </c>
      <c r="C2582">
        <v>-68.776600000000002</v>
      </c>
      <c r="D2582">
        <v>114.28489999999999</v>
      </c>
      <c r="G2582">
        <v>1715</v>
      </c>
      <c r="I2582">
        <v>269</v>
      </c>
      <c r="K2582" t="s">
        <v>269</v>
      </c>
      <c r="L2582">
        <v>269</v>
      </c>
      <c r="M2582" t="s">
        <v>83</v>
      </c>
      <c r="N2582">
        <v>1982</v>
      </c>
      <c r="O2582">
        <v>9</v>
      </c>
      <c r="P2582">
        <v>1985</v>
      </c>
      <c r="Q2582">
        <v>10</v>
      </c>
      <c r="R2582" t="s">
        <v>3081</v>
      </c>
    </row>
    <row r="2583" spans="1:18">
      <c r="A2583">
        <v>4220</v>
      </c>
      <c r="B2583" t="s">
        <v>3126</v>
      </c>
      <c r="C2583">
        <v>-68.785399999999996</v>
      </c>
      <c r="D2583">
        <v>114.328</v>
      </c>
      <c r="G2583">
        <v>1723</v>
      </c>
      <c r="I2583">
        <v>218</v>
      </c>
      <c r="K2583" t="s">
        <v>269</v>
      </c>
      <c r="L2583">
        <v>218</v>
      </c>
      <c r="M2583" t="s">
        <v>83</v>
      </c>
      <c r="N2583">
        <v>1982</v>
      </c>
      <c r="O2583">
        <v>9</v>
      </c>
      <c r="P2583">
        <v>1985</v>
      </c>
      <c r="Q2583">
        <v>10</v>
      </c>
      <c r="R2583" t="s">
        <v>3081</v>
      </c>
    </row>
    <row r="2584" spans="1:18">
      <c r="A2584">
        <v>4221</v>
      </c>
      <c r="B2584" t="s">
        <v>3127</v>
      </c>
      <c r="C2584">
        <v>-68.794200000000004</v>
      </c>
      <c r="D2584">
        <v>114.3711</v>
      </c>
      <c r="G2584">
        <v>1724</v>
      </c>
      <c r="I2584">
        <v>269</v>
      </c>
      <c r="K2584" t="s">
        <v>269</v>
      </c>
      <c r="L2584">
        <v>269</v>
      </c>
      <c r="M2584" t="s">
        <v>83</v>
      </c>
      <c r="N2584">
        <v>1982</v>
      </c>
      <c r="O2584">
        <v>9</v>
      </c>
      <c r="P2584">
        <v>1985</v>
      </c>
      <c r="Q2584">
        <v>10</v>
      </c>
      <c r="R2584" t="s">
        <v>3081</v>
      </c>
    </row>
    <row r="2585" spans="1:18">
      <c r="A2585">
        <v>4222</v>
      </c>
      <c r="B2585" t="s">
        <v>515</v>
      </c>
      <c r="C2585">
        <v>-68.802899999999994</v>
      </c>
      <c r="D2585">
        <v>114.4143</v>
      </c>
      <c r="G2585">
        <v>1727</v>
      </c>
      <c r="I2585">
        <v>286</v>
      </c>
      <c r="K2585" t="s">
        <v>269</v>
      </c>
      <c r="L2585">
        <v>286</v>
      </c>
      <c r="M2585" t="s">
        <v>83</v>
      </c>
      <c r="N2585">
        <v>1982</v>
      </c>
      <c r="O2585">
        <v>10</v>
      </c>
      <c r="P2585">
        <v>1985</v>
      </c>
      <c r="Q2585">
        <v>10</v>
      </c>
      <c r="R2585" t="s">
        <v>3081</v>
      </c>
    </row>
    <row r="2586" spans="1:18">
      <c r="A2586">
        <v>4223</v>
      </c>
      <c r="B2586" t="s">
        <v>3128</v>
      </c>
      <c r="C2586">
        <v>-68.811000000000007</v>
      </c>
      <c r="D2586">
        <v>114.4585</v>
      </c>
      <c r="G2586">
        <v>1737</v>
      </c>
      <c r="I2586">
        <v>269</v>
      </c>
      <c r="K2586" t="s">
        <v>269</v>
      </c>
      <c r="L2586">
        <v>269</v>
      </c>
      <c r="M2586" t="s">
        <v>83</v>
      </c>
      <c r="N2586">
        <v>1982</v>
      </c>
      <c r="O2586">
        <v>10</v>
      </c>
      <c r="P2586">
        <v>1985</v>
      </c>
      <c r="Q2586">
        <v>10</v>
      </c>
      <c r="R2586" t="s">
        <v>3081</v>
      </c>
    </row>
    <row r="2587" spans="1:18">
      <c r="A2587">
        <v>4224</v>
      </c>
      <c r="B2587" t="s">
        <v>3129</v>
      </c>
      <c r="C2587">
        <v>-68.819100000000006</v>
      </c>
      <c r="D2587">
        <v>114.50279999999999</v>
      </c>
      <c r="G2587">
        <v>1740</v>
      </c>
      <c r="I2587">
        <v>319</v>
      </c>
      <c r="K2587" t="s">
        <v>269</v>
      </c>
      <c r="L2587">
        <v>319</v>
      </c>
      <c r="M2587" t="s">
        <v>83</v>
      </c>
      <c r="N2587">
        <v>1981</v>
      </c>
      <c r="O2587">
        <v>10</v>
      </c>
      <c r="P2587">
        <v>1985</v>
      </c>
      <c r="Q2587">
        <v>10</v>
      </c>
      <c r="R2587" t="s">
        <v>3081</v>
      </c>
    </row>
    <row r="2588" spans="1:18">
      <c r="A2588">
        <v>4225</v>
      </c>
      <c r="B2588" t="s">
        <v>3130</v>
      </c>
      <c r="C2588">
        <v>-68.827200000000005</v>
      </c>
      <c r="D2588">
        <v>114.547</v>
      </c>
      <c r="G2588">
        <v>1746</v>
      </c>
      <c r="I2588">
        <v>286</v>
      </c>
      <c r="K2588" t="s">
        <v>269</v>
      </c>
      <c r="L2588">
        <v>286</v>
      </c>
      <c r="M2588" t="s">
        <v>83</v>
      </c>
      <c r="N2588">
        <v>1982</v>
      </c>
      <c r="O2588">
        <v>10</v>
      </c>
      <c r="P2588">
        <v>1985</v>
      </c>
      <c r="Q2588">
        <v>10</v>
      </c>
      <c r="R2588" t="s">
        <v>3081</v>
      </c>
    </row>
    <row r="2589" spans="1:18">
      <c r="A2589">
        <v>4226</v>
      </c>
      <c r="B2589" t="s">
        <v>3131</v>
      </c>
      <c r="C2589">
        <v>-68.835300000000004</v>
      </c>
      <c r="D2589">
        <v>114.5913</v>
      </c>
      <c r="G2589">
        <v>1749</v>
      </c>
      <c r="I2589">
        <v>344</v>
      </c>
      <c r="K2589" t="s">
        <v>269</v>
      </c>
      <c r="L2589">
        <v>344</v>
      </c>
      <c r="M2589" t="s">
        <v>83</v>
      </c>
      <c r="N2589">
        <v>1982</v>
      </c>
      <c r="O2589">
        <v>10</v>
      </c>
      <c r="P2589">
        <v>1985</v>
      </c>
      <c r="Q2589">
        <v>10</v>
      </c>
      <c r="R2589" t="s">
        <v>3081</v>
      </c>
    </row>
    <row r="2590" spans="1:18">
      <c r="A2590">
        <v>4227</v>
      </c>
      <c r="B2590" t="s">
        <v>3132</v>
      </c>
      <c r="C2590">
        <v>-68.843400000000003</v>
      </c>
      <c r="D2590">
        <v>114.6356</v>
      </c>
      <c r="G2590">
        <v>1751</v>
      </c>
      <c r="I2590">
        <v>340</v>
      </c>
      <c r="K2590" t="s">
        <v>269</v>
      </c>
      <c r="L2590">
        <v>340</v>
      </c>
      <c r="M2590" t="s">
        <v>83</v>
      </c>
      <c r="N2590">
        <v>1982</v>
      </c>
      <c r="O2590">
        <v>10</v>
      </c>
      <c r="P2590">
        <v>1985</v>
      </c>
      <c r="Q2590">
        <v>10</v>
      </c>
      <c r="R2590" t="s">
        <v>3081</v>
      </c>
    </row>
    <row r="2591" spans="1:18">
      <c r="A2591">
        <v>4228</v>
      </c>
      <c r="B2591" t="s">
        <v>3133</v>
      </c>
      <c r="C2591">
        <v>-68.851500000000001</v>
      </c>
      <c r="D2591">
        <v>114.6799</v>
      </c>
      <c r="G2591">
        <v>1757</v>
      </c>
      <c r="I2591">
        <v>340</v>
      </c>
      <c r="K2591" t="s">
        <v>269</v>
      </c>
      <c r="L2591">
        <v>340</v>
      </c>
      <c r="M2591" t="s">
        <v>83</v>
      </c>
      <c r="N2591">
        <v>1982</v>
      </c>
      <c r="O2591">
        <v>10</v>
      </c>
      <c r="P2591">
        <v>1985</v>
      </c>
      <c r="Q2591">
        <v>10</v>
      </c>
      <c r="R2591" t="s">
        <v>3081</v>
      </c>
    </row>
    <row r="2592" spans="1:18">
      <c r="A2592">
        <v>4229</v>
      </c>
      <c r="B2592" t="s">
        <v>3134</v>
      </c>
      <c r="C2592">
        <v>-68.8596</v>
      </c>
      <c r="D2592">
        <v>114.7242</v>
      </c>
      <c r="G2592">
        <v>1765</v>
      </c>
      <c r="I2592">
        <v>281</v>
      </c>
      <c r="K2592" t="s">
        <v>269</v>
      </c>
      <c r="L2592">
        <v>281</v>
      </c>
      <c r="M2592" t="s">
        <v>83</v>
      </c>
      <c r="N2592">
        <v>1982</v>
      </c>
      <c r="O2592">
        <v>10</v>
      </c>
      <c r="P2592">
        <v>1985</v>
      </c>
      <c r="Q2592">
        <v>10</v>
      </c>
      <c r="R2592" t="s">
        <v>3081</v>
      </c>
    </row>
    <row r="2593" spans="1:18">
      <c r="A2593">
        <v>4230</v>
      </c>
      <c r="B2593" t="s">
        <v>3135</v>
      </c>
      <c r="C2593">
        <v>-68.867699999999999</v>
      </c>
      <c r="D2593">
        <v>114.76860000000001</v>
      </c>
      <c r="G2593">
        <v>1767</v>
      </c>
      <c r="I2593">
        <v>349</v>
      </c>
      <c r="K2593" t="s">
        <v>269</v>
      </c>
      <c r="L2593">
        <v>349</v>
      </c>
      <c r="M2593" t="s">
        <v>83</v>
      </c>
      <c r="N2593">
        <v>1982</v>
      </c>
      <c r="O2593">
        <v>10</v>
      </c>
      <c r="P2593">
        <v>1985</v>
      </c>
      <c r="Q2593">
        <v>10</v>
      </c>
      <c r="R2593" t="s">
        <v>3081</v>
      </c>
    </row>
    <row r="2594" spans="1:18">
      <c r="A2594">
        <v>4231</v>
      </c>
      <c r="B2594" t="s">
        <v>3136</v>
      </c>
      <c r="C2594">
        <v>-68.875799999999998</v>
      </c>
      <c r="D2594">
        <v>114.8129</v>
      </c>
      <c r="G2594">
        <v>1769</v>
      </c>
      <c r="I2594">
        <v>344</v>
      </c>
      <c r="K2594" t="s">
        <v>269</v>
      </c>
      <c r="L2594">
        <v>344</v>
      </c>
      <c r="M2594" t="s">
        <v>83</v>
      </c>
      <c r="N2594">
        <v>1982</v>
      </c>
      <c r="O2594">
        <v>10</v>
      </c>
      <c r="P2594">
        <v>1985</v>
      </c>
      <c r="Q2594">
        <v>10</v>
      </c>
      <c r="R2594" t="s">
        <v>3081</v>
      </c>
    </row>
    <row r="2595" spans="1:18">
      <c r="A2595">
        <v>4232</v>
      </c>
      <c r="B2595" t="s">
        <v>3137</v>
      </c>
      <c r="C2595">
        <v>-68.883899999999997</v>
      </c>
      <c r="D2595">
        <v>114.8573</v>
      </c>
      <c r="G2595">
        <v>1773</v>
      </c>
      <c r="I2595">
        <v>281</v>
      </c>
      <c r="K2595" t="s">
        <v>269</v>
      </c>
      <c r="L2595">
        <v>281</v>
      </c>
      <c r="M2595" t="s">
        <v>83</v>
      </c>
      <c r="N2595">
        <v>1982</v>
      </c>
      <c r="O2595">
        <v>10</v>
      </c>
      <c r="P2595">
        <v>1985</v>
      </c>
      <c r="Q2595">
        <v>10</v>
      </c>
      <c r="R2595" t="s">
        <v>3081</v>
      </c>
    </row>
    <row r="2596" spans="1:18">
      <c r="A2596">
        <v>4233</v>
      </c>
      <c r="B2596" t="s">
        <v>3138</v>
      </c>
      <c r="C2596">
        <v>-68.891999999999996</v>
      </c>
      <c r="D2596">
        <v>114.9016</v>
      </c>
      <c r="G2596">
        <v>1781</v>
      </c>
      <c r="I2596">
        <v>357</v>
      </c>
      <c r="K2596" t="s">
        <v>269</v>
      </c>
      <c r="L2596">
        <v>357</v>
      </c>
      <c r="M2596" t="s">
        <v>83</v>
      </c>
      <c r="N2596">
        <v>1982</v>
      </c>
      <c r="O2596">
        <v>10</v>
      </c>
      <c r="P2596">
        <v>1985</v>
      </c>
      <c r="Q2596">
        <v>10</v>
      </c>
      <c r="R2596" t="s">
        <v>3081</v>
      </c>
    </row>
    <row r="2597" spans="1:18">
      <c r="A2597">
        <v>4234</v>
      </c>
      <c r="B2597" t="s">
        <v>3139</v>
      </c>
      <c r="C2597">
        <v>-68.900099999999995</v>
      </c>
      <c r="D2597">
        <v>114.946</v>
      </c>
      <c r="G2597">
        <v>1793</v>
      </c>
      <c r="I2597">
        <v>260</v>
      </c>
      <c r="K2597" t="s">
        <v>269</v>
      </c>
      <c r="L2597">
        <v>260</v>
      </c>
      <c r="M2597" t="s">
        <v>83</v>
      </c>
      <c r="N2597">
        <v>1982</v>
      </c>
      <c r="O2597">
        <v>10</v>
      </c>
      <c r="P2597">
        <v>1985</v>
      </c>
      <c r="Q2597">
        <v>10</v>
      </c>
      <c r="R2597" t="s">
        <v>3081</v>
      </c>
    </row>
    <row r="2598" spans="1:18">
      <c r="A2598">
        <v>4235</v>
      </c>
      <c r="B2598" t="s">
        <v>3140</v>
      </c>
      <c r="C2598">
        <v>-68.908199999999994</v>
      </c>
      <c r="D2598">
        <v>114.9905</v>
      </c>
      <c r="G2598">
        <v>1810</v>
      </c>
      <c r="I2598">
        <v>244</v>
      </c>
      <c r="K2598" t="s">
        <v>269</v>
      </c>
      <c r="L2598">
        <v>244</v>
      </c>
      <c r="M2598" t="s">
        <v>83</v>
      </c>
      <c r="N2598">
        <v>1982</v>
      </c>
      <c r="O2598">
        <v>10</v>
      </c>
      <c r="P2598">
        <v>1985</v>
      </c>
      <c r="Q2598">
        <v>10</v>
      </c>
      <c r="R2598" t="s">
        <v>3081</v>
      </c>
    </row>
    <row r="2599" spans="1:18">
      <c r="A2599">
        <v>4236</v>
      </c>
      <c r="B2599" t="s">
        <v>3141</v>
      </c>
      <c r="C2599">
        <v>-68.916300000000007</v>
      </c>
      <c r="D2599">
        <v>115.03489999999999</v>
      </c>
      <c r="G2599">
        <v>1819</v>
      </c>
      <c r="I2599">
        <v>336</v>
      </c>
      <c r="K2599" t="s">
        <v>269</v>
      </c>
      <c r="L2599">
        <v>336</v>
      </c>
      <c r="M2599" t="s">
        <v>83</v>
      </c>
      <c r="N2599">
        <v>1982</v>
      </c>
      <c r="O2599">
        <v>10</v>
      </c>
      <c r="P2599">
        <v>1985</v>
      </c>
      <c r="Q2599">
        <v>10</v>
      </c>
      <c r="R2599" t="s">
        <v>3081</v>
      </c>
    </row>
    <row r="2600" spans="1:18">
      <c r="A2600">
        <v>4237</v>
      </c>
      <c r="B2600" t="s">
        <v>507</v>
      </c>
      <c r="C2600">
        <v>-68.924400000000006</v>
      </c>
      <c r="D2600">
        <v>115.07940000000001</v>
      </c>
      <c r="G2600">
        <v>1820</v>
      </c>
      <c r="I2600">
        <v>290</v>
      </c>
      <c r="K2600" t="s">
        <v>269</v>
      </c>
      <c r="L2600">
        <v>290</v>
      </c>
      <c r="M2600" t="s">
        <v>83</v>
      </c>
      <c r="N2600">
        <v>1982</v>
      </c>
      <c r="O2600">
        <v>10</v>
      </c>
      <c r="P2600">
        <v>1985</v>
      </c>
      <c r="Q2600">
        <v>10</v>
      </c>
      <c r="R2600" t="s">
        <v>3081</v>
      </c>
    </row>
    <row r="2601" spans="1:18">
      <c r="A2601">
        <v>4238</v>
      </c>
      <c r="B2601" t="s">
        <v>3142</v>
      </c>
      <c r="C2601">
        <v>-68.932500000000005</v>
      </c>
      <c r="D2601">
        <v>115.1238</v>
      </c>
      <c r="G2601">
        <v>1822</v>
      </c>
      <c r="I2601">
        <v>277</v>
      </c>
      <c r="K2601" t="s">
        <v>269</v>
      </c>
      <c r="L2601">
        <v>277</v>
      </c>
      <c r="M2601" t="s">
        <v>83</v>
      </c>
      <c r="N2601">
        <v>1982</v>
      </c>
      <c r="O2601">
        <v>10</v>
      </c>
      <c r="P2601">
        <v>1985</v>
      </c>
      <c r="Q2601">
        <v>10</v>
      </c>
      <c r="R2601" t="s">
        <v>3081</v>
      </c>
    </row>
    <row r="2602" spans="1:18">
      <c r="A2602">
        <v>4239</v>
      </c>
      <c r="B2602" t="s">
        <v>3143</v>
      </c>
      <c r="C2602">
        <v>-68.940600000000003</v>
      </c>
      <c r="D2602">
        <v>115.1683</v>
      </c>
      <c r="G2602">
        <v>1823</v>
      </c>
      <c r="I2602">
        <v>323</v>
      </c>
      <c r="K2602" t="s">
        <v>269</v>
      </c>
      <c r="L2602">
        <v>323</v>
      </c>
      <c r="M2602" t="s">
        <v>83</v>
      </c>
      <c r="N2602">
        <v>1982</v>
      </c>
      <c r="O2602">
        <v>10</v>
      </c>
      <c r="P2602">
        <v>1985</v>
      </c>
      <c r="Q2602">
        <v>10</v>
      </c>
      <c r="R2602" t="s">
        <v>3081</v>
      </c>
    </row>
    <row r="2603" spans="1:18">
      <c r="A2603">
        <v>4240</v>
      </c>
      <c r="B2603" t="s">
        <v>3144</v>
      </c>
      <c r="C2603">
        <v>-68.948700000000002</v>
      </c>
      <c r="D2603">
        <v>115.2128</v>
      </c>
      <c r="G2603">
        <v>1816</v>
      </c>
      <c r="I2603">
        <v>382</v>
      </c>
      <c r="K2603" t="s">
        <v>269</v>
      </c>
      <c r="L2603">
        <v>382</v>
      </c>
      <c r="M2603" t="s">
        <v>83</v>
      </c>
      <c r="N2603">
        <v>1982</v>
      </c>
      <c r="O2603">
        <v>10</v>
      </c>
      <c r="P2603">
        <v>1985</v>
      </c>
      <c r="Q2603">
        <v>10</v>
      </c>
      <c r="R2603" t="s">
        <v>3081</v>
      </c>
    </row>
    <row r="2604" spans="1:18">
      <c r="A2604">
        <v>4241</v>
      </c>
      <c r="B2604" t="s">
        <v>3145</v>
      </c>
      <c r="C2604">
        <v>-68.956800000000001</v>
      </c>
      <c r="D2604">
        <v>115.2573</v>
      </c>
      <c r="G2604">
        <v>1815</v>
      </c>
      <c r="I2604">
        <v>294</v>
      </c>
      <c r="K2604" t="s">
        <v>269</v>
      </c>
      <c r="L2604">
        <v>294</v>
      </c>
      <c r="M2604" t="s">
        <v>83</v>
      </c>
      <c r="N2604">
        <v>1982</v>
      </c>
      <c r="O2604">
        <v>10</v>
      </c>
      <c r="P2604">
        <v>1985</v>
      </c>
      <c r="Q2604">
        <v>10</v>
      </c>
      <c r="R2604" t="s">
        <v>3081</v>
      </c>
    </row>
    <row r="2605" spans="1:18">
      <c r="A2605">
        <v>4242</v>
      </c>
      <c r="B2605" t="s">
        <v>3146</v>
      </c>
      <c r="C2605">
        <v>-68.9649</v>
      </c>
      <c r="D2605">
        <v>115.3018</v>
      </c>
      <c r="G2605">
        <v>1833</v>
      </c>
      <c r="I2605">
        <v>206</v>
      </c>
      <c r="K2605" t="s">
        <v>269</v>
      </c>
      <c r="L2605">
        <v>206</v>
      </c>
      <c r="M2605" t="s">
        <v>83</v>
      </c>
      <c r="N2605">
        <v>1982</v>
      </c>
      <c r="O2605">
        <v>10</v>
      </c>
      <c r="P2605">
        <v>1985</v>
      </c>
      <c r="Q2605">
        <v>10</v>
      </c>
      <c r="R2605" t="s">
        <v>3081</v>
      </c>
    </row>
    <row r="2606" spans="1:18">
      <c r="A2606">
        <v>4243</v>
      </c>
      <c r="B2606" t="s">
        <v>3147</v>
      </c>
      <c r="C2606">
        <v>-68.972999999999999</v>
      </c>
      <c r="D2606">
        <v>115.3464</v>
      </c>
      <c r="G2606">
        <v>1839</v>
      </c>
      <c r="I2606">
        <v>231</v>
      </c>
      <c r="K2606" t="s">
        <v>269</v>
      </c>
      <c r="L2606">
        <v>231</v>
      </c>
      <c r="M2606" t="s">
        <v>83</v>
      </c>
      <c r="N2606">
        <v>1982</v>
      </c>
      <c r="O2606">
        <v>10</v>
      </c>
      <c r="P2606">
        <v>1985</v>
      </c>
      <c r="Q2606">
        <v>10</v>
      </c>
      <c r="R2606" t="s">
        <v>3081</v>
      </c>
    </row>
    <row r="2607" spans="1:18">
      <c r="A2607">
        <v>4244</v>
      </c>
      <c r="B2607" t="s">
        <v>3148</v>
      </c>
      <c r="C2607">
        <v>-68.981099999999998</v>
      </c>
      <c r="D2607">
        <v>115.3909</v>
      </c>
      <c r="G2607">
        <v>1839</v>
      </c>
      <c r="I2607">
        <v>302</v>
      </c>
      <c r="K2607" t="s">
        <v>269</v>
      </c>
      <c r="L2607">
        <v>302</v>
      </c>
      <c r="M2607" t="s">
        <v>83</v>
      </c>
      <c r="N2607">
        <v>1982</v>
      </c>
      <c r="O2607">
        <v>10</v>
      </c>
      <c r="P2607">
        <v>1985</v>
      </c>
      <c r="Q2607">
        <v>10</v>
      </c>
      <c r="R2607" t="s">
        <v>3081</v>
      </c>
    </row>
    <row r="2608" spans="1:18">
      <c r="A2608">
        <v>4245</v>
      </c>
      <c r="B2608" t="s">
        <v>3149</v>
      </c>
      <c r="C2608">
        <v>-68.989199999999997</v>
      </c>
      <c r="D2608">
        <v>115.4355</v>
      </c>
      <c r="G2608">
        <v>1834</v>
      </c>
      <c r="I2608">
        <v>382</v>
      </c>
      <c r="K2608" t="s">
        <v>269</v>
      </c>
      <c r="L2608">
        <v>382</v>
      </c>
      <c r="M2608" t="s">
        <v>83</v>
      </c>
      <c r="N2608">
        <v>1982</v>
      </c>
      <c r="O2608">
        <v>10</v>
      </c>
      <c r="P2608">
        <v>1985</v>
      </c>
      <c r="Q2608">
        <v>10</v>
      </c>
      <c r="R2608" t="s">
        <v>3081</v>
      </c>
    </row>
    <row r="2609" spans="1:18">
      <c r="A2609">
        <v>4246</v>
      </c>
      <c r="B2609" t="s">
        <v>3150</v>
      </c>
      <c r="C2609">
        <v>-68.997299999999996</v>
      </c>
      <c r="D2609">
        <v>115.48009999999999</v>
      </c>
      <c r="G2609">
        <v>1828</v>
      </c>
      <c r="I2609">
        <v>336</v>
      </c>
      <c r="K2609" t="s">
        <v>269</v>
      </c>
      <c r="L2609">
        <v>336</v>
      </c>
      <c r="M2609" t="s">
        <v>83</v>
      </c>
      <c r="N2609">
        <v>1982</v>
      </c>
      <c r="O2609">
        <v>10</v>
      </c>
      <c r="P2609">
        <v>1985</v>
      </c>
      <c r="Q2609">
        <v>10</v>
      </c>
      <c r="R2609" t="s">
        <v>3081</v>
      </c>
    </row>
    <row r="2610" spans="1:18">
      <c r="A2610">
        <v>4247</v>
      </c>
      <c r="B2610" t="s">
        <v>3151</v>
      </c>
      <c r="C2610">
        <v>-68.996099999999998</v>
      </c>
      <c r="D2610">
        <v>115.59520000000001</v>
      </c>
      <c r="G2610">
        <v>1825</v>
      </c>
      <c r="I2610">
        <v>361</v>
      </c>
      <c r="K2610" t="s">
        <v>269</v>
      </c>
      <c r="L2610">
        <v>361</v>
      </c>
      <c r="M2610" t="s">
        <v>83</v>
      </c>
      <c r="N2610">
        <v>1982</v>
      </c>
      <c r="O2610">
        <v>10</v>
      </c>
      <c r="P2610">
        <v>1985</v>
      </c>
      <c r="Q2610">
        <v>10</v>
      </c>
      <c r="R2610" t="s">
        <v>3081</v>
      </c>
    </row>
    <row r="2611" spans="1:18">
      <c r="A2611">
        <v>4248</v>
      </c>
      <c r="B2611" t="s">
        <v>3152</v>
      </c>
      <c r="C2611">
        <v>-68.994799999999998</v>
      </c>
      <c r="D2611">
        <v>115.6452</v>
      </c>
      <c r="G2611">
        <v>1826</v>
      </c>
      <c r="I2611">
        <v>227</v>
      </c>
      <c r="K2611" t="s">
        <v>269</v>
      </c>
      <c r="L2611">
        <v>227</v>
      </c>
      <c r="M2611" t="s">
        <v>83</v>
      </c>
      <c r="N2611">
        <v>1982</v>
      </c>
      <c r="O2611">
        <v>10</v>
      </c>
      <c r="P2611">
        <v>1985</v>
      </c>
      <c r="Q2611">
        <v>10</v>
      </c>
      <c r="R2611" t="s">
        <v>3081</v>
      </c>
    </row>
    <row r="2612" spans="1:18">
      <c r="A2612">
        <v>4249</v>
      </c>
      <c r="B2612" t="s">
        <v>3153</v>
      </c>
      <c r="C2612">
        <v>-68.993600000000001</v>
      </c>
      <c r="D2612">
        <v>115.6952</v>
      </c>
      <c r="G2612">
        <v>1835</v>
      </c>
      <c r="I2612">
        <v>290</v>
      </c>
      <c r="K2612" t="s">
        <v>269</v>
      </c>
      <c r="L2612">
        <v>290</v>
      </c>
      <c r="M2612" t="s">
        <v>83</v>
      </c>
      <c r="N2612">
        <v>1982</v>
      </c>
      <c r="O2612">
        <v>10</v>
      </c>
      <c r="P2612">
        <v>1985</v>
      </c>
      <c r="Q2612">
        <v>10</v>
      </c>
      <c r="R2612" t="s">
        <v>3081</v>
      </c>
    </row>
    <row r="2613" spans="1:18">
      <c r="A2613">
        <v>4250</v>
      </c>
      <c r="B2613" t="s">
        <v>3154</v>
      </c>
      <c r="C2613">
        <v>-68.9923</v>
      </c>
      <c r="D2613">
        <v>115.74509999999999</v>
      </c>
      <c r="G2613">
        <v>1837</v>
      </c>
      <c r="I2613">
        <v>130</v>
      </c>
      <c r="K2613" t="s">
        <v>269</v>
      </c>
      <c r="L2613">
        <v>130</v>
      </c>
      <c r="M2613" t="s">
        <v>83</v>
      </c>
      <c r="N2613">
        <v>1982</v>
      </c>
      <c r="O2613">
        <v>10</v>
      </c>
      <c r="P2613">
        <v>1985</v>
      </c>
      <c r="Q2613">
        <v>10</v>
      </c>
      <c r="R2613" t="s">
        <v>3081</v>
      </c>
    </row>
    <row r="2614" spans="1:18">
      <c r="A2614">
        <v>4251</v>
      </c>
      <c r="B2614" t="s">
        <v>3155</v>
      </c>
      <c r="C2614">
        <v>-68.992599999999996</v>
      </c>
      <c r="D2614">
        <v>115.7953</v>
      </c>
      <c r="G2614">
        <v>1833</v>
      </c>
      <c r="I2614">
        <v>365</v>
      </c>
      <c r="K2614" t="s">
        <v>269</v>
      </c>
      <c r="L2614">
        <v>365</v>
      </c>
      <c r="M2614" t="s">
        <v>83</v>
      </c>
      <c r="N2614">
        <v>1982</v>
      </c>
      <c r="O2614">
        <v>10</v>
      </c>
      <c r="P2614">
        <v>1985</v>
      </c>
      <c r="Q2614">
        <v>10</v>
      </c>
      <c r="R2614" t="s">
        <v>3081</v>
      </c>
    </row>
    <row r="2615" spans="1:18">
      <c r="A2615">
        <v>4252</v>
      </c>
      <c r="B2615" t="s">
        <v>3156</v>
      </c>
      <c r="C2615">
        <v>-68.996399999999994</v>
      </c>
      <c r="D2615">
        <v>115.8951</v>
      </c>
      <c r="G2615">
        <v>1840</v>
      </c>
      <c r="I2615">
        <v>353</v>
      </c>
      <c r="K2615" t="s">
        <v>269</v>
      </c>
      <c r="L2615">
        <v>353</v>
      </c>
      <c r="M2615" t="s">
        <v>83</v>
      </c>
      <c r="N2615">
        <v>1982</v>
      </c>
      <c r="O2615">
        <v>10</v>
      </c>
      <c r="P2615">
        <v>1985</v>
      </c>
      <c r="Q2615">
        <v>10</v>
      </c>
      <c r="R2615" t="s">
        <v>3081</v>
      </c>
    </row>
    <row r="2616" spans="1:18">
      <c r="A2616">
        <v>4253</v>
      </c>
      <c r="B2616" t="s">
        <v>3157</v>
      </c>
      <c r="C2616">
        <v>-68.9983</v>
      </c>
      <c r="D2616">
        <v>115.94499999999999</v>
      </c>
      <c r="G2616">
        <v>1838</v>
      </c>
      <c r="I2616">
        <v>399</v>
      </c>
      <c r="K2616" t="s">
        <v>269</v>
      </c>
      <c r="L2616">
        <v>399</v>
      </c>
      <c r="M2616" t="s">
        <v>83</v>
      </c>
      <c r="N2616">
        <v>1982</v>
      </c>
      <c r="O2616">
        <v>10</v>
      </c>
      <c r="P2616">
        <v>1985</v>
      </c>
      <c r="Q2616">
        <v>10</v>
      </c>
      <c r="R2616" t="s">
        <v>3081</v>
      </c>
    </row>
    <row r="2617" spans="1:18">
      <c r="A2617">
        <v>4254</v>
      </c>
      <c r="B2617" t="s">
        <v>3158</v>
      </c>
      <c r="C2617">
        <v>-68.998599999999996</v>
      </c>
      <c r="D2617">
        <v>115.99509999999999</v>
      </c>
      <c r="G2617">
        <v>1837</v>
      </c>
      <c r="I2617">
        <v>290</v>
      </c>
      <c r="K2617" t="s">
        <v>269</v>
      </c>
      <c r="L2617">
        <v>290</v>
      </c>
      <c r="M2617" t="s">
        <v>83</v>
      </c>
      <c r="N2617">
        <v>1981</v>
      </c>
      <c r="O2617">
        <v>10</v>
      </c>
      <c r="P2617">
        <v>1985</v>
      </c>
      <c r="Q2617">
        <v>10</v>
      </c>
      <c r="R2617" t="s">
        <v>3081</v>
      </c>
    </row>
    <row r="2618" spans="1:18">
      <c r="A2618">
        <v>4255</v>
      </c>
      <c r="B2618" t="s">
        <v>3159</v>
      </c>
      <c r="C2618">
        <v>-68.997299999999996</v>
      </c>
      <c r="D2618">
        <v>116.04510000000001</v>
      </c>
      <c r="G2618">
        <v>1839</v>
      </c>
      <c r="I2618">
        <v>315</v>
      </c>
      <c r="K2618" t="s">
        <v>269</v>
      </c>
      <c r="L2618">
        <v>315</v>
      </c>
      <c r="M2618" t="s">
        <v>83</v>
      </c>
      <c r="N2618">
        <v>1982</v>
      </c>
      <c r="O2618">
        <v>10</v>
      </c>
      <c r="P2618">
        <v>1985</v>
      </c>
      <c r="Q2618">
        <v>10</v>
      </c>
      <c r="R2618" t="s">
        <v>3081</v>
      </c>
    </row>
    <row r="2619" spans="1:18">
      <c r="A2619">
        <v>4256</v>
      </c>
      <c r="B2619" t="s">
        <v>3160</v>
      </c>
      <c r="C2619">
        <v>-68.997699999999995</v>
      </c>
      <c r="D2619">
        <v>116.09529999999999</v>
      </c>
      <c r="G2619">
        <v>1844</v>
      </c>
      <c r="I2619">
        <v>252</v>
      </c>
      <c r="K2619" t="s">
        <v>269</v>
      </c>
      <c r="L2619">
        <v>252</v>
      </c>
      <c r="M2619" t="s">
        <v>83</v>
      </c>
      <c r="N2619">
        <v>1982</v>
      </c>
      <c r="O2619">
        <v>10</v>
      </c>
      <c r="P2619">
        <v>1985</v>
      </c>
      <c r="Q2619">
        <v>10</v>
      </c>
      <c r="R2619" t="s">
        <v>3081</v>
      </c>
    </row>
    <row r="2620" spans="1:18">
      <c r="A2620">
        <v>4257</v>
      </c>
      <c r="B2620" t="s">
        <v>3161</v>
      </c>
      <c r="C2620">
        <v>-68.998000000000005</v>
      </c>
      <c r="D2620">
        <v>116.1454</v>
      </c>
      <c r="G2620">
        <v>1844</v>
      </c>
      <c r="I2620">
        <v>269</v>
      </c>
      <c r="K2620" t="s">
        <v>269</v>
      </c>
      <c r="L2620">
        <v>269</v>
      </c>
      <c r="M2620" t="s">
        <v>83</v>
      </c>
      <c r="N2620">
        <v>1982</v>
      </c>
      <c r="O2620">
        <v>10</v>
      </c>
      <c r="P2620">
        <v>1985</v>
      </c>
      <c r="Q2620">
        <v>10</v>
      </c>
      <c r="R2620" t="s">
        <v>3081</v>
      </c>
    </row>
    <row r="2621" spans="1:18">
      <c r="A2621">
        <v>4258</v>
      </c>
      <c r="B2621" t="s">
        <v>3162</v>
      </c>
      <c r="C2621">
        <v>-68.999799999999993</v>
      </c>
      <c r="D2621">
        <v>116.1953</v>
      </c>
      <c r="G2621">
        <v>1840</v>
      </c>
      <c r="I2621">
        <v>260</v>
      </c>
      <c r="K2621" t="s">
        <v>269</v>
      </c>
      <c r="L2621">
        <v>260</v>
      </c>
      <c r="M2621" t="s">
        <v>83</v>
      </c>
      <c r="N2621">
        <v>1982</v>
      </c>
      <c r="O2621">
        <v>10</v>
      </c>
      <c r="P2621">
        <v>1985</v>
      </c>
      <c r="Q2621">
        <v>10</v>
      </c>
      <c r="R2621" t="s">
        <v>3081</v>
      </c>
    </row>
    <row r="2622" spans="1:18">
      <c r="A2622">
        <v>4259</v>
      </c>
      <c r="B2622" t="s">
        <v>3163</v>
      </c>
      <c r="C2622">
        <v>-69.0017</v>
      </c>
      <c r="D2622">
        <v>116.2452</v>
      </c>
      <c r="G2622">
        <v>1840</v>
      </c>
      <c r="I2622">
        <v>189</v>
      </c>
      <c r="K2622" t="s">
        <v>269</v>
      </c>
      <c r="L2622">
        <v>189</v>
      </c>
      <c r="M2622" t="s">
        <v>83</v>
      </c>
      <c r="N2622">
        <v>1981</v>
      </c>
      <c r="O2622">
        <v>10</v>
      </c>
      <c r="P2622">
        <v>1985</v>
      </c>
      <c r="Q2622">
        <v>10</v>
      </c>
      <c r="R2622" t="s">
        <v>3081</v>
      </c>
    </row>
    <row r="2623" spans="1:18">
      <c r="A2623">
        <v>4260</v>
      </c>
      <c r="B2623" t="s">
        <v>3164</v>
      </c>
      <c r="C2623">
        <v>-69.001999999999995</v>
      </c>
      <c r="D2623">
        <v>116.2954</v>
      </c>
      <c r="G2623">
        <v>1837</v>
      </c>
      <c r="I2623">
        <v>252</v>
      </c>
      <c r="K2623" t="s">
        <v>269</v>
      </c>
      <c r="L2623">
        <v>252</v>
      </c>
      <c r="M2623" t="s">
        <v>83</v>
      </c>
      <c r="N2623">
        <v>1982</v>
      </c>
      <c r="O2623">
        <v>10</v>
      </c>
      <c r="P2623">
        <v>1985</v>
      </c>
      <c r="Q2623">
        <v>10</v>
      </c>
      <c r="R2623" t="s">
        <v>3081</v>
      </c>
    </row>
    <row r="2624" spans="1:18">
      <c r="A2624">
        <v>4261</v>
      </c>
      <c r="B2624" t="s">
        <v>3165</v>
      </c>
      <c r="C2624">
        <v>-69.002300000000005</v>
      </c>
      <c r="D2624">
        <v>116.3455</v>
      </c>
      <c r="G2624">
        <v>1833</v>
      </c>
      <c r="I2624">
        <v>319</v>
      </c>
      <c r="K2624" t="s">
        <v>269</v>
      </c>
      <c r="L2624">
        <v>319</v>
      </c>
      <c r="M2624" t="s">
        <v>83</v>
      </c>
      <c r="N2624">
        <v>1982</v>
      </c>
      <c r="O2624">
        <v>10</v>
      </c>
      <c r="P2624">
        <v>1985</v>
      </c>
      <c r="Q2624">
        <v>10</v>
      </c>
      <c r="R2624" t="s">
        <v>3081</v>
      </c>
    </row>
    <row r="2625" spans="1:18">
      <c r="A2625">
        <v>4262</v>
      </c>
      <c r="B2625" t="s">
        <v>3166</v>
      </c>
      <c r="C2625">
        <v>-69.004199999999997</v>
      </c>
      <c r="D2625">
        <v>116.3954</v>
      </c>
      <c r="G2625">
        <v>1825</v>
      </c>
      <c r="I2625">
        <v>344</v>
      </c>
      <c r="K2625" t="s">
        <v>269</v>
      </c>
      <c r="L2625">
        <v>344</v>
      </c>
      <c r="M2625" t="s">
        <v>83</v>
      </c>
      <c r="N2625">
        <v>1982</v>
      </c>
      <c r="O2625">
        <v>10</v>
      </c>
      <c r="P2625">
        <v>1985</v>
      </c>
      <c r="Q2625">
        <v>10</v>
      </c>
      <c r="R2625" t="s">
        <v>3081</v>
      </c>
    </row>
    <row r="2626" spans="1:18">
      <c r="A2626">
        <v>4263</v>
      </c>
      <c r="B2626" t="s">
        <v>3167</v>
      </c>
      <c r="C2626">
        <v>-69.006100000000004</v>
      </c>
      <c r="D2626">
        <v>116.44540000000001</v>
      </c>
      <c r="G2626">
        <v>1819</v>
      </c>
      <c r="I2626">
        <v>399</v>
      </c>
      <c r="K2626" t="s">
        <v>269</v>
      </c>
      <c r="L2626">
        <v>399</v>
      </c>
      <c r="M2626" t="s">
        <v>83</v>
      </c>
      <c r="N2626">
        <v>1982</v>
      </c>
      <c r="O2626">
        <v>10</v>
      </c>
      <c r="P2626">
        <v>1985</v>
      </c>
      <c r="Q2626">
        <v>10</v>
      </c>
      <c r="R2626" t="s">
        <v>3081</v>
      </c>
    </row>
    <row r="2627" spans="1:18">
      <c r="A2627">
        <v>4264</v>
      </c>
      <c r="B2627" t="s">
        <v>3168</v>
      </c>
      <c r="C2627">
        <v>-69.006699999999995</v>
      </c>
      <c r="D2627">
        <v>116.5457</v>
      </c>
      <c r="G2627">
        <v>1821</v>
      </c>
      <c r="I2627">
        <v>244</v>
      </c>
      <c r="K2627" t="s">
        <v>269</v>
      </c>
      <c r="L2627">
        <v>244</v>
      </c>
      <c r="M2627" t="s">
        <v>83</v>
      </c>
      <c r="N2627">
        <v>1982</v>
      </c>
      <c r="O2627">
        <v>10</v>
      </c>
      <c r="P2627">
        <v>1985</v>
      </c>
      <c r="Q2627">
        <v>10</v>
      </c>
      <c r="R2627" t="s">
        <v>3081</v>
      </c>
    </row>
    <row r="2628" spans="1:18">
      <c r="A2628">
        <v>4265</v>
      </c>
      <c r="B2628" t="s">
        <v>3169</v>
      </c>
      <c r="C2628">
        <v>-69.007000000000005</v>
      </c>
      <c r="D2628">
        <v>116.5958</v>
      </c>
      <c r="G2628">
        <v>1831</v>
      </c>
      <c r="I2628">
        <v>130</v>
      </c>
      <c r="K2628" t="s">
        <v>269</v>
      </c>
      <c r="L2628">
        <v>130</v>
      </c>
      <c r="M2628" t="s">
        <v>83</v>
      </c>
      <c r="N2628">
        <v>1982</v>
      </c>
      <c r="O2628">
        <v>10</v>
      </c>
      <c r="P2628">
        <v>1985</v>
      </c>
      <c r="Q2628">
        <v>10</v>
      </c>
      <c r="R2628" t="s">
        <v>3081</v>
      </c>
    </row>
    <row r="2629" spans="1:18">
      <c r="A2629">
        <v>4266</v>
      </c>
      <c r="B2629" t="s">
        <v>3170</v>
      </c>
      <c r="C2629">
        <v>-69.007400000000004</v>
      </c>
      <c r="D2629">
        <v>116.646</v>
      </c>
      <c r="G2629">
        <v>1834</v>
      </c>
      <c r="I2629">
        <v>244</v>
      </c>
      <c r="K2629" t="s">
        <v>269</v>
      </c>
      <c r="L2629">
        <v>244</v>
      </c>
      <c r="M2629" t="s">
        <v>83</v>
      </c>
      <c r="N2629">
        <v>1982</v>
      </c>
      <c r="O2629">
        <v>10</v>
      </c>
      <c r="P2629">
        <v>1985</v>
      </c>
      <c r="Q2629">
        <v>10</v>
      </c>
      <c r="R2629" t="s">
        <v>3081</v>
      </c>
    </row>
    <row r="2630" spans="1:18">
      <c r="A2630">
        <v>4267</v>
      </c>
      <c r="B2630" t="s">
        <v>3171</v>
      </c>
      <c r="C2630">
        <v>-69.0077</v>
      </c>
      <c r="D2630">
        <v>116.6961</v>
      </c>
      <c r="G2630">
        <v>1829</v>
      </c>
      <c r="I2630">
        <v>273</v>
      </c>
      <c r="K2630" t="s">
        <v>269</v>
      </c>
      <c r="L2630">
        <v>273</v>
      </c>
      <c r="M2630" t="s">
        <v>83</v>
      </c>
      <c r="N2630">
        <v>1982</v>
      </c>
      <c r="O2630">
        <v>10</v>
      </c>
      <c r="P2630">
        <v>1985</v>
      </c>
      <c r="Q2630">
        <v>10</v>
      </c>
      <c r="R2630" t="s">
        <v>3081</v>
      </c>
    </row>
    <row r="2631" spans="1:18">
      <c r="A2631">
        <v>4268</v>
      </c>
      <c r="B2631" t="s">
        <v>3172</v>
      </c>
      <c r="C2631">
        <v>-69.010000000000005</v>
      </c>
      <c r="D2631">
        <v>116.7962</v>
      </c>
      <c r="G2631">
        <v>1831</v>
      </c>
      <c r="I2631">
        <v>336</v>
      </c>
      <c r="K2631" t="s">
        <v>269</v>
      </c>
      <c r="L2631">
        <v>336</v>
      </c>
      <c r="M2631" t="s">
        <v>83</v>
      </c>
      <c r="N2631">
        <v>1982</v>
      </c>
      <c r="O2631">
        <v>10</v>
      </c>
      <c r="P2631">
        <v>1985</v>
      </c>
      <c r="Q2631">
        <v>10</v>
      </c>
      <c r="R2631" t="s">
        <v>3081</v>
      </c>
    </row>
    <row r="2632" spans="1:18">
      <c r="A2632">
        <v>4269</v>
      </c>
      <c r="B2632" t="s">
        <v>3173</v>
      </c>
      <c r="C2632">
        <v>-69.016499999999994</v>
      </c>
      <c r="D2632">
        <v>116.8432</v>
      </c>
      <c r="G2632">
        <v>1832</v>
      </c>
      <c r="I2632">
        <v>260</v>
      </c>
      <c r="K2632" t="s">
        <v>269</v>
      </c>
      <c r="L2632">
        <v>260</v>
      </c>
      <c r="M2632" t="s">
        <v>83</v>
      </c>
      <c r="N2632">
        <v>1982</v>
      </c>
      <c r="O2632">
        <v>10</v>
      </c>
      <c r="P2632">
        <v>1985</v>
      </c>
      <c r="Q2632">
        <v>10</v>
      </c>
      <c r="R2632" t="s">
        <v>3081</v>
      </c>
    </row>
    <row r="2633" spans="1:18">
      <c r="A2633">
        <v>4270</v>
      </c>
      <c r="B2633" t="s">
        <v>3174</v>
      </c>
      <c r="C2633">
        <v>-69.018500000000003</v>
      </c>
      <c r="D2633">
        <v>116.8931</v>
      </c>
      <c r="G2633">
        <v>1834</v>
      </c>
      <c r="I2633">
        <v>239</v>
      </c>
      <c r="K2633" t="s">
        <v>269</v>
      </c>
      <c r="L2633">
        <v>239</v>
      </c>
      <c r="M2633" t="s">
        <v>83</v>
      </c>
      <c r="N2633">
        <v>1982</v>
      </c>
      <c r="O2633">
        <v>10</v>
      </c>
      <c r="P2633">
        <v>1985</v>
      </c>
      <c r="Q2633">
        <v>10</v>
      </c>
      <c r="R2633" t="s">
        <v>3081</v>
      </c>
    </row>
    <row r="2634" spans="1:18">
      <c r="A2634">
        <v>4271</v>
      </c>
      <c r="B2634" t="s">
        <v>3175</v>
      </c>
      <c r="C2634">
        <v>-69.017399999999995</v>
      </c>
      <c r="D2634">
        <v>116.9431</v>
      </c>
      <c r="G2634">
        <v>1847</v>
      </c>
      <c r="I2634">
        <v>365</v>
      </c>
      <c r="K2634" t="s">
        <v>269</v>
      </c>
      <c r="L2634">
        <v>365</v>
      </c>
      <c r="M2634" t="s">
        <v>83</v>
      </c>
      <c r="N2634">
        <v>1982</v>
      </c>
      <c r="O2634">
        <v>10</v>
      </c>
      <c r="P2634">
        <v>1985</v>
      </c>
      <c r="Q2634">
        <v>10</v>
      </c>
      <c r="R2634" t="s">
        <v>3081</v>
      </c>
    </row>
    <row r="2635" spans="1:18">
      <c r="A2635">
        <v>4272</v>
      </c>
      <c r="B2635" t="s">
        <v>3176</v>
      </c>
      <c r="C2635">
        <v>-69.016300000000001</v>
      </c>
      <c r="D2635">
        <v>116.9931</v>
      </c>
      <c r="G2635">
        <v>1859</v>
      </c>
      <c r="I2635">
        <v>239</v>
      </c>
      <c r="K2635" t="s">
        <v>269</v>
      </c>
      <c r="L2635">
        <v>239</v>
      </c>
      <c r="M2635" t="s">
        <v>83</v>
      </c>
      <c r="N2635">
        <v>1982</v>
      </c>
      <c r="O2635">
        <v>10</v>
      </c>
      <c r="P2635">
        <v>1985</v>
      </c>
      <c r="Q2635">
        <v>10</v>
      </c>
      <c r="R2635" t="s">
        <v>3081</v>
      </c>
    </row>
    <row r="2636" spans="1:18">
      <c r="A2636">
        <v>4273</v>
      </c>
      <c r="B2636" t="s">
        <v>3177</v>
      </c>
      <c r="C2636">
        <v>-69.015199999999993</v>
      </c>
      <c r="D2636">
        <v>117.0431</v>
      </c>
      <c r="G2636">
        <v>1859</v>
      </c>
      <c r="I2636">
        <v>281</v>
      </c>
      <c r="K2636" t="s">
        <v>269</v>
      </c>
      <c r="L2636">
        <v>281</v>
      </c>
      <c r="M2636" t="s">
        <v>83</v>
      </c>
      <c r="N2636">
        <v>1982</v>
      </c>
      <c r="O2636">
        <v>10</v>
      </c>
      <c r="P2636">
        <v>1985</v>
      </c>
      <c r="Q2636">
        <v>10</v>
      </c>
      <c r="R2636" t="s">
        <v>3081</v>
      </c>
    </row>
    <row r="2637" spans="1:18">
      <c r="A2637">
        <v>4274</v>
      </c>
      <c r="B2637" t="s">
        <v>3178</v>
      </c>
      <c r="C2637">
        <v>-69.015600000000006</v>
      </c>
      <c r="D2637">
        <v>117.0933</v>
      </c>
      <c r="G2637">
        <v>1854</v>
      </c>
      <c r="I2637">
        <v>344</v>
      </c>
      <c r="K2637" t="s">
        <v>269</v>
      </c>
      <c r="L2637">
        <v>344</v>
      </c>
      <c r="M2637" t="s">
        <v>83</v>
      </c>
      <c r="N2637">
        <v>1982</v>
      </c>
      <c r="O2637">
        <v>10</v>
      </c>
      <c r="P2637">
        <v>1985</v>
      </c>
      <c r="Q2637">
        <v>10</v>
      </c>
      <c r="R2637" t="s">
        <v>3081</v>
      </c>
    </row>
    <row r="2638" spans="1:18">
      <c r="A2638">
        <v>4275</v>
      </c>
      <c r="B2638" t="s">
        <v>3179</v>
      </c>
      <c r="C2638">
        <v>-69.016099999999994</v>
      </c>
      <c r="D2638">
        <v>117.1434</v>
      </c>
      <c r="G2638">
        <v>1848</v>
      </c>
      <c r="I2638">
        <v>449</v>
      </c>
      <c r="K2638" t="s">
        <v>269</v>
      </c>
      <c r="L2638">
        <v>449</v>
      </c>
      <c r="M2638" t="s">
        <v>83</v>
      </c>
      <c r="N2638">
        <v>1982</v>
      </c>
      <c r="O2638">
        <v>10</v>
      </c>
      <c r="P2638">
        <v>1985</v>
      </c>
      <c r="Q2638">
        <v>10</v>
      </c>
      <c r="R2638" t="s">
        <v>3081</v>
      </c>
    </row>
    <row r="2639" spans="1:18">
      <c r="A2639">
        <v>4276</v>
      </c>
      <c r="B2639" t="s">
        <v>3180</v>
      </c>
      <c r="C2639">
        <v>-69.016499999999994</v>
      </c>
      <c r="D2639">
        <v>117.1936</v>
      </c>
      <c r="G2639">
        <v>1849</v>
      </c>
      <c r="I2639">
        <v>475</v>
      </c>
      <c r="K2639" t="s">
        <v>269</v>
      </c>
      <c r="L2639">
        <v>475</v>
      </c>
      <c r="M2639" t="s">
        <v>83</v>
      </c>
      <c r="N2639">
        <v>1982</v>
      </c>
      <c r="O2639">
        <v>10</v>
      </c>
      <c r="P2639">
        <v>1985</v>
      </c>
      <c r="Q2639">
        <v>10</v>
      </c>
      <c r="R2639" t="s">
        <v>3081</v>
      </c>
    </row>
    <row r="2640" spans="1:18">
      <c r="A2640">
        <v>4277</v>
      </c>
      <c r="B2640" t="s">
        <v>3181</v>
      </c>
      <c r="C2640">
        <v>-69.016900000000007</v>
      </c>
      <c r="D2640">
        <v>117.2437</v>
      </c>
      <c r="G2640">
        <v>1847</v>
      </c>
      <c r="I2640">
        <v>441</v>
      </c>
      <c r="K2640" t="s">
        <v>269</v>
      </c>
      <c r="L2640">
        <v>441</v>
      </c>
      <c r="M2640" t="s">
        <v>83</v>
      </c>
      <c r="N2640">
        <v>1982</v>
      </c>
      <c r="O2640">
        <v>10</v>
      </c>
      <c r="P2640">
        <v>1985</v>
      </c>
      <c r="Q2640">
        <v>10</v>
      </c>
      <c r="R2640" t="s">
        <v>3081</v>
      </c>
    </row>
    <row r="2641" spans="1:18">
      <c r="A2641">
        <v>4278</v>
      </c>
      <c r="B2641" t="s">
        <v>3182</v>
      </c>
      <c r="C2641">
        <v>-69.017399999999995</v>
      </c>
      <c r="D2641">
        <v>117.29389999999999</v>
      </c>
      <c r="G2641">
        <v>1840</v>
      </c>
      <c r="I2641">
        <v>449</v>
      </c>
      <c r="K2641" t="s">
        <v>269</v>
      </c>
      <c r="L2641">
        <v>449</v>
      </c>
      <c r="M2641" t="s">
        <v>83</v>
      </c>
      <c r="N2641">
        <v>1982</v>
      </c>
      <c r="O2641">
        <v>10</v>
      </c>
      <c r="P2641">
        <v>1985</v>
      </c>
      <c r="Q2641">
        <v>10</v>
      </c>
      <c r="R2641" t="s">
        <v>3081</v>
      </c>
    </row>
    <row r="2642" spans="1:18">
      <c r="A2642">
        <v>4279</v>
      </c>
      <c r="B2642" t="s">
        <v>3183</v>
      </c>
      <c r="C2642">
        <v>-69.017799999999994</v>
      </c>
      <c r="D2642">
        <v>117.34399999999999</v>
      </c>
      <c r="G2642">
        <v>1839</v>
      </c>
      <c r="I2642">
        <v>428</v>
      </c>
      <c r="K2642" t="s">
        <v>269</v>
      </c>
      <c r="L2642">
        <v>428</v>
      </c>
      <c r="M2642" t="s">
        <v>83</v>
      </c>
      <c r="N2642">
        <v>1982</v>
      </c>
      <c r="O2642">
        <v>10</v>
      </c>
      <c r="P2642">
        <v>1985</v>
      </c>
      <c r="Q2642">
        <v>10</v>
      </c>
      <c r="R2642" t="s">
        <v>3081</v>
      </c>
    </row>
    <row r="2643" spans="1:18">
      <c r="A2643">
        <v>4280</v>
      </c>
      <c r="B2643" t="s">
        <v>3184</v>
      </c>
      <c r="C2643">
        <v>-69.018299999999996</v>
      </c>
      <c r="D2643">
        <v>117.3942</v>
      </c>
      <c r="G2643">
        <v>1843</v>
      </c>
      <c r="I2643">
        <v>357</v>
      </c>
      <c r="K2643" t="s">
        <v>269</v>
      </c>
      <c r="L2643">
        <v>357</v>
      </c>
      <c r="M2643" t="s">
        <v>83</v>
      </c>
      <c r="N2643">
        <v>1982</v>
      </c>
      <c r="O2643">
        <v>10</v>
      </c>
      <c r="P2643">
        <v>1985</v>
      </c>
      <c r="Q2643">
        <v>10</v>
      </c>
      <c r="R2643" t="s">
        <v>3081</v>
      </c>
    </row>
    <row r="2644" spans="1:18">
      <c r="A2644">
        <v>4281</v>
      </c>
      <c r="B2644" t="s">
        <v>3185</v>
      </c>
      <c r="C2644">
        <v>-69.020300000000006</v>
      </c>
      <c r="D2644">
        <v>117.44410000000001</v>
      </c>
      <c r="G2644">
        <v>1847</v>
      </c>
      <c r="I2644">
        <v>328</v>
      </c>
      <c r="K2644" t="s">
        <v>269</v>
      </c>
      <c r="L2644">
        <v>328</v>
      </c>
      <c r="M2644" t="s">
        <v>83</v>
      </c>
      <c r="N2644">
        <v>1982</v>
      </c>
      <c r="O2644">
        <v>10</v>
      </c>
      <c r="P2644">
        <v>1985</v>
      </c>
      <c r="Q2644">
        <v>10</v>
      </c>
      <c r="R2644" t="s">
        <v>3081</v>
      </c>
    </row>
    <row r="2645" spans="1:18">
      <c r="A2645">
        <v>4282</v>
      </c>
      <c r="B2645" t="s">
        <v>3186</v>
      </c>
      <c r="C2645">
        <v>-69.020700000000005</v>
      </c>
      <c r="D2645">
        <v>117.49420000000001</v>
      </c>
      <c r="G2645">
        <v>1848</v>
      </c>
      <c r="I2645">
        <v>252</v>
      </c>
      <c r="K2645" t="s">
        <v>269</v>
      </c>
      <c r="L2645">
        <v>252</v>
      </c>
      <c r="M2645" t="s">
        <v>83</v>
      </c>
      <c r="N2645">
        <v>1982</v>
      </c>
      <c r="O2645">
        <v>10</v>
      </c>
      <c r="P2645">
        <v>1985</v>
      </c>
      <c r="Q2645">
        <v>10</v>
      </c>
      <c r="R2645" t="s">
        <v>3081</v>
      </c>
    </row>
    <row r="2646" spans="1:18">
      <c r="A2646">
        <v>4283</v>
      </c>
      <c r="B2646" t="s">
        <v>3187</v>
      </c>
      <c r="C2646">
        <v>-69.0227</v>
      </c>
      <c r="D2646">
        <v>117.5442</v>
      </c>
      <c r="G2646">
        <v>1848</v>
      </c>
      <c r="I2646">
        <v>336</v>
      </c>
      <c r="K2646" t="s">
        <v>269</v>
      </c>
      <c r="L2646">
        <v>336</v>
      </c>
      <c r="M2646" t="s">
        <v>83</v>
      </c>
      <c r="N2646">
        <v>1982</v>
      </c>
      <c r="O2646">
        <v>10</v>
      </c>
      <c r="P2646">
        <v>1985</v>
      </c>
      <c r="Q2646">
        <v>10</v>
      </c>
      <c r="R2646" t="s">
        <v>3081</v>
      </c>
    </row>
    <row r="2647" spans="1:18">
      <c r="A2647">
        <v>4284</v>
      </c>
      <c r="B2647" t="s">
        <v>3188</v>
      </c>
      <c r="C2647">
        <v>-69.023099999999999</v>
      </c>
      <c r="D2647">
        <v>117.5943</v>
      </c>
      <c r="G2647">
        <v>1848</v>
      </c>
      <c r="I2647">
        <v>374</v>
      </c>
      <c r="K2647" t="s">
        <v>269</v>
      </c>
      <c r="L2647">
        <v>374</v>
      </c>
      <c r="M2647" t="s">
        <v>83</v>
      </c>
      <c r="N2647">
        <v>1982</v>
      </c>
      <c r="O2647">
        <v>10</v>
      </c>
      <c r="P2647">
        <v>1985</v>
      </c>
      <c r="Q2647">
        <v>10</v>
      </c>
      <c r="R2647" t="s">
        <v>3081</v>
      </c>
    </row>
    <row r="2648" spans="1:18">
      <c r="A2648">
        <v>4285</v>
      </c>
      <c r="B2648" t="s">
        <v>3189</v>
      </c>
      <c r="C2648">
        <v>-69.023600000000002</v>
      </c>
      <c r="D2648">
        <v>117.64449999999999</v>
      </c>
      <c r="G2648">
        <v>1846</v>
      </c>
      <c r="I2648">
        <v>294</v>
      </c>
      <c r="K2648" t="s">
        <v>269</v>
      </c>
      <c r="L2648">
        <v>294</v>
      </c>
      <c r="M2648" t="s">
        <v>83</v>
      </c>
      <c r="N2648">
        <v>1982</v>
      </c>
      <c r="O2648">
        <v>10</v>
      </c>
      <c r="P2648">
        <v>1985</v>
      </c>
      <c r="Q2648">
        <v>10</v>
      </c>
      <c r="R2648" t="s">
        <v>3081</v>
      </c>
    </row>
    <row r="2649" spans="1:18">
      <c r="A2649">
        <v>4286</v>
      </c>
      <c r="B2649" t="s">
        <v>3190</v>
      </c>
      <c r="C2649">
        <v>-69.024000000000001</v>
      </c>
      <c r="D2649">
        <v>117.69459999999999</v>
      </c>
      <c r="G2649">
        <v>1839</v>
      </c>
      <c r="I2649">
        <v>420</v>
      </c>
      <c r="K2649" t="s">
        <v>269</v>
      </c>
      <c r="L2649">
        <v>420</v>
      </c>
      <c r="M2649" t="s">
        <v>83</v>
      </c>
      <c r="N2649">
        <v>1982</v>
      </c>
      <c r="O2649">
        <v>10</v>
      </c>
      <c r="P2649">
        <v>1985</v>
      </c>
      <c r="Q2649">
        <v>10</v>
      </c>
      <c r="R2649" t="s">
        <v>3081</v>
      </c>
    </row>
    <row r="2650" spans="1:18">
      <c r="A2650">
        <v>4287</v>
      </c>
      <c r="B2650" t="s">
        <v>3191</v>
      </c>
      <c r="C2650">
        <v>-69.024500000000003</v>
      </c>
      <c r="D2650">
        <v>117.7448</v>
      </c>
      <c r="G2650">
        <v>1837</v>
      </c>
      <c r="I2650">
        <v>428</v>
      </c>
      <c r="K2650" t="s">
        <v>269</v>
      </c>
      <c r="L2650">
        <v>428</v>
      </c>
      <c r="M2650" t="s">
        <v>83</v>
      </c>
      <c r="N2650">
        <v>1982</v>
      </c>
      <c r="O2650">
        <v>10</v>
      </c>
      <c r="P2650">
        <v>1985</v>
      </c>
      <c r="Q2650">
        <v>10</v>
      </c>
      <c r="R2650" t="s">
        <v>3081</v>
      </c>
    </row>
    <row r="2651" spans="1:18">
      <c r="A2651">
        <v>4288</v>
      </c>
      <c r="B2651" t="s">
        <v>3192</v>
      </c>
      <c r="C2651">
        <v>-69.023300000000006</v>
      </c>
      <c r="D2651">
        <v>117.7948</v>
      </c>
      <c r="G2651">
        <v>1825</v>
      </c>
      <c r="I2651">
        <v>512</v>
      </c>
      <c r="K2651" t="s">
        <v>269</v>
      </c>
      <c r="L2651">
        <v>512</v>
      </c>
      <c r="M2651" t="s">
        <v>83</v>
      </c>
      <c r="N2651">
        <v>1982</v>
      </c>
      <c r="O2651">
        <v>10</v>
      </c>
      <c r="P2651">
        <v>1985</v>
      </c>
      <c r="Q2651">
        <v>10</v>
      </c>
      <c r="R2651" t="s">
        <v>3081</v>
      </c>
    </row>
    <row r="2652" spans="1:18">
      <c r="A2652">
        <v>4289</v>
      </c>
      <c r="B2652" t="s">
        <v>3193</v>
      </c>
      <c r="C2652">
        <v>-69.022199999999998</v>
      </c>
      <c r="D2652">
        <v>117.84480000000001</v>
      </c>
      <c r="G2652">
        <v>1826</v>
      </c>
      <c r="I2652">
        <v>517</v>
      </c>
      <c r="K2652" t="s">
        <v>269</v>
      </c>
      <c r="L2652">
        <v>517</v>
      </c>
      <c r="M2652" t="s">
        <v>83</v>
      </c>
      <c r="N2652">
        <v>1982</v>
      </c>
      <c r="O2652">
        <v>10</v>
      </c>
      <c r="P2652">
        <v>1985</v>
      </c>
      <c r="Q2652">
        <v>10</v>
      </c>
      <c r="R2652" t="s">
        <v>3081</v>
      </c>
    </row>
    <row r="2653" spans="1:18">
      <c r="A2653">
        <v>4290</v>
      </c>
      <c r="B2653" t="s">
        <v>3194</v>
      </c>
      <c r="C2653">
        <v>-69.021100000000004</v>
      </c>
      <c r="D2653">
        <v>117.89490000000001</v>
      </c>
      <c r="G2653">
        <v>1832</v>
      </c>
      <c r="I2653">
        <v>445</v>
      </c>
      <c r="K2653" t="s">
        <v>269</v>
      </c>
      <c r="L2653">
        <v>445</v>
      </c>
      <c r="M2653" t="s">
        <v>83</v>
      </c>
      <c r="N2653">
        <v>1982</v>
      </c>
      <c r="O2653">
        <v>10</v>
      </c>
      <c r="P2653">
        <v>1985</v>
      </c>
      <c r="Q2653">
        <v>10</v>
      </c>
      <c r="R2653" t="s">
        <v>3081</v>
      </c>
    </row>
    <row r="2654" spans="1:18">
      <c r="A2654">
        <v>4291</v>
      </c>
      <c r="B2654" t="s">
        <v>3195</v>
      </c>
      <c r="C2654">
        <v>-69.02</v>
      </c>
      <c r="D2654">
        <v>117.9449</v>
      </c>
      <c r="G2654">
        <v>1833</v>
      </c>
      <c r="I2654">
        <v>529</v>
      </c>
      <c r="K2654" t="s">
        <v>269</v>
      </c>
      <c r="L2654">
        <v>529</v>
      </c>
      <c r="M2654" t="s">
        <v>83</v>
      </c>
      <c r="N2654">
        <v>1982</v>
      </c>
      <c r="O2654">
        <v>10</v>
      </c>
      <c r="P2654">
        <v>1985</v>
      </c>
      <c r="Q2654">
        <v>10</v>
      </c>
      <c r="R2654" t="s">
        <v>3081</v>
      </c>
    </row>
    <row r="2655" spans="1:18">
      <c r="A2655">
        <v>4292</v>
      </c>
      <c r="B2655" t="s">
        <v>525</v>
      </c>
      <c r="C2655">
        <v>-69.020399999999995</v>
      </c>
      <c r="D2655">
        <v>117.995</v>
      </c>
      <c r="G2655">
        <v>1834</v>
      </c>
      <c r="I2655">
        <v>328</v>
      </c>
      <c r="K2655" t="s">
        <v>269</v>
      </c>
      <c r="L2655">
        <v>328</v>
      </c>
      <c r="M2655" t="s">
        <v>83</v>
      </c>
      <c r="N2655">
        <v>1982</v>
      </c>
      <c r="O2655">
        <v>10</v>
      </c>
      <c r="P2655">
        <v>1985</v>
      </c>
      <c r="Q2655">
        <v>10</v>
      </c>
      <c r="R2655" t="s">
        <v>3081</v>
      </c>
    </row>
    <row r="2656" spans="1:18">
      <c r="A2656">
        <v>4293</v>
      </c>
      <c r="B2656" t="s">
        <v>3196</v>
      </c>
      <c r="C2656">
        <v>-69.019199999999998</v>
      </c>
      <c r="D2656">
        <v>118.0448</v>
      </c>
      <c r="G2656">
        <v>1845</v>
      </c>
      <c r="I2656">
        <v>239</v>
      </c>
      <c r="K2656" t="s">
        <v>269</v>
      </c>
      <c r="L2656">
        <v>239</v>
      </c>
      <c r="M2656" t="s">
        <v>83</v>
      </c>
      <c r="N2656">
        <v>1982</v>
      </c>
      <c r="O2656">
        <v>10</v>
      </c>
      <c r="P2656">
        <v>1985</v>
      </c>
      <c r="Q2656">
        <v>10</v>
      </c>
      <c r="R2656" t="s">
        <v>3081</v>
      </c>
    </row>
    <row r="2657" spans="1:18">
      <c r="A2657">
        <v>4294</v>
      </c>
      <c r="B2657" t="s">
        <v>3197</v>
      </c>
      <c r="C2657">
        <v>-69.019599999999997</v>
      </c>
      <c r="D2657">
        <v>118.0972</v>
      </c>
      <c r="G2657">
        <v>1858</v>
      </c>
      <c r="I2657">
        <v>252</v>
      </c>
      <c r="K2657" t="s">
        <v>269</v>
      </c>
      <c r="L2657">
        <v>252</v>
      </c>
      <c r="M2657" t="s">
        <v>83</v>
      </c>
      <c r="N2657">
        <v>1982</v>
      </c>
      <c r="O2657">
        <v>10</v>
      </c>
      <c r="P2657">
        <v>1985</v>
      </c>
      <c r="Q2657">
        <v>10</v>
      </c>
      <c r="R2657" t="s">
        <v>3081</v>
      </c>
    </row>
    <row r="2658" spans="1:18">
      <c r="A2658">
        <v>4295</v>
      </c>
      <c r="B2658" t="s">
        <v>3198</v>
      </c>
      <c r="C2658">
        <v>-69.018500000000003</v>
      </c>
      <c r="D2658">
        <v>118.14700000000001</v>
      </c>
      <c r="G2658">
        <v>1858</v>
      </c>
      <c r="I2658">
        <v>382</v>
      </c>
      <c r="K2658" t="s">
        <v>269</v>
      </c>
      <c r="L2658">
        <v>382</v>
      </c>
      <c r="M2658" t="s">
        <v>83</v>
      </c>
      <c r="N2658">
        <v>1982</v>
      </c>
      <c r="O2658">
        <v>10</v>
      </c>
      <c r="P2658">
        <v>1985</v>
      </c>
      <c r="Q2658">
        <v>10</v>
      </c>
      <c r="R2658" t="s">
        <v>3081</v>
      </c>
    </row>
    <row r="2659" spans="1:18">
      <c r="A2659">
        <v>4296</v>
      </c>
      <c r="B2659" t="s">
        <v>3199</v>
      </c>
      <c r="C2659">
        <v>-69.018900000000002</v>
      </c>
      <c r="D2659">
        <v>118.1994</v>
      </c>
      <c r="G2659">
        <v>1863</v>
      </c>
      <c r="I2659">
        <v>336</v>
      </c>
      <c r="K2659" t="s">
        <v>269</v>
      </c>
      <c r="L2659">
        <v>336</v>
      </c>
      <c r="M2659" t="s">
        <v>83</v>
      </c>
      <c r="N2659">
        <v>1982</v>
      </c>
      <c r="O2659">
        <v>10</v>
      </c>
      <c r="P2659">
        <v>1985</v>
      </c>
      <c r="Q2659">
        <v>10</v>
      </c>
      <c r="R2659" t="s">
        <v>3081</v>
      </c>
    </row>
    <row r="2660" spans="1:18">
      <c r="A2660">
        <v>4297</v>
      </c>
      <c r="B2660" t="s">
        <v>3200</v>
      </c>
      <c r="C2660">
        <v>-69.017799999999994</v>
      </c>
      <c r="D2660">
        <v>118.2467</v>
      </c>
      <c r="G2660">
        <v>1879</v>
      </c>
      <c r="I2660">
        <v>349</v>
      </c>
      <c r="K2660" t="s">
        <v>269</v>
      </c>
      <c r="L2660">
        <v>349</v>
      </c>
      <c r="M2660" t="s">
        <v>83</v>
      </c>
      <c r="N2660">
        <v>1982</v>
      </c>
      <c r="O2660">
        <v>10</v>
      </c>
      <c r="P2660">
        <v>1985</v>
      </c>
      <c r="Q2660">
        <v>10</v>
      </c>
      <c r="R2660" t="s">
        <v>3081</v>
      </c>
    </row>
    <row r="2661" spans="1:18">
      <c r="A2661">
        <v>4298</v>
      </c>
      <c r="B2661" t="s">
        <v>3201</v>
      </c>
      <c r="C2661">
        <v>-69.015000000000001</v>
      </c>
      <c r="D2661">
        <v>118.2959</v>
      </c>
      <c r="G2661">
        <v>1885</v>
      </c>
      <c r="I2661">
        <v>365</v>
      </c>
      <c r="K2661" t="s">
        <v>269</v>
      </c>
      <c r="L2661">
        <v>365</v>
      </c>
      <c r="M2661" t="s">
        <v>83</v>
      </c>
      <c r="N2661">
        <v>1982</v>
      </c>
      <c r="O2661">
        <v>10</v>
      </c>
      <c r="P2661">
        <v>1985</v>
      </c>
      <c r="Q2661">
        <v>10</v>
      </c>
      <c r="R2661" t="s">
        <v>3081</v>
      </c>
    </row>
    <row r="2662" spans="1:18">
      <c r="A2662">
        <v>4299</v>
      </c>
      <c r="B2662" t="s">
        <v>3202</v>
      </c>
      <c r="C2662">
        <v>-69.0154</v>
      </c>
      <c r="D2662">
        <v>118.3458</v>
      </c>
      <c r="G2662">
        <v>1889</v>
      </c>
      <c r="I2662">
        <v>328</v>
      </c>
      <c r="K2662" t="s">
        <v>269</v>
      </c>
      <c r="L2662">
        <v>328</v>
      </c>
      <c r="M2662" t="s">
        <v>83</v>
      </c>
      <c r="N2662">
        <v>1982</v>
      </c>
      <c r="O2662">
        <v>10</v>
      </c>
      <c r="P2662">
        <v>1985</v>
      </c>
      <c r="Q2662">
        <v>10</v>
      </c>
      <c r="R2662" t="s">
        <v>3081</v>
      </c>
    </row>
    <row r="2663" spans="1:18">
      <c r="A2663">
        <v>4300</v>
      </c>
      <c r="B2663" t="s">
        <v>3203</v>
      </c>
      <c r="C2663">
        <v>-69.014300000000006</v>
      </c>
      <c r="D2663">
        <v>118.3956</v>
      </c>
      <c r="G2663">
        <v>1881</v>
      </c>
      <c r="I2663">
        <v>399</v>
      </c>
      <c r="K2663" t="s">
        <v>269</v>
      </c>
      <c r="L2663">
        <v>399</v>
      </c>
      <c r="M2663" t="s">
        <v>83</v>
      </c>
      <c r="N2663">
        <v>1982</v>
      </c>
      <c r="O2663">
        <v>10</v>
      </c>
      <c r="P2663">
        <v>1985</v>
      </c>
      <c r="Q2663">
        <v>10</v>
      </c>
      <c r="R2663" t="s">
        <v>3081</v>
      </c>
    </row>
    <row r="2664" spans="1:18">
      <c r="A2664">
        <v>4301</v>
      </c>
      <c r="B2664" t="s">
        <v>3204</v>
      </c>
      <c r="C2664">
        <v>-69.013000000000005</v>
      </c>
      <c r="D2664">
        <v>118.4479</v>
      </c>
      <c r="G2664">
        <v>1874</v>
      </c>
      <c r="I2664">
        <v>500</v>
      </c>
      <c r="K2664" t="s">
        <v>269</v>
      </c>
      <c r="L2664">
        <v>500</v>
      </c>
      <c r="M2664" t="s">
        <v>83</v>
      </c>
      <c r="N2664">
        <v>1982</v>
      </c>
      <c r="O2664">
        <v>10</v>
      </c>
      <c r="P2664">
        <v>1985</v>
      </c>
      <c r="Q2664">
        <v>10</v>
      </c>
      <c r="R2664" t="s">
        <v>3081</v>
      </c>
    </row>
    <row r="2665" spans="1:18">
      <c r="A2665">
        <v>4302</v>
      </c>
      <c r="B2665" t="s">
        <v>3205</v>
      </c>
      <c r="C2665">
        <v>-69.011799999999994</v>
      </c>
      <c r="D2665">
        <v>118.5001</v>
      </c>
      <c r="G2665">
        <v>1869</v>
      </c>
      <c r="I2665">
        <v>420</v>
      </c>
      <c r="K2665" t="s">
        <v>269</v>
      </c>
      <c r="L2665">
        <v>420</v>
      </c>
      <c r="M2665" t="s">
        <v>83</v>
      </c>
      <c r="N2665">
        <v>1982</v>
      </c>
      <c r="O2665">
        <v>10</v>
      </c>
      <c r="P2665">
        <v>1985</v>
      </c>
      <c r="Q2665">
        <v>10</v>
      </c>
      <c r="R2665" t="s">
        <v>3081</v>
      </c>
    </row>
    <row r="2666" spans="1:18">
      <c r="A2666">
        <v>4303</v>
      </c>
      <c r="B2666" t="s">
        <v>3206</v>
      </c>
      <c r="C2666">
        <v>-69.010599999999997</v>
      </c>
      <c r="D2666">
        <v>118.54989999999999</v>
      </c>
      <c r="G2666">
        <v>1872</v>
      </c>
      <c r="I2666">
        <v>323</v>
      </c>
      <c r="K2666" t="s">
        <v>269</v>
      </c>
      <c r="L2666">
        <v>323</v>
      </c>
      <c r="M2666" t="s">
        <v>83</v>
      </c>
      <c r="N2666">
        <v>1982</v>
      </c>
      <c r="O2666">
        <v>10</v>
      </c>
      <c r="P2666">
        <v>1985</v>
      </c>
      <c r="Q2666">
        <v>10</v>
      </c>
      <c r="R2666" t="s">
        <v>3081</v>
      </c>
    </row>
    <row r="2667" spans="1:18">
      <c r="A2667">
        <v>4304</v>
      </c>
      <c r="B2667" t="s">
        <v>3207</v>
      </c>
      <c r="C2667">
        <v>-69.009399999999999</v>
      </c>
      <c r="D2667">
        <v>118.60209999999999</v>
      </c>
      <c r="G2667">
        <v>1866</v>
      </c>
      <c r="I2667">
        <v>399</v>
      </c>
      <c r="K2667" t="s">
        <v>269</v>
      </c>
      <c r="L2667">
        <v>399</v>
      </c>
      <c r="M2667" t="s">
        <v>83</v>
      </c>
      <c r="N2667">
        <v>1982</v>
      </c>
      <c r="O2667">
        <v>10</v>
      </c>
      <c r="P2667">
        <v>1985</v>
      </c>
      <c r="Q2667">
        <v>10</v>
      </c>
      <c r="R2667" t="s">
        <v>3081</v>
      </c>
    </row>
    <row r="2668" spans="1:18">
      <c r="A2668">
        <v>4305</v>
      </c>
      <c r="B2668" t="s">
        <v>3208</v>
      </c>
      <c r="C2668">
        <v>-69.009799999999998</v>
      </c>
      <c r="D2668">
        <v>118.652</v>
      </c>
      <c r="G2668">
        <v>1847</v>
      </c>
      <c r="I2668">
        <v>559</v>
      </c>
      <c r="K2668" t="s">
        <v>269</v>
      </c>
      <c r="L2668">
        <v>559</v>
      </c>
      <c r="M2668" t="s">
        <v>83</v>
      </c>
      <c r="N2668">
        <v>1982</v>
      </c>
      <c r="O2668">
        <v>10</v>
      </c>
      <c r="P2668">
        <v>1985</v>
      </c>
      <c r="Q2668">
        <v>10</v>
      </c>
      <c r="R2668" t="s">
        <v>3081</v>
      </c>
    </row>
    <row r="2669" spans="1:18">
      <c r="A2669">
        <v>4306</v>
      </c>
      <c r="B2669" t="s">
        <v>3209</v>
      </c>
      <c r="C2669">
        <v>-69.008499999999998</v>
      </c>
      <c r="D2669">
        <v>118.7042</v>
      </c>
      <c r="G2669">
        <v>1842</v>
      </c>
      <c r="I2669">
        <v>357</v>
      </c>
      <c r="K2669" t="s">
        <v>269</v>
      </c>
      <c r="L2669">
        <v>357</v>
      </c>
      <c r="M2669" t="s">
        <v>83</v>
      </c>
      <c r="N2669">
        <v>1982</v>
      </c>
      <c r="O2669">
        <v>10</v>
      </c>
      <c r="P2669">
        <v>1985</v>
      </c>
      <c r="Q2669">
        <v>10</v>
      </c>
      <c r="R2669" t="s">
        <v>3081</v>
      </c>
    </row>
    <row r="2670" spans="1:18">
      <c r="A2670">
        <v>4307</v>
      </c>
      <c r="B2670" t="s">
        <v>3210</v>
      </c>
      <c r="C2670">
        <v>-69.007300000000001</v>
      </c>
      <c r="D2670">
        <v>118.7565</v>
      </c>
      <c r="G2670">
        <v>1863</v>
      </c>
      <c r="I2670">
        <v>252</v>
      </c>
      <c r="K2670" t="s">
        <v>269</v>
      </c>
      <c r="L2670">
        <v>252</v>
      </c>
      <c r="M2670" t="s">
        <v>83</v>
      </c>
      <c r="N2670">
        <v>1982</v>
      </c>
      <c r="O2670">
        <v>10</v>
      </c>
      <c r="P2670">
        <v>1985</v>
      </c>
      <c r="Q2670">
        <v>10</v>
      </c>
      <c r="R2670" t="s">
        <v>3081</v>
      </c>
    </row>
    <row r="2671" spans="1:18">
      <c r="A2671">
        <v>4308</v>
      </c>
      <c r="B2671" t="s">
        <v>3211</v>
      </c>
      <c r="C2671">
        <v>-69.0077</v>
      </c>
      <c r="D2671">
        <v>118.80880000000001</v>
      </c>
      <c r="G2671">
        <v>1869</v>
      </c>
      <c r="I2671">
        <v>319</v>
      </c>
      <c r="K2671" t="s">
        <v>269</v>
      </c>
      <c r="L2671">
        <v>319</v>
      </c>
      <c r="M2671" t="s">
        <v>83</v>
      </c>
      <c r="N2671">
        <v>1982</v>
      </c>
      <c r="O2671">
        <v>10</v>
      </c>
      <c r="P2671">
        <v>1985</v>
      </c>
      <c r="Q2671">
        <v>10</v>
      </c>
      <c r="R2671" t="s">
        <v>3081</v>
      </c>
    </row>
    <row r="2672" spans="1:18">
      <c r="A2672">
        <v>4309</v>
      </c>
      <c r="B2672" t="s">
        <v>3212</v>
      </c>
      <c r="C2672">
        <v>-69.008099999999999</v>
      </c>
      <c r="D2672">
        <v>118.8612</v>
      </c>
      <c r="G2672">
        <v>1864</v>
      </c>
      <c r="I2672">
        <v>391</v>
      </c>
      <c r="K2672" t="s">
        <v>269</v>
      </c>
      <c r="L2672">
        <v>391</v>
      </c>
      <c r="M2672" t="s">
        <v>83</v>
      </c>
      <c r="N2672">
        <v>1982</v>
      </c>
      <c r="O2672">
        <v>10</v>
      </c>
      <c r="P2672">
        <v>1985</v>
      </c>
      <c r="Q2672">
        <v>10</v>
      </c>
      <c r="R2672" t="s">
        <v>3081</v>
      </c>
    </row>
    <row r="2673" spans="1:18">
      <c r="A2673">
        <v>4310</v>
      </c>
      <c r="B2673" t="s">
        <v>3213</v>
      </c>
      <c r="C2673">
        <v>-69.005399999999995</v>
      </c>
      <c r="D2673">
        <v>118.9104</v>
      </c>
      <c r="G2673">
        <v>1870</v>
      </c>
      <c r="I2673">
        <v>286</v>
      </c>
      <c r="K2673" t="s">
        <v>269</v>
      </c>
      <c r="L2673">
        <v>286</v>
      </c>
      <c r="M2673" t="s">
        <v>83</v>
      </c>
      <c r="N2673">
        <v>1982</v>
      </c>
      <c r="O2673">
        <v>10</v>
      </c>
      <c r="P2673">
        <v>1985</v>
      </c>
      <c r="Q2673">
        <v>10</v>
      </c>
      <c r="R2673" t="s">
        <v>3081</v>
      </c>
    </row>
    <row r="2674" spans="1:18">
      <c r="A2674">
        <v>4311</v>
      </c>
      <c r="B2674" t="s">
        <v>3214</v>
      </c>
      <c r="C2674">
        <v>-69.004099999999994</v>
      </c>
      <c r="D2674">
        <v>118.9676</v>
      </c>
      <c r="G2674">
        <v>1872</v>
      </c>
      <c r="I2674">
        <v>340</v>
      </c>
      <c r="K2674" t="s">
        <v>269</v>
      </c>
      <c r="L2674">
        <v>340</v>
      </c>
      <c r="M2674" t="s">
        <v>83</v>
      </c>
      <c r="N2674">
        <v>1982</v>
      </c>
      <c r="O2674">
        <v>10</v>
      </c>
      <c r="P2674">
        <v>1985</v>
      </c>
      <c r="Q2674">
        <v>10</v>
      </c>
      <c r="R2674" t="s">
        <v>3081</v>
      </c>
    </row>
    <row r="2675" spans="1:18">
      <c r="A2675">
        <v>4312</v>
      </c>
      <c r="B2675" t="s">
        <v>3215</v>
      </c>
      <c r="C2675">
        <v>-69.004499999999993</v>
      </c>
      <c r="D2675">
        <v>119.0175</v>
      </c>
      <c r="G2675">
        <v>1869</v>
      </c>
      <c r="I2675">
        <v>378</v>
      </c>
      <c r="K2675" t="s">
        <v>269</v>
      </c>
      <c r="L2675">
        <v>378</v>
      </c>
      <c r="M2675" t="s">
        <v>83</v>
      </c>
      <c r="N2675">
        <v>1982</v>
      </c>
      <c r="O2675">
        <v>10</v>
      </c>
      <c r="P2675">
        <v>1985</v>
      </c>
      <c r="Q2675">
        <v>10</v>
      </c>
      <c r="R2675" t="s">
        <v>3081</v>
      </c>
    </row>
    <row r="2676" spans="1:18">
      <c r="A2676">
        <v>4313</v>
      </c>
      <c r="B2676" t="s">
        <v>3216</v>
      </c>
      <c r="C2676">
        <v>-69.003200000000007</v>
      </c>
      <c r="D2676">
        <v>119.0697</v>
      </c>
      <c r="G2676">
        <v>1858</v>
      </c>
      <c r="I2676">
        <v>433</v>
      </c>
      <c r="K2676" t="s">
        <v>269</v>
      </c>
      <c r="L2676">
        <v>433</v>
      </c>
      <c r="M2676" t="s">
        <v>83</v>
      </c>
      <c r="N2676">
        <v>1982</v>
      </c>
      <c r="O2676">
        <v>10</v>
      </c>
      <c r="P2676">
        <v>1985</v>
      </c>
      <c r="Q2676">
        <v>10</v>
      </c>
      <c r="R2676" t="s">
        <v>3081</v>
      </c>
    </row>
    <row r="2677" spans="1:18">
      <c r="A2677">
        <v>4314</v>
      </c>
      <c r="B2677" t="s">
        <v>3217</v>
      </c>
      <c r="C2677">
        <v>-69.003699999999995</v>
      </c>
      <c r="D2677">
        <v>119.1246</v>
      </c>
      <c r="G2677">
        <v>1863</v>
      </c>
      <c r="I2677">
        <v>382</v>
      </c>
      <c r="K2677" t="s">
        <v>269</v>
      </c>
      <c r="L2677">
        <v>382</v>
      </c>
      <c r="M2677" t="s">
        <v>83</v>
      </c>
      <c r="N2677">
        <v>1982</v>
      </c>
      <c r="O2677">
        <v>10</v>
      </c>
      <c r="P2677">
        <v>1985</v>
      </c>
      <c r="Q2677">
        <v>10</v>
      </c>
      <c r="R2677" t="s">
        <v>3081</v>
      </c>
    </row>
    <row r="2678" spans="1:18">
      <c r="A2678">
        <v>4315</v>
      </c>
      <c r="B2678" t="s">
        <v>3218</v>
      </c>
      <c r="C2678">
        <v>-69.004099999999994</v>
      </c>
      <c r="D2678">
        <v>119.1795</v>
      </c>
      <c r="G2678">
        <v>1875</v>
      </c>
      <c r="I2678">
        <v>260</v>
      </c>
      <c r="K2678" t="s">
        <v>269</v>
      </c>
      <c r="L2678">
        <v>260</v>
      </c>
      <c r="M2678" t="s">
        <v>83</v>
      </c>
      <c r="N2678">
        <v>1982</v>
      </c>
      <c r="O2678">
        <v>10</v>
      </c>
      <c r="P2678">
        <v>1985</v>
      </c>
      <c r="Q2678">
        <v>10</v>
      </c>
      <c r="R2678" t="s">
        <v>3081</v>
      </c>
    </row>
    <row r="2679" spans="1:18">
      <c r="A2679">
        <v>4316</v>
      </c>
      <c r="B2679" t="s">
        <v>3219</v>
      </c>
      <c r="C2679">
        <v>-69.004499999999993</v>
      </c>
      <c r="D2679">
        <v>119.23180000000001</v>
      </c>
      <c r="G2679">
        <v>1879</v>
      </c>
      <c r="I2679">
        <v>344</v>
      </c>
      <c r="K2679" t="s">
        <v>269</v>
      </c>
      <c r="L2679">
        <v>344</v>
      </c>
      <c r="M2679" t="s">
        <v>83</v>
      </c>
      <c r="N2679">
        <v>1982</v>
      </c>
      <c r="O2679">
        <v>10</v>
      </c>
      <c r="P2679">
        <v>1985</v>
      </c>
      <c r="Q2679">
        <v>10</v>
      </c>
      <c r="R2679" t="s">
        <v>3081</v>
      </c>
    </row>
    <row r="2680" spans="1:18">
      <c r="A2680">
        <v>4317</v>
      </c>
      <c r="B2680" t="s">
        <v>521</v>
      </c>
      <c r="C2680">
        <v>-69.004900000000006</v>
      </c>
      <c r="D2680">
        <v>119.2842</v>
      </c>
      <c r="G2680">
        <v>1884</v>
      </c>
      <c r="I2680">
        <v>349</v>
      </c>
      <c r="K2680" t="s">
        <v>269</v>
      </c>
      <c r="L2680">
        <v>349</v>
      </c>
      <c r="M2680" t="s">
        <v>83</v>
      </c>
      <c r="N2680">
        <v>1982</v>
      </c>
      <c r="O2680">
        <v>10</v>
      </c>
      <c r="P2680">
        <v>1985</v>
      </c>
      <c r="Q2680">
        <v>10</v>
      </c>
      <c r="R2680" t="s">
        <v>3081</v>
      </c>
    </row>
    <row r="2681" spans="1:18">
      <c r="A2681">
        <v>4318</v>
      </c>
      <c r="B2681" t="s">
        <v>3220</v>
      </c>
      <c r="C2681">
        <v>-69.003399999999999</v>
      </c>
      <c r="D2681">
        <v>119.33369999999999</v>
      </c>
      <c r="G2681">
        <v>1888</v>
      </c>
      <c r="I2681">
        <v>357</v>
      </c>
      <c r="K2681" t="s">
        <v>269</v>
      </c>
      <c r="L2681">
        <v>357</v>
      </c>
      <c r="M2681" t="s">
        <v>83</v>
      </c>
      <c r="N2681">
        <v>1982</v>
      </c>
      <c r="O2681">
        <v>10</v>
      </c>
      <c r="P2681">
        <v>1985</v>
      </c>
      <c r="Q2681">
        <v>10</v>
      </c>
      <c r="R2681" t="s">
        <v>3081</v>
      </c>
    </row>
    <row r="2682" spans="1:18">
      <c r="A2682">
        <v>4319</v>
      </c>
      <c r="B2682" t="s">
        <v>3221</v>
      </c>
      <c r="C2682">
        <v>-69.005099999999999</v>
      </c>
      <c r="D2682">
        <v>119.3856</v>
      </c>
      <c r="G2682">
        <v>1897</v>
      </c>
      <c r="I2682">
        <v>260</v>
      </c>
      <c r="K2682" t="s">
        <v>269</v>
      </c>
      <c r="L2682">
        <v>260</v>
      </c>
      <c r="M2682" t="s">
        <v>83</v>
      </c>
      <c r="N2682">
        <v>1982</v>
      </c>
      <c r="O2682">
        <v>10</v>
      </c>
      <c r="P2682">
        <v>1985</v>
      </c>
      <c r="Q2682">
        <v>10</v>
      </c>
      <c r="R2682" t="s">
        <v>3081</v>
      </c>
    </row>
    <row r="2683" spans="1:18">
      <c r="A2683">
        <v>4320</v>
      </c>
      <c r="B2683" t="s">
        <v>3222</v>
      </c>
      <c r="C2683">
        <v>-69.005200000000002</v>
      </c>
      <c r="D2683">
        <v>119.43519999999999</v>
      </c>
      <c r="G2683">
        <v>1906</v>
      </c>
      <c r="I2683">
        <v>252</v>
      </c>
      <c r="K2683" t="s">
        <v>269</v>
      </c>
      <c r="L2683">
        <v>252</v>
      </c>
      <c r="M2683" t="s">
        <v>83</v>
      </c>
      <c r="N2683">
        <v>1982</v>
      </c>
      <c r="O2683">
        <v>10</v>
      </c>
      <c r="P2683">
        <v>1985</v>
      </c>
      <c r="Q2683">
        <v>10</v>
      </c>
      <c r="R2683" t="s">
        <v>3081</v>
      </c>
    </row>
    <row r="2684" spans="1:18">
      <c r="A2684">
        <v>4321</v>
      </c>
      <c r="B2684" t="s">
        <v>3223</v>
      </c>
      <c r="C2684">
        <v>-69.005300000000005</v>
      </c>
      <c r="D2684">
        <v>119.4873</v>
      </c>
      <c r="G2684">
        <v>1907</v>
      </c>
      <c r="I2684">
        <v>290</v>
      </c>
      <c r="K2684" t="s">
        <v>269</v>
      </c>
      <c r="L2684">
        <v>290</v>
      </c>
      <c r="M2684" t="s">
        <v>83</v>
      </c>
      <c r="N2684">
        <v>1982</v>
      </c>
      <c r="O2684">
        <v>10</v>
      </c>
      <c r="P2684">
        <v>1985</v>
      </c>
      <c r="Q2684">
        <v>10</v>
      </c>
      <c r="R2684" t="s">
        <v>3081</v>
      </c>
    </row>
    <row r="2685" spans="1:18">
      <c r="A2685">
        <v>4322</v>
      </c>
      <c r="B2685" t="s">
        <v>3224</v>
      </c>
      <c r="C2685">
        <v>-69.005399999999995</v>
      </c>
      <c r="D2685">
        <v>119.5395</v>
      </c>
      <c r="G2685">
        <v>1904</v>
      </c>
      <c r="I2685">
        <v>399</v>
      </c>
      <c r="K2685" t="s">
        <v>269</v>
      </c>
      <c r="L2685">
        <v>399</v>
      </c>
      <c r="M2685" t="s">
        <v>83</v>
      </c>
      <c r="N2685">
        <v>1981</v>
      </c>
      <c r="O2685">
        <v>11</v>
      </c>
      <c r="P2685">
        <v>1985</v>
      </c>
      <c r="Q2685">
        <v>10</v>
      </c>
      <c r="R2685" t="s">
        <v>3081</v>
      </c>
    </row>
    <row r="2686" spans="1:18">
      <c r="A2686">
        <v>4323</v>
      </c>
      <c r="B2686" t="s">
        <v>3225</v>
      </c>
      <c r="C2686">
        <v>-69.005499999999998</v>
      </c>
      <c r="D2686">
        <v>119.5891</v>
      </c>
      <c r="G2686">
        <v>1895</v>
      </c>
      <c r="I2686">
        <v>428</v>
      </c>
      <c r="K2686" t="s">
        <v>269</v>
      </c>
      <c r="L2686">
        <v>428</v>
      </c>
      <c r="M2686" t="s">
        <v>83</v>
      </c>
      <c r="N2686">
        <v>1982</v>
      </c>
      <c r="O2686">
        <v>10</v>
      </c>
      <c r="P2686">
        <v>1985</v>
      </c>
      <c r="Q2686">
        <v>10</v>
      </c>
      <c r="R2686" t="s">
        <v>3081</v>
      </c>
    </row>
    <row r="2687" spans="1:18">
      <c r="A2687">
        <v>4324</v>
      </c>
      <c r="B2687" t="s">
        <v>3226</v>
      </c>
      <c r="C2687">
        <v>-69.005499999999998</v>
      </c>
      <c r="D2687">
        <v>119.6412</v>
      </c>
      <c r="G2687">
        <v>1897</v>
      </c>
      <c r="I2687">
        <v>307</v>
      </c>
      <c r="K2687" t="s">
        <v>269</v>
      </c>
      <c r="L2687">
        <v>307</v>
      </c>
      <c r="M2687" t="s">
        <v>83</v>
      </c>
      <c r="N2687">
        <v>1982</v>
      </c>
      <c r="O2687">
        <v>10</v>
      </c>
      <c r="P2687">
        <v>1985</v>
      </c>
      <c r="Q2687">
        <v>10</v>
      </c>
      <c r="R2687" t="s">
        <v>3081</v>
      </c>
    </row>
    <row r="2688" spans="1:18">
      <c r="A2688">
        <v>4325</v>
      </c>
      <c r="B2688" t="s">
        <v>3227</v>
      </c>
      <c r="C2688">
        <v>-69.005600000000001</v>
      </c>
      <c r="D2688">
        <v>119.6909</v>
      </c>
      <c r="G2688">
        <v>1920</v>
      </c>
      <c r="I2688">
        <v>160</v>
      </c>
      <c r="K2688" t="s">
        <v>269</v>
      </c>
      <c r="L2688">
        <v>160</v>
      </c>
      <c r="M2688" t="s">
        <v>83</v>
      </c>
      <c r="N2688">
        <v>1982</v>
      </c>
      <c r="O2688">
        <v>10</v>
      </c>
      <c r="P2688">
        <v>1985</v>
      </c>
      <c r="Q2688">
        <v>10</v>
      </c>
      <c r="R2688" t="s">
        <v>3081</v>
      </c>
    </row>
    <row r="2689" spans="1:18">
      <c r="A2689">
        <v>4326</v>
      </c>
      <c r="B2689" t="s">
        <v>3228</v>
      </c>
      <c r="C2689">
        <v>-69.005700000000004</v>
      </c>
      <c r="D2689">
        <v>119.74299999999999</v>
      </c>
      <c r="G2689">
        <v>1940</v>
      </c>
      <c r="I2689">
        <v>176</v>
      </c>
      <c r="K2689" t="s">
        <v>269</v>
      </c>
      <c r="L2689">
        <v>176</v>
      </c>
      <c r="M2689" t="s">
        <v>83</v>
      </c>
      <c r="N2689">
        <v>1982</v>
      </c>
      <c r="O2689">
        <v>10</v>
      </c>
      <c r="P2689">
        <v>1985</v>
      </c>
      <c r="Q2689">
        <v>10</v>
      </c>
      <c r="R2689" t="s">
        <v>3081</v>
      </c>
    </row>
    <row r="2690" spans="1:18">
      <c r="A2690">
        <v>4327</v>
      </c>
      <c r="B2690" t="s">
        <v>3229</v>
      </c>
      <c r="C2690">
        <v>-69.005799999999994</v>
      </c>
      <c r="D2690">
        <v>119.79259999999999</v>
      </c>
      <c r="G2690">
        <v>1949</v>
      </c>
      <c r="I2690">
        <v>202</v>
      </c>
      <c r="K2690" t="s">
        <v>269</v>
      </c>
      <c r="L2690">
        <v>202</v>
      </c>
      <c r="M2690" t="s">
        <v>83</v>
      </c>
      <c r="N2690">
        <v>1982</v>
      </c>
      <c r="O2690">
        <v>10</v>
      </c>
      <c r="P2690">
        <v>1985</v>
      </c>
      <c r="Q2690">
        <v>10</v>
      </c>
      <c r="R2690" t="s">
        <v>3081</v>
      </c>
    </row>
    <row r="2691" spans="1:18">
      <c r="A2691">
        <v>4328</v>
      </c>
      <c r="B2691" t="s">
        <v>3230</v>
      </c>
      <c r="C2691">
        <v>-69.005899999999997</v>
      </c>
      <c r="D2691">
        <v>119.84229999999999</v>
      </c>
      <c r="G2691">
        <v>1950</v>
      </c>
      <c r="I2691">
        <v>235</v>
      </c>
      <c r="K2691" t="s">
        <v>269</v>
      </c>
      <c r="L2691">
        <v>235</v>
      </c>
      <c r="M2691" t="s">
        <v>83</v>
      </c>
      <c r="N2691">
        <v>1982</v>
      </c>
      <c r="O2691">
        <v>10</v>
      </c>
      <c r="P2691">
        <v>1985</v>
      </c>
      <c r="Q2691">
        <v>10</v>
      </c>
      <c r="R2691" t="s">
        <v>3081</v>
      </c>
    </row>
    <row r="2692" spans="1:18">
      <c r="A2692">
        <v>4329</v>
      </c>
      <c r="B2692" t="s">
        <v>3231</v>
      </c>
      <c r="C2692">
        <v>-69.005899999999997</v>
      </c>
      <c r="D2692">
        <v>119.8944</v>
      </c>
      <c r="G2692">
        <v>1948</v>
      </c>
      <c r="I2692">
        <v>319</v>
      </c>
      <c r="K2692" t="s">
        <v>269</v>
      </c>
      <c r="L2692">
        <v>319</v>
      </c>
      <c r="M2692" t="s">
        <v>83</v>
      </c>
      <c r="N2692">
        <v>1982</v>
      </c>
      <c r="O2692">
        <v>10</v>
      </c>
      <c r="P2692">
        <v>1985</v>
      </c>
      <c r="Q2692">
        <v>10</v>
      </c>
      <c r="R2692" t="s">
        <v>3081</v>
      </c>
    </row>
    <row r="2693" spans="1:18">
      <c r="A2693">
        <v>4330</v>
      </c>
      <c r="B2693" t="s">
        <v>3232</v>
      </c>
      <c r="C2693">
        <v>-69.006</v>
      </c>
      <c r="D2693">
        <v>119.9465</v>
      </c>
      <c r="G2693">
        <v>1942</v>
      </c>
      <c r="I2693">
        <v>328</v>
      </c>
      <c r="K2693" t="s">
        <v>269</v>
      </c>
      <c r="L2693">
        <v>328</v>
      </c>
      <c r="M2693" t="s">
        <v>83</v>
      </c>
      <c r="N2693">
        <v>1982</v>
      </c>
      <c r="O2693">
        <v>10</v>
      </c>
      <c r="P2693">
        <v>1985</v>
      </c>
      <c r="Q2693">
        <v>10</v>
      </c>
      <c r="R2693" t="s">
        <v>3081</v>
      </c>
    </row>
    <row r="2694" spans="1:18">
      <c r="A2694">
        <v>4331</v>
      </c>
      <c r="B2694" t="s">
        <v>3233</v>
      </c>
      <c r="C2694">
        <v>-69.006100000000004</v>
      </c>
      <c r="D2694">
        <v>119.9986</v>
      </c>
      <c r="G2694">
        <v>1928</v>
      </c>
      <c r="I2694">
        <v>349</v>
      </c>
      <c r="K2694" t="s">
        <v>269</v>
      </c>
      <c r="L2694">
        <v>349</v>
      </c>
      <c r="M2694" t="s">
        <v>83</v>
      </c>
      <c r="N2694">
        <v>1982</v>
      </c>
      <c r="O2694">
        <v>10</v>
      </c>
      <c r="P2694">
        <v>1985</v>
      </c>
      <c r="Q2694">
        <v>10</v>
      </c>
      <c r="R2694" t="s">
        <v>3081</v>
      </c>
    </row>
    <row r="2695" spans="1:18">
      <c r="A2695">
        <v>4332</v>
      </c>
      <c r="B2695" t="s">
        <v>3234</v>
      </c>
      <c r="C2695">
        <v>-69.006200000000007</v>
      </c>
      <c r="D2695">
        <v>120.0458</v>
      </c>
      <c r="G2695">
        <v>1923</v>
      </c>
      <c r="I2695">
        <v>340</v>
      </c>
      <c r="K2695" t="s">
        <v>269</v>
      </c>
      <c r="L2695">
        <v>340</v>
      </c>
      <c r="M2695" t="s">
        <v>83</v>
      </c>
      <c r="N2695">
        <v>1981</v>
      </c>
      <c r="O2695">
        <v>10</v>
      </c>
      <c r="P2695">
        <v>1985</v>
      </c>
      <c r="Q2695">
        <v>10</v>
      </c>
      <c r="R2695" t="s">
        <v>3081</v>
      </c>
    </row>
    <row r="2696" spans="1:18">
      <c r="A2696">
        <v>4333</v>
      </c>
      <c r="B2696" t="s">
        <v>3235</v>
      </c>
      <c r="C2696">
        <v>-69.006299999999996</v>
      </c>
      <c r="D2696">
        <v>120.0979</v>
      </c>
      <c r="G2696">
        <v>1930</v>
      </c>
      <c r="I2696">
        <v>218</v>
      </c>
      <c r="K2696" t="s">
        <v>269</v>
      </c>
      <c r="L2696">
        <v>218</v>
      </c>
      <c r="M2696" t="s">
        <v>83</v>
      </c>
      <c r="N2696">
        <v>1982</v>
      </c>
      <c r="O2696">
        <v>10</v>
      </c>
      <c r="P2696">
        <v>1985</v>
      </c>
      <c r="Q2696">
        <v>10</v>
      </c>
      <c r="R2696" t="s">
        <v>3081</v>
      </c>
    </row>
    <row r="2697" spans="1:18">
      <c r="A2697">
        <v>4334</v>
      </c>
      <c r="B2697" t="s">
        <v>3236</v>
      </c>
      <c r="C2697">
        <v>-69.006299999999996</v>
      </c>
      <c r="D2697">
        <v>120.1525</v>
      </c>
      <c r="G2697">
        <v>1937</v>
      </c>
      <c r="I2697">
        <v>302</v>
      </c>
      <c r="K2697" t="s">
        <v>269</v>
      </c>
      <c r="L2697">
        <v>302</v>
      </c>
      <c r="M2697" t="s">
        <v>83</v>
      </c>
      <c r="N2697">
        <v>1982</v>
      </c>
      <c r="O2697">
        <v>10</v>
      </c>
      <c r="P2697">
        <v>1985</v>
      </c>
      <c r="Q2697">
        <v>10</v>
      </c>
      <c r="R2697" t="s">
        <v>3081</v>
      </c>
    </row>
    <row r="2698" spans="1:18">
      <c r="A2698">
        <v>4335</v>
      </c>
      <c r="B2698" t="s">
        <v>3237</v>
      </c>
      <c r="C2698">
        <v>-69.009500000000003</v>
      </c>
      <c r="D2698">
        <v>120.20140000000001</v>
      </c>
      <c r="G2698">
        <v>1942</v>
      </c>
      <c r="I2698">
        <v>277</v>
      </c>
      <c r="K2698" t="s">
        <v>269</v>
      </c>
      <c r="L2698">
        <v>277</v>
      </c>
      <c r="M2698" t="s">
        <v>83</v>
      </c>
      <c r="N2698">
        <v>1982</v>
      </c>
      <c r="O2698">
        <v>10</v>
      </c>
      <c r="P2698">
        <v>1985</v>
      </c>
      <c r="Q2698">
        <v>10</v>
      </c>
      <c r="R2698" t="s">
        <v>3081</v>
      </c>
    </row>
    <row r="2699" spans="1:18">
      <c r="A2699">
        <v>4336</v>
      </c>
      <c r="B2699" t="s">
        <v>3238</v>
      </c>
      <c r="C2699">
        <v>-69.012699999999995</v>
      </c>
      <c r="D2699">
        <v>120.25020000000001</v>
      </c>
      <c r="G2699">
        <v>1947</v>
      </c>
      <c r="I2699">
        <v>311</v>
      </c>
      <c r="K2699" t="s">
        <v>269</v>
      </c>
      <c r="L2699">
        <v>311</v>
      </c>
      <c r="M2699" t="s">
        <v>83</v>
      </c>
      <c r="N2699">
        <v>1982</v>
      </c>
      <c r="O2699">
        <v>10</v>
      </c>
      <c r="P2699">
        <v>1985</v>
      </c>
      <c r="Q2699">
        <v>10</v>
      </c>
      <c r="R2699" t="s">
        <v>3081</v>
      </c>
    </row>
    <row r="2700" spans="1:18">
      <c r="A2700">
        <v>4337</v>
      </c>
      <c r="B2700" t="s">
        <v>3239</v>
      </c>
      <c r="C2700">
        <v>-69.012799999999999</v>
      </c>
      <c r="D2700">
        <v>120.2998</v>
      </c>
      <c r="G2700">
        <v>1950</v>
      </c>
      <c r="I2700">
        <v>281</v>
      </c>
      <c r="K2700" t="s">
        <v>269</v>
      </c>
      <c r="L2700">
        <v>281</v>
      </c>
      <c r="M2700" t="s">
        <v>83</v>
      </c>
      <c r="N2700">
        <v>1982</v>
      </c>
      <c r="O2700">
        <v>10</v>
      </c>
      <c r="P2700">
        <v>1985</v>
      </c>
      <c r="Q2700">
        <v>10</v>
      </c>
      <c r="R2700" t="s">
        <v>3081</v>
      </c>
    </row>
    <row r="2701" spans="1:18">
      <c r="A2701">
        <v>4338</v>
      </c>
      <c r="B2701" t="s">
        <v>3240</v>
      </c>
      <c r="C2701">
        <v>-69.012900000000002</v>
      </c>
      <c r="D2701">
        <v>120.34950000000001</v>
      </c>
      <c r="G2701">
        <v>1954</v>
      </c>
      <c r="I2701">
        <v>307</v>
      </c>
      <c r="K2701" t="s">
        <v>269</v>
      </c>
      <c r="L2701">
        <v>307</v>
      </c>
      <c r="M2701" t="s">
        <v>83</v>
      </c>
      <c r="N2701">
        <v>1982</v>
      </c>
      <c r="O2701">
        <v>10</v>
      </c>
      <c r="P2701">
        <v>1985</v>
      </c>
      <c r="Q2701">
        <v>10</v>
      </c>
      <c r="R2701" t="s">
        <v>3081</v>
      </c>
    </row>
    <row r="2702" spans="1:18">
      <c r="A2702">
        <v>4339</v>
      </c>
      <c r="B2702" t="s">
        <v>3241</v>
      </c>
      <c r="C2702">
        <v>-69.013000000000005</v>
      </c>
      <c r="D2702">
        <v>120.4016</v>
      </c>
      <c r="G2702">
        <v>1954</v>
      </c>
      <c r="I2702">
        <v>323</v>
      </c>
      <c r="K2702" t="s">
        <v>269</v>
      </c>
      <c r="L2702">
        <v>323</v>
      </c>
      <c r="M2702" t="s">
        <v>83</v>
      </c>
      <c r="N2702">
        <v>1982</v>
      </c>
      <c r="O2702">
        <v>10</v>
      </c>
      <c r="P2702">
        <v>1985</v>
      </c>
      <c r="Q2702">
        <v>10</v>
      </c>
      <c r="R2702" t="s">
        <v>3081</v>
      </c>
    </row>
    <row r="2703" spans="1:18">
      <c r="A2703">
        <v>4340</v>
      </c>
      <c r="B2703" t="s">
        <v>3242</v>
      </c>
      <c r="C2703">
        <v>-69.013000000000005</v>
      </c>
      <c r="D2703">
        <v>120.4538</v>
      </c>
      <c r="G2703">
        <v>1958</v>
      </c>
      <c r="I2703">
        <v>357</v>
      </c>
      <c r="K2703" t="s">
        <v>269</v>
      </c>
      <c r="L2703">
        <v>357</v>
      </c>
      <c r="M2703" t="s">
        <v>83</v>
      </c>
      <c r="N2703">
        <v>1982</v>
      </c>
      <c r="O2703">
        <v>10</v>
      </c>
      <c r="P2703">
        <v>1985</v>
      </c>
      <c r="Q2703">
        <v>10</v>
      </c>
      <c r="R2703" t="s">
        <v>3081</v>
      </c>
    </row>
    <row r="2704" spans="1:18">
      <c r="A2704">
        <v>4341</v>
      </c>
      <c r="B2704" t="s">
        <v>3243</v>
      </c>
      <c r="C2704">
        <v>-69.013099999999994</v>
      </c>
      <c r="D2704">
        <v>120.5059</v>
      </c>
      <c r="G2704">
        <v>1966</v>
      </c>
      <c r="I2704">
        <v>273</v>
      </c>
      <c r="K2704" t="s">
        <v>269</v>
      </c>
      <c r="L2704">
        <v>273</v>
      </c>
      <c r="M2704" t="s">
        <v>83</v>
      </c>
      <c r="N2704">
        <v>1982</v>
      </c>
      <c r="O2704">
        <v>10</v>
      </c>
      <c r="P2704">
        <v>1985</v>
      </c>
      <c r="Q2704">
        <v>10</v>
      </c>
      <c r="R2704" t="s">
        <v>3081</v>
      </c>
    </row>
    <row r="2705" spans="1:18">
      <c r="A2705">
        <v>4342</v>
      </c>
      <c r="B2705" t="s">
        <v>523</v>
      </c>
      <c r="C2705">
        <v>-69.013199999999998</v>
      </c>
      <c r="D2705">
        <v>120.5531</v>
      </c>
      <c r="G2705">
        <v>1974</v>
      </c>
      <c r="I2705">
        <v>281</v>
      </c>
      <c r="K2705" t="s">
        <v>269</v>
      </c>
      <c r="L2705">
        <v>281</v>
      </c>
      <c r="M2705" t="s">
        <v>83</v>
      </c>
      <c r="N2705">
        <v>1982</v>
      </c>
      <c r="O2705">
        <v>10</v>
      </c>
      <c r="P2705">
        <v>1985</v>
      </c>
      <c r="Q2705">
        <v>10</v>
      </c>
      <c r="R2705" t="s">
        <v>3081</v>
      </c>
    </row>
    <row r="2706" spans="1:18">
      <c r="A2706">
        <v>4343</v>
      </c>
      <c r="B2706" t="s">
        <v>3244</v>
      </c>
      <c r="C2706">
        <v>-69.012900000000002</v>
      </c>
      <c r="D2706">
        <v>120.6026</v>
      </c>
      <c r="G2706">
        <v>1979</v>
      </c>
      <c r="I2706">
        <v>298</v>
      </c>
      <c r="K2706" t="s">
        <v>269</v>
      </c>
      <c r="L2706">
        <v>298</v>
      </c>
      <c r="M2706" t="s">
        <v>83</v>
      </c>
      <c r="N2706">
        <v>1982</v>
      </c>
      <c r="O2706">
        <v>10</v>
      </c>
      <c r="P2706">
        <v>1985</v>
      </c>
      <c r="Q2706">
        <v>10</v>
      </c>
      <c r="R2706" t="s">
        <v>3081</v>
      </c>
    </row>
    <row r="2707" spans="1:18">
      <c r="A2707">
        <v>4344</v>
      </c>
      <c r="B2707" t="s">
        <v>3245</v>
      </c>
      <c r="C2707">
        <v>-69.012699999999995</v>
      </c>
      <c r="D2707">
        <v>120.6521</v>
      </c>
      <c r="G2707">
        <v>1981</v>
      </c>
      <c r="I2707">
        <v>281</v>
      </c>
      <c r="K2707" t="s">
        <v>269</v>
      </c>
      <c r="L2707">
        <v>281</v>
      </c>
      <c r="M2707" t="s">
        <v>83</v>
      </c>
      <c r="N2707">
        <v>1982</v>
      </c>
      <c r="O2707">
        <v>10</v>
      </c>
      <c r="P2707">
        <v>1985</v>
      </c>
      <c r="Q2707">
        <v>10</v>
      </c>
      <c r="R2707" t="s">
        <v>3081</v>
      </c>
    </row>
    <row r="2708" spans="1:18">
      <c r="A2708">
        <v>4345</v>
      </c>
      <c r="B2708" t="s">
        <v>3246</v>
      </c>
      <c r="C2708">
        <v>-69.0124</v>
      </c>
      <c r="D2708">
        <v>120.7017</v>
      </c>
      <c r="G2708">
        <v>1976</v>
      </c>
      <c r="I2708">
        <v>286</v>
      </c>
      <c r="K2708" t="s">
        <v>269</v>
      </c>
      <c r="L2708">
        <v>286</v>
      </c>
      <c r="M2708" t="s">
        <v>83</v>
      </c>
      <c r="N2708">
        <v>1982</v>
      </c>
      <c r="O2708">
        <v>10</v>
      </c>
      <c r="P2708">
        <v>1985</v>
      </c>
      <c r="Q2708">
        <v>10</v>
      </c>
      <c r="R2708" t="s">
        <v>3081</v>
      </c>
    </row>
    <row r="2709" spans="1:18">
      <c r="A2709">
        <v>4346</v>
      </c>
      <c r="B2709" t="s">
        <v>3247</v>
      </c>
      <c r="C2709">
        <v>-69.012100000000004</v>
      </c>
      <c r="D2709">
        <v>120.75360000000001</v>
      </c>
      <c r="G2709">
        <v>1975</v>
      </c>
      <c r="I2709">
        <v>311</v>
      </c>
      <c r="K2709" t="s">
        <v>269</v>
      </c>
      <c r="L2709">
        <v>311</v>
      </c>
      <c r="M2709" t="s">
        <v>83</v>
      </c>
      <c r="N2709">
        <v>1982</v>
      </c>
      <c r="O2709">
        <v>10</v>
      </c>
      <c r="P2709">
        <v>1985</v>
      </c>
      <c r="Q2709">
        <v>10</v>
      </c>
      <c r="R2709" t="s">
        <v>3081</v>
      </c>
    </row>
    <row r="2710" spans="1:18">
      <c r="A2710">
        <v>4347</v>
      </c>
      <c r="B2710" t="s">
        <v>3248</v>
      </c>
      <c r="C2710">
        <v>-69.011799999999994</v>
      </c>
      <c r="D2710">
        <v>120.8032</v>
      </c>
      <c r="G2710">
        <v>1976</v>
      </c>
      <c r="I2710">
        <v>319</v>
      </c>
      <c r="K2710" t="s">
        <v>269</v>
      </c>
      <c r="L2710">
        <v>319</v>
      </c>
      <c r="M2710" t="s">
        <v>83</v>
      </c>
      <c r="N2710">
        <v>1982</v>
      </c>
      <c r="O2710">
        <v>10</v>
      </c>
      <c r="P2710">
        <v>1985</v>
      </c>
      <c r="Q2710">
        <v>10</v>
      </c>
      <c r="R2710" t="s">
        <v>3081</v>
      </c>
    </row>
    <row r="2711" spans="1:18">
      <c r="A2711">
        <v>4348</v>
      </c>
      <c r="B2711" t="s">
        <v>3249</v>
      </c>
      <c r="C2711">
        <v>-69.011600000000001</v>
      </c>
      <c r="D2711">
        <v>120.8502</v>
      </c>
      <c r="G2711">
        <v>1972</v>
      </c>
      <c r="I2711">
        <v>449</v>
      </c>
      <c r="K2711" t="s">
        <v>269</v>
      </c>
      <c r="L2711">
        <v>449</v>
      </c>
      <c r="M2711" t="s">
        <v>83</v>
      </c>
      <c r="N2711">
        <v>1982</v>
      </c>
      <c r="O2711">
        <v>10</v>
      </c>
      <c r="P2711">
        <v>1985</v>
      </c>
      <c r="Q2711">
        <v>10</v>
      </c>
      <c r="R2711" t="s">
        <v>3081</v>
      </c>
    </row>
    <row r="2712" spans="1:18">
      <c r="A2712">
        <v>4349</v>
      </c>
      <c r="B2712" t="s">
        <v>3250</v>
      </c>
      <c r="C2712">
        <v>-69.011300000000006</v>
      </c>
      <c r="D2712">
        <v>120.8972</v>
      </c>
      <c r="G2712">
        <v>1968</v>
      </c>
      <c r="I2712">
        <v>336</v>
      </c>
      <c r="K2712" t="s">
        <v>269</v>
      </c>
      <c r="L2712">
        <v>336</v>
      </c>
      <c r="M2712" t="s">
        <v>83</v>
      </c>
      <c r="N2712">
        <v>1982</v>
      </c>
      <c r="O2712">
        <v>10</v>
      </c>
      <c r="P2712">
        <v>1985</v>
      </c>
      <c r="Q2712">
        <v>10</v>
      </c>
      <c r="R2712" t="s">
        <v>3081</v>
      </c>
    </row>
    <row r="2713" spans="1:18">
      <c r="A2713">
        <v>4350</v>
      </c>
      <c r="B2713" t="s">
        <v>3251</v>
      </c>
      <c r="C2713">
        <v>-69.010999999999996</v>
      </c>
      <c r="D2713">
        <v>120.9492</v>
      </c>
      <c r="G2713">
        <v>1978</v>
      </c>
      <c r="I2713">
        <v>189</v>
      </c>
      <c r="K2713" t="s">
        <v>269</v>
      </c>
      <c r="L2713">
        <v>189</v>
      </c>
      <c r="M2713" t="s">
        <v>83</v>
      </c>
      <c r="N2713">
        <v>1982</v>
      </c>
      <c r="O2713">
        <v>10</v>
      </c>
      <c r="P2713">
        <v>1985</v>
      </c>
      <c r="Q2713">
        <v>10</v>
      </c>
      <c r="R2713" t="s">
        <v>3081</v>
      </c>
    </row>
    <row r="2714" spans="1:18">
      <c r="A2714">
        <v>4351</v>
      </c>
      <c r="B2714" t="s">
        <v>3252</v>
      </c>
      <c r="C2714">
        <v>-69.0107</v>
      </c>
      <c r="D2714">
        <v>121.00369999999999</v>
      </c>
      <c r="G2714">
        <v>1988</v>
      </c>
      <c r="I2714">
        <v>248</v>
      </c>
      <c r="K2714" t="s">
        <v>269</v>
      </c>
      <c r="L2714">
        <v>248</v>
      </c>
      <c r="M2714" t="s">
        <v>83</v>
      </c>
      <c r="N2714">
        <v>1982</v>
      </c>
      <c r="O2714">
        <v>10</v>
      </c>
      <c r="P2714">
        <v>1985</v>
      </c>
      <c r="Q2714">
        <v>10</v>
      </c>
      <c r="R2714" t="s">
        <v>3081</v>
      </c>
    </row>
    <row r="2715" spans="1:18">
      <c r="A2715">
        <v>4352</v>
      </c>
      <c r="B2715" t="s">
        <v>3253</v>
      </c>
      <c r="C2715">
        <v>-69.010499999999993</v>
      </c>
      <c r="D2715">
        <v>121.0532</v>
      </c>
      <c r="G2715">
        <v>1991</v>
      </c>
      <c r="I2715">
        <v>235</v>
      </c>
      <c r="K2715" t="s">
        <v>269</v>
      </c>
      <c r="L2715">
        <v>235</v>
      </c>
      <c r="M2715" t="s">
        <v>83</v>
      </c>
      <c r="N2715">
        <v>1982</v>
      </c>
      <c r="O2715">
        <v>10</v>
      </c>
      <c r="P2715">
        <v>1985</v>
      </c>
      <c r="Q2715">
        <v>10</v>
      </c>
      <c r="R2715" t="s">
        <v>3081</v>
      </c>
    </row>
    <row r="2716" spans="1:18">
      <c r="A2716">
        <v>4353</v>
      </c>
      <c r="B2716" t="s">
        <v>3254</v>
      </c>
      <c r="C2716">
        <v>-69.010199999999998</v>
      </c>
      <c r="D2716">
        <v>121.1028</v>
      </c>
      <c r="G2716">
        <v>1988</v>
      </c>
      <c r="I2716">
        <v>332</v>
      </c>
      <c r="K2716" t="s">
        <v>269</v>
      </c>
      <c r="L2716">
        <v>332</v>
      </c>
      <c r="M2716" t="s">
        <v>83</v>
      </c>
      <c r="N2716">
        <v>1982</v>
      </c>
      <c r="O2716">
        <v>10</v>
      </c>
      <c r="P2716">
        <v>1985</v>
      </c>
      <c r="Q2716">
        <v>10</v>
      </c>
      <c r="R2716" t="s">
        <v>3081</v>
      </c>
    </row>
    <row r="2717" spans="1:18">
      <c r="A2717">
        <v>4354</v>
      </c>
      <c r="B2717" t="s">
        <v>3255</v>
      </c>
      <c r="C2717">
        <v>-69.009900000000002</v>
      </c>
      <c r="D2717">
        <v>121.15479999999999</v>
      </c>
      <c r="G2717">
        <v>1990</v>
      </c>
      <c r="I2717">
        <v>277</v>
      </c>
      <c r="K2717" t="s">
        <v>269</v>
      </c>
      <c r="L2717">
        <v>277</v>
      </c>
      <c r="M2717" t="s">
        <v>83</v>
      </c>
      <c r="N2717">
        <v>1982</v>
      </c>
      <c r="O2717">
        <v>10</v>
      </c>
      <c r="P2717">
        <v>1985</v>
      </c>
      <c r="Q2717">
        <v>10</v>
      </c>
      <c r="R2717" t="s">
        <v>3081</v>
      </c>
    </row>
    <row r="2718" spans="1:18">
      <c r="A2718">
        <v>4355</v>
      </c>
      <c r="B2718" t="s">
        <v>3256</v>
      </c>
      <c r="C2718">
        <v>-69.009600000000006</v>
      </c>
      <c r="D2718">
        <v>121.2043</v>
      </c>
      <c r="G2718">
        <v>1991</v>
      </c>
      <c r="I2718">
        <v>336</v>
      </c>
      <c r="K2718" t="s">
        <v>269</v>
      </c>
      <c r="L2718">
        <v>336</v>
      </c>
      <c r="M2718" t="s">
        <v>83</v>
      </c>
      <c r="N2718">
        <v>1982</v>
      </c>
      <c r="O2718">
        <v>10</v>
      </c>
      <c r="P2718">
        <v>1985</v>
      </c>
      <c r="Q2718">
        <v>10</v>
      </c>
      <c r="R2718" t="s">
        <v>3081</v>
      </c>
    </row>
    <row r="2719" spans="1:18">
      <c r="A2719">
        <v>4356</v>
      </c>
      <c r="B2719" t="s">
        <v>3257</v>
      </c>
      <c r="C2719">
        <v>-69.009299999999996</v>
      </c>
      <c r="D2719">
        <v>121.2563</v>
      </c>
      <c r="G2719">
        <v>1987</v>
      </c>
      <c r="I2719">
        <v>349</v>
      </c>
      <c r="K2719" t="s">
        <v>269</v>
      </c>
      <c r="L2719">
        <v>349</v>
      </c>
      <c r="M2719" t="s">
        <v>83</v>
      </c>
      <c r="N2719">
        <v>1982</v>
      </c>
      <c r="O2719">
        <v>10</v>
      </c>
      <c r="P2719">
        <v>1985</v>
      </c>
      <c r="Q2719">
        <v>10</v>
      </c>
      <c r="R2719" t="s">
        <v>3081</v>
      </c>
    </row>
    <row r="2720" spans="1:18">
      <c r="A2720">
        <v>4357</v>
      </c>
      <c r="B2720" t="s">
        <v>3258</v>
      </c>
      <c r="C2720">
        <v>-69.009100000000004</v>
      </c>
      <c r="D2720">
        <v>121.3058</v>
      </c>
      <c r="G2720">
        <v>1995</v>
      </c>
      <c r="I2720">
        <v>206</v>
      </c>
      <c r="K2720" t="s">
        <v>269</v>
      </c>
      <c r="L2720">
        <v>206</v>
      </c>
      <c r="M2720" t="s">
        <v>83</v>
      </c>
      <c r="N2720">
        <v>1982</v>
      </c>
      <c r="O2720">
        <v>10</v>
      </c>
      <c r="P2720">
        <v>1985</v>
      </c>
      <c r="Q2720">
        <v>10</v>
      </c>
      <c r="R2720" t="s">
        <v>3081</v>
      </c>
    </row>
    <row r="2721" spans="1:18">
      <c r="A2721">
        <v>4358</v>
      </c>
      <c r="B2721" t="s">
        <v>3259</v>
      </c>
      <c r="C2721">
        <v>-69.008799999999994</v>
      </c>
      <c r="D2721">
        <v>121.3553</v>
      </c>
      <c r="G2721">
        <v>2014</v>
      </c>
      <c r="I2721">
        <v>77</v>
      </c>
      <c r="K2721" t="s">
        <v>269</v>
      </c>
      <c r="L2721">
        <v>77</v>
      </c>
      <c r="M2721" t="s">
        <v>83</v>
      </c>
      <c r="N2721">
        <v>1982</v>
      </c>
      <c r="O2721">
        <v>10</v>
      </c>
      <c r="P2721">
        <v>1985</v>
      </c>
      <c r="Q2721">
        <v>10</v>
      </c>
      <c r="R2721" t="s">
        <v>3081</v>
      </c>
    </row>
    <row r="2722" spans="1:18">
      <c r="A2722">
        <v>4359</v>
      </c>
      <c r="B2722" t="s">
        <v>3260</v>
      </c>
      <c r="C2722">
        <v>-69.008499999999998</v>
      </c>
      <c r="D2722">
        <v>121.4049</v>
      </c>
      <c r="G2722">
        <v>2028</v>
      </c>
      <c r="I2722">
        <v>206</v>
      </c>
      <c r="K2722" t="s">
        <v>269</v>
      </c>
      <c r="L2722">
        <v>206</v>
      </c>
      <c r="M2722" t="s">
        <v>83</v>
      </c>
      <c r="N2722">
        <v>1982</v>
      </c>
      <c r="O2722">
        <v>10</v>
      </c>
      <c r="P2722">
        <v>1985</v>
      </c>
      <c r="Q2722">
        <v>10</v>
      </c>
      <c r="R2722" t="s">
        <v>3081</v>
      </c>
    </row>
    <row r="2723" spans="1:18">
      <c r="A2723">
        <v>4360</v>
      </c>
      <c r="B2723" t="s">
        <v>3261</v>
      </c>
      <c r="C2723">
        <v>-69.008200000000002</v>
      </c>
      <c r="D2723">
        <v>121.45440000000001</v>
      </c>
      <c r="G2723">
        <v>2034</v>
      </c>
      <c r="I2723">
        <v>248</v>
      </c>
      <c r="K2723" t="s">
        <v>269</v>
      </c>
      <c r="L2723">
        <v>248</v>
      </c>
      <c r="M2723" t="s">
        <v>83</v>
      </c>
      <c r="N2723">
        <v>1982</v>
      </c>
      <c r="O2723">
        <v>10</v>
      </c>
      <c r="P2723">
        <v>1985</v>
      </c>
      <c r="Q2723">
        <v>10</v>
      </c>
      <c r="R2723" t="s">
        <v>3081</v>
      </c>
    </row>
    <row r="2724" spans="1:18">
      <c r="A2724">
        <v>4361</v>
      </c>
      <c r="B2724" t="s">
        <v>3262</v>
      </c>
      <c r="C2724">
        <v>-69.007999999999996</v>
      </c>
      <c r="D2724">
        <v>121.5064</v>
      </c>
      <c r="G2724">
        <v>2034</v>
      </c>
      <c r="I2724">
        <v>256</v>
      </c>
      <c r="K2724" t="s">
        <v>269</v>
      </c>
      <c r="L2724">
        <v>256</v>
      </c>
      <c r="M2724" t="s">
        <v>83</v>
      </c>
      <c r="N2724">
        <v>1982</v>
      </c>
      <c r="O2724">
        <v>10</v>
      </c>
      <c r="P2724">
        <v>1985</v>
      </c>
      <c r="Q2724">
        <v>10</v>
      </c>
      <c r="R2724" t="s">
        <v>3081</v>
      </c>
    </row>
    <row r="2725" spans="1:18">
      <c r="A2725">
        <v>4362</v>
      </c>
      <c r="B2725" t="s">
        <v>3263</v>
      </c>
      <c r="C2725">
        <v>-69.0077</v>
      </c>
      <c r="D2725">
        <v>121.55589999999999</v>
      </c>
      <c r="G2725">
        <v>2036</v>
      </c>
      <c r="I2725">
        <v>244</v>
      </c>
      <c r="K2725" t="s">
        <v>269</v>
      </c>
      <c r="L2725">
        <v>244</v>
      </c>
      <c r="M2725" t="s">
        <v>83</v>
      </c>
      <c r="N2725">
        <v>1982</v>
      </c>
      <c r="O2725">
        <v>10</v>
      </c>
      <c r="P2725">
        <v>1985</v>
      </c>
      <c r="Q2725">
        <v>10</v>
      </c>
      <c r="R2725" t="s">
        <v>3081</v>
      </c>
    </row>
    <row r="2726" spans="1:18">
      <c r="A2726">
        <v>4363</v>
      </c>
      <c r="B2726" t="s">
        <v>3264</v>
      </c>
      <c r="C2726">
        <v>-69.007400000000004</v>
      </c>
      <c r="D2726">
        <v>121.6054</v>
      </c>
      <c r="G2726">
        <v>2043</v>
      </c>
      <c r="I2726">
        <v>214</v>
      </c>
      <c r="K2726" t="s">
        <v>269</v>
      </c>
      <c r="L2726">
        <v>214</v>
      </c>
      <c r="M2726" t="s">
        <v>83</v>
      </c>
      <c r="N2726">
        <v>1982</v>
      </c>
      <c r="O2726">
        <v>10</v>
      </c>
      <c r="P2726">
        <v>1985</v>
      </c>
      <c r="Q2726">
        <v>10</v>
      </c>
      <c r="R2726" t="s">
        <v>3081</v>
      </c>
    </row>
    <row r="2727" spans="1:18">
      <c r="A2727">
        <v>4364</v>
      </c>
      <c r="B2727" t="s">
        <v>3265</v>
      </c>
      <c r="C2727">
        <v>-69.007099999999994</v>
      </c>
      <c r="D2727">
        <v>121.6574</v>
      </c>
      <c r="G2727">
        <v>2046</v>
      </c>
      <c r="I2727">
        <v>315</v>
      </c>
      <c r="K2727" t="s">
        <v>269</v>
      </c>
      <c r="L2727">
        <v>315</v>
      </c>
      <c r="M2727" t="s">
        <v>83</v>
      </c>
      <c r="N2727">
        <v>1982</v>
      </c>
      <c r="O2727">
        <v>10</v>
      </c>
      <c r="P2727">
        <v>1985</v>
      </c>
      <c r="Q2727">
        <v>10</v>
      </c>
      <c r="R2727" t="s">
        <v>3081</v>
      </c>
    </row>
    <row r="2728" spans="1:18">
      <c r="A2728">
        <v>4365</v>
      </c>
      <c r="B2728" t="s">
        <v>3266</v>
      </c>
      <c r="C2728">
        <v>-69.006900000000002</v>
      </c>
      <c r="D2728">
        <v>121.70699999999999</v>
      </c>
      <c r="G2728">
        <v>2047</v>
      </c>
      <c r="I2728">
        <v>294</v>
      </c>
      <c r="K2728" t="s">
        <v>269</v>
      </c>
      <c r="L2728">
        <v>294</v>
      </c>
      <c r="M2728" t="s">
        <v>83</v>
      </c>
      <c r="N2728">
        <v>1982</v>
      </c>
      <c r="O2728">
        <v>10</v>
      </c>
      <c r="P2728">
        <v>1985</v>
      </c>
      <c r="Q2728">
        <v>10</v>
      </c>
      <c r="R2728" t="s">
        <v>3081</v>
      </c>
    </row>
    <row r="2729" spans="1:18">
      <c r="A2729">
        <v>4366</v>
      </c>
      <c r="B2729" t="s">
        <v>3267</v>
      </c>
      <c r="C2729">
        <v>-69.006600000000006</v>
      </c>
      <c r="D2729">
        <v>121.759</v>
      </c>
      <c r="G2729">
        <v>2042</v>
      </c>
      <c r="I2729">
        <v>286</v>
      </c>
      <c r="K2729" t="s">
        <v>269</v>
      </c>
      <c r="L2729">
        <v>286</v>
      </c>
      <c r="M2729" t="s">
        <v>83</v>
      </c>
      <c r="N2729">
        <v>1982</v>
      </c>
      <c r="O2729">
        <v>10</v>
      </c>
      <c r="P2729">
        <v>1985</v>
      </c>
      <c r="Q2729">
        <v>10</v>
      </c>
      <c r="R2729" t="s">
        <v>3081</v>
      </c>
    </row>
    <row r="2730" spans="1:18">
      <c r="A2730">
        <v>4367</v>
      </c>
      <c r="B2730" t="s">
        <v>518</v>
      </c>
      <c r="C2730">
        <v>-69.006299999999996</v>
      </c>
      <c r="D2730">
        <v>121.8085</v>
      </c>
      <c r="G2730">
        <v>2042</v>
      </c>
      <c r="I2730">
        <v>227</v>
      </c>
      <c r="K2730" t="s">
        <v>269</v>
      </c>
      <c r="L2730">
        <v>227</v>
      </c>
      <c r="M2730" t="s">
        <v>83</v>
      </c>
      <c r="N2730">
        <v>1982</v>
      </c>
      <c r="O2730">
        <v>10</v>
      </c>
      <c r="P2730">
        <v>1985</v>
      </c>
      <c r="Q2730">
        <v>10</v>
      </c>
      <c r="R2730" t="s">
        <v>3081</v>
      </c>
    </row>
    <row r="2731" spans="1:18">
      <c r="A2731">
        <v>4368</v>
      </c>
      <c r="B2731" t="s">
        <v>3268</v>
      </c>
      <c r="C2731">
        <v>-69.006299999999996</v>
      </c>
      <c r="D2731">
        <v>121.8583</v>
      </c>
      <c r="G2731">
        <v>2049</v>
      </c>
      <c r="I2731">
        <v>210</v>
      </c>
      <c r="K2731" t="s">
        <v>269</v>
      </c>
      <c r="L2731">
        <v>210</v>
      </c>
      <c r="M2731" t="s">
        <v>83</v>
      </c>
      <c r="N2731">
        <v>1982</v>
      </c>
      <c r="O2731">
        <v>10</v>
      </c>
      <c r="P2731">
        <v>1985</v>
      </c>
      <c r="Q2731">
        <v>10</v>
      </c>
      <c r="R2731" t="s">
        <v>3081</v>
      </c>
    </row>
    <row r="2732" spans="1:18">
      <c r="A2732">
        <v>4369</v>
      </c>
      <c r="B2732" t="s">
        <v>3269</v>
      </c>
      <c r="C2732">
        <v>-69.006399999999999</v>
      </c>
      <c r="D2732">
        <v>121.90819999999999</v>
      </c>
      <c r="G2732">
        <v>2044</v>
      </c>
      <c r="I2732">
        <v>290</v>
      </c>
      <c r="K2732" t="s">
        <v>269</v>
      </c>
      <c r="L2732">
        <v>290</v>
      </c>
      <c r="M2732" t="s">
        <v>83</v>
      </c>
      <c r="N2732">
        <v>1982</v>
      </c>
      <c r="O2732">
        <v>10</v>
      </c>
      <c r="P2732">
        <v>1985</v>
      </c>
      <c r="Q2732">
        <v>10</v>
      </c>
      <c r="R2732" t="s">
        <v>3081</v>
      </c>
    </row>
    <row r="2733" spans="1:18">
      <c r="A2733">
        <v>4370</v>
      </c>
      <c r="B2733" t="s">
        <v>3270</v>
      </c>
      <c r="C2733">
        <v>-69.006399999999999</v>
      </c>
      <c r="D2733">
        <v>121.958</v>
      </c>
      <c r="G2733">
        <v>2040</v>
      </c>
      <c r="I2733">
        <v>260</v>
      </c>
      <c r="K2733" t="s">
        <v>269</v>
      </c>
      <c r="L2733">
        <v>260</v>
      </c>
      <c r="M2733" t="s">
        <v>83</v>
      </c>
      <c r="N2733">
        <v>1982</v>
      </c>
      <c r="O2733">
        <v>10</v>
      </c>
      <c r="P2733">
        <v>1985</v>
      </c>
      <c r="Q2733">
        <v>10</v>
      </c>
      <c r="R2733" t="s">
        <v>3081</v>
      </c>
    </row>
    <row r="2734" spans="1:18">
      <c r="A2734">
        <v>4371</v>
      </c>
      <c r="B2734" t="s">
        <v>3271</v>
      </c>
      <c r="C2734">
        <v>-69.006399999999999</v>
      </c>
      <c r="D2734">
        <v>122.00790000000001</v>
      </c>
      <c r="G2734">
        <v>2048</v>
      </c>
      <c r="I2734">
        <v>277</v>
      </c>
      <c r="K2734" t="s">
        <v>269</v>
      </c>
      <c r="L2734">
        <v>277</v>
      </c>
      <c r="M2734" t="s">
        <v>83</v>
      </c>
      <c r="N2734">
        <v>1982</v>
      </c>
      <c r="O2734">
        <v>10</v>
      </c>
      <c r="P2734">
        <v>1985</v>
      </c>
      <c r="Q2734">
        <v>10</v>
      </c>
      <c r="R2734" t="s">
        <v>3081</v>
      </c>
    </row>
    <row r="2735" spans="1:18">
      <c r="A2735">
        <v>4372</v>
      </c>
      <c r="B2735" t="s">
        <v>3272</v>
      </c>
      <c r="C2735">
        <v>-69.006500000000003</v>
      </c>
      <c r="D2735">
        <v>122.0577</v>
      </c>
      <c r="G2735">
        <v>2055</v>
      </c>
      <c r="I2735">
        <v>210</v>
      </c>
      <c r="K2735" t="s">
        <v>269</v>
      </c>
      <c r="L2735">
        <v>210</v>
      </c>
      <c r="M2735" t="s">
        <v>83</v>
      </c>
      <c r="N2735">
        <v>1982</v>
      </c>
      <c r="O2735">
        <v>10</v>
      </c>
      <c r="P2735">
        <v>1985</v>
      </c>
      <c r="Q2735">
        <v>10</v>
      </c>
      <c r="R2735" t="s">
        <v>3081</v>
      </c>
    </row>
    <row r="2736" spans="1:18">
      <c r="A2736">
        <v>4373</v>
      </c>
      <c r="B2736" t="s">
        <v>3273</v>
      </c>
      <c r="C2736">
        <v>-69.006500000000003</v>
      </c>
      <c r="D2736">
        <v>122.1075</v>
      </c>
      <c r="G2736">
        <v>2062</v>
      </c>
      <c r="I2736">
        <v>256</v>
      </c>
      <c r="K2736" t="s">
        <v>269</v>
      </c>
      <c r="L2736">
        <v>256</v>
      </c>
      <c r="M2736" t="s">
        <v>83</v>
      </c>
      <c r="N2736">
        <v>1982</v>
      </c>
      <c r="O2736">
        <v>10</v>
      </c>
      <c r="P2736">
        <v>1985</v>
      </c>
      <c r="Q2736">
        <v>10</v>
      </c>
      <c r="R2736" t="s">
        <v>3081</v>
      </c>
    </row>
    <row r="2737" spans="1:18">
      <c r="A2737">
        <v>4374</v>
      </c>
      <c r="B2737" t="s">
        <v>3274</v>
      </c>
      <c r="C2737">
        <v>-69.006500000000003</v>
      </c>
      <c r="D2737">
        <v>122.1574</v>
      </c>
      <c r="G2737">
        <v>2064</v>
      </c>
      <c r="I2737">
        <v>244</v>
      </c>
      <c r="K2737" t="s">
        <v>269</v>
      </c>
      <c r="L2737">
        <v>244</v>
      </c>
      <c r="M2737" t="s">
        <v>83</v>
      </c>
      <c r="N2737">
        <v>1982</v>
      </c>
      <c r="O2737">
        <v>10</v>
      </c>
      <c r="P2737">
        <v>1985</v>
      </c>
      <c r="Q2737">
        <v>10</v>
      </c>
      <c r="R2737" t="s">
        <v>3081</v>
      </c>
    </row>
    <row r="2738" spans="1:18">
      <c r="A2738">
        <v>4375</v>
      </c>
      <c r="B2738" t="s">
        <v>3275</v>
      </c>
      <c r="C2738">
        <v>-69.006600000000006</v>
      </c>
      <c r="D2738">
        <v>122.2072</v>
      </c>
      <c r="G2738">
        <v>2064</v>
      </c>
      <c r="I2738">
        <v>290</v>
      </c>
      <c r="K2738" t="s">
        <v>269</v>
      </c>
      <c r="L2738">
        <v>290</v>
      </c>
      <c r="M2738" t="s">
        <v>83</v>
      </c>
      <c r="N2738">
        <v>1982</v>
      </c>
      <c r="O2738">
        <v>10</v>
      </c>
      <c r="P2738">
        <v>1985</v>
      </c>
      <c r="Q2738">
        <v>10</v>
      </c>
      <c r="R2738" t="s">
        <v>3081</v>
      </c>
    </row>
    <row r="2739" spans="1:18">
      <c r="A2739">
        <v>4376</v>
      </c>
      <c r="B2739" t="s">
        <v>3276</v>
      </c>
      <c r="C2739">
        <v>-69.006600000000006</v>
      </c>
      <c r="D2739">
        <v>122.25700000000001</v>
      </c>
      <c r="G2739">
        <v>2064</v>
      </c>
      <c r="I2739">
        <v>269</v>
      </c>
      <c r="K2739" t="s">
        <v>269</v>
      </c>
      <c r="L2739">
        <v>269</v>
      </c>
      <c r="M2739" t="s">
        <v>83</v>
      </c>
      <c r="N2739">
        <v>1982</v>
      </c>
      <c r="O2739">
        <v>10</v>
      </c>
      <c r="P2739">
        <v>1985</v>
      </c>
      <c r="Q2739">
        <v>10</v>
      </c>
      <c r="R2739" t="s">
        <v>3081</v>
      </c>
    </row>
    <row r="2740" spans="1:18">
      <c r="A2740">
        <v>4377</v>
      </c>
      <c r="B2740" t="s">
        <v>3277</v>
      </c>
      <c r="C2740">
        <v>-69.006600000000006</v>
      </c>
      <c r="D2740">
        <v>122.3069</v>
      </c>
      <c r="G2740">
        <v>2062</v>
      </c>
      <c r="I2740">
        <v>311</v>
      </c>
      <c r="K2740" t="s">
        <v>269</v>
      </c>
      <c r="L2740">
        <v>311</v>
      </c>
      <c r="M2740" t="s">
        <v>83</v>
      </c>
      <c r="N2740">
        <v>1982</v>
      </c>
      <c r="O2740">
        <v>10</v>
      </c>
      <c r="P2740">
        <v>1985</v>
      </c>
      <c r="Q2740">
        <v>10</v>
      </c>
      <c r="R2740" t="s">
        <v>3081</v>
      </c>
    </row>
    <row r="2741" spans="1:18">
      <c r="A2741">
        <v>4378</v>
      </c>
      <c r="B2741" t="s">
        <v>3278</v>
      </c>
      <c r="C2741">
        <v>-69.006699999999995</v>
      </c>
      <c r="D2741">
        <v>122.3567</v>
      </c>
      <c r="G2741">
        <v>2065</v>
      </c>
      <c r="I2741">
        <v>252</v>
      </c>
      <c r="K2741" t="s">
        <v>269</v>
      </c>
      <c r="L2741">
        <v>252</v>
      </c>
      <c r="M2741" t="s">
        <v>83</v>
      </c>
      <c r="N2741">
        <v>1982</v>
      </c>
      <c r="O2741">
        <v>10</v>
      </c>
      <c r="P2741">
        <v>1985</v>
      </c>
      <c r="Q2741">
        <v>10</v>
      </c>
      <c r="R2741" t="s">
        <v>3081</v>
      </c>
    </row>
    <row r="2742" spans="1:18">
      <c r="A2742">
        <v>4379</v>
      </c>
      <c r="B2742" t="s">
        <v>3279</v>
      </c>
      <c r="C2742">
        <v>-69.006699999999995</v>
      </c>
      <c r="D2742">
        <v>122.4066</v>
      </c>
      <c r="G2742">
        <v>2070</v>
      </c>
      <c r="I2742">
        <v>223</v>
      </c>
      <c r="K2742" t="s">
        <v>269</v>
      </c>
      <c r="L2742">
        <v>223</v>
      </c>
      <c r="M2742" t="s">
        <v>83</v>
      </c>
      <c r="N2742">
        <v>1982</v>
      </c>
      <c r="O2742">
        <v>10</v>
      </c>
      <c r="P2742">
        <v>1985</v>
      </c>
      <c r="Q2742">
        <v>10</v>
      </c>
      <c r="R2742" t="s">
        <v>3081</v>
      </c>
    </row>
    <row r="2743" spans="1:18">
      <c r="A2743">
        <v>4380</v>
      </c>
      <c r="B2743" t="s">
        <v>3280</v>
      </c>
      <c r="C2743">
        <v>-69.006699999999995</v>
      </c>
      <c r="D2743">
        <v>122.4564</v>
      </c>
      <c r="G2743">
        <v>2072</v>
      </c>
      <c r="I2743">
        <v>214</v>
      </c>
      <c r="K2743" t="s">
        <v>269</v>
      </c>
      <c r="L2743">
        <v>214</v>
      </c>
      <c r="M2743" t="s">
        <v>83</v>
      </c>
      <c r="N2743">
        <v>1982</v>
      </c>
      <c r="O2743">
        <v>10</v>
      </c>
      <c r="P2743">
        <v>1985</v>
      </c>
      <c r="Q2743">
        <v>10</v>
      </c>
      <c r="R2743" t="s">
        <v>3081</v>
      </c>
    </row>
    <row r="2744" spans="1:18">
      <c r="A2744">
        <v>4381</v>
      </c>
      <c r="B2744" t="s">
        <v>3281</v>
      </c>
      <c r="C2744">
        <v>-69.006799999999998</v>
      </c>
      <c r="D2744">
        <v>122.5087</v>
      </c>
      <c r="G2744">
        <v>2078</v>
      </c>
      <c r="I2744">
        <v>197</v>
      </c>
      <c r="K2744" t="s">
        <v>269</v>
      </c>
      <c r="L2744">
        <v>197</v>
      </c>
      <c r="M2744" t="s">
        <v>83</v>
      </c>
      <c r="N2744">
        <v>1982</v>
      </c>
      <c r="O2744">
        <v>10</v>
      </c>
      <c r="P2744">
        <v>1985</v>
      </c>
      <c r="Q2744">
        <v>10</v>
      </c>
      <c r="R2744" t="s">
        <v>3081</v>
      </c>
    </row>
    <row r="2745" spans="1:18">
      <c r="A2745">
        <v>4382</v>
      </c>
      <c r="B2745" t="s">
        <v>3282</v>
      </c>
      <c r="C2745">
        <v>-69.006799999999998</v>
      </c>
      <c r="D2745">
        <v>122.5611</v>
      </c>
      <c r="G2745">
        <v>2082</v>
      </c>
      <c r="I2745">
        <v>235</v>
      </c>
      <c r="K2745" t="s">
        <v>269</v>
      </c>
      <c r="L2745">
        <v>235</v>
      </c>
      <c r="M2745" t="s">
        <v>83</v>
      </c>
      <c r="N2745">
        <v>1982</v>
      </c>
      <c r="O2745">
        <v>10</v>
      </c>
      <c r="P2745">
        <v>1985</v>
      </c>
      <c r="Q2745">
        <v>10</v>
      </c>
      <c r="R2745" t="s">
        <v>3081</v>
      </c>
    </row>
    <row r="2746" spans="1:18">
      <c r="A2746">
        <v>4383</v>
      </c>
      <c r="B2746" t="s">
        <v>3283</v>
      </c>
      <c r="C2746">
        <v>-69.006799999999998</v>
      </c>
      <c r="D2746">
        <v>122.6084</v>
      </c>
      <c r="G2746">
        <v>2088</v>
      </c>
      <c r="I2746">
        <v>265</v>
      </c>
      <c r="K2746" t="s">
        <v>269</v>
      </c>
      <c r="L2746">
        <v>265</v>
      </c>
      <c r="M2746" t="s">
        <v>83</v>
      </c>
      <c r="N2746">
        <v>1982</v>
      </c>
      <c r="O2746">
        <v>10</v>
      </c>
      <c r="P2746">
        <v>1985</v>
      </c>
      <c r="Q2746">
        <v>10</v>
      </c>
      <c r="R2746" t="s">
        <v>3081</v>
      </c>
    </row>
    <row r="2747" spans="1:18">
      <c r="A2747">
        <v>4384</v>
      </c>
      <c r="B2747" t="s">
        <v>3284</v>
      </c>
      <c r="C2747">
        <v>-69.006799999999998</v>
      </c>
      <c r="D2747">
        <v>122.6583</v>
      </c>
      <c r="G2747">
        <v>2090</v>
      </c>
      <c r="I2747">
        <v>181</v>
      </c>
      <c r="K2747" t="s">
        <v>269</v>
      </c>
      <c r="L2747">
        <v>181</v>
      </c>
      <c r="M2747" t="s">
        <v>83</v>
      </c>
      <c r="N2747">
        <v>1982</v>
      </c>
      <c r="O2747">
        <v>10</v>
      </c>
      <c r="P2747">
        <v>1985</v>
      </c>
      <c r="Q2747">
        <v>10</v>
      </c>
      <c r="R2747" t="s">
        <v>3081</v>
      </c>
    </row>
    <row r="2748" spans="1:18">
      <c r="A2748">
        <v>4385</v>
      </c>
      <c r="B2748" t="s">
        <v>3285</v>
      </c>
      <c r="C2748">
        <v>-69.006900000000002</v>
      </c>
      <c r="D2748">
        <v>122.7081</v>
      </c>
      <c r="G2748">
        <v>2103</v>
      </c>
      <c r="I2748">
        <v>147</v>
      </c>
      <c r="K2748" t="s">
        <v>269</v>
      </c>
      <c r="L2748">
        <v>147</v>
      </c>
      <c r="M2748" t="s">
        <v>83</v>
      </c>
      <c r="N2748">
        <v>1982</v>
      </c>
      <c r="O2748">
        <v>10</v>
      </c>
      <c r="P2748">
        <v>1985</v>
      </c>
      <c r="Q2748">
        <v>10</v>
      </c>
      <c r="R2748" t="s">
        <v>3081</v>
      </c>
    </row>
    <row r="2749" spans="1:18">
      <c r="A2749">
        <v>4386</v>
      </c>
      <c r="B2749" t="s">
        <v>3286</v>
      </c>
      <c r="C2749">
        <v>-69.006900000000002</v>
      </c>
      <c r="D2749">
        <v>122.75790000000001</v>
      </c>
      <c r="G2749">
        <v>2114</v>
      </c>
      <c r="I2749">
        <v>139</v>
      </c>
      <c r="K2749" t="s">
        <v>269</v>
      </c>
      <c r="L2749">
        <v>139</v>
      </c>
      <c r="M2749" t="s">
        <v>83</v>
      </c>
      <c r="N2749">
        <v>1982</v>
      </c>
      <c r="O2749">
        <v>10</v>
      </c>
      <c r="P2749">
        <v>1985</v>
      </c>
      <c r="Q2749">
        <v>10</v>
      </c>
      <c r="R2749" t="s">
        <v>3081</v>
      </c>
    </row>
    <row r="2750" spans="1:18">
      <c r="A2750">
        <v>4387</v>
      </c>
      <c r="B2750" t="s">
        <v>3287</v>
      </c>
      <c r="C2750">
        <v>-69.006900000000002</v>
      </c>
      <c r="D2750">
        <v>122.8078</v>
      </c>
      <c r="G2750">
        <v>2118</v>
      </c>
      <c r="I2750">
        <v>231</v>
      </c>
      <c r="K2750" t="s">
        <v>269</v>
      </c>
      <c r="L2750">
        <v>231</v>
      </c>
      <c r="M2750" t="s">
        <v>83</v>
      </c>
      <c r="N2750">
        <v>1982</v>
      </c>
      <c r="O2750">
        <v>10</v>
      </c>
      <c r="P2750">
        <v>1985</v>
      </c>
      <c r="Q2750">
        <v>10</v>
      </c>
      <c r="R2750" t="s">
        <v>3081</v>
      </c>
    </row>
    <row r="2751" spans="1:18">
      <c r="A2751">
        <v>4388</v>
      </c>
      <c r="B2751" t="s">
        <v>3288</v>
      </c>
      <c r="C2751">
        <v>-69.007000000000005</v>
      </c>
      <c r="D2751">
        <v>122.85760000000001</v>
      </c>
      <c r="G2751">
        <v>2121</v>
      </c>
      <c r="I2751">
        <v>244</v>
      </c>
      <c r="K2751" t="s">
        <v>269</v>
      </c>
      <c r="L2751">
        <v>244</v>
      </c>
      <c r="M2751" t="s">
        <v>83</v>
      </c>
      <c r="N2751">
        <v>1982</v>
      </c>
      <c r="O2751">
        <v>10</v>
      </c>
      <c r="P2751">
        <v>1985</v>
      </c>
      <c r="Q2751">
        <v>10</v>
      </c>
      <c r="R2751" t="s">
        <v>3081</v>
      </c>
    </row>
    <row r="2752" spans="1:18">
      <c r="A2752">
        <v>4389</v>
      </c>
      <c r="B2752" t="s">
        <v>3289</v>
      </c>
      <c r="C2752">
        <v>-69.007000000000005</v>
      </c>
      <c r="D2752">
        <v>122.9075</v>
      </c>
      <c r="G2752">
        <v>2121</v>
      </c>
      <c r="I2752">
        <v>214</v>
      </c>
      <c r="K2752" t="s">
        <v>269</v>
      </c>
      <c r="L2752">
        <v>214</v>
      </c>
      <c r="M2752" t="s">
        <v>83</v>
      </c>
      <c r="N2752">
        <v>1982</v>
      </c>
      <c r="O2752">
        <v>10</v>
      </c>
      <c r="P2752">
        <v>1985</v>
      </c>
      <c r="Q2752">
        <v>10</v>
      </c>
      <c r="R2752" t="s">
        <v>3081</v>
      </c>
    </row>
    <row r="2753" spans="1:18">
      <c r="A2753">
        <v>4390</v>
      </c>
      <c r="B2753" t="s">
        <v>3290</v>
      </c>
      <c r="C2753">
        <v>-69.007000000000005</v>
      </c>
      <c r="D2753">
        <v>122.9573</v>
      </c>
      <c r="G2753">
        <v>2124</v>
      </c>
      <c r="I2753">
        <v>244</v>
      </c>
      <c r="K2753" t="s">
        <v>269</v>
      </c>
      <c r="L2753">
        <v>244</v>
      </c>
      <c r="M2753" t="s">
        <v>83</v>
      </c>
      <c r="N2753">
        <v>1982</v>
      </c>
      <c r="O2753">
        <v>10</v>
      </c>
      <c r="P2753">
        <v>1985</v>
      </c>
      <c r="Q2753">
        <v>10</v>
      </c>
      <c r="R2753" t="s">
        <v>3081</v>
      </c>
    </row>
    <row r="2754" spans="1:18">
      <c r="A2754">
        <v>4391</v>
      </c>
      <c r="B2754" t="s">
        <v>3291</v>
      </c>
      <c r="C2754">
        <v>-69.007099999999994</v>
      </c>
      <c r="D2754">
        <v>123.0072</v>
      </c>
      <c r="G2754">
        <v>2129</v>
      </c>
      <c r="I2754">
        <v>206</v>
      </c>
      <c r="K2754" t="s">
        <v>269</v>
      </c>
      <c r="L2754">
        <v>206</v>
      </c>
      <c r="M2754" t="s">
        <v>83</v>
      </c>
      <c r="N2754">
        <v>1982</v>
      </c>
      <c r="O2754">
        <v>10</v>
      </c>
      <c r="P2754">
        <v>1985</v>
      </c>
      <c r="Q2754">
        <v>10</v>
      </c>
      <c r="R2754" t="s">
        <v>3081</v>
      </c>
    </row>
    <row r="2755" spans="1:18">
      <c r="A2755">
        <v>4392</v>
      </c>
      <c r="B2755" t="s">
        <v>520</v>
      </c>
      <c r="C2755">
        <v>-69.006600000000006</v>
      </c>
      <c r="D2755">
        <v>123.057</v>
      </c>
      <c r="G2755">
        <v>2135</v>
      </c>
      <c r="I2755">
        <v>105</v>
      </c>
      <c r="K2755" t="s">
        <v>269</v>
      </c>
      <c r="L2755">
        <v>105</v>
      </c>
      <c r="M2755" t="s">
        <v>83</v>
      </c>
      <c r="N2755">
        <v>1982</v>
      </c>
      <c r="O2755">
        <v>10</v>
      </c>
      <c r="P2755">
        <v>1985</v>
      </c>
      <c r="Q2755">
        <v>10</v>
      </c>
      <c r="R2755" t="s">
        <v>3081</v>
      </c>
    </row>
    <row r="2756" spans="1:18">
      <c r="A2756">
        <v>4393</v>
      </c>
      <c r="B2756" t="s">
        <v>3292</v>
      </c>
      <c r="C2756">
        <v>-69.006299999999996</v>
      </c>
      <c r="D2756">
        <v>123.1093</v>
      </c>
      <c r="G2756">
        <v>2139</v>
      </c>
      <c r="I2756">
        <v>185</v>
      </c>
      <c r="K2756" t="s">
        <v>269</v>
      </c>
      <c r="L2756">
        <v>185</v>
      </c>
      <c r="M2756" t="s">
        <v>83</v>
      </c>
      <c r="N2756">
        <v>1982</v>
      </c>
      <c r="O2756">
        <v>10</v>
      </c>
      <c r="P2756">
        <v>1985</v>
      </c>
      <c r="Q2756">
        <v>10</v>
      </c>
      <c r="R2756" t="s">
        <v>3081</v>
      </c>
    </row>
    <row r="2757" spans="1:18">
      <c r="A2757">
        <v>4394</v>
      </c>
      <c r="B2757" t="s">
        <v>3293</v>
      </c>
      <c r="C2757">
        <v>-69.006100000000004</v>
      </c>
      <c r="D2757">
        <v>123.1591</v>
      </c>
      <c r="G2757">
        <v>2142</v>
      </c>
      <c r="I2757">
        <v>197</v>
      </c>
      <c r="K2757" t="s">
        <v>269</v>
      </c>
      <c r="L2757">
        <v>197</v>
      </c>
      <c r="M2757" t="s">
        <v>83</v>
      </c>
      <c r="N2757">
        <v>1982</v>
      </c>
      <c r="O2757">
        <v>10</v>
      </c>
      <c r="P2757">
        <v>1985</v>
      </c>
      <c r="Q2757">
        <v>10</v>
      </c>
      <c r="R2757" t="s">
        <v>3081</v>
      </c>
    </row>
    <row r="2758" spans="1:18">
      <c r="A2758">
        <v>4395</v>
      </c>
      <c r="B2758" t="s">
        <v>3294</v>
      </c>
      <c r="C2758">
        <v>-69.005899999999997</v>
      </c>
      <c r="D2758">
        <v>123.2114</v>
      </c>
      <c r="G2758">
        <v>2141</v>
      </c>
      <c r="I2758">
        <v>218</v>
      </c>
      <c r="K2758" t="s">
        <v>269</v>
      </c>
      <c r="L2758">
        <v>218</v>
      </c>
      <c r="M2758" t="s">
        <v>83</v>
      </c>
      <c r="N2758">
        <v>1982</v>
      </c>
      <c r="O2758">
        <v>10</v>
      </c>
      <c r="P2758">
        <v>1985</v>
      </c>
      <c r="Q2758">
        <v>10</v>
      </c>
      <c r="R2758" t="s">
        <v>3081</v>
      </c>
    </row>
    <row r="2759" spans="1:18">
      <c r="A2759">
        <v>4396</v>
      </c>
      <c r="B2759" t="s">
        <v>3295</v>
      </c>
      <c r="C2759">
        <v>-69.005600000000001</v>
      </c>
      <c r="D2759">
        <v>123.2637</v>
      </c>
      <c r="G2759">
        <v>2137</v>
      </c>
      <c r="I2759">
        <v>265</v>
      </c>
      <c r="K2759" t="s">
        <v>269</v>
      </c>
      <c r="L2759">
        <v>265</v>
      </c>
      <c r="M2759" t="s">
        <v>83</v>
      </c>
      <c r="N2759">
        <v>1982</v>
      </c>
      <c r="O2759">
        <v>10</v>
      </c>
      <c r="P2759">
        <v>1985</v>
      </c>
      <c r="Q2759">
        <v>10</v>
      </c>
      <c r="R2759" t="s">
        <v>3081</v>
      </c>
    </row>
    <row r="2760" spans="1:18">
      <c r="A2760">
        <v>4397</v>
      </c>
      <c r="B2760" t="s">
        <v>3296</v>
      </c>
      <c r="C2760">
        <v>-69.005399999999995</v>
      </c>
      <c r="D2760">
        <v>123.316</v>
      </c>
      <c r="G2760">
        <v>2143</v>
      </c>
      <c r="I2760">
        <v>172</v>
      </c>
      <c r="K2760" t="s">
        <v>269</v>
      </c>
      <c r="L2760">
        <v>172</v>
      </c>
      <c r="M2760" t="s">
        <v>83</v>
      </c>
      <c r="N2760">
        <v>1982</v>
      </c>
      <c r="O2760">
        <v>10</v>
      </c>
      <c r="P2760">
        <v>1985</v>
      </c>
      <c r="Q2760">
        <v>10</v>
      </c>
      <c r="R2760" t="s">
        <v>3081</v>
      </c>
    </row>
    <row r="2761" spans="1:18">
      <c r="A2761">
        <v>4398</v>
      </c>
      <c r="B2761" t="s">
        <v>3297</v>
      </c>
      <c r="C2761">
        <v>-69.005099999999999</v>
      </c>
      <c r="D2761">
        <v>123.3659</v>
      </c>
      <c r="G2761">
        <v>2149</v>
      </c>
      <c r="I2761">
        <v>113</v>
      </c>
      <c r="K2761" t="s">
        <v>269</v>
      </c>
      <c r="L2761">
        <v>113</v>
      </c>
      <c r="M2761" t="s">
        <v>83</v>
      </c>
      <c r="N2761">
        <v>1982</v>
      </c>
      <c r="O2761">
        <v>10</v>
      </c>
      <c r="P2761">
        <v>1985</v>
      </c>
      <c r="Q2761">
        <v>10</v>
      </c>
      <c r="R2761" t="s">
        <v>3081</v>
      </c>
    </row>
    <row r="2762" spans="1:18">
      <c r="A2762">
        <v>4399</v>
      </c>
      <c r="B2762" t="s">
        <v>3298</v>
      </c>
      <c r="C2762">
        <v>-69.004900000000006</v>
      </c>
      <c r="D2762">
        <v>123.4182</v>
      </c>
      <c r="G2762">
        <v>2153</v>
      </c>
      <c r="I2762">
        <v>143</v>
      </c>
      <c r="K2762" t="s">
        <v>269</v>
      </c>
      <c r="L2762">
        <v>143</v>
      </c>
      <c r="M2762" t="s">
        <v>83</v>
      </c>
      <c r="N2762">
        <v>1982</v>
      </c>
      <c r="O2762">
        <v>10</v>
      </c>
      <c r="P2762">
        <v>1985</v>
      </c>
      <c r="Q2762">
        <v>10</v>
      </c>
      <c r="R2762" t="s">
        <v>3081</v>
      </c>
    </row>
    <row r="2763" spans="1:18">
      <c r="A2763">
        <v>4400</v>
      </c>
      <c r="B2763" t="s">
        <v>3299</v>
      </c>
      <c r="C2763">
        <v>-69.004599999999996</v>
      </c>
      <c r="D2763">
        <v>123.4704</v>
      </c>
      <c r="G2763">
        <v>2155</v>
      </c>
      <c r="I2763">
        <v>193</v>
      </c>
      <c r="K2763" t="s">
        <v>269</v>
      </c>
      <c r="L2763">
        <v>193</v>
      </c>
      <c r="M2763" t="s">
        <v>83</v>
      </c>
      <c r="N2763">
        <v>1982</v>
      </c>
      <c r="O2763">
        <v>10</v>
      </c>
      <c r="P2763">
        <v>1985</v>
      </c>
      <c r="Q2763">
        <v>10</v>
      </c>
      <c r="R2763" t="s">
        <v>3081</v>
      </c>
    </row>
    <row r="2764" spans="1:18">
      <c r="A2764">
        <v>4401</v>
      </c>
      <c r="B2764" t="s">
        <v>3300</v>
      </c>
      <c r="C2764">
        <v>-69.004400000000004</v>
      </c>
      <c r="D2764">
        <v>123.52030000000001</v>
      </c>
      <c r="G2764">
        <v>2157</v>
      </c>
      <c r="I2764">
        <v>176</v>
      </c>
      <c r="K2764" t="s">
        <v>269</v>
      </c>
      <c r="L2764">
        <v>176</v>
      </c>
      <c r="M2764" t="s">
        <v>83</v>
      </c>
      <c r="N2764">
        <v>1982</v>
      </c>
      <c r="O2764">
        <v>10</v>
      </c>
      <c r="P2764">
        <v>1985</v>
      </c>
      <c r="Q2764">
        <v>10</v>
      </c>
      <c r="R2764" t="s">
        <v>3081</v>
      </c>
    </row>
    <row r="2765" spans="1:18">
      <c r="A2765">
        <v>4402</v>
      </c>
      <c r="B2765" t="s">
        <v>3301</v>
      </c>
      <c r="C2765">
        <v>-69.004099999999994</v>
      </c>
      <c r="D2765">
        <v>123.57259999999999</v>
      </c>
      <c r="G2765">
        <v>2158</v>
      </c>
      <c r="I2765">
        <v>181</v>
      </c>
      <c r="K2765" t="s">
        <v>269</v>
      </c>
      <c r="L2765">
        <v>181</v>
      </c>
      <c r="M2765" t="s">
        <v>83</v>
      </c>
      <c r="N2765">
        <v>1982</v>
      </c>
      <c r="O2765">
        <v>10</v>
      </c>
      <c r="P2765">
        <v>1985</v>
      </c>
      <c r="Q2765">
        <v>10</v>
      </c>
      <c r="R2765" t="s">
        <v>3081</v>
      </c>
    </row>
    <row r="2766" spans="1:18">
      <c r="A2766">
        <v>4403</v>
      </c>
      <c r="B2766" t="s">
        <v>3302</v>
      </c>
      <c r="C2766">
        <v>-69.003900000000002</v>
      </c>
      <c r="D2766">
        <v>123.6249</v>
      </c>
      <c r="G2766">
        <v>2162</v>
      </c>
      <c r="I2766">
        <v>176</v>
      </c>
      <c r="K2766" t="s">
        <v>269</v>
      </c>
      <c r="L2766">
        <v>176</v>
      </c>
      <c r="M2766" t="s">
        <v>83</v>
      </c>
      <c r="N2766">
        <v>1982</v>
      </c>
      <c r="O2766">
        <v>10</v>
      </c>
      <c r="P2766">
        <v>1985</v>
      </c>
      <c r="Q2766">
        <v>10</v>
      </c>
      <c r="R2766" t="s">
        <v>3081</v>
      </c>
    </row>
    <row r="2767" spans="1:18">
      <c r="A2767">
        <v>4404</v>
      </c>
      <c r="B2767" t="s">
        <v>3303</v>
      </c>
      <c r="C2767">
        <v>-69.003600000000006</v>
      </c>
      <c r="D2767">
        <v>123.6747</v>
      </c>
      <c r="G2767">
        <v>2166</v>
      </c>
      <c r="I2767">
        <v>176</v>
      </c>
      <c r="K2767" t="s">
        <v>269</v>
      </c>
      <c r="L2767">
        <v>176</v>
      </c>
      <c r="M2767" t="s">
        <v>83</v>
      </c>
      <c r="N2767">
        <v>1982</v>
      </c>
      <c r="O2767">
        <v>10</v>
      </c>
      <c r="P2767">
        <v>1985</v>
      </c>
      <c r="Q2767">
        <v>10</v>
      </c>
      <c r="R2767" t="s">
        <v>3081</v>
      </c>
    </row>
    <row r="2768" spans="1:18">
      <c r="A2768">
        <v>4405</v>
      </c>
      <c r="B2768" t="s">
        <v>3304</v>
      </c>
      <c r="C2768">
        <v>-69.003399999999999</v>
      </c>
      <c r="D2768">
        <v>123.727</v>
      </c>
      <c r="G2768">
        <v>2167</v>
      </c>
      <c r="I2768">
        <v>214</v>
      </c>
      <c r="K2768" t="s">
        <v>269</v>
      </c>
      <c r="L2768">
        <v>214</v>
      </c>
      <c r="M2768" t="s">
        <v>83</v>
      </c>
      <c r="N2768">
        <v>1982</v>
      </c>
      <c r="O2768">
        <v>10</v>
      </c>
      <c r="P2768">
        <v>1985</v>
      </c>
      <c r="Q2768">
        <v>10</v>
      </c>
      <c r="R2768" t="s">
        <v>3081</v>
      </c>
    </row>
    <row r="2769" spans="1:18">
      <c r="A2769">
        <v>4406</v>
      </c>
      <c r="B2769" t="s">
        <v>3305</v>
      </c>
      <c r="C2769">
        <v>-69.003100000000003</v>
      </c>
      <c r="D2769">
        <v>123.77930000000001</v>
      </c>
      <c r="G2769">
        <v>2166</v>
      </c>
      <c r="I2769">
        <v>164</v>
      </c>
      <c r="K2769" t="s">
        <v>269</v>
      </c>
      <c r="L2769">
        <v>164</v>
      </c>
      <c r="M2769" t="s">
        <v>83</v>
      </c>
      <c r="N2769">
        <v>1982</v>
      </c>
      <c r="O2769">
        <v>10</v>
      </c>
      <c r="P2769">
        <v>1985</v>
      </c>
      <c r="Q2769">
        <v>10</v>
      </c>
      <c r="R2769" t="s">
        <v>3081</v>
      </c>
    </row>
    <row r="2770" spans="1:18">
      <c r="A2770">
        <v>4407</v>
      </c>
      <c r="B2770" t="s">
        <v>3306</v>
      </c>
      <c r="C2770">
        <v>-69.002899999999997</v>
      </c>
      <c r="D2770">
        <v>123.83159999999999</v>
      </c>
      <c r="G2770">
        <v>2167</v>
      </c>
      <c r="I2770">
        <v>189</v>
      </c>
      <c r="K2770" t="s">
        <v>269</v>
      </c>
      <c r="L2770">
        <v>189</v>
      </c>
      <c r="M2770" t="s">
        <v>83</v>
      </c>
      <c r="N2770">
        <v>1982</v>
      </c>
      <c r="O2770">
        <v>10</v>
      </c>
      <c r="P2770">
        <v>1985</v>
      </c>
      <c r="Q2770">
        <v>10</v>
      </c>
      <c r="R2770" t="s">
        <v>3081</v>
      </c>
    </row>
    <row r="2771" spans="1:18">
      <c r="A2771">
        <v>4408</v>
      </c>
      <c r="B2771" t="s">
        <v>3307</v>
      </c>
      <c r="C2771">
        <v>-69.002600000000001</v>
      </c>
      <c r="D2771">
        <v>123.8814</v>
      </c>
      <c r="G2771">
        <v>2171</v>
      </c>
      <c r="I2771">
        <v>265</v>
      </c>
      <c r="K2771" t="s">
        <v>269</v>
      </c>
      <c r="L2771">
        <v>265</v>
      </c>
      <c r="M2771" t="s">
        <v>83</v>
      </c>
      <c r="N2771">
        <v>1982</v>
      </c>
      <c r="O2771">
        <v>10</v>
      </c>
      <c r="P2771">
        <v>1985</v>
      </c>
      <c r="Q2771">
        <v>10</v>
      </c>
      <c r="R2771" t="s">
        <v>3081</v>
      </c>
    </row>
    <row r="2772" spans="1:18">
      <c r="A2772">
        <v>4409</v>
      </c>
      <c r="B2772" t="s">
        <v>3308</v>
      </c>
      <c r="C2772">
        <v>-69.002399999999994</v>
      </c>
      <c r="D2772">
        <v>123.9337</v>
      </c>
      <c r="G2772">
        <v>2175</v>
      </c>
      <c r="I2772">
        <v>185</v>
      </c>
      <c r="K2772" t="s">
        <v>269</v>
      </c>
      <c r="L2772">
        <v>185</v>
      </c>
      <c r="M2772" t="s">
        <v>83</v>
      </c>
      <c r="N2772">
        <v>1982</v>
      </c>
      <c r="O2772">
        <v>10</v>
      </c>
      <c r="P2772">
        <v>1985</v>
      </c>
      <c r="Q2772">
        <v>10</v>
      </c>
      <c r="R2772" t="s">
        <v>3081</v>
      </c>
    </row>
    <row r="2773" spans="1:18">
      <c r="A2773">
        <v>4410</v>
      </c>
      <c r="B2773" t="s">
        <v>3309</v>
      </c>
      <c r="C2773">
        <v>-69.002099999999999</v>
      </c>
      <c r="D2773">
        <v>123.9859</v>
      </c>
      <c r="G2773">
        <v>2182</v>
      </c>
      <c r="I2773">
        <v>151</v>
      </c>
      <c r="K2773" t="s">
        <v>269</v>
      </c>
      <c r="L2773">
        <v>151</v>
      </c>
      <c r="M2773" t="s">
        <v>83</v>
      </c>
      <c r="N2773">
        <v>1982</v>
      </c>
      <c r="O2773">
        <v>10</v>
      </c>
      <c r="P2773">
        <v>1985</v>
      </c>
      <c r="Q2773">
        <v>10</v>
      </c>
      <c r="R2773" t="s">
        <v>3081</v>
      </c>
    </row>
    <row r="2774" spans="1:18">
      <c r="A2774">
        <v>4411</v>
      </c>
      <c r="B2774" t="s">
        <v>3310</v>
      </c>
      <c r="C2774">
        <v>-69.001900000000006</v>
      </c>
      <c r="D2774">
        <v>124.03570000000001</v>
      </c>
      <c r="G2774">
        <v>2189</v>
      </c>
      <c r="I2774">
        <v>118</v>
      </c>
      <c r="K2774" t="s">
        <v>269</v>
      </c>
      <c r="L2774">
        <v>118</v>
      </c>
      <c r="M2774" t="s">
        <v>83</v>
      </c>
      <c r="N2774">
        <v>1982</v>
      </c>
      <c r="O2774">
        <v>10</v>
      </c>
      <c r="P2774">
        <v>1985</v>
      </c>
      <c r="Q2774">
        <v>10</v>
      </c>
      <c r="R2774" t="s">
        <v>3081</v>
      </c>
    </row>
    <row r="2775" spans="1:18">
      <c r="A2775">
        <v>4412</v>
      </c>
      <c r="B2775" t="s">
        <v>3311</v>
      </c>
      <c r="C2775">
        <v>-69.001599999999996</v>
      </c>
      <c r="D2775">
        <v>124.08799999999999</v>
      </c>
      <c r="G2775">
        <v>2191</v>
      </c>
      <c r="I2775">
        <v>227</v>
      </c>
      <c r="K2775" t="s">
        <v>269</v>
      </c>
      <c r="L2775">
        <v>227</v>
      </c>
      <c r="M2775" t="s">
        <v>83</v>
      </c>
      <c r="N2775">
        <v>1982</v>
      </c>
      <c r="O2775">
        <v>10</v>
      </c>
      <c r="P2775">
        <v>1985</v>
      </c>
      <c r="Q2775">
        <v>10</v>
      </c>
      <c r="R2775" t="s">
        <v>3081</v>
      </c>
    </row>
    <row r="2776" spans="1:18">
      <c r="A2776">
        <v>4413</v>
      </c>
      <c r="B2776" t="s">
        <v>3312</v>
      </c>
      <c r="C2776">
        <v>-69.001400000000004</v>
      </c>
      <c r="D2776">
        <v>124.1403</v>
      </c>
      <c r="G2776">
        <v>2195</v>
      </c>
      <c r="I2776">
        <v>139</v>
      </c>
      <c r="K2776" t="s">
        <v>269</v>
      </c>
      <c r="L2776">
        <v>139</v>
      </c>
      <c r="M2776" t="s">
        <v>83</v>
      </c>
      <c r="N2776">
        <v>1982</v>
      </c>
      <c r="O2776">
        <v>10</v>
      </c>
      <c r="P2776">
        <v>1985</v>
      </c>
      <c r="Q2776">
        <v>10</v>
      </c>
      <c r="R2776" t="s">
        <v>3081</v>
      </c>
    </row>
    <row r="2777" spans="1:18">
      <c r="A2777">
        <v>4414</v>
      </c>
      <c r="B2777" t="s">
        <v>3313</v>
      </c>
      <c r="C2777">
        <v>-69.001199999999997</v>
      </c>
      <c r="D2777">
        <v>124.1901</v>
      </c>
      <c r="G2777">
        <v>2203</v>
      </c>
      <c r="I2777">
        <v>147</v>
      </c>
      <c r="K2777" t="s">
        <v>269</v>
      </c>
      <c r="L2777">
        <v>147</v>
      </c>
      <c r="M2777" t="s">
        <v>83</v>
      </c>
      <c r="N2777">
        <v>1982</v>
      </c>
      <c r="O2777">
        <v>10</v>
      </c>
      <c r="P2777">
        <v>1985</v>
      </c>
      <c r="Q2777">
        <v>10</v>
      </c>
      <c r="R2777" t="s">
        <v>3081</v>
      </c>
    </row>
    <row r="2778" spans="1:18">
      <c r="A2778">
        <v>4415</v>
      </c>
      <c r="B2778" t="s">
        <v>3314</v>
      </c>
      <c r="C2778">
        <v>-69.000900000000001</v>
      </c>
      <c r="D2778">
        <v>124.2424</v>
      </c>
      <c r="G2778">
        <v>2202</v>
      </c>
      <c r="I2778">
        <v>202</v>
      </c>
      <c r="K2778" t="s">
        <v>269</v>
      </c>
      <c r="L2778">
        <v>202</v>
      </c>
      <c r="M2778" t="s">
        <v>83</v>
      </c>
      <c r="N2778">
        <v>1982</v>
      </c>
      <c r="O2778">
        <v>10</v>
      </c>
      <c r="P2778">
        <v>1985</v>
      </c>
      <c r="Q2778">
        <v>10</v>
      </c>
      <c r="R2778" t="s">
        <v>3081</v>
      </c>
    </row>
    <row r="2779" spans="1:18">
      <c r="A2779">
        <v>4416</v>
      </c>
      <c r="B2779" t="s">
        <v>3315</v>
      </c>
      <c r="C2779">
        <v>-69.000600000000006</v>
      </c>
      <c r="D2779">
        <v>124.29470000000001</v>
      </c>
      <c r="G2779">
        <v>2205</v>
      </c>
      <c r="I2779">
        <v>227</v>
      </c>
      <c r="K2779" t="s">
        <v>269</v>
      </c>
      <c r="L2779">
        <v>227</v>
      </c>
      <c r="M2779" t="s">
        <v>83</v>
      </c>
      <c r="N2779">
        <v>1982</v>
      </c>
      <c r="O2779">
        <v>10</v>
      </c>
      <c r="P2779">
        <v>1985</v>
      </c>
      <c r="Q2779">
        <v>10</v>
      </c>
      <c r="R2779" t="s">
        <v>3081</v>
      </c>
    </row>
    <row r="2780" spans="1:18">
      <c r="A2780">
        <v>4417</v>
      </c>
      <c r="B2780" t="s">
        <v>519</v>
      </c>
      <c r="C2780">
        <v>-69.000399999999999</v>
      </c>
      <c r="D2780">
        <v>124.34699999999999</v>
      </c>
      <c r="G2780">
        <v>2206</v>
      </c>
      <c r="I2780">
        <v>256</v>
      </c>
      <c r="K2780" t="s">
        <v>269</v>
      </c>
      <c r="L2780">
        <v>256</v>
      </c>
      <c r="M2780" t="s">
        <v>83</v>
      </c>
      <c r="N2780">
        <v>1982</v>
      </c>
      <c r="O2780">
        <v>10</v>
      </c>
      <c r="P2780">
        <v>1985</v>
      </c>
      <c r="Q2780">
        <v>10</v>
      </c>
      <c r="R2780" t="s">
        <v>3081</v>
      </c>
    </row>
    <row r="2781" spans="1:18">
      <c r="A2781">
        <v>4418</v>
      </c>
      <c r="B2781" t="s">
        <v>3316</v>
      </c>
      <c r="C2781">
        <v>-68.999700000000004</v>
      </c>
      <c r="D2781">
        <v>124.3994</v>
      </c>
      <c r="G2781">
        <v>2210</v>
      </c>
      <c r="I2781">
        <v>160</v>
      </c>
      <c r="K2781" t="s">
        <v>269</v>
      </c>
      <c r="L2781">
        <v>160</v>
      </c>
      <c r="M2781" t="s">
        <v>83</v>
      </c>
      <c r="N2781">
        <v>1982</v>
      </c>
      <c r="O2781">
        <v>10</v>
      </c>
      <c r="P2781">
        <v>1985</v>
      </c>
      <c r="Q2781">
        <v>10</v>
      </c>
      <c r="R2781" t="s">
        <v>3081</v>
      </c>
    </row>
    <row r="2782" spans="1:18">
      <c r="A2782">
        <v>4419</v>
      </c>
      <c r="B2782" t="s">
        <v>3317</v>
      </c>
      <c r="C2782">
        <v>-68.998999999999995</v>
      </c>
      <c r="D2782">
        <v>124.44929999999999</v>
      </c>
      <c r="G2782">
        <v>2212</v>
      </c>
      <c r="I2782">
        <v>252</v>
      </c>
      <c r="K2782" t="s">
        <v>269</v>
      </c>
      <c r="L2782">
        <v>252</v>
      </c>
      <c r="M2782" t="s">
        <v>83</v>
      </c>
      <c r="N2782">
        <v>1982</v>
      </c>
      <c r="O2782">
        <v>11</v>
      </c>
      <c r="P2782">
        <v>1985</v>
      </c>
      <c r="Q2782">
        <v>11</v>
      </c>
      <c r="R2782" t="s">
        <v>3081</v>
      </c>
    </row>
    <row r="2783" spans="1:18">
      <c r="A2783">
        <v>4420</v>
      </c>
      <c r="B2783" t="s">
        <v>3318</v>
      </c>
      <c r="C2783">
        <v>-68.9983</v>
      </c>
      <c r="D2783">
        <v>124.5018</v>
      </c>
      <c r="G2783">
        <v>2213</v>
      </c>
      <c r="I2783">
        <v>202</v>
      </c>
      <c r="K2783" t="s">
        <v>269</v>
      </c>
      <c r="L2783">
        <v>202</v>
      </c>
      <c r="M2783" t="s">
        <v>83</v>
      </c>
      <c r="N2783">
        <v>1982</v>
      </c>
      <c r="O2783">
        <v>11</v>
      </c>
      <c r="P2783">
        <v>1985</v>
      </c>
      <c r="Q2783">
        <v>11</v>
      </c>
      <c r="R2783" t="s">
        <v>3081</v>
      </c>
    </row>
    <row r="2784" spans="1:18">
      <c r="A2784">
        <v>4421</v>
      </c>
      <c r="B2784" t="s">
        <v>3319</v>
      </c>
      <c r="C2784">
        <v>-68.997500000000002</v>
      </c>
      <c r="D2784">
        <v>124.55419999999999</v>
      </c>
      <c r="G2784">
        <v>2221</v>
      </c>
      <c r="I2784">
        <v>118</v>
      </c>
      <c r="K2784" t="s">
        <v>269</v>
      </c>
      <c r="L2784">
        <v>118</v>
      </c>
      <c r="M2784" t="s">
        <v>83</v>
      </c>
      <c r="N2784">
        <v>1982</v>
      </c>
      <c r="O2784">
        <v>11</v>
      </c>
      <c r="P2784">
        <v>1985</v>
      </c>
      <c r="Q2784">
        <v>11</v>
      </c>
      <c r="R2784" t="s">
        <v>3081</v>
      </c>
    </row>
    <row r="2785" spans="1:18">
      <c r="A2785">
        <v>4422</v>
      </c>
      <c r="B2785" t="s">
        <v>3320</v>
      </c>
      <c r="C2785">
        <v>-68.996799999999993</v>
      </c>
      <c r="D2785">
        <v>124.6066</v>
      </c>
      <c r="G2785">
        <v>2230</v>
      </c>
      <c r="I2785">
        <v>151</v>
      </c>
      <c r="K2785" t="s">
        <v>269</v>
      </c>
      <c r="L2785">
        <v>151</v>
      </c>
      <c r="M2785" t="s">
        <v>83</v>
      </c>
      <c r="N2785">
        <v>1982</v>
      </c>
      <c r="O2785">
        <v>11</v>
      </c>
      <c r="P2785">
        <v>1985</v>
      </c>
      <c r="Q2785">
        <v>11</v>
      </c>
      <c r="R2785" t="s">
        <v>3081</v>
      </c>
    </row>
    <row r="2786" spans="1:18">
      <c r="A2786">
        <v>4423</v>
      </c>
      <c r="B2786" t="s">
        <v>3321</v>
      </c>
      <c r="C2786">
        <v>-68.996099999999998</v>
      </c>
      <c r="D2786">
        <v>124.65649999999999</v>
      </c>
      <c r="G2786">
        <v>2232</v>
      </c>
      <c r="I2786">
        <v>143</v>
      </c>
      <c r="K2786" t="s">
        <v>269</v>
      </c>
      <c r="L2786">
        <v>143</v>
      </c>
      <c r="M2786" t="s">
        <v>83</v>
      </c>
      <c r="N2786">
        <v>1982</v>
      </c>
      <c r="O2786">
        <v>11</v>
      </c>
      <c r="P2786">
        <v>1985</v>
      </c>
      <c r="Q2786">
        <v>11</v>
      </c>
      <c r="R2786" t="s">
        <v>3081</v>
      </c>
    </row>
    <row r="2787" spans="1:18">
      <c r="A2787">
        <v>4424</v>
      </c>
      <c r="B2787" t="s">
        <v>3322</v>
      </c>
      <c r="C2787">
        <v>-68.995400000000004</v>
      </c>
      <c r="D2787">
        <v>124.7089</v>
      </c>
      <c r="G2787">
        <v>2224</v>
      </c>
      <c r="I2787">
        <v>223</v>
      </c>
      <c r="K2787" t="s">
        <v>269</v>
      </c>
      <c r="L2787">
        <v>223</v>
      </c>
      <c r="M2787" t="s">
        <v>83</v>
      </c>
      <c r="N2787">
        <v>1982</v>
      </c>
      <c r="O2787">
        <v>11</v>
      </c>
      <c r="P2787">
        <v>1985</v>
      </c>
      <c r="Q2787">
        <v>11</v>
      </c>
      <c r="R2787" t="s">
        <v>3081</v>
      </c>
    </row>
    <row r="2788" spans="1:18">
      <c r="A2788">
        <v>4425</v>
      </c>
      <c r="B2788" t="s">
        <v>3323</v>
      </c>
      <c r="C2788">
        <v>-68.994699999999995</v>
      </c>
      <c r="D2788">
        <v>124.76139999999999</v>
      </c>
      <c r="G2788">
        <v>2217</v>
      </c>
      <c r="I2788">
        <v>328</v>
      </c>
      <c r="K2788" t="s">
        <v>269</v>
      </c>
      <c r="L2788">
        <v>328</v>
      </c>
      <c r="M2788" t="s">
        <v>83</v>
      </c>
      <c r="N2788">
        <v>1982</v>
      </c>
      <c r="O2788">
        <v>11</v>
      </c>
      <c r="P2788">
        <v>1985</v>
      </c>
      <c r="Q2788">
        <v>11</v>
      </c>
      <c r="R2788" t="s">
        <v>3081</v>
      </c>
    </row>
    <row r="2789" spans="1:18">
      <c r="A2789">
        <v>4426</v>
      </c>
      <c r="B2789" t="s">
        <v>3324</v>
      </c>
      <c r="C2789">
        <v>-68.994</v>
      </c>
      <c r="D2789">
        <v>124.8138</v>
      </c>
      <c r="G2789">
        <v>2219</v>
      </c>
      <c r="I2789">
        <v>277</v>
      </c>
      <c r="K2789" t="s">
        <v>269</v>
      </c>
      <c r="L2789">
        <v>277</v>
      </c>
      <c r="M2789" t="s">
        <v>83</v>
      </c>
      <c r="N2789">
        <v>1981</v>
      </c>
      <c r="O2789">
        <v>11</v>
      </c>
      <c r="P2789">
        <v>1985</v>
      </c>
      <c r="Q2789">
        <v>11</v>
      </c>
      <c r="R2789" t="s">
        <v>3081</v>
      </c>
    </row>
    <row r="2790" spans="1:18">
      <c r="A2790">
        <v>4427</v>
      </c>
      <c r="B2790" t="s">
        <v>3325</v>
      </c>
      <c r="C2790">
        <v>-68.993300000000005</v>
      </c>
      <c r="D2790">
        <v>124.86369999999999</v>
      </c>
      <c r="G2790">
        <v>2226</v>
      </c>
      <c r="I2790">
        <v>269</v>
      </c>
      <c r="K2790" t="s">
        <v>269</v>
      </c>
      <c r="L2790">
        <v>269</v>
      </c>
      <c r="M2790" t="s">
        <v>83</v>
      </c>
      <c r="N2790">
        <v>1982</v>
      </c>
      <c r="O2790">
        <v>11</v>
      </c>
      <c r="P2790">
        <v>1985</v>
      </c>
      <c r="Q2790">
        <v>11</v>
      </c>
      <c r="R2790" t="s">
        <v>3081</v>
      </c>
    </row>
    <row r="2791" spans="1:18">
      <c r="A2791">
        <v>4428</v>
      </c>
      <c r="B2791" t="s">
        <v>3326</v>
      </c>
      <c r="C2791">
        <v>-68.992599999999996</v>
      </c>
      <c r="D2791">
        <v>124.9161</v>
      </c>
      <c r="G2791">
        <v>2230</v>
      </c>
      <c r="I2791">
        <v>147</v>
      </c>
      <c r="K2791" t="s">
        <v>269</v>
      </c>
      <c r="L2791">
        <v>147</v>
      </c>
      <c r="M2791" t="s">
        <v>83</v>
      </c>
      <c r="N2791">
        <v>1982</v>
      </c>
      <c r="O2791">
        <v>11</v>
      </c>
      <c r="P2791">
        <v>1985</v>
      </c>
      <c r="Q2791">
        <v>11</v>
      </c>
      <c r="R2791" t="s">
        <v>3081</v>
      </c>
    </row>
    <row r="2792" spans="1:18">
      <c r="A2792">
        <v>4429</v>
      </c>
      <c r="B2792" t="s">
        <v>3327</v>
      </c>
      <c r="C2792">
        <v>-68.991900000000001</v>
      </c>
      <c r="D2792">
        <v>124.96599999999999</v>
      </c>
      <c r="G2792">
        <v>2230</v>
      </c>
      <c r="I2792">
        <v>197</v>
      </c>
      <c r="K2792" t="s">
        <v>269</v>
      </c>
      <c r="L2792">
        <v>197</v>
      </c>
      <c r="M2792" t="s">
        <v>83</v>
      </c>
      <c r="N2792">
        <v>1982</v>
      </c>
      <c r="O2792">
        <v>11</v>
      </c>
      <c r="P2792">
        <v>1985</v>
      </c>
      <c r="Q2792">
        <v>11</v>
      </c>
      <c r="R2792" t="s">
        <v>3081</v>
      </c>
    </row>
    <row r="2793" spans="1:18">
      <c r="A2793">
        <v>4430</v>
      </c>
      <c r="B2793" t="s">
        <v>3328</v>
      </c>
      <c r="C2793">
        <v>-68.991100000000003</v>
      </c>
      <c r="D2793">
        <v>125.0184</v>
      </c>
      <c r="G2793">
        <v>2228</v>
      </c>
      <c r="I2793">
        <v>239</v>
      </c>
      <c r="K2793" t="s">
        <v>269</v>
      </c>
      <c r="L2793">
        <v>239</v>
      </c>
      <c r="M2793" t="s">
        <v>83</v>
      </c>
      <c r="N2793">
        <v>1982</v>
      </c>
      <c r="O2793">
        <v>11</v>
      </c>
      <c r="P2793">
        <v>1985</v>
      </c>
      <c r="Q2793">
        <v>11</v>
      </c>
      <c r="R2793" t="s">
        <v>3081</v>
      </c>
    </row>
    <row r="2794" spans="1:18">
      <c r="A2794">
        <v>4431</v>
      </c>
      <c r="B2794" t="s">
        <v>3329</v>
      </c>
      <c r="C2794">
        <v>-68.990399999999994</v>
      </c>
      <c r="D2794">
        <v>125.07080000000001</v>
      </c>
      <c r="G2794">
        <v>2227</v>
      </c>
      <c r="I2794">
        <v>260</v>
      </c>
      <c r="K2794" t="s">
        <v>269</v>
      </c>
      <c r="L2794">
        <v>260</v>
      </c>
      <c r="M2794" t="s">
        <v>83</v>
      </c>
      <c r="N2794">
        <v>1982</v>
      </c>
      <c r="O2794">
        <v>11</v>
      </c>
      <c r="P2794">
        <v>1985</v>
      </c>
      <c r="Q2794">
        <v>11</v>
      </c>
      <c r="R2794" t="s">
        <v>3081</v>
      </c>
    </row>
    <row r="2795" spans="1:18">
      <c r="A2795">
        <v>4432</v>
      </c>
      <c r="B2795" t="s">
        <v>3330</v>
      </c>
      <c r="C2795">
        <v>-68.989699999999999</v>
      </c>
      <c r="D2795">
        <v>125.1232</v>
      </c>
      <c r="G2795">
        <v>2227</v>
      </c>
      <c r="I2795">
        <v>252</v>
      </c>
      <c r="K2795" t="s">
        <v>269</v>
      </c>
      <c r="L2795">
        <v>252</v>
      </c>
      <c r="M2795" t="s">
        <v>83</v>
      </c>
      <c r="N2795">
        <v>1982</v>
      </c>
      <c r="O2795">
        <v>11</v>
      </c>
      <c r="P2795">
        <v>1985</v>
      </c>
      <c r="Q2795">
        <v>11</v>
      </c>
      <c r="R2795" t="s">
        <v>3081</v>
      </c>
    </row>
    <row r="2796" spans="1:18">
      <c r="A2796">
        <v>4433</v>
      </c>
      <c r="B2796" t="s">
        <v>3331</v>
      </c>
      <c r="C2796">
        <v>-68.989000000000004</v>
      </c>
      <c r="D2796">
        <v>125.17319999999999</v>
      </c>
      <c r="G2796">
        <v>2229</v>
      </c>
      <c r="I2796">
        <v>260</v>
      </c>
      <c r="K2796" t="s">
        <v>269</v>
      </c>
      <c r="L2796">
        <v>260</v>
      </c>
      <c r="M2796" t="s">
        <v>83</v>
      </c>
      <c r="N2796">
        <v>1982</v>
      </c>
      <c r="O2796">
        <v>11</v>
      </c>
      <c r="P2796">
        <v>1985</v>
      </c>
      <c r="Q2796">
        <v>11</v>
      </c>
      <c r="R2796" t="s">
        <v>3081</v>
      </c>
    </row>
    <row r="2797" spans="1:18">
      <c r="A2797">
        <v>4434</v>
      </c>
      <c r="B2797" t="s">
        <v>3332</v>
      </c>
      <c r="C2797">
        <v>-68.988299999999995</v>
      </c>
      <c r="D2797">
        <v>125.2256</v>
      </c>
      <c r="G2797">
        <v>2229</v>
      </c>
      <c r="I2797">
        <v>290</v>
      </c>
      <c r="K2797" t="s">
        <v>269</v>
      </c>
      <c r="L2797">
        <v>290</v>
      </c>
      <c r="M2797" t="s">
        <v>83</v>
      </c>
      <c r="N2797">
        <v>1981</v>
      </c>
      <c r="O2797">
        <v>11</v>
      </c>
      <c r="P2797">
        <v>1985</v>
      </c>
      <c r="Q2797">
        <v>11</v>
      </c>
      <c r="R2797" t="s">
        <v>3081</v>
      </c>
    </row>
    <row r="2798" spans="1:18">
      <c r="A2798">
        <v>4435</v>
      </c>
      <c r="B2798" t="s">
        <v>3333</v>
      </c>
      <c r="C2798">
        <v>-68.9876</v>
      </c>
      <c r="D2798">
        <v>125.27800000000001</v>
      </c>
      <c r="G2798">
        <v>2224</v>
      </c>
      <c r="I2798">
        <v>298</v>
      </c>
      <c r="K2798" t="s">
        <v>269</v>
      </c>
      <c r="L2798">
        <v>298</v>
      </c>
      <c r="M2798" t="s">
        <v>83</v>
      </c>
      <c r="N2798">
        <v>1982</v>
      </c>
      <c r="O2798">
        <v>11</v>
      </c>
      <c r="P2798">
        <v>1985</v>
      </c>
      <c r="Q2798">
        <v>11</v>
      </c>
      <c r="R2798" t="s">
        <v>3081</v>
      </c>
    </row>
    <row r="2799" spans="1:18">
      <c r="A2799">
        <v>4436</v>
      </c>
      <c r="B2799" t="s">
        <v>3334</v>
      </c>
      <c r="C2799">
        <v>-68.986900000000006</v>
      </c>
      <c r="D2799">
        <v>125.3279</v>
      </c>
      <c r="G2799">
        <v>2218</v>
      </c>
      <c r="I2799">
        <v>386</v>
      </c>
      <c r="K2799" t="s">
        <v>269</v>
      </c>
      <c r="L2799">
        <v>386</v>
      </c>
      <c r="M2799" t="s">
        <v>83</v>
      </c>
      <c r="N2799">
        <v>1981</v>
      </c>
      <c r="O2799">
        <v>11</v>
      </c>
      <c r="P2799">
        <v>1985</v>
      </c>
      <c r="Q2799">
        <v>11</v>
      </c>
      <c r="R2799" t="s">
        <v>3081</v>
      </c>
    </row>
    <row r="2800" spans="1:18">
      <c r="A2800">
        <v>4437</v>
      </c>
      <c r="B2800" t="s">
        <v>3335</v>
      </c>
      <c r="C2800">
        <v>-68.986199999999997</v>
      </c>
      <c r="D2800">
        <v>125.38030000000001</v>
      </c>
      <c r="G2800">
        <v>2220</v>
      </c>
      <c r="I2800">
        <v>206</v>
      </c>
      <c r="K2800" t="s">
        <v>269</v>
      </c>
      <c r="L2800">
        <v>206</v>
      </c>
      <c r="M2800" t="s">
        <v>83</v>
      </c>
      <c r="N2800">
        <v>1982</v>
      </c>
      <c r="O2800">
        <v>11</v>
      </c>
      <c r="P2800">
        <v>1985</v>
      </c>
      <c r="Q2800">
        <v>11</v>
      </c>
      <c r="R2800" t="s">
        <v>3081</v>
      </c>
    </row>
    <row r="2801" spans="1:18">
      <c r="A2801">
        <v>4438</v>
      </c>
      <c r="B2801" t="s">
        <v>3336</v>
      </c>
      <c r="C2801">
        <v>-68.985500000000002</v>
      </c>
      <c r="D2801">
        <v>125.4327</v>
      </c>
      <c r="G2801">
        <v>2228</v>
      </c>
      <c r="I2801">
        <v>101</v>
      </c>
      <c r="K2801" t="s">
        <v>269</v>
      </c>
      <c r="L2801">
        <v>101</v>
      </c>
      <c r="M2801" t="s">
        <v>83</v>
      </c>
      <c r="N2801">
        <v>1982</v>
      </c>
      <c r="O2801">
        <v>11</v>
      </c>
      <c r="P2801">
        <v>1985</v>
      </c>
      <c r="Q2801">
        <v>11</v>
      </c>
      <c r="R2801" t="s">
        <v>3081</v>
      </c>
    </row>
    <row r="2802" spans="1:18">
      <c r="A2802">
        <v>4439</v>
      </c>
      <c r="B2802" t="s">
        <v>3337</v>
      </c>
      <c r="C2802">
        <v>-68.984800000000007</v>
      </c>
      <c r="D2802">
        <v>125.48260000000001</v>
      </c>
      <c r="G2802">
        <v>2226</v>
      </c>
      <c r="I2802">
        <v>189</v>
      </c>
      <c r="K2802" t="s">
        <v>269</v>
      </c>
      <c r="L2802">
        <v>189</v>
      </c>
      <c r="M2802" t="s">
        <v>83</v>
      </c>
      <c r="N2802">
        <v>1982</v>
      </c>
      <c r="O2802">
        <v>11</v>
      </c>
      <c r="P2802">
        <v>1985</v>
      </c>
      <c r="Q2802">
        <v>11</v>
      </c>
      <c r="R2802" t="s">
        <v>3081</v>
      </c>
    </row>
    <row r="2803" spans="1:18">
      <c r="A2803">
        <v>4440</v>
      </c>
      <c r="B2803" t="s">
        <v>3338</v>
      </c>
      <c r="C2803">
        <v>-68.983999999999995</v>
      </c>
      <c r="D2803">
        <v>125.535</v>
      </c>
      <c r="G2803">
        <v>2216</v>
      </c>
      <c r="I2803">
        <v>265</v>
      </c>
      <c r="K2803" t="s">
        <v>269</v>
      </c>
      <c r="L2803">
        <v>265</v>
      </c>
      <c r="M2803" t="s">
        <v>83</v>
      </c>
      <c r="N2803">
        <v>1982</v>
      </c>
      <c r="O2803">
        <v>11</v>
      </c>
      <c r="P2803">
        <v>1985</v>
      </c>
      <c r="Q2803">
        <v>11</v>
      </c>
      <c r="R2803" t="s">
        <v>3081</v>
      </c>
    </row>
    <row r="2804" spans="1:18">
      <c r="A2804">
        <v>4441</v>
      </c>
      <c r="B2804" t="s">
        <v>3339</v>
      </c>
      <c r="C2804">
        <v>-68.9833</v>
      </c>
      <c r="D2804">
        <v>125.5874</v>
      </c>
      <c r="G2804">
        <v>2205</v>
      </c>
      <c r="I2804">
        <v>395</v>
      </c>
      <c r="K2804" t="s">
        <v>269</v>
      </c>
      <c r="L2804">
        <v>395</v>
      </c>
      <c r="M2804" t="s">
        <v>83</v>
      </c>
      <c r="N2804">
        <v>1982</v>
      </c>
      <c r="O2804">
        <v>11</v>
      </c>
      <c r="P2804">
        <v>1985</v>
      </c>
      <c r="Q2804">
        <v>11</v>
      </c>
      <c r="R2804" t="s">
        <v>3081</v>
      </c>
    </row>
    <row r="2805" spans="1:18">
      <c r="A2805">
        <v>4442</v>
      </c>
      <c r="B2805" t="s">
        <v>3340</v>
      </c>
      <c r="C2805">
        <v>-68.982799999999997</v>
      </c>
      <c r="D2805">
        <v>125.69240000000001</v>
      </c>
      <c r="G2805">
        <v>2217</v>
      </c>
      <c r="I2805">
        <v>181</v>
      </c>
      <c r="K2805" t="s">
        <v>269</v>
      </c>
      <c r="L2805">
        <v>181</v>
      </c>
      <c r="M2805" t="s">
        <v>83</v>
      </c>
      <c r="N2805">
        <v>1982</v>
      </c>
      <c r="O2805">
        <v>11</v>
      </c>
      <c r="P2805">
        <v>1985</v>
      </c>
      <c r="Q2805">
        <v>11</v>
      </c>
      <c r="R2805" t="s">
        <v>3081</v>
      </c>
    </row>
    <row r="2806" spans="1:18">
      <c r="A2806">
        <v>4443</v>
      </c>
      <c r="B2806" t="s">
        <v>3341</v>
      </c>
      <c r="C2806">
        <v>-68.983000000000004</v>
      </c>
      <c r="D2806">
        <v>125.7424</v>
      </c>
      <c r="G2806">
        <v>2209</v>
      </c>
      <c r="I2806">
        <v>260</v>
      </c>
      <c r="K2806" t="s">
        <v>269</v>
      </c>
      <c r="L2806">
        <v>260</v>
      </c>
      <c r="M2806" t="s">
        <v>83</v>
      </c>
      <c r="N2806">
        <v>1982</v>
      </c>
      <c r="O2806">
        <v>11</v>
      </c>
      <c r="P2806">
        <v>1985</v>
      </c>
      <c r="Q2806">
        <v>11</v>
      </c>
      <c r="R2806" t="s">
        <v>3081</v>
      </c>
    </row>
    <row r="2807" spans="1:18">
      <c r="A2807">
        <v>4444</v>
      </c>
      <c r="B2807" t="s">
        <v>3342</v>
      </c>
      <c r="C2807">
        <v>-68.983099999999993</v>
      </c>
      <c r="D2807">
        <v>125.795</v>
      </c>
      <c r="G2807">
        <v>2204</v>
      </c>
      <c r="I2807">
        <v>307</v>
      </c>
      <c r="K2807" t="s">
        <v>269</v>
      </c>
      <c r="L2807">
        <v>307</v>
      </c>
      <c r="M2807" t="s">
        <v>83</v>
      </c>
      <c r="N2807">
        <v>1982</v>
      </c>
      <c r="O2807">
        <v>11</v>
      </c>
      <c r="P2807">
        <v>1985</v>
      </c>
      <c r="Q2807">
        <v>11</v>
      </c>
      <c r="R2807" t="s">
        <v>3081</v>
      </c>
    </row>
    <row r="2808" spans="1:18">
      <c r="A2808">
        <v>4445</v>
      </c>
      <c r="B2808" t="s">
        <v>3343</v>
      </c>
      <c r="C2808">
        <v>-68.9833</v>
      </c>
      <c r="D2808">
        <v>125.8475</v>
      </c>
      <c r="G2808">
        <v>2205</v>
      </c>
      <c r="I2808">
        <v>307</v>
      </c>
      <c r="K2808" t="s">
        <v>269</v>
      </c>
      <c r="L2808">
        <v>307</v>
      </c>
      <c r="M2808" t="s">
        <v>83</v>
      </c>
      <c r="N2808">
        <v>1982</v>
      </c>
      <c r="O2808">
        <v>11</v>
      </c>
      <c r="P2808">
        <v>1985</v>
      </c>
      <c r="Q2808">
        <v>11</v>
      </c>
      <c r="R2808" t="s">
        <v>3081</v>
      </c>
    </row>
    <row r="2809" spans="1:18">
      <c r="A2809">
        <v>4446</v>
      </c>
      <c r="B2809" t="s">
        <v>3344</v>
      </c>
      <c r="C2809">
        <v>-68.983500000000006</v>
      </c>
      <c r="D2809">
        <v>125.90009999999999</v>
      </c>
      <c r="G2809">
        <v>2201</v>
      </c>
      <c r="I2809">
        <v>286</v>
      </c>
      <c r="K2809" t="s">
        <v>269</v>
      </c>
      <c r="L2809">
        <v>286</v>
      </c>
      <c r="M2809" t="s">
        <v>83</v>
      </c>
      <c r="N2809">
        <v>1982</v>
      </c>
      <c r="O2809">
        <v>11</v>
      </c>
      <c r="P2809">
        <v>1985</v>
      </c>
      <c r="Q2809">
        <v>11</v>
      </c>
      <c r="R2809" t="s">
        <v>3081</v>
      </c>
    </row>
    <row r="2810" spans="1:18">
      <c r="A2810">
        <v>4447</v>
      </c>
      <c r="B2810" t="s">
        <v>3345</v>
      </c>
      <c r="C2810">
        <v>-68.983699999999999</v>
      </c>
      <c r="D2810">
        <v>125.95010000000001</v>
      </c>
      <c r="G2810">
        <v>2202</v>
      </c>
      <c r="I2810">
        <v>218</v>
      </c>
      <c r="K2810" t="s">
        <v>269</v>
      </c>
      <c r="L2810">
        <v>218</v>
      </c>
      <c r="M2810" t="s">
        <v>83</v>
      </c>
      <c r="N2810">
        <v>1982</v>
      </c>
      <c r="O2810">
        <v>11</v>
      </c>
      <c r="P2810">
        <v>1985</v>
      </c>
      <c r="Q2810">
        <v>11</v>
      </c>
      <c r="R2810" t="s">
        <v>3081</v>
      </c>
    </row>
    <row r="2811" spans="1:18">
      <c r="A2811">
        <v>4448</v>
      </c>
      <c r="B2811" t="s">
        <v>3346</v>
      </c>
      <c r="C2811">
        <v>-68.983900000000006</v>
      </c>
      <c r="D2811">
        <v>126.0027</v>
      </c>
      <c r="G2811">
        <v>2197</v>
      </c>
      <c r="I2811">
        <v>269</v>
      </c>
      <c r="K2811" t="s">
        <v>269</v>
      </c>
      <c r="L2811">
        <v>269</v>
      </c>
      <c r="M2811" t="s">
        <v>83</v>
      </c>
      <c r="N2811">
        <v>1982</v>
      </c>
      <c r="O2811">
        <v>11</v>
      </c>
      <c r="P2811">
        <v>1985</v>
      </c>
      <c r="Q2811">
        <v>11</v>
      </c>
      <c r="R2811" t="s">
        <v>3081</v>
      </c>
    </row>
    <row r="2812" spans="1:18">
      <c r="A2812">
        <v>4449</v>
      </c>
      <c r="B2812" t="s">
        <v>3347</v>
      </c>
      <c r="C2812">
        <v>-68.984099999999998</v>
      </c>
      <c r="D2812">
        <v>126.0552</v>
      </c>
      <c r="G2812">
        <v>2192</v>
      </c>
      <c r="I2812">
        <v>315</v>
      </c>
      <c r="K2812" t="s">
        <v>269</v>
      </c>
      <c r="L2812">
        <v>315</v>
      </c>
      <c r="M2812" t="s">
        <v>83</v>
      </c>
      <c r="N2812">
        <v>1982</v>
      </c>
      <c r="O2812">
        <v>11</v>
      </c>
      <c r="P2812">
        <v>1985</v>
      </c>
      <c r="Q2812">
        <v>11</v>
      </c>
      <c r="R2812" t="s">
        <v>3081</v>
      </c>
    </row>
    <row r="2813" spans="1:18">
      <c r="A2813">
        <v>4450</v>
      </c>
      <c r="B2813" t="s">
        <v>3348</v>
      </c>
      <c r="C2813">
        <v>-68.984300000000005</v>
      </c>
      <c r="D2813">
        <v>126.1078</v>
      </c>
      <c r="G2813">
        <v>2196</v>
      </c>
      <c r="I2813">
        <v>286</v>
      </c>
      <c r="K2813" t="s">
        <v>269</v>
      </c>
      <c r="L2813">
        <v>286</v>
      </c>
      <c r="M2813" t="s">
        <v>83</v>
      </c>
      <c r="N2813">
        <v>1982</v>
      </c>
      <c r="O2813">
        <v>11</v>
      </c>
      <c r="P2813">
        <v>1985</v>
      </c>
      <c r="Q2813">
        <v>11</v>
      </c>
      <c r="R2813" t="s">
        <v>3081</v>
      </c>
    </row>
    <row r="2814" spans="1:18">
      <c r="A2814">
        <v>4451</v>
      </c>
      <c r="B2814" t="s">
        <v>3349</v>
      </c>
      <c r="C2814">
        <v>-68.984399999999994</v>
      </c>
      <c r="D2814">
        <v>126.15779999999999</v>
      </c>
      <c r="G2814">
        <v>2195</v>
      </c>
      <c r="I2814">
        <v>260</v>
      </c>
      <c r="K2814" t="s">
        <v>269</v>
      </c>
      <c r="L2814">
        <v>260</v>
      </c>
      <c r="M2814" t="s">
        <v>83</v>
      </c>
      <c r="N2814">
        <v>1982</v>
      </c>
      <c r="O2814">
        <v>11</v>
      </c>
      <c r="P2814">
        <v>1985</v>
      </c>
      <c r="Q2814">
        <v>11</v>
      </c>
      <c r="R2814" t="s">
        <v>3081</v>
      </c>
    </row>
    <row r="2815" spans="1:18">
      <c r="A2815">
        <v>4452</v>
      </c>
      <c r="B2815" t="s">
        <v>3350</v>
      </c>
      <c r="C2815">
        <v>-68.9846</v>
      </c>
      <c r="D2815">
        <v>126.21040000000001</v>
      </c>
      <c r="G2815">
        <v>2193</v>
      </c>
      <c r="I2815">
        <v>265</v>
      </c>
      <c r="K2815" t="s">
        <v>269</v>
      </c>
      <c r="L2815">
        <v>265</v>
      </c>
      <c r="M2815" t="s">
        <v>83</v>
      </c>
      <c r="N2815">
        <v>1982</v>
      </c>
      <c r="O2815">
        <v>11</v>
      </c>
      <c r="P2815">
        <v>1985</v>
      </c>
      <c r="Q2815">
        <v>11</v>
      </c>
      <c r="R2815" t="s">
        <v>3081</v>
      </c>
    </row>
    <row r="2816" spans="1:18">
      <c r="A2816">
        <v>4453</v>
      </c>
      <c r="B2816" t="s">
        <v>3351</v>
      </c>
      <c r="C2816">
        <v>-68.984800000000007</v>
      </c>
      <c r="D2816">
        <v>126.2604</v>
      </c>
      <c r="G2816">
        <v>2185</v>
      </c>
      <c r="I2816">
        <v>281</v>
      </c>
      <c r="K2816" t="s">
        <v>269</v>
      </c>
      <c r="L2816">
        <v>281</v>
      </c>
      <c r="M2816" t="s">
        <v>83</v>
      </c>
      <c r="N2816">
        <v>1982</v>
      </c>
      <c r="O2816">
        <v>11</v>
      </c>
      <c r="P2816">
        <v>1985</v>
      </c>
      <c r="Q2816">
        <v>11</v>
      </c>
      <c r="R2816" t="s">
        <v>3081</v>
      </c>
    </row>
    <row r="2817" spans="1:18">
      <c r="A2817">
        <v>4454</v>
      </c>
      <c r="B2817" t="s">
        <v>3352</v>
      </c>
      <c r="C2817">
        <v>-68.984999999999999</v>
      </c>
      <c r="D2817">
        <v>126.313</v>
      </c>
      <c r="G2817">
        <v>2186</v>
      </c>
      <c r="I2817">
        <v>307</v>
      </c>
      <c r="K2817" t="s">
        <v>269</v>
      </c>
      <c r="L2817">
        <v>307</v>
      </c>
      <c r="M2817" t="s">
        <v>83</v>
      </c>
      <c r="N2817">
        <v>1982</v>
      </c>
      <c r="O2817">
        <v>11</v>
      </c>
      <c r="P2817">
        <v>1985</v>
      </c>
      <c r="Q2817">
        <v>11</v>
      </c>
      <c r="R2817" t="s">
        <v>3081</v>
      </c>
    </row>
    <row r="2818" spans="1:18">
      <c r="A2818">
        <v>4455</v>
      </c>
      <c r="B2818" t="s">
        <v>3353</v>
      </c>
      <c r="C2818">
        <v>-68.985200000000006</v>
      </c>
      <c r="D2818">
        <v>126.3655</v>
      </c>
      <c r="G2818">
        <v>2189</v>
      </c>
      <c r="I2818">
        <v>286</v>
      </c>
      <c r="K2818" t="s">
        <v>269</v>
      </c>
      <c r="L2818">
        <v>286</v>
      </c>
      <c r="M2818" t="s">
        <v>83</v>
      </c>
      <c r="N2818">
        <v>1982</v>
      </c>
      <c r="O2818">
        <v>11</v>
      </c>
      <c r="P2818">
        <v>1985</v>
      </c>
      <c r="Q2818">
        <v>11</v>
      </c>
      <c r="R2818" t="s">
        <v>3081</v>
      </c>
    </row>
    <row r="2819" spans="1:18">
      <c r="A2819">
        <v>4456</v>
      </c>
      <c r="B2819" t="s">
        <v>3354</v>
      </c>
      <c r="C2819">
        <v>-68.985399999999998</v>
      </c>
      <c r="D2819">
        <v>126.4181</v>
      </c>
      <c r="G2819">
        <v>2186</v>
      </c>
      <c r="I2819">
        <v>239</v>
      </c>
      <c r="K2819" t="s">
        <v>269</v>
      </c>
      <c r="L2819">
        <v>239</v>
      </c>
      <c r="M2819" t="s">
        <v>83</v>
      </c>
      <c r="N2819">
        <v>1982</v>
      </c>
      <c r="O2819">
        <v>11</v>
      </c>
      <c r="P2819">
        <v>1985</v>
      </c>
      <c r="Q2819">
        <v>11</v>
      </c>
      <c r="R2819" t="s">
        <v>3081</v>
      </c>
    </row>
    <row r="2820" spans="1:18">
      <c r="A2820">
        <v>4457</v>
      </c>
      <c r="B2820" t="s">
        <v>3355</v>
      </c>
      <c r="C2820">
        <v>-68.985500000000002</v>
      </c>
      <c r="D2820">
        <v>126.46810000000001</v>
      </c>
      <c r="G2820">
        <v>2181</v>
      </c>
      <c r="I2820">
        <v>323</v>
      </c>
      <c r="K2820" t="s">
        <v>269</v>
      </c>
      <c r="L2820">
        <v>323</v>
      </c>
      <c r="M2820" t="s">
        <v>83</v>
      </c>
      <c r="N2820">
        <v>1982</v>
      </c>
      <c r="O2820">
        <v>11</v>
      </c>
      <c r="P2820">
        <v>1985</v>
      </c>
      <c r="Q2820">
        <v>11</v>
      </c>
      <c r="R2820" t="s">
        <v>3081</v>
      </c>
    </row>
    <row r="2821" spans="1:18">
      <c r="A2821">
        <v>4458</v>
      </c>
      <c r="B2821" t="s">
        <v>3356</v>
      </c>
      <c r="C2821">
        <v>-68.985699999999994</v>
      </c>
      <c r="D2821">
        <v>126.5206</v>
      </c>
      <c r="G2821">
        <v>2174</v>
      </c>
      <c r="I2821">
        <v>340</v>
      </c>
      <c r="K2821" t="s">
        <v>269</v>
      </c>
      <c r="L2821">
        <v>340</v>
      </c>
      <c r="M2821" t="s">
        <v>83</v>
      </c>
      <c r="N2821">
        <v>1982</v>
      </c>
      <c r="O2821">
        <v>11</v>
      </c>
      <c r="P2821">
        <v>1985</v>
      </c>
      <c r="Q2821">
        <v>11</v>
      </c>
      <c r="R2821" t="s">
        <v>3081</v>
      </c>
    </row>
    <row r="2822" spans="1:18">
      <c r="A2822">
        <v>4459</v>
      </c>
      <c r="B2822" t="s">
        <v>3357</v>
      </c>
      <c r="C2822">
        <v>-68.985900000000001</v>
      </c>
      <c r="D2822">
        <v>126.5732</v>
      </c>
      <c r="G2822">
        <v>2172</v>
      </c>
      <c r="I2822">
        <v>265</v>
      </c>
      <c r="K2822" t="s">
        <v>269</v>
      </c>
      <c r="L2822">
        <v>265</v>
      </c>
      <c r="M2822" t="s">
        <v>83</v>
      </c>
      <c r="N2822">
        <v>1982</v>
      </c>
      <c r="O2822">
        <v>11</v>
      </c>
      <c r="P2822">
        <v>1985</v>
      </c>
      <c r="Q2822">
        <v>11</v>
      </c>
      <c r="R2822" t="s">
        <v>3081</v>
      </c>
    </row>
    <row r="2823" spans="1:18">
      <c r="A2823">
        <v>4460</v>
      </c>
      <c r="B2823" t="s">
        <v>3358</v>
      </c>
      <c r="C2823">
        <v>-68.986099999999993</v>
      </c>
      <c r="D2823">
        <v>126.6232</v>
      </c>
      <c r="G2823">
        <v>2160</v>
      </c>
      <c r="I2823">
        <v>386</v>
      </c>
      <c r="K2823" t="s">
        <v>269</v>
      </c>
      <c r="L2823">
        <v>386</v>
      </c>
      <c r="M2823" t="s">
        <v>83</v>
      </c>
      <c r="N2823">
        <v>1982</v>
      </c>
      <c r="O2823">
        <v>11</v>
      </c>
      <c r="P2823">
        <v>1985</v>
      </c>
      <c r="Q2823">
        <v>11</v>
      </c>
      <c r="R2823" t="s">
        <v>3081</v>
      </c>
    </row>
    <row r="2824" spans="1:18">
      <c r="A2824">
        <v>4461</v>
      </c>
      <c r="B2824" t="s">
        <v>3359</v>
      </c>
      <c r="C2824">
        <v>-68.9863</v>
      </c>
      <c r="D2824">
        <v>126.6758</v>
      </c>
      <c r="G2824">
        <v>2150</v>
      </c>
      <c r="I2824">
        <v>315</v>
      </c>
      <c r="K2824" t="s">
        <v>269</v>
      </c>
      <c r="L2824">
        <v>315</v>
      </c>
      <c r="M2824" t="s">
        <v>83</v>
      </c>
      <c r="N2824">
        <v>1982</v>
      </c>
      <c r="O2824">
        <v>11</v>
      </c>
      <c r="P2824">
        <v>1985</v>
      </c>
      <c r="Q2824">
        <v>11</v>
      </c>
      <c r="R2824" t="s">
        <v>3081</v>
      </c>
    </row>
    <row r="2825" spans="1:18">
      <c r="A2825">
        <v>4462</v>
      </c>
      <c r="B2825" t="s">
        <v>3360</v>
      </c>
      <c r="C2825">
        <v>-68.986500000000007</v>
      </c>
      <c r="D2825">
        <v>126.7283</v>
      </c>
      <c r="G2825">
        <v>2143</v>
      </c>
      <c r="I2825">
        <v>370</v>
      </c>
      <c r="K2825" t="s">
        <v>269</v>
      </c>
      <c r="L2825">
        <v>370</v>
      </c>
      <c r="M2825" t="s">
        <v>83</v>
      </c>
      <c r="N2825">
        <v>1982</v>
      </c>
      <c r="O2825">
        <v>11</v>
      </c>
      <c r="P2825">
        <v>1985</v>
      </c>
      <c r="Q2825">
        <v>11</v>
      </c>
      <c r="R2825" t="s">
        <v>3081</v>
      </c>
    </row>
    <row r="2826" spans="1:18">
      <c r="A2826">
        <v>4463</v>
      </c>
      <c r="B2826" t="s">
        <v>3361</v>
      </c>
      <c r="C2826">
        <v>-68.986599999999996</v>
      </c>
      <c r="D2826">
        <v>126.7783</v>
      </c>
      <c r="G2826">
        <v>2138</v>
      </c>
      <c r="I2826">
        <v>441</v>
      </c>
      <c r="K2826" t="s">
        <v>269</v>
      </c>
      <c r="L2826">
        <v>441</v>
      </c>
      <c r="M2826" t="s">
        <v>83</v>
      </c>
      <c r="N2826">
        <v>1981</v>
      </c>
      <c r="O2826">
        <v>11</v>
      </c>
      <c r="P2826">
        <v>1985</v>
      </c>
      <c r="Q2826">
        <v>11</v>
      </c>
      <c r="R2826" t="s">
        <v>3081</v>
      </c>
    </row>
    <row r="2827" spans="1:18">
      <c r="A2827">
        <v>4464</v>
      </c>
      <c r="B2827" t="s">
        <v>3362</v>
      </c>
      <c r="C2827">
        <v>-68.986800000000002</v>
      </c>
      <c r="D2827">
        <v>126.8309</v>
      </c>
      <c r="G2827">
        <v>2142</v>
      </c>
      <c r="I2827">
        <v>319</v>
      </c>
      <c r="K2827" t="s">
        <v>269</v>
      </c>
      <c r="L2827">
        <v>319</v>
      </c>
      <c r="M2827" t="s">
        <v>83</v>
      </c>
      <c r="N2827">
        <v>1982</v>
      </c>
      <c r="O2827">
        <v>11</v>
      </c>
      <c r="P2827">
        <v>1985</v>
      </c>
      <c r="Q2827">
        <v>11</v>
      </c>
      <c r="R2827" t="s">
        <v>3081</v>
      </c>
    </row>
    <row r="2828" spans="1:18">
      <c r="A2828">
        <v>4465</v>
      </c>
      <c r="B2828" t="s">
        <v>3363</v>
      </c>
      <c r="C2828">
        <v>-68.986999999999995</v>
      </c>
      <c r="D2828">
        <v>126.88339999999999</v>
      </c>
      <c r="G2828">
        <v>2156</v>
      </c>
      <c r="I2828">
        <v>235</v>
      </c>
      <c r="K2828" t="s">
        <v>269</v>
      </c>
      <c r="L2828">
        <v>235</v>
      </c>
      <c r="M2828" t="s">
        <v>83</v>
      </c>
      <c r="N2828">
        <v>1982</v>
      </c>
      <c r="O2828">
        <v>11</v>
      </c>
      <c r="P2828">
        <v>1985</v>
      </c>
      <c r="Q2828">
        <v>11</v>
      </c>
      <c r="R2828" t="s">
        <v>3081</v>
      </c>
    </row>
    <row r="2829" spans="1:18">
      <c r="A2829">
        <v>4466</v>
      </c>
      <c r="B2829" t="s">
        <v>516</v>
      </c>
      <c r="C2829">
        <v>-68.987200000000001</v>
      </c>
      <c r="D2829">
        <v>126.9378</v>
      </c>
      <c r="G2829">
        <v>2167</v>
      </c>
      <c r="I2829">
        <v>239</v>
      </c>
      <c r="K2829" t="s">
        <v>269</v>
      </c>
      <c r="L2829">
        <v>239</v>
      </c>
      <c r="M2829" t="s">
        <v>83</v>
      </c>
      <c r="N2829">
        <v>1982</v>
      </c>
      <c r="O2829">
        <v>11</v>
      </c>
      <c r="P2829">
        <v>1985</v>
      </c>
      <c r="Q2829">
        <v>11</v>
      </c>
      <c r="R2829" t="s">
        <v>3081</v>
      </c>
    </row>
    <row r="2830" spans="1:18">
      <c r="A2830">
        <v>4467</v>
      </c>
      <c r="B2830" t="s">
        <v>3364</v>
      </c>
      <c r="C2830">
        <v>-68.986400000000003</v>
      </c>
      <c r="D2830">
        <v>126.98950000000001</v>
      </c>
      <c r="G2830">
        <v>2171</v>
      </c>
      <c r="I2830">
        <v>206</v>
      </c>
      <c r="K2830" t="s">
        <v>269</v>
      </c>
      <c r="L2830">
        <v>206</v>
      </c>
      <c r="M2830" t="s">
        <v>83</v>
      </c>
      <c r="N2830">
        <v>1982</v>
      </c>
      <c r="O2830">
        <v>11</v>
      </c>
      <c r="P2830">
        <v>1985</v>
      </c>
      <c r="Q2830">
        <v>11</v>
      </c>
      <c r="R2830" t="s">
        <v>3081</v>
      </c>
    </row>
    <row r="2831" spans="1:18">
      <c r="A2831">
        <v>4468</v>
      </c>
      <c r="B2831" t="s">
        <v>3365</v>
      </c>
      <c r="C2831">
        <v>-68.985600000000005</v>
      </c>
      <c r="D2831">
        <v>127.0411</v>
      </c>
      <c r="G2831">
        <v>2167</v>
      </c>
      <c r="I2831">
        <v>290</v>
      </c>
      <c r="K2831" t="s">
        <v>269</v>
      </c>
      <c r="L2831">
        <v>290</v>
      </c>
      <c r="M2831" t="s">
        <v>83</v>
      </c>
      <c r="N2831">
        <v>1982</v>
      </c>
      <c r="O2831">
        <v>11</v>
      </c>
      <c r="P2831">
        <v>1985</v>
      </c>
      <c r="Q2831">
        <v>11</v>
      </c>
      <c r="R2831" t="s">
        <v>3081</v>
      </c>
    </row>
    <row r="2832" spans="1:18">
      <c r="A2832">
        <v>4469</v>
      </c>
      <c r="B2832" t="s">
        <v>3366</v>
      </c>
      <c r="C2832">
        <v>-68.984800000000007</v>
      </c>
      <c r="D2832">
        <v>127.0928</v>
      </c>
      <c r="G2832">
        <v>2163</v>
      </c>
      <c r="I2832">
        <v>336</v>
      </c>
      <c r="K2832" t="s">
        <v>269</v>
      </c>
      <c r="L2832">
        <v>336</v>
      </c>
      <c r="M2832" t="s">
        <v>83</v>
      </c>
      <c r="N2832">
        <v>1982</v>
      </c>
      <c r="O2832">
        <v>11</v>
      </c>
      <c r="P2832">
        <v>1985</v>
      </c>
      <c r="Q2832">
        <v>11</v>
      </c>
      <c r="R2832" t="s">
        <v>3081</v>
      </c>
    </row>
    <row r="2833" spans="1:18">
      <c r="A2833">
        <v>4470</v>
      </c>
      <c r="B2833" t="s">
        <v>3367</v>
      </c>
      <c r="C2833">
        <v>-68.983999999999995</v>
      </c>
      <c r="D2833">
        <v>127.14449999999999</v>
      </c>
      <c r="G2833">
        <v>2160</v>
      </c>
      <c r="I2833">
        <v>307</v>
      </c>
      <c r="K2833" t="s">
        <v>269</v>
      </c>
      <c r="L2833">
        <v>307</v>
      </c>
      <c r="M2833" t="s">
        <v>83</v>
      </c>
      <c r="N2833">
        <v>1982</v>
      </c>
      <c r="O2833">
        <v>11</v>
      </c>
      <c r="P2833">
        <v>1985</v>
      </c>
      <c r="Q2833">
        <v>11</v>
      </c>
      <c r="R2833" t="s">
        <v>3081</v>
      </c>
    </row>
    <row r="2834" spans="1:18">
      <c r="A2834">
        <v>4471</v>
      </c>
      <c r="B2834" t="s">
        <v>3368</v>
      </c>
      <c r="C2834">
        <v>-68.983199999999997</v>
      </c>
      <c r="D2834">
        <v>127.1961</v>
      </c>
      <c r="G2834">
        <v>2158</v>
      </c>
      <c r="I2834">
        <v>357</v>
      </c>
      <c r="K2834" t="s">
        <v>269</v>
      </c>
      <c r="L2834">
        <v>357</v>
      </c>
      <c r="M2834" t="s">
        <v>83</v>
      </c>
      <c r="N2834">
        <v>1982</v>
      </c>
      <c r="O2834">
        <v>11</v>
      </c>
      <c r="P2834">
        <v>1985</v>
      </c>
      <c r="Q2834">
        <v>11</v>
      </c>
      <c r="R2834" t="s">
        <v>3081</v>
      </c>
    </row>
    <row r="2835" spans="1:18">
      <c r="A2835">
        <v>4472</v>
      </c>
      <c r="B2835" t="s">
        <v>3369</v>
      </c>
      <c r="C2835">
        <v>-68.982500000000002</v>
      </c>
      <c r="D2835">
        <v>127.2478</v>
      </c>
      <c r="G2835">
        <v>2152</v>
      </c>
      <c r="I2835">
        <v>328</v>
      </c>
      <c r="K2835" t="s">
        <v>269</v>
      </c>
      <c r="L2835">
        <v>328</v>
      </c>
      <c r="M2835" t="s">
        <v>83</v>
      </c>
      <c r="N2835">
        <v>1982</v>
      </c>
      <c r="O2835">
        <v>11</v>
      </c>
      <c r="P2835">
        <v>1985</v>
      </c>
      <c r="Q2835">
        <v>11</v>
      </c>
      <c r="R2835" t="s">
        <v>3081</v>
      </c>
    </row>
    <row r="2836" spans="1:18">
      <c r="A2836">
        <v>4473</v>
      </c>
      <c r="B2836" t="s">
        <v>3370</v>
      </c>
      <c r="C2836">
        <v>-68.981700000000004</v>
      </c>
      <c r="D2836">
        <v>127.29949999999999</v>
      </c>
      <c r="G2836">
        <v>2150</v>
      </c>
      <c r="I2836">
        <v>307</v>
      </c>
      <c r="K2836" t="s">
        <v>269</v>
      </c>
      <c r="L2836">
        <v>307</v>
      </c>
      <c r="M2836" t="s">
        <v>83</v>
      </c>
      <c r="N2836">
        <v>1982</v>
      </c>
      <c r="O2836">
        <v>11</v>
      </c>
      <c r="P2836">
        <v>1985</v>
      </c>
      <c r="Q2836">
        <v>11</v>
      </c>
      <c r="R2836" t="s">
        <v>3081</v>
      </c>
    </row>
    <row r="2837" spans="1:18">
      <c r="A2837">
        <v>4474</v>
      </c>
      <c r="B2837" t="s">
        <v>3371</v>
      </c>
      <c r="C2837">
        <v>-68.980900000000005</v>
      </c>
      <c r="D2837">
        <v>127.3511</v>
      </c>
      <c r="G2837">
        <v>2149</v>
      </c>
      <c r="I2837">
        <v>378</v>
      </c>
      <c r="K2837" t="s">
        <v>269</v>
      </c>
      <c r="L2837">
        <v>378</v>
      </c>
      <c r="M2837" t="s">
        <v>83</v>
      </c>
      <c r="N2837">
        <v>1982</v>
      </c>
      <c r="O2837">
        <v>11</v>
      </c>
      <c r="P2837">
        <v>1985</v>
      </c>
      <c r="Q2837">
        <v>11</v>
      </c>
      <c r="R2837" t="s">
        <v>3081</v>
      </c>
    </row>
    <row r="2838" spans="1:18">
      <c r="A2838">
        <v>4475</v>
      </c>
      <c r="B2838" t="s">
        <v>3372</v>
      </c>
      <c r="C2838">
        <v>-68.980099999999993</v>
      </c>
      <c r="D2838">
        <v>127.4028</v>
      </c>
      <c r="G2838">
        <v>2147</v>
      </c>
      <c r="I2838">
        <v>319</v>
      </c>
      <c r="K2838" t="s">
        <v>269</v>
      </c>
      <c r="L2838">
        <v>319</v>
      </c>
      <c r="M2838" t="s">
        <v>83</v>
      </c>
      <c r="N2838">
        <v>1982</v>
      </c>
      <c r="O2838">
        <v>11</v>
      </c>
      <c r="P2838">
        <v>1985</v>
      </c>
      <c r="Q2838">
        <v>11</v>
      </c>
      <c r="R2838" t="s">
        <v>3081</v>
      </c>
    </row>
    <row r="2839" spans="1:18">
      <c r="A2839">
        <v>4476</v>
      </c>
      <c r="B2839" t="s">
        <v>3373</v>
      </c>
      <c r="C2839">
        <v>-68.979299999999995</v>
      </c>
      <c r="D2839">
        <v>127.45440000000001</v>
      </c>
      <c r="G2839">
        <v>2145</v>
      </c>
      <c r="I2839">
        <v>361</v>
      </c>
      <c r="K2839" t="s">
        <v>269</v>
      </c>
      <c r="L2839">
        <v>361</v>
      </c>
      <c r="M2839" t="s">
        <v>83</v>
      </c>
      <c r="N2839">
        <v>1982</v>
      </c>
      <c r="O2839">
        <v>11</v>
      </c>
      <c r="P2839">
        <v>1985</v>
      </c>
      <c r="Q2839">
        <v>11</v>
      </c>
      <c r="R2839" t="s">
        <v>3081</v>
      </c>
    </row>
    <row r="2840" spans="1:18">
      <c r="A2840">
        <v>4477</v>
      </c>
      <c r="B2840" t="s">
        <v>3374</v>
      </c>
      <c r="C2840">
        <v>-68.980099999999993</v>
      </c>
      <c r="D2840">
        <v>127.506</v>
      </c>
      <c r="G2840">
        <v>2150</v>
      </c>
      <c r="I2840">
        <v>227</v>
      </c>
      <c r="K2840" t="s">
        <v>269</v>
      </c>
      <c r="L2840">
        <v>227</v>
      </c>
      <c r="M2840" t="s">
        <v>83</v>
      </c>
      <c r="N2840">
        <v>1982</v>
      </c>
      <c r="O2840">
        <v>11</v>
      </c>
      <c r="P2840">
        <v>1985</v>
      </c>
      <c r="Q2840">
        <v>11</v>
      </c>
      <c r="R2840" t="s">
        <v>3081</v>
      </c>
    </row>
    <row r="2841" spans="1:18">
      <c r="A2841">
        <v>4478</v>
      </c>
      <c r="B2841" t="s">
        <v>3375</v>
      </c>
      <c r="C2841">
        <v>-68.980900000000005</v>
      </c>
      <c r="D2841">
        <v>127.5575</v>
      </c>
      <c r="G2841">
        <v>2158</v>
      </c>
      <c r="I2841">
        <v>269</v>
      </c>
      <c r="K2841" t="s">
        <v>269</v>
      </c>
      <c r="L2841">
        <v>269</v>
      </c>
      <c r="M2841" t="s">
        <v>83</v>
      </c>
      <c r="N2841">
        <v>1982</v>
      </c>
      <c r="O2841">
        <v>11</v>
      </c>
      <c r="P2841">
        <v>1985</v>
      </c>
      <c r="Q2841">
        <v>11</v>
      </c>
      <c r="R2841" t="s">
        <v>3081</v>
      </c>
    </row>
    <row r="2842" spans="1:18">
      <c r="A2842">
        <v>4479</v>
      </c>
      <c r="B2842" t="s">
        <v>3376</v>
      </c>
      <c r="C2842">
        <v>-68.981800000000007</v>
      </c>
      <c r="D2842">
        <v>127.6091</v>
      </c>
      <c r="G2842">
        <v>2156</v>
      </c>
      <c r="I2842">
        <v>328</v>
      </c>
      <c r="K2842" t="s">
        <v>269</v>
      </c>
      <c r="L2842">
        <v>328</v>
      </c>
      <c r="M2842" t="s">
        <v>83</v>
      </c>
      <c r="N2842">
        <v>1982</v>
      </c>
      <c r="O2842">
        <v>11</v>
      </c>
      <c r="P2842">
        <v>1985</v>
      </c>
      <c r="Q2842">
        <v>11</v>
      </c>
      <c r="R2842" t="s">
        <v>3081</v>
      </c>
    </row>
    <row r="2843" spans="1:18">
      <c r="A2843">
        <v>4480</v>
      </c>
      <c r="B2843" t="s">
        <v>3377</v>
      </c>
      <c r="C2843">
        <v>-68.982600000000005</v>
      </c>
      <c r="D2843">
        <v>127.6606</v>
      </c>
      <c r="G2843">
        <v>2158</v>
      </c>
      <c r="I2843">
        <v>344</v>
      </c>
      <c r="K2843" t="s">
        <v>269</v>
      </c>
      <c r="L2843">
        <v>344</v>
      </c>
      <c r="M2843" t="s">
        <v>83</v>
      </c>
      <c r="N2843">
        <v>1982</v>
      </c>
      <c r="O2843">
        <v>11</v>
      </c>
      <c r="P2843">
        <v>1985</v>
      </c>
      <c r="Q2843">
        <v>11</v>
      </c>
      <c r="R2843" t="s">
        <v>3081</v>
      </c>
    </row>
    <row r="2844" spans="1:18">
      <c r="A2844">
        <v>4481</v>
      </c>
      <c r="B2844" t="s">
        <v>3378</v>
      </c>
      <c r="C2844">
        <v>-68.983400000000003</v>
      </c>
      <c r="D2844">
        <v>127.7122</v>
      </c>
      <c r="G2844">
        <v>2159</v>
      </c>
      <c r="I2844">
        <v>260</v>
      </c>
      <c r="K2844" t="s">
        <v>269</v>
      </c>
      <c r="L2844">
        <v>260</v>
      </c>
      <c r="M2844" t="s">
        <v>83</v>
      </c>
      <c r="N2844">
        <v>1982</v>
      </c>
      <c r="O2844">
        <v>11</v>
      </c>
      <c r="P2844">
        <v>1985</v>
      </c>
      <c r="Q2844">
        <v>11</v>
      </c>
      <c r="R2844" t="s">
        <v>3081</v>
      </c>
    </row>
    <row r="2845" spans="1:18">
      <c r="A2845">
        <v>4482</v>
      </c>
      <c r="B2845" t="s">
        <v>3379</v>
      </c>
      <c r="C2845">
        <v>-68.984300000000005</v>
      </c>
      <c r="D2845">
        <v>127.7637</v>
      </c>
      <c r="G2845">
        <v>2156</v>
      </c>
      <c r="I2845">
        <v>365</v>
      </c>
      <c r="K2845" t="s">
        <v>269</v>
      </c>
      <c r="L2845">
        <v>365</v>
      </c>
      <c r="M2845" t="s">
        <v>83</v>
      </c>
      <c r="N2845">
        <v>1982</v>
      </c>
      <c r="O2845">
        <v>11</v>
      </c>
      <c r="P2845">
        <v>1985</v>
      </c>
      <c r="Q2845">
        <v>11</v>
      </c>
      <c r="R2845" t="s">
        <v>3081</v>
      </c>
    </row>
    <row r="2846" spans="1:18">
      <c r="A2846">
        <v>4483</v>
      </c>
      <c r="B2846" t="s">
        <v>3380</v>
      </c>
      <c r="C2846">
        <v>-68.985100000000003</v>
      </c>
      <c r="D2846">
        <v>127.81529999999999</v>
      </c>
      <c r="G2846">
        <v>2153</v>
      </c>
      <c r="I2846">
        <v>365</v>
      </c>
      <c r="K2846" t="s">
        <v>269</v>
      </c>
      <c r="L2846">
        <v>365</v>
      </c>
      <c r="M2846" t="s">
        <v>83</v>
      </c>
      <c r="N2846">
        <v>1982</v>
      </c>
      <c r="O2846">
        <v>11</v>
      </c>
      <c r="P2846">
        <v>1985</v>
      </c>
      <c r="Q2846">
        <v>11</v>
      </c>
      <c r="R2846" t="s">
        <v>3081</v>
      </c>
    </row>
    <row r="2847" spans="1:18">
      <c r="A2847">
        <v>4484</v>
      </c>
      <c r="B2847" t="s">
        <v>3381</v>
      </c>
      <c r="C2847">
        <v>-68.985900000000001</v>
      </c>
      <c r="D2847">
        <v>127.8669</v>
      </c>
      <c r="G2847">
        <v>2151</v>
      </c>
      <c r="I2847">
        <v>353</v>
      </c>
      <c r="K2847" t="s">
        <v>269</v>
      </c>
      <c r="L2847">
        <v>353</v>
      </c>
      <c r="M2847" t="s">
        <v>83</v>
      </c>
      <c r="N2847">
        <v>1982</v>
      </c>
      <c r="O2847">
        <v>11</v>
      </c>
      <c r="P2847">
        <v>1985</v>
      </c>
      <c r="Q2847">
        <v>11</v>
      </c>
      <c r="R2847" t="s">
        <v>3081</v>
      </c>
    </row>
    <row r="2848" spans="1:18">
      <c r="A2848">
        <v>4485</v>
      </c>
      <c r="B2848" t="s">
        <v>3382</v>
      </c>
      <c r="C2848">
        <v>-68.986699999999999</v>
      </c>
      <c r="D2848">
        <v>127.91840000000001</v>
      </c>
      <c r="G2848">
        <v>2151</v>
      </c>
      <c r="I2848">
        <v>311</v>
      </c>
      <c r="K2848" t="s">
        <v>269</v>
      </c>
      <c r="L2848">
        <v>311</v>
      </c>
      <c r="M2848" t="s">
        <v>83</v>
      </c>
      <c r="N2848">
        <v>1982</v>
      </c>
      <c r="O2848">
        <v>11</v>
      </c>
      <c r="P2848">
        <v>1985</v>
      </c>
      <c r="Q2848">
        <v>11</v>
      </c>
      <c r="R2848" t="s">
        <v>3081</v>
      </c>
    </row>
    <row r="2849" spans="1:18">
      <c r="A2849">
        <v>4486</v>
      </c>
      <c r="B2849" t="s">
        <v>3383</v>
      </c>
      <c r="C2849">
        <v>-68.9876</v>
      </c>
      <c r="D2849">
        <v>127.97</v>
      </c>
      <c r="G2849">
        <v>2154</v>
      </c>
      <c r="I2849">
        <v>281</v>
      </c>
      <c r="K2849" t="s">
        <v>269</v>
      </c>
      <c r="L2849">
        <v>281</v>
      </c>
      <c r="M2849" t="s">
        <v>83</v>
      </c>
      <c r="N2849">
        <v>1982</v>
      </c>
      <c r="O2849">
        <v>11</v>
      </c>
      <c r="P2849">
        <v>1985</v>
      </c>
      <c r="Q2849">
        <v>11</v>
      </c>
      <c r="R2849" t="s">
        <v>3081</v>
      </c>
    </row>
    <row r="2850" spans="1:18">
      <c r="A2850">
        <v>4487</v>
      </c>
      <c r="B2850" t="s">
        <v>3384</v>
      </c>
      <c r="C2850">
        <v>-68.988399999999999</v>
      </c>
      <c r="D2850">
        <v>128.02160000000001</v>
      </c>
      <c r="G2850">
        <v>2152</v>
      </c>
      <c r="I2850">
        <v>239</v>
      </c>
      <c r="K2850" t="s">
        <v>269</v>
      </c>
      <c r="L2850">
        <v>239</v>
      </c>
      <c r="M2850" t="s">
        <v>83</v>
      </c>
      <c r="N2850">
        <v>1982</v>
      </c>
      <c r="O2850">
        <v>11</v>
      </c>
      <c r="P2850">
        <v>1985</v>
      </c>
      <c r="Q2850">
        <v>11</v>
      </c>
      <c r="R2850" t="s">
        <v>3081</v>
      </c>
    </row>
    <row r="2851" spans="1:18">
      <c r="A2851">
        <v>4488</v>
      </c>
      <c r="B2851" t="s">
        <v>3385</v>
      </c>
      <c r="C2851">
        <v>-68.989199999999997</v>
      </c>
      <c r="D2851">
        <v>128.07320000000001</v>
      </c>
      <c r="G2851">
        <v>2137</v>
      </c>
      <c r="I2851">
        <v>412</v>
      </c>
      <c r="K2851" t="s">
        <v>269</v>
      </c>
      <c r="L2851">
        <v>412</v>
      </c>
      <c r="M2851" t="s">
        <v>83</v>
      </c>
      <c r="N2851">
        <v>1982</v>
      </c>
      <c r="O2851">
        <v>11</v>
      </c>
      <c r="P2851">
        <v>1985</v>
      </c>
      <c r="Q2851">
        <v>11</v>
      </c>
      <c r="R2851" t="s">
        <v>3081</v>
      </c>
    </row>
    <row r="2852" spans="1:18">
      <c r="A2852">
        <v>4489</v>
      </c>
      <c r="B2852" t="s">
        <v>3386</v>
      </c>
      <c r="C2852">
        <v>-68.989999999999995</v>
      </c>
      <c r="D2852">
        <v>128.12469999999999</v>
      </c>
      <c r="G2852">
        <v>2136</v>
      </c>
      <c r="I2852">
        <v>370</v>
      </c>
      <c r="K2852" t="s">
        <v>269</v>
      </c>
      <c r="L2852">
        <v>370</v>
      </c>
      <c r="M2852" t="s">
        <v>83</v>
      </c>
      <c r="N2852">
        <v>1982</v>
      </c>
      <c r="O2852">
        <v>11</v>
      </c>
      <c r="P2852">
        <v>1985</v>
      </c>
      <c r="Q2852">
        <v>11</v>
      </c>
      <c r="R2852" t="s">
        <v>3081</v>
      </c>
    </row>
    <row r="2853" spans="1:18">
      <c r="A2853">
        <v>4490</v>
      </c>
      <c r="B2853" t="s">
        <v>3387</v>
      </c>
      <c r="C2853">
        <v>-68.992500000000007</v>
      </c>
      <c r="D2853">
        <v>128.17580000000001</v>
      </c>
      <c r="G2853">
        <v>2143</v>
      </c>
      <c r="I2853">
        <v>328</v>
      </c>
      <c r="K2853" t="s">
        <v>269</v>
      </c>
      <c r="L2853">
        <v>328</v>
      </c>
      <c r="M2853" t="s">
        <v>83</v>
      </c>
      <c r="N2853">
        <v>1982</v>
      </c>
      <c r="O2853">
        <v>11</v>
      </c>
      <c r="P2853">
        <v>1985</v>
      </c>
      <c r="Q2853">
        <v>11</v>
      </c>
      <c r="R2853" t="s">
        <v>3081</v>
      </c>
    </row>
    <row r="2854" spans="1:18">
      <c r="A2854">
        <v>4491</v>
      </c>
      <c r="B2854" t="s">
        <v>3388</v>
      </c>
      <c r="C2854">
        <v>-68.993300000000005</v>
      </c>
      <c r="D2854">
        <v>128.2765</v>
      </c>
      <c r="G2854">
        <v>2133</v>
      </c>
      <c r="I2854">
        <v>315</v>
      </c>
      <c r="K2854" t="s">
        <v>269</v>
      </c>
      <c r="L2854">
        <v>315</v>
      </c>
      <c r="M2854" t="s">
        <v>83</v>
      </c>
      <c r="N2854">
        <v>1982</v>
      </c>
      <c r="O2854">
        <v>11</v>
      </c>
      <c r="P2854">
        <v>1985</v>
      </c>
      <c r="Q2854">
        <v>11</v>
      </c>
      <c r="R2854" t="s">
        <v>3081</v>
      </c>
    </row>
    <row r="2855" spans="1:18">
      <c r="A2855">
        <v>4492</v>
      </c>
      <c r="B2855" t="s">
        <v>3389</v>
      </c>
      <c r="C2855">
        <v>-68.993300000000005</v>
      </c>
      <c r="D2855">
        <v>128.32560000000001</v>
      </c>
      <c r="G2855">
        <v>2122</v>
      </c>
      <c r="I2855">
        <v>357</v>
      </c>
      <c r="K2855" t="s">
        <v>269</v>
      </c>
      <c r="L2855">
        <v>357</v>
      </c>
      <c r="M2855" t="s">
        <v>83</v>
      </c>
      <c r="N2855">
        <v>1982</v>
      </c>
      <c r="O2855">
        <v>11</v>
      </c>
      <c r="P2855">
        <v>1985</v>
      </c>
      <c r="Q2855">
        <v>11</v>
      </c>
      <c r="R2855" t="s">
        <v>3081</v>
      </c>
    </row>
    <row r="2856" spans="1:18">
      <c r="A2856">
        <v>4493</v>
      </c>
      <c r="B2856" t="s">
        <v>3390</v>
      </c>
      <c r="C2856">
        <v>-68.993300000000005</v>
      </c>
      <c r="D2856">
        <v>128.37719999999999</v>
      </c>
      <c r="G2856">
        <v>2127</v>
      </c>
      <c r="I2856">
        <v>361</v>
      </c>
      <c r="K2856" t="s">
        <v>269</v>
      </c>
      <c r="L2856">
        <v>361</v>
      </c>
      <c r="M2856" t="s">
        <v>83</v>
      </c>
      <c r="N2856">
        <v>1982</v>
      </c>
      <c r="O2856">
        <v>11</v>
      </c>
      <c r="P2856">
        <v>1985</v>
      </c>
      <c r="Q2856">
        <v>11</v>
      </c>
      <c r="R2856" t="s">
        <v>3081</v>
      </c>
    </row>
    <row r="2857" spans="1:18">
      <c r="A2857">
        <v>4494</v>
      </c>
      <c r="B2857" t="s">
        <v>3391</v>
      </c>
      <c r="C2857">
        <v>-68.993300000000005</v>
      </c>
      <c r="D2857">
        <v>128.4289</v>
      </c>
      <c r="G2857">
        <v>2130</v>
      </c>
      <c r="I2857">
        <v>332</v>
      </c>
      <c r="K2857" t="s">
        <v>269</v>
      </c>
      <c r="L2857">
        <v>332</v>
      </c>
      <c r="M2857" t="s">
        <v>83</v>
      </c>
      <c r="N2857">
        <v>1982</v>
      </c>
      <c r="O2857">
        <v>11</v>
      </c>
      <c r="P2857">
        <v>1985</v>
      </c>
      <c r="Q2857">
        <v>11</v>
      </c>
      <c r="R2857" t="s">
        <v>3081</v>
      </c>
    </row>
    <row r="2858" spans="1:18">
      <c r="A2858">
        <v>4495</v>
      </c>
      <c r="B2858" t="s">
        <v>3392</v>
      </c>
      <c r="C2858">
        <v>-68.993300000000005</v>
      </c>
      <c r="D2858">
        <v>128.48060000000001</v>
      </c>
      <c r="G2858">
        <v>2121</v>
      </c>
      <c r="I2858">
        <v>399</v>
      </c>
      <c r="K2858" t="s">
        <v>269</v>
      </c>
      <c r="L2858">
        <v>399</v>
      </c>
      <c r="M2858" t="s">
        <v>83</v>
      </c>
      <c r="N2858">
        <v>1982</v>
      </c>
      <c r="O2858">
        <v>11</v>
      </c>
      <c r="P2858">
        <v>1985</v>
      </c>
      <c r="Q2858">
        <v>11</v>
      </c>
      <c r="R2858" t="s">
        <v>3081</v>
      </c>
    </row>
    <row r="2859" spans="1:18">
      <c r="A2859">
        <v>4496</v>
      </c>
      <c r="B2859" t="s">
        <v>3393</v>
      </c>
      <c r="C2859">
        <v>-68.993300000000005</v>
      </c>
      <c r="D2859">
        <v>128.53219999999999</v>
      </c>
      <c r="G2859">
        <v>2117</v>
      </c>
      <c r="I2859">
        <v>344</v>
      </c>
      <c r="K2859" t="s">
        <v>269</v>
      </c>
      <c r="L2859">
        <v>344</v>
      </c>
      <c r="M2859" t="s">
        <v>83</v>
      </c>
      <c r="N2859">
        <v>1982</v>
      </c>
      <c r="O2859">
        <v>11</v>
      </c>
      <c r="P2859">
        <v>1985</v>
      </c>
      <c r="Q2859">
        <v>11</v>
      </c>
      <c r="R2859" t="s">
        <v>3081</v>
      </c>
    </row>
    <row r="2860" spans="1:18">
      <c r="A2860">
        <v>4497</v>
      </c>
      <c r="B2860" t="s">
        <v>3394</v>
      </c>
      <c r="C2860">
        <v>-68.993300000000005</v>
      </c>
      <c r="D2860">
        <v>128.5839</v>
      </c>
      <c r="G2860">
        <v>2116</v>
      </c>
      <c r="I2860">
        <v>361</v>
      </c>
      <c r="K2860" t="s">
        <v>269</v>
      </c>
      <c r="L2860">
        <v>361</v>
      </c>
      <c r="M2860" t="s">
        <v>83</v>
      </c>
      <c r="N2860">
        <v>1982</v>
      </c>
      <c r="O2860">
        <v>11</v>
      </c>
      <c r="P2860">
        <v>1985</v>
      </c>
      <c r="Q2860">
        <v>11</v>
      </c>
      <c r="R2860" t="s">
        <v>3081</v>
      </c>
    </row>
    <row r="2861" spans="1:18">
      <c r="A2861">
        <v>4498</v>
      </c>
      <c r="B2861" t="s">
        <v>3395</v>
      </c>
      <c r="C2861">
        <v>-68.993200000000002</v>
      </c>
      <c r="D2861">
        <v>128.63560000000001</v>
      </c>
      <c r="G2861">
        <v>2119</v>
      </c>
      <c r="I2861">
        <v>193</v>
      </c>
      <c r="K2861" t="s">
        <v>269</v>
      </c>
      <c r="L2861">
        <v>193</v>
      </c>
      <c r="M2861" t="s">
        <v>83</v>
      </c>
      <c r="N2861">
        <v>1982</v>
      </c>
      <c r="O2861">
        <v>11</v>
      </c>
      <c r="P2861">
        <v>1985</v>
      </c>
      <c r="Q2861">
        <v>11</v>
      </c>
      <c r="R2861" t="s">
        <v>3081</v>
      </c>
    </row>
    <row r="2862" spans="1:18">
      <c r="A2862">
        <v>4499</v>
      </c>
      <c r="B2862" t="s">
        <v>3396</v>
      </c>
      <c r="C2862">
        <v>-68.993200000000002</v>
      </c>
      <c r="D2862">
        <v>128.68719999999999</v>
      </c>
      <c r="G2862">
        <v>2118</v>
      </c>
      <c r="I2862">
        <v>273</v>
      </c>
      <c r="K2862" t="s">
        <v>269</v>
      </c>
      <c r="L2862">
        <v>273</v>
      </c>
      <c r="M2862" t="s">
        <v>83</v>
      </c>
      <c r="N2862">
        <v>1982</v>
      </c>
      <c r="O2862">
        <v>11</v>
      </c>
      <c r="P2862">
        <v>1985</v>
      </c>
      <c r="Q2862">
        <v>11</v>
      </c>
      <c r="R2862" t="s">
        <v>3081</v>
      </c>
    </row>
    <row r="2863" spans="1:18">
      <c r="A2863">
        <v>4500</v>
      </c>
      <c r="B2863" t="s">
        <v>3397</v>
      </c>
      <c r="C2863">
        <v>-68.993200000000002</v>
      </c>
      <c r="D2863">
        <v>128.7389</v>
      </c>
      <c r="G2863">
        <v>2119</v>
      </c>
      <c r="I2863">
        <v>273</v>
      </c>
      <c r="K2863" t="s">
        <v>269</v>
      </c>
      <c r="L2863">
        <v>273</v>
      </c>
      <c r="M2863" t="s">
        <v>83</v>
      </c>
      <c r="N2863">
        <v>1982</v>
      </c>
      <c r="O2863">
        <v>11</v>
      </c>
      <c r="P2863">
        <v>1985</v>
      </c>
      <c r="Q2863">
        <v>11</v>
      </c>
      <c r="R2863" t="s">
        <v>3081</v>
      </c>
    </row>
    <row r="2864" spans="1:18">
      <c r="A2864">
        <v>4501</v>
      </c>
      <c r="B2864" t="s">
        <v>3398</v>
      </c>
      <c r="C2864">
        <v>-68.994799999999998</v>
      </c>
      <c r="D2864">
        <v>128.79040000000001</v>
      </c>
      <c r="G2864">
        <v>2119</v>
      </c>
      <c r="I2864">
        <v>311</v>
      </c>
      <c r="K2864" t="s">
        <v>269</v>
      </c>
      <c r="L2864">
        <v>311</v>
      </c>
      <c r="M2864" t="s">
        <v>83</v>
      </c>
      <c r="N2864">
        <v>1982</v>
      </c>
      <c r="O2864">
        <v>11</v>
      </c>
      <c r="P2864">
        <v>1985</v>
      </c>
      <c r="Q2864">
        <v>11</v>
      </c>
      <c r="R2864" t="s">
        <v>3081</v>
      </c>
    </row>
    <row r="2865" spans="1:18">
      <c r="A2865">
        <v>4502</v>
      </c>
      <c r="B2865" t="s">
        <v>3399</v>
      </c>
      <c r="C2865">
        <v>-68.996499999999997</v>
      </c>
      <c r="D2865">
        <v>128.84200000000001</v>
      </c>
      <c r="G2865">
        <v>2115</v>
      </c>
      <c r="I2865">
        <v>357</v>
      </c>
      <c r="K2865" t="s">
        <v>269</v>
      </c>
      <c r="L2865">
        <v>357</v>
      </c>
      <c r="M2865" t="s">
        <v>83</v>
      </c>
      <c r="N2865">
        <v>1982</v>
      </c>
      <c r="O2865">
        <v>11</v>
      </c>
      <c r="P2865">
        <v>1985</v>
      </c>
      <c r="Q2865">
        <v>11</v>
      </c>
      <c r="R2865" t="s">
        <v>3081</v>
      </c>
    </row>
    <row r="2866" spans="1:18">
      <c r="A2866">
        <v>4503</v>
      </c>
      <c r="B2866" t="s">
        <v>3400</v>
      </c>
      <c r="C2866">
        <v>-68.998099999999994</v>
      </c>
      <c r="D2866">
        <v>128.89349999999999</v>
      </c>
      <c r="G2866">
        <v>2116</v>
      </c>
      <c r="I2866">
        <v>349</v>
      </c>
      <c r="K2866" t="s">
        <v>269</v>
      </c>
      <c r="L2866">
        <v>349</v>
      </c>
      <c r="M2866" t="s">
        <v>83</v>
      </c>
      <c r="N2866">
        <v>1982</v>
      </c>
      <c r="O2866">
        <v>11</v>
      </c>
      <c r="P2866">
        <v>1985</v>
      </c>
      <c r="Q2866">
        <v>11</v>
      </c>
      <c r="R2866" t="s">
        <v>3081</v>
      </c>
    </row>
    <row r="2867" spans="1:18">
      <c r="A2867">
        <v>4504</v>
      </c>
      <c r="B2867" t="s">
        <v>3401</v>
      </c>
      <c r="C2867">
        <v>-68.999700000000004</v>
      </c>
      <c r="D2867">
        <v>128.9451</v>
      </c>
      <c r="G2867">
        <v>2117</v>
      </c>
      <c r="I2867">
        <v>382</v>
      </c>
      <c r="K2867" t="s">
        <v>269</v>
      </c>
      <c r="L2867">
        <v>382</v>
      </c>
      <c r="M2867" t="s">
        <v>83</v>
      </c>
      <c r="N2867">
        <v>1982</v>
      </c>
      <c r="O2867">
        <v>11</v>
      </c>
      <c r="P2867">
        <v>1985</v>
      </c>
      <c r="Q2867">
        <v>11</v>
      </c>
      <c r="R2867" t="s">
        <v>3081</v>
      </c>
    </row>
    <row r="2868" spans="1:18">
      <c r="A2868">
        <v>4505</v>
      </c>
      <c r="B2868" t="s">
        <v>3402</v>
      </c>
      <c r="C2868">
        <v>-69.001199999999997</v>
      </c>
      <c r="D2868">
        <v>128.994</v>
      </c>
      <c r="G2868">
        <v>2119</v>
      </c>
      <c r="I2868">
        <v>353</v>
      </c>
      <c r="K2868" t="s">
        <v>269</v>
      </c>
      <c r="L2868">
        <v>353</v>
      </c>
      <c r="M2868" t="s">
        <v>83</v>
      </c>
      <c r="N2868">
        <v>1982</v>
      </c>
      <c r="O2868">
        <v>11</v>
      </c>
      <c r="P2868">
        <v>1985</v>
      </c>
      <c r="Q2868">
        <v>11</v>
      </c>
      <c r="R2868" t="s">
        <v>3081</v>
      </c>
    </row>
    <row r="2869" spans="1:18">
      <c r="A2869">
        <v>4506</v>
      </c>
      <c r="B2869" t="s">
        <v>3403</v>
      </c>
      <c r="C2869">
        <v>-69.002799999999993</v>
      </c>
      <c r="D2869">
        <v>129.04560000000001</v>
      </c>
      <c r="G2869">
        <v>2126</v>
      </c>
      <c r="I2869">
        <v>311</v>
      </c>
      <c r="K2869" t="s">
        <v>269</v>
      </c>
      <c r="L2869">
        <v>311</v>
      </c>
      <c r="M2869" t="s">
        <v>83</v>
      </c>
      <c r="N2869">
        <v>1982</v>
      </c>
      <c r="O2869">
        <v>11</v>
      </c>
      <c r="P2869">
        <v>1985</v>
      </c>
      <c r="Q2869">
        <v>11</v>
      </c>
      <c r="R2869" t="s">
        <v>3081</v>
      </c>
    </row>
    <row r="2870" spans="1:18">
      <c r="A2870">
        <v>4507</v>
      </c>
      <c r="B2870" t="s">
        <v>3404</v>
      </c>
      <c r="C2870">
        <v>-69.004400000000004</v>
      </c>
      <c r="D2870">
        <v>129.09719999999999</v>
      </c>
      <c r="G2870">
        <v>2127</v>
      </c>
      <c r="I2870">
        <v>202</v>
      </c>
      <c r="K2870" t="s">
        <v>269</v>
      </c>
      <c r="L2870">
        <v>202</v>
      </c>
      <c r="M2870" t="s">
        <v>83</v>
      </c>
      <c r="N2870">
        <v>1982</v>
      </c>
      <c r="O2870">
        <v>11</v>
      </c>
      <c r="P2870">
        <v>1985</v>
      </c>
      <c r="Q2870">
        <v>11</v>
      </c>
      <c r="R2870" t="s">
        <v>3081</v>
      </c>
    </row>
    <row r="2871" spans="1:18">
      <c r="A2871">
        <v>4508</v>
      </c>
      <c r="B2871" t="s">
        <v>3405</v>
      </c>
      <c r="C2871">
        <v>-69.006100000000004</v>
      </c>
      <c r="D2871">
        <v>129.15129999999999</v>
      </c>
      <c r="G2871">
        <v>2119</v>
      </c>
      <c r="I2871">
        <v>239</v>
      </c>
      <c r="K2871" t="s">
        <v>269</v>
      </c>
      <c r="L2871">
        <v>239</v>
      </c>
      <c r="M2871" t="s">
        <v>83</v>
      </c>
      <c r="N2871">
        <v>1982</v>
      </c>
      <c r="O2871">
        <v>11</v>
      </c>
      <c r="P2871">
        <v>1985</v>
      </c>
      <c r="Q2871">
        <v>11</v>
      </c>
      <c r="R2871" t="s">
        <v>3081</v>
      </c>
    </row>
    <row r="2872" spans="1:18">
      <c r="A2872">
        <v>4509</v>
      </c>
      <c r="B2872" t="s">
        <v>3406</v>
      </c>
      <c r="C2872">
        <v>-69.007599999999996</v>
      </c>
      <c r="D2872">
        <v>129.2003</v>
      </c>
      <c r="G2872">
        <v>2106</v>
      </c>
      <c r="I2872">
        <v>395</v>
      </c>
      <c r="K2872" t="s">
        <v>269</v>
      </c>
      <c r="L2872">
        <v>395</v>
      </c>
      <c r="M2872" t="s">
        <v>83</v>
      </c>
      <c r="N2872">
        <v>1982</v>
      </c>
      <c r="O2872">
        <v>11</v>
      </c>
      <c r="P2872">
        <v>1985</v>
      </c>
      <c r="Q2872">
        <v>11</v>
      </c>
      <c r="R2872" t="s">
        <v>3081</v>
      </c>
    </row>
    <row r="2873" spans="1:18">
      <c r="A2873">
        <v>4510</v>
      </c>
      <c r="B2873" t="s">
        <v>3407</v>
      </c>
      <c r="C2873">
        <v>-69.009200000000007</v>
      </c>
      <c r="D2873">
        <v>129.25190000000001</v>
      </c>
      <c r="G2873">
        <v>2106</v>
      </c>
      <c r="I2873">
        <v>307</v>
      </c>
      <c r="K2873" t="s">
        <v>269</v>
      </c>
      <c r="L2873">
        <v>307</v>
      </c>
      <c r="M2873" t="s">
        <v>83</v>
      </c>
      <c r="N2873">
        <v>1982</v>
      </c>
      <c r="O2873">
        <v>11</v>
      </c>
      <c r="P2873">
        <v>1985</v>
      </c>
      <c r="Q2873">
        <v>11</v>
      </c>
      <c r="R2873" t="s">
        <v>3081</v>
      </c>
    </row>
    <row r="2874" spans="1:18">
      <c r="A2874">
        <v>4511</v>
      </c>
      <c r="B2874" t="s">
        <v>3408</v>
      </c>
      <c r="C2874">
        <v>-69.010900000000007</v>
      </c>
      <c r="D2874">
        <v>129.30350000000001</v>
      </c>
      <c r="G2874">
        <v>2110</v>
      </c>
      <c r="I2874">
        <v>210</v>
      </c>
      <c r="K2874" t="s">
        <v>269</v>
      </c>
      <c r="L2874">
        <v>210</v>
      </c>
      <c r="M2874" t="s">
        <v>83</v>
      </c>
      <c r="N2874">
        <v>1982</v>
      </c>
      <c r="O2874">
        <v>11</v>
      </c>
      <c r="P2874">
        <v>1985</v>
      </c>
      <c r="Q2874">
        <v>11</v>
      </c>
      <c r="R2874" t="s">
        <v>3081</v>
      </c>
    </row>
    <row r="2875" spans="1:18">
      <c r="A2875">
        <v>4512</v>
      </c>
      <c r="B2875" t="s">
        <v>3409</v>
      </c>
      <c r="C2875">
        <v>-69.012500000000003</v>
      </c>
      <c r="D2875">
        <v>129.35499999999999</v>
      </c>
      <c r="G2875">
        <v>2110</v>
      </c>
      <c r="I2875">
        <v>340</v>
      </c>
      <c r="K2875" t="s">
        <v>269</v>
      </c>
      <c r="L2875">
        <v>340</v>
      </c>
      <c r="M2875" t="s">
        <v>83</v>
      </c>
      <c r="N2875">
        <v>1982</v>
      </c>
      <c r="O2875">
        <v>11</v>
      </c>
      <c r="P2875">
        <v>1985</v>
      </c>
      <c r="Q2875">
        <v>11</v>
      </c>
      <c r="R2875" t="s">
        <v>3081</v>
      </c>
    </row>
    <row r="2876" spans="1:18">
      <c r="A2876">
        <v>4513</v>
      </c>
      <c r="B2876" t="s">
        <v>3410</v>
      </c>
      <c r="C2876">
        <v>-69.014099999999999</v>
      </c>
      <c r="D2876">
        <v>129.4066</v>
      </c>
      <c r="G2876">
        <v>2103</v>
      </c>
      <c r="I2876">
        <v>433</v>
      </c>
      <c r="K2876" t="s">
        <v>269</v>
      </c>
      <c r="L2876">
        <v>433</v>
      </c>
      <c r="M2876" t="s">
        <v>83</v>
      </c>
      <c r="N2876">
        <v>1982</v>
      </c>
      <c r="O2876">
        <v>11</v>
      </c>
      <c r="P2876">
        <v>1985</v>
      </c>
      <c r="Q2876">
        <v>11</v>
      </c>
      <c r="R2876" t="s">
        <v>3081</v>
      </c>
    </row>
    <row r="2877" spans="1:18">
      <c r="A2877">
        <v>4514</v>
      </c>
      <c r="B2877" t="s">
        <v>3411</v>
      </c>
      <c r="C2877">
        <v>-69.015699999999995</v>
      </c>
      <c r="D2877">
        <v>129.45820000000001</v>
      </c>
      <c r="G2877">
        <v>2101</v>
      </c>
      <c r="I2877">
        <v>542</v>
      </c>
      <c r="K2877" t="s">
        <v>269</v>
      </c>
      <c r="L2877">
        <v>542</v>
      </c>
      <c r="M2877" t="s">
        <v>83</v>
      </c>
      <c r="N2877">
        <v>1982</v>
      </c>
      <c r="O2877">
        <v>11</v>
      </c>
      <c r="P2877">
        <v>1985</v>
      </c>
      <c r="Q2877">
        <v>11</v>
      </c>
      <c r="R2877" t="s">
        <v>3081</v>
      </c>
    </row>
    <row r="2878" spans="1:18">
      <c r="A2878">
        <v>4515</v>
      </c>
      <c r="B2878" t="s">
        <v>3412</v>
      </c>
      <c r="C2878">
        <v>-69.016800000000003</v>
      </c>
      <c r="D2878">
        <v>129.5617</v>
      </c>
      <c r="G2878">
        <v>2120</v>
      </c>
      <c r="I2878">
        <v>311</v>
      </c>
      <c r="K2878" t="s">
        <v>269</v>
      </c>
      <c r="L2878">
        <v>311</v>
      </c>
      <c r="M2878" t="s">
        <v>83</v>
      </c>
      <c r="N2878">
        <v>1982</v>
      </c>
      <c r="O2878">
        <v>11</v>
      </c>
      <c r="P2878">
        <v>1985</v>
      </c>
      <c r="Q2878">
        <v>11</v>
      </c>
      <c r="R2878" t="s">
        <v>3081</v>
      </c>
    </row>
    <row r="2879" spans="1:18">
      <c r="A2879">
        <v>4516</v>
      </c>
      <c r="B2879" t="s">
        <v>3413</v>
      </c>
      <c r="C2879">
        <v>-69.016400000000004</v>
      </c>
      <c r="D2879">
        <v>129.61359999999999</v>
      </c>
      <c r="G2879">
        <v>2135</v>
      </c>
      <c r="I2879">
        <v>248</v>
      </c>
      <c r="K2879" t="s">
        <v>269</v>
      </c>
      <c r="L2879">
        <v>248</v>
      </c>
      <c r="M2879" t="s">
        <v>83</v>
      </c>
      <c r="N2879">
        <v>1982</v>
      </c>
      <c r="O2879">
        <v>11</v>
      </c>
      <c r="P2879">
        <v>1985</v>
      </c>
      <c r="Q2879">
        <v>11</v>
      </c>
      <c r="R2879" t="s">
        <v>3081</v>
      </c>
    </row>
    <row r="2880" spans="1:18">
      <c r="A2880">
        <v>4517</v>
      </c>
      <c r="B2880" t="s">
        <v>3414</v>
      </c>
      <c r="C2880">
        <v>-69.015900000000002</v>
      </c>
      <c r="D2880">
        <v>129.66550000000001</v>
      </c>
      <c r="G2880">
        <v>2145</v>
      </c>
      <c r="I2880">
        <v>332</v>
      </c>
      <c r="K2880" t="s">
        <v>269</v>
      </c>
      <c r="L2880">
        <v>332</v>
      </c>
      <c r="M2880" t="s">
        <v>83</v>
      </c>
      <c r="N2880">
        <v>1982</v>
      </c>
      <c r="O2880">
        <v>11</v>
      </c>
      <c r="P2880">
        <v>1985</v>
      </c>
      <c r="Q2880">
        <v>11</v>
      </c>
      <c r="R2880" t="s">
        <v>3081</v>
      </c>
    </row>
    <row r="2881" spans="1:18">
      <c r="A2881">
        <v>4518</v>
      </c>
      <c r="B2881" t="s">
        <v>3415</v>
      </c>
      <c r="C2881">
        <v>-69.015500000000003</v>
      </c>
      <c r="D2881">
        <v>129.7174</v>
      </c>
      <c r="G2881">
        <v>2150</v>
      </c>
      <c r="I2881">
        <v>319</v>
      </c>
      <c r="K2881" t="s">
        <v>269</v>
      </c>
      <c r="L2881">
        <v>319</v>
      </c>
      <c r="M2881" t="s">
        <v>83</v>
      </c>
      <c r="N2881">
        <v>1982</v>
      </c>
      <c r="O2881">
        <v>11</v>
      </c>
      <c r="P2881">
        <v>1985</v>
      </c>
      <c r="Q2881">
        <v>11</v>
      </c>
      <c r="R2881" t="s">
        <v>3081</v>
      </c>
    </row>
    <row r="2882" spans="1:18">
      <c r="A2882">
        <v>4519</v>
      </c>
      <c r="B2882" t="s">
        <v>3416</v>
      </c>
      <c r="C2882">
        <v>-69.015000000000001</v>
      </c>
      <c r="D2882">
        <v>129.76929999999999</v>
      </c>
      <c r="G2882">
        <v>2153</v>
      </c>
      <c r="I2882">
        <v>323</v>
      </c>
      <c r="K2882" t="s">
        <v>269</v>
      </c>
      <c r="L2882">
        <v>323</v>
      </c>
      <c r="M2882" t="s">
        <v>83</v>
      </c>
      <c r="N2882">
        <v>1982</v>
      </c>
      <c r="O2882">
        <v>11</v>
      </c>
      <c r="P2882">
        <v>1985</v>
      </c>
      <c r="Q2882">
        <v>11</v>
      </c>
      <c r="R2882" t="s">
        <v>3081</v>
      </c>
    </row>
    <row r="2883" spans="1:18">
      <c r="A2883">
        <v>4520</v>
      </c>
      <c r="B2883" t="s">
        <v>3417</v>
      </c>
      <c r="C2883">
        <v>-69.014499999999998</v>
      </c>
      <c r="D2883">
        <v>129.8212</v>
      </c>
      <c r="G2883">
        <v>2158</v>
      </c>
      <c r="I2883">
        <v>302</v>
      </c>
      <c r="K2883" t="s">
        <v>269</v>
      </c>
      <c r="L2883">
        <v>302</v>
      </c>
      <c r="M2883" t="s">
        <v>83</v>
      </c>
      <c r="N2883">
        <v>1982</v>
      </c>
      <c r="O2883">
        <v>11</v>
      </c>
      <c r="P2883">
        <v>1985</v>
      </c>
      <c r="Q2883">
        <v>11</v>
      </c>
      <c r="R2883" t="s">
        <v>3081</v>
      </c>
    </row>
    <row r="2884" spans="1:18">
      <c r="A2884">
        <v>4521</v>
      </c>
      <c r="B2884" t="s">
        <v>3418</v>
      </c>
      <c r="C2884">
        <v>-69.014099999999999</v>
      </c>
      <c r="D2884">
        <v>129.87309999999999</v>
      </c>
      <c r="G2884">
        <v>2157</v>
      </c>
      <c r="I2884">
        <v>307</v>
      </c>
      <c r="K2884" t="s">
        <v>269</v>
      </c>
      <c r="L2884">
        <v>307</v>
      </c>
      <c r="M2884" t="s">
        <v>83</v>
      </c>
      <c r="N2884">
        <v>1982</v>
      </c>
      <c r="O2884">
        <v>11</v>
      </c>
      <c r="P2884">
        <v>1985</v>
      </c>
      <c r="Q2884">
        <v>11</v>
      </c>
      <c r="R2884" t="s">
        <v>3081</v>
      </c>
    </row>
    <row r="2885" spans="1:18">
      <c r="A2885">
        <v>4522</v>
      </c>
      <c r="B2885" t="s">
        <v>3419</v>
      </c>
      <c r="C2885">
        <v>-69.013599999999997</v>
      </c>
      <c r="D2885">
        <v>129.92500000000001</v>
      </c>
      <c r="G2885">
        <v>2158</v>
      </c>
      <c r="I2885">
        <v>323</v>
      </c>
      <c r="K2885" t="s">
        <v>269</v>
      </c>
      <c r="L2885">
        <v>323</v>
      </c>
      <c r="M2885" t="s">
        <v>83</v>
      </c>
      <c r="N2885">
        <v>1982</v>
      </c>
      <c r="O2885">
        <v>11</v>
      </c>
      <c r="P2885">
        <v>1985</v>
      </c>
      <c r="Q2885">
        <v>11</v>
      </c>
      <c r="R2885" t="s">
        <v>3081</v>
      </c>
    </row>
    <row r="2886" spans="1:18">
      <c r="A2886">
        <v>4523</v>
      </c>
      <c r="B2886" t="s">
        <v>3420</v>
      </c>
      <c r="C2886">
        <v>-69.013199999999998</v>
      </c>
      <c r="D2886">
        <v>129.9769</v>
      </c>
      <c r="G2886">
        <v>2172</v>
      </c>
      <c r="I2886">
        <v>214</v>
      </c>
      <c r="K2886" t="s">
        <v>269</v>
      </c>
      <c r="L2886">
        <v>214</v>
      </c>
      <c r="M2886" t="s">
        <v>83</v>
      </c>
      <c r="N2886">
        <v>1982</v>
      </c>
      <c r="O2886">
        <v>11</v>
      </c>
      <c r="P2886">
        <v>1985</v>
      </c>
      <c r="Q2886">
        <v>11</v>
      </c>
      <c r="R2886" t="s">
        <v>3081</v>
      </c>
    </row>
    <row r="2887" spans="1:18">
      <c r="A2887">
        <v>4524</v>
      </c>
      <c r="B2887" t="s">
        <v>3421</v>
      </c>
      <c r="C2887">
        <v>-69.012699999999995</v>
      </c>
      <c r="D2887">
        <v>130.02879999999999</v>
      </c>
      <c r="G2887">
        <v>2177</v>
      </c>
      <c r="I2887">
        <v>290</v>
      </c>
      <c r="K2887" t="s">
        <v>269</v>
      </c>
      <c r="L2887">
        <v>290</v>
      </c>
      <c r="M2887" t="s">
        <v>83</v>
      </c>
      <c r="N2887">
        <v>1982</v>
      </c>
      <c r="O2887">
        <v>11</v>
      </c>
      <c r="P2887">
        <v>1985</v>
      </c>
      <c r="Q2887">
        <v>11</v>
      </c>
      <c r="R2887" t="s">
        <v>3081</v>
      </c>
    </row>
    <row r="2888" spans="1:18">
      <c r="A2888">
        <v>4525</v>
      </c>
      <c r="B2888" t="s">
        <v>3422</v>
      </c>
      <c r="C2888">
        <v>-69.012200000000007</v>
      </c>
      <c r="D2888">
        <v>130.08070000000001</v>
      </c>
      <c r="G2888">
        <v>2168</v>
      </c>
      <c r="I2888">
        <v>294</v>
      </c>
      <c r="K2888" t="s">
        <v>269</v>
      </c>
      <c r="L2888">
        <v>294</v>
      </c>
      <c r="M2888" t="s">
        <v>83</v>
      </c>
      <c r="N2888">
        <v>1982</v>
      </c>
      <c r="O2888">
        <v>11</v>
      </c>
      <c r="P2888">
        <v>1985</v>
      </c>
      <c r="Q2888">
        <v>11</v>
      </c>
      <c r="R2888" t="s">
        <v>3081</v>
      </c>
    </row>
    <row r="2889" spans="1:18">
      <c r="A2889">
        <v>4526</v>
      </c>
      <c r="B2889" t="s">
        <v>3423</v>
      </c>
      <c r="C2889">
        <v>-69.011799999999994</v>
      </c>
      <c r="D2889">
        <v>130.1326</v>
      </c>
      <c r="G2889">
        <v>2165</v>
      </c>
      <c r="I2889">
        <v>357</v>
      </c>
      <c r="K2889" t="s">
        <v>269</v>
      </c>
      <c r="L2889">
        <v>357</v>
      </c>
      <c r="M2889" t="s">
        <v>83</v>
      </c>
      <c r="N2889">
        <v>1982</v>
      </c>
      <c r="O2889">
        <v>11</v>
      </c>
      <c r="P2889">
        <v>1985</v>
      </c>
      <c r="Q2889">
        <v>11</v>
      </c>
      <c r="R2889" t="s">
        <v>3081</v>
      </c>
    </row>
    <row r="2890" spans="1:18">
      <c r="A2890">
        <v>4527</v>
      </c>
      <c r="B2890" t="s">
        <v>3424</v>
      </c>
      <c r="C2890">
        <v>-69.011300000000006</v>
      </c>
      <c r="D2890">
        <v>130.18450000000001</v>
      </c>
      <c r="G2890">
        <v>2160</v>
      </c>
      <c r="I2890">
        <v>374</v>
      </c>
      <c r="K2890" t="s">
        <v>269</v>
      </c>
      <c r="L2890">
        <v>374</v>
      </c>
      <c r="M2890" t="s">
        <v>83</v>
      </c>
      <c r="N2890">
        <v>1982</v>
      </c>
      <c r="O2890">
        <v>11</v>
      </c>
      <c r="P2890">
        <v>1985</v>
      </c>
      <c r="Q2890">
        <v>11</v>
      </c>
      <c r="R2890" t="s">
        <v>3081</v>
      </c>
    </row>
    <row r="2891" spans="1:18">
      <c r="A2891">
        <v>4528</v>
      </c>
      <c r="B2891" t="s">
        <v>3425</v>
      </c>
      <c r="C2891">
        <v>-69.010800000000003</v>
      </c>
      <c r="D2891">
        <v>130.239</v>
      </c>
      <c r="G2891">
        <v>2163</v>
      </c>
      <c r="I2891">
        <v>340</v>
      </c>
      <c r="K2891" t="s">
        <v>269</v>
      </c>
      <c r="L2891">
        <v>340</v>
      </c>
      <c r="M2891" t="s">
        <v>83</v>
      </c>
      <c r="N2891">
        <v>1982</v>
      </c>
      <c r="O2891">
        <v>11</v>
      </c>
      <c r="P2891">
        <v>1985</v>
      </c>
      <c r="Q2891">
        <v>11</v>
      </c>
      <c r="R2891" t="s">
        <v>3081</v>
      </c>
    </row>
    <row r="2892" spans="1:18">
      <c r="A2892">
        <v>4529</v>
      </c>
      <c r="B2892" t="s">
        <v>3426</v>
      </c>
      <c r="C2892">
        <v>-69.010400000000004</v>
      </c>
      <c r="D2892">
        <v>130.28829999999999</v>
      </c>
      <c r="G2892">
        <v>2168</v>
      </c>
      <c r="I2892">
        <v>332</v>
      </c>
      <c r="K2892" t="s">
        <v>269</v>
      </c>
      <c r="L2892">
        <v>332</v>
      </c>
      <c r="M2892" t="s">
        <v>83</v>
      </c>
      <c r="N2892">
        <v>1982</v>
      </c>
      <c r="O2892">
        <v>11</v>
      </c>
      <c r="P2892">
        <v>1985</v>
      </c>
      <c r="Q2892">
        <v>11</v>
      </c>
      <c r="R2892" t="s">
        <v>3081</v>
      </c>
    </row>
    <row r="2893" spans="1:18">
      <c r="A2893">
        <v>4530</v>
      </c>
      <c r="B2893" t="s">
        <v>3427</v>
      </c>
      <c r="C2893">
        <v>-69.009900000000002</v>
      </c>
      <c r="D2893">
        <v>130.34020000000001</v>
      </c>
      <c r="G2893">
        <v>2170</v>
      </c>
      <c r="I2893">
        <v>340</v>
      </c>
      <c r="K2893" t="s">
        <v>269</v>
      </c>
      <c r="L2893">
        <v>340</v>
      </c>
      <c r="M2893" t="s">
        <v>83</v>
      </c>
      <c r="N2893">
        <v>1982</v>
      </c>
      <c r="O2893">
        <v>11</v>
      </c>
      <c r="P2893">
        <v>1985</v>
      </c>
      <c r="Q2893">
        <v>11</v>
      </c>
      <c r="R2893" t="s">
        <v>3081</v>
      </c>
    </row>
    <row r="2894" spans="1:18">
      <c r="A2894">
        <v>4531</v>
      </c>
      <c r="B2894" t="s">
        <v>3428</v>
      </c>
      <c r="C2894">
        <v>-69.009500000000003</v>
      </c>
      <c r="D2894">
        <v>130.3921</v>
      </c>
      <c r="G2894">
        <v>2161</v>
      </c>
      <c r="I2894">
        <v>496</v>
      </c>
      <c r="K2894" t="s">
        <v>269</v>
      </c>
      <c r="L2894">
        <v>496</v>
      </c>
      <c r="M2894" t="s">
        <v>83</v>
      </c>
      <c r="N2894">
        <v>1982</v>
      </c>
      <c r="O2894">
        <v>11</v>
      </c>
      <c r="P2894">
        <v>1985</v>
      </c>
      <c r="Q2894">
        <v>11</v>
      </c>
      <c r="R2894" t="s">
        <v>3081</v>
      </c>
    </row>
    <row r="2895" spans="1:18">
      <c r="A2895">
        <v>4532</v>
      </c>
      <c r="B2895" t="s">
        <v>3429</v>
      </c>
      <c r="C2895">
        <v>-69.009</v>
      </c>
      <c r="D2895">
        <v>130.44399999999999</v>
      </c>
      <c r="G2895">
        <v>2155</v>
      </c>
      <c r="I2895">
        <v>412</v>
      </c>
      <c r="K2895" t="s">
        <v>269</v>
      </c>
      <c r="L2895">
        <v>412</v>
      </c>
      <c r="M2895" t="s">
        <v>83</v>
      </c>
      <c r="N2895">
        <v>1982</v>
      </c>
      <c r="O2895">
        <v>11</v>
      </c>
      <c r="P2895">
        <v>1985</v>
      </c>
      <c r="Q2895">
        <v>11</v>
      </c>
      <c r="R2895" t="s">
        <v>3081</v>
      </c>
    </row>
    <row r="2896" spans="1:18">
      <c r="A2896">
        <v>4533</v>
      </c>
      <c r="B2896" t="s">
        <v>3430</v>
      </c>
      <c r="C2896">
        <v>-69.008600000000001</v>
      </c>
      <c r="D2896">
        <v>130.49590000000001</v>
      </c>
      <c r="G2896">
        <v>2153</v>
      </c>
      <c r="I2896">
        <v>370</v>
      </c>
      <c r="K2896" t="s">
        <v>269</v>
      </c>
      <c r="L2896">
        <v>370</v>
      </c>
      <c r="M2896" t="s">
        <v>83</v>
      </c>
      <c r="N2896">
        <v>1982</v>
      </c>
      <c r="O2896">
        <v>11</v>
      </c>
      <c r="P2896">
        <v>1985</v>
      </c>
      <c r="Q2896">
        <v>11</v>
      </c>
      <c r="R2896" t="s">
        <v>3081</v>
      </c>
    </row>
    <row r="2897" spans="1:18">
      <c r="A2897">
        <v>4534</v>
      </c>
      <c r="B2897" t="s">
        <v>3431</v>
      </c>
      <c r="C2897">
        <v>-69.008099999999999</v>
      </c>
      <c r="D2897">
        <v>130.5478</v>
      </c>
      <c r="G2897">
        <v>2155</v>
      </c>
      <c r="I2897">
        <v>353</v>
      </c>
      <c r="K2897" t="s">
        <v>269</v>
      </c>
      <c r="L2897">
        <v>353</v>
      </c>
      <c r="M2897" t="s">
        <v>83</v>
      </c>
      <c r="N2897">
        <v>1982</v>
      </c>
      <c r="O2897">
        <v>11</v>
      </c>
      <c r="P2897">
        <v>1985</v>
      </c>
      <c r="Q2897">
        <v>11</v>
      </c>
      <c r="R2897" t="s">
        <v>3081</v>
      </c>
    </row>
    <row r="2898" spans="1:18">
      <c r="A2898">
        <v>4535</v>
      </c>
      <c r="B2898" t="s">
        <v>3432</v>
      </c>
      <c r="C2898">
        <v>-69.007599999999996</v>
      </c>
      <c r="D2898">
        <v>130.59970000000001</v>
      </c>
      <c r="G2898">
        <v>2161</v>
      </c>
      <c r="I2898">
        <v>361</v>
      </c>
      <c r="K2898" t="s">
        <v>269</v>
      </c>
      <c r="L2898">
        <v>361</v>
      </c>
      <c r="M2898" t="s">
        <v>83</v>
      </c>
      <c r="N2898">
        <v>1982</v>
      </c>
      <c r="O2898">
        <v>11</v>
      </c>
      <c r="P2898">
        <v>1985</v>
      </c>
      <c r="Q2898">
        <v>11</v>
      </c>
      <c r="R2898" t="s">
        <v>3081</v>
      </c>
    </row>
    <row r="2899" spans="1:18">
      <c r="A2899">
        <v>4536</v>
      </c>
      <c r="B2899" t="s">
        <v>3433</v>
      </c>
      <c r="C2899">
        <v>-69.007199999999997</v>
      </c>
      <c r="D2899">
        <v>130.6515</v>
      </c>
      <c r="G2899">
        <v>2162</v>
      </c>
      <c r="I2899">
        <v>294</v>
      </c>
      <c r="K2899" t="s">
        <v>269</v>
      </c>
      <c r="L2899">
        <v>294</v>
      </c>
      <c r="M2899" t="s">
        <v>83</v>
      </c>
      <c r="N2899">
        <v>1982</v>
      </c>
      <c r="O2899">
        <v>11</v>
      </c>
      <c r="P2899">
        <v>1985</v>
      </c>
      <c r="Q2899">
        <v>11</v>
      </c>
      <c r="R2899" t="s">
        <v>3081</v>
      </c>
    </row>
    <row r="2900" spans="1:18">
      <c r="A2900">
        <v>4537</v>
      </c>
      <c r="B2900" t="s">
        <v>3434</v>
      </c>
      <c r="C2900">
        <v>-69.006699999999995</v>
      </c>
      <c r="D2900">
        <v>130.70339999999999</v>
      </c>
      <c r="G2900">
        <v>2155</v>
      </c>
      <c r="I2900">
        <v>370</v>
      </c>
      <c r="K2900" t="s">
        <v>269</v>
      </c>
      <c r="L2900">
        <v>370</v>
      </c>
      <c r="M2900" t="s">
        <v>83</v>
      </c>
      <c r="N2900">
        <v>1982</v>
      </c>
      <c r="O2900">
        <v>11</v>
      </c>
      <c r="P2900">
        <v>1985</v>
      </c>
      <c r="Q2900">
        <v>11</v>
      </c>
      <c r="R2900" t="s">
        <v>3081</v>
      </c>
    </row>
    <row r="2901" spans="1:18">
      <c r="A2901">
        <v>4538</v>
      </c>
      <c r="B2901" t="s">
        <v>3435</v>
      </c>
      <c r="C2901">
        <v>-69.006299999999996</v>
      </c>
      <c r="D2901">
        <v>130.75530000000001</v>
      </c>
      <c r="G2901">
        <v>2150</v>
      </c>
      <c r="I2901">
        <v>248</v>
      </c>
      <c r="K2901" t="s">
        <v>269</v>
      </c>
      <c r="L2901">
        <v>248</v>
      </c>
      <c r="M2901" t="s">
        <v>83</v>
      </c>
      <c r="N2901">
        <v>1982</v>
      </c>
      <c r="O2901">
        <v>11</v>
      </c>
      <c r="P2901">
        <v>1985</v>
      </c>
      <c r="Q2901">
        <v>11</v>
      </c>
      <c r="R2901" t="s">
        <v>3081</v>
      </c>
    </row>
    <row r="2902" spans="1:18">
      <c r="A2902">
        <v>4539</v>
      </c>
      <c r="B2902" t="s">
        <v>526</v>
      </c>
      <c r="C2902">
        <v>-69.005799999999994</v>
      </c>
      <c r="D2902">
        <v>130.80719999999999</v>
      </c>
      <c r="G2902">
        <v>2155</v>
      </c>
      <c r="I2902">
        <v>315</v>
      </c>
      <c r="K2902" t="s">
        <v>269</v>
      </c>
      <c r="L2902">
        <v>315</v>
      </c>
      <c r="M2902" t="s">
        <v>83</v>
      </c>
      <c r="N2902">
        <v>1982</v>
      </c>
      <c r="O2902">
        <v>11</v>
      </c>
      <c r="P2902">
        <v>1985</v>
      </c>
      <c r="Q2902">
        <v>11</v>
      </c>
      <c r="R2902" t="s">
        <v>3081</v>
      </c>
    </row>
    <row r="2903" spans="1:18">
      <c r="A2903">
        <v>4540</v>
      </c>
      <c r="B2903" t="s">
        <v>3436</v>
      </c>
      <c r="C2903">
        <v>-67.330299999999994</v>
      </c>
      <c r="D2903">
        <v>112.3087</v>
      </c>
      <c r="G2903">
        <v>801</v>
      </c>
      <c r="I2903">
        <v>781</v>
      </c>
      <c r="K2903" t="s">
        <v>269</v>
      </c>
      <c r="L2903">
        <v>781</v>
      </c>
      <c r="M2903" t="s">
        <v>83</v>
      </c>
      <c r="N2903">
        <v>1973</v>
      </c>
      <c r="O2903">
        <v>1</v>
      </c>
      <c r="P2903">
        <v>1986</v>
      </c>
      <c r="Q2903">
        <v>1</v>
      </c>
      <c r="R2903" t="s">
        <v>3081</v>
      </c>
    </row>
    <row r="2904" spans="1:18">
      <c r="A2904">
        <v>4541</v>
      </c>
      <c r="B2904" t="s">
        <v>3437</v>
      </c>
      <c r="C2904">
        <v>-67.356459999999998</v>
      </c>
      <c r="D2904">
        <v>112.25987000000001</v>
      </c>
      <c r="G2904">
        <v>802</v>
      </c>
      <c r="I2904">
        <v>823</v>
      </c>
      <c r="K2904" t="s">
        <v>269</v>
      </c>
      <c r="L2904">
        <v>823</v>
      </c>
      <c r="M2904" t="s">
        <v>83</v>
      </c>
      <c r="N2904">
        <v>1973</v>
      </c>
      <c r="O2904">
        <v>1</v>
      </c>
      <c r="P2904">
        <v>1986</v>
      </c>
      <c r="Q2904">
        <v>1</v>
      </c>
      <c r="R2904" t="s">
        <v>3081</v>
      </c>
    </row>
    <row r="2905" spans="1:18">
      <c r="A2905">
        <v>4542</v>
      </c>
      <c r="B2905" t="s">
        <v>3438</v>
      </c>
      <c r="C2905">
        <v>-67.383520000000004</v>
      </c>
      <c r="D2905">
        <v>112.20903</v>
      </c>
      <c r="G2905">
        <v>801</v>
      </c>
      <c r="I2905">
        <v>781</v>
      </c>
      <c r="K2905" t="s">
        <v>269</v>
      </c>
      <c r="L2905">
        <v>781</v>
      </c>
      <c r="M2905" t="s">
        <v>83</v>
      </c>
      <c r="N2905">
        <v>1973</v>
      </c>
      <c r="O2905">
        <v>1</v>
      </c>
      <c r="P2905">
        <v>1986</v>
      </c>
      <c r="Q2905">
        <v>1</v>
      </c>
      <c r="R2905" t="s">
        <v>3081</v>
      </c>
    </row>
    <row r="2906" spans="1:18">
      <c r="A2906">
        <v>4543</v>
      </c>
      <c r="B2906" t="s">
        <v>3439</v>
      </c>
      <c r="C2906">
        <v>-67.422619999999995</v>
      </c>
      <c r="D2906">
        <v>112.13518000000001</v>
      </c>
      <c r="G2906">
        <v>803</v>
      </c>
      <c r="I2906">
        <v>790</v>
      </c>
      <c r="K2906" t="s">
        <v>269</v>
      </c>
      <c r="L2906">
        <v>790</v>
      </c>
      <c r="M2906" t="s">
        <v>83</v>
      </c>
      <c r="N2906">
        <v>1973</v>
      </c>
      <c r="O2906">
        <v>1</v>
      </c>
      <c r="P2906">
        <v>1986</v>
      </c>
      <c r="Q2906">
        <v>1</v>
      </c>
      <c r="R2906" t="s">
        <v>3081</v>
      </c>
    </row>
    <row r="2907" spans="1:18">
      <c r="A2907">
        <v>4544</v>
      </c>
      <c r="B2907" t="s">
        <v>3440</v>
      </c>
      <c r="C2907">
        <v>-67.448830000000001</v>
      </c>
      <c r="D2907">
        <v>112.08636</v>
      </c>
      <c r="G2907">
        <v>812</v>
      </c>
      <c r="I2907">
        <v>811</v>
      </c>
      <c r="K2907" t="s">
        <v>269</v>
      </c>
      <c r="L2907">
        <v>811</v>
      </c>
      <c r="M2907" t="s">
        <v>83</v>
      </c>
      <c r="N2907">
        <v>1973</v>
      </c>
      <c r="O2907">
        <v>1</v>
      </c>
      <c r="P2907">
        <v>1986</v>
      </c>
      <c r="Q2907">
        <v>1</v>
      </c>
      <c r="R2907" t="s">
        <v>3081</v>
      </c>
    </row>
    <row r="2908" spans="1:18">
      <c r="A2908">
        <v>4545</v>
      </c>
      <c r="B2908" t="s">
        <v>3441</v>
      </c>
      <c r="C2908">
        <v>-67.477059999999994</v>
      </c>
      <c r="D2908">
        <v>112.03429</v>
      </c>
      <c r="G2908">
        <v>826</v>
      </c>
      <c r="I2908">
        <v>617</v>
      </c>
      <c r="K2908" t="s">
        <v>269</v>
      </c>
      <c r="L2908">
        <v>617</v>
      </c>
      <c r="M2908" t="s">
        <v>83</v>
      </c>
      <c r="N2908">
        <v>1973</v>
      </c>
      <c r="O2908">
        <v>1</v>
      </c>
      <c r="P2908">
        <v>1986</v>
      </c>
      <c r="Q2908">
        <v>1</v>
      </c>
      <c r="R2908" t="s">
        <v>3081</v>
      </c>
    </row>
    <row r="2909" spans="1:18">
      <c r="A2909">
        <v>4546</v>
      </c>
      <c r="B2909" t="s">
        <v>3442</v>
      </c>
      <c r="C2909">
        <v>-67.508790000000005</v>
      </c>
      <c r="D2909">
        <v>112.01318999999999</v>
      </c>
      <c r="G2909">
        <v>886</v>
      </c>
      <c r="I2909">
        <v>529</v>
      </c>
      <c r="K2909" t="s">
        <v>269</v>
      </c>
      <c r="L2909">
        <v>529</v>
      </c>
      <c r="M2909" t="s">
        <v>83</v>
      </c>
      <c r="N2909">
        <v>1973</v>
      </c>
      <c r="O2909">
        <v>1</v>
      </c>
      <c r="P2909">
        <v>1986</v>
      </c>
      <c r="Q2909">
        <v>1</v>
      </c>
      <c r="R2909" t="s">
        <v>3081</v>
      </c>
    </row>
    <row r="2910" spans="1:18">
      <c r="A2910">
        <v>4547</v>
      </c>
      <c r="B2910" t="s">
        <v>3443</v>
      </c>
      <c r="C2910">
        <v>-67.601050000000001</v>
      </c>
      <c r="D2910">
        <v>112.07044999999999</v>
      </c>
      <c r="G2910">
        <v>976</v>
      </c>
      <c r="I2910">
        <v>433</v>
      </c>
      <c r="K2910" t="s">
        <v>269</v>
      </c>
      <c r="L2910">
        <v>433</v>
      </c>
      <c r="M2910" t="s">
        <v>83</v>
      </c>
      <c r="N2910">
        <v>1973</v>
      </c>
      <c r="O2910">
        <v>1</v>
      </c>
      <c r="P2910">
        <v>1986</v>
      </c>
      <c r="Q2910">
        <v>1</v>
      </c>
      <c r="R2910" t="s">
        <v>3081</v>
      </c>
    </row>
    <row r="2911" spans="1:18">
      <c r="A2911">
        <v>4548</v>
      </c>
      <c r="B2911" t="s">
        <v>3444</v>
      </c>
      <c r="C2911">
        <v>-67.654309999999995</v>
      </c>
      <c r="D2911">
        <v>112.05358</v>
      </c>
      <c r="G2911">
        <v>1047</v>
      </c>
      <c r="I2911">
        <v>496</v>
      </c>
      <c r="K2911" t="s">
        <v>269</v>
      </c>
      <c r="L2911">
        <v>496</v>
      </c>
      <c r="M2911" t="s">
        <v>83</v>
      </c>
      <c r="N2911">
        <v>1973</v>
      </c>
      <c r="O2911">
        <v>1</v>
      </c>
      <c r="P2911">
        <v>1986</v>
      </c>
      <c r="Q2911">
        <v>1</v>
      </c>
      <c r="R2911" t="s">
        <v>3081</v>
      </c>
    </row>
    <row r="2912" spans="1:18">
      <c r="A2912">
        <v>4549</v>
      </c>
      <c r="B2912" t="s">
        <v>3445</v>
      </c>
      <c r="C2912">
        <v>-67.684899999999999</v>
      </c>
      <c r="D2912">
        <v>112.045</v>
      </c>
      <c r="G2912">
        <v>1053</v>
      </c>
      <c r="I2912">
        <v>559</v>
      </c>
      <c r="K2912" t="s">
        <v>269</v>
      </c>
      <c r="L2912">
        <v>559</v>
      </c>
      <c r="M2912" t="s">
        <v>83</v>
      </c>
      <c r="N2912">
        <v>1973</v>
      </c>
      <c r="O2912">
        <v>1</v>
      </c>
      <c r="P2912">
        <v>1986</v>
      </c>
      <c r="Q2912">
        <v>1</v>
      </c>
      <c r="R2912" t="s">
        <v>3081</v>
      </c>
    </row>
    <row r="2913" spans="1:18">
      <c r="A2913">
        <v>4550</v>
      </c>
      <c r="B2913" t="s">
        <v>3446</v>
      </c>
      <c r="C2913">
        <v>-67.810199999999995</v>
      </c>
      <c r="D2913">
        <v>112.06559</v>
      </c>
      <c r="G2913">
        <v>1134</v>
      </c>
      <c r="I2913">
        <v>1037</v>
      </c>
      <c r="K2913" t="s">
        <v>269</v>
      </c>
      <c r="L2913">
        <v>1037</v>
      </c>
      <c r="M2913" t="s">
        <v>83</v>
      </c>
      <c r="N2913">
        <v>1973</v>
      </c>
      <c r="O2913">
        <v>1</v>
      </c>
      <c r="P2913">
        <v>1986</v>
      </c>
      <c r="Q2913">
        <v>1</v>
      </c>
      <c r="R2913" t="s">
        <v>3081</v>
      </c>
    </row>
    <row r="2914" spans="1:18">
      <c r="A2914">
        <v>4551</v>
      </c>
      <c r="B2914" t="s">
        <v>3447</v>
      </c>
      <c r="C2914">
        <v>-67.847179999999994</v>
      </c>
      <c r="D2914">
        <v>112.08608</v>
      </c>
      <c r="G2914">
        <v>1163</v>
      </c>
      <c r="I2914">
        <v>1004</v>
      </c>
      <c r="K2914" t="s">
        <v>269</v>
      </c>
      <c r="L2914">
        <v>1004</v>
      </c>
      <c r="M2914" t="s">
        <v>83</v>
      </c>
      <c r="N2914">
        <v>1973</v>
      </c>
      <c r="O2914">
        <v>1</v>
      </c>
      <c r="P2914">
        <v>1986</v>
      </c>
      <c r="Q2914">
        <v>1</v>
      </c>
      <c r="R2914" t="s">
        <v>3081</v>
      </c>
    </row>
    <row r="2915" spans="1:18">
      <c r="A2915">
        <v>4552</v>
      </c>
      <c r="B2915" t="s">
        <v>3448</v>
      </c>
      <c r="C2915">
        <v>-67.875020000000006</v>
      </c>
      <c r="D2915">
        <v>112.09693</v>
      </c>
      <c r="G2915">
        <v>1226</v>
      </c>
      <c r="I2915">
        <v>382</v>
      </c>
      <c r="K2915" t="s">
        <v>269</v>
      </c>
      <c r="L2915">
        <v>382</v>
      </c>
      <c r="M2915" t="s">
        <v>83</v>
      </c>
      <c r="N2915">
        <v>1973</v>
      </c>
      <c r="O2915">
        <v>1</v>
      </c>
      <c r="P2915">
        <v>1986</v>
      </c>
      <c r="Q2915">
        <v>1</v>
      </c>
      <c r="R2915" t="s">
        <v>3081</v>
      </c>
    </row>
    <row r="2916" spans="1:18">
      <c r="A2916">
        <v>4553</v>
      </c>
      <c r="B2916" t="s">
        <v>3449</v>
      </c>
      <c r="C2916">
        <v>-67.888890000000004</v>
      </c>
      <c r="D2916">
        <v>112.10175</v>
      </c>
      <c r="G2916">
        <v>1242</v>
      </c>
      <c r="I2916">
        <v>445</v>
      </c>
      <c r="K2916" t="s">
        <v>269</v>
      </c>
      <c r="L2916">
        <v>445</v>
      </c>
      <c r="M2916" t="s">
        <v>83</v>
      </c>
      <c r="N2916">
        <v>1973</v>
      </c>
      <c r="O2916">
        <v>1</v>
      </c>
      <c r="P2916">
        <v>1986</v>
      </c>
      <c r="Q2916">
        <v>1</v>
      </c>
      <c r="R2916" t="s">
        <v>3081</v>
      </c>
    </row>
    <row r="2917" spans="1:18">
      <c r="A2917">
        <v>4554</v>
      </c>
      <c r="B2917" t="s">
        <v>3450</v>
      </c>
      <c r="C2917">
        <v>-67.931659999999994</v>
      </c>
      <c r="D2917">
        <v>112.12345000000001</v>
      </c>
      <c r="G2917">
        <v>1237</v>
      </c>
      <c r="I2917">
        <v>1033</v>
      </c>
      <c r="K2917" t="s">
        <v>269</v>
      </c>
      <c r="L2917">
        <v>1033</v>
      </c>
      <c r="M2917" t="s">
        <v>83</v>
      </c>
      <c r="N2917">
        <v>1973</v>
      </c>
      <c r="O2917">
        <v>1</v>
      </c>
      <c r="P2917">
        <v>1986</v>
      </c>
      <c r="Q2917">
        <v>1</v>
      </c>
      <c r="R2917" t="s">
        <v>3081</v>
      </c>
    </row>
    <row r="2918" spans="1:18">
      <c r="A2918">
        <v>4555</v>
      </c>
      <c r="B2918" t="s">
        <v>3451</v>
      </c>
      <c r="C2918">
        <v>-67.954350000000005</v>
      </c>
      <c r="D2918">
        <v>112.1343</v>
      </c>
      <c r="G2918">
        <v>1277</v>
      </c>
      <c r="I2918">
        <v>932</v>
      </c>
      <c r="K2918" t="s">
        <v>269</v>
      </c>
      <c r="L2918">
        <v>932</v>
      </c>
      <c r="M2918" t="s">
        <v>83</v>
      </c>
      <c r="N2918">
        <v>1973</v>
      </c>
      <c r="O2918">
        <v>1</v>
      </c>
      <c r="P2918">
        <v>1986</v>
      </c>
      <c r="Q2918">
        <v>1</v>
      </c>
      <c r="R2918" t="s">
        <v>3081</v>
      </c>
    </row>
    <row r="2919" spans="1:18">
      <c r="A2919">
        <v>4556</v>
      </c>
      <c r="B2919" t="s">
        <v>3452</v>
      </c>
      <c r="C2919">
        <v>-67.9833</v>
      </c>
      <c r="D2919">
        <v>112.15</v>
      </c>
      <c r="G2919">
        <v>1294</v>
      </c>
      <c r="I2919">
        <v>580</v>
      </c>
      <c r="K2919" t="s">
        <v>269</v>
      </c>
      <c r="L2919">
        <v>580</v>
      </c>
      <c r="M2919" t="s">
        <v>83</v>
      </c>
      <c r="N2919">
        <v>1973</v>
      </c>
      <c r="O2919">
        <v>1</v>
      </c>
      <c r="P2919">
        <v>1986</v>
      </c>
      <c r="Q2919">
        <v>1</v>
      </c>
      <c r="R2919" t="s">
        <v>3081</v>
      </c>
    </row>
    <row r="2920" spans="1:18">
      <c r="A2920">
        <v>4557</v>
      </c>
      <c r="B2920" t="s">
        <v>3453</v>
      </c>
      <c r="C2920">
        <v>-68.001660000000001</v>
      </c>
      <c r="D2920">
        <v>112.14397</v>
      </c>
      <c r="G2920">
        <v>1294</v>
      </c>
      <c r="I2920">
        <v>924</v>
      </c>
      <c r="K2920" t="s">
        <v>269</v>
      </c>
      <c r="L2920">
        <v>924</v>
      </c>
      <c r="M2920" t="s">
        <v>83</v>
      </c>
      <c r="N2920">
        <v>1973</v>
      </c>
      <c r="O2920">
        <v>1</v>
      </c>
      <c r="P2920">
        <v>1986</v>
      </c>
      <c r="Q2920">
        <v>1</v>
      </c>
      <c r="R2920" t="s">
        <v>3081</v>
      </c>
    </row>
    <row r="2921" spans="1:18">
      <c r="A2921">
        <v>4558</v>
      </c>
      <c r="B2921" t="s">
        <v>3454</v>
      </c>
      <c r="C2921">
        <v>-68.024659999999997</v>
      </c>
      <c r="D2921">
        <v>112.13731</v>
      </c>
      <c r="G2921">
        <v>1294</v>
      </c>
      <c r="I2921">
        <v>617</v>
      </c>
      <c r="K2921" t="s">
        <v>269</v>
      </c>
      <c r="L2921">
        <v>617</v>
      </c>
      <c r="M2921" t="s">
        <v>83</v>
      </c>
      <c r="N2921">
        <v>1973</v>
      </c>
      <c r="O2921">
        <v>1</v>
      </c>
      <c r="P2921">
        <v>1986</v>
      </c>
      <c r="Q2921">
        <v>1</v>
      </c>
      <c r="R2921" t="s">
        <v>3081</v>
      </c>
    </row>
    <row r="2922" spans="1:18">
      <c r="A2922">
        <v>4559</v>
      </c>
      <c r="B2922" t="s">
        <v>3455</v>
      </c>
      <c r="C2922">
        <v>-68.074269999999999</v>
      </c>
      <c r="D2922">
        <v>112.12405</v>
      </c>
      <c r="G2922">
        <v>1388</v>
      </c>
      <c r="I2922">
        <v>500</v>
      </c>
      <c r="K2922" t="s">
        <v>269</v>
      </c>
      <c r="L2922">
        <v>500</v>
      </c>
      <c r="M2922" t="s">
        <v>83</v>
      </c>
      <c r="N2922">
        <v>1973</v>
      </c>
      <c r="O2922">
        <v>1</v>
      </c>
      <c r="P2922">
        <v>1986</v>
      </c>
      <c r="Q2922">
        <v>1</v>
      </c>
      <c r="R2922" t="s">
        <v>3081</v>
      </c>
    </row>
    <row r="2923" spans="1:18">
      <c r="A2923">
        <v>4560</v>
      </c>
      <c r="B2923" t="s">
        <v>3456</v>
      </c>
      <c r="C2923">
        <v>-68.113910000000004</v>
      </c>
      <c r="D2923">
        <v>112.11320000000001</v>
      </c>
      <c r="G2923">
        <v>1413</v>
      </c>
      <c r="I2923">
        <v>508</v>
      </c>
      <c r="K2923" t="s">
        <v>269</v>
      </c>
      <c r="L2923">
        <v>508</v>
      </c>
      <c r="M2923" t="s">
        <v>83</v>
      </c>
      <c r="N2923">
        <v>1973</v>
      </c>
      <c r="O2923">
        <v>1</v>
      </c>
      <c r="P2923">
        <v>1986</v>
      </c>
      <c r="Q2923">
        <v>1</v>
      </c>
      <c r="R2923" t="s">
        <v>3081</v>
      </c>
    </row>
    <row r="2924" spans="1:18">
      <c r="A2924">
        <v>4561</v>
      </c>
      <c r="B2924" t="s">
        <v>3457</v>
      </c>
      <c r="C2924">
        <v>-68.155109999999993</v>
      </c>
      <c r="D2924">
        <v>112.10175</v>
      </c>
      <c r="G2924">
        <v>1393</v>
      </c>
      <c r="I2924">
        <v>1008</v>
      </c>
      <c r="K2924" t="s">
        <v>269</v>
      </c>
      <c r="L2924">
        <v>1008</v>
      </c>
      <c r="M2924" t="s">
        <v>83</v>
      </c>
      <c r="N2924">
        <v>1973</v>
      </c>
      <c r="O2924">
        <v>1</v>
      </c>
      <c r="P2924">
        <v>1986</v>
      </c>
      <c r="Q2924">
        <v>1</v>
      </c>
      <c r="R2924" t="s">
        <v>3081</v>
      </c>
    </row>
    <row r="2925" spans="1:18">
      <c r="A2925">
        <v>4562</v>
      </c>
      <c r="B2925" t="s">
        <v>3458</v>
      </c>
      <c r="C2925">
        <v>-68.20214</v>
      </c>
      <c r="D2925">
        <v>112.08728000000001</v>
      </c>
      <c r="G2925">
        <v>1492</v>
      </c>
      <c r="I2925">
        <v>575</v>
      </c>
      <c r="K2925" t="s">
        <v>269</v>
      </c>
      <c r="L2925">
        <v>575</v>
      </c>
      <c r="M2925" t="s">
        <v>83</v>
      </c>
      <c r="N2925">
        <v>1973</v>
      </c>
      <c r="O2925">
        <v>1</v>
      </c>
      <c r="P2925">
        <v>1986</v>
      </c>
      <c r="Q2925">
        <v>1</v>
      </c>
      <c r="R2925" t="s">
        <v>3081</v>
      </c>
    </row>
    <row r="2926" spans="1:18">
      <c r="A2926">
        <v>4563</v>
      </c>
      <c r="B2926" t="s">
        <v>3459</v>
      </c>
      <c r="C2926">
        <v>-68.230599999999995</v>
      </c>
      <c r="D2926">
        <v>112.0814</v>
      </c>
      <c r="G2926">
        <v>1542</v>
      </c>
      <c r="I2926">
        <v>311</v>
      </c>
      <c r="K2926" t="s">
        <v>269</v>
      </c>
      <c r="L2926">
        <v>311</v>
      </c>
      <c r="M2926" t="s">
        <v>83</v>
      </c>
      <c r="N2926">
        <v>1973</v>
      </c>
      <c r="O2926">
        <v>1</v>
      </c>
      <c r="P2926">
        <v>1986</v>
      </c>
      <c r="Q2926">
        <v>1</v>
      </c>
      <c r="R2926" t="s">
        <v>3081</v>
      </c>
    </row>
    <row r="2927" spans="1:18">
      <c r="A2927">
        <v>4564</v>
      </c>
      <c r="B2927" t="s">
        <v>3460</v>
      </c>
      <c r="C2927">
        <v>-68.265500000000003</v>
      </c>
      <c r="D2927">
        <v>112.10429999999999</v>
      </c>
      <c r="G2927">
        <v>1541</v>
      </c>
      <c r="I2927">
        <v>638</v>
      </c>
      <c r="K2927" t="s">
        <v>269</v>
      </c>
      <c r="L2927">
        <v>638</v>
      </c>
      <c r="M2927" t="s">
        <v>83</v>
      </c>
      <c r="N2927">
        <v>1973</v>
      </c>
      <c r="O2927">
        <v>1</v>
      </c>
      <c r="P2927">
        <v>1986</v>
      </c>
      <c r="Q2927">
        <v>1</v>
      </c>
      <c r="R2927" t="s">
        <v>3081</v>
      </c>
    </row>
    <row r="2928" spans="1:18">
      <c r="A2928">
        <v>4565</v>
      </c>
      <c r="B2928" t="s">
        <v>3461</v>
      </c>
      <c r="C2928">
        <v>-68.300409999999999</v>
      </c>
      <c r="D2928">
        <v>112.12841</v>
      </c>
      <c r="G2928">
        <v>1539</v>
      </c>
      <c r="I2928">
        <v>806</v>
      </c>
      <c r="K2928" t="s">
        <v>269</v>
      </c>
      <c r="L2928">
        <v>806</v>
      </c>
      <c r="M2928" t="s">
        <v>83</v>
      </c>
      <c r="N2928">
        <v>1973</v>
      </c>
      <c r="O2928">
        <v>1</v>
      </c>
      <c r="P2928">
        <v>1986</v>
      </c>
      <c r="Q2928">
        <v>1</v>
      </c>
      <c r="R2928" t="s">
        <v>3081</v>
      </c>
    </row>
    <row r="2929" spans="1:18">
      <c r="A2929">
        <v>4566</v>
      </c>
      <c r="B2929" t="s">
        <v>3462</v>
      </c>
      <c r="C2929">
        <v>-68.368930000000006</v>
      </c>
      <c r="D2929">
        <v>112.18386</v>
      </c>
      <c r="G2929">
        <v>1567</v>
      </c>
      <c r="I2929">
        <v>1184</v>
      </c>
      <c r="K2929" t="s">
        <v>269</v>
      </c>
      <c r="L2929">
        <v>1184</v>
      </c>
      <c r="M2929" t="s">
        <v>83</v>
      </c>
      <c r="N2929">
        <v>1973</v>
      </c>
      <c r="O2929">
        <v>1</v>
      </c>
      <c r="P2929">
        <v>1986</v>
      </c>
      <c r="Q2929">
        <v>1</v>
      </c>
      <c r="R2929" t="s">
        <v>3081</v>
      </c>
    </row>
    <row r="2930" spans="1:18">
      <c r="A2930">
        <v>4567</v>
      </c>
      <c r="B2930" t="s">
        <v>3463</v>
      </c>
      <c r="C2930">
        <v>-68.398300000000006</v>
      </c>
      <c r="D2930">
        <v>112.20314999999999</v>
      </c>
      <c r="G2930">
        <v>1602</v>
      </c>
      <c r="I2930">
        <v>945</v>
      </c>
      <c r="K2930" t="s">
        <v>269</v>
      </c>
      <c r="L2930">
        <v>945</v>
      </c>
      <c r="M2930" t="s">
        <v>83</v>
      </c>
      <c r="N2930">
        <v>1973</v>
      </c>
      <c r="O2930">
        <v>1</v>
      </c>
      <c r="P2930">
        <v>1986</v>
      </c>
      <c r="Q2930">
        <v>1</v>
      </c>
      <c r="R2930" t="s">
        <v>3081</v>
      </c>
    </row>
    <row r="2931" spans="1:18">
      <c r="A2931">
        <v>4568</v>
      </c>
      <c r="B2931" t="s">
        <v>3464</v>
      </c>
      <c r="C2931">
        <v>-68.406099999999995</v>
      </c>
      <c r="D2931">
        <v>112.21040000000001</v>
      </c>
      <c r="G2931">
        <v>1607</v>
      </c>
      <c r="I2931">
        <v>357</v>
      </c>
      <c r="K2931" t="s">
        <v>269</v>
      </c>
      <c r="L2931">
        <v>357</v>
      </c>
      <c r="M2931" t="s">
        <v>83</v>
      </c>
      <c r="N2931">
        <v>1973</v>
      </c>
      <c r="O2931">
        <v>1</v>
      </c>
      <c r="P2931">
        <v>1986</v>
      </c>
      <c r="Q2931">
        <v>1</v>
      </c>
      <c r="R2931" t="s">
        <v>3081</v>
      </c>
    </row>
    <row r="2932" spans="1:18">
      <c r="A2932">
        <v>4569</v>
      </c>
      <c r="B2932" t="s">
        <v>3465</v>
      </c>
      <c r="C2932">
        <v>-62.271000000000001</v>
      </c>
      <c r="D2932">
        <v>-59.01</v>
      </c>
      <c r="E2932" t="s">
        <v>172</v>
      </c>
      <c r="I2932">
        <v>700</v>
      </c>
      <c r="K2932" t="s">
        <v>269</v>
      </c>
      <c r="L2932">
        <v>700</v>
      </c>
      <c r="M2932" t="s">
        <v>155</v>
      </c>
      <c r="N2932">
        <v>1970</v>
      </c>
      <c r="P2932">
        <v>1988</v>
      </c>
      <c r="R2932" t="s">
        <v>3466</v>
      </c>
    </row>
    <row r="2933" spans="1:18">
      <c r="A2933">
        <v>4572</v>
      </c>
      <c r="B2933" t="s">
        <v>1974</v>
      </c>
      <c r="C2933">
        <v>-62.25</v>
      </c>
      <c r="D2933">
        <v>-59</v>
      </c>
      <c r="E2933" t="s">
        <v>172</v>
      </c>
      <c r="I2933">
        <v>6</v>
      </c>
      <c r="K2933" t="s">
        <v>269</v>
      </c>
      <c r="L2933">
        <v>6</v>
      </c>
      <c r="M2933" t="s">
        <v>155</v>
      </c>
      <c r="N2933">
        <v>1970</v>
      </c>
      <c r="P2933">
        <v>1988</v>
      </c>
      <c r="R2933" t="s">
        <v>3466</v>
      </c>
    </row>
    <row r="2934" spans="1:18">
      <c r="A2934">
        <v>4574</v>
      </c>
      <c r="B2934" t="s">
        <v>3469</v>
      </c>
      <c r="C2934">
        <v>-62.292000000000002</v>
      </c>
      <c r="D2934">
        <v>-59.05</v>
      </c>
      <c r="E2934" t="s">
        <v>172</v>
      </c>
      <c r="I2934">
        <v>1200</v>
      </c>
      <c r="K2934" t="s">
        <v>269</v>
      </c>
      <c r="L2934">
        <v>1200</v>
      </c>
      <c r="M2934" t="s">
        <v>155</v>
      </c>
      <c r="N2934">
        <v>1970</v>
      </c>
      <c r="P2934">
        <v>1988</v>
      </c>
      <c r="R2934" t="s">
        <v>3466</v>
      </c>
    </row>
    <row r="2935" spans="1:18">
      <c r="A2935">
        <v>4575</v>
      </c>
      <c r="B2935" t="s">
        <v>436</v>
      </c>
      <c r="C2935">
        <v>-90</v>
      </c>
      <c r="D2935">
        <v>0</v>
      </c>
      <c r="I2935">
        <v>10.3</v>
      </c>
      <c r="K2935" t="s">
        <v>2273</v>
      </c>
      <c r="L2935">
        <v>103</v>
      </c>
      <c r="M2935" t="s">
        <v>128</v>
      </c>
      <c r="N2935">
        <v>1988</v>
      </c>
      <c r="O2935">
        <v>9</v>
      </c>
      <c r="P2935">
        <v>1995</v>
      </c>
      <c r="Q2935">
        <v>12</v>
      </c>
      <c r="R2935" t="s">
        <v>3470</v>
      </c>
    </row>
    <row r="2936" spans="1:18">
      <c r="A2936">
        <v>4580</v>
      </c>
      <c r="B2936" t="s">
        <v>3479</v>
      </c>
      <c r="C2936">
        <v>-62.682955999999997</v>
      </c>
      <c r="D2936">
        <v>-60.368645999999998</v>
      </c>
      <c r="G2936">
        <v>333</v>
      </c>
      <c r="I2936">
        <v>0.246</v>
      </c>
      <c r="K2936" t="s">
        <v>2293</v>
      </c>
      <c r="L2936">
        <v>246</v>
      </c>
      <c r="M2936" t="s">
        <v>3480</v>
      </c>
      <c r="N2936">
        <v>1970</v>
      </c>
      <c r="O2936">
        <v>8</v>
      </c>
      <c r="P2936">
        <v>1994</v>
      </c>
      <c r="Q2936">
        <v>9</v>
      </c>
      <c r="R2936" t="s">
        <v>3481</v>
      </c>
    </row>
    <row r="2937" spans="1:18">
      <c r="A2937">
        <v>4581</v>
      </c>
      <c r="B2937" t="s">
        <v>3483</v>
      </c>
      <c r="C2937">
        <v>-70.086110000000005</v>
      </c>
      <c r="D2937">
        <v>12</v>
      </c>
      <c r="I2937">
        <v>14</v>
      </c>
      <c r="K2937" t="s">
        <v>164</v>
      </c>
      <c r="L2937">
        <v>135</v>
      </c>
      <c r="M2937" t="s">
        <v>3484</v>
      </c>
      <c r="N2937">
        <v>1963</v>
      </c>
      <c r="P2937">
        <v>1993</v>
      </c>
      <c r="R2937" t="s">
        <v>3485</v>
      </c>
    </row>
    <row r="2938" spans="1:18">
      <c r="A2938">
        <v>4582</v>
      </c>
      <c r="B2938" t="s">
        <v>605</v>
      </c>
      <c r="C2938">
        <v>-82.366665999999995</v>
      </c>
      <c r="D2938">
        <v>-168.66666599999999</v>
      </c>
      <c r="I2938">
        <v>8.9</v>
      </c>
      <c r="K2938" t="s">
        <v>546</v>
      </c>
      <c r="L2938">
        <v>89</v>
      </c>
      <c r="M2938" t="s">
        <v>3487</v>
      </c>
      <c r="N2938">
        <v>1950</v>
      </c>
      <c r="P2938">
        <v>1976</v>
      </c>
      <c r="R2938" t="s">
        <v>3488</v>
      </c>
    </row>
    <row r="2939" spans="1:18">
      <c r="A2939">
        <v>4594</v>
      </c>
      <c r="B2939">
        <v>2</v>
      </c>
      <c r="C2939">
        <v>-73.165440000000004</v>
      </c>
      <c r="D2939">
        <v>-14.248480000000001</v>
      </c>
      <c r="E2939" t="s">
        <v>163</v>
      </c>
      <c r="F2939">
        <v>110</v>
      </c>
      <c r="G2939">
        <v>60</v>
      </c>
      <c r="H2939">
        <v>-19.2</v>
      </c>
      <c r="I2939">
        <v>0.378</v>
      </c>
      <c r="K2939" t="s">
        <v>3498</v>
      </c>
      <c r="L2939">
        <v>378</v>
      </c>
      <c r="M2939" t="s">
        <v>174</v>
      </c>
      <c r="N2939">
        <v>1965</v>
      </c>
      <c r="P2939">
        <v>1976</v>
      </c>
      <c r="R2939" t="s">
        <v>3499</v>
      </c>
    </row>
    <row r="2940" spans="1:18">
      <c r="A2940">
        <v>4595</v>
      </c>
      <c r="B2940">
        <v>4</v>
      </c>
      <c r="C2940">
        <v>-72.595619999999997</v>
      </c>
      <c r="D2940">
        <v>-16.394439999999999</v>
      </c>
      <c r="E2940" t="s">
        <v>163</v>
      </c>
      <c r="F2940">
        <v>7</v>
      </c>
      <c r="G2940">
        <v>150</v>
      </c>
      <c r="I2940">
        <v>0.25800000000000001</v>
      </c>
      <c r="K2940" t="s">
        <v>3498</v>
      </c>
      <c r="L2940">
        <v>258</v>
      </c>
      <c r="M2940" t="s">
        <v>174</v>
      </c>
      <c r="N2940">
        <v>1965</v>
      </c>
      <c r="P2940">
        <v>1976</v>
      </c>
      <c r="R2940" t="s">
        <v>3499</v>
      </c>
    </row>
    <row r="2941" spans="1:18">
      <c r="A2941">
        <v>4596</v>
      </c>
      <c r="B2941">
        <v>5</v>
      </c>
      <c r="C2941">
        <v>-72.559849999999997</v>
      </c>
      <c r="D2941">
        <v>-16.342549999999999</v>
      </c>
      <c r="E2941" t="s">
        <v>163</v>
      </c>
      <c r="F2941">
        <v>5</v>
      </c>
      <c r="G2941">
        <v>200</v>
      </c>
      <c r="H2941">
        <v>-16.399999999999999</v>
      </c>
      <c r="I2941">
        <v>0.25600000000000001</v>
      </c>
      <c r="K2941" t="s">
        <v>3498</v>
      </c>
      <c r="L2941">
        <v>256</v>
      </c>
      <c r="M2941" t="s">
        <v>174</v>
      </c>
      <c r="N2941">
        <v>1965</v>
      </c>
      <c r="P2941">
        <v>1976</v>
      </c>
      <c r="R2941" t="s">
        <v>3499</v>
      </c>
    </row>
    <row r="2942" spans="1:18">
      <c r="A2942">
        <v>4597</v>
      </c>
      <c r="B2942">
        <v>6</v>
      </c>
      <c r="C2942">
        <v>-72.502880000000005</v>
      </c>
      <c r="D2942">
        <v>-16.245159999999998</v>
      </c>
      <c r="E2942" t="s">
        <v>163</v>
      </c>
      <c r="F2942">
        <v>4</v>
      </c>
      <c r="G2942">
        <v>100</v>
      </c>
      <c r="H2942">
        <v>-15.4</v>
      </c>
      <c r="I2942">
        <v>0.34799999999999998</v>
      </c>
      <c r="K2942" t="s">
        <v>3498</v>
      </c>
      <c r="L2942">
        <v>348</v>
      </c>
      <c r="M2942" t="s">
        <v>174</v>
      </c>
      <c r="N2942">
        <v>1965</v>
      </c>
      <c r="P2942">
        <v>1976</v>
      </c>
      <c r="R2942" t="s">
        <v>3499</v>
      </c>
    </row>
    <row r="2943" spans="1:18">
      <c r="A2943">
        <v>4598</v>
      </c>
      <c r="B2943">
        <v>7</v>
      </c>
      <c r="C2943">
        <v>-72.11591</v>
      </c>
      <c r="D2943">
        <v>-15.756180000000001</v>
      </c>
      <c r="E2943" t="s">
        <v>163</v>
      </c>
      <c r="F2943">
        <v>5</v>
      </c>
      <c r="G2943">
        <v>40</v>
      </c>
      <c r="H2943">
        <v>-16.8</v>
      </c>
      <c r="I2943">
        <v>0.378</v>
      </c>
      <c r="K2943" t="s">
        <v>3498</v>
      </c>
      <c r="L2943">
        <v>378</v>
      </c>
      <c r="M2943" t="s">
        <v>174</v>
      </c>
      <c r="N2943">
        <v>1965</v>
      </c>
      <c r="P2943">
        <v>1976</v>
      </c>
      <c r="R2943" t="s">
        <v>3499</v>
      </c>
    </row>
    <row r="2944" spans="1:18">
      <c r="A2944">
        <v>4618</v>
      </c>
      <c r="B2944">
        <v>417</v>
      </c>
      <c r="C2944">
        <v>-68.95</v>
      </c>
      <c r="D2944">
        <v>72.366659999999996</v>
      </c>
      <c r="E2944" t="s">
        <v>163</v>
      </c>
      <c r="F2944">
        <v>0</v>
      </c>
      <c r="G2944">
        <v>45</v>
      </c>
      <c r="I2944">
        <v>0.44</v>
      </c>
      <c r="K2944" t="s">
        <v>3504</v>
      </c>
      <c r="L2944">
        <v>440</v>
      </c>
      <c r="M2944" t="s">
        <v>508</v>
      </c>
      <c r="N2944">
        <v>1962</v>
      </c>
      <c r="P2944">
        <v>1970</v>
      </c>
      <c r="R2944" t="s">
        <v>3505</v>
      </c>
    </row>
    <row r="2945" spans="1:18">
      <c r="A2945">
        <v>4619</v>
      </c>
      <c r="B2945">
        <v>418</v>
      </c>
      <c r="C2945">
        <v>-69.25</v>
      </c>
      <c r="D2945">
        <v>71.933329999999998</v>
      </c>
      <c r="E2945" t="s">
        <v>163</v>
      </c>
      <c r="F2945">
        <v>40</v>
      </c>
      <c r="G2945">
        <v>56</v>
      </c>
      <c r="I2945">
        <v>0.4</v>
      </c>
      <c r="K2945" t="s">
        <v>3504</v>
      </c>
      <c r="L2945">
        <v>400</v>
      </c>
      <c r="M2945" t="s">
        <v>508</v>
      </c>
      <c r="N2945">
        <v>1962</v>
      </c>
      <c r="P2945">
        <v>1970</v>
      </c>
      <c r="R2945" t="s">
        <v>3505</v>
      </c>
    </row>
    <row r="2946" spans="1:18">
      <c r="A2946">
        <v>4620</v>
      </c>
      <c r="B2946">
        <v>419</v>
      </c>
      <c r="C2946">
        <v>-69.616659999999996</v>
      </c>
      <c r="D2946">
        <v>71.516660000000002</v>
      </c>
      <c r="E2946" t="s">
        <v>163</v>
      </c>
      <c r="F2946">
        <v>80</v>
      </c>
      <c r="G2946">
        <v>67</v>
      </c>
      <c r="I2946">
        <v>0.34</v>
      </c>
      <c r="K2946" t="s">
        <v>3504</v>
      </c>
      <c r="L2946">
        <v>340</v>
      </c>
      <c r="M2946" t="s">
        <v>508</v>
      </c>
      <c r="N2946">
        <v>1962</v>
      </c>
      <c r="P2946">
        <v>1970</v>
      </c>
      <c r="R2946" t="s">
        <v>3505</v>
      </c>
    </row>
    <row r="2947" spans="1:18">
      <c r="A2947">
        <v>4621</v>
      </c>
      <c r="B2947">
        <v>420</v>
      </c>
      <c r="C2947">
        <v>-69.900000000000006</v>
      </c>
      <c r="D2947">
        <v>71.116659999999996</v>
      </c>
      <c r="E2947" t="s">
        <v>163</v>
      </c>
      <c r="F2947">
        <v>120</v>
      </c>
      <c r="G2947">
        <v>71</v>
      </c>
      <c r="I2947">
        <v>0.3</v>
      </c>
      <c r="K2947" t="s">
        <v>3504</v>
      </c>
      <c r="L2947">
        <v>300</v>
      </c>
      <c r="M2947" t="s">
        <v>508</v>
      </c>
      <c r="N2947">
        <v>1962</v>
      </c>
      <c r="P2947">
        <v>1970</v>
      </c>
      <c r="R2947" t="s">
        <v>3505</v>
      </c>
    </row>
    <row r="2948" spans="1:18">
      <c r="A2948">
        <v>4622</v>
      </c>
      <c r="B2948">
        <v>421</v>
      </c>
      <c r="C2948">
        <v>-70.25</v>
      </c>
      <c r="D2948">
        <v>70.666659999999993</v>
      </c>
      <c r="E2948" t="s">
        <v>163</v>
      </c>
      <c r="F2948">
        <v>160</v>
      </c>
      <c r="G2948">
        <v>78</v>
      </c>
      <c r="I2948">
        <v>0.21</v>
      </c>
      <c r="K2948" t="s">
        <v>3504</v>
      </c>
      <c r="L2948">
        <v>210</v>
      </c>
      <c r="M2948" t="s">
        <v>508</v>
      </c>
      <c r="N2948">
        <v>1962</v>
      </c>
      <c r="P2948">
        <v>1970</v>
      </c>
      <c r="R2948" t="s">
        <v>3505</v>
      </c>
    </row>
    <row r="2949" spans="1:18">
      <c r="A2949">
        <v>4623</v>
      </c>
      <c r="B2949">
        <v>422</v>
      </c>
      <c r="C2949">
        <v>-70.583330000000004</v>
      </c>
      <c r="D2949">
        <v>70.283330000000007</v>
      </c>
      <c r="E2949" t="s">
        <v>163</v>
      </c>
      <c r="F2949">
        <v>200</v>
      </c>
      <c r="G2949">
        <v>87</v>
      </c>
      <c r="I2949">
        <v>0.16</v>
      </c>
      <c r="K2949" t="s">
        <v>3504</v>
      </c>
      <c r="L2949">
        <v>160</v>
      </c>
      <c r="M2949" t="s">
        <v>508</v>
      </c>
      <c r="N2949">
        <v>1962</v>
      </c>
      <c r="P2949">
        <v>1970</v>
      </c>
      <c r="R2949" t="s">
        <v>3505</v>
      </c>
    </row>
    <row r="2950" spans="1:18">
      <c r="A2950">
        <v>4624</v>
      </c>
      <c r="B2950">
        <v>423</v>
      </c>
      <c r="C2950">
        <v>-70.933329999999998</v>
      </c>
      <c r="D2950">
        <v>69.8</v>
      </c>
      <c r="E2950" t="s">
        <v>163</v>
      </c>
      <c r="F2950">
        <v>240</v>
      </c>
      <c r="G2950">
        <v>88</v>
      </c>
      <c r="I2950">
        <v>0.09</v>
      </c>
      <c r="K2950" t="s">
        <v>3504</v>
      </c>
      <c r="L2950">
        <v>90</v>
      </c>
      <c r="M2950" t="s">
        <v>508</v>
      </c>
      <c r="N2950">
        <v>1962</v>
      </c>
      <c r="P2950">
        <v>1970</v>
      </c>
      <c r="R2950" t="s">
        <v>3505</v>
      </c>
    </row>
    <row r="2951" spans="1:18">
      <c r="A2951">
        <v>4625</v>
      </c>
      <c r="B2951">
        <v>424</v>
      </c>
      <c r="C2951">
        <v>-71.25</v>
      </c>
      <c r="D2951">
        <v>69.400000000000006</v>
      </c>
      <c r="E2951" t="s">
        <v>163</v>
      </c>
      <c r="F2951">
        <v>280</v>
      </c>
      <c r="G2951">
        <v>100</v>
      </c>
      <c r="I2951">
        <v>0.04</v>
      </c>
      <c r="K2951" t="s">
        <v>3504</v>
      </c>
      <c r="L2951">
        <v>40</v>
      </c>
      <c r="M2951" t="s">
        <v>508</v>
      </c>
      <c r="N2951">
        <v>1962</v>
      </c>
      <c r="P2951">
        <v>1970</v>
      </c>
      <c r="R2951" t="s">
        <v>3505</v>
      </c>
    </row>
    <row r="2952" spans="1:18">
      <c r="A2952">
        <v>4627</v>
      </c>
      <c r="B2952" t="s">
        <v>3509</v>
      </c>
      <c r="C2952">
        <v>-63.82</v>
      </c>
      <c r="D2952">
        <v>-57.43</v>
      </c>
      <c r="I2952">
        <v>-67</v>
      </c>
      <c r="K2952" t="s">
        <v>290</v>
      </c>
      <c r="L2952">
        <v>-67</v>
      </c>
      <c r="M2952" t="s">
        <v>83</v>
      </c>
      <c r="N2952">
        <v>2001</v>
      </c>
      <c r="O2952">
        <v>1</v>
      </c>
      <c r="P2952">
        <v>2010</v>
      </c>
      <c r="Q2952">
        <v>1</v>
      </c>
      <c r="R2952" t="s">
        <v>3510</v>
      </c>
    </row>
    <row r="2953" spans="1:18">
      <c r="A2953">
        <v>4703</v>
      </c>
      <c r="B2953" t="s">
        <v>3520</v>
      </c>
      <c r="C2953">
        <v>-75.75</v>
      </c>
      <c r="D2953">
        <v>-26.55</v>
      </c>
      <c r="I2953">
        <v>0.84</v>
      </c>
      <c r="K2953" t="s">
        <v>3521</v>
      </c>
      <c r="L2953">
        <v>277.2</v>
      </c>
      <c r="M2953" t="s">
        <v>83</v>
      </c>
      <c r="N2953">
        <v>1981</v>
      </c>
      <c r="P2953">
        <v>1990</v>
      </c>
      <c r="R2953" t="s">
        <v>3522</v>
      </c>
    </row>
    <row r="2954" spans="1:18">
      <c r="A2954">
        <v>4704</v>
      </c>
      <c r="B2954" t="s">
        <v>3523</v>
      </c>
      <c r="C2954">
        <v>-70.75</v>
      </c>
      <c r="D2954">
        <v>-7.95</v>
      </c>
      <c r="I2954">
        <v>0.95</v>
      </c>
      <c r="K2954" t="s">
        <v>3521</v>
      </c>
      <c r="L2954">
        <v>313.5</v>
      </c>
      <c r="M2954" t="s">
        <v>83</v>
      </c>
      <c r="N2954">
        <v>1973</v>
      </c>
      <c r="P2954">
        <v>1989</v>
      </c>
      <c r="R2954" t="s">
        <v>3522</v>
      </c>
    </row>
    <row r="2955" spans="1:18">
      <c r="A2955">
        <v>4725</v>
      </c>
      <c r="B2955" t="s">
        <v>3530</v>
      </c>
      <c r="C2955">
        <v>-72.537779999999998</v>
      </c>
      <c r="D2955">
        <v>-3.75</v>
      </c>
      <c r="I2955">
        <v>1.7</v>
      </c>
      <c r="K2955" t="s">
        <v>3531</v>
      </c>
      <c r="L2955">
        <v>6.8</v>
      </c>
      <c r="M2955" t="s">
        <v>83</v>
      </c>
      <c r="N2955">
        <v>1966</v>
      </c>
      <c r="P2955">
        <v>1985</v>
      </c>
      <c r="R2955" t="s">
        <v>3532</v>
      </c>
    </row>
    <row r="2956" spans="1:18">
      <c r="A2956">
        <v>4726</v>
      </c>
      <c r="B2956" t="s">
        <v>3483</v>
      </c>
      <c r="C2956">
        <v>-70.086110000000005</v>
      </c>
      <c r="D2956">
        <v>12</v>
      </c>
      <c r="I2956">
        <v>14</v>
      </c>
      <c r="K2956" t="s">
        <v>164</v>
      </c>
      <c r="L2956">
        <v>135</v>
      </c>
      <c r="M2956" t="s">
        <v>3484</v>
      </c>
      <c r="N2956">
        <v>1963</v>
      </c>
      <c r="P2956">
        <v>1993</v>
      </c>
      <c r="R2956" t="s">
        <v>3485</v>
      </c>
    </row>
    <row r="2957" spans="1:18">
      <c r="A2957">
        <v>4727</v>
      </c>
      <c r="B2957" t="s">
        <v>1629</v>
      </c>
      <c r="C2957">
        <v>-77.298000000000002</v>
      </c>
      <c r="D2957">
        <v>39.786000000000001</v>
      </c>
      <c r="G2957">
        <v>3800</v>
      </c>
      <c r="I2957">
        <v>25.6</v>
      </c>
      <c r="K2957" t="s">
        <v>3528</v>
      </c>
      <c r="L2957">
        <v>25.6</v>
      </c>
      <c r="M2957" t="s">
        <v>3533</v>
      </c>
      <c r="N2957">
        <v>1993</v>
      </c>
      <c r="P2957">
        <v>2008</v>
      </c>
      <c r="R2957" t="s">
        <v>3534</v>
      </c>
    </row>
    <row r="2958" spans="1:18">
      <c r="A2958">
        <v>4728</v>
      </c>
      <c r="B2958" t="s">
        <v>1629</v>
      </c>
      <c r="C2958">
        <v>-77.316999999999993</v>
      </c>
      <c r="D2958">
        <v>39.703000000000003</v>
      </c>
      <c r="G2958">
        <v>3800</v>
      </c>
      <c r="I2958">
        <v>28.8</v>
      </c>
      <c r="K2958" t="s">
        <v>3528</v>
      </c>
      <c r="L2958">
        <v>28.8</v>
      </c>
      <c r="M2958" t="s">
        <v>3533</v>
      </c>
      <c r="N2958">
        <v>1964</v>
      </c>
      <c r="P2958">
        <v>2008</v>
      </c>
      <c r="R2958" t="s">
        <v>3534</v>
      </c>
    </row>
    <row r="2959" spans="1:18">
      <c r="A2959">
        <v>4730</v>
      </c>
      <c r="B2959" t="s">
        <v>3537</v>
      </c>
      <c r="C2959">
        <v>-76.793999999999997</v>
      </c>
      <c r="D2959">
        <v>31.9</v>
      </c>
      <c r="G2959">
        <v>3741</v>
      </c>
      <c r="I2959">
        <v>34.1</v>
      </c>
      <c r="K2959" t="s">
        <v>3528</v>
      </c>
      <c r="L2959">
        <v>34.1</v>
      </c>
      <c r="M2959" t="s">
        <v>3533</v>
      </c>
      <c r="N2959">
        <v>1993</v>
      </c>
      <c r="P2959">
        <v>2008</v>
      </c>
      <c r="R2959" t="s">
        <v>3534</v>
      </c>
    </row>
    <row r="2960" spans="1:18">
      <c r="A2960">
        <v>4732</v>
      </c>
      <c r="B2960" t="s">
        <v>3538</v>
      </c>
      <c r="C2960">
        <v>-75.888000000000005</v>
      </c>
      <c r="D2960">
        <v>25.834</v>
      </c>
      <c r="G2960">
        <v>3661</v>
      </c>
      <c r="I2960">
        <v>41.9</v>
      </c>
      <c r="K2960" t="s">
        <v>3528</v>
      </c>
      <c r="L2960">
        <v>41.9</v>
      </c>
      <c r="M2960" t="s">
        <v>3533</v>
      </c>
      <c r="N2960">
        <v>1993</v>
      </c>
      <c r="P2960">
        <v>2008</v>
      </c>
      <c r="R2960" t="s">
        <v>3534</v>
      </c>
    </row>
    <row r="2961" spans="1:18">
      <c r="A2961">
        <v>4733</v>
      </c>
      <c r="B2961" t="s">
        <v>3538</v>
      </c>
      <c r="C2961">
        <v>-75.888000000000005</v>
      </c>
      <c r="D2961">
        <v>25.834</v>
      </c>
      <c r="G2961">
        <v>3661</v>
      </c>
      <c r="I2961">
        <v>38.700000000000003</v>
      </c>
      <c r="K2961" t="s">
        <v>3528</v>
      </c>
      <c r="L2961">
        <v>38.700000000000003</v>
      </c>
      <c r="M2961" t="s">
        <v>155</v>
      </c>
      <c r="N2961">
        <v>1964</v>
      </c>
      <c r="P2961">
        <v>2008</v>
      </c>
      <c r="R2961" t="s">
        <v>3534</v>
      </c>
    </row>
    <row r="2962" spans="1:18">
      <c r="A2962">
        <v>4745</v>
      </c>
      <c r="B2962" t="s">
        <v>3551</v>
      </c>
      <c r="C2962">
        <v>-77.693920000000006</v>
      </c>
      <c r="D2962">
        <v>161.006753</v>
      </c>
      <c r="G2962">
        <v>1235.23</v>
      </c>
      <c r="I2962">
        <v>-2.3886999999999999E-2</v>
      </c>
      <c r="K2962" t="s">
        <v>3539</v>
      </c>
      <c r="L2962">
        <v>-23.887</v>
      </c>
      <c r="M2962" t="s">
        <v>83</v>
      </c>
      <c r="N2962">
        <v>2002</v>
      </c>
      <c r="O2962">
        <v>12</v>
      </c>
      <c r="P2962">
        <v>2006</v>
      </c>
      <c r="Q2962">
        <v>12</v>
      </c>
      <c r="R2962" t="s">
        <v>3540</v>
      </c>
    </row>
    <row r="2963" spans="1:18">
      <c r="A2963">
        <v>4746</v>
      </c>
      <c r="B2963" t="s">
        <v>3552</v>
      </c>
      <c r="C2963">
        <v>-77.695874000000003</v>
      </c>
      <c r="D2963">
        <v>161.06025399999999</v>
      </c>
      <c r="G2963">
        <v>1175.22</v>
      </c>
      <c r="I2963">
        <v>-5.2393000000000002E-2</v>
      </c>
      <c r="K2963" t="s">
        <v>3539</v>
      </c>
      <c r="L2963">
        <v>-52.393000000000001</v>
      </c>
      <c r="M2963" t="s">
        <v>83</v>
      </c>
      <c r="N2963">
        <v>2003</v>
      </c>
      <c r="O2963">
        <v>1</v>
      </c>
      <c r="P2963">
        <v>2006</v>
      </c>
      <c r="Q2963">
        <v>12</v>
      </c>
      <c r="R2963" t="s">
        <v>3540</v>
      </c>
    </row>
    <row r="2964" spans="1:18">
      <c r="A2964">
        <v>4747</v>
      </c>
      <c r="B2964" t="s">
        <v>3553</v>
      </c>
      <c r="C2964">
        <v>-77.696415999999999</v>
      </c>
      <c r="D2964">
        <v>160.97658999999999</v>
      </c>
      <c r="G2964">
        <v>1255.3800000000001</v>
      </c>
      <c r="I2964">
        <v>-3.9158999999999999E-2</v>
      </c>
      <c r="K2964" t="s">
        <v>3539</v>
      </c>
      <c r="L2964">
        <v>-39.158999999999999</v>
      </c>
      <c r="M2964" t="s">
        <v>83</v>
      </c>
      <c r="N2964">
        <v>2002</v>
      </c>
      <c r="O2964">
        <v>12</v>
      </c>
      <c r="P2964">
        <v>2006</v>
      </c>
      <c r="Q2964">
        <v>12</v>
      </c>
      <c r="R2964" t="s">
        <v>3540</v>
      </c>
    </row>
    <row r="2965" spans="1:18">
      <c r="A2965">
        <v>4748</v>
      </c>
      <c r="B2965" t="s">
        <v>3554</v>
      </c>
      <c r="C2965">
        <v>-77.69708</v>
      </c>
      <c r="D2965">
        <v>161.079815</v>
      </c>
      <c r="G2965">
        <v>1138.97</v>
      </c>
      <c r="I2965">
        <v>-7.5205999999999995E-2</v>
      </c>
      <c r="K2965" t="s">
        <v>3539</v>
      </c>
      <c r="L2965">
        <v>-75.206000000000003</v>
      </c>
      <c r="M2965" t="s">
        <v>83</v>
      </c>
      <c r="N2965">
        <v>2003</v>
      </c>
      <c r="O2965">
        <v>1</v>
      </c>
      <c r="P2965">
        <v>2006</v>
      </c>
      <c r="Q2965">
        <v>12</v>
      </c>
      <c r="R2965" t="s">
        <v>3540</v>
      </c>
    </row>
    <row r="2966" spans="1:18">
      <c r="A2966">
        <v>4749</v>
      </c>
      <c r="B2966" t="s">
        <v>3555</v>
      </c>
      <c r="C2966">
        <v>-77.697142999999997</v>
      </c>
      <c r="D2966">
        <v>161.020895</v>
      </c>
      <c r="G2966">
        <v>1220.4000000000001</v>
      </c>
      <c r="I2966">
        <v>-6.3224000000000002E-2</v>
      </c>
      <c r="K2966" t="s">
        <v>3539</v>
      </c>
      <c r="L2966">
        <v>-63.223999999999997</v>
      </c>
      <c r="M2966" t="s">
        <v>83</v>
      </c>
      <c r="N2966">
        <v>2002</v>
      </c>
      <c r="O2966">
        <v>12</v>
      </c>
      <c r="P2966">
        <v>2006</v>
      </c>
      <c r="Q2966">
        <v>12</v>
      </c>
      <c r="R2966" t="s">
        <v>3540</v>
      </c>
    </row>
    <row r="2967" spans="1:18">
      <c r="A2967">
        <v>4750</v>
      </c>
      <c r="B2967" t="s">
        <v>3556</v>
      </c>
      <c r="C2967">
        <v>-77.697243999999998</v>
      </c>
      <c r="D2967">
        <v>161.10657800000001</v>
      </c>
      <c r="G2967">
        <v>1090.28</v>
      </c>
      <c r="I2967">
        <v>-6.9184999999999997E-2</v>
      </c>
      <c r="K2967" t="s">
        <v>3539</v>
      </c>
      <c r="L2967">
        <v>-69.185000000000002</v>
      </c>
      <c r="M2967" t="s">
        <v>83</v>
      </c>
      <c r="N2967">
        <v>2003</v>
      </c>
      <c r="O2967">
        <v>1</v>
      </c>
      <c r="P2967">
        <v>2006</v>
      </c>
      <c r="Q2967">
        <v>12</v>
      </c>
      <c r="R2967" t="s">
        <v>3540</v>
      </c>
    </row>
    <row r="2968" spans="1:18">
      <c r="A2968">
        <v>4751</v>
      </c>
      <c r="B2968" t="s">
        <v>3557</v>
      </c>
      <c r="C2968">
        <v>-77.697271999999998</v>
      </c>
      <c r="D2968">
        <v>160.99221700000001</v>
      </c>
      <c r="G2968">
        <v>1245.06</v>
      </c>
      <c r="I2968">
        <v>-4.8619999999999997E-2</v>
      </c>
      <c r="K2968" t="s">
        <v>3539</v>
      </c>
      <c r="L2968">
        <v>-48.62</v>
      </c>
      <c r="M2968" t="s">
        <v>83</v>
      </c>
      <c r="N2968">
        <v>2002</v>
      </c>
      <c r="O2968">
        <v>12</v>
      </c>
      <c r="P2968">
        <v>2006</v>
      </c>
      <c r="Q2968">
        <v>12</v>
      </c>
      <c r="R2968" t="s">
        <v>3540</v>
      </c>
    </row>
    <row r="2969" spans="1:18">
      <c r="A2969">
        <v>4752</v>
      </c>
      <c r="B2969" t="s">
        <v>3558</v>
      </c>
      <c r="C2969">
        <v>-77.697362999999996</v>
      </c>
      <c r="D2969">
        <v>161.126091</v>
      </c>
      <c r="G2969">
        <v>1042.04</v>
      </c>
      <c r="I2969">
        <v>-9.5415E-2</v>
      </c>
      <c r="K2969" t="s">
        <v>3539</v>
      </c>
      <c r="L2969">
        <v>-95.415000000000006</v>
      </c>
      <c r="M2969" t="s">
        <v>83</v>
      </c>
      <c r="N2969">
        <v>2003</v>
      </c>
      <c r="O2969">
        <v>1</v>
      </c>
      <c r="P2969">
        <v>2006</v>
      </c>
      <c r="Q2969">
        <v>12</v>
      </c>
      <c r="R2969" t="s">
        <v>3540</v>
      </c>
    </row>
    <row r="2970" spans="1:18">
      <c r="A2970">
        <v>4753</v>
      </c>
      <c r="B2970" t="s">
        <v>3559</v>
      </c>
      <c r="C2970">
        <v>-77.698702999999995</v>
      </c>
      <c r="D2970">
        <v>161.130169</v>
      </c>
      <c r="G2970">
        <v>1039.82</v>
      </c>
      <c r="I2970">
        <v>-9.7351999999999994E-2</v>
      </c>
      <c r="K2970" t="s">
        <v>3539</v>
      </c>
      <c r="L2970">
        <v>-97.352000000000004</v>
      </c>
      <c r="M2970" t="s">
        <v>83</v>
      </c>
      <c r="N2970">
        <v>2003</v>
      </c>
      <c r="O2970">
        <v>1</v>
      </c>
      <c r="P2970">
        <v>2006</v>
      </c>
      <c r="Q2970">
        <v>12</v>
      </c>
      <c r="R2970" t="s">
        <v>3540</v>
      </c>
    </row>
    <row r="2971" spans="1:18">
      <c r="A2971">
        <v>4754</v>
      </c>
      <c r="B2971" t="s">
        <v>3560</v>
      </c>
      <c r="C2971">
        <v>-77.699854000000002</v>
      </c>
      <c r="D2971">
        <v>161.05194900000001</v>
      </c>
      <c r="G2971">
        <v>1180.94</v>
      </c>
      <c r="I2971">
        <v>-4.1300000000000003E-2</v>
      </c>
      <c r="K2971" t="s">
        <v>3539</v>
      </c>
      <c r="L2971">
        <v>-41.3</v>
      </c>
      <c r="M2971" t="s">
        <v>83</v>
      </c>
      <c r="N2971">
        <v>2003</v>
      </c>
      <c r="O2971">
        <v>1</v>
      </c>
      <c r="P2971">
        <v>2006</v>
      </c>
      <c r="Q2971">
        <v>12</v>
      </c>
      <c r="R2971" t="s">
        <v>3540</v>
      </c>
    </row>
    <row r="2972" spans="1:18">
      <c r="A2972">
        <v>4755</v>
      </c>
      <c r="B2972" t="s">
        <v>3561</v>
      </c>
      <c r="C2972">
        <v>-77.699937000000006</v>
      </c>
      <c r="D2972">
        <v>161.108484</v>
      </c>
      <c r="G2972">
        <v>1089.23</v>
      </c>
      <c r="I2972">
        <v>-7.8746999999999998E-2</v>
      </c>
      <c r="K2972" t="s">
        <v>3539</v>
      </c>
      <c r="L2972">
        <v>-78.747</v>
      </c>
      <c r="M2972" t="s">
        <v>83</v>
      </c>
      <c r="N2972">
        <v>2003</v>
      </c>
      <c r="O2972">
        <v>1</v>
      </c>
      <c r="P2972">
        <v>2006</v>
      </c>
      <c r="Q2972">
        <v>12</v>
      </c>
      <c r="R2972" t="s">
        <v>3540</v>
      </c>
    </row>
    <row r="2973" spans="1:18">
      <c r="A2973">
        <v>4756</v>
      </c>
      <c r="B2973" t="s">
        <v>3562</v>
      </c>
      <c r="C2973">
        <v>-77.700254000000001</v>
      </c>
      <c r="D2973">
        <v>161.00745499999999</v>
      </c>
      <c r="G2973">
        <v>1225.6600000000001</v>
      </c>
      <c r="I2973">
        <v>-6.2064000000000001E-2</v>
      </c>
      <c r="K2973" t="s">
        <v>3539</v>
      </c>
      <c r="L2973">
        <v>-62.064</v>
      </c>
      <c r="M2973" t="s">
        <v>83</v>
      </c>
      <c r="N2973">
        <v>2002</v>
      </c>
      <c r="O2973">
        <v>12</v>
      </c>
      <c r="P2973">
        <v>2006</v>
      </c>
      <c r="Q2973">
        <v>12</v>
      </c>
      <c r="R2973" t="s">
        <v>3540</v>
      </c>
    </row>
    <row r="2974" spans="1:18">
      <c r="A2974">
        <v>4757</v>
      </c>
      <c r="B2974" t="s">
        <v>3563</v>
      </c>
      <c r="C2974">
        <v>-77.700512000000003</v>
      </c>
      <c r="D2974">
        <v>161.135122</v>
      </c>
      <c r="G2974">
        <v>1033.55</v>
      </c>
      <c r="I2974">
        <v>-6.5270999999999996E-2</v>
      </c>
      <c r="K2974" t="s">
        <v>3539</v>
      </c>
      <c r="L2974">
        <v>-65.271000000000001</v>
      </c>
      <c r="M2974" t="s">
        <v>83</v>
      </c>
      <c r="N2974">
        <v>2003</v>
      </c>
      <c r="O2974">
        <v>1</v>
      </c>
      <c r="P2974">
        <v>2006</v>
      </c>
      <c r="Q2974">
        <v>12</v>
      </c>
      <c r="R2974" t="s">
        <v>3540</v>
      </c>
    </row>
    <row r="2975" spans="1:18">
      <c r="A2975">
        <v>4758</v>
      </c>
      <c r="B2975" t="s">
        <v>3564</v>
      </c>
      <c r="C2975">
        <v>-77.701012000000006</v>
      </c>
      <c r="D2975">
        <v>161.079161</v>
      </c>
      <c r="G2975">
        <v>1126.8699999999999</v>
      </c>
      <c r="I2975">
        <v>-3.5792999999999998E-2</v>
      </c>
      <c r="K2975" t="s">
        <v>3539</v>
      </c>
      <c r="L2975">
        <v>-35.792999999999999</v>
      </c>
      <c r="M2975" t="s">
        <v>83</v>
      </c>
      <c r="N2975">
        <v>2003</v>
      </c>
      <c r="O2975">
        <v>1</v>
      </c>
      <c r="P2975">
        <v>2006</v>
      </c>
      <c r="Q2975">
        <v>12</v>
      </c>
      <c r="R2975" t="s">
        <v>3540</v>
      </c>
    </row>
    <row r="2976" spans="1:18">
      <c r="A2976">
        <v>4759</v>
      </c>
      <c r="B2976" t="s">
        <v>3565</v>
      </c>
      <c r="C2976">
        <v>-77.702571000000006</v>
      </c>
      <c r="D2976">
        <v>161.11223200000001</v>
      </c>
      <c r="G2976">
        <v>1089.3399999999999</v>
      </c>
      <c r="I2976">
        <v>-5.2866999999999997E-2</v>
      </c>
      <c r="K2976" t="s">
        <v>3539</v>
      </c>
      <c r="L2976">
        <v>-52.866999999999997</v>
      </c>
      <c r="M2976" t="s">
        <v>83</v>
      </c>
      <c r="N2976">
        <v>2003</v>
      </c>
      <c r="O2976">
        <v>1</v>
      </c>
      <c r="P2976">
        <v>2006</v>
      </c>
      <c r="Q2976">
        <v>12</v>
      </c>
      <c r="R2976" t="s">
        <v>3540</v>
      </c>
    </row>
    <row r="2977" spans="1:18">
      <c r="A2977">
        <v>4760</v>
      </c>
      <c r="B2977" t="s">
        <v>3566</v>
      </c>
      <c r="C2977">
        <v>-77.703222999999994</v>
      </c>
      <c r="D2977">
        <v>160.947293</v>
      </c>
      <c r="G2977">
        <v>1256.81</v>
      </c>
      <c r="I2977">
        <v>-2.2328000000000001E-2</v>
      </c>
      <c r="K2977" t="s">
        <v>3539</v>
      </c>
      <c r="L2977">
        <v>-22.327999999999999</v>
      </c>
      <c r="M2977" t="s">
        <v>83</v>
      </c>
      <c r="N2977">
        <v>2002</v>
      </c>
      <c r="O2977">
        <v>12</v>
      </c>
      <c r="P2977">
        <v>2006</v>
      </c>
      <c r="Q2977">
        <v>12</v>
      </c>
      <c r="R2977" t="s">
        <v>3540</v>
      </c>
    </row>
    <row r="2978" spans="1:18">
      <c r="A2978">
        <v>4761</v>
      </c>
      <c r="B2978" t="s">
        <v>3567</v>
      </c>
      <c r="C2978">
        <v>-77.704538999999997</v>
      </c>
      <c r="D2978">
        <v>161.07994199999999</v>
      </c>
      <c r="G2978">
        <v>1133.21</v>
      </c>
      <c r="I2978">
        <v>-6.7315E-2</v>
      </c>
      <c r="K2978" t="s">
        <v>3539</v>
      </c>
      <c r="L2978">
        <v>-67.314999999999998</v>
      </c>
      <c r="M2978" t="s">
        <v>83</v>
      </c>
      <c r="N2978">
        <v>2003</v>
      </c>
      <c r="O2978">
        <v>1</v>
      </c>
      <c r="P2978">
        <v>2006</v>
      </c>
      <c r="Q2978">
        <v>12</v>
      </c>
      <c r="R2978" t="s">
        <v>3540</v>
      </c>
    </row>
    <row r="2979" spans="1:18">
      <c r="A2979">
        <v>4762</v>
      </c>
      <c r="B2979" t="s">
        <v>3568</v>
      </c>
      <c r="C2979">
        <v>-77.704812000000004</v>
      </c>
      <c r="D2979">
        <v>161.043496</v>
      </c>
      <c r="G2979">
        <v>1192.28</v>
      </c>
      <c r="I2979">
        <v>-6.7456000000000002E-2</v>
      </c>
      <c r="K2979" t="s">
        <v>3539</v>
      </c>
      <c r="L2979">
        <v>-67.456000000000003</v>
      </c>
      <c r="M2979" t="s">
        <v>83</v>
      </c>
      <c r="N2979">
        <v>2003</v>
      </c>
      <c r="O2979">
        <v>1</v>
      </c>
      <c r="P2979">
        <v>2006</v>
      </c>
      <c r="Q2979">
        <v>12</v>
      </c>
      <c r="R2979" t="s">
        <v>3540</v>
      </c>
    </row>
    <row r="2980" spans="1:18">
      <c r="A2980">
        <v>4763</v>
      </c>
      <c r="B2980" t="s">
        <v>3569</v>
      </c>
      <c r="C2980">
        <v>-77.704862000000006</v>
      </c>
      <c r="D2980">
        <v>160.960183</v>
      </c>
      <c r="G2980">
        <v>1256.06</v>
      </c>
      <c r="I2980">
        <v>-4.9593999999999999E-2</v>
      </c>
      <c r="K2980" t="s">
        <v>3539</v>
      </c>
      <c r="L2980">
        <v>-49.594000000000001</v>
      </c>
      <c r="M2980" t="s">
        <v>83</v>
      </c>
      <c r="N2980">
        <v>2002</v>
      </c>
      <c r="O2980">
        <v>12</v>
      </c>
      <c r="P2980">
        <v>2006</v>
      </c>
      <c r="Q2980">
        <v>12</v>
      </c>
      <c r="R2980" t="s">
        <v>3540</v>
      </c>
    </row>
    <row r="2981" spans="1:18">
      <c r="A2981">
        <v>4764</v>
      </c>
      <c r="B2981" t="s">
        <v>3570</v>
      </c>
      <c r="C2981">
        <v>-77.707785000000001</v>
      </c>
      <c r="D2981">
        <v>160.97516999999999</v>
      </c>
      <c r="G2981">
        <v>1242.99</v>
      </c>
      <c r="I2981">
        <v>-7.4854000000000004E-2</v>
      </c>
      <c r="K2981" t="s">
        <v>3539</v>
      </c>
      <c r="L2981">
        <v>-74.853999999999999</v>
      </c>
      <c r="M2981" t="s">
        <v>83</v>
      </c>
      <c r="N2981">
        <v>2002</v>
      </c>
      <c r="O2981">
        <v>12</v>
      </c>
      <c r="P2981">
        <v>2006</v>
      </c>
      <c r="Q2981">
        <v>12</v>
      </c>
      <c r="R2981" t="s">
        <v>3540</v>
      </c>
    </row>
    <row r="2982" spans="1:18">
      <c r="A2982">
        <v>4765</v>
      </c>
      <c r="B2982" t="s">
        <v>3571</v>
      </c>
      <c r="C2982">
        <v>-77.708066000000002</v>
      </c>
      <c r="D2982">
        <v>160.94575800000001</v>
      </c>
      <c r="G2982">
        <v>1256.23</v>
      </c>
      <c r="I2982">
        <v>-4.9168999999999997E-2</v>
      </c>
      <c r="K2982" t="s">
        <v>3539</v>
      </c>
      <c r="L2982">
        <v>-49.168999999999997</v>
      </c>
      <c r="M2982" t="s">
        <v>83</v>
      </c>
      <c r="N2982">
        <v>2002</v>
      </c>
      <c r="O2982">
        <v>12</v>
      </c>
      <c r="P2982">
        <v>2006</v>
      </c>
      <c r="Q2982">
        <v>12</v>
      </c>
      <c r="R2982" t="s">
        <v>3540</v>
      </c>
    </row>
    <row r="2983" spans="1:18">
      <c r="A2983">
        <v>4766</v>
      </c>
      <c r="B2983" t="s">
        <v>3572</v>
      </c>
      <c r="C2983">
        <v>-77.708547999999993</v>
      </c>
      <c r="D2983">
        <v>161.123154</v>
      </c>
      <c r="G2983">
        <v>1105.68</v>
      </c>
      <c r="I2983">
        <v>-8.8829000000000005E-2</v>
      </c>
      <c r="K2983" t="s">
        <v>3539</v>
      </c>
      <c r="L2983">
        <v>-88.828999999999994</v>
      </c>
      <c r="M2983" t="s">
        <v>83</v>
      </c>
      <c r="N2983">
        <v>2002</v>
      </c>
      <c r="O2983">
        <v>12</v>
      </c>
      <c r="P2983">
        <v>2006</v>
      </c>
      <c r="Q2983">
        <v>12</v>
      </c>
      <c r="R2983" t="s">
        <v>3540</v>
      </c>
    </row>
    <row r="2984" spans="1:18">
      <c r="A2984">
        <v>4767</v>
      </c>
      <c r="B2984" t="s">
        <v>3573</v>
      </c>
      <c r="C2984">
        <v>-77.709522000000007</v>
      </c>
      <c r="D2984">
        <v>160.919701</v>
      </c>
      <c r="G2984">
        <v>1252.03</v>
      </c>
      <c r="I2984">
        <v>-3.3605000000000003E-2</v>
      </c>
      <c r="K2984" t="s">
        <v>3539</v>
      </c>
      <c r="L2984">
        <v>-33.604999999999997</v>
      </c>
      <c r="M2984" t="s">
        <v>83</v>
      </c>
      <c r="N2984">
        <v>2002</v>
      </c>
      <c r="O2984">
        <v>12</v>
      </c>
      <c r="P2984">
        <v>2006</v>
      </c>
      <c r="Q2984">
        <v>12</v>
      </c>
      <c r="R2984" t="s">
        <v>3540</v>
      </c>
    </row>
    <row r="2985" spans="1:18">
      <c r="A2985">
        <v>4769</v>
      </c>
      <c r="B2985" t="s">
        <v>3575</v>
      </c>
      <c r="C2985">
        <v>-77.710964000000004</v>
      </c>
      <c r="D2985">
        <v>160.96058099999999</v>
      </c>
      <c r="G2985">
        <v>1249.7</v>
      </c>
      <c r="I2985">
        <v>-6.7330000000000001E-2</v>
      </c>
      <c r="K2985" t="s">
        <v>3539</v>
      </c>
      <c r="L2985">
        <v>-67.33</v>
      </c>
      <c r="M2985" t="s">
        <v>83</v>
      </c>
      <c r="N2985">
        <v>2002</v>
      </c>
      <c r="O2985">
        <v>12</v>
      </c>
      <c r="P2985">
        <v>2006</v>
      </c>
      <c r="Q2985">
        <v>12</v>
      </c>
      <c r="R2985" t="s">
        <v>3540</v>
      </c>
    </row>
    <row r="2986" spans="1:18">
      <c r="A2986">
        <v>4786</v>
      </c>
      <c r="B2986" t="s">
        <v>3592</v>
      </c>
      <c r="C2986">
        <v>-77.722973999999994</v>
      </c>
      <c r="D2986">
        <v>161.12777800000001</v>
      </c>
      <c r="G2986">
        <v>1120.1099999999999</v>
      </c>
      <c r="I2986">
        <v>-6.0085E-2</v>
      </c>
      <c r="K2986" t="s">
        <v>3539</v>
      </c>
      <c r="L2986">
        <v>-60.085000000000001</v>
      </c>
      <c r="M2986" t="s">
        <v>83</v>
      </c>
      <c r="N2986">
        <v>2002</v>
      </c>
      <c r="O2986">
        <v>12</v>
      </c>
      <c r="P2986">
        <v>2006</v>
      </c>
      <c r="Q2986">
        <v>12</v>
      </c>
      <c r="R2986" t="s">
        <v>3540</v>
      </c>
    </row>
    <row r="2987" spans="1:18">
      <c r="A2987">
        <v>4789</v>
      </c>
      <c r="B2987" t="s">
        <v>3595</v>
      </c>
      <c r="C2987">
        <v>-77.725357000000002</v>
      </c>
      <c r="D2987">
        <v>161.66248999999999</v>
      </c>
      <c r="G2987">
        <v>418.59</v>
      </c>
      <c r="I2987">
        <v>-0.197321</v>
      </c>
      <c r="K2987" t="s">
        <v>3539</v>
      </c>
      <c r="L2987">
        <v>-197.321</v>
      </c>
      <c r="M2987" t="s">
        <v>83</v>
      </c>
      <c r="N2987">
        <v>2002</v>
      </c>
      <c r="O2987">
        <v>11</v>
      </c>
      <c r="P2987">
        <v>2007</v>
      </c>
      <c r="Q2987">
        <v>1</v>
      </c>
      <c r="R2987" t="s">
        <v>3540</v>
      </c>
    </row>
    <row r="2988" spans="1:18">
      <c r="A2988">
        <v>4791</v>
      </c>
      <c r="B2988" t="s">
        <v>3597</v>
      </c>
      <c r="C2988">
        <v>-77.726179999999999</v>
      </c>
      <c r="D2988">
        <v>161.71420800000001</v>
      </c>
      <c r="G2988">
        <v>451.08</v>
      </c>
      <c r="I2988">
        <v>-0.164356</v>
      </c>
      <c r="K2988" t="s">
        <v>3539</v>
      </c>
      <c r="L2988">
        <v>-164.35599999999999</v>
      </c>
      <c r="M2988" t="s">
        <v>83</v>
      </c>
      <c r="N2988">
        <v>2002</v>
      </c>
      <c r="O2988">
        <v>11</v>
      </c>
      <c r="P2988">
        <v>2007</v>
      </c>
      <c r="Q2988">
        <v>1</v>
      </c>
      <c r="R2988" t="s">
        <v>3540</v>
      </c>
    </row>
    <row r="2989" spans="1:18">
      <c r="A2989">
        <v>4797</v>
      </c>
      <c r="B2989" t="s">
        <v>3603</v>
      </c>
      <c r="C2989">
        <v>-77.729731999999998</v>
      </c>
      <c r="D2989">
        <v>161.144338</v>
      </c>
      <c r="G2989">
        <v>1125.3399999999999</v>
      </c>
      <c r="I2989">
        <v>-3.1963999999999999E-2</v>
      </c>
      <c r="K2989" t="s">
        <v>3539</v>
      </c>
      <c r="L2989">
        <v>-31.963999999999999</v>
      </c>
      <c r="M2989" t="s">
        <v>83</v>
      </c>
      <c r="N2989">
        <v>2002</v>
      </c>
      <c r="O2989">
        <v>12</v>
      </c>
      <c r="P2989">
        <v>2006</v>
      </c>
      <c r="Q2989">
        <v>12</v>
      </c>
      <c r="R2989" t="s">
        <v>3540</v>
      </c>
    </row>
    <row r="2990" spans="1:18">
      <c r="A2990">
        <v>4798</v>
      </c>
      <c r="B2990" t="s">
        <v>3604</v>
      </c>
      <c r="C2990">
        <v>-77.730054999999993</v>
      </c>
      <c r="D2990">
        <v>161.68394000000001</v>
      </c>
      <c r="G2990">
        <v>466.49</v>
      </c>
      <c r="I2990">
        <v>-0.172927</v>
      </c>
      <c r="K2990" t="s">
        <v>3539</v>
      </c>
      <c r="L2990">
        <v>-172.92699999999999</v>
      </c>
      <c r="M2990" t="s">
        <v>83</v>
      </c>
      <c r="N2990">
        <v>2002</v>
      </c>
      <c r="O2990">
        <v>11</v>
      </c>
      <c r="P2990">
        <v>2007</v>
      </c>
      <c r="Q2990">
        <v>1</v>
      </c>
      <c r="R2990" t="s">
        <v>3540</v>
      </c>
    </row>
    <row r="2991" spans="1:18">
      <c r="A2991">
        <v>4799</v>
      </c>
      <c r="B2991" t="s">
        <v>3605</v>
      </c>
      <c r="C2991">
        <v>-77.730857</v>
      </c>
      <c r="D2991">
        <v>162.13009500000001</v>
      </c>
      <c r="G2991">
        <v>262.41000000000003</v>
      </c>
      <c r="I2991">
        <v>-0.21675900000000001</v>
      </c>
      <c r="K2991" t="s">
        <v>3539</v>
      </c>
      <c r="L2991">
        <v>-216.75899999999999</v>
      </c>
      <c r="M2991" t="s">
        <v>83</v>
      </c>
      <c r="N2991">
        <v>2002</v>
      </c>
      <c r="O2991">
        <v>11</v>
      </c>
      <c r="P2991">
        <v>2007</v>
      </c>
      <c r="Q2991">
        <v>1</v>
      </c>
      <c r="R2991" t="s">
        <v>3540</v>
      </c>
    </row>
    <row r="2992" spans="1:18">
      <c r="A2992">
        <v>4803</v>
      </c>
      <c r="B2992" t="s">
        <v>3609</v>
      </c>
      <c r="C2992">
        <v>-77.733412000000001</v>
      </c>
      <c r="D2992">
        <v>162.089707</v>
      </c>
      <c r="G2992">
        <v>305.05</v>
      </c>
      <c r="I2992">
        <v>-0.16794999999999999</v>
      </c>
      <c r="K2992" t="s">
        <v>3539</v>
      </c>
      <c r="L2992">
        <v>-167.95</v>
      </c>
      <c r="M2992" t="s">
        <v>83</v>
      </c>
      <c r="N2992">
        <v>2002</v>
      </c>
      <c r="O2992">
        <v>11</v>
      </c>
      <c r="P2992">
        <v>2007</v>
      </c>
      <c r="Q2992">
        <v>1</v>
      </c>
      <c r="R2992" t="s">
        <v>3540</v>
      </c>
    </row>
    <row r="2993" spans="1:18">
      <c r="A2993">
        <v>4807</v>
      </c>
      <c r="B2993" t="s">
        <v>3613</v>
      </c>
      <c r="C2993">
        <v>-77.734273999999999</v>
      </c>
      <c r="D2993">
        <v>162.069579</v>
      </c>
      <c r="G2993">
        <v>340.92</v>
      </c>
      <c r="I2993">
        <v>-0.16974</v>
      </c>
      <c r="K2993" t="s">
        <v>3539</v>
      </c>
      <c r="L2993">
        <v>-169.74</v>
      </c>
      <c r="M2993" t="s">
        <v>83</v>
      </c>
      <c r="N2993">
        <v>2002</v>
      </c>
      <c r="O2993">
        <v>11</v>
      </c>
      <c r="P2993">
        <v>2007</v>
      </c>
      <c r="Q2993">
        <v>1</v>
      </c>
      <c r="R2993" t="s">
        <v>3540</v>
      </c>
    </row>
    <row r="2994" spans="1:18">
      <c r="A2994">
        <v>4808</v>
      </c>
      <c r="B2994" t="s">
        <v>3614</v>
      </c>
      <c r="C2994">
        <v>-77.735336000000004</v>
      </c>
      <c r="D2994">
        <v>161.65350599999999</v>
      </c>
      <c r="G2994">
        <v>468.63</v>
      </c>
      <c r="I2994">
        <v>-0.180864</v>
      </c>
      <c r="K2994" t="s">
        <v>3539</v>
      </c>
      <c r="L2994">
        <v>-180.864</v>
      </c>
      <c r="M2994" t="s">
        <v>83</v>
      </c>
      <c r="N2994">
        <v>2002</v>
      </c>
      <c r="O2994">
        <v>11</v>
      </c>
      <c r="P2994">
        <v>2007</v>
      </c>
      <c r="Q2994">
        <v>1</v>
      </c>
      <c r="R2994" t="s">
        <v>3540</v>
      </c>
    </row>
    <row r="2995" spans="1:18">
      <c r="A2995">
        <v>4809</v>
      </c>
      <c r="B2995" t="s">
        <v>3615</v>
      </c>
      <c r="C2995">
        <v>-77.735564999999994</v>
      </c>
      <c r="D2995">
        <v>161.11573100000001</v>
      </c>
      <c r="G2995">
        <v>1136.4000000000001</v>
      </c>
      <c r="I2995">
        <v>-6.7607E-2</v>
      </c>
      <c r="K2995" t="s">
        <v>3539</v>
      </c>
      <c r="L2995">
        <v>-67.606999999999999</v>
      </c>
      <c r="M2995" t="s">
        <v>83</v>
      </c>
      <c r="N2995">
        <v>2002</v>
      </c>
      <c r="O2995">
        <v>12</v>
      </c>
      <c r="P2995">
        <v>2006</v>
      </c>
      <c r="Q2995">
        <v>12</v>
      </c>
      <c r="R2995" t="s">
        <v>3540</v>
      </c>
    </row>
    <row r="2996" spans="1:18">
      <c r="A2996">
        <v>4810</v>
      </c>
      <c r="B2996" t="s">
        <v>3616</v>
      </c>
      <c r="C2996">
        <v>-77.736711999999997</v>
      </c>
      <c r="D2996">
        <v>162.01777000000001</v>
      </c>
      <c r="G2996">
        <v>368.09</v>
      </c>
      <c r="I2996">
        <v>-0.16810600000000001</v>
      </c>
      <c r="K2996" t="s">
        <v>3539</v>
      </c>
      <c r="L2996">
        <v>-168.10599999999999</v>
      </c>
      <c r="M2996" t="s">
        <v>83</v>
      </c>
      <c r="N2996">
        <v>2002</v>
      </c>
      <c r="O2996">
        <v>11</v>
      </c>
      <c r="P2996">
        <v>2010</v>
      </c>
      <c r="Q2996">
        <v>12</v>
      </c>
      <c r="R2996" t="s">
        <v>3540</v>
      </c>
    </row>
    <row r="2997" spans="1:18">
      <c r="A2997">
        <v>4812</v>
      </c>
      <c r="B2997" t="s">
        <v>3618</v>
      </c>
      <c r="C2997">
        <v>-77.737470000000002</v>
      </c>
      <c r="D2997">
        <v>162.09425300000001</v>
      </c>
      <c r="G2997">
        <v>308.39999999999998</v>
      </c>
      <c r="I2997">
        <v>-0.19681100000000001</v>
      </c>
      <c r="K2997" t="s">
        <v>3539</v>
      </c>
      <c r="L2997">
        <v>-196.81100000000001</v>
      </c>
      <c r="M2997" t="s">
        <v>83</v>
      </c>
      <c r="N2997">
        <v>2002</v>
      </c>
      <c r="O2997">
        <v>11</v>
      </c>
      <c r="P2997">
        <v>2007</v>
      </c>
      <c r="Q2997">
        <v>1</v>
      </c>
      <c r="R2997" t="s">
        <v>3540</v>
      </c>
    </row>
    <row r="2998" spans="1:18">
      <c r="A2998">
        <v>4813</v>
      </c>
      <c r="B2998" t="s">
        <v>3619</v>
      </c>
      <c r="C2998">
        <v>-77.737757999999999</v>
      </c>
      <c r="D2998">
        <v>161.99755099999999</v>
      </c>
      <c r="G2998">
        <v>383.05</v>
      </c>
      <c r="I2998">
        <v>-0.165105</v>
      </c>
      <c r="K2998" t="s">
        <v>3539</v>
      </c>
      <c r="L2998">
        <v>-165.10499999999999</v>
      </c>
      <c r="M2998" t="s">
        <v>83</v>
      </c>
      <c r="N2998">
        <v>2002</v>
      </c>
      <c r="O2998">
        <v>11</v>
      </c>
      <c r="P2998">
        <v>2010</v>
      </c>
      <c r="Q2998">
        <v>12</v>
      </c>
      <c r="R2998" t="s">
        <v>3540</v>
      </c>
    </row>
    <row r="2999" spans="1:18">
      <c r="A2999">
        <v>4815</v>
      </c>
      <c r="B2999" t="s">
        <v>3621</v>
      </c>
      <c r="C2999">
        <v>-77.738501999999997</v>
      </c>
      <c r="D2999">
        <v>162.07421199999999</v>
      </c>
      <c r="G2999">
        <v>329.2</v>
      </c>
      <c r="I2999">
        <v>-0.184056</v>
      </c>
      <c r="K2999" t="s">
        <v>3539</v>
      </c>
      <c r="L2999">
        <v>-184.05600000000001</v>
      </c>
      <c r="M2999" t="s">
        <v>83</v>
      </c>
      <c r="N2999">
        <v>2002</v>
      </c>
      <c r="O2999">
        <v>11</v>
      </c>
      <c r="P2999">
        <v>2007</v>
      </c>
      <c r="Q2999">
        <v>1</v>
      </c>
      <c r="R2999" t="s">
        <v>3540</v>
      </c>
    </row>
    <row r="3000" spans="1:18">
      <c r="A3000">
        <v>4816</v>
      </c>
      <c r="B3000" t="s">
        <v>3622</v>
      </c>
      <c r="C3000">
        <v>-77.738651000000004</v>
      </c>
      <c r="D3000">
        <v>161.97722899999999</v>
      </c>
      <c r="G3000">
        <v>399.21</v>
      </c>
      <c r="I3000">
        <v>-0.16342000000000001</v>
      </c>
      <c r="K3000" t="s">
        <v>3539</v>
      </c>
      <c r="L3000">
        <v>-163.41999999999999</v>
      </c>
      <c r="M3000" t="s">
        <v>83</v>
      </c>
      <c r="N3000">
        <v>2002</v>
      </c>
      <c r="O3000">
        <v>11</v>
      </c>
      <c r="P3000">
        <v>2010</v>
      </c>
      <c r="Q3000">
        <v>1</v>
      </c>
      <c r="R3000" t="s">
        <v>3540</v>
      </c>
    </row>
    <row r="3001" spans="1:18">
      <c r="A3001">
        <v>4819</v>
      </c>
      <c r="B3001" t="s">
        <v>3625</v>
      </c>
      <c r="C3001">
        <v>-77.741050000000001</v>
      </c>
      <c r="D3001">
        <v>162.022256</v>
      </c>
      <c r="G3001">
        <v>373.24</v>
      </c>
      <c r="I3001">
        <v>-0.16634199999999999</v>
      </c>
      <c r="K3001" t="s">
        <v>3539</v>
      </c>
      <c r="L3001">
        <v>-166.34200000000001</v>
      </c>
      <c r="M3001" t="s">
        <v>83</v>
      </c>
      <c r="N3001">
        <v>2002</v>
      </c>
      <c r="O3001">
        <v>11</v>
      </c>
      <c r="P3001">
        <v>2007</v>
      </c>
      <c r="Q3001">
        <v>1</v>
      </c>
      <c r="R3001" t="s">
        <v>3540</v>
      </c>
    </row>
    <row r="3002" spans="1:18">
      <c r="A3002">
        <v>4822</v>
      </c>
      <c r="B3002" t="s">
        <v>3628</v>
      </c>
      <c r="C3002">
        <v>-77.742249000000001</v>
      </c>
      <c r="D3002">
        <v>162.00198700000001</v>
      </c>
      <c r="G3002">
        <v>393.27</v>
      </c>
      <c r="I3002">
        <v>-0.149202</v>
      </c>
      <c r="K3002" t="s">
        <v>3539</v>
      </c>
      <c r="L3002">
        <v>-149.202</v>
      </c>
      <c r="M3002" t="s">
        <v>83</v>
      </c>
      <c r="N3002">
        <v>2002</v>
      </c>
      <c r="O3002">
        <v>11</v>
      </c>
      <c r="P3002">
        <v>2007</v>
      </c>
      <c r="Q3002">
        <v>1</v>
      </c>
      <c r="R3002" t="s">
        <v>3540</v>
      </c>
    </row>
    <row r="3003" spans="1:18">
      <c r="A3003">
        <v>4823</v>
      </c>
      <c r="B3003" t="s">
        <v>3629</v>
      </c>
      <c r="C3003">
        <v>-77.742902999999998</v>
      </c>
      <c r="D3003">
        <v>161.981381</v>
      </c>
      <c r="G3003">
        <v>406.52</v>
      </c>
      <c r="I3003">
        <v>-0.142649</v>
      </c>
      <c r="K3003" t="s">
        <v>3539</v>
      </c>
      <c r="L3003">
        <v>-142.649</v>
      </c>
      <c r="M3003" t="s">
        <v>83</v>
      </c>
      <c r="N3003">
        <v>2002</v>
      </c>
      <c r="O3003">
        <v>11</v>
      </c>
      <c r="P3003">
        <v>2007</v>
      </c>
      <c r="Q3003">
        <v>1</v>
      </c>
      <c r="R3003" t="s">
        <v>3540</v>
      </c>
    </row>
    <row r="3004" spans="1:18">
      <c r="A3004">
        <v>4827</v>
      </c>
      <c r="B3004" t="s">
        <v>3633</v>
      </c>
      <c r="C3004">
        <v>-77.744947999999994</v>
      </c>
      <c r="D3004">
        <v>161.89642799999999</v>
      </c>
      <c r="G3004">
        <v>444.1</v>
      </c>
      <c r="I3004">
        <v>-0.16553399999999999</v>
      </c>
      <c r="K3004" t="s">
        <v>3539</v>
      </c>
      <c r="L3004">
        <v>-165.53399999999999</v>
      </c>
      <c r="M3004" t="s">
        <v>83</v>
      </c>
      <c r="N3004">
        <v>2002</v>
      </c>
      <c r="O3004">
        <v>11</v>
      </c>
      <c r="P3004">
        <v>2010</v>
      </c>
      <c r="Q3004">
        <v>1</v>
      </c>
      <c r="R3004" t="s">
        <v>3540</v>
      </c>
    </row>
    <row r="3005" spans="1:18">
      <c r="A3005">
        <v>4829</v>
      </c>
      <c r="B3005" t="s">
        <v>3635</v>
      </c>
      <c r="C3005">
        <v>-77.745846</v>
      </c>
      <c r="D3005">
        <v>161.87654699999999</v>
      </c>
      <c r="G3005">
        <v>452.57</v>
      </c>
      <c r="I3005">
        <v>-0.16327700000000001</v>
      </c>
      <c r="K3005" t="s">
        <v>3539</v>
      </c>
      <c r="L3005">
        <v>-163.27699999999999</v>
      </c>
      <c r="M3005" t="s">
        <v>83</v>
      </c>
      <c r="N3005">
        <v>2002</v>
      </c>
      <c r="O3005">
        <v>11</v>
      </c>
      <c r="P3005">
        <v>2010</v>
      </c>
      <c r="Q3005">
        <v>12</v>
      </c>
      <c r="R3005" t="s">
        <v>3540</v>
      </c>
    </row>
    <row r="3006" spans="1:18">
      <c r="A3006">
        <v>4831</v>
      </c>
      <c r="B3006" t="s">
        <v>3637</v>
      </c>
      <c r="C3006">
        <v>-77.749030000000005</v>
      </c>
      <c r="D3006">
        <v>161.89983000000001</v>
      </c>
      <c r="G3006">
        <v>443.5</v>
      </c>
      <c r="I3006">
        <v>-0.15953400000000001</v>
      </c>
      <c r="K3006" t="s">
        <v>3539</v>
      </c>
      <c r="L3006">
        <v>-159.53399999999999</v>
      </c>
      <c r="M3006" t="s">
        <v>83</v>
      </c>
      <c r="N3006">
        <v>2002</v>
      </c>
      <c r="O3006">
        <v>11</v>
      </c>
      <c r="P3006">
        <v>2007</v>
      </c>
      <c r="Q3006">
        <v>1</v>
      </c>
      <c r="R3006" t="s">
        <v>3540</v>
      </c>
    </row>
    <row r="3007" spans="1:18">
      <c r="A3007">
        <v>4832</v>
      </c>
      <c r="B3007" t="s">
        <v>3638</v>
      </c>
      <c r="C3007">
        <v>-77.749866999999995</v>
      </c>
      <c r="D3007">
        <v>161.793373</v>
      </c>
      <c r="G3007">
        <v>482.89</v>
      </c>
      <c r="I3007">
        <v>-0.170514</v>
      </c>
      <c r="K3007" t="s">
        <v>3539</v>
      </c>
      <c r="L3007">
        <v>-170.51400000000001</v>
      </c>
      <c r="M3007" t="s">
        <v>83</v>
      </c>
      <c r="N3007">
        <v>2002</v>
      </c>
      <c r="O3007">
        <v>11</v>
      </c>
      <c r="P3007">
        <v>2007</v>
      </c>
      <c r="Q3007">
        <v>1</v>
      </c>
      <c r="R3007" t="s">
        <v>3540</v>
      </c>
    </row>
    <row r="3008" spans="1:18">
      <c r="A3008">
        <v>4835</v>
      </c>
      <c r="B3008" t="s">
        <v>3641</v>
      </c>
      <c r="C3008">
        <v>-77.750586999999996</v>
      </c>
      <c r="D3008">
        <v>161.77268100000001</v>
      </c>
      <c r="G3008">
        <v>493.3</v>
      </c>
      <c r="I3008">
        <v>-0.18143100000000001</v>
      </c>
      <c r="K3008" t="s">
        <v>3539</v>
      </c>
      <c r="L3008">
        <v>-181.43100000000001</v>
      </c>
      <c r="M3008" t="s">
        <v>83</v>
      </c>
      <c r="N3008">
        <v>2002</v>
      </c>
      <c r="O3008">
        <v>11</v>
      </c>
      <c r="P3008">
        <v>2007</v>
      </c>
      <c r="Q3008">
        <v>1</v>
      </c>
      <c r="R3008" t="s">
        <v>3540</v>
      </c>
    </row>
    <row r="3009" spans="1:18">
      <c r="A3009">
        <v>4836</v>
      </c>
      <c r="B3009" t="s">
        <v>3642</v>
      </c>
      <c r="C3009">
        <v>-77.751248000000004</v>
      </c>
      <c r="D3009">
        <v>160.65152599999999</v>
      </c>
      <c r="G3009">
        <v>956.46</v>
      </c>
      <c r="I3009">
        <v>-6.2768000000000004E-2</v>
      </c>
      <c r="K3009" t="s">
        <v>3539</v>
      </c>
      <c r="L3009">
        <v>-62.768000000000001</v>
      </c>
      <c r="M3009" t="s">
        <v>83</v>
      </c>
      <c r="N3009">
        <v>2002</v>
      </c>
      <c r="O3009">
        <v>12</v>
      </c>
      <c r="P3009">
        <v>2006</v>
      </c>
      <c r="Q3009">
        <v>12</v>
      </c>
      <c r="R3009" t="s">
        <v>3540</v>
      </c>
    </row>
    <row r="3010" spans="1:18">
      <c r="A3010">
        <v>4837</v>
      </c>
      <c r="B3010" t="s">
        <v>3643</v>
      </c>
      <c r="C3010">
        <v>-77.754109</v>
      </c>
      <c r="D3010">
        <v>161.79707400000001</v>
      </c>
      <c r="G3010">
        <v>481.89</v>
      </c>
      <c r="I3010">
        <v>-0.17405200000000001</v>
      </c>
      <c r="K3010" t="s">
        <v>3539</v>
      </c>
      <c r="L3010">
        <v>-174.05199999999999</v>
      </c>
      <c r="M3010" t="s">
        <v>83</v>
      </c>
      <c r="N3010">
        <v>2002</v>
      </c>
      <c r="O3010">
        <v>11</v>
      </c>
      <c r="P3010">
        <v>2007</v>
      </c>
      <c r="Q3010">
        <v>1</v>
      </c>
      <c r="R3010" t="s">
        <v>3540</v>
      </c>
    </row>
    <row r="3011" spans="1:18">
      <c r="A3011">
        <v>4838</v>
      </c>
      <c r="B3011" t="s">
        <v>3644</v>
      </c>
      <c r="C3011">
        <v>-77.754953999999998</v>
      </c>
      <c r="D3011">
        <v>161.77731199999999</v>
      </c>
      <c r="G3011">
        <v>489.82</v>
      </c>
      <c r="I3011">
        <v>-0.18406900000000001</v>
      </c>
      <c r="K3011" t="s">
        <v>3539</v>
      </c>
      <c r="L3011">
        <v>-184.06899999999999</v>
      </c>
      <c r="M3011" t="s">
        <v>83</v>
      </c>
      <c r="N3011">
        <v>2002</v>
      </c>
      <c r="O3011">
        <v>11</v>
      </c>
      <c r="P3011">
        <v>2010</v>
      </c>
      <c r="Q3011">
        <v>12</v>
      </c>
      <c r="R3011" t="s">
        <v>3540</v>
      </c>
    </row>
    <row r="3012" spans="1:18">
      <c r="A3012">
        <v>4839</v>
      </c>
      <c r="B3012" t="s">
        <v>3645</v>
      </c>
      <c r="C3012">
        <v>-77.757385999999997</v>
      </c>
      <c r="D3012">
        <v>160.69037399999999</v>
      </c>
      <c r="G3012">
        <v>1008.62</v>
      </c>
      <c r="I3012">
        <v>-4.8384000000000003E-2</v>
      </c>
      <c r="K3012" t="s">
        <v>3539</v>
      </c>
      <c r="L3012">
        <v>-48.384</v>
      </c>
      <c r="M3012" t="s">
        <v>83</v>
      </c>
      <c r="N3012">
        <v>2002</v>
      </c>
      <c r="O3012">
        <v>12</v>
      </c>
      <c r="P3012">
        <v>2006</v>
      </c>
      <c r="Q3012">
        <v>12</v>
      </c>
      <c r="R3012" t="s">
        <v>3540</v>
      </c>
    </row>
    <row r="3013" spans="1:18">
      <c r="A3013">
        <v>4840</v>
      </c>
      <c r="B3013" t="s">
        <v>3646</v>
      </c>
      <c r="C3013">
        <v>-77.758743999999993</v>
      </c>
      <c r="D3013">
        <v>161.63964000000001</v>
      </c>
      <c r="G3013">
        <v>564.96</v>
      </c>
      <c r="I3013">
        <v>-0.16026199999999999</v>
      </c>
      <c r="K3013" t="s">
        <v>3539</v>
      </c>
      <c r="L3013">
        <v>-160.262</v>
      </c>
      <c r="M3013" t="s">
        <v>83</v>
      </c>
      <c r="N3013">
        <v>2002</v>
      </c>
      <c r="O3013">
        <v>11</v>
      </c>
      <c r="P3013">
        <v>2007</v>
      </c>
      <c r="Q3013">
        <v>1</v>
      </c>
      <c r="R3013" t="s">
        <v>3540</v>
      </c>
    </row>
    <row r="3014" spans="1:18">
      <c r="A3014">
        <v>4841</v>
      </c>
      <c r="B3014" t="s">
        <v>3647</v>
      </c>
      <c r="C3014">
        <v>-77.760447999999997</v>
      </c>
      <c r="D3014">
        <v>160.74150599999999</v>
      </c>
      <c r="G3014">
        <v>1038.71</v>
      </c>
      <c r="I3014">
        <v>-3.8607000000000002E-2</v>
      </c>
      <c r="K3014" t="s">
        <v>3539</v>
      </c>
      <c r="L3014">
        <v>-38.606999999999999</v>
      </c>
      <c r="M3014" t="s">
        <v>83</v>
      </c>
      <c r="N3014">
        <v>2002</v>
      </c>
      <c r="O3014">
        <v>12</v>
      </c>
      <c r="P3014">
        <v>2006</v>
      </c>
      <c r="Q3014">
        <v>12</v>
      </c>
      <c r="R3014" t="s">
        <v>3540</v>
      </c>
    </row>
    <row r="3015" spans="1:18">
      <c r="A3015">
        <v>4842</v>
      </c>
      <c r="B3015" t="s">
        <v>3648</v>
      </c>
      <c r="C3015">
        <v>-77.761701000000002</v>
      </c>
      <c r="D3015">
        <v>161.654911</v>
      </c>
      <c r="G3015">
        <v>565.25</v>
      </c>
      <c r="I3015">
        <v>-0.157583</v>
      </c>
      <c r="K3015" t="s">
        <v>3539</v>
      </c>
      <c r="L3015">
        <v>-157.583</v>
      </c>
      <c r="M3015" t="s">
        <v>83</v>
      </c>
      <c r="N3015">
        <v>2002</v>
      </c>
      <c r="O3015">
        <v>11</v>
      </c>
      <c r="P3015">
        <v>2007</v>
      </c>
      <c r="Q3015">
        <v>1</v>
      </c>
      <c r="R3015" t="s">
        <v>3540</v>
      </c>
    </row>
    <row r="3016" spans="1:18">
      <c r="A3016">
        <v>4844</v>
      </c>
      <c r="B3016" t="s">
        <v>3650</v>
      </c>
      <c r="C3016">
        <v>-77.761919000000006</v>
      </c>
      <c r="D3016">
        <v>160.93554900000001</v>
      </c>
      <c r="G3016">
        <v>1163.96</v>
      </c>
      <c r="I3016">
        <v>-8.3672999999999997E-2</v>
      </c>
      <c r="K3016" t="s">
        <v>3539</v>
      </c>
      <c r="L3016">
        <v>-83.673000000000002</v>
      </c>
      <c r="M3016" t="s">
        <v>83</v>
      </c>
      <c r="N3016">
        <v>2002</v>
      </c>
      <c r="O3016">
        <v>12</v>
      </c>
      <c r="P3016">
        <v>2006</v>
      </c>
      <c r="Q3016">
        <v>12</v>
      </c>
      <c r="R3016" t="s">
        <v>3540</v>
      </c>
    </row>
    <row r="3017" spans="1:18">
      <c r="A3017">
        <v>4845</v>
      </c>
      <c r="B3017" t="s">
        <v>3651</v>
      </c>
      <c r="C3017">
        <v>-77.761951999999994</v>
      </c>
      <c r="D3017">
        <v>161.68733700000001</v>
      </c>
      <c r="G3017">
        <v>544.98</v>
      </c>
      <c r="I3017">
        <v>-0.170433</v>
      </c>
      <c r="K3017" t="s">
        <v>3539</v>
      </c>
      <c r="L3017">
        <v>-170.43299999999999</v>
      </c>
      <c r="M3017" t="s">
        <v>83</v>
      </c>
      <c r="N3017">
        <v>2002</v>
      </c>
      <c r="O3017">
        <v>11</v>
      </c>
      <c r="P3017">
        <v>2010</v>
      </c>
      <c r="Q3017">
        <v>12</v>
      </c>
      <c r="R3017" t="s">
        <v>3540</v>
      </c>
    </row>
    <row r="3018" spans="1:18">
      <c r="A3018">
        <v>4846</v>
      </c>
      <c r="B3018" t="s">
        <v>3652</v>
      </c>
      <c r="C3018">
        <v>-77.764456999999993</v>
      </c>
      <c r="D3018">
        <v>160.722646</v>
      </c>
      <c r="G3018">
        <v>1033.49</v>
      </c>
      <c r="I3018">
        <v>-4.6287000000000002E-2</v>
      </c>
      <c r="K3018" t="s">
        <v>3539</v>
      </c>
      <c r="L3018">
        <v>-46.286999999999999</v>
      </c>
      <c r="M3018" t="s">
        <v>83</v>
      </c>
      <c r="N3018">
        <v>2002</v>
      </c>
      <c r="O3018">
        <v>12</v>
      </c>
      <c r="P3018">
        <v>2006</v>
      </c>
      <c r="Q3018">
        <v>12</v>
      </c>
      <c r="R3018" t="s">
        <v>3540</v>
      </c>
    </row>
    <row r="3019" spans="1:18">
      <c r="A3019">
        <v>4847</v>
      </c>
      <c r="B3019" t="s">
        <v>3653</v>
      </c>
      <c r="C3019">
        <v>-77.764809999999997</v>
      </c>
      <c r="D3019">
        <v>161.641153</v>
      </c>
      <c r="G3019">
        <v>578.08000000000004</v>
      </c>
      <c r="I3019">
        <v>-0.158023</v>
      </c>
      <c r="K3019" t="s">
        <v>3539</v>
      </c>
      <c r="L3019">
        <v>-158.023</v>
      </c>
      <c r="M3019" t="s">
        <v>83</v>
      </c>
      <c r="N3019">
        <v>2002</v>
      </c>
      <c r="O3019">
        <v>11</v>
      </c>
      <c r="P3019">
        <v>2007</v>
      </c>
      <c r="Q3019">
        <v>1</v>
      </c>
      <c r="R3019" t="s">
        <v>3540</v>
      </c>
    </row>
    <row r="3020" spans="1:18">
      <c r="A3020">
        <v>4848</v>
      </c>
      <c r="B3020" t="s">
        <v>3654</v>
      </c>
      <c r="C3020">
        <v>-77.764915000000002</v>
      </c>
      <c r="D3020">
        <v>160.94934499999999</v>
      </c>
      <c r="G3020">
        <v>1147.24</v>
      </c>
      <c r="I3020">
        <v>-5.8234000000000001E-2</v>
      </c>
      <c r="K3020" t="s">
        <v>3539</v>
      </c>
      <c r="L3020">
        <v>-58.234000000000002</v>
      </c>
      <c r="M3020" t="s">
        <v>83</v>
      </c>
      <c r="N3020">
        <v>2002</v>
      </c>
      <c r="O3020">
        <v>12</v>
      </c>
      <c r="P3020">
        <v>2006</v>
      </c>
      <c r="Q3020">
        <v>12</v>
      </c>
      <c r="R3020" t="s">
        <v>3540</v>
      </c>
    </row>
    <row r="3021" spans="1:18">
      <c r="A3021">
        <v>4849</v>
      </c>
      <c r="B3021" t="s">
        <v>3655</v>
      </c>
      <c r="C3021">
        <v>-77.764931000000004</v>
      </c>
      <c r="D3021">
        <v>161.701978</v>
      </c>
      <c r="G3021">
        <v>538.27</v>
      </c>
      <c r="I3021">
        <v>-0.176098</v>
      </c>
      <c r="K3021" t="s">
        <v>3539</v>
      </c>
      <c r="L3021">
        <v>-176.09800000000001</v>
      </c>
      <c r="M3021" t="s">
        <v>83</v>
      </c>
      <c r="N3021">
        <v>2002</v>
      </c>
      <c r="O3021">
        <v>11</v>
      </c>
      <c r="P3021">
        <v>2010</v>
      </c>
      <c r="Q3021">
        <v>12</v>
      </c>
      <c r="R3021" t="s">
        <v>3540</v>
      </c>
    </row>
    <row r="3022" spans="1:18">
      <c r="A3022">
        <v>4850</v>
      </c>
      <c r="B3022" t="s">
        <v>3656</v>
      </c>
      <c r="C3022">
        <v>-77.765189000000007</v>
      </c>
      <c r="D3022">
        <v>161.67360500000001</v>
      </c>
      <c r="G3022">
        <v>560.52</v>
      </c>
      <c r="I3022">
        <v>-0.176177</v>
      </c>
      <c r="K3022" t="s">
        <v>3539</v>
      </c>
      <c r="L3022">
        <v>-176.17699999999999</v>
      </c>
      <c r="M3022" t="s">
        <v>83</v>
      </c>
      <c r="N3022">
        <v>2002</v>
      </c>
      <c r="O3022">
        <v>11</v>
      </c>
      <c r="P3022">
        <v>2010</v>
      </c>
      <c r="Q3022">
        <v>12</v>
      </c>
      <c r="R3022" t="s">
        <v>3540</v>
      </c>
    </row>
    <row r="3023" spans="1:18">
      <c r="A3023">
        <v>4851</v>
      </c>
      <c r="B3023" t="s">
        <v>3657</v>
      </c>
      <c r="C3023">
        <v>-77.765221999999994</v>
      </c>
      <c r="D3023">
        <v>160.936228</v>
      </c>
      <c r="G3023">
        <v>1150.75</v>
      </c>
      <c r="I3023">
        <v>-6.0668E-2</v>
      </c>
      <c r="K3023" t="s">
        <v>3539</v>
      </c>
      <c r="L3023">
        <v>-60.667999999999999</v>
      </c>
      <c r="M3023" t="s">
        <v>83</v>
      </c>
      <c r="N3023">
        <v>2002</v>
      </c>
      <c r="O3023">
        <v>12</v>
      </c>
      <c r="P3023">
        <v>2006</v>
      </c>
      <c r="Q3023">
        <v>12</v>
      </c>
      <c r="R3023" t="s">
        <v>3540</v>
      </c>
    </row>
    <row r="3024" spans="1:18">
      <c r="A3024">
        <v>4852</v>
      </c>
      <c r="B3024" t="s">
        <v>3658</v>
      </c>
      <c r="C3024">
        <v>-77.768021000000005</v>
      </c>
      <c r="D3024">
        <v>161.688625</v>
      </c>
      <c r="G3024">
        <v>552.39</v>
      </c>
      <c r="I3024">
        <v>-0.16483</v>
      </c>
      <c r="K3024" t="s">
        <v>3539</v>
      </c>
      <c r="L3024">
        <v>-164.83</v>
      </c>
      <c r="M3024" t="s">
        <v>83</v>
      </c>
      <c r="N3024">
        <v>2002</v>
      </c>
      <c r="O3024">
        <v>11</v>
      </c>
      <c r="P3024">
        <v>2010</v>
      </c>
      <c r="Q3024">
        <v>12</v>
      </c>
      <c r="R3024" t="s">
        <v>3540</v>
      </c>
    </row>
    <row r="3025" spans="1:18">
      <c r="A3025">
        <v>4854</v>
      </c>
      <c r="B3025" t="s">
        <v>3660</v>
      </c>
      <c r="C3025">
        <v>-77.768141</v>
      </c>
      <c r="D3025">
        <v>160.70817600000001</v>
      </c>
      <c r="G3025">
        <v>1040.58</v>
      </c>
      <c r="I3025">
        <v>-3.6427000000000001E-2</v>
      </c>
      <c r="K3025" t="s">
        <v>3539</v>
      </c>
      <c r="L3025">
        <v>-36.427</v>
      </c>
      <c r="M3025" t="s">
        <v>83</v>
      </c>
      <c r="N3025">
        <v>2002</v>
      </c>
      <c r="O3025">
        <v>12</v>
      </c>
      <c r="P3025">
        <v>2006</v>
      </c>
      <c r="Q3025">
        <v>12</v>
      </c>
      <c r="R3025" t="s">
        <v>3540</v>
      </c>
    </row>
    <row r="3026" spans="1:18">
      <c r="A3026">
        <v>4855</v>
      </c>
      <c r="B3026" t="s">
        <v>3661</v>
      </c>
      <c r="C3026">
        <v>-77.768286000000003</v>
      </c>
      <c r="D3026">
        <v>161.659358</v>
      </c>
      <c r="G3026">
        <v>579.17999999999995</v>
      </c>
      <c r="I3026">
        <v>-0.164741</v>
      </c>
      <c r="K3026" t="s">
        <v>3539</v>
      </c>
      <c r="L3026">
        <v>-164.74100000000001</v>
      </c>
      <c r="M3026" t="s">
        <v>83</v>
      </c>
      <c r="N3026">
        <v>2002</v>
      </c>
      <c r="O3026">
        <v>11</v>
      </c>
      <c r="P3026">
        <v>2010</v>
      </c>
      <c r="Q3026">
        <v>12</v>
      </c>
      <c r="R3026" t="s">
        <v>3540</v>
      </c>
    </row>
    <row r="3027" spans="1:18">
      <c r="A3027">
        <v>4856</v>
      </c>
      <c r="B3027" t="s">
        <v>3662</v>
      </c>
      <c r="C3027">
        <v>-77.770579999999995</v>
      </c>
      <c r="D3027">
        <v>161.12468000000001</v>
      </c>
      <c r="G3027">
        <v>1064.52</v>
      </c>
      <c r="I3027">
        <v>-9.1788999999999996E-2</v>
      </c>
      <c r="K3027" t="s">
        <v>3539</v>
      </c>
      <c r="L3027">
        <v>-91.789000000000001</v>
      </c>
      <c r="M3027" t="s">
        <v>83</v>
      </c>
      <c r="N3027">
        <v>2002</v>
      </c>
      <c r="O3027">
        <v>12</v>
      </c>
      <c r="P3027">
        <v>2006</v>
      </c>
      <c r="Q3027">
        <v>12</v>
      </c>
      <c r="R3027" t="s">
        <v>3540</v>
      </c>
    </row>
    <row r="3028" spans="1:18">
      <c r="A3028">
        <v>4858</v>
      </c>
      <c r="B3028" t="s">
        <v>3664</v>
      </c>
      <c r="C3028">
        <v>-77.771283999999994</v>
      </c>
      <c r="D3028">
        <v>161.67399499999999</v>
      </c>
      <c r="G3028">
        <v>584.37</v>
      </c>
      <c r="I3028">
        <v>-0.1862</v>
      </c>
      <c r="K3028" t="s">
        <v>3539</v>
      </c>
      <c r="L3028">
        <v>-186.2</v>
      </c>
      <c r="M3028" t="s">
        <v>83</v>
      </c>
      <c r="N3028">
        <v>2002</v>
      </c>
      <c r="O3028">
        <v>11</v>
      </c>
      <c r="P3028">
        <v>2010</v>
      </c>
      <c r="Q3028">
        <v>12</v>
      </c>
      <c r="R3028" t="s">
        <v>3540</v>
      </c>
    </row>
    <row r="3029" spans="1:18">
      <c r="A3029">
        <v>4860</v>
      </c>
      <c r="B3029" t="s">
        <v>3666</v>
      </c>
      <c r="C3029">
        <v>-77.771694999999994</v>
      </c>
      <c r="D3029">
        <v>160.75613899999999</v>
      </c>
      <c r="G3029">
        <v>1061.31</v>
      </c>
      <c r="I3029">
        <v>-5.2717E-2</v>
      </c>
      <c r="K3029" t="s">
        <v>3539</v>
      </c>
      <c r="L3029">
        <v>-52.716999999999999</v>
      </c>
      <c r="M3029" t="s">
        <v>83</v>
      </c>
      <c r="N3029">
        <v>2002</v>
      </c>
      <c r="O3029">
        <v>12</v>
      </c>
      <c r="P3029">
        <v>2006</v>
      </c>
      <c r="Q3029">
        <v>12</v>
      </c>
      <c r="R3029" t="s">
        <v>3540</v>
      </c>
    </row>
    <row r="3030" spans="1:18">
      <c r="A3030">
        <v>4861</v>
      </c>
      <c r="B3030" t="s">
        <v>3667</v>
      </c>
      <c r="C3030">
        <v>-77.773392999999999</v>
      </c>
      <c r="D3030">
        <v>161.140139</v>
      </c>
      <c r="G3030">
        <v>1059.8499999999999</v>
      </c>
      <c r="I3030">
        <v>-8.9577000000000004E-2</v>
      </c>
      <c r="K3030" t="s">
        <v>3539</v>
      </c>
      <c r="L3030">
        <v>-89.576999999999998</v>
      </c>
      <c r="M3030" t="s">
        <v>83</v>
      </c>
      <c r="N3030">
        <v>2002</v>
      </c>
      <c r="O3030">
        <v>12</v>
      </c>
      <c r="P3030">
        <v>2006</v>
      </c>
      <c r="Q3030">
        <v>12</v>
      </c>
      <c r="R3030" t="s">
        <v>3540</v>
      </c>
    </row>
    <row r="3031" spans="1:18">
      <c r="A3031">
        <v>4862</v>
      </c>
      <c r="B3031" t="s">
        <v>3668</v>
      </c>
      <c r="C3031">
        <v>-77.773674999999997</v>
      </c>
      <c r="D3031">
        <v>161.111535</v>
      </c>
      <c r="G3031">
        <v>1063.6600000000001</v>
      </c>
      <c r="I3031">
        <v>-9.8056000000000004E-2</v>
      </c>
      <c r="K3031" t="s">
        <v>3539</v>
      </c>
      <c r="L3031">
        <v>-98.055999999999997</v>
      </c>
      <c r="M3031" t="s">
        <v>83</v>
      </c>
      <c r="N3031">
        <v>2002</v>
      </c>
      <c r="O3031">
        <v>12</v>
      </c>
      <c r="P3031">
        <v>2006</v>
      </c>
      <c r="Q3031">
        <v>12</v>
      </c>
      <c r="R3031" t="s">
        <v>3540</v>
      </c>
    </row>
    <row r="3032" spans="1:18">
      <c r="A3032">
        <v>4864</v>
      </c>
      <c r="B3032" t="s">
        <v>3670</v>
      </c>
      <c r="C3032">
        <v>-77.774542999999994</v>
      </c>
      <c r="D3032">
        <v>160.979624</v>
      </c>
      <c r="G3032">
        <v>1113.33</v>
      </c>
      <c r="I3032">
        <v>-7.4400999999999995E-2</v>
      </c>
      <c r="K3032" t="s">
        <v>3539</v>
      </c>
      <c r="L3032">
        <v>-74.400999999999996</v>
      </c>
      <c r="M3032" t="s">
        <v>83</v>
      </c>
      <c r="N3032">
        <v>2002</v>
      </c>
      <c r="O3032">
        <v>12</v>
      </c>
      <c r="P3032">
        <v>2006</v>
      </c>
      <c r="Q3032">
        <v>12</v>
      </c>
      <c r="R3032" t="s">
        <v>3540</v>
      </c>
    </row>
    <row r="3033" spans="1:18">
      <c r="A3033">
        <v>4865</v>
      </c>
      <c r="B3033" t="s">
        <v>3671</v>
      </c>
      <c r="C3033">
        <v>-77.775568000000007</v>
      </c>
      <c r="D3033">
        <v>161.374583</v>
      </c>
      <c r="G3033">
        <v>658.32</v>
      </c>
      <c r="I3033">
        <v>-0.126106</v>
      </c>
      <c r="K3033" t="s">
        <v>3539</v>
      </c>
      <c r="L3033">
        <v>-126.10599999999999</v>
      </c>
      <c r="M3033" t="s">
        <v>83</v>
      </c>
      <c r="N3033">
        <v>2002</v>
      </c>
      <c r="O3033">
        <v>12</v>
      </c>
      <c r="P3033">
        <v>2007</v>
      </c>
      <c r="Q3033">
        <v>1</v>
      </c>
      <c r="R3033" t="s">
        <v>3540</v>
      </c>
    </row>
    <row r="3034" spans="1:18">
      <c r="A3034">
        <v>4866</v>
      </c>
      <c r="B3034" t="s">
        <v>3672</v>
      </c>
      <c r="C3034">
        <v>-77.776433999999995</v>
      </c>
      <c r="D3034">
        <v>160.962109</v>
      </c>
      <c r="G3034">
        <v>1111.74</v>
      </c>
      <c r="I3034">
        <v>-7.4927999999999995E-2</v>
      </c>
      <c r="K3034" t="s">
        <v>3539</v>
      </c>
      <c r="L3034">
        <v>-74.927999999999997</v>
      </c>
      <c r="M3034" t="s">
        <v>83</v>
      </c>
      <c r="N3034">
        <v>2002</v>
      </c>
      <c r="O3034">
        <v>12</v>
      </c>
      <c r="P3034">
        <v>2006</v>
      </c>
      <c r="Q3034">
        <v>12</v>
      </c>
      <c r="R3034" t="s">
        <v>3540</v>
      </c>
    </row>
    <row r="3035" spans="1:18">
      <c r="A3035">
        <v>4867</v>
      </c>
      <c r="B3035" t="s">
        <v>3673</v>
      </c>
      <c r="C3035">
        <v>-77.776660000000007</v>
      </c>
      <c r="D3035">
        <v>161.126902</v>
      </c>
      <c r="G3035">
        <v>1054.52</v>
      </c>
      <c r="I3035">
        <v>-8.0524999999999999E-2</v>
      </c>
      <c r="K3035" t="s">
        <v>3539</v>
      </c>
      <c r="L3035">
        <v>-80.525000000000006</v>
      </c>
      <c r="M3035" t="s">
        <v>83</v>
      </c>
      <c r="N3035">
        <v>2002</v>
      </c>
      <c r="O3035">
        <v>12</v>
      </c>
      <c r="P3035">
        <v>2006</v>
      </c>
      <c r="Q3035">
        <v>12</v>
      </c>
      <c r="R3035" t="s">
        <v>3540</v>
      </c>
    </row>
    <row r="3036" spans="1:18">
      <c r="A3036">
        <v>4868</v>
      </c>
      <c r="B3036" t="s">
        <v>3674</v>
      </c>
      <c r="C3036">
        <v>-77.777180999999999</v>
      </c>
      <c r="D3036">
        <v>161.38521399999999</v>
      </c>
      <c r="G3036">
        <v>669.34</v>
      </c>
      <c r="I3036">
        <v>-0.10434599999999999</v>
      </c>
      <c r="K3036" t="s">
        <v>3539</v>
      </c>
      <c r="L3036">
        <v>-104.346</v>
      </c>
      <c r="M3036" t="s">
        <v>83</v>
      </c>
      <c r="N3036">
        <v>2002</v>
      </c>
      <c r="O3036">
        <v>12</v>
      </c>
      <c r="P3036">
        <v>2007</v>
      </c>
      <c r="Q3036">
        <v>1</v>
      </c>
      <c r="R3036" t="s">
        <v>3540</v>
      </c>
    </row>
    <row r="3037" spans="1:18">
      <c r="A3037">
        <v>4869</v>
      </c>
      <c r="B3037" t="s">
        <v>3675</v>
      </c>
      <c r="C3037">
        <v>-77.778300999999999</v>
      </c>
      <c r="D3037">
        <v>160.98934700000001</v>
      </c>
      <c r="G3037">
        <v>1107.26</v>
      </c>
      <c r="I3037">
        <v>-9.9319000000000005E-2</v>
      </c>
      <c r="K3037" t="s">
        <v>3539</v>
      </c>
      <c r="L3037">
        <v>-99.319000000000003</v>
      </c>
      <c r="M3037" t="s">
        <v>83</v>
      </c>
      <c r="N3037">
        <v>2002</v>
      </c>
      <c r="O3037">
        <v>12</v>
      </c>
      <c r="P3037">
        <v>2006</v>
      </c>
      <c r="Q3037">
        <v>12</v>
      </c>
      <c r="R3037" t="s">
        <v>3540</v>
      </c>
    </row>
    <row r="3038" spans="1:18">
      <c r="A3038">
        <v>4870</v>
      </c>
      <c r="B3038" t="s">
        <v>3676</v>
      </c>
      <c r="C3038">
        <v>-77.780288999999996</v>
      </c>
      <c r="D3038">
        <v>160.97097099999999</v>
      </c>
      <c r="G3038">
        <v>1106.94</v>
      </c>
      <c r="I3038">
        <v>-6.5835000000000005E-2</v>
      </c>
      <c r="K3038" t="s">
        <v>3539</v>
      </c>
      <c r="L3038">
        <v>-65.834999999999994</v>
      </c>
      <c r="M3038" t="s">
        <v>83</v>
      </c>
      <c r="N3038">
        <v>2002</v>
      </c>
      <c r="O3038">
        <v>12</v>
      </c>
      <c r="P3038">
        <v>2006</v>
      </c>
      <c r="Q3038">
        <v>12</v>
      </c>
      <c r="R3038" t="s">
        <v>3540</v>
      </c>
    </row>
    <row r="3039" spans="1:18">
      <c r="A3039">
        <v>4871</v>
      </c>
      <c r="B3039" t="s">
        <v>3677</v>
      </c>
      <c r="C3039">
        <v>-77.780430999999993</v>
      </c>
      <c r="D3039">
        <v>161.08256800000001</v>
      </c>
      <c r="G3039">
        <v>1065.93</v>
      </c>
      <c r="I3039">
        <v>-7.6408000000000004E-2</v>
      </c>
      <c r="K3039" t="s">
        <v>3539</v>
      </c>
      <c r="L3039">
        <v>-76.408000000000001</v>
      </c>
      <c r="M3039" t="s">
        <v>83</v>
      </c>
      <c r="N3039">
        <v>2002</v>
      </c>
      <c r="O3039">
        <v>12</v>
      </c>
      <c r="P3039">
        <v>2006</v>
      </c>
      <c r="Q3039">
        <v>12</v>
      </c>
      <c r="R3039" t="s">
        <v>3540</v>
      </c>
    </row>
    <row r="3040" spans="1:18">
      <c r="A3040">
        <v>4872</v>
      </c>
      <c r="B3040" t="s">
        <v>3678</v>
      </c>
      <c r="C3040">
        <v>-77.781111999999993</v>
      </c>
      <c r="D3040">
        <v>161.36809600000001</v>
      </c>
      <c r="G3040">
        <v>678.04</v>
      </c>
      <c r="I3040">
        <v>-0.12631100000000001</v>
      </c>
      <c r="K3040" t="s">
        <v>3539</v>
      </c>
      <c r="L3040">
        <v>-126.31100000000001</v>
      </c>
      <c r="M3040" t="s">
        <v>83</v>
      </c>
      <c r="N3040">
        <v>2002</v>
      </c>
      <c r="O3040">
        <v>12</v>
      </c>
      <c r="P3040">
        <v>2007</v>
      </c>
      <c r="Q3040">
        <v>1</v>
      </c>
      <c r="R3040" t="s">
        <v>3540</v>
      </c>
    </row>
    <row r="3041" spans="1:18">
      <c r="A3041">
        <v>4873</v>
      </c>
      <c r="B3041" t="s">
        <v>3679</v>
      </c>
      <c r="C3041">
        <v>-77.781688000000003</v>
      </c>
      <c r="D3041">
        <v>161.61961600000001</v>
      </c>
      <c r="G3041">
        <v>638.79</v>
      </c>
      <c r="I3041">
        <v>-0.18137400000000001</v>
      </c>
      <c r="K3041" t="s">
        <v>3539</v>
      </c>
      <c r="L3041">
        <v>-181.374</v>
      </c>
      <c r="M3041" t="s">
        <v>83</v>
      </c>
      <c r="N3041">
        <v>2002</v>
      </c>
      <c r="O3041">
        <v>12</v>
      </c>
      <c r="P3041">
        <v>2010</v>
      </c>
      <c r="Q3041">
        <v>12</v>
      </c>
      <c r="R3041" t="s">
        <v>3540</v>
      </c>
    </row>
    <row r="3042" spans="1:18">
      <c r="A3042">
        <v>4874</v>
      </c>
      <c r="B3042" t="s">
        <v>3680</v>
      </c>
      <c r="C3042">
        <v>-77.783208000000002</v>
      </c>
      <c r="D3042">
        <v>161.09713400000001</v>
      </c>
      <c r="G3042">
        <v>1062.8699999999999</v>
      </c>
      <c r="I3042">
        <v>-0.11634799999999999</v>
      </c>
      <c r="K3042" t="s">
        <v>3539</v>
      </c>
      <c r="L3042">
        <v>-116.348</v>
      </c>
      <c r="M3042" t="s">
        <v>83</v>
      </c>
      <c r="N3042">
        <v>2002</v>
      </c>
      <c r="O3042">
        <v>12</v>
      </c>
      <c r="P3042">
        <v>2006</v>
      </c>
      <c r="Q3042">
        <v>12</v>
      </c>
      <c r="R3042" t="s">
        <v>3540</v>
      </c>
    </row>
    <row r="3043" spans="1:18">
      <c r="A3043">
        <v>4875</v>
      </c>
      <c r="B3043" t="s">
        <v>3681</v>
      </c>
      <c r="C3043">
        <v>-77.783479999999997</v>
      </c>
      <c r="D3043">
        <v>161.069255</v>
      </c>
      <c r="G3043">
        <v>1069.95</v>
      </c>
      <c r="I3043">
        <v>-9.4139E-2</v>
      </c>
      <c r="K3043" t="s">
        <v>3539</v>
      </c>
      <c r="L3043">
        <v>-94.138999999999996</v>
      </c>
      <c r="M3043" t="s">
        <v>83</v>
      </c>
      <c r="N3043">
        <v>2002</v>
      </c>
      <c r="O3043">
        <v>12</v>
      </c>
      <c r="P3043">
        <v>2006</v>
      </c>
      <c r="Q3043">
        <v>12</v>
      </c>
      <c r="R3043" t="s">
        <v>3540</v>
      </c>
    </row>
    <row r="3044" spans="1:18">
      <c r="A3044">
        <v>4876</v>
      </c>
      <c r="B3044" t="s">
        <v>3682</v>
      </c>
      <c r="C3044">
        <v>-77.784338000000005</v>
      </c>
      <c r="D3044">
        <v>161.635257</v>
      </c>
      <c r="G3044">
        <v>640.70000000000005</v>
      </c>
      <c r="I3044">
        <v>-0.166215</v>
      </c>
      <c r="K3044" t="s">
        <v>3539</v>
      </c>
      <c r="L3044">
        <v>-166.215</v>
      </c>
      <c r="M3044" t="s">
        <v>83</v>
      </c>
      <c r="N3044">
        <v>2002</v>
      </c>
      <c r="O3044">
        <v>12</v>
      </c>
      <c r="P3044">
        <v>2007</v>
      </c>
      <c r="Q3044">
        <v>1</v>
      </c>
      <c r="R3044" t="s">
        <v>3540</v>
      </c>
    </row>
    <row r="3045" spans="1:18">
      <c r="A3045">
        <v>4877</v>
      </c>
      <c r="B3045" t="s">
        <v>3683</v>
      </c>
      <c r="C3045">
        <v>-77.784981000000002</v>
      </c>
      <c r="D3045">
        <v>161.350739</v>
      </c>
      <c r="G3045">
        <v>673.85</v>
      </c>
      <c r="I3045">
        <v>-0.11348999999999999</v>
      </c>
      <c r="K3045" t="s">
        <v>3539</v>
      </c>
      <c r="L3045">
        <v>-113.49</v>
      </c>
      <c r="M3045" t="s">
        <v>83</v>
      </c>
      <c r="N3045">
        <v>2002</v>
      </c>
      <c r="O3045">
        <v>12</v>
      </c>
      <c r="P3045">
        <v>2007</v>
      </c>
      <c r="Q3045">
        <v>1</v>
      </c>
      <c r="R3045" t="s">
        <v>3540</v>
      </c>
    </row>
    <row r="3046" spans="1:18">
      <c r="A3046">
        <v>4878</v>
      </c>
      <c r="B3046" t="s">
        <v>3684</v>
      </c>
      <c r="C3046">
        <v>-77.785094000000001</v>
      </c>
      <c r="D3046">
        <v>161.606572</v>
      </c>
      <c r="G3046">
        <v>650.01</v>
      </c>
      <c r="I3046">
        <v>-0.175819</v>
      </c>
      <c r="K3046" t="s">
        <v>3539</v>
      </c>
      <c r="L3046">
        <v>-175.81899999999999</v>
      </c>
      <c r="M3046" t="s">
        <v>83</v>
      </c>
      <c r="N3046">
        <v>2002</v>
      </c>
      <c r="O3046">
        <v>12</v>
      </c>
      <c r="P3046">
        <v>2010</v>
      </c>
      <c r="Q3046">
        <v>12</v>
      </c>
      <c r="R3046" t="s">
        <v>3540</v>
      </c>
    </row>
    <row r="3047" spans="1:18">
      <c r="A3047">
        <v>4879</v>
      </c>
      <c r="B3047" t="s">
        <v>3685</v>
      </c>
      <c r="C3047">
        <v>-77.786477000000005</v>
      </c>
      <c r="D3047">
        <v>161.083325</v>
      </c>
      <c r="G3047">
        <v>1067.54</v>
      </c>
      <c r="I3047">
        <v>-0.113014</v>
      </c>
      <c r="K3047" t="s">
        <v>3539</v>
      </c>
      <c r="L3047">
        <v>-113.014</v>
      </c>
      <c r="M3047" t="s">
        <v>83</v>
      </c>
      <c r="N3047">
        <v>2002</v>
      </c>
      <c r="O3047">
        <v>12</v>
      </c>
      <c r="P3047">
        <v>2006</v>
      </c>
      <c r="Q3047">
        <v>12</v>
      </c>
      <c r="R3047" t="s">
        <v>3540</v>
      </c>
    </row>
    <row r="3048" spans="1:18">
      <c r="A3048">
        <v>4880</v>
      </c>
      <c r="B3048" t="s">
        <v>3686</v>
      </c>
      <c r="C3048">
        <v>-77.786517000000003</v>
      </c>
      <c r="D3048">
        <v>161.02723900000001</v>
      </c>
      <c r="G3048">
        <v>1086</v>
      </c>
      <c r="I3048">
        <v>-0.11280999999999999</v>
      </c>
      <c r="K3048" t="s">
        <v>3539</v>
      </c>
      <c r="L3048">
        <v>-112.81</v>
      </c>
      <c r="M3048" t="s">
        <v>83</v>
      </c>
      <c r="N3048">
        <v>2002</v>
      </c>
      <c r="O3048">
        <v>12</v>
      </c>
      <c r="P3048">
        <v>2006</v>
      </c>
      <c r="Q3048">
        <v>12</v>
      </c>
      <c r="R3048" t="s">
        <v>3540</v>
      </c>
    </row>
    <row r="3049" spans="1:18">
      <c r="A3049">
        <v>4881</v>
      </c>
      <c r="B3049" t="s">
        <v>3687</v>
      </c>
      <c r="C3049">
        <v>-77.787746999999996</v>
      </c>
      <c r="D3049">
        <v>161.622872</v>
      </c>
      <c r="G3049">
        <v>654.05999999999995</v>
      </c>
      <c r="I3049">
        <v>-0.17336799999999999</v>
      </c>
      <c r="K3049" t="s">
        <v>3539</v>
      </c>
      <c r="L3049">
        <v>-173.36799999999999</v>
      </c>
      <c r="M3049" t="s">
        <v>83</v>
      </c>
      <c r="N3049">
        <v>2002</v>
      </c>
      <c r="O3049">
        <v>12</v>
      </c>
      <c r="P3049">
        <v>2007</v>
      </c>
      <c r="Q3049">
        <v>1</v>
      </c>
      <c r="R3049" t="s">
        <v>3540</v>
      </c>
    </row>
    <row r="3050" spans="1:18">
      <c r="A3050">
        <v>4882</v>
      </c>
      <c r="B3050" t="s">
        <v>3688</v>
      </c>
      <c r="C3050">
        <v>-77.787779999999998</v>
      </c>
      <c r="D3050">
        <v>160.74719099999999</v>
      </c>
      <c r="G3050">
        <v>1026.75</v>
      </c>
      <c r="I3050">
        <v>-8.2601999999999995E-2</v>
      </c>
      <c r="K3050" t="s">
        <v>3539</v>
      </c>
      <c r="L3050">
        <v>-82.602000000000004</v>
      </c>
      <c r="M3050" t="s">
        <v>83</v>
      </c>
      <c r="N3050">
        <v>2002</v>
      </c>
      <c r="O3050">
        <v>12</v>
      </c>
      <c r="P3050">
        <v>2006</v>
      </c>
      <c r="Q3050">
        <v>12</v>
      </c>
      <c r="R3050" t="s">
        <v>3540</v>
      </c>
    </row>
    <row r="3051" spans="1:18">
      <c r="A3051">
        <v>4883</v>
      </c>
      <c r="B3051" t="s">
        <v>3689</v>
      </c>
      <c r="C3051">
        <v>-77.789406999999997</v>
      </c>
      <c r="D3051">
        <v>161.04264000000001</v>
      </c>
      <c r="G3051">
        <v>1081.55</v>
      </c>
      <c r="I3051">
        <v>-0.10906399999999999</v>
      </c>
      <c r="K3051" t="s">
        <v>3539</v>
      </c>
      <c r="L3051">
        <v>-109.06399999999999</v>
      </c>
      <c r="M3051" t="s">
        <v>83</v>
      </c>
      <c r="N3051">
        <v>2002</v>
      </c>
      <c r="O3051">
        <v>12</v>
      </c>
      <c r="P3051">
        <v>2006</v>
      </c>
      <c r="Q3051">
        <v>12</v>
      </c>
      <c r="R3051" t="s">
        <v>3540</v>
      </c>
    </row>
    <row r="3052" spans="1:18">
      <c r="A3052">
        <v>4884</v>
      </c>
      <c r="B3052" t="s">
        <v>3690</v>
      </c>
      <c r="C3052">
        <v>-77.789641000000003</v>
      </c>
      <c r="D3052">
        <v>161.014321</v>
      </c>
      <c r="G3052">
        <v>1083.8699999999999</v>
      </c>
      <c r="I3052">
        <v>-0.119629</v>
      </c>
      <c r="K3052" t="s">
        <v>3539</v>
      </c>
      <c r="L3052">
        <v>-119.629</v>
      </c>
      <c r="M3052" t="s">
        <v>83</v>
      </c>
      <c r="N3052">
        <v>2002</v>
      </c>
      <c r="O3052">
        <v>12</v>
      </c>
      <c r="P3052">
        <v>2006</v>
      </c>
      <c r="Q3052">
        <v>12</v>
      </c>
      <c r="R3052" t="s">
        <v>3540</v>
      </c>
    </row>
    <row r="3053" spans="1:18">
      <c r="A3053">
        <v>4885</v>
      </c>
      <c r="B3053" t="s">
        <v>3691</v>
      </c>
      <c r="C3053">
        <v>-77.791122000000001</v>
      </c>
      <c r="D3053">
        <v>160.76154399999999</v>
      </c>
      <c r="G3053">
        <v>1027.4000000000001</v>
      </c>
      <c r="I3053">
        <v>-9.4535999999999995E-2</v>
      </c>
      <c r="K3053" t="s">
        <v>3539</v>
      </c>
      <c r="L3053">
        <v>-94.536000000000001</v>
      </c>
      <c r="M3053" t="s">
        <v>83</v>
      </c>
      <c r="N3053">
        <v>2002</v>
      </c>
      <c r="O3053">
        <v>12</v>
      </c>
      <c r="P3053">
        <v>2006</v>
      </c>
      <c r="Q3053">
        <v>12</v>
      </c>
      <c r="R3053" t="s">
        <v>3540</v>
      </c>
    </row>
    <row r="3054" spans="1:18">
      <c r="A3054">
        <v>4886</v>
      </c>
      <c r="B3054" t="s">
        <v>3692</v>
      </c>
      <c r="C3054">
        <v>-77.792229000000006</v>
      </c>
      <c r="D3054">
        <v>161.057389</v>
      </c>
      <c r="G3054">
        <v>1078.0899999999999</v>
      </c>
      <c r="I3054">
        <v>-0.12542800000000001</v>
      </c>
      <c r="K3054" t="s">
        <v>3539</v>
      </c>
      <c r="L3054">
        <v>-125.428</v>
      </c>
      <c r="M3054" t="s">
        <v>83</v>
      </c>
      <c r="N3054">
        <v>2002</v>
      </c>
      <c r="O3054">
        <v>12</v>
      </c>
      <c r="P3054">
        <v>2006</v>
      </c>
      <c r="Q3054">
        <v>12</v>
      </c>
      <c r="R3054" t="s">
        <v>3540</v>
      </c>
    </row>
    <row r="3055" spans="1:18">
      <c r="A3055">
        <v>4887</v>
      </c>
      <c r="B3055" t="s">
        <v>3693</v>
      </c>
      <c r="C3055">
        <v>-77.792620999999997</v>
      </c>
      <c r="D3055">
        <v>161.02858499999999</v>
      </c>
      <c r="G3055">
        <v>1081.3699999999999</v>
      </c>
      <c r="I3055">
        <v>-0.114298</v>
      </c>
      <c r="K3055" t="s">
        <v>3539</v>
      </c>
      <c r="L3055">
        <v>-114.298</v>
      </c>
      <c r="M3055" t="s">
        <v>83</v>
      </c>
      <c r="N3055">
        <v>2002</v>
      </c>
      <c r="O3055">
        <v>12</v>
      </c>
      <c r="P3055">
        <v>2006</v>
      </c>
      <c r="Q3055">
        <v>12</v>
      </c>
      <c r="R3055" t="s">
        <v>3540</v>
      </c>
    </row>
    <row r="3056" spans="1:18">
      <c r="A3056">
        <v>4888</v>
      </c>
      <c r="B3056" t="s">
        <v>3694</v>
      </c>
      <c r="C3056">
        <v>-77.793516999999994</v>
      </c>
      <c r="D3056">
        <v>160.73865000000001</v>
      </c>
      <c r="G3056">
        <v>996.06</v>
      </c>
      <c r="I3056">
        <v>-0.100921</v>
      </c>
      <c r="K3056" t="s">
        <v>3539</v>
      </c>
      <c r="L3056">
        <v>-100.92100000000001</v>
      </c>
      <c r="M3056" t="s">
        <v>83</v>
      </c>
      <c r="N3056">
        <v>2002</v>
      </c>
      <c r="O3056">
        <v>12</v>
      </c>
      <c r="P3056">
        <v>2006</v>
      </c>
      <c r="Q3056">
        <v>12</v>
      </c>
      <c r="R3056" t="s">
        <v>3540</v>
      </c>
    </row>
    <row r="3057" spans="1:18">
      <c r="A3057">
        <v>4889</v>
      </c>
      <c r="B3057" t="s">
        <v>3695</v>
      </c>
      <c r="C3057">
        <v>-77.794231999999994</v>
      </c>
      <c r="D3057">
        <v>160.772896</v>
      </c>
      <c r="G3057">
        <v>1030.49</v>
      </c>
      <c r="I3057">
        <v>-0.112374</v>
      </c>
      <c r="K3057" t="s">
        <v>3539</v>
      </c>
      <c r="L3057">
        <v>-112.374</v>
      </c>
      <c r="M3057" t="s">
        <v>83</v>
      </c>
      <c r="N3057">
        <v>2002</v>
      </c>
      <c r="O3057">
        <v>12</v>
      </c>
      <c r="P3057">
        <v>2006</v>
      </c>
      <c r="Q3057">
        <v>12</v>
      </c>
      <c r="R3057" t="s">
        <v>3540</v>
      </c>
    </row>
    <row r="3058" spans="1:18">
      <c r="A3058">
        <v>4890</v>
      </c>
      <c r="B3058" t="s">
        <v>3696</v>
      </c>
      <c r="C3058">
        <v>-77.795435999999995</v>
      </c>
      <c r="D3058">
        <v>161.044465</v>
      </c>
      <c r="G3058">
        <v>1078.3499999999999</v>
      </c>
      <c r="I3058">
        <v>-0.132801</v>
      </c>
      <c r="K3058" t="s">
        <v>3539</v>
      </c>
      <c r="L3058">
        <v>-132.80099999999999</v>
      </c>
      <c r="M3058" t="s">
        <v>83</v>
      </c>
      <c r="N3058">
        <v>2002</v>
      </c>
      <c r="O3058">
        <v>12</v>
      </c>
      <c r="P3058">
        <v>2006</v>
      </c>
      <c r="Q3058">
        <v>12</v>
      </c>
      <c r="R3058" t="s">
        <v>3540</v>
      </c>
    </row>
    <row r="3059" spans="1:18">
      <c r="A3059">
        <v>4891</v>
      </c>
      <c r="B3059" t="s">
        <v>3697</v>
      </c>
      <c r="C3059">
        <v>-77.795597999999998</v>
      </c>
      <c r="D3059">
        <v>161.01496299999999</v>
      </c>
      <c r="G3059">
        <v>1081.0999999999999</v>
      </c>
      <c r="I3059">
        <v>-0.18398200000000001</v>
      </c>
      <c r="K3059" t="s">
        <v>3539</v>
      </c>
      <c r="L3059">
        <v>-183.982</v>
      </c>
      <c r="M3059" t="s">
        <v>83</v>
      </c>
      <c r="N3059">
        <v>2002</v>
      </c>
      <c r="O3059">
        <v>12</v>
      </c>
      <c r="P3059">
        <v>2006</v>
      </c>
      <c r="Q3059">
        <v>12</v>
      </c>
      <c r="R3059" t="s">
        <v>3540</v>
      </c>
    </row>
    <row r="3060" spans="1:18">
      <c r="A3060">
        <v>4892</v>
      </c>
      <c r="B3060" t="s">
        <v>3698</v>
      </c>
      <c r="C3060">
        <v>-77.796437999999995</v>
      </c>
      <c r="D3060">
        <v>161.57888299999999</v>
      </c>
      <c r="G3060">
        <v>677.24</v>
      </c>
      <c r="I3060">
        <v>-0.13325400000000001</v>
      </c>
      <c r="K3060" t="s">
        <v>3539</v>
      </c>
      <c r="L3060">
        <v>-133.25399999999999</v>
      </c>
      <c r="M3060" t="s">
        <v>83</v>
      </c>
      <c r="N3060">
        <v>2002</v>
      </c>
      <c r="O3060">
        <v>12</v>
      </c>
      <c r="P3060">
        <v>2010</v>
      </c>
      <c r="Q3060">
        <v>12</v>
      </c>
      <c r="R3060" t="s">
        <v>3540</v>
      </c>
    </row>
    <row r="3061" spans="1:18">
      <c r="A3061">
        <v>4893</v>
      </c>
      <c r="B3061" t="s">
        <v>3699</v>
      </c>
      <c r="C3061">
        <v>-77.796679999999995</v>
      </c>
      <c r="D3061">
        <v>161.38566900000001</v>
      </c>
      <c r="G3061">
        <v>723.78</v>
      </c>
      <c r="I3061">
        <v>-0.13878199999999999</v>
      </c>
      <c r="K3061" t="s">
        <v>3539</v>
      </c>
      <c r="L3061">
        <v>-138.78200000000001</v>
      </c>
      <c r="M3061" t="s">
        <v>83</v>
      </c>
      <c r="N3061">
        <v>2002</v>
      </c>
      <c r="O3061">
        <v>12</v>
      </c>
      <c r="P3061">
        <v>2007</v>
      </c>
      <c r="Q3061">
        <v>1</v>
      </c>
      <c r="R3061" t="s">
        <v>3540</v>
      </c>
    </row>
    <row r="3062" spans="1:18">
      <c r="A3062">
        <v>4894</v>
      </c>
      <c r="B3062" t="s">
        <v>3700</v>
      </c>
      <c r="C3062">
        <v>-77.797724000000002</v>
      </c>
      <c r="D3062">
        <v>161.598727</v>
      </c>
      <c r="G3062">
        <v>684.08</v>
      </c>
      <c r="I3062">
        <v>-0.17616000000000001</v>
      </c>
      <c r="K3062" t="s">
        <v>3539</v>
      </c>
      <c r="L3062">
        <v>-176.16</v>
      </c>
      <c r="M3062" t="s">
        <v>83</v>
      </c>
      <c r="N3062">
        <v>2002</v>
      </c>
      <c r="O3062">
        <v>12</v>
      </c>
      <c r="P3062">
        <v>2007</v>
      </c>
      <c r="Q3062">
        <v>1</v>
      </c>
      <c r="R3062" t="s">
        <v>3540</v>
      </c>
    </row>
    <row r="3063" spans="1:18">
      <c r="A3063">
        <v>4896</v>
      </c>
      <c r="B3063" t="s">
        <v>3702</v>
      </c>
      <c r="C3063">
        <v>-77.798508999999996</v>
      </c>
      <c r="D3063">
        <v>161.37742</v>
      </c>
      <c r="G3063">
        <v>739.76</v>
      </c>
      <c r="I3063">
        <v>-0.15353800000000001</v>
      </c>
      <c r="K3063" t="s">
        <v>3539</v>
      </c>
      <c r="L3063">
        <v>-153.53800000000001</v>
      </c>
      <c r="M3063" t="s">
        <v>83</v>
      </c>
      <c r="N3063">
        <v>2002</v>
      </c>
      <c r="O3063">
        <v>12</v>
      </c>
      <c r="P3063">
        <v>2007</v>
      </c>
      <c r="Q3063">
        <v>1</v>
      </c>
      <c r="R3063" t="s">
        <v>3540</v>
      </c>
    </row>
    <row r="3064" spans="1:18">
      <c r="A3064">
        <v>4897</v>
      </c>
      <c r="B3064" t="s">
        <v>3703</v>
      </c>
      <c r="C3064">
        <v>-77.798738</v>
      </c>
      <c r="D3064">
        <v>161.00111000000001</v>
      </c>
      <c r="G3064">
        <v>1081.9000000000001</v>
      </c>
      <c r="I3064">
        <v>-0.134412</v>
      </c>
      <c r="K3064" t="s">
        <v>3539</v>
      </c>
      <c r="L3064">
        <v>-134.41200000000001</v>
      </c>
      <c r="M3064" t="s">
        <v>83</v>
      </c>
      <c r="N3064">
        <v>2002</v>
      </c>
      <c r="O3064">
        <v>12</v>
      </c>
      <c r="P3064">
        <v>2006</v>
      </c>
      <c r="Q3064">
        <v>12</v>
      </c>
      <c r="R3064" t="s">
        <v>3540</v>
      </c>
    </row>
    <row r="3065" spans="1:18">
      <c r="A3065">
        <v>4898</v>
      </c>
      <c r="B3065" t="s">
        <v>3704</v>
      </c>
      <c r="C3065">
        <v>-77.799655000000001</v>
      </c>
      <c r="D3065">
        <v>161.40046100000001</v>
      </c>
      <c r="G3065">
        <v>721.93</v>
      </c>
      <c r="I3065">
        <v>-0.17650099999999999</v>
      </c>
      <c r="K3065" t="s">
        <v>3539</v>
      </c>
      <c r="L3065">
        <v>-176.501</v>
      </c>
      <c r="M3065" t="s">
        <v>83</v>
      </c>
      <c r="N3065">
        <v>2002</v>
      </c>
      <c r="O3065">
        <v>12</v>
      </c>
      <c r="P3065">
        <v>2007</v>
      </c>
      <c r="Q3065">
        <v>1</v>
      </c>
      <c r="R3065" t="s">
        <v>3540</v>
      </c>
    </row>
    <row r="3066" spans="1:18">
      <c r="A3066">
        <v>4899</v>
      </c>
      <c r="B3066" t="s">
        <v>3705</v>
      </c>
      <c r="C3066">
        <v>-77.8005</v>
      </c>
      <c r="D3066">
        <v>161.17431500000001</v>
      </c>
      <c r="G3066">
        <v>1035.6600000000001</v>
      </c>
      <c r="I3066">
        <v>-0.108242</v>
      </c>
      <c r="K3066" t="s">
        <v>3539</v>
      </c>
      <c r="L3066">
        <v>-108.242</v>
      </c>
      <c r="M3066" t="s">
        <v>83</v>
      </c>
      <c r="N3066">
        <v>2002</v>
      </c>
      <c r="O3066">
        <v>12</v>
      </c>
      <c r="P3066">
        <v>2006</v>
      </c>
      <c r="Q3066">
        <v>12</v>
      </c>
      <c r="R3066" t="s">
        <v>3540</v>
      </c>
    </row>
    <row r="3067" spans="1:18">
      <c r="A3067">
        <v>4900</v>
      </c>
      <c r="B3067" t="s">
        <v>3706</v>
      </c>
      <c r="C3067">
        <v>-77.800653999999994</v>
      </c>
      <c r="D3067">
        <v>161.573061</v>
      </c>
      <c r="G3067">
        <v>686.25</v>
      </c>
      <c r="I3067">
        <v>-0.184696</v>
      </c>
      <c r="K3067" t="s">
        <v>3539</v>
      </c>
      <c r="L3067">
        <v>-184.696</v>
      </c>
      <c r="M3067" t="s">
        <v>83</v>
      </c>
      <c r="N3067">
        <v>2002</v>
      </c>
      <c r="O3067">
        <v>12</v>
      </c>
      <c r="P3067">
        <v>2010</v>
      </c>
      <c r="Q3067">
        <v>12</v>
      </c>
      <c r="R3067" t="s">
        <v>3540</v>
      </c>
    </row>
    <row r="3068" spans="1:18">
      <c r="A3068">
        <v>4901</v>
      </c>
      <c r="B3068" t="s">
        <v>3707</v>
      </c>
      <c r="C3068">
        <v>-77.801556000000005</v>
      </c>
      <c r="D3068">
        <v>161.01671300000001</v>
      </c>
      <c r="G3068">
        <v>1081.01</v>
      </c>
      <c r="I3068">
        <v>-0.15890599999999999</v>
      </c>
      <c r="K3068" t="s">
        <v>3539</v>
      </c>
      <c r="L3068">
        <v>-158.90600000000001</v>
      </c>
      <c r="M3068" t="s">
        <v>83</v>
      </c>
      <c r="N3068">
        <v>2002</v>
      </c>
      <c r="O3068">
        <v>12</v>
      </c>
      <c r="P3068">
        <v>2006</v>
      </c>
      <c r="Q3068">
        <v>12</v>
      </c>
      <c r="R3068" t="s">
        <v>3540</v>
      </c>
    </row>
    <row r="3069" spans="1:18">
      <c r="A3069">
        <v>4902</v>
      </c>
      <c r="B3069" t="s">
        <v>3708</v>
      </c>
      <c r="C3069">
        <v>-77.801793000000004</v>
      </c>
      <c r="D3069">
        <v>160.98640599999999</v>
      </c>
      <c r="G3069">
        <v>1080.1500000000001</v>
      </c>
      <c r="I3069">
        <v>-0.13806099999999999</v>
      </c>
      <c r="K3069" t="s">
        <v>3539</v>
      </c>
      <c r="L3069">
        <v>-138.06100000000001</v>
      </c>
      <c r="M3069" t="s">
        <v>83</v>
      </c>
      <c r="N3069">
        <v>2002</v>
      </c>
      <c r="O3069">
        <v>12</v>
      </c>
      <c r="P3069">
        <v>2006</v>
      </c>
      <c r="Q3069">
        <v>12</v>
      </c>
      <c r="R3069" t="s">
        <v>3540</v>
      </c>
    </row>
    <row r="3070" spans="1:18">
      <c r="A3070">
        <v>4903</v>
      </c>
      <c r="B3070" t="s">
        <v>3709</v>
      </c>
      <c r="C3070">
        <v>-77.802008999999998</v>
      </c>
      <c r="D3070">
        <v>161.593189</v>
      </c>
      <c r="G3070">
        <v>692.04</v>
      </c>
      <c r="I3070">
        <v>-0.16344800000000001</v>
      </c>
      <c r="K3070" t="s">
        <v>3539</v>
      </c>
      <c r="L3070">
        <v>-163.44800000000001</v>
      </c>
      <c r="M3070" t="s">
        <v>83</v>
      </c>
      <c r="N3070">
        <v>2002</v>
      </c>
      <c r="O3070">
        <v>12</v>
      </c>
      <c r="P3070">
        <v>2007</v>
      </c>
      <c r="Q3070">
        <v>1</v>
      </c>
      <c r="R3070" t="s">
        <v>3540</v>
      </c>
    </row>
    <row r="3071" spans="1:18">
      <c r="A3071">
        <v>4904</v>
      </c>
      <c r="B3071" t="s">
        <v>3710</v>
      </c>
      <c r="C3071">
        <v>-77.802042</v>
      </c>
      <c r="D3071">
        <v>161.389961</v>
      </c>
      <c r="G3071">
        <v>733.69</v>
      </c>
      <c r="I3071">
        <v>-0.16997999999999999</v>
      </c>
      <c r="K3071" t="s">
        <v>3539</v>
      </c>
      <c r="L3071">
        <v>-169.98</v>
      </c>
      <c r="M3071" t="s">
        <v>83</v>
      </c>
      <c r="N3071">
        <v>2002</v>
      </c>
      <c r="O3071">
        <v>12</v>
      </c>
      <c r="P3071">
        <v>2007</v>
      </c>
      <c r="Q3071">
        <v>1</v>
      </c>
      <c r="R3071" t="s">
        <v>3540</v>
      </c>
    </row>
    <row r="3072" spans="1:18">
      <c r="A3072">
        <v>4905</v>
      </c>
      <c r="B3072" t="s">
        <v>3711</v>
      </c>
      <c r="C3072">
        <v>-77.803179</v>
      </c>
      <c r="D3072">
        <v>161.190496</v>
      </c>
      <c r="G3072">
        <v>1021.98</v>
      </c>
      <c r="I3072">
        <v>-0.14267099999999999</v>
      </c>
      <c r="K3072" t="s">
        <v>3539</v>
      </c>
      <c r="L3072">
        <v>-142.67099999999999</v>
      </c>
      <c r="M3072" t="s">
        <v>83</v>
      </c>
      <c r="N3072">
        <v>2002</v>
      </c>
      <c r="O3072">
        <v>12</v>
      </c>
      <c r="P3072">
        <v>2006</v>
      </c>
      <c r="Q3072">
        <v>12</v>
      </c>
      <c r="R3072" t="s">
        <v>3540</v>
      </c>
    </row>
    <row r="3073" spans="1:18">
      <c r="A3073">
        <v>4907</v>
      </c>
      <c r="B3073" t="s">
        <v>3713</v>
      </c>
      <c r="C3073">
        <v>-77.803884999999994</v>
      </c>
      <c r="D3073">
        <v>161.16108700000001</v>
      </c>
      <c r="G3073">
        <v>1042.92</v>
      </c>
      <c r="I3073">
        <v>-0.14335999999999999</v>
      </c>
      <c r="K3073" t="s">
        <v>3539</v>
      </c>
      <c r="L3073">
        <v>-143.36000000000001</v>
      </c>
      <c r="M3073" t="s">
        <v>83</v>
      </c>
      <c r="N3073">
        <v>2002</v>
      </c>
      <c r="O3073">
        <v>12</v>
      </c>
      <c r="P3073">
        <v>2006</v>
      </c>
      <c r="Q3073">
        <v>12</v>
      </c>
      <c r="R3073" t="s">
        <v>3540</v>
      </c>
    </row>
    <row r="3074" spans="1:18">
      <c r="A3074">
        <v>4908</v>
      </c>
      <c r="B3074" t="s">
        <v>3714</v>
      </c>
      <c r="C3074">
        <v>-77.804882000000006</v>
      </c>
      <c r="D3074">
        <v>161.00064</v>
      </c>
      <c r="G3074">
        <v>1081.57</v>
      </c>
      <c r="I3074">
        <v>-0.15994800000000001</v>
      </c>
      <c r="K3074" t="s">
        <v>3539</v>
      </c>
      <c r="L3074">
        <v>-159.94800000000001</v>
      </c>
      <c r="M3074" t="s">
        <v>83</v>
      </c>
      <c r="N3074">
        <v>2002</v>
      </c>
      <c r="O3074">
        <v>12</v>
      </c>
      <c r="P3074">
        <v>2006</v>
      </c>
      <c r="Q3074">
        <v>12</v>
      </c>
      <c r="R3074" t="s">
        <v>3540</v>
      </c>
    </row>
    <row r="3075" spans="1:18">
      <c r="A3075">
        <v>4909</v>
      </c>
      <c r="B3075" t="s">
        <v>3715</v>
      </c>
      <c r="C3075">
        <v>-77.805013000000002</v>
      </c>
      <c r="D3075">
        <v>160.97234900000001</v>
      </c>
      <c r="G3075">
        <v>1072.46</v>
      </c>
      <c r="I3075">
        <v>-0.15363199999999999</v>
      </c>
      <c r="K3075" t="s">
        <v>3539</v>
      </c>
      <c r="L3075">
        <v>-153.63200000000001</v>
      </c>
      <c r="M3075" t="s">
        <v>83</v>
      </c>
      <c r="N3075">
        <v>2002</v>
      </c>
      <c r="O3075">
        <v>12</v>
      </c>
      <c r="P3075">
        <v>2006</v>
      </c>
      <c r="Q3075">
        <v>12</v>
      </c>
      <c r="R3075" t="s">
        <v>3540</v>
      </c>
    </row>
    <row r="3076" spans="1:18">
      <c r="A3076">
        <v>4910</v>
      </c>
      <c r="B3076" t="s">
        <v>3716</v>
      </c>
      <c r="C3076">
        <v>-77.806133000000003</v>
      </c>
      <c r="D3076">
        <v>161.43507299999999</v>
      </c>
      <c r="G3076">
        <v>722.85</v>
      </c>
      <c r="I3076">
        <v>-0.20386699999999999</v>
      </c>
      <c r="K3076" t="s">
        <v>3539</v>
      </c>
      <c r="L3076">
        <v>-203.86699999999999</v>
      </c>
      <c r="M3076" t="s">
        <v>83</v>
      </c>
      <c r="N3076">
        <v>2002</v>
      </c>
      <c r="O3076">
        <v>12</v>
      </c>
      <c r="P3076">
        <v>2007</v>
      </c>
      <c r="Q3076">
        <v>1</v>
      </c>
      <c r="R3076" t="s">
        <v>3540</v>
      </c>
    </row>
    <row r="3077" spans="1:18">
      <c r="A3077">
        <v>4911</v>
      </c>
      <c r="B3077" t="s">
        <v>3717</v>
      </c>
      <c r="C3077">
        <v>-77.806505000000001</v>
      </c>
      <c r="D3077">
        <v>161.406836</v>
      </c>
      <c r="G3077">
        <v>743.05</v>
      </c>
      <c r="I3077">
        <v>-0.20637900000000001</v>
      </c>
      <c r="K3077" t="s">
        <v>3539</v>
      </c>
      <c r="L3077">
        <v>-206.37899999999999</v>
      </c>
      <c r="M3077" t="s">
        <v>83</v>
      </c>
      <c r="N3077">
        <v>2002</v>
      </c>
      <c r="O3077">
        <v>12</v>
      </c>
      <c r="P3077">
        <v>2007</v>
      </c>
      <c r="Q3077">
        <v>1</v>
      </c>
      <c r="R3077" t="s">
        <v>3540</v>
      </c>
    </row>
    <row r="3078" spans="1:18">
      <c r="A3078">
        <v>4912</v>
      </c>
      <c r="B3078" t="s">
        <v>3718</v>
      </c>
      <c r="C3078">
        <v>-77.806783999999993</v>
      </c>
      <c r="D3078">
        <v>161.17674700000001</v>
      </c>
      <c r="G3078">
        <v>1020.45</v>
      </c>
      <c r="I3078">
        <v>-0.142955</v>
      </c>
      <c r="K3078" t="s">
        <v>3539</v>
      </c>
      <c r="L3078">
        <v>-142.95500000000001</v>
      </c>
      <c r="M3078" t="s">
        <v>83</v>
      </c>
      <c r="N3078">
        <v>2002</v>
      </c>
      <c r="O3078">
        <v>12</v>
      </c>
      <c r="P3078">
        <v>2006</v>
      </c>
      <c r="Q3078">
        <v>12</v>
      </c>
      <c r="R3078" t="s">
        <v>3540</v>
      </c>
    </row>
    <row r="3079" spans="1:18">
      <c r="A3079">
        <v>4913</v>
      </c>
      <c r="B3079" t="s">
        <v>3719</v>
      </c>
      <c r="C3079">
        <v>-77.807900000000004</v>
      </c>
      <c r="D3079">
        <v>160.98618099999999</v>
      </c>
      <c r="G3079">
        <v>1069.51</v>
      </c>
      <c r="I3079">
        <v>-0.174987</v>
      </c>
      <c r="K3079" t="s">
        <v>3539</v>
      </c>
      <c r="L3079">
        <v>-174.98699999999999</v>
      </c>
      <c r="M3079" t="s">
        <v>83</v>
      </c>
      <c r="N3079">
        <v>2002</v>
      </c>
      <c r="O3079">
        <v>12</v>
      </c>
      <c r="P3079">
        <v>2006</v>
      </c>
      <c r="Q3079">
        <v>12</v>
      </c>
      <c r="R3079" t="s">
        <v>3540</v>
      </c>
    </row>
    <row r="3080" spans="1:18">
      <c r="A3080">
        <v>4916</v>
      </c>
      <c r="B3080" t="s">
        <v>3722</v>
      </c>
      <c r="C3080">
        <v>-77.809479999999994</v>
      </c>
      <c r="D3080">
        <v>161.42146700000001</v>
      </c>
      <c r="G3080">
        <v>733.89</v>
      </c>
      <c r="I3080">
        <v>-0.192666</v>
      </c>
      <c r="K3080" t="s">
        <v>3539</v>
      </c>
      <c r="L3080">
        <v>-192.666</v>
      </c>
      <c r="M3080" t="s">
        <v>83</v>
      </c>
      <c r="N3080">
        <v>2002</v>
      </c>
      <c r="O3080">
        <v>12</v>
      </c>
      <c r="P3080">
        <v>2007</v>
      </c>
      <c r="Q3080">
        <v>1</v>
      </c>
      <c r="R3080" t="s">
        <v>3540</v>
      </c>
    </row>
    <row r="3081" spans="1:18">
      <c r="A3081">
        <v>4918</v>
      </c>
      <c r="B3081" t="s">
        <v>3724</v>
      </c>
      <c r="C3081">
        <v>-77.811402000000001</v>
      </c>
      <c r="D3081">
        <v>161.560022</v>
      </c>
      <c r="G3081">
        <v>718.69</v>
      </c>
      <c r="I3081">
        <v>-0.18040300000000001</v>
      </c>
      <c r="K3081" t="s">
        <v>3539</v>
      </c>
      <c r="L3081">
        <v>-180.40299999999999</v>
      </c>
      <c r="M3081" t="s">
        <v>83</v>
      </c>
      <c r="N3081">
        <v>2002</v>
      </c>
      <c r="O3081">
        <v>12</v>
      </c>
      <c r="P3081">
        <v>2011</v>
      </c>
      <c r="Q3081">
        <v>1</v>
      </c>
      <c r="R3081" t="s">
        <v>3540</v>
      </c>
    </row>
    <row r="3082" spans="1:18">
      <c r="A3082">
        <v>4919</v>
      </c>
      <c r="B3082" t="s">
        <v>3725</v>
      </c>
      <c r="C3082">
        <v>-77.811409999999995</v>
      </c>
      <c r="D3082">
        <v>161.58047500000001</v>
      </c>
      <c r="G3082">
        <v>719.5</v>
      </c>
      <c r="I3082">
        <v>-0.17127999999999999</v>
      </c>
      <c r="K3082" t="s">
        <v>3539</v>
      </c>
      <c r="L3082">
        <v>-171.28</v>
      </c>
      <c r="M3082" t="s">
        <v>83</v>
      </c>
      <c r="N3082">
        <v>2002</v>
      </c>
      <c r="O3082">
        <v>12</v>
      </c>
      <c r="P3082">
        <v>2011</v>
      </c>
      <c r="Q3082">
        <v>1</v>
      </c>
      <c r="R3082" t="s">
        <v>3540</v>
      </c>
    </row>
    <row r="3083" spans="1:18">
      <c r="A3083">
        <v>4929</v>
      </c>
      <c r="B3083" t="s">
        <v>3735</v>
      </c>
      <c r="C3083">
        <v>-77.815686999999997</v>
      </c>
      <c r="D3083">
        <v>161.58058600000001</v>
      </c>
      <c r="G3083">
        <v>727.09</v>
      </c>
      <c r="I3083">
        <v>-0.17500199999999999</v>
      </c>
      <c r="K3083" t="s">
        <v>3539</v>
      </c>
      <c r="L3083">
        <v>-175.00200000000001</v>
      </c>
      <c r="M3083" t="s">
        <v>83</v>
      </c>
      <c r="N3083">
        <v>2002</v>
      </c>
      <c r="O3083">
        <v>12</v>
      </c>
      <c r="P3083">
        <v>2007</v>
      </c>
      <c r="Q3083">
        <v>1</v>
      </c>
      <c r="R3083" t="s">
        <v>3540</v>
      </c>
    </row>
    <row r="3084" spans="1:18">
      <c r="A3084">
        <v>4930</v>
      </c>
      <c r="B3084" t="s">
        <v>3736</v>
      </c>
      <c r="C3084">
        <v>-77.815729000000005</v>
      </c>
      <c r="D3084">
        <v>161.55956699999999</v>
      </c>
      <c r="G3084">
        <v>728.55</v>
      </c>
      <c r="I3084">
        <v>-0.18998699999999999</v>
      </c>
      <c r="K3084" t="s">
        <v>3539</v>
      </c>
      <c r="L3084">
        <v>-189.98699999999999</v>
      </c>
      <c r="M3084" t="s">
        <v>83</v>
      </c>
      <c r="N3084">
        <v>2002</v>
      </c>
      <c r="O3084">
        <v>12</v>
      </c>
      <c r="P3084">
        <v>2007</v>
      </c>
      <c r="Q3084">
        <v>1</v>
      </c>
      <c r="R3084" t="s">
        <v>3540</v>
      </c>
    </row>
    <row r="3085" spans="1:18">
      <c r="A3085">
        <v>4934</v>
      </c>
      <c r="B3085" t="s">
        <v>3740</v>
      </c>
      <c r="C3085">
        <v>-77.819377000000003</v>
      </c>
      <c r="D3085">
        <v>161.03664000000001</v>
      </c>
      <c r="G3085">
        <v>993.69</v>
      </c>
      <c r="I3085">
        <v>-0.180594</v>
      </c>
      <c r="K3085" t="s">
        <v>3539</v>
      </c>
      <c r="L3085">
        <v>-180.59399999999999</v>
      </c>
      <c r="M3085" t="s">
        <v>83</v>
      </c>
      <c r="N3085">
        <v>2002</v>
      </c>
      <c r="O3085">
        <v>12</v>
      </c>
      <c r="P3085">
        <v>2006</v>
      </c>
      <c r="Q3085">
        <v>12</v>
      </c>
      <c r="R3085" t="s">
        <v>3540</v>
      </c>
    </row>
    <row r="3086" spans="1:18">
      <c r="A3086">
        <v>4936</v>
      </c>
      <c r="B3086" t="s">
        <v>3742</v>
      </c>
      <c r="C3086">
        <v>-77.820037999999997</v>
      </c>
      <c r="D3086">
        <v>161.580355</v>
      </c>
      <c r="G3086">
        <v>735.19</v>
      </c>
      <c r="I3086">
        <v>-0.18886800000000001</v>
      </c>
      <c r="K3086" t="s">
        <v>3539</v>
      </c>
      <c r="L3086">
        <v>-188.86799999999999</v>
      </c>
      <c r="M3086" t="s">
        <v>83</v>
      </c>
      <c r="N3086">
        <v>2002</v>
      </c>
      <c r="O3086">
        <v>12</v>
      </c>
      <c r="P3086">
        <v>2011</v>
      </c>
      <c r="Q3086">
        <v>1</v>
      </c>
      <c r="R3086" t="s">
        <v>3540</v>
      </c>
    </row>
    <row r="3087" spans="1:18">
      <c r="A3087">
        <v>4938</v>
      </c>
      <c r="B3087" t="s">
        <v>3744</v>
      </c>
      <c r="C3087">
        <v>-77.820907000000005</v>
      </c>
      <c r="D3087">
        <v>161.043162</v>
      </c>
      <c r="G3087">
        <v>995.17</v>
      </c>
      <c r="I3087">
        <v>-0.19170799999999999</v>
      </c>
      <c r="K3087" t="s">
        <v>3539</v>
      </c>
      <c r="L3087">
        <v>-191.708</v>
      </c>
      <c r="M3087" t="s">
        <v>83</v>
      </c>
      <c r="N3087">
        <v>2002</v>
      </c>
      <c r="O3087">
        <v>12</v>
      </c>
      <c r="P3087">
        <v>2006</v>
      </c>
      <c r="Q3087">
        <v>12</v>
      </c>
      <c r="R3087" t="s">
        <v>3540</v>
      </c>
    </row>
    <row r="3088" spans="1:18">
      <c r="A3088">
        <v>4939</v>
      </c>
      <c r="B3088" t="s">
        <v>3745</v>
      </c>
      <c r="C3088">
        <v>-77.822126999999995</v>
      </c>
      <c r="D3088">
        <v>161.07575199999999</v>
      </c>
      <c r="G3088">
        <v>997.15</v>
      </c>
      <c r="I3088">
        <v>-0.202125</v>
      </c>
      <c r="K3088" t="s">
        <v>3539</v>
      </c>
      <c r="L3088">
        <v>-202.125</v>
      </c>
      <c r="M3088" t="s">
        <v>83</v>
      </c>
      <c r="N3088">
        <v>2002</v>
      </c>
      <c r="O3088">
        <v>12</v>
      </c>
      <c r="P3088">
        <v>2006</v>
      </c>
      <c r="Q3088">
        <v>12</v>
      </c>
      <c r="R3088" t="s">
        <v>3540</v>
      </c>
    </row>
    <row r="3089" spans="1:18">
      <c r="A3089">
        <v>4942</v>
      </c>
      <c r="B3089" t="s">
        <v>3748</v>
      </c>
      <c r="C3089">
        <v>-77.830102999999994</v>
      </c>
      <c r="D3089">
        <v>161.23567600000001</v>
      </c>
      <c r="G3089">
        <v>950.74</v>
      </c>
      <c r="I3089">
        <v>-0.17686399999999999</v>
      </c>
      <c r="K3089" t="s">
        <v>3539</v>
      </c>
      <c r="L3089">
        <v>-176.864</v>
      </c>
      <c r="M3089" t="s">
        <v>83</v>
      </c>
      <c r="N3089">
        <v>2002</v>
      </c>
      <c r="O3089">
        <v>12</v>
      </c>
      <c r="P3089">
        <v>2006</v>
      </c>
      <c r="Q3089">
        <v>12</v>
      </c>
      <c r="R3089" t="s">
        <v>3540</v>
      </c>
    </row>
    <row r="3090" spans="1:18">
      <c r="A3090">
        <v>4944</v>
      </c>
      <c r="B3090" t="s">
        <v>3750</v>
      </c>
      <c r="C3090">
        <v>-77.831282000000002</v>
      </c>
      <c r="D3090">
        <v>161.21607800000001</v>
      </c>
      <c r="G3090">
        <v>950.28</v>
      </c>
      <c r="I3090">
        <v>-0.16615199999999999</v>
      </c>
      <c r="K3090" t="s">
        <v>3539</v>
      </c>
      <c r="L3090">
        <v>-166.15199999999999</v>
      </c>
      <c r="M3090" t="s">
        <v>83</v>
      </c>
      <c r="N3090">
        <v>2002</v>
      </c>
      <c r="O3090">
        <v>12</v>
      </c>
      <c r="P3090">
        <v>2006</v>
      </c>
      <c r="Q3090">
        <v>12</v>
      </c>
      <c r="R3090" t="s">
        <v>3540</v>
      </c>
    </row>
    <row r="3091" spans="1:18">
      <c r="A3091">
        <v>4946</v>
      </c>
      <c r="B3091" t="s">
        <v>3752</v>
      </c>
      <c r="C3091">
        <v>-77.834128000000007</v>
      </c>
      <c r="D3091">
        <v>161.24135100000001</v>
      </c>
      <c r="G3091">
        <v>941.82</v>
      </c>
      <c r="I3091">
        <v>-0.19977300000000001</v>
      </c>
      <c r="K3091" t="s">
        <v>3539</v>
      </c>
      <c r="L3091">
        <v>-199.773</v>
      </c>
      <c r="M3091" t="s">
        <v>83</v>
      </c>
      <c r="N3091">
        <v>2002</v>
      </c>
      <c r="O3091">
        <v>12</v>
      </c>
      <c r="P3091">
        <v>2006</v>
      </c>
      <c r="Q3091">
        <v>12</v>
      </c>
      <c r="R3091" t="s">
        <v>3540</v>
      </c>
    </row>
    <row r="3092" spans="1:18">
      <c r="A3092">
        <v>4947</v>
      </c>
      <c r="B3092" t="s">
        <v>3753</v>
      </c>
      <c r="C3092">
        <v>-77.834506000000005</v>
      </c>
      <c r="D3092">
        <v>161.54817299999999</v>
      </c>
      <c r="G3092">
        <v>759.76</v>
      </c>
      <c r="I3092">
        <v>-0.21362</v>
      </c>
      <c r="K3092" t="s">
        <v>3539</v>
      </c>
      <c r="L3092">
        <v>-213.62</v>
      </c>
      <c r="M3092" t="s">
        <v>83</v>
      </c>
      <c r="N3092">
        <v>2002</v>
      </c>
      <c r="O3092">
        <v>12</v>
      </c>
      <c r="P3092">
        <v>2009</v>
      </c>
      <c r="Q3092">
        <v>12</v>
      </c>
      <c r="R3092" t="s">
        <v>3540</v>
      </c>
    </row>
    <row r="3093" spans="1:18">
      <c r="A3093">
        <v>4948</v>
      </c>
      <c r="B3093" t="s">
        <v>3754</v>
      </c>
      <c r="C3093">
        <v>-77.835153000000005</v>
      </c>
      <c r="D3093">
        <v>161.56848199999999</v>
      </c>
      <c r="G3093">
        <v>759.98</v>
      </c>
      <c r="I3093">
        <v>-0.16594300000000001</v>
      </c>
      <c r="K3093" t="s">
        <v>3539</v>
      </c>
      <c r="L3093">
        <v>-165.94300000000001</v>
      </c>
      <c r="M3093" t="s">
        <v>83</v>
      </c>
      <c r="N3093">
        <v>2002</v>
      </c>
      <c r="O3093">
        <v>12</v>
      </c>
      <c r="P3093">
        <v>2007</v>
      </c>
      <c r="Q3093">
        <v>1</v>
      </c>
      <c r="R3093" t="s">
        <v>3540</v>
      </c>
    </row>
    <row r="3094" spans="1:18">
      <c r="A3094">
        <v>4949</v>
      </c>
      <c r="B3094" t="s">
        <v>3755</v>
      </c>
      <c r="C3094">
        <v>-77.835605000000001</v>
      </c>
      <c r="D3094">
        <v>161.22152800000001</v>
      </c>
      <c r="G3094">
        <v>940.88</v>
      </c>
      <c r="I3094">
        <v>-0.193993</v>
      </c>
      <c r="K3094" t="s">
        <v>3539</v>
      </c>
      <c r="L3094">
        <v>-193.99299999999999</v>
      </c>
      <c r="M3094" t="s">
        <v>83</v>
      </c>
      <c r="N3094">
        <v>2002</v>
      </c>
      <c r="O3094">
        <v>12</v>
      </c>
      <c r="P3094">
        <v>2006</v>
      </c>
      <c r="Q3094">
        <v>12</v>
      </c>
      <c r="R3094" t="s">
        <v>3540</v>
      </c>
    </row>
    <row r="3095" spans="1:18">
      <c r="A3095">
        <v>4952</v>
      </c>
      <c r="B3095" t="s">
        <v>3758</v>
      </c>
      <c r="C3095">
        <v>-77.838845000000006</v>
      </c>
      <c r="D3095">
        <v>161.54532</v>
      </c>
      <c r="G3095">
        <v>767.37</v>
      </c>
      <c r="I3095">
        <v>-0.20659</v>
      </c>
      <c r="K3095" t="s">
        <v>3539</v>
      </c>
      <c r="L3095">
        <v>-206.59</v>
      </c>
      <c r="M3095" t="s">
        <v>83</v>
      </c>
      <c r="N3095">
        <v>2002</v>
      </c>
      <c r="O3095">
        <v>12</v>
      </c>
      <c r="P3095">
        <v>2009</v>
      </c>
      <c r="Q3095">
        <v>12</v>
      </c>
      <c r="R3095" t="s">
        <v>3540</v>
      </c>
    </row>
    <row r="3096" spans="1:18">
      <c r="A3096">
        <v>4953</v>
      </c>
      <c r="B3096" t="s">
        <v>3759</v>
      </c>
      <c r="C3096">
        <v>-77.839352000000005</v>
      </c>
      <c r="D3096">
        <v>161.56538499999999</v>
      </c>
      <c r="G3096">
        <v>766.13</v>
      </c>
      <c r="I3096">
        <v>-0.179956</v>
      </c>
      <c r="K3096" t="s">
        <v>3539</v>
      </c>
      <c r="L3096">
        <v>-179.95599999999999</v>
      </c>
      <c r="M3096" t="s">
        <v>83</v>
      </c>
      <c r="N3096">
        <v>2002</v>
      </c>
      <c r="O3096">
        <v>12</v>
      </c>
      <c r="P3096">
        <v>2007</v>
      </c>
      <c r="Q3096">
        <v>1</v>
      </c>
      <c r="R3096" t="s">
        <v>3540</v>
      </c>
    </row>
    <row r="3097" spans="1:18">
      <c r="A3097">
        <v>4956</v>
      </c>
      <c r="B3097" t="s">
        <v>3762</v>
      </c>
      <c r="C3097">
        <v>-77.843114999999997</v>
      </c>
      <c r="D3097">
        <v>161.40934999999999</v>
      </c>
      <c r="G3097">
        <v>834.62</v>
      </c>
      <c r="I3097">
        <v>-0.25385400000000002</v>
      </c>
      <c r="K3097" t="s">
        <v>3539</v>
      </c>
      <c r="L3097">
        <v>-253.85400000000001</v>
      </c>
      <c r="M3097" t="s">
        <v>83</v>
      </c>
      <c r="N3097">
        <v>2002</v>
      </c>
      <c r="O3097">
        <v>12</v>
      </c>
      <c r="P3097">
        <v>2006</v>
      </c>
      <c r="Q3097">
        <v>12</v>
      </c>
      <c r="R3097" t="s">
        <v>3540</v>
      </c>
    </row>
    <row r="3098" spans="1:18">
      <c r="A3098">
        <v>4957</v>
      </c>
      <c r="B3098" t="s">
        <v>3763</v>
      </c>
      <c r="C3098">
        <v>-77.843181000000001</v>
      </c>
      <c r="D3098">
        <v>161.430622</v>
      </c>
      <c r="G3098">
        <v>794.32</v>
      </c>
      <c r="I3098">
        <v>-0.19126199999999999</v>
      </c>
      <c r="K3098" t="s">
        <v>3539</v>
      </c>
      <c r="L3098">
        <v>-191.262</v>
      </c>
      <c r="M3098" t="s">
        <v>83</v>
      </c>
      <c r="N3098">
        <v>2002</v>
      </c>
      <c r="O3098">
        <v>12</v>
      </c>
      <c r="P3098">
        <v>2006</v>
      </c>
      <c r="Q3098">
        <v>12</v>
      </c>
      <c r="R3098" t="s">
        <v>3540</v>
      </c>
    </row>
    <row r="3099" spans="1:18">
      <c r="A3099">
        <v>4958</v>
      </c>
      <c r="B3099" t="s">
        <v>3764</v>
      </c>
      <c r="C3099">
        <v>-77.847509000000002</v>
      </c>
      <c r="D3099">
        <v>161.40931399999999</v>
      </c>
      <c r="G3099">
        <v>838.13</v>
      </c>
      <c r="I3099">
        <v>-0.23410300000000001</v>
      </c>
      <c r="K3099" t="s">
        <v>3539</v>
      </c>
      <c r="L3099">
        <v>-234.10300000000001</v>
      </c>
      <c r="M3099" t="s">
        <v>83</v>
      </c>
      <c r="N3099">
        <v>2002</v>
      </c>
      <c r="O3099">
        <v>12</v>
      </c>
      <c r="P3099">
        <v>2006</v>
      </c>
      <c r="Q3099">
        <v>12</v>
      </c>
      <c r="R3099" t="s">
        <v>3540</v>
      </c>
    </row>
    <row r="3100" spans="1:18">
      <c r="A3100">
        <v>4959</v>
      </c>
      <c r="B3100" t="s">
        <v>3765</v>
      </c>
      <c r="C3100">
        <v>-77.847545999999994</v>
      </c>
      <c r="D3100">
        <v>161.42989399999999</v>
      </c>
      <c r="G3100">
        <v>798.56</v>
      </c>
      <c r="I3100">
        <v>-0.23857100000000001</v>
      </c>
      <c r="K3100" t="s">
        <v>3539</v>
      </c>
      <c r="L3100">
        <v>-238.571</v>
      </c>
      <c r="M3100" t="s">
        <v>83</v>
      </c>
      <c r="N3100">
        <v>2002</v>
      </c>
      <c r="O3100">
        <v>12</v>
      </c>
      <c r="P3100">
        <v>2006</v>
      </c>
      <c r="Q3100">
        <v>12</v>
      </c>
      <c r="R3100" t="s">
        <v>3540</v>
      </c>
    </row>
    <row r="3101" spans="1:18">
      <c r="A3101">
        <v>4962</v>
      </c>
      <c r="B3101" t="s">
        <v>3768</v>
      </c>
      <c r="C3101">
        <v>-77.852315000000004</v>
      </c>
      <c r="D3101">
        <v>161.42905300000001</v>
      </c>
      <c r="G3101">
        <v>816.6</v>
      </c>
      <c r="I3101">
        <v>-0.239292</v>
      </c>
      <c r="K3101" t="s">
        <v>3539</v>
      </c>
      <c r="L3101">
        <v>-239.292</v>
      </c>
      <c r="M3101" t="s">
        <v>83</v>
      </c>
      <c r="N3101">
        <v>2002</v>
      </c>
      <c r="O3101">
        <v>11</v>
      </c>
      <c r="P3101">
        <v>2006</v>
      </c>
      <c r="Q3101">
        <v>12</v>
      </c>
      <c r="R3101" t="s">
        <v>3540</v>
      </c>
    </row>
    <row r="3102" spans="1:18">
      <c r="A3102">
        <v>4963</v>
      </c>
      <c r="B3102" t="s">
        <v>3769</v>
      </c>
      <c r="C3102">
        <v>-77.852349000000004</v>
      </c>
      <c r="D3102">
        <v>161.40854300000001</v>
      </c>
      <c r="G3102">
        <v>834.73</v>
      </c>
      <c r="I3102">
        <v>-0.24590699999999999</v>
      </c>
      <c r="K3102" t="s">
        <v>3539</v>
      </c>
      <c r="L3102">
        <v>-245.90700000000001</v>
      </c>
      <c r="M3102" t="s">
        <v>83</v>
      </c>
      <c r="N3102">
        <v>2002</v>
      </c>
      <c r="O3102">
        <v>11</v>
      </c>
      <c r="P3102">
        <v>2006</v>
      </c>
      <c r="Q3102">
        <v>12</v>
      </c>
      <c r="R3102" t="s">
        <v>3540</v>
      </c>
    </row>
    <row r="3103" spans="1:18">
      <c r="A3103">
        <v>4964</v>
      </c>
      <c r="B3103" t="s">
        <v>3770</v>
      </c>
      <c r="C3103">
        <v>-77.852986999999999</v>
      </c>
      <c r="D3103">
        <v>161.50000800000001</v>
      </c>
      <c r="G3103">
        <v>803.4</v>
      </c>
      <c r="I3103">
        <v>-0.22380800000000001</v>
      </c>
      <c r="K3103" t="s">
        <v>3539</v>
      </c>
      <c r="L3103">
        <v>-223.80799999999999</v>
      </c>
      <c r="M3103" t="s">
        <v>83</v>
      </c>
      <c r="N3103">
        <v>2002</v>
      </c>
      <c r="O3103">
        <v>12</v>
      </c>
      <c r="P3103">
        <v>2007</v>
      </c>
      <c r="Q3103">
        <v>1</v>
      </c>
      <c r="R3103" t="s">
        <v>3540</v>
      </c>
    </row>
    <row r="3104" spans="1:18">
      <c r="A3104">
        <v>4967</v>
      </c>
      <c r="B3104" t="s">
        <v>3773</v>
      </c>
      <c r="C3104">
        <v>-77.856105999999997</v>
      </c>
      <c r="D3104">
        <v>161.48514900000001</v>
      </c>
      <c r="G3104">
        <v>812.66</v>
      </c>
      <c r="I3104">
        <v>-0.22059200000000001</v>
      </c>
      <c r="K3104" t="s">
        <v>3539</v>
      </c>
      <c r="L3104">
        <v>-220.59200000000001</v>
      </c>
      <c r="M3104" t="s">
        <v>83</v>
      </c>
      <c r="N3104">
        <v>2002</v>
      </c>
      <c r="O3104">
        <v>12</v>
      </c>
      <c r="P3104">
        <v>2007</v>
      </c>
      <c r="Q3104">
        <v>1</v>
      </c>
      <c r="R3104" t="s">
        <v>3540</v>
      </c>
    </row>
    <row r="3105" spans="1:18">
      <c r="A3105">
        <v>4968</v>
      </c>
      <c r="B3105" t="s">
        <v>3774</v>
      </c>
      <c r="C3105">
        <v>-77.856195999999997</v>
      </c>
      <c r="D3105">
        <v>161.31129200000001</v>
      </c>
      <c r="G3105">
        <v>892.56</v>
      </c>
      <c r="I3105">
        <v>-0.30612699999999998</v>
      </c>
      <c r="K3105" t="s">
        <v>3539</v>
      </c>
      <c r="L3105">
        <v>-306.12700000000001</v>
      </c>
      <c r="M3105" t="s">
        <v>83</v>
      </c>
      <c r="N3105">
        <v>2002</v>
      </c>
      <c r="O3105">
        <v>12</v>
      </c>
      <c r="P3105">
        <v>2006</v>
      </c>
      <c r="Q3105">
        <v>12</v>
      </c>
      <c r="R3105" t="s">
        <v>3540</v>
      </c>
    </row>
    <row r="3106" spans="1:18">
      <c r="A3106">
        <v>4969</v>
      </c>
      <c r="B3106" t="s">
        <v>3775</v>
      </c>
      <c r="C3106">
        <v>-77.856232000000006</v>
      </c>
      <c r="D3106">
        <v>161.51405299999999</v>
      </c>
      <c r="G3106">
        <v>804.48</v>
      </c>
      <c r="I3106">
        <v>-0.21363799999999999</v>
      </c>
      <c r="K3106" t="s">
        <v>3539</v>
      </c>
      <c r="L3106">
        <v>-213.63800000000001</v>
      </c>
      <c r="M3106" t="s">
        <v>83</v>
      </c>
      <c r="N3106">
        <v>2002</v>
      </c>
      <c r="O3106">
        <v>12</v>
      </c>
      <c r="P3106">
        <v>2007</v>
      </c>
      <c r="Q3106">
        <v>1</v>
      </c>
      <c r="R3106" t="s">
        <v>3540</v>
      </c>
    </row>
    <row r="3107" spans="1:18">
      <c r="A3107">
        <v>4970</v>
      </c>
      <c r="B3107" t="s">
        <v>3776</v>
      </c>
      <c r="C3107">
        <v>-77.856666000000004</v>
      </c>
      <c r="D3107">
        <v>161.428785</v>
      </c>
      <c r="G3107">
        <v>830.19</v>
      </c>
      <c r="I3107">
        <v>-0.249088</v>
      </c>
      <c r="K3107" t="s">
        <v>3539</v>
      </c>
      <c r="L3107">
        <v>-249.08799999999999</v>
      </c>
      <c r="M3107" t="s">
        <v>83</v>
      </c>
      <c r="N3107">
        <v>2002</v>
      </c>
      <c r="O3107">
        <v>11</v>
      </c>
      <c r="P3107">
        <v>2006</v>
      </c>
      <c r="Q3107">
        <v>12</v>
      </c>
      <c r="R3107" t="s">
        <v>3540</v>
      </c>
    </row>
    <row r="3108" spans="1:18">
      <c r="A3108">
        <v>4971</v>
      </c>
      <c r="B3108" t="s">
        <v>3777</v>
      </c>
      <c r="C3108">
        <v>-77.856786</v>
      </c>
      <c r="D3108">
        <v>161.408762</v>
      </c>
      <c r="G3108">
        <v>835.36</v>
      </c>
      <c r="I3108">
        <v>-0.23960400000000001</v>
      </c>
      <c r="K3108" t="s">
        <v>3539</v>
      </c>
      <c r="L3108">
        <v>-239.60400000000001</v>
      </c>
      <c r="M3108" t="s">
        <v>83</v>
      </c>
      <c r="N3108">
        <v>2002</v>
      </c>
      <c r="O3108">
        <v>11</v>
      </c>
      <c r="P3108">
        <v>2006</v>
      </c>
      <c r="Q3108">
        <v>12</v>
      </c>
      <c r="R3108" t="s">
        <v>3540</v>
      </c>
    </row>
    <row r="3109" spans="1:18">
      <c r="A3109">
        <v>4972</v>
      </c>
      <c r="B3109" t="s">
        <v>3778</v>
      </c>
      <c r="C3109">
        <v>-77.858378999999999</v>
      </c>
      <c r="D3109">
        <v>161.32799900000001</v>
      </c>
      <c r="G3109">
        <v>888.1</v>
      </c>
      <c r="I3109">
        <v>-0.297759</v>
      </c>
      <c r="K3109" t="s">
        <v>3539</v>
      </c>
      <c r="L3109">
        <v>-297.75900000000001</v>
      </c>
      <c r="M3109" t="s">
        <v>83</v>
      </c>
      <c r="N3109">
        <v>2002</v>
      </c>
      <c r="O3109">
        <v>12</v>
      </c>
      <c r="P3109">
        <v>2006</v>
      </c>
      <c r="Q3109">
        <v>12</v>
      </c>
      <c r="R3109" t="s">
        <v>3540</v>
      </c>
    </row>
    <row r="3110" spans="1:18">
      <c r="A3110">
        <v>4973</v>
      </c>
      <c r="B3110" t="s">
        <v>3779</v>
      </c>
      <c r="C3110">
        <v>-77.859249000000005</v>
      </c>
      <c r="D3110">
        <v>161.49972299999999</v>
      </c>
      <c r="G3110">
        <v>812.41</v>
      </c>
      <c r="I3110">
        <v>-0.21671000000000001</v>
      </c>
      <c r="K3110" t="s">
        <v>3539</v>
      </c>
      <c r="L3110">
        <v>-216.71</v>
      </c>
      <c r="M3110" t="s">
        <v>83</v>
      </c>
      <c r="N3110">
        <v>2002</v>
      </c>
      <c r="O3110">
        <v>12</v>
      </c>
      <c r="P3110">
        <v>2007</v>
      </c>
      <c r="Q3110">
        <v>1</v>
      </c>
      <c r="R3110" t="s">
        <v>3540</v>
      </c>
    </row>
    <row r="3111" spans="1:18">
      <c r="A3111">
        <v>4975</v>
      </c>
      <c r="B3111" t="s">
        <v>3781</v>
      </c>
      <c r="C3111">
        <v>-77.859712000000002</v>
      </c>
      <c r="D3111">
        <v>161.300388</v>
      </c>
      <c r="G3111">
        <v>886.66</v>
      </c>
      <c r="I3111">
        <v>-0.28617100000000001</v>
      </c>
      <c r="K3111" t="s">
        <v>3539</v>
      </c>
      <c r="L3111">
        <v>-286.17099999999999</v>
      </c>
      <c r="M3111" t="s">
        <v>83</v>
      </c>
      <c r="N3111">
        <v>2002</v>
      </c>
      <c r="O3111">
        <v>12</v>
      </c>
      <c r="P3111">
        <v>2006</v>
      </c>
      <c r="Q3111">
        <v>12</v>
      </c>
      <c r="R3111" t="s">
        <v>3540</v>
      </c>
    </row>
    <row r="3112" spans="1:18">
      <c r="A3112">
        <v>4977</v>
      </c>
      <c r="B3112" t="s">
        <v>3783</v>
      </c>
      <c r="C3112">
        <v>-77.861536000000001</v>
      </c>
      <c r="D3112">
        <v>161.40804499999999</v>
      </c>
      <c r="G3112">
        <v>844.94</v>
      </c>
      <c r="I3112">
        <v>-0.26291100000000001</v>
      </c>
      <c r="K3112" t="s">
        <v>3539</v>
      </c>
      <c r="L3112">
        <v>-262.911</v>
      </c>
      <c r="M3112" t="s">
        <v>83</v>
      </c>
      <c r="N3112">
        <v>2002</v>
      </c>
      <c r="O3112">
        <v>11</v>
      </c>
      <c r="P3112">
        <v>2006</v>
      </c>
      <c r="Q3112">
        <v>12</v>
      </c>
      <c r="R3112" t="s">
        <v>3540</v>
      </c>
    </row>
    <row r="3113" spans="1:18">
      <c r="A3113">
        <v>4979</v>
      </c>
      <c r="B3113" t="s">
        <v>3785</v>
      </c>
      <c r="C3113">
        <v>-77.861553999999998</v>
      </c>
      <c r="D3113">
        <v>161.38723899999999</v>
      </c>
      <c r="G3113">
        <v>855.67</v>
      </c>
      <c r="I3113">
        <v>-0.27158399999999999</v>
      </c>
      <c r="K3113" t="s">
        <v>3539</v>
      </c>
      <c r="L3113">
        <v>-271.584</v>
      </c>
      <c r="M3113" t="s">
        <v>83</v>
      </c>
      <c r="N3113">
        <v>2002</v>
      </c>
      <c r="O3113">
        <v>11</v>
      </c>
      <c r="P3113">
        <v>2006</v>
      </c>
      <c r="Q3113">
        <v>12</v>
      </c>
      <c r="R3113" t="s">
        <v>3540</v>
      </c>
    </row>
    <row r="3114" spans="1:18">
      <c r="A3114">
        <v>4980</v>
      </c>
      <c r="B3114" t="s">
        <v>3786</v>
      </c>
      <c r="C3114">
        <v>-77.861631000000003</v>
      </c>
      <c r="D3114">
        <v>161.42814799999999</v>
      </c>
      <c r="G3114">
        <v>836.62</v>
      </c>
      <c r="I3114">
        <v>-0.25190200000000001</v>
      </c>
      <c r="K3114" t="s">
        <v>3539</v>
      </c>
      <c r="L3114">
        <v>-251.90199999999999</v>
      </c>
      <c r="M3114" t="s">
        <v>83</v>
      </c>
      <c r="N3114">
        <v>2002</v>
      </c>
      <c r="O3114">
        <v>11</v>
      </c>
      <c r="P3114">
        <v>2006</v>
      </c>
      <c r="Q3114">
        <v>12</v>
      </c>
      <c r="R3114" t="s">
        <v>3540</v>
      </c>
    </row>
    <row r="3115" spans="1:18">
      <c r="A3115">
        <v>4983</v>
      </c>
      <c r="B3115" t="s">
        <v>3789</v>
      </c>
      <c r="C3115">
        <v>-77.865894999999995</v>
      </c>
      <c r="D3115">
        <v>161.428639</v>
      </c>
      <c r="G3115">
        <v>839.61</v>
      </c>
      <c r="I3115">
        <v>-0.25632100000000002</v>
      </c>
      <c r="K3115" t="s">
        <v>3539</v>
      </c>
      <c r="L3115">
        <v>-256.32100000000003</v>
      </c>
      <c r="M3115" t="s">
        <v>83</v>
      </c>
      <c r="N3115">
        <v>2002</v>
      </c>
      <c r="O3115">
        <v>11</v>
      </c>
      <c r="P3115">
        <v>2006</v>
      </c>
      <c r="Q3115">
        <v>12</v>
      </c>
      <c r="R3115" t="s">
        <v>3540</v>
      </c>
    </row>
    <row r="3116" spans="1:18">
      <c r="A3116">
        <v>4984</v>
      </c>
      <c r="B3116" t="s">
        <v>3790</v>
      </c>
      <c r="C3116">
        <v>-77.865896000000006</v>
      </c>
      <c r="D3116">
        <v>161.387023</v>
      </c>
      <c r="G3116">
        <v>856.77</v>
      </c>
      <c r="I3116">
        <v>-0.28115600000000002</v>
      </c>
      <c r="K3116" t="s">
        <v>3539</v>
      </c>
      <c r="L3116">
        <v>-281.15600000000001</v>
      </c>
      <c r="M3116" t="s">
        <v>83</v>
      </c>
      <c r="N3116">
        <v>2002</v>
      </c>
      <c r="O3116">
        <v>11</v>
      </c>
      <c r="P3116">
        <v>2006</v>
      </c>
      <c r="Q3116">
        <v>12</v>
      </c>
      <c r="R3116" t="s">
        <v>3540</v>
      </c>
    </row>
    <row r="3117" spans="1:18">
      <c r="A3117">
        <v>4985</v>
      </c>
      <c r="B3117" t="s">
        <v>3791</v>
      </c>
      <c r="C3117">
        <v>-77.865899999999996</v>
      </c>
      <c r="D3117">
        <v>161.40745200000001</v>
      </c>
      <c r="G3117">
        <v>848.18</v>
      </c>
      <c r="I3117">
        <v>-0.27642099999999997</v>
      </c>
      <c r="K3117" t="s">
        <v>3539</v>
      </c>
      <c r="L3117">
        <v>-276.42099999999999</v>
      </c>
      <c r="M3117" t="s">
        <v>83</v>
      </c>
      <c r="N3117">
        <v>2002</v>
      </c>
      <c r="O3117">
        <v>11</v>
      </c>
      <c r="P3117">
        <v>2006</v>
      </c>
      <c r="Q3117">
        <v>12</v>
      </c>
      <c r="R3117" t="s">
        <v>3540</v>
      </c>
    </row>
    <row r="3118" spans="1:18">
      <c r="A3118">
        <v>4986</v>
      </c>
      <c r="B3118" t="s">
        <v>3792</v>
      </c>
      <c r="C3118">
        <v>-77.868762000000004</v>
      </c>
      <c r="D3118">
        <v>161.427942</v>
      </c>
      <c r="G3118">
        <v>837.06</v>
      </c>
      <c r="I3118">
        <v>-0.26767000000000002</v>
      </c>
      <c r="K3118" t="s">
        <v>3539</v>
      </c>
      <c r="L3118">
        <v>-267.67</v>
      </c>
      <c r="M3118" t="s">
        <v>83</v>
      </c>
      <c r="N3118">
        <v>2002</v>
      </c>
      <c r="O3118">
        <v>11</v>
      </c>
      <c r="P3118">
        <v>2006</v>
      </c>
      <c r="Q3118">
        <v>12</v>
      </c>
      <c r="R3118" t="s">
        <v>3540</v>
      </c>
    </row>
    <row r="3119" spans="1:18">
      <c r="A3119">
        <v>4987</v>
      </c>
      <c r="B3119" t="s">
        <v>3793</v>
      </c>
      <c r="C3119">
        <v>-77.868855999999994</v>
      </c>
      <c r="D3119">
        <v>161.40777</v>
      </c>
      <c r="G3119">
        <v>843.04</v>
      </c>
      <c r="I3119">
        <v>-0.27802100000000002</v>
      </c>
      <c r="K3119" t="s">
        <v>3539</v>
      </c>
      <c r="L3119">
        <v>-278.02100000000002</v>
      </c>
      <c r="M3119" t="s">
        <v>83</v>
      </c>
      <c r="N3119">
        <v>2002</v>
      </c>
      <c r="O3119">
        <v>11</v>
      </c>
      <c r="P3119">
        <v>2006</v>
      </c>
      <c r="Q3119">
        <v>12</v>
      </c>
      <c r="R3119" t="s">
        <v>3540</v>
      </c>
    </row>
    <row r="3120" spans="1:18">
      <c r="A3120">
        <v>4988</v>
      </c>
      <c r="B3120" t="s">
        <v>3794</v>
      </c>
      <c r="C3120">
        <v>-77.873121999999995</v>
      </c>
      <c r="D3120">
        <v>161.406992</v>
      </c>
      <c r="G3120">
        <v>849.88</v>
      </c>
      <c r="I3120">
        <v>-0.27473900000000001</v>
      </c>
      <c r="K3120" t="s">
        <v>3539</v>
      </c>
      <c r="L3120">
        <v>-274.73899999999998</v>
      </c>
      <c r="M3120" t="s">
        <v>83</v>
      </c>
      <c r="N3120">
        <v>2002</v>
      </c>
      <c r="O3120">
        <v>11</v>
      </c>
      <c r="P3120">
        <v>2006</v>
      </c>
      <c r="Q3120">
        <v>12</v>
      </c>
      <c r="R3120" t="s">
        <v>3540</v>
      </c>
    </row>
    <row r="3121" spans="1:18">
      <c r="A3121">
        <v>4989</v>
      </c>
      <c r="B3121" t="s">
        <v>3795</v>
      </c>
      <c r="C3121">
        <v>-77.873219000000006</v>
      </c>
      <c r="D3121">
        <v>161.42784800000001</v>
      </c>
      <c r="G3121">
        <v>841.24</v>
      </c>
      <c r="I3121">
        <v>-0.26185799999999998</v>
      </c>
      <c r="K3121" t="s">
        <v>3539</v>
      </c>
      <c r="L3121">
        <v>-261.858</v>
      </c>
      <c r="M3121" t="s">
        <v>83</v>
      </c>
      <c r="N3121">
        <v>2002</v>
      </c>
      <c r="O3121">
        <v>11</v>
      </c>
      <c r="P3121">
        <v>2006</v>
      </c>
      <c r="Q3121">
        <v>12</v>
      </c>
      <c r="R3121" t="s">
        <v>3540</v>
      </c>
    </row>
    <row r="3122" spans="1:18">
      <c r="A3122">
        <v>4991</v>
      </c>
      <c r="B3122" t="s">
        <v>3797</v>
      </c>
      <c r="C3122">
        <v>-77.876025999999996</v>
      </c>
      <c r="D3122">
        <v>161.427852</v>
      </c>
      <c r="G3122">
        <v>833.93</v>
      </c>
      <c r="I3122">
        <v>-0.26918399999999998</v>
      </c>
      <c r="K3122" t="s">
        <v>3539</v>
      </c>
      <c r="L3122">
        <v>-269.18400000000003</v>
      </c>
      <c r="M3122" t="s">
        <v>83</v>
      </c>
      <c r="N3122">
        <v>2002</v>
      </c>
      <c r="O3122">
        <v>11</v>
      </c>
      <c r="P3122">
        <v>2006</v>
      </c>
      <c r="Q3122">
        <v>12</v>
      </c>
      <c r="R3122" t="s">
        <v>3540</v>
      </c>
    </row>
    <row r="3123" spans="1:18">
      <c r="A3123">
        <v>4992</v>
      </c>
      <c r="B3123" t="s">
        <v>3798</v>
      </c>
      <c r="C3123">
        <v>-77.876037999999994</v>
      </c>
      <c r="D3123">
        <v>161.407929</v>
      </c>
      <c r="G3123">
        <v>840.08</v>
      </c>
      <c r="I3123">
        <v>-0.25238300000000002</v>
      </c>
      <c r="K3123" t="s">
        <v>3539</v>
      </c>
      <c r="L3123">
        <v>-252.38300000000001</v>
      </c>
      <c r="M3123" t="s">
        <v>83</v>
      </c>
      <c r="N3123">
        <v>2002</v>
      </c>
      <c r="O3123">
        <v>11</v>
      </c>
      <c r="P3123">
        <v>2006</v>
      </c>
      <c r="Q3123">
        <v>12</v>
      </c>
      <c r="R3123" t="s">
        <v>3540</v>
      </c>
    </row>
    <row r="3124" spans="1:18">
      <c r="A3124">
        <v>4995</v>
      </c>
      <c r="B3124" t="s">
        <v>3801</v>
      </c>
      <c r="C3124">
        <v>-77.880328000000006</v>
      </c>
      <c r="D3124">
        <v>161.40742</v>
      </c>
      <c r="G3124">
        <v>836.46</v>
      </c>
      <c r="I3124">
        <v>-0.28926800000000003</v>
      </c>
      <c r="K3124" t="s">
        <v>3539</v>
      </c>
      <c r="L3124">
        <v>-289.26799999999997</v>
      </c>
      <c r="M3124" t="s">
        <v>83</v>
      </c>
      <c r="N3124">
        <v>2002</v>
      </c>
      <c r="O3124">
        <v>11</v>
      </c>
      <c r="P3124">
        <v>2006</v>
      </c>
      <c r="Q3124">
        <v>12</v>
      </c>
      <c r="R3124" t="s">
        <v>3540</v>
      </c>
    </row>
    <row r="3125" spans="1:18">
      <c r="A3125">
        <v>4996</v>
      </c>
      <c r="B3125" t="s">
        <v>3802</v>
      </c>
      <c r="C3125">
        <v>-77.880416999999994</v>
      </c>
      <c r="D3125">
        <v>161.42827</v>
      </c>
      <c r="G3125">
        <v>830.7</v>
      </c>
      <c r="I3125">
        <v>-0.27222000000000002</v>
      </c>
      <c r="K3125" t="s">
        <v>3539</v>
      </c>
      <c r="L3125">
        <v>-272.22000000000003</v>
      </c>
      <c r="M3125" t="s">
        <v>83</v>
      </c>
      <c r="N3125">
        <v>2002</v>
      </c>
      <c r="O3125">
        <v>11</v>
      </c>
      <c r="P3125">
        <v>2006</v>
      </c>
      <c r="Q3125">
        <v>12</v>
      </c>
      <c r="R3125" t="s">
        <v>3540</v>
      </c>
    </row>
    <row r="3126" spans="1:18">
      <c r="A3126">
        <v>5008</v>
      </c>
      <c r="B3126" t="s">
        <v>203</v>
      </c>
      <c r="C3126">
        <v>-89.991016000000002</v>
      </c>
      <c r="D3126">
        <v>45</v>
      </c>
      <c r="E3126" t="s">
        <v>172</v>
      </c>
      <c r="I3126">
        <v>98.1</v>
      </c>
      <c r="K3126" t="s">
        <v>290</v>
      </c>
      <c r="L3126">
        <v>98.1</v>
      </c>
      <c r="M3126" t="s">
        <v>83</v>
      </c>
      <c r="N3126">
        <v>1992</v>
      </c>
      <c r="O3126">
        <v>11</v>
      </c>
      <c r="P3126">
        <v>1997</v>
      </c>
      <c r="Q3126">
        <v>11</v>
      </c>
      <c r="R3126" t="s">
        <v>3814</v>
      </c>
    </row>
    <row r="3127" spans="1:18">
      <c r="A3127">
        <v>5009</v>
      </c>
      <c r="B3127" t="s">
        <v>3816</v>
      </c>
      <c r="C3127">
        <v>-89.986524000000003</v>
      </c>
      <c r="D3127">
        <v>45</v>
      </c>
      <c r="E3127" t="s">
        <v>172</v>
      </c>
      <c r="I3127">
        <v>81.7</v>
      </c>
      <c r="K3127" t="s">
        <v>290</v>
      </c>
      <c r="L3127">
        <v>81.7</v>
      </c>
      <c r="M3127" t="s">
        <v>83</v>
      </c>
      <c r="N3127">
        <v>1992</v>
      </c>
      <c r="O3127">
        <v>11</v>
      </c>
      <c r="P3127">
        <v>1997</v>
      </c>
      <c r="Q3127">
        <v>11</v>
      </c>
      <c r="R3127" t="s">
        <v>3814</v>
      </c>
    </row>
    <row r="3128" spans="1:18">
      <c r="A3128">
        <v>5010</v>
      </c>
      <c r="B3128" t="s">
        <v>3817</v>
      </c>
      <c r="C3128">
        <v>-89.982033000000001</v>
      </c>
      <c r="D3128">
        <v>45</v>
      </c>
      <c r="E3128" t="s">
        <v>172</v>
      </c>
      <c r="I3128">
        <v>79</v>
      </c>
      <c r="K3128" t="s">
        <v>290</v>
      </c>
      <c r="L3128">
        <v>79</v>
      </c>
      <c r="M3128" t="s">
        <v>83</v>
      </c>
      <c r="N3128">
        <v>1992</v>
      </c>
      <c r="O3128">
        <v>11</v>
      </c>
      <c r="P3128">
        <v>1997</v>
      </c>
      <c r="Q3128">
        <v>11</v>
      </c>
      <c r="R3128" t="s">
        <v>3814</v>
      </c>
    </row>
    <row r="3129" spans="1:18">
      <c r="A3129">
        <v>5011</v>
      </c>
      <c r="B3129" t="s">
        <v>3818</v>
      </c>
      <c r="C3129">
        <v>-89.977541000000002</v>
      </c>
      <c r="D3129">
        <v>45</v>
      </c>
      <c r="E3129" t="s">
        <v>172</v>
      </c>
      <c r="I3129">
        <v>82.8</v>
      </c>
      <c r="K3129" t="s">
        <v>290</v>
      </c>
      <c r="L3129">
        <v>82.8</v>
      </c>
      <c r="M3129" t="s">
        <v>83</v>
      </c>
      <c r="N3129">
        <v>1992</v>
      </c>
      <c r="O3129">
        <v>11</v>
      </c>
      <c r="P3129">
        <v>1997</v>
      </c>
      <c r="Q3129">
        <v>11</v>
      </c>
      <c r="R3129" t="s">
        <v>3814</v>
      </c>
    </row>
    <row r="3130" spans="1:18">
      <c r="A3130">
        <v>5012</v>
      </c>
      <c r="B3130" t="s">
        <v>3819</v>
      </c>
      <c r="C3130">
        <v>-89.973049000000003</v>
      </c>
      <c r="D3130">
        <v>45</v>
      </c>
      <c r="E3130" t="s">
        <v>172</v>
      </c>
      <c r="I3130">
        <v>79</v>
      </c>
      <c r="K3130" t="s">
        <v>290</v>
      </c>
      <c r="L3130">
        <v>79</v>
      </c>
      <c r="M3130" t="s">
        <v>83</v>
      </c>
      <c r="N3130">
        <v>1992</v>
      </c>
      <c r="O3130">
        <v>11</v>
      </c>
      <c r="P3130">
        <v>1997</v>
      </c>
      <c r="Q3130">
        <v>11</v>
      </c>
      <c r="R3130" t="s">
        <v>3814</v>
      </c>
    </row>
    <row r="3131" spans="1:18">
      <c r="A3131">
        <v>5013</v>
      </c>
      <c r="B3131" t="s">
        <v>3820</v>
      </c>
      <c r="C3131">
        <v>-89.968558000000002</v>
      </c>
      <c r="D3131">
        <v>45</v>
      </c>
      <c r="E3131" t="s">
        <v>172</v>
      </c>
      <c r="I3131">
        <v>80.2</v>
      </c>
      <c r="K3131" t="s">
        <v>290</v>
      </c>
      <c r="L3131">
        <v>80.2</v>
      </c>
      <c r="M3131" t="s">
        <v>83</v>
      </c>
      <c r="N3131">
        <v>1992</v>
      </c>
      <c r="O3131">
        <v>11</v>
      </c>
      <c r="P3131">
        <v>1997</v>
      </c>
      <c r="Q3131">
        <v>11</v>
      </c>
      <c r="R3131" t="s">
        <v>3814</v>
      </c>
    </row>
    <row r="3132" spans="1:18">
      <c r="A3132">
        <v>5014</v>
      </c>
      <c r="B3132" t="s">
        <v>3821</v>
      </c>
      <c r="C3132">
        <v>-89.964066000000003</v>
      </c>
      <c r="D3132">
        <v>45</v>
      </c>
      <c r="E3132" t="s">
        <v>172</v>
      </c>
      <c r="I3132">
        <v>62.4</v>
      </c>
      <c r="K3132" t="s">
        <v>290</v>
      </c>
      <c r="L3132">
        <v>62.4</v>
      </c>
      <c r="M3132" t="s">
        <v>83</v>
      </c>
      <c r="N3132">
        <v>1992</v>
      </c>
      <c r="O3132">
        <v>11</v>
      </c>
      <c r="P3132">
        <v>1997</v>
      </c>
      <c r="Q3132">
        <v>11</v>
      </c>
      <c r="R3132" t="s">
        <v>3814</v>
      </c>
    </row>
    <row r="3133" spans="1:18">
      <c r="A3133">
        <v>5015</v>
      </c>
      <c r="B3133" t="s">
        <v>3822</v>
      </c>
      <c r="C3133">
        <v>-89.959574000000003</v>
      </c>
      <c r="D3133">
        <v>45</v>
      </c>
      <c r="E3133" t="s">
        <v>172</v>
      </c>
      <c r="I3133">
        <v>67.7</v>
      </c>
      <c r="K3133" t="s">
        <v>290</v>
      </c>
      <c r="L3133">
        <v>67.7</v>
      </c>
      <c r="M3133" t="s">
        <v>83</v>
      </c>
      <c r="N3133">
        <v>1992</v>
      </c>
      <c r="O3133">
        <v>11</v>
      </c>
      <c r="P3133">
        <v>1997</v>
      </c>
      <c r="Q3133">
        <v>11</v>
      </c>
      <c r="R3133" t="s">
        <v>3814</v>
      </c>
    </row>
    <row r="3134" spans="1:18">
      <c r="A3134">
        <v>5016</v>
      </c>
      <c r="B3134" t="s">
        <v>3823</v>
      </c>
      <c r="C3134">
        <v>-89.955083000000002</v>
      </c>
      <c r="D3134">
        <v>45</v>
      </c>
      <c r="E3134" t="s">
        <v>172</v>
      </c>
      <c r="I3134">
        <v>71.900000000000006</v>
      </c>
      <c r="K3134" t="s">
        <v>290</v>
      </c>
      <c r="L3134">
        <v>71.900000000000006</v>
      </c>
      <c r="M3134" t="s">
        <v>83</v>
      </c>
      <c r="N3134">
        <v>1992</v>
      </c>
      <c r="O3134">
        <v>11</v>
      </c>
      <c r="P3134">
        <v>1997</v>
      </c>
      <c r="Q3134">
        <v>11</v>
      </c>
      <c r="R3134" t="s">
        <v>3814</v>
      </c>
    </row>
    <row r="3135" spans="1:18">
      <c r="A3135">
        <v>5017</v>
      </c>
      <c r="B3135" t="s">
        <v>230</v>
      </c>
      <c r="C3135">
        <v>-89.950591000000003</v>
      </c>
      <c r="D3135">
        <v>45</v>
      </c>
      <c r="E3135" t="s">
        <v>172</v>
      </c>
      <c r="I3135">
        <v>82.1</v>
      </c>
      <c r="K3135" t="s">
        <v>290</v>
      </c>
      <c r="L3135">
        <v>82.1</v>
      </c>
      <c r="M3135" t="s">
        <v>83</v>
      </c>
      <c r="N3135">
        <v>1992</v>
      </c>
      <c r="O3135">
        <v>11</v>
      </c>
      <c r="P3135">
        <v>1997</v>
      </c>
      <c r="Q3135">
        <v>11</v>
      </c>
      <c r="R3135" t="s">
        <v>3814</v>
      </c>
    </row>
    <row r="3136" spans="1:18">
      <c r="A3136">
        <v>5018</v>
      </c>
      <c r="B3136" t="s">
        <v>3824</v>
      </c>
      <c r="C3136">
        <v>-89.946099000000004</v>
      </c>
      <c r="D3136">
        <v>45</v>
      </c>
      <c r="E3136" t="s">
        <v>172</v>
      </c>
      <c r="I3136">
        <v>77.5</v>
      </c>
      <c r="K3136" t="s">
        <v>290</v>
      </c>
      <c r="L3136">
        <v>77.5</v>
      </c>
      <c r="M3136" t="s">
        <v>83</v>
      </c>
      <c r="N3136">
        <v>1992</v>
      </c>
      <c r="O3136">
        <v>11</v>
      </c>
      <c r="P3136">
        <v>1997</v>
      </c>
      <c r="Q3136">
        <v>11</v>
      </c>
      <c r="R3136" t="s">
        <v>3814</v>
      </c>
    </row>
    <row r="3137" spans="1:18">
      <c r="A3137">
        <v>5019</v>
      </c>
      <c r="B3137" t="s">
        <v>3825</v>
      </c>
      <c r="C3137">
        <v>-89.941608000000002</v>
      </c>
      <c r="D3137">
        <v>45</v>
      </c>
      <c r="E3137" t="s">
        <v>172</v>
      </c>
      <c r="I3137">
        <v>77.5</v>
      </c>
      <c r="K3137" t="s">
        <v>290</v>
      </c>
      <c r="L3137">
        <v>77.5</v>
      </c>
      <c r="M3137" t="s">
        <v>83</v>
      </c>
      <c r="N3137">
        <v>1992</v>
      </c>
      <c r="O3137">
        <v>11</v>
      </c>
      <c r="P3137">
        <v>1997</v>
      </c>
      <c r="Q3137">
        <v>11</v>
      </c>
      <c r="R3137" t="s">
        <v>3814</v>
      </c>
    </row>
    <row r="3138" spans="1:18">
      <c r="A3138">
        <v>5020</v>
      </c>
      <c r="B3138" t="s">
        <v>3826</v>
      </c>
      <c r="C3138">
        <v>-89.937116000000003</v>
      </c>
      <c r="D3138">
        <v>45</v>
      </c>
      <c r="E3138" t="s">
        <v>172</v>
      </c>
      <c r="I3138">
        <v>85.1</v>
      </c>
      <c r="K3138" t="s">
        <v>290</v>
      </c>
      <c r="L3138">
        <v>85.1</v>
      </c>
      <c r="M3138" t="s">
        <v>83</v>
      </c>
      <c r="N3138">
        <v>1992</v>
      </c>
      <c r="O3138">
        <v>11</v>
      </c>
      <c r="P3138">
        <v>1997</v>
      </c>
      <c r="Q3138">
        <v>11</v>
      </c>
      <c r="R3138" t="s">
        <v>3814</v>
      </c>
    </row>
    <row r="3139" spans="1:18">
      <c r="A3139">
        <v>5021</v>
      </c>
      <c r="B3139" t="s">
        <v>3827</v>
      </c>
      <c r="C3139">
        <v>-89.932624000000004</v>
      </c>
      <c r="D3139">
        <v>45</v>
      </c>
      <c r="E3139" t="s">
        <v>172</v>
      </c>
      <c r="I3139">
        <v>77.5</v>
      </c>
      <c r="K3139" t="s">
        <v>290</v>
      </c>
      <c r="L3139">
        <v>77.5</v>
      </c>
      <c r="M3139" t="s">
        <v>83</v>
      </c>
      <c r="N3139">
        <v>1992</v>
      </c>
      <c r="O3139">
        <v>11</v>
      </c>
      <c r="P3139">
        <v>1997</v>
      </c>
      <c r="Q3139">
        <v>11</v>
      </c>
      <c r="R3139" t="s">
        <v>3814</v>
      </c>
    </row>
    <row r="3140" spans="1:18">
      <c r="A3140">
        <v>5022</v>
      </c>
      <c r="B3140" t="s">
        <v>3828</v>
      </c>
      <c r="C3140">
        <v>-89.928133000000003</v>
      </c>
      <c r="D3140">
        <v>45</v>
      </c>
      <c r="E3140" t="s">
        <v>172</v>
      </c>
      <c r="I3140">
        <v>75.599999999999994</v>
      </c>
      <c r="K3140" t="s">
        <v>290</v>
      </c>
      <c r="L3140">
        <v>75.599999999999994</v>
      </c>
      <c r="M3140" t="s">
        <v>83</v>
      </c>
      <c r="N3140">
        <v>1992</v>
      </c>
      <c r="O3140">
        <v>11</v>
      </c>
      <c r="P3140">
        <v>1997</v>
      </c>
      <c r="Q3140">
        <v>11</v>
      </c>
      <c r="R3140" t="s">
        <v>3814</v>
      </c>
    </row>
    <row r="3141" spans="1:18">
      <c r="A3141">
        <v>5023</v>
      </c>
      <c r="B3141" t="s">
        <v>3829</v>
      </c>
      <c r="C3141">
        <v>-89.923641000000003</v>
      </c>
      <c r="D3141">
        <v>45</v>
      </c>
      <c r="E3141" t="s">
        <v>172</v>
      </c>
      <c r="I3141">
        <v>71.099999999999994</v>
      </c>
      <c r="K3141" t="s">
        <v>290</v>
      </c>
      <c r="L3141">
        <v>71.099999999999994</v>
      </c>
      <c r="M3141" t="s">
        <v>83</v>
      </c>
      <c r="N3141">
        <v>1992</v>
      </c>
      <c r="O3141">
        <v>11</v>
      </c>
      <c r="P3141">
        <v>1997</v>
      </c>
      <c r="Q3141">
        <v>11</v>
      </c>
      <c r="R3141" t="s">
        <v>3814</v>
      </c>
    </row>
    <row r="3142" spans="1:18">
      <c r="A3142">
        <v>5024</v>
      </c>
      <c r="B3142" t="s">
        <v>3830</v>
      </c>
      <c r="C3142">
        <v>-89.919149000000004</v>
      </c>
      <c r="D3142">
        <v>45</v>
      </c>
      <c r="E3142" t="s">
        <v>172</v>
      </c>
      <c r="I3142">
        <v>83.2</v>
      </c>
      <c r="K3142" t="s">
        <v>290</v>
      </c>
      <c r="L3142">
        <v>83.2</v>
      </c>
      <c r="M3142" t="s">
        <v>83</v>
      </c>
      <c r="N3142">
        <v>1992</v>
      </c>
      <c r="O3142">
        <v>11</v>
      </c>
      <c r="P3142">
        <v>1997</v>
      </c>
      <c r="Q3142">
        <v>11</v>
      </c>
      <c r="R3142" t="s">
        <v>3814</v>
      </c>
    </row>
    <row r="3143" spans="1:18">
      <c r="A3143">
        <v>5025</v>
      </c>
      <c r="B3143" t="s">
        <v>3831</v>
      </c>
      <c r="C3143">
        <v>-89.914658000000003</v>
      </c>
      <c r="D3143">
        <v>45</v>
      </c>
      <c r="E3143" t="s">
        <v>172</v>
      </c>
      <c r="I3143">
        <v>76.400000000000006</v>
      </c>
      <c r="K3143" t="s">
        <v>290</v>
      </c>
      <c r="L3143">
        <v>76.400000000000006</v>
      </c>
      <c r="M3143" t="s">
        <v>83</v>
      </c>
      <c r="N3143">
        <v>1992</v>
      </c>
      <c r="O3143">
        <v>11</v>
      </c>
      <c r="P3143">
        <v>1997</v>
      </c>
      <c r="Q3143">
        <v>11</v>
      </c>
      <c r="R3143" t="s">
        <v>3814</v>
      </c>
    </row>
    <row r="3144" spans="1:18">
      <c r="A3144">
        <v>5026</v>
      </c>
      <c r="B3144" t="s">
        <v>3832</v>
      </c>
      <c r="C3144">
        <v>-89.910166000000004</v>
      </c>
      <c r="D3144">
        <v>45</v>
      </c>
      <c r="E3144" t="s">
        <v>172</v>
      </c>
      <c r="I3144">
        <v>78.3</v>
      </c>
      <c r="K3144" t="s">
        <v>290</v>
      </c>
      <c r="L3144">
        <v>78.3</v>
      </c>
      <c r="M3144" t="s">
        <v>83</v>
      </c>
      <c r="N3144">
        <v>1992</v>
      </c>
      <c r="O3144">
        <v>11</v>
      </c>
      <c r="P3144">
        <v>1997</v>
      </c>
      <c r="Q3144">
        <v>11</v>
      </c>
      <c r="R3144" t="s">
        <v>3814</v>
      </c>
    </row>
    <row r="3145" spans="1:18">
      <c r="A3145">
        <v>5027</v>
      </c>
      <c r="B3145" t="s">
        <v>3833</v>
      </c>
      <c r="C3145">
        <v>-89.905674000000005</v>
      </c>
      <c r="D3145">
        <v>45</v>
      </c>
      <c r="E3145" t="s">
        <v>172</v>
      </c>
      <c r="I3145">
        <v>83.6</v>
      </c>
      <c r="K3145" t="s">
        <v>290</v>
      </c>
      <c r="L3145">
        <v>83.6</v>
      </c>
      <c r="M3145" t="s">
        <v>83</v>
      </c>
      <c r="N3145">
        <v>1992</v>
      </c>
      <c r="O3145">
        <v>11</v>
      </c>
      <c r="P3145">
        <v>1997</v>
      </c>
      <c r="Q3145">
        <v>11</v>
      </c>
      <c r="R3145" t="s">
        <v>3814</v>
      </c>
    </row>
    <row r="3146" spans="1:18">
      <c r="A3146">
        <v>5028</v>
      </c>
      <c r="B3146" t="s">
        <v>3834</v>
      </c>
      <c r="C3146">
        <v>-89.901183000000003</v>
      </c>
      <c r="D3146">
        <v>45</v>
      </c>
      <c r="E3146" t="s">
        <v>172</v>
      </c>
      <c r="I3146">
        <v>82.1</v>
      </c>
      <c r="K3146" t="s">
        <v>290</v>
      </c>
      <c r="L3146">
        <v>82.1</v>
      </c>
      <c r="M3146" t="s">
        <v>83</v>
      </c>
      <c r="N3146">
        <v>1992</v>
      </c>
      <c r="O3146">
        <v>11</v>
      </c>
      <c r="P3146">
        <v>1997</v>
      </c>
      <c r="Q3146">
        <v>11</v>
      </c>
      <c r="R3146" t="s">
        <v>3814</v>
      </c>
    </row>
    <row r="3147" spans="1:18">
      <c r="A3147">
        <v>5029</v>
      </c>
      <c r="B3147" t="s">
        <v>3835</v>
      </c>
      <c r="C3147">
        <v>-89.896691000000004</v>
      </c>
      <c r="D3147">
        <v>45</v>
      </c>
      <c r="E3147" t="s">
        <v>172</v>
      </c>
      <c r="I3147">
        <v>95.8</v>
      </c>
      <c r="K3147" t="s">
        <v>290</v>
      </c>
      <c r="L3147">
        <v>95.8</v>
      </c>
      <c r="M3147" t="s">
        <v>83</v>
      </c>
      <c r="N3147">
        <v>1992</v>
      </c>
      <c r="O3147">
        <v>11</v>
      </c>
      <c r="P3147">
        <v>1997</v>
      </c>
      <c r="Q3147">
        <v>11</v>
      </c>
      <c r="R3147" t="s">
        <v>3814</v>
      </c>
    </row>
    <row r="3148" spans="1:18">
      <c r="A3148">
        <v>5030</v>
      </c>
      <c r="B3148" t="s">
        <v>3836</v>
      </c>
      <c r="C3148">
        <v>-89.892199000000005</v>
      </c>
      <c r="D3148">
        <v>45</v>
      </c>
      <c r="E3148" t="s">
        <v>172</v>
      </c>
      <c r="I3148">
        <v>91.6</v>
      </c>
      <c r="K3148" t="s">
        <v>290</v>
      </c>
      <c r="L3148">
        <v>91.6</v>
      </c>
      <c r="M3148" t="s">
        <v>83</v>
      </c>
      <c r="N3148">
        <v>1992</v>
      </c>
      <c r="O3148">
        <v>11</v>
      </c>
      <c r="P3148">
        <v>1997</v>
      </c>
      <c r="Q3148">
        <v>11</v>
      </c>
      <c r="R3148" t="s">
        <v>3814</v>
      </c>
    </row>
    <row r="3149" spans="1:18">
      <c r="A3149">
        <v>5031</v>
      </c>
      <c r="B3149" t="s">
        <v>3837</v>
      </c>
      <c r="C3149">
        <v>-89.887708000000003</v>
      </c>
      <c r="D3149">
        <v>45</v>
      </c>
      <c r="E3149" t="s">
        <v>172</v>
      </c>
      <c r="I3149">
        <v>85.9</v>
      </c>
      <c r="K3149" t="s">
        <v>290</v>
      </c>
      <c r="L3149">
        <v>85.9</v>
      </c>
      <c r="M3149" t="s">
        <v>83</v>
      </c>
      <c r="N3149">
        <v>1992</v>
      </c>
      <c r="O3149">
        <v>11</v>
      </c>
      <c r="P3149">
        <v>1997</v>
      </c>
      <c r="Q3149">
        <v>11</v>
      </c>
      <c r="R3149" t="s">
        <v>3814</v>
      </c>
    </row>
    <row r="3150" spans="1:18">
      <c r="A3150">
        <v>5032</v>
      </c>
      <c r="B3150" t="s">
        <v>3838</v>
      </c>
      <c r="C3150">
        <v>-89.883216000000004</v>
      </c>
      <c r="D3150">
        <v>45</v>
      </c>
      <c r="E3150" t="s">
        <v>172</v>
      </c>
      <c r="I3150">
        <v>82.8</v>
      </c>
      <c r="K3150" t="s">
        <v>290</v>
      </c>
      <c r="L3150">
        <v>82.8</v>
      </c>
      <c r="M3150" t="s">
        <v>83</v>
      </c>
      <c r="N3150">
        <v>1992</v>
      </c>
      <c r="O3150">
        <v>11</v>
      </c>
      <c r="P3150">
        <v>1997</v>
      </c>
      <c r="Q3150">
        <v>11</v>
      </c>
      <c r="R3150" t="s">
        <v>3814</v>
      </c>
    </row>
    <row r="3151" spans="1:18">
      <c r="A3151">
        <v>5033</v>
      </c>
      <c r="B3151" t="s">
        <v>3839</v>
      </c>
      <c r="C3151">
        <v>-89.878724000000005</v>
      </c>
      <c r="D3151">
        <v>45</v>
      </c>
      <c r="E3151" t="s">
        <v>172</v>
      </c>
      <c r="I3151">
        <v>85.5</v>
      </c>
      <c r="K3151" t="s">
        <v>290</v>
      </c>
      <c r="L3151">
        <v>85.5</v>
      </c>
      <c r="M3151" t="s">
        <v>83</v>
      </c>
      <c r="N3151">
        <v>1992</v>
      </c>
      <c r="O3151">
        <v>11</v>
      </c>
      <c r="P3151">
        <v>1997</v>
      </c>
      <c r="Q3151">
        <v>11</v>
      </c>
      <c r="R3151" t="s">
        <v>3814</v>
      </c>
    </row>
    <row r="3152" spans="1:18">
      <c r="A3152">
        <v>5034</v>
      </c>
      <c r="B3152" t="s">
        <v>3840</v>
      </c>
      <c r="C3152">
        <v>-89.874233000000004</v>
      </c>
      <c r="D3152">
        <v>45</v>
      </c>
      <c r="E3152" t="s">
        <v>172</v>
      </c>
      <c r="I3152">
        <v>93.5</v>
      </c>
      <c r="K3152" t="s">
        <v>290</v>
      </c>
      <c r="L3152">
        <v>93.5</v>
      </c>
      <c r="M3152" t="s">
        <v>83</v>
      </c>
      <c r="N3152">
        <v>1992</v>
      </c>
      <c r="O3152">
        <v>11</v>
      </c>
      <c r="P3152">
        <v>1997</v>
      </c>
      <c r="Q3152">
        <v>11</v>
      </c>
      <c r="R3152" t="s">
        <v>3814</v>
      </c>
    </row>
    <row r="3153" spans="1:18">
      <c r="A3153">
        <v>5035</v>
      </c>
      <c r="B3153" t="s">
        <v>3841</v>
      </c>
      <c r="C3153">
        <v>-89.869741000000005</v>
      </c>
      <c r="D3153">
        <v>45</v>
      </c>
      <c r="E3153" t="s">
        <v>172</v>
      </c>
      <c r="I3153">
        <v>80.2</v>
      </c>
      <c r="K3153" t="s">
        <v>290</v>
      </c>
      <c r="L3153">
        <v>80.2</v>
      </c>
      <c r="M3153" t="s">
        <v>83</v>
      </c>
      <c r="N3153">
        <v>1992</v>
      </c>
      <c r="O3153">
        <v>11</v>
      </c>
      <c r="P3153">
        <v>1997</v>
      </c>
      <c r="Q3153">
        <v>11</v>
      </c>
      <c r="R3153" t="s">
        <v>3814</v>
      </c>
    </row>
    <row r="3154" spans="1:18">
      <c r="A3154">
        <v>5036</v>
      </c>
      <c r="B3154" t="s">
        <v>3842</v>
      </c>
      <c r="C3154">
        <v>-89.865249000000006</v>
      </c>
      <c r="D3154">
        <v>45</v>
      </c>
      <c r="E3154" t="s">
        <v>172</v>
      </c>
      <c r="I3154">
        <v>92.4</v>
      </c>
      <c r="K3154" t="s">
        <v>290</v>
      </c>
      <c r="L3154">
        <v>92.4</v>
      </c>
      <c r="M3154" t="s">
        <v>83</v>
      </c>
      <c r="N3154">
        <v>1992</v>
      </c>
      <c r="O3154">
        <v>11</v>
      </c>
      <c r="P3154">
        <v>1997</v>
      </c>
      <c r="Q3154">
        <v>11</v>
      </c>
      <c r="R3154" t="s">
        <v>3814</v>
      </c>
    </row>
    <row r="3155" spans="1:18">
      <c r="A3155">
        <v>5037</v>
      </c>
      <c r="B3155" t="s">
        <v>3843</v>
      </c>
      <c r="C3155">
        <v>-89.860758000000004</v>
      </c>
      <c r="D3155">
        <v>45</v>
      </c>
      <c r="E3155" t="s">
        <v>172</v>
      </c>
      <c r="I3155">
        <v>82.1</v>
      </c>
      <c r="K3155" t="s">
        <v>290</v>
      </c>
      <c r="L3155">
        <v>82.1</v>
      </c>
      <c r="M3155" t="s">
        <v>83</v>
      </c>
      <c r="N3155">
        <v>1992</v>
      </c>
      <c r="O3155">
        <v>11</v>
      </c>
      <c r="P3155">
        <v>1997</v>
      </c>
      <c r="Q3155">
        <v>11</v>
      </c>
      <c r="R3155" t="s">
        <v>3814</v>
      </c>
    </row>
    <row r="3156" spans="1:18">
      <c r="A3156">
        <v>5038</v>
      </c>
      <c r="B3156" t="s">
        <v>3844</v>
      </c>
      <c r="C3156">
        <v>-89.856266000000005</v>
      </c>
      <c r="D3156">
        <v>45</v>
      </c>
      <c r="E3156" t="s">
        <v>172</v>
      </c>
      <c r="I3156">
        <v>99.3</v>
      </c>
      <c r="K3156" t="s">
        <v>290</v>
      </c>
      <c r="L3156">
        <v>99.3</v>
      </c>
      <c r="M3156" t="s">
        <v>83</v>
      </c>
      <c r="N3156">
        <v>1992</v>
      </c>
      <c r="O3156">
        <v>11</v>
      </c>
      <c r="P3156">
        <v>1997</v>
      </c>
      <c r="Q3156">
        <v>11</v>
      </c>
      <c r="R3156" t="s">
        <v>3814</v>
      </c>
    </row>
    <row r="3157" spans="1:18">
      <c r="A3157">
        <v>5039</v>
      </c>
      <c r="B3157" t="s">
        <v>3845</v>
      </c>
      <c r="C3157">
        <v>-89.851774000000006</v>
      </c>
      <c r="D3157">
        <v>45</v>
      </c>
      <c r="E3157" t="s">
        <v>172</v>
      </c>
      <c r="I3157">
        <v>92</v>
      </c>
      <c r="K3157" t="s">
        <v>290</v>
      </c>
      <c r="L3157">
        <v>92</v>
      </c>
      <c r="M3157" t="s">
        <v>83</v>
      </c>
      <c r="N3157">
        <v>1992</v>
      </c>
      <c r="O3157">
        <v>11</v>
      </c>
      <c r="P3157">
        <v>1997</v>
      </c>
      <c r="Q3157">
        <v>11</v>
      </c>
      <c r="R3157" t="s">
        <v>3814</v>
      </c>
    </row>
    <row r="3158" spans="1:18">
      <c r="A3158">
        <v>5040</v>
      </c>
      <c r="B3158" t="s">
        <v>3846</v>
      </c>
      <c r="C3158">
        <v>-89.847283000000004</v>
      </c>
      <c r="D3158">
        <v>45</v>
      </c>
      <c r="E3158" t="s">
        <v>172</v>
      </c>
      <c r="I3158">
        <v>80.2</v>
      </c>
      <c r="K3158" t="s">
        <v>290</v>
      </c>
      <c r="L3158">
        <v>80.2</v>
      </c>
      <c r="M3158" t="s">
        <v>83</v>
      </c>
      <c r="N3158">
        <v>1992</v>
      </c>
      <c r="O3158">
        <v>11</v>
      </c>
      <c r="P3158">
        <v>1997</v>
      </c>
      <c r="Q3158">
        <v>11</v>
      </c>
      <c r="R3158" t="s">
        <v>3814</v>
      </c>
    </row>
    <row r="3159" spans="1:18">
      <c r="A3159">
        <v>5041</v>
      </c>
      <c r="B3159" t="s">
        <v>3847</v>
      </c>
      <c r="C3159">
        <v>-89.842791000000005</v>
      </c>
      <c r="D3159">
        <v>45</v>
      </c>
      <c r="E3159" t="s">
        <v>172</v>
      </c>
      <c r="I3159">
        <v>79</v>
      </c>
      <c r="K3159" t="s">
        <v>290</v>
      </c>
      <c r="L3159">
        <v>79</v>
      </c>
      <c r="M3159" t="s">
        <v>83</v>
      </c>
      <c r="N3159">
        <v>1992</v>
      </c>
      <c r="O3159">
        <v>11</v>
      </c>
      <c r="P3159">
        <v>1997</v>
      </c>
      <c r="Q3159">
        <v>11</v>
      </c>
      <c r="R3159" t="s">
        <v>3814</v>
      </c>
    </row>
    <row r="3160" spans="1:18">
      <c r="A3160">
        <v>5042</v>
      </c>
      <c r="B3160" t="s">
        <v>3848</v>
      </c>
      <c r="C3160">
        <v>-89.838299000000006</v>
      </c>
      <c r="D3160">
        <v>45</v>
      </c>
      <c r="E3160" t="s">
        <v>172</v>
      </c>
      <c r="I3160">
        <v>90.1</v>
      </c>
      <c r="K3160" t="s">
        <v>290</v>
      </c>
      <c r="L3160">
        <v>90.1</v>
      </c>
      <c r="M3160" t="s">
        <v>83</v>
      </c>
      <c r="N3160">
        <v>1992</v>
      </c>
      <c r="O3160">
        <v>11</v>
      </c>
      <c r="P3160">
        <v>1997</v>
      </c>
      <c r="Q3160">
        <v>11</v>
      </c>
      <c r="R3160" t="s">
        <v>3814</v>
      </c>
    </row>
    <row r="3161" spans="1:18">
      <c r="A3161">
        <v>5043</v>
      </c>
      <c r="B3161" t="s">
        <v>3849</v>
      </c>
      <c r="C3161">
        <v>-89.833808000000005</v>
      </c>
      <c r="D3161">
        <v>45</v>
      </c>
      <c r="E3161" t="s">
        <v>172</v>
      </c>
      <c r="I3161">
        <v>78.7</v>
      </c>
      <c r="K3161" t="s">
        <v>290</v>
      </c>
      <c r="L3161">
        <v>78.7</v>
      </c>
      <c r="M3161" t="s">
        <v>83</v>
      </c>
      <c r="N3161">
        <v>1992</v>
      </c>
      <c r="O3161">
        <v>11</v>
      </c>
      <c r="P3161">
        <v>1997</v>
      </c>
      <c r="Q3161">
        <v>11</v>
      </c>
      <c r="R3161" t="s">
        <v>3814</v>
      </c>
    </row>
    <row r="3162" spans="1:18">
      <c r="A3162">
        <v>5044</v>
      </c>
      <c r="B3162" t="s">
        <v>3850</v>
      </c>
      <c r="C3162">
        <v>-89.829316000000006</v>
      </c>
      <c r="D3162">
        <v>45</v>
      </c>
      <c r="E3162" t="s">
        <v>172</v>
      </c>
      <c r="I3162">
        <v>76.400000000000006</v>
      </c>
      <c r="K3162" t="s">
        <v>290</v>
      </c>
      <c r="L3162">
        <v>76.400000000000006</v>
      </c>
      <c r="M3162" t="s">
        <v>83</v>
      </c>
      <c r="N3162">
        <v>1992</v>
      </c>
      <c r="O3162">
        <v>11</v>
      </c>
      <c r="P3162">
        <v>1997</v>
      </c>
      <c r="Q3162">
        <v>11</v>
      </c>
      <c r="R3162" t="s">
        <v>3814</v>
      </c>
    </row>
    <row r="3163" spans="1:18">
      <c r="A3163">
        <v>5045</v>
      </c>
      <c r="B3163" t="s">
        <v>3851</v>
      </c>
      <c r="C3163">
        <v>-89.824824000000007</v>
      </c>
      <c r="D3163">
        <v>45</v>
      </c>
      <c r="E3163" t="s">
        <v>172</v>
      </c>
      <c r="I3163">
        <v>84.4</v>
      </c>
      <c r="K3163" t="s">
        <v>290</v>
      </c>
      <c r="L3163">
        <v>84.4</v>
      </c>
      <c r="M3163" t="s">
        <v>83</v>
      </c>
      <c r="N3163">
        <v>1992</v>
      </c>
      <c r="O3163">
        <v>11</v>
      </c>
      <c r="P3163">
        <v>1997</v>
      </c>
      <c r="Q3163">
        <v>11</v>
      </c>
      <c r="R3163" t="s">
        <v>3814</v>
      </c>
    </row>
    <row r="3164" spans="1:18">
      <c r="A3164">
        <v>5046</v>
      </c>
      <c r="B3164" t="s">
        <v>3852</v>
      </c>
      <c r="C3164">
        <v>-89.820333000000005</v>
      </c>
      <c r="D3164">
        <v>45</v>
      </c>
      <c r="E3164" t="s">
        <v>172</v>
      </c>
      <c r="I3164">
        <v>77.099999999999994</v>
      </c>
      <c r="K3164" t="s">
        <v>290</v>
      </c>
      <c r="L3164">
        <v>77.099999999999994</v>
      </c>
      <c r="M3164" t="s">
        <v>83</v>
      </c>
      <c r="N3164">
        <v>1992</v>
      </c>
      <c r="O3164">
        <v>11</v>
      </c>
      <c r="P3164">
        <v>1997</v>
      </c>
      <c r="Q3164">
        <v>11</v>
      </c>
      <c r="R3164" t="s">
        <v>3814</v>
      </c>
    </row>
    <row r="3165" spans="1:18">
      <c r="A3165">
        <v>5047</v>
      </c>
      <c r="B3165" t="s">
        <v>225</v>
      </c>
      <c r="C3165">
        <v>-89.995508000000001</v>
      </c>
      <c r="D3165">
        <v>110</v>
      </c>
      <c r="E3165" t="s">
        <v>172</v>
      </c>
      <c r="I3165">
        <v>96.2</v>
      </c>
      <c r="K3165" t="s">
        <v>290</v>
      </c>
      <c r="L3165">
        <v>96.2</v>
      </c>
      <c r="M3165" t="s">
        <v>83</v>
      </c>
      <c r="N3165">
        <v>1992</v>
      </c>
      <c r="O3165">
        <v>11</v>
      </c>
      <c r="P3165">
        <v>1997</v>
      </c>
      <c r="Q3165">
        <v>11</v>
      </c>
      <c r="R3165" t="s">
        <v>3814</v>
      </c>
    </row>
    <row r="3166" spans="1:18">
      <c r="A3166">
        <v>5048</v>
      </c>
      <c r="B3166" t="s">
        <v>190</v>
      </c>
      <c r="C3166">
        <v>-89.991016000000002</v>
      </c>
      <c r="D3166">
        <v>110</v>
      </c>
      <c r="E3166" t="s">
        <v>172</v>
      </c>
      <c r="I3166">
        <v>76.8</v>
      </c>
      <c r="K3166" t="s">
        <v>290</v>
      </c>
      <c r="L3166">
        <v>76.8</v>
      </c>
      <c r="M3166" t="s">
        <v>83</v>
      </c>
      <c r="N3166">
        <v>1992</v>
      </c>
      <c r="O3166">
        <v>11</v>
      </c>
      <c r="P3166">
        <v>1997</v>
      </c>
      <c r="Q3166">
        <v>11</v>
      </c>
      <c r="R3166" t="s">
        <v>3814</v>
      </c>
    </row>
    <row r="3167" spans="1:18">
      <c r="A3167">
        <v>5049</v>
      </c>
      <c r="B3167" t="s">
        <v>3853</v>
      </c>
      <c r="C3167">
        <v>-89.986524000000003</v>
      </c>
      <c r="D3167">
        <v>110</v>
      </c>
      <c r="E3167" t="s">
        <v>172</v>
      </c>
      <c r="I3167">
        <v>93.9</v>
      </c>
      <c r="K3167" t="s">
        <v>290</v>
      </c>
      <c r="L3167">
        <v>93.9</v>
      </c>
      <c r="M3167" t="s">
        <v>83</v>
      </c>
      <c r="N3167">
        <v>1992</v>
      </c>
      <c r="O3167">
        <v>11</v>
      </c>
      <c r="P3167">
        <v>1997</v>
      </c>
      <c r="Q3167">
        <v>11</v>
      </c>
      <c r="R3167" t="s">
        <v>3814</v>
      </c>
    </row>
    <row r="3168" spans="1:18">
      <c r="A3168">
        <v>5050</v>
      </c>
      <c r="B3168" t="s">
        <v>3854</v>
      </c>
      <c r="C3168">
        <v>-89.982033000000001</v>
      </c>
      <c r="D3168">
        <v>110</v>
      </c>
      <c r="E3168" t="s">
        <v>172</v>
      </c>
      <c r="I3168">
        <v>84</v>
      </c>
      <c r="K3168" t="s">
        <v>290</v>
      </c>
      <c r="L3168">
        <v>84</v>
      </c>
      <c r="M3168" t="s">
        <v>83</v>
      </c>
      <c r="N3168">
        <v>1992</v>
      </c>
      <c r="O3168">
        <v>11</v>
      </c>
      <c r="P3168">
        <v>1997</v>
      </c>
      <c r="Q3168">
        <v>11</v>
      </c>
      <c r="R3168" t="s">
        <v>3814</v>
      </c>
    </row>
    <row r="3169" spans="1:18">
      <c r="A3169">
        <v>5051</v>
      </c>
      <c r="B3169" t="s">
        <v>3855</v>
      </c>
      <c r="C3169">
        <v>-89.977541000000002</v>
      </c>
      <c r="D3169">
        <v>110</v>
      </c>
      <c r="E3169" t="s">
        <v>172</v>
      </c>
      <c r="I3169">
        <v>97</v>
      </c>
      <c r="K3169" t="s">
        <v>290</v>
      </c>
      <c r="L3169">
        <v>97</v>
      </c>
      <c r="M3169" t="s">
        <v>83</v>
      </c>
      <c r="N3169">
        <v>1992</v>
      </c>
      <c r="O3169">
        <v>11</v>
      </c>
      <c r="P3169">
        <v>1997</v>
      </c>
      <c r="Q3169">
        <v>11</v>
      </c>
      <c r="R3169" t="s">
        <v>3814</v>
      </c>
    </row>
    <row r="3170" spans="1:18">
      <c r="A3170">
        <v>5052</v>
      </c>
      <c r="B3170" t="s">
        <v>3856</v>
      </c>
      <c r="C3170">
        <v>-89.973049000000003</v>
      </c>
      <c r="D3170">
        <v>110</v>
      </c>
      <c r="E3170" t="s">
        <v>172</v>
      </c>
      <c r="I3170">
        <v>90.8</v>
      </c>
      <c r="K3170" t="s">
        <v>290</v>
      </c>
      <c r="L3170">
        <v>90.8</v>
      </c>
      <c r="M3170" t="s">
        <v>83</v>
      </c>
      <c r="N3170">
        <v>1992</v>
      </c>
      <c r="O3170">
        <v>11</v>
      </c>
      <c r="P3170">
        <v>1997</v>
      </c>
      <c r="Q3170">
        <v>11</v>
      </c>
      <c r="R3170" t="s">
        <v>3814</v>
      </c>
    </row>
    <row r="3171" spans="1:18">
      <c r="A3171">
        <v>5053</v>
      </c>
      <c r="B3171" t="s">
        <v>3857</v>
      </c>
      <c r="C3171">
        <v>-89.968558000000002</v>
      </c>
      <c r="D3171">
        <v>110</v>
      </c>
      <c r="E3171" t="s">
        <v>172</v>
      </c>
      <c r="I3171">
        <v>90.1</v>
      </c>
      <c r="K3171" t="s">
        <v>290</v>
      </c>
      <c r="L3171">
        <v>90.1</v>
      </c>
      <c r="M3171" t="s">
        <v>83</v>
      </c>
      <c r="N3171">
        <v>1992</v>
      </c>
      <c r="O3171">
        <v>11</v>
      </c>
      <c r="P3171">
        <v>1997</v>
      </c>
      <c r="Q3171">
        <v>11</v>
      </c>
      <c r="R3171" t="s">
        <v>3814</v>
      </c>
    </row>
    <row r="3172" spans="1:18">
      <c r="A3172">
        <v>5054</v>
      </c>
      <c r="B3172" t="s">
        <v>3858</v>
      </c>
      <c r="C3172">
        <v>-89.964066000000003</v>
      </c>
      <c r="D3172">
        <v>110</v>
      </c>
      <c r="E3172" t="s">
        <v>172</v>
      </c>
      <c r="I3172">
        <v>85.9</v>
      </c>
      <c r="K3172" t="s">
        <v>290</v>
      </c>
      <c r="L3172">
        <v>85.9</v>
      </c>
      <c r="M3172" t="s">
        <v>83</v>
      </c>
      <c r="N3172">
        <v>1992</v>
      </c>
      <c r="O3172">
        <v>11</v>
      </c>
      <c r="P3172">
        <v>1997</v>
      </c>
      <c r="Q3172">
        <v>11</v>
      </c>
      <c r="R3172" t="s">
        <v>3814</v>
      </c>
    </row>
    <row r="3173" spans="1:18">
      <c r="A3173">
        <v>5055</v>
      </c>
      <c r="B3173" t="s">
        <v>3859</v>
      </c>
      <c r="C3173">
        <v>-89.959574000000003</v>
      </c>
      <c r="D3173">
        <v>110</v>
      </c>
      <c r="E3173" t="s">
        <v>172</v>
      </c>
      <c r="I3173">
        <v>93.9</v>
      </c>
      <c r="K3173" t="s">
        <v>290</v>
      </c>
      <c r="L3173">
        <v>93.9</v>
      </c>
      <c r="M3173" t="s">
        <v>83</v>
      </c>
      <c r="N3173">
        <v>1992</v>
      </c>
      <c r="O3173">
        <v>11</v>
      </c>
      <c r="P3173">
        <v>1997</v>
      </c>
      <c r="Q3173">
        <v>11</v>
      </c>
      <c r="R3173" t="s">
        <v>3814</v>
      </c>
    </row>
    <row r="3174" spans="1:18">
      <c r="A3174">
        <v>5056</v>
      </c>
      <c r="B3174" t="s">
        <v>2608</v>
      </c>
      <c r="C3174">
        <v>-89.955083000000002</v>
      </c>
      <c r="D3174">
        <v>110</v>
      </c>
      <c r="E3174" t="s">
        <v>172</v>
      </c>
      <c r="I3174">
        <v>84</v>
      </c>
      <c r="K3174" t="s">
        <v>290</v>
      </c>
      <c r="L3174">
        <v>84</v>
      </c>
      <c r="M3174" t="s">
        <v>83</v>
      </c>
      <c r="N3174">
        <v>1992</v>
      </c>
      <c r="O3174">
        <v>11</v>
      </c>
      <c r="P3174">
        <v>1997</v>
      </c>
      <c r="Q3174">
        <v>11</v>
      </c>
      <c r="R3174" t="s">
        <v>3814</v>
      </c>
    </row>
    <row r="3175" spans="1:18">
      <c r="A3175">
        <v>5057</v>
      </c>
      <c r="B3175" t="s">
        <v>3860</v>
      </c>
      <c r="C3175">
        <v>-89.950591000000003</v>
      </c>
      <c r="D3175">
        <v>110</v>
      </c>
      <c r="E3175" t="s">
        <v>172</v>
      </c>
      <c r="I3175">
        <v>77.5</v>
      </c>
      <c r="K3175" t="s">
        <v>290</v>
      </c>
      <c r="L3175">
        <v>77.5</v>
      </c>
      <c r="M3175" t="s">
        <v>83</v>
      </c>
      <c r="N3175">
        <v>1992</v>
      </c>
      <c r="O3175">
        <v>11</v>
      </c>
      <c r="P3175">
        <v>1997</v>
      </c>
      <c r="Q3175">
        <v>11</v>
      </c>
      <c r="R3175" t="s">
        <v>3814</v>
      </c>
    </row>
    <row r="3176" spans="1:18">
      <c r="A3176">
        <v>5058</v>
      </c>
      <c r="B3176" t="s">
        <v>1919</v>
      </c>
      <c r="C3176">
        <v>-89.946099000000004</v>
      </c>
      <c r="D3176">
        <v>110</v>
      </c>
      <c r="E3176" t="s">
        <v>172</v>
      </c>
      <c r="I3176">
        <v>74.099999999999994</v>
      </c>
      <c r="K3176" t="s">
        <v>290</v>
      </c>
      <c r="L3176">
        <v>74.099999999999994</v>
      </c>
      <c r="M3176" t="s">
        <v>83</v>
      </c>
      <c r="N3176">
        <v>1992</v>
      </c>
      <c r="O3176">
        <v>11</v>
      </c>
      <c r="P3176">
        <v>1997</v>
      </c>
      <c r="Q3176">
        <v>11</v>
      </c>
      <c r="R3176" t="s">
        <v>3814</v>
      </c>
    </row>
    <row r="3177" spans="1:18">
      <c r="A3177">
        <v>5059</v>
      </c>
      <c r="B3177" t="s">
        <v>3861</v>
      </c>
      <c r="C3177">
        <v>-89.941608000000002</v>
      </c>
      <c r="D3177">
        <v>110</v>
      </c>
      <c r="E3177" t="s">
        <v>172</v>
      </c>
      <c r="I3177">
        <v>82.5</v>
      </c>
      <c r="K3177" t="s">
        <v>290</v>
      </c>
      <c r="L3177">
        <v>82.5</v>
      </c>
      <c r="M3177" t="s">
        <v>83</v>
      </c>
      <c r="N3177">
        <v>1992</v>
      </c>
      <c r="O3177">
        <v>11</v>
      </c>
      <c r="P3177">
        <v>1997</v>
      </c>
      <c r="Q3177">
        <v>11</v>
      </c>
      <c r="R3177" t="s">
        <v>3814</v>
      </c>
    </row>
    <row r="3178" spans="1:18">
      <c r="A3178">
        <v>5060</v>
      </c>
      <c r="B3178" t="s">
        <v>3862</v>
      </c>
      <c r="C3178">
        <v>-89.937116000000003</v>
      </c>
      <c r="D3178">
        <v>110</v>
      </c>
      <c r="E3178" t="s">
        <v>172</v>
      </c>
      <c r="I3178">
        <v>68.8</v>
      </c>
      <c r="K3178" t="s">
        <v>290</v>
      </c>
      <c r="L3178">
        <v>68.8</v>
      </c>
      <c r="M3178" t="s">
        <v>83</v>
      </c>
      <c r="N3178">
        <v>1992</v>
      </c>
      <c r="O3178">
        <v>11</v>
      </c>
      <c r="P3178">
        <v>1997</v>
      </c>
      <c r="Q3178">
        <v>11</v>
      </c>
      <c r="R3178" t="s">
        <v>3814</v>
      </c>
    </row>
    <row r="3179" spans="1:18">
      <c r="A3179">
        <v>5061</v>
      </c>
      <c r="B3179" t="s">
        <v>3863</v>
      </c>
      <c r="C3179">
        <v>-89.932624000000004</v>
      </c>
      <c r="D3179">
        <v>110</v>
      </c>
      <c r="E3179" t="s">
        <v>172</v>
      </c>
      <c r="I3179">
        <v>70.3</v>
      </c>
      <c r="K3179" t="s">
        <v>290</v>
      </c>
      <c r="L3179">
        <v>70.3</v>
      </c>
      <c r="M3179" t="s">
        <v>83</v>
      </c>
      <c r="N3179">
        <v>1992</v>
      </c>
      <c r="O3179">
        <v>11</v>
      </c>
      <c r="P3179">
        <v>1997</v>
      </c>
      <c r="Q3179">
        <v>11</v>
      </c>
      <c r="R3179" t="s">
        <v>3814</v>
      </c>
    </row>
    <row r="3180" spans="1:18">
      <c r="A3180">
        <v>5062</v>
      </c>
      <c r="B3180" t="s">
        <v>3864</v>
      </c>
      <c r="C3180">
        <v>-89.928133000000003</v>
      </c>
      <c r="D3180">
        <v>110</v>
      </c>
      <c r="E3180" t="s">
        <v>172</v>
      </c>
      <c r="I3180">
        <v>81.7</v>
      </c>
      <c r="K3180" t="s">
        <v>290</v>
      </c>
      <c r="L3180">
        <v>81.7</v>
      </c>
      <c r="M3180" t="s">
        <v>83</v>
      </c>
      <c r="N3180">
        <v>1992</v>
      </c>
      <c r="O3180">
        <v>11</v>
      </c>
      <c r="P3180">
        <v>1997</v>
      </c>
      <c r="Q3180">
        <v>11</v>
      </c>
      <c r="R3180" t="s">
        <v>3814</v>
      </c>
    </row>
    <row r="3181" spans="1:18">
      <c r="A3181">
        <v>5063</v>
      </c>
      <c r="B3181" t="s">
        <v>3865</v>
      </c>
      <c r="C3181">
        <v>-89.923641000000003</v>
      </c>
      <c r="D3181">
        <v>110</v>
      </c>
      <c r="E3181" t="s">
        <v>172</v>
      </c>
      <c r="I3181">
        <v>83.6</v>
      </c>
      <c r="K3181" t="s">
        <v>290</v>
      </c>
      <c r="L3181">
        <v>83.6</v>
      </c>
      <c r="M3181" t="s">
        <v>83</v>
      </c>
      <c r="N3181">
        <v>1992</v>
      </c>
      <c r="O3181">
        <v>11</v>
      </c>
      <c r="P3181">
        <v>1997</v>
      </c>
      <c r="Q3181">
        <v>11</v>
      </c>
      <c r="R3181" t="s">
        <v>3814</v>
      </c>
    </row>
    <row r="3182" spans="1:18">
      <c r="A3182">
        <v>5064</v>
      </c>
      <c r="B3182" t="s">
        <v>3866</v>
      </c>
      <c r="C3182">
        <v>-89.919149000000004</v>
      </c>
      <c r="D3182">
        <v>110</v>
      </c>
      <c r="E3182" t="s">
        <v>172</v>
      </c>
      <c r="I3182">
        <v>77.099999999999994</v>
      </c>
      <c r="K3182" t="s">
        <v>290</v>
      </c>
      <c r="L3182">
        <v>77.099999999999994</v>
      </c>
      <c r="M3182" t="s">
        <v>83</v>
      </c>
      <c r="N3182">
        <v>1992</v>
      </c>
      <c r="O3182">
        <v>11</v>
      </c>
      <c r="P3182">
        <v>1997</v>
      </c>
      <c r="Q3182">
        <v>11</v>
      </c>
      <c r="R3182" t="s">
        <v>3814</v>
      </c>
    </row>
    <row r="3183" spans="1:18">
      <c r="A3183">
        <v>5065</v>
      </c>
      <c r="B3183" t="s">
        <v>3867</v>
      </c>
      <c r="C3183">
        <v>-89.914658000000003</v>
      </c>
      <c r="D3183">
        <v>110</v>
      </c>
      <c r="E3183" t="s">
        <v>172</v>
      </c>
      <c r="I3183">
        <v>75.3</v>
      </c>
      <c r="K3183" t="s">
        <v>290</v>
      </c>
      <c r="L3183">
        <v>75.3</v>
      </c>
      <c r="M3183" t="s">
        <v>83</v>
      </c>
      <c r="N3183">
        <v>1992</v>
      </c>
      <c r="O3183">
        <v>11</v>
      </c>
      <c r="P3183">
        <v>1997</v>
      </c>
      <c r="Q3183">
        <v>11</v>
      </c>
      <c r="R3183" t="s">
        <v>3814</v>
      </c>
    </row>
    <row r="3184" spans="1:18">
      <c r="A3184">
        <v>5066</v>
      </c>
      <c r="B3184" t="s">
        <v>3868</v>
      </c>
      <c r="C3184">
        <v>-89.910166000000004</v>
      </c>
      <c r="D3184">
        <v>110</v>
      </c>
      <c r="E3184" t="s">
        <v>172</v>
      </c>
      <c r="I3184">
        <v>87.4</v>
      </c>
      <c r="K3184" t="s">
        <v>290</v>
      </c>
      <c r="L3184">
        <v>87.4</v>
      </c>
      <c r="M3184" t="s">
        <v>83</v>
      </c>
      <c r="N3184">
        <v>1992</v>
      </c>
      <c r="O3184">
        <v>11</v>
      </c>
      <c r="P3184">
        <v>1997</v>
      </c>
      <c r="Q3184">
        <v>11</v>
      </c>
      <c r="R3184" t="s">
        <v>3814</v>
      </c>
    </row>
    <row r="3185" spans="1:18">
      <c r="A3185">
        <v>5067</v>
      </c>
      <c r="B3185" t="s">
        <v>3869</v>
      </c>
      <c r="C3185">
        <v>-89.905674000000005</v>
      </c>
      <c r="D3185">
        <v>110</v>
      </c>
      <c r="E3185" t="s">
        <v>172</v>
      </c>
      <c r="I3185">
        <v>79</v>
      </c>
      <c r="K3185" t="s">
        <v>290</v>
      </c>
      <c r="L3185">
        <v>79</v>
      </c>
      <c r="M3185" t="s">
        <v>83</v>
      </c>
      <c r="N3185">
        <v>1992</v>
      </c>
      <c r="O3185">
        <v>11</v>
      </c>
      <c r="P3185">
        <v>1997</v>
      </c>
      <c r="Q3185">
        <v>11</v>
      </c>
      <c r="R3185" t="s">
        <v>3814</v>
      </c>
    </row>
    <row r="3186" spans="1:18">
      <c r="A3186">
        <v>5068</v>
      </c>
      <c r="B3186" t="s">
        <v>3870</v>
      </c>
      <c r="C3186">
        <v>-89.901183000000003</v>
      </c>
      <c r="D3186">
        <v>110</v>
      </c>
      <c r="E3186" t="s">
        <v>172</v>
      </c>
      <c r="I3186">
        <v>86.6</v>
      </c>
      <c r="K3186" t="s">
        <v>290</v>
      </c>
      <c r="L3186">
        <v>86.6</v>
      </c>
      <c r="M3186" t="s">
        <v>83</v>
      </c>
      <c r="N3186">
        <v>1992</v>
      </c>
      <c r="O3186">
        <v>11</v>
      </c>
      <c r="P3186">
        <v>1997</v>
      </c>
      <c r="Q3186">
        <v>11</v>
      </c>
      <c r="R3186" t="s">
        <v>3814</v>
      </c>
    </row>
    <row r="3187" spans="1:18">
      <c r="A3187">
        <v>5069</v>
      </c>
      <c r="B3187" t="s">
        <v>3871</v>
      </c>
      <c r="C3187">
        <v>-89.896691000000004</v>
      </c>
      <c r="D3187">
        <v>110</v>
      </c>
      <c r="E3187" t="s">
        <v>172</v>
      </c>
      <c r="I3187">
        <v>85.1</v>
      </c>
      <c r="K3187" t="s">
        <v>290</v>
      </c>
      <c r="L3187">
        <v>85.1</v>
      </c>
      <c r="M3187" t="s">
        <v>83</v>
      </c>
      <c r="N3187">
        <v>1992</v>
      </c>
      <c r="O3187">
        <v>11</v>
      </c>
      <c r="P3187">
        <v>1997</v>
      </c>
      <c r="Q3187">
        <v>11</v>
      </c>
      <c r="R3187" t="s">
        <v>3814</v>
      </c>
    </row>
    <row r="3188" spans="1:18">
      <c r="A3188">
        <v>5070</v>
      </c>
      <c r="B3188" t="s">
        <v>3872</v>
      </c>
      <c r="C3188">
        <v>-89.892199000000005</v>
      </c>
      <c r="D3188">
        <v>110</v>
      </c>
      <c r="E3188" t="s">
        <v>172</v>
      </c>
      <c r="I3188">
        <v>88.6</v>
      </c>
      <c r="K3188" t="s">
        <v>290</v>
      </c>
      <c r="L3188">
        <v>88.6</v>
      </c>
      <c r="M3188" t="s">
        <v>83</v>
      </c>
      <c r="N3188">
        <v>1992</v>
      </c>
      <c r="O3188">
        <v>11</v>
      </c>
      <c r="P3188">
        <v>1997</v>
      </c>
      <c r="Q3188">
        <v>11</v>
      </c>
      <c r="R3188" t="s">
        <v>3814</v>
      </c>
    </row>
    <row r="3189" spans="1:18">
      <c r="A3189">
        <v>5071</v>
      </c>
      <c r="B3189" t="s">
        <v>224</v>
      </c>
      <c r="C3189">
        <v>-89.887708000000003</v>
      </c>
      <c r="D3189">
        <v>110</v>
      </c>
      <c r="E3189" t="s">
        <v>172</v>
      </c>
      <c r="I3189">
        <v>87.4</v>
      </c>
      <c r="K3189" t="s">
        <v>290</v>
      </c>
      <c r="L3189">
        <v>87.4</v>
      </c>
      <c r="M3189" t="s">
        <v>83</v>
      </c>
      <c r="N3189">
        <v>1992</v>
      </c>
      <c r="O3189">
        <v>11</v>
      </c>
      <c r="P3189">
        <v>1997</v>
      </c>
      <c r="Q3189">
        <v>11</v>
      </c>
      <c r="R3189" t="s">
        <v>3814</v>
      </c>
    </row>
    <row r="3190" spans="1:18">
      <c r="A3190">
        <v>5072</v>
      </c>
      <c r="B3190" t="s">
        <v>2609</v>
      </c>
      <c r="C3190">
        <v>-89.883216000000004</v>
      </c>
      <c r="D3190">
        <v>110</v>
      </c>
      <c r="E3190" t="s">
        <v>172</v>
      </c>
      <c r="I3190">
        <v>89.7</v>
      </c>
      <c r="K3190" t="s">
        <v>290</v>
      </c>
      <c r="L3190">
        <v>89.7</v>
      </c>
      <c r="M3190" t="s">
        <v>83</v>
      </c>
      <c r="N3190">
        <v>1992</v>
      </c>
      <c r="O3190">
        <v>11</v>
      </c>
      <c r="P3190">
        <v>1997</v>
      </c>
      <c r="Q3190">
        <v>11</v>
      </c>
      <c r="R3190" t="s">
        <v>3814</v>
      </c>
    </row>
    <row r="3191" spans="1:18">
      <c r="A3191">
        <v>5073</v>
      </c>
      <c r="B3191" t="s">
        <v>3873</v>
      </c>
      <c r="C3191">
        <v>-89.878724000000005</v>
      </c>
      <c r="D3191">
        <v>110</v>
      </c>
      <c r="E3191" t="s">
        <v>172</v>
      </c>
      <c r="I3191">
        <v>85.9</v>
      </c>
      <c r="K3191" t="s">
        <v>290</v>
      </c>
      <c r="L3191">
        <v>85.9</v>
      </c>
      <c r="M3191" t="s">
        <v>83</v>
      </c>
      <c r="N3191">
        <v>1992</v>
      </c>
      <c r="O3191">
        <v>11</v>
      </c>
      <c r="P3191">
        <v>1997</v>
      </c>
      <c r="Q3191">
        <v>11</v>
      </c>
      <c r="R3191" t="s">
        <v>3814</v>
      </c>
    </row>
    <row r="3192" spans="1:18">
      <c r="A3192">
        <v>5074</v>
      </c>
      <c r="B3192" t="s">
        <v>3874</v>
      </c>
      <c r="C3192">
        <v>-89.874233000000004</v>
      </c>
      <c r="D3192">
        <v>110</v>
      </c>
      <c r="E3192" t="s">
        <v>172</v>
      </c>
      <c r="I3192">
        <v>89.7</v>
      </c>
      <c r="K3192" t="s">
        <v>290</v>
      </c>
      <c r="L3192">
        <v>89.7</v>
      </c>
      <c r="M3192" t="s">
        <v>83</v>
      </c>
      <c r="N3192">
        <v>1992</v>
      </c>
      <c r="O3192">
        <v>11</v>
      </c>
      <c r="P3192">
        <v>1997</v>
      </c>
      <c r="Q3192">
        <v>11</v>
      </c>
      <c r="R3192" t="s">
        <v>3814</v>
      </c>
    </row>
    <row r="3193" spans="1:18">
      <c r="A3193">
        <v>5075</v>
      </c>
      <c r="B3193" t="s">
        <v>3875</v>
      </c>
      <c r="C3193">
        <v>-89.869741000000005</v>
      </c>
      <c r="D3193">
        <v>110</v>
      </c>
      <c r="E3193" t="s">
        <v>172</v>
      </c>
      <c r="I3193">
        <v>80.599999999999994</v>
      </c>
      <c r="K3193" t="s">
        <v>290</v>
      </c>
      <c r="L3193">
        <v>80.599999999999994</v>
      </c>
      <c r="M3193" t="s">
        <v>83</v>
      </c>
      <c r="N3193">
        <v>1992</v>
      </c>
      <c r="O3193">
        <v>11</v>
      </c>
      <c r="P3193">
        <v>1997</v>
      </c>
      <c r="Q3193">
        <v>11</v>
      </c>
      <c r="R3193" t="s">
        <v>3814</v>
      </c>
    </row>
    <row r="3194" spans="1:18">
      <c r="A3194">
        <v>5076</v>
      </c>
      <c r="B3194" t="s">
        <v>3876</v>
      </c>
      <c r="C3194">
        <v>-89.865249000000006</v>
      </c>
      <c r="D3194">
        <v>110</v>
      </c>
      <c r="E3194" t="s">
        <v>172</v>
      </c>
      <c r="I3194">
        <v>77.099999999999994</v>
      </c>
      <c r="K3194" t="s">
        <v>290</v>
      </c>
      <c r="L3194">
        <v>77.099999999999994</v>
      </c>
      <c r="M3194" t="s">
        <v>83</v>
      </c>
      <c r="N3194">
        <v>1992</v>
      </c>
      <c r="O3194">
        <v>11</v>
      </c>
      <c r="P3194">
        <v>1997</v>
      </c>
      <c r="Q3194">
        <v>11</v>
      </c>
      <c r="R3194" t="s">
        <v>3814</v>
      </c>
    </row>
    <row r="3195" spans="1:18">
      <c r="A3195">
        <v>5077</v>
      </c>
      <c r="B3195" t="s">
        <v>62</v>
      </c>
      <c r="C3195">
        <v>-89.860758000000004</v>
      </c>
      <c r="D3195">
        <v>110</v>
      </c>
      <c r="E3195" t="s">
        <v>172</v>
      </c>
      <c r="I3195">
        <v>80.900000000000006</v>
      </c>
      <c r="K3195" t="s">
        <v>290</v>
      </c>
      <c r="L3195">
        <v>80.900000000000006</v>
      </c>
      <c r="M3195" t="s">
        <v>83</v>
      </c>
      <c r="N3195">
        <v>1992</v>
      </c>
      <c r="O3195">
        <v>11</v>
      </c>
      <c r="P3195">
        <v>1997</v>
      </c>
      <c r="Q3195">
        <v>11</v>
      </c>
      <c r="R3195" t="s">
        <v>3814</v>
      </c>
    </row>
    <row r="3196" spans="1:18">
      <c r="A3196">
        <v>5078</v>
      </c>
      <c r="B3196" t="s">
        <v>52</v>
      </c>
      <c r="C3196">
        <v>-89.856266000000005</v>
      </c>
      <c r="D3196">
        <v>110</v>
      </c>
      <c r="E3196" t="s">
        <v>172</v>
      </c>
      <c r="I3196">
        <v>99.3</v>
      </c>
      <c r="K3196" t="s">
        <v>290</v>
      </c>
      <c r="L3196">
        <v>99.3</v>
      </c>
      <c r="M3196" t="s">
        <v>83</v>
      </c>
      <c r="N3196">
        <v>1992</v>
      </c>
      <c r="O3196">
        <v>11</v>
      </c>
      <c r="P3196">
        <v>1997</v>
      </c>
      <c r="Q3196">
        <v>11</v>
      </c>
      <c r="R3196" t="s">
        <v>3814</v>
      </c>
    </row>
    <row r="3197" spans="1:18">
      <c r="A3197">
        <v>5079</v>
      </c>
      <c r="B3197" t="s">
        <v>57</v>
      </c>
      <c r="C3197">
        <v>-89.851774000000006</v>
      </c>
      <c r="D3197">
        <v>110</v>
      </c>
      <c r="E3197" t="s">
        <v>172</v>
      </c>
      <c r="I3197">
        <v>96.6</v>
      </c>
      <c r="K3197" t="s">
        <v>290</v>
      </c>
      <c r="L3197">
        <v>96.6</v>
      </c>
      <c r="M3197" t="s">
        <v>83</v>
      </c>
      <c r="N3197">
        <v>1992</v>
      </c>
      <c r="O3197">
        <v>11</v>
      </c>
      <c r="P3197">
        <v>1997</v>
      </c>
      <c r="Q3197">
        <v>11</v>
      </c>
      <c r="R3197" t="s">
        <v>3814</v>
      </c>
    </row>
    <row r="3198" spans="1:18">
      <c r="A3198">
        <v>5080</v>
      </c>
      <c r="B3198" t="s">
        <v>3877</v>
      </c>
      <c r="C3198">
        <v>-89.847283000000004</v>
      </c>
      <c r="D3198">
        <v>110</v>
      </c>
      <c r="E3198" t="s">
        <v>172</v>
      </c>
      <c r="I3198">
        <v>85.9</v>
      </c>
      <c r="K3198" t="s">
        <v>290</v>
      </c>
      <c r="L3198">
        <v>85.9</v>
      </c>
      <c r="M3198" t="s">
        <v>83</v>
      </c>
      <c r="N3198">
        <v>1992</v>
      </c>
      <c r="O3198">
        <v>11</v>
      </c>
      <c r="P3198">
        <v>1997</v>
      </c>
      <c r="Q3198">
        <v>11</v>
      </c>
      <c r="R3198" t="s">
        <v>3814</v>
      </c>
    </row>
    <row r="3199" spans="1:18">
      <c r="A3199">
        <v>5081</v>
      </c>
      <c r="B3199" t="s">
        <v>3878</v>
      </c>
      <c r="C3199">
        <v>-89.842791000000005</v>
      </c>
      <c r="D3199">
        <v>110</v>
      </c>
      <c r="E3199" t="s">
        <v>172</v>
      </c>
      <c r="I3199">
        <v>97.7</v>
      </c>
      <c r="K3199" t="s">
        <v>290</v>
      </c>
      <c r="L3199">
        <v>97.7</v>
      </c>
      <c r="M3199" t="s">
        <v>83</v>
      </c>
      <c r="N3199">
        <v>1992</v>
      </c>
      <c r="O3199">
        <v>11</v>
      </c>
      <c r="P3199">
        <v>1997</v>
      </c>
      <c r="Q3199">
        <v>11</v>
      </c>
      <c r="R3199" t="s">
        <v>3814</v>
      </c>
    </row>
    <row r="3200" spans="1:18">
      <c r="A3200">
        <v>5082</v>
      </c>
      <c r="B3200" t="s">
        <v>3879</v>
      </c>
      <c r="C3200">
        <v>-89.838299000000006</v>
      </c>
      <c r="D3200">
        <v>110</v>
      </c>
      <c r="E3200" t="s">
        <v>172</v>
      </c>
      <c r="I3200">
        <v>92</v>
      </c>
      <c r="K3200" t="s">
        <v>290</v>
      </c>
      <c r="L3200">
        <v>92</v>
      </c>
      <c r="M3200" t="s">
        <v>83</v>
      </c>
      <c r="N3200">
        <v>1992</v>
      </c>
      <c r="O3200">
        <v>11</v>
      </c>
      <c r="P3200">
        <v>1997</v>
      </c>
      <c r="Q3200">
        <v>11</v>
      </c>
      <c r="R3200" t="s">
        <v>3814</v>
      </c>
    </row>
    <row r="3201" spans="1:18">
      <c r="A3201">
        <v>5083</v>
      </c>
      <c r="B3201" t="s">
        <v>3880</v>
      </c>
      <c r="C3201">
        <v>-89.833808000000005</v>
      </c>
      <c r="D3201">
        <v>110</v>
      </c>
      <c r="E3201" t="s">
        <v>172</v>
      </c>
      <c r="I3201">
        <v>105.4</v>
      </c>
      <c r="K3201" t="s">
        <v>290</v>
      </c>
      <c r="L3201">
        <v>105.4</v>
      </c>
      <c r="M3201" t="s">
        <v>83</v>
      </c>
      <c r="N3201">
        <v>1992</v>
      </c>
      <c r="O3201">
        <v>11</v>
      </c>
      <c r="P3201">
        <v>1997</v>
      </c>
      <c r="Q3201">
        <v>11</v>
      </c>
      <c r="R3201" t="s">
        <v>3814</v>
      </c>
    </row>
    <row r="3202" spans="1:18">
      <c r="A3202">
        <v>5084</v>
      </c>
      <c r="B3202" t="s">
        <v>3881</v>
      </c>
      <c r="C3202">
        <v>-89.829316000000006</v>
      </c>
      <c r="D3202">
        <v>110</v>
      </c>
      <c r="E3202" t="s">
        <v>172</v>
      </c>
      <c r="I3202">
        <v>87.8</v>
      </c>
      <c r="K3202" t="s">
        <v>290</v>
      </c>
      <c r="L3202">
        <v>87.8</v>
      </c>
      <c r="M3202" t="s">
        <v>83</v>
      </c>
      <c r="N3202">
        <v>1992</v>
      </c>
      <c r="O3202">
        <v>11</v>
      </c>
      <c r="P3202">
        <v>1997</v>
      </c>
      <c r="Q3202">
        <v>11</v>
      </c>
      <c r="R3202" t="s">
        <v>3814</v>
      </c>
    </row>
    <row r="3203" spans="1:18">
      <c r="A3203">
        <v>5085</v>
      </c>
      <c r="B3203" t="s">
        <v>3882</v>
      </c>
      <c r="C3203">
        <v>-89.824824000000007</v>
      </c>
      <c r="D3203">
        <v>110</v>
      </c>
      <c r="E3203" t="s">
        <v>172</v>
      </c>
      <c r="I3203">
        <v>94.7</v>
      </c>
      <c r="K3203" t="s">
        <v>290</v>
      </c>
      <c r="L3203">
        <v>94.7</v>
      </c>
      <c r="M3203" t="s">
        <v>83</v>
      </c>
      <c r="N3203">
        <v>1992</v>
      </c>
      <c r="O3203">
        <v>11</v>
      </c>
      <c r="P3203">
        <v>1997</v>
      </c>
      <c r="Q3203">
        <v>11</v>
      </c>
      <c r="R3203" t="s">
        <v>3814</v>
      </c>
    </row>
    <row r="3204" spans="1:18">
      <c r="A3204">
        <v>5086</v>
      </c>
      <c r="B3204" t="s">
        <v>3883</v>
      </c>
      <c r="C3204">
        <v>-89.820333000000005</v>
      </c>
      <c r="D3204">
        <v>110</v>
      </c>
      <c r="E3204" t="s">
        <v>172</v>
      </c>
      <c r="I3204">
        <v>88.6</v>
      </c>
      <c r="K3204" t="s">
        <v>290</v>
      </c>
      <c r="L3204">
        <v>88.6</v>
      </c>
      <c r="M3204" t="s">
        <v>83</v>
      </c>
      <c r="N3204">
        <v>1992</v>
      </c>
      <c r="O3204">
        <v>11</v>
      </c>
      <c r="P3204">
        <v>1997</v>
      </c>
      <c r="Q3204">
        <v>11</v>
      </c>
      <c r="R3204" t="s">
        <v>3814</v>
      </c>
    </row>
    <row r="3205" spans="1:18">
      <c r="A3205">
        <v>5087</v>
      </c>
      <c r="B3205" t="s">
        <v>194</v>
      </c>
      <c r="C3205">
        <v>-89.991016000000002</v>
      </c>
      <c r="D3205">
        <v>170</v>
      </c>
      <c r="E3205" t="s">
        <v>172</v>
      </c>
      <c r="I3205">
        <v>91.6</v>
      </c>
      <c r="K3205" t="s">
        <v>290</v>
      </c>
      <c r="L3205">
        <v>91.6</v>
      </c>
      <c r="M3205" t="s">
        <v>83</v>
      </c>
      <c r="N3205">
        <v>1992</v>
      </c>
      <c r="O3205">
        <v>11</v>
      </c>
      <c r="P3205">
        <v>1997</v>
      </c>
      <c r="Q3205">
        <v>11</v>
      </c>
      <c r="R3205" t="s">
        <v>3814</v>
      </c>
    </row>
    <row r="3206" spans="1:18">
      <c r="A3206">
        <v>5088</v>
      </c>
      <c r="B3206" t="s">
        <v>234</v>
      </c>
      <c r="C3206">
        <v>-89.986524000000003</v>
      </c>
      <c r="D3206">
        <v>170</v>
      </c>
      <c r="E3206" t="s">
        <v>172</v>
      </c>
      <c r="I3206">
        <v>88.9</v>
      </c>
      <c r="K3206" t="s">
        <v>290</v>
      </c>
      <c r="L3206">
        <v>88.9</v>
      </c>
      <c r="M3206" t="s">
        <v>83</v>
      </c>
      <c r="N3206">
        <v>1992</v>
      </c>
      <c r="O3206">
        <v>11</v>
      </c>
      <c r="P3206">
        <v>1997</v>
      </c>
      <c r="Q3206">
        <v>11</v>
      </c>
      <c r="R3206" t="s">
        <v>3814</v>
      </c>
    </row>
    <row r="3207" spans="1:18">
      <c r="A3207">
        <v>5089</v>
      </c>
      <c r="B3207" t="s">
        <v>235</v>
      </c>
      <c r="C3207">
        <v>-89.982033000000001</v>
      </c>
      <c r="D3207">
        <v>170</v>
      </c>
      <c r="E3207" t="s">
        <v>172</v>
      </c>
      <c r="I3207">
        <v>89.7</v>
      </c>
      <c r="K3207" t="s">
        <v>290</v>
      </c>
      <c r="L3207">
        <v>89.7</v>
      </c>
      <c r="M3207" t="s">
        <v>83</v>
      </c>
      <c r="N3207">
        <v>1992</v>
      </c>
      <c r="O3207">
        <v>11</v>
      </c>
      <c r="P3207">
        <v>1997</v>
      </c>
      <c r="Q3207">
        <v>11</v>
      </c>
      <c r="R3207" t="s">
        <v>3814</v>
      </c>
    </row>
    <row r="3208" spans="1:18">
      <c r="A3208">
        <v>5090</v>
      </c>
      <c r="B3208" t="s">
        <v>3884</v>
      </c>
      <c r="C3208">
        <v>-89.977541000000002</v>
      </c>
      <c r="D3208">
        <v>170</v>
      </c>
      <c r="E3208" t="s">
        <v>172</v>
      </c>
      <c r="I3208">
        <v>95.4</v>
      </c>
      <c r="K3208" t="s">
        <v>290</v>
      </c>
      <c r="L3208">
        <v>95.4</v>
      </c>
      <c r="M3208" t="s">
        <v>83</v>
      </c>
      <c r="N3208">
        <v>1992</v>
      </c>
      <c r="O3208">
        <v>11</v>
      </c>
      <c r="P3208">
        <v>1997</v>
      </c>
      <c r="Q3208">
        <v>11</v>
      </c>
      <c r="R3208" t="s">
        <v>3814</v>
      </c>
    </row>
    <row r="3209" spans="1:18">
      <c r="A3209">
        <v>5091</v>
      </c>
      <c r="B3209" t="s">
        <v>3885</v>
      </c>
      <c r="C3209">
        <v>-89.973049000000003</v>
      </c>
      <c r="D3209">
        <v>170</v>
      </c>
      <c r="E3209" t="s">
        <v>172</v>
      </c>
      <c r="I3209">
        <v>111.6</v>
      </c>
      <c r="K3209" t="s">
        <v>290</v>
      </c>
      <c r="L3209">
        <v>111.6</v>
      </c>
      <c r="M3209" t="s">
        <v>83</v>
      </c>
      <c r="N3209">
        <v>1992</v>
      </c>
      <c r="O3209">
        <v>11</v>
      </c>
      <c r="P3209">
        <v>1997</v>
      </c>
      <c r="Q3209">
        <v>11</v>
      </c>
      <c r="R3209" t="s">
        <v>3814</v>
      </c>
    </row>
    <row r="3210" spans="1:18">
      <c r="A3210">
        <v>5092</v>
      </c>
      <c r="B3210" t="s">
        <v>3886</v>
      </c>
      <c r="C3210">
        <v>-89.968558000000002</v>
      </c>
      <c r="D3210">
        <v>170</v>
      </c>
      <c r="E3210" t="s">
        <v>172</v>
      </c>
      <c r="I3210">
        <v>86.6</v>
      </c>
      <c r="K3210" t="s">
        <v>290</v>
      </c>
      <c r="L3210">
        <v>86.6</v>
      </c>
      <c r="M3210" t="s">
        <v>83</v>
      </c>
      <c r="N3210">
        <v>1992</v>
      </c>
      <c r="O3210">
        <v>11</v>
      </c>
      <c r="P3210">
        <v>1997</v>
      </c>
      <c r="Q3210">
        <v>11</v>
      </c>
      <c r="R3210" t="s">
        <v>3814</v>
      </c>
    </row>
    <row r="3211" spans="1:18">
      <c r="A3211">
        <v>5093</v>
      </c>
      <c r="B3211" t="s">
        <v>3887</v>
      </c>
      <c r="C3211">
        <v>-89.964066000000003</v>
      </c>
      <c r="D3211">
        <v>170</v>
      </c>
      <c r="E3211" t="s">
        <v>172</v>
      </c>
      <c r="I3211">
        <v>73.7</v>
      </c>
      <c r="K3211" t="s">
        <v>290</v>
      </c>
      <c r="L3211">
        <v>73.7</v>
      </c>
      <c r="M3211" t="s">
        <v>83</v>
      </c>
      <c r="N3211">
        <v>1992</v>
      </c>
      <c r="O3211">
        <v>11</v>
      </c>
      <c r="P3211">
        <v>1997</v>
      </c>
      <c r="Q3211">
        <v>11</v>
      </c>
      <c r="R3211" t="s">
        <v>3814</v>
      </c>
    </row>
    <row r="3212" spans="1:18">
      <c r="A3212">
        <v>5094</v>
      </c>
      <c r="B3212" t="s">
        <v>3888</v>
      </c>
      <c r="C3212">
        <v>-89.959574000000003</v>
      </c>
      <c r="D3212">
        <v>170</v>
      </c>
      <c r="E3212" t="s">
        <v>172</v>
      </c>
      <c r="I3212">
        <v>87.8</v>
      </c>
      <c r="K3212" t="s">
        <v>290</v>
      </c>
      <c r="L3212">
        <v>87.8</v>
      </c>
      <c r="M3212" t="s">
        <v>83</v>
      </c>
      <c r="N3212">
        <v>1992</v>
      </c>
      <c r="O3212">
        <v>11</v>
      </c>
      <c r="P3212">
        <v>1997</v>
      </c>
      <c r="Q3212">
        <v>11</v>
      </c>
      <c r="R3212" t="s">
        <v>3814</v>
      </c>
    </row>
    <row r="3213" spans="1:18">
      <c r="A3213">
        <v>5095</v>
      </c>
      <c r="B3213" t="s">
        <v>3889</v>
      </c>
      <c r="C3213">
        <v>-89.955083000000002</v>
      </c>
      <c r="D3213">
        <v>170</v>
      </c>
      <c r="E3213" t="s">
        <v>172</v>
      </c>
      <c r="I3213">
        <v>76.8</v>
      </c>
      <c r="K3213" t="s">
        <v>290</v>
      </c>
      <c r="L3213">
        <v>76.8</v>
      </c>
      <c r="M3213" t="s">
        <v>83</v>
      </c>
      <c r="N3213">
        <v>1992</v>
      </c>
      <c r="O3213">
        <v>11</v>
      </c>
      <c r="P3213">
        <v>1997</v>
      </c>
      <c r="Q3213">
        <v>11</v>
      </c>
      <c r="R3213" t="s">
        <v>3814</v>
      </c>
    </row>
    <row r="3214" spans="1:18">
      <c r="A3214">
        <v>5096</v>
      </c>
      <c r="B3214" t="s">
        <v>90</v>
      </c>
      <c r="C3214">
        <v>-89.950591000000003</v>
      </c>
      <c r="D3214">
        <v>170</v>
      </c>
      <c r="E3214" t="s">
        <v>172</v>
      </c>
      <c r="I3214">
        <v>88.2</v>
      </c>
      <c r="K3214" t="s">
        <v>290</v>
      </c>
      <c r="L3214">
        <v>88.2</v>
      </c>
      <c r="M3214" t="s">
        <v>83</v>
      </c>
      <c r="N3214">
        <v>1992</v>
      </c>
      <c r="O3214">
        <v>11</v>
      </c>
      <c r="P3214">
        <v>1997</v>
      </c>
      <c r="Q3214">
        <v>11</v>
      </c>
      <c r="R3214" t="s">
        <v>3814</v>
      </c>
    </row>
    <row r="3215" spans="1:18">
      <c r="A3215">
        <v>5097</v>
      </c>
      <c r="B3215" t="s">
        <v>3890</v>
      </c>
      <c r="C3215">
        <v>-89.946099000000004</v>
      </c>
      <c r="D3215">
        <v>170</v>
      </c>
      <c r="E3215" t="s">
        <v>172</v>
      </c>
      <c r="I3215">
        <v>87.8</v>
      </c>
      <c r="K3215" t="s">
        <v>290</v>
      </c>
      <c r="L3215">
        <v>87.8</v>
      </c>
      <c r="M3215" t="s">
        <v>83</v>
      </c>
      <c r="N3215">
        <v>1992</v>
      </c>
      <c r="O3215">
        <v>11</v>
      </c>
      <c r="P3215">
        <v>1997</v>
      </c>
      <c r="Q3215">
        <v>11</v>
      </c>
      <c r="R3215" t="s">
        <v>3814</v>
      </c>
    </row>
    <row r="3216" spans="1:18">
      <c r="A3216">
        <v>5098</v>
      </c>
      <c r="B3216" t="s">
        <v>3891</v>
      </c>
      <c r="C3216">
        <v>-89.941608000000002</v>
      </c>
      <c r="D3216">
        <v>170</v>
      </c>
      <c r="E3216" t="s">
        <v>172</v>
      </c>
      <c r="I3216">
        <v>90.8</v>
      </c>
      <c r="K3216" t="s">
        <v>290</v>
      </c>
      <c r="L3216">
        <v>90.8</v>
      </c>
      <c r="M3216" t="s">
        <v>83</v>
      </c>
      <c r="N3216">
        <v>1992</v>
      </c>
      <c r="O3216">
        <v>11</v>
      </c>
      <c r="P3216">
        <v>1997</v>
      </c>
      <c r="Q3216">
        <v>11</v>
      </c>
      <c r="R3216" t="s">
        <v>3814</v>
      </c>
    </row>
    <row r="3217" spans="1:18">
      <c r="A3217">
        <v>5099</v>
      </c>
      <c r="B3217" t="s">
        <v>91</v>
      </c>
      <c r="C3217">
        <v>-89.937116000000003</v>
      </c>
      <c r="D3217">
        <v>170</v>
      </c>
      <c r="E3217" t="s">
        <v>172</v>
      </c>
      <c r="I3217">
        <v>98.9</v>
      </c>
      <c r="K3217" t="s">
        <v>290</v>
      </c>
      <c r="L3217">
        <v>98.9</v>
      </c>
      <c r="M3217" t="s">
        <v>83</v>
      </c>
      <c r="N3217">
        <v>1992</v>
      </c>
      <c r="O3217">
        <v>11</v>
      </c>
      <c r="P3217">
        <v>1997</v>
      </c>
      <c r="Q3217">
        <v>11</v>
      </c>
      <c r="R3217" t="s">
        <v>3814</v>
      </c>
    </row>
    <row r="3218" spans="1:18">
      <c r="A3218">
        <v>5100</v>
      </c>
      <c r="B3218" t="s">
        <v>3892</v>
      </c>
      <c r="C3218">
        <v>-89.932624000000004</v>
      </c>
      <c r="D3218">
        <v>170</v>
      </c>
      <c r="E3218" t="s">
        <v>172</v>
      </c>
      <c r="I3218">
        <v>93.5</v>
      </c>
      <c r="K3218" t="s">
        <v>290</v>
      </c>
      <c r="L3218">
        <v>93.5</v>
      </c>
      <c r="M3218" t="s">
        <v>83</v>
      </c>
      <c r="N3218">
        <v>1992</v>
      </c>
      <c r="O3218">
        <v>11</v>
      </c>
      <c r="P3218">
        <v>1997</v>
      </c>
      <c r="Q3218">
        <v>11</v>
      </c>
      <c r="R3218" t="s">
        <v>3814</v>
      </c>
    </row>
    <row r="3219" spans="1:18">
      <c r="A3219">
        <v>5101</v>
      </c>
      <c r="B3219" t="s">
        <v>92</v>
      </c>
      <c r="C3219">
        <v>-89.928133000000003</v>
      </c>
      <c r="D3219">
        <v>170</v>
      </c>
      <c r="E3219" t="s">
        <v>172</v>
      </c>
      <c r="I3219">
        <v>80.2</v>
      </c>
      <c r="K3219" t="s">
        <v>290</v>
      </c>
      <c r="L3219">
        <v>80.2</v>
      </c>
      <c r="M3219" t="s">
        <v>83</v>
      </c>
      <c r="N3219">
        <v>1992</v>
      </c>
      <c r="O3219">
        <v>11</v>
      </c>
      <c r="P3219">
        <v>1997</v>
      </c>
      <c r="Q3219">
        <v>11</v>
      </c>
      <c r="R3219" t="s">
        <v>3814</v>
      </c>
    </row>
    <row r="3220" spans="1:18">
      <c r="A3220">
        <v>5102</v>
      </c>
      <c r="B3220" t="s">
        <v>3893</v>
      </c>
      <c r="C3220">
        <v>-89.923641000000003</v>
      </c>
      <c r="D3220">
        <v>170</v>
      </c>
      <c r="E3220" t="s">
        <v>172</v>
      </c>
      <c r="I3220">
        <v>84</v>
      </c>
      <c r="K3220" t="s">
        <v>290</v>
      </c>
      <c r="L3220">
        <v>84</v>
      </c>
      <c r="M3220" t="s">
        <v>83</v>
      </c>
      <c r="N3220">
        <v>1992</v>
      </c>
      <c r="O3220">
        <v>11</v>
      </c>
      <c r="P3220">
        <v>1997</v>
      </c>
      <c r="Q3220">
        <v>11</v>
      </c>
      <c r="R3220" t="s">
        <v>3814</v>
      </c>
    </row>
    <row r="3221" spans="1:18">
      <c r="A3221">
        <v>5103</v>
      </c>
      <c r="B3221" t="s">
        <v>3894</v>
      </c>
      <c r="C3221">
        <v>-89.919149000000004</v>
      </c>
      <c r="D3221">
        <v>170</v>
      </c>
      <c r="E3221" t="s">
        <v>172</v>
      </c>
      <c r="I3221">
        <v>83.6</v>
      </c>
      <c r="K3221" t="s">
        <v>290</v>
      </c>
      <c r="L3221">
        <v>83.6</v>
      </c>
      <c r="M3221" t="s">
        <v>83</v>
      </c>
      <c r="N3221">
        <v>1992</v>
      </c>
      <c r="O3221">
        <v>11</v>
      </c>
      <c r="P3221">
        <v>1997</v>
      </c>
      <c r="Q3221">
        <v>11</v>
      </c>
      <c r="R3221" t="s">
        <v>3814</v>
      </c>
    </row>
    <row r="3222" spans="1:18">
      <c r="A3222">
        <v>5104</v>
      </c>
      <c r="B3222" t="s">
        <v>93</v>
      </c>
      <c r="C3222">
        <v>-89.914658000000003</v>
      </c>
      <c r="D3222">
        <v>170</v>
      </c>
      <c r="E3222" t="s">
        <v>172</v>
      </c>
      <c r="I3222">
        <v>90.1</v>
      </c>
      <c r="K3222" t="s">
        <v>290</v>
      </c>
      <c r="L3222">
        <v>90.1</v>
      </c>
      <c r="M3222" t="s">
        <v>83</v>
      </c>
      <c r="N3222">
        <v>1992</v>
      </c>
      <c r="O3222">
        <v>11</v>
      </c>
      <c r="P3222">
        <v>1997</v>
      </c>
      <c r="Q3222">
        <v>11</v>
      </c>
      <c r="R3222" t="s">
        <v>3814</v>
      </c>
    </row>
    <row r="3223" spans="1:18">
      <c r="A3223">
        <v>5105</v>
      </c>
      <c r="B3223" t="s">
        <v>3895</v>
      </c>
      <c r="C3223">
        <v>-89.910166000000004</v>
      </c>
      <c r="D3223">
        <v>170</v>
      </c>
      <c r="E3223" t="s">
        <v>172</v>
      </c>
      <c r="I3223">
        <v>80.900000000000006</v>
      </c>
      <c r="K3223" t="s">
        <v>290</v>
      </c>
      <c r="L3223">
        <v>80.900000000000006</v>
      </c>
      <c r="M3223" t="s">
        <v>83</v>
      </c>
      <c r="N3223">
        <v>1992</v>
      </c>
      <c r="O3223">
        <v>11</v>
      </c>
      <c r="P3223">
        <v>1997</v>
      </c>
      <c r="Q3223">
        <v>11</v>
      </c>
      <c r="R3223" t="s">
        <v>3814</v>
      </c>
    </row>
    <row r="3224" spans="1:18">
      <c r="A3224">
        <v>5106</v>
      </c>
      <c r="B3224" t="s">
        <v>94</v>
      </c>
      <c r="C3224">
        <v>-89.905674000000005</v>
      </c>
      <c r="D3224">
        <v>170</v>
      </c>
      <c r="E3224" t="s">
        <v>172</v>
      </c>
      <c r="I3224">
        <v>86.6</v>
      </c>
      <c r="K3224" t="s">
        <v>290</v>
      </c>
      <c r="L3224">
        <v>86.6</v>
      </c>
      <c r="M3224" t="s">
        <v>83</v>
      </c>
      <c r="N3224">
        <v>1992</v>
      </c>
      <c r="O3224">
        <v>11</v>
      </c>
      <c r="P3224">
        <v>1997</v>
      </c>
      <c r="Q3224">
        <v>11</v>
      </c>
      <c r="R3224" t="s">
        <v>3814</v>
      </c>
    </row>
    <row r="3225" spans="1:18">
      <c r="A3225">
        <v>5107</v>
      </c>
      <c r="B3225" t="s">
        <v>3896</v>
      </c>
      <c r="C3225">
        <v>-89.901183000000003</v>
      </c>
      <c r="D3225">
        <v>170</v>
      </c>
      <c r="E3225" t="s">
        <v>172</v>
      </c>
      <c r="I3225">
        <v>88.6</v>
      </c>
      <c r="K3225" t="s">
        <v>290</v>
      </c>
      <c r="L3225">
        <v>88.6</v>
      </c>
      <c r="M3225" t="s">
        <v>83</v>
      </c>
      <c r="N3225">
        <v>1992</v>
      </c>
      <c r="O3225">
        <v>11</v>
      </c>
      <c r="P3225">
        <v>1997</v>
      </c>
      <c r="Q3225">
        <v>11</v>
      </c>
      <c r="R3225" t="s">
        <v>3814</v>
      </c>
    </row>
    <row r="3226" spans="1:18">
      <c r="A3226">
        <v>5108</v>
      </c>
      <c r="B3226" t="s">
        <v>95</v>
      </c>
      <c r="C3226">
        <v>-89.896691000000004</v>
      </c>
      <c r="D3226">
        <v>170</v>
      </c>
      <c r="E3226" t="s">
        <v>172</v>
      </c>
      <c r="I3226">
        <v>91.6</v>
      </c>
      <c r="K3226" t="s">
        <v>290</v>
      </c>
      <c r="L3226">
        <v>91.6</v>
      </c>
      <c r="M3226" t="s">
        <v>83</v>
      </c>
      <c r="N3226">
        <v>1992</v>
      </c>
      <c r="O3226">
        <v>11</v>
      </c>
      <c r="P3226">
        <v>1997</v>
      </c>
      <c r="Q3226">
        <v>11</v>
      </c>
      <c r="R3226" t="s">
        <v>3814</v>
      </c>
    </row>
    <row r="3227" spans="1:18">
      <c r="A3227">
        <v>5109</v>
      </c>
      <c r="B3227" t="s">
        <v>3897</v>
      </c>
      <c r="C3227">
        <v>-89.892199000000005</v>
      </c>
      <c r="D3227">
        <v>170</v>
      </c>
      <c r="E3227" t="s">
        <v>172</v>
      </c>
      <c r="I3227">
        <v>90.1</v>
      </c>
      <c r="K3227" t="s">
        <v>290</v>
      </c>
      <c r="L3227">
        <v>90.1</v>
      </c>
      <c r="M3227" t="s">
        <v>83</v>
      </c>
      <c r="N3227">
        <v>1992</v>
      </c>
      <c r="O3227">
        <v>11</v>
      </c>
      <c r="P3227">
        <v>1997</v>
      </c>
      <c r="Q3227">
        <v>11</v>
      </c>
      <c r="R3227" t="s">
        <v>3814</v>
      </c>
    </row>
    <row r="3228" spans="1:18">
      <c r="A3228">
        <v>5110</v>
      </c>
      <c r="B3228" t="s">
        <v>3898</v>
      </c>
      <c r="C3228">
        <v>-89.887708000000003</v>
      </c>
      <c r="D3228">
        <v>170</v>
      </c>
      <c r="E3228" t="s">
        <v>172</v>
      </c>
      <c r="I3228">
        <v>90.8</v>
      </c>
      <c r="K3228" t="s">
        <v>290</v>
      </c>
      <c r="L3228">
        <v>90.8</v>
      </c>
      <c r="M3228" t="s">
        <v>83</v>
      </c>
      <c r="N3228">
        <v>1992</v>
      </c>
      <c r="O3228">
        <v>11</v>
      </c>
      <c r="P3228">
        <v>1997</v>
      </c>
      <c r="Q3228">
        <v>11</v>
      </c>
      <c r="R3228" t="s">
        <v>3814</v>
      </c>
    </row>
    <row r="3229" spans="1:18">
      <c r="A3229">
        <v>5111</v>
      </c>
      <c r="B3229" t="s">
        <v>96</v>
      </c>
      <c r="C3229">
        <v>-89.883216000000004</v>
      </c>
      <c r="D3229">
        <v>170</v>
      </c>
      <c r="E3229" t="s">
        <v>172</v>
      </c>
      <c r="I3229">
        <v>84.4</v>
      </c>
      <c r="K3229" t="s">
        <v>290</v>
      </c>
      <c r="L3229">
        <v>84.4</v>
      </c>
      <c r="M3229" t="s">
        <v>83</v>
      </c>
      <c r="N3229">
        <v>1992</v>
      </c>
      <c r="O3229">
        <v>11</v>
      </c>
      <c r="P3229">
        <v>1997</v>
      </c>
      <c r="Q3229">
        <v>11</v>
      </c>
      <c r="R3229" t="s">
        <v>3814</v>
      </c>
    </row>
    <row r="3230" spans="1:18">
      <c r="A3230">
        <v>5112</v>
      </c>
      <c r="B3230" t="s">
        <v>3899</v>
      </c>
      <c r="C3230">
        <v>-89.878724000000005</v>
      </c>
      <c r="D3230">
        <v>170</v>
      </c>
      <c r="E3230" t="s">
        <v>172</v>
      </c>
      <c r="I3230">
        <v>89.7</v>
      </c>
      <c r="K3230" t="s">
        <v>290</v>
      </c>
      <c r="L3230">
        <v>89.7</v>
      </c>
      <c r="M3230" t="s">
        <v>83</v>
      </c>
      <c r="N3230">
        <v>1992</v>
      </c>
      <c r="O3230">
        <v>11</v>
      </c>
      <c r="P3230">
        <v>1997</v>
      </c>
      <c r="Q3230">
        <v>11</v>
      </c>
      <c r="R3230" t="s">
        <v>3814</v>
      </c>
    </row>
    <row r="3231" spans="1:18">
      <c r="A3231">
        <v>5113</v>
      </c>
      <c r="B3231" t="s">
        <v>97</v>
      </c>
      <c r="C3231">
        <v>-89.874233000000004</v>
      </c>
      <c r="D3231">
        <v>170</v>
      </c>
      <c r="E3231" t="s">
        <v>172</v>
      </c>
      <c r="I3231">
        <v>89.7</v>
      </c>
      <c r="K3231" t="s">
        <v>290</v>
      </c>
      <c r="L3231">
        <v>89.7</v>
      </c>
      <c r="M3231" t="s">
        <v>83</v>
      </c>
      <c r="N3231">
        <v>1992</v>
      </c>
      <c r="O3231">
        <v>11</v>
      </c>
      <c r="P3231">
        <v>1997</v>
      </c>
      <c r="Q3231">
        <v>11</v>
      </c>
      <c r="R3231" t="s">
        <v>3814</v>
      </c>
    </row>
    <row r="3232" spans="1:18">
      <c r="A3232">
        <v>5114</v>
      </c>
      <c r="B3232" t="s">
        <v>3900</v>
      </c>
      <c r="C3232">
        <v>-89.869741000000005</v>
      </c>
      <c r="D3232">
        <v>170</v>
      </c>
      <c r="E3232" t="s">
        <v>172</v>
      </c>
      <c r="I3232">
        <v>84.4</v>
      </c>
      <c r="K3232" t="s">
        <v>290</v>
      </c>
      <c r="L3232">
        <v>84.4</v>
      </c>
      <c r="M3232" t="s">
        <v>83</v>
      </c>
      <c r="N3232">
        <v>1992</v>
      </c>
      <c r="O3232">
        <v>11</v>
      </c>
      <c r="P3232">
        <v>1997</v>
      </c>
      <c r="Q3232">
        <v>11</v>
      </c>
      <c r="R3232" t="s">
        <v>3814</v>
      </c>
    </row>
    <row r="3233" spans="1:18">
      <c r="A3233">
        <v>5115</v>
      </c>
      <c r="B3233" t="s">
        <v>3901</v>
      </c>
      <c r="C3233">
        <v>-89.865249000000006</v>
      </c>
      <c r="D3233">
        <v>170</v>
      </c>
      <c r="E3233" t="s">
        <v>172</v>
      </c>
      <c r="I3233">
        <v>79.400000000000006</v>
      </c>
      <c r="K3233" t="s">
        <v>290</v>
      </c>
      <c r="L3233">
        <v>79.400000000000006</v>
      </c>
      <c r="M3233" t="s">
        <v>83</v>
      </c>
      <c r="N3233">
        <v>1992</v>
      </c>
      <c r="O3233">
        <v>11</v>
      </c>
      <c r="P3233">
        <v>1997</v>
      </c>
      <c r="Q3233">
        <v>11</v>
      </c>
      <c r="R3233" t="s">
        <v>3814</v>
      </c>
    </row>
    <row r="3234" spans="1:18">
      <c r="A3234">
        <v>5116</v>
      </c>
      <c r="B3234" t="s">
        <v>98</v>
      </c>
      <c r="C3234">
        <v>-89.860758000000004</v>
      </c>
      <c r="D3234">
        <v>170</v>
      </c>
      <c r="E3234" t="s">
        <v>172</v>
      </c>
      <c r="I3234">
        <v>76.8</v>
      </c>
      <c r="K3234" t="s">
        <v>290</v>
      </c>
      <c r="L3234">
        <v>76.8</v>
      </c>
      <c r="M3234" t="s">
        <v>83</v>
      </c>
      <c r="N3234">
        <v>1992</v>
      </c>
      <c r="O3234">
        <v>11</v>
      </c>
      <c r="P3234">
        <v>1997</v>
      </c>
      <c r="Q3234">
        <v>11</v>
      </c>
      <c r="R3234" t="s">
        <v>3814</v>
      </c>
    </row>
    <row r="3235" spans="1:18">
      <c r="A3235">
        <v>5117</v>
      </c>
      <c r="B3235" t="s">
        <v>3902</v>
      </c>
      <c r="C3235">
        <v>-89.856266000000005</v>
      </c>
      <c r="D3235">
        <v>170</v>
      </c>
      <c r="E3235" t="s">
        <v>172</v>
      </c>
      <c r="I3235">
        <v>76.8</v>
      </c>
      <c r="K3235" t="s">
        <v>290</v>
      </c>
      <c r="L3235">
        <v>76.8</v>
      </c>
      <c r="M3235" t="s">
        <v>83</v>
      </c>
      <c r="N3235">
        <v>1992</v>
      </c>
      <c r="O3235">
        <v>11</v>
      </c>
      <c r="P3235">
        <v>1997</v>
      </c>
      <c r="Q3235">
        <v>11</v>
      </c>
      <c r="R3235" t="s">
        <v>3814</v>
      </c>
    </row>
    <row r="3236" spans="1:18">
      <c r="A3236">
        <v>5118</v>
      </c>
      <c r="B3236" t="s">
        <v>99</v>
      </c>
      <c r="C3236">
        <v>-89.851774000000006</v>
      </c>
      <c r="D3236">
        <v>170</v>
      </c>
      <c r="E3236" t="s">
        <v>172</v>
      </c>
      <c r="I3236">
        <v>79</v>
      </c>
      <c r="K3236" t="s">
        <v>290</v>
      </c>
      <c r="L3236">
        <v>79</v>
      </c>
      <c r="M3236" t="s">
        <v>83</v>
      </c>
      <c r="N3236">
        <v>1992</v>
      </c>
      <c r="O3236">
        <v>11</v>
      </c>
      <c r="P3236">
        <v>1997</v>
      </c>
      <c r="Q3236">
        <v>11</v>
      </c>
      <c r="R3236" t="s">
        <v>3814</v>
      </c>
    </row>
    <row r="3237" spans="1:18">
      <c r="A3237">
        <v>5119</v>
      </c>
      <c r="B3237" t="s">
        <v>3903</v>
      </c>
      <c r="C3237">
        <v>-89.847283000000004</v>
      </c>
      <c r="D3237">
        <v>170</v>
      </c>
      <c r="E3237" t="s">
        <v>172</v>
      </c>
      <c r="I3237">
        <v>79.400000000000006</v>
      </c>
      <c r="K3237" t="s">
        <v>290</v>
      </c>
      <c r="L3237">
        <v>79.400000000000006</v>
      </c>
      <c r="M3237" t="s">
        <v>83</v>
      </c>
      <c r="N3237">
        <v>1992</v>
      </c>
      <c r="O3237">
        <v>11</v>
      </c>
      <c r="P3237">
        <v>1997</v>
      </c>
      <c r="Q3237">
        <v>11</v>
      </c>
      <c r="R3237" t="s">
        <v>3814</v>
      </c>
    </row>
    <row r="3238" spans="1:18">
      <c r="A3238">
        <v>5120</v>
      </c>
      <c r="B3238" t="s">
        <v>3904</v>
      </c>
      <c r="C3238">
        <v>-89.842791000000005</v>
      </c>
      <c r="D3238">
        <v>170</v>
      </c>
      <c r="E3238" t="s">
        <v>172</v>
      </c>
      <c r="I3238">
        <v>87.4</v>
      </c>
      <c r="K3238" t="s">
        <v>290</v>
      </c>
      <c r="L3238">
        <v>87.4</v>
      </c>
      <c r="M3238" t="s">
        <v>83</v>
      </c>
      <c r="N3238">
        <v>1992</v>
      </c>
      <c r="O3238">
        <v>11</v>
      </c>
      <c r="P3238">
        <v>1997</v>
      </c>
      <c r="Q3238">
        <v>11</v>
      </c>
      <c r="R3238" t="s">
        <v>3814</v>
      </c>
    </row>
    <row r="3239" spans="1:18">
      <c r="A3239">
        <v>5121</v>
      </c>
      <c r="B3239" t="s">
        <v>100</v>
      </c>
      <c r="C3239">
        <v>-89.838299000000006</v>
      </c>
      <c r="D3239">
        <v>170</v>
      </c>
      <c r="E3239" t="s">
        <v>172</v>
      </c>
      <c r="I3239">
        <v>81.7</v>
      </c>
      <c r="K3239" t="s">
        <v>290</v>
      </c>
      <c r="L3239">
        <v>81.7</v>
      </c>
      <c r="M3239" t="s">
        <v>83</v>
      </c>
      <c r="N3239">
        <v>1992</v>
      </c>
      <c r="O3239">
        <v>11</v>
      </c>
      <c r="P3239">
        <v>1997</v>
      </c>
      <c r="Q3239">
        <v>11</v>
      </c>
      <c r="R3239" t="s">
        <v>3814</v>
      </c>
    </row>
    <row r="3240" spans="1:18">
      <c r="A3240">
        <v>5122</v>
      </c>
      <c r="B3240" t="s">
        <v>3905</v>
      </c>
      <c r="C3240">
        <v>-89.833808000000005</v>
      </c>
      <c r="D3240">
        <v>170</v>
      </c>
      <c r="E3240" t="s">
        <v>172</v>
      </c>
      <c r="I3240">
        <v>79.400000000000006</v>
      </c>
      <c r="K3240" t="s">
        <v>290</v>
      </c>
      <c r="L3240">
        <v>79.400000000000006</v>
      </c>
      <c r="M3240" t="s">
        <v>83</v>
      </c>
      <c r="N3240">
        <v>1992</v>
      </c>
      <c r="O3240">
        <v>11</v>
      </c>
      <c r="P3240">
        <v>1997</v>
      </c>
      <c r="Q3240">
        <v>11</v>
      </c>
      <c r="R3240" t="s">
        <v>3814</v>
      </c>
    </row>
    <row r="3241" spans="1:18">
      <c r="A3241">
        <v>5123</v>
      </c>
      <c r="B3241" t="s">
        <v>3906</v>
      </c>
      <c r="C3241">
        <v>-89.829316000000006</v>
      </c>
      <c r="D3241">
        <v>170</v>
      </c>
      <c r="E3241" t="s">
        <v>172</v>
      </c>
      <c r="I3241">
        <v>88.9</v>
      </c>
      <c r="K3241" t="s">
        <v>290</v>
      </c>
      <c r="L3241">
        <v>88.9</v>
      </c>
      <c r="M3241" t="s">
        <v>83</v>
      </c>
      <c r="N3241">
        <v>1992</v>
      </c>
      <c r="O3241">
        <v>11</v>
      </c>
      <c r="P3241">
        <v>1997</v>
      </c>
      <c r="Q3241">
        <v>11</v>
      </c>
      <c r="R3241" t="s">
        <v>3814</v>
      </c>
    </row>
    <row r="3242" spans="1:18">
      <c r="A3242">
        <v>5124</v>
      </c>
      <c r="B3242" t="s">
        <v>101</v>
      </c>
      <c r="C3242">
        <v>-89.824824000000007</v>
      </c>
      <c r="D3242">
        <v>170</v>
      </c>
      <c r="E3242" t="s">
        <v>172</v>
      </c>
      <c r="I3242">
        <v>78.3</v>
      </c>
      <c r="K3242" t="s">
        <v>290</v>
      </c>
      <c r="L3242">
        <v>78.3</v>
      </c>
      <c r="M3242" t="s">
        <v>83</v>
      </c>
      <c r="N3242">
        <v>1992</v>
      </c>
      <c r="O3242">
        <v>11</v>
      </c>
      <c r="P3242">
        <v>1997</v>
      </c>
      <c r="Q3242">
        <v>11</v>
      </c>
      <c r="R3242" t="s">
        <v>3814</v>
      </c>
    </row>
    <row r="3243" spans="1:18">
      <c r="A3243">
        <v>5125</v>
      </c>
      <c r="B3243" t="s">
        <v>3907</v>
      </c>
      <c r="C3243">
        <v>-89.820333000000005</v>
      </c>
      <c r="D3243">
        <v>170</v>
      </c>
      <c r="E3243" t="s">
        <v>172</v>
      </c>
      <c r="I3243">
        <v>80.599999999999994</v>
      </c>
      <c r="K3243" t="s">
        <v>290</v>
      </c>
      <c r="L3243">
        <v>80.599999999999994</v>
      </c>
      <c r="M3243" t="s">
        <v>83</v>
      </c>
      <c r="N3243">
        <v>1992</v>
      </c>
      <c r="O3243">
        <v>11</v>
      </c>
      <c r="P3243">
        <v>1997</v>
      </c>
      <c r="Q3243">
        <v>11</v>
      </c>
      <c r="R3243" t="s">
        <v>3814</v>
      </c>
    </row>
    <row r="3244" spans="1:18">
      <c r="A3244">
        <v>5126</v>
      </c>
      <c r="B3244" t="s">
        <v>223</v>
      </c>
      <c r="C3244">
        <v>-89.991016000000002</v>
      </c>
      <c r="D3244">
        <v>-130</v>
      </c>
      <c r="E3244" t="s">
        <v>172</v>
      </c>
      <c r="I3244">
        <v>70.3</v>
      </c>
      <c r="K3244" t="s">
        <v>290</v>
      </c>
      <c r="L3244">
        <v>70.3</v>
      </c>
      <c r="M3244" t="s">
        <v>83</v>
      </c>
      <c r="N3244">
        <v>1992</v>
      </c>
      <c r="O3244">
        <v>11</v>
      </c>
      <c r="P3244">
        <v>1997</v>
      </c>
      <c r="Q3244">
        <v>11</v>
      </c>
      <c r="R3244" t="s">
        <v>3814</v>
      </c>
    </row>
    <row r="3245" spans="1:18">
      <c r="A3245">
        <v>5127</v>
      </c>
      <c r="B3245" t="s">
        <v>3908</v>
      </c>
      <c r="C3245">
        <v>-89.986524000000003</v>
      </c>
      <c r="D3245">
        <v>-130</v>
      </c>
      <c r="E3245" t="s">
        <v>172</v>
      </c>
      <c r="I3245">
        <v>83.2</v>
      </c>
      <c r="K3245" t="s">
        <v>290</v>
      </c>
      <c r="L3245">
        <v>83.2</v>
      </c>
      <c r="M3245" t="s">
        <v>83</v>
      </c>
      <c r="N3245">
        <v>1992</v>
      </c>
      <c r="O3245">
        <v>11</v>
      </c>
      <c r="P3245">
        <v>1997</v>
      </c>
      <c r="Q3245">
        <v>11</v>
      </c>
      <c r="R3245" t="s">
        <v>3814</v>
      </c>
    </row>
    <row r="3246" spans="1:18">
      <c r="A3246">
        <v>5128</v>
      </c>
      <c r="B3246" t="s">
        <v>3909</v>
      </c>
      <c r="C3246">
        <v>-89.982033000000001</v>
      </c>
      <c r="D3246">
        <v>-130</v>
      </c>
      <c r="E3246" t="s">
        <v>172</v>
      </c>
      <c r="I3246">
        <v>102.7</v>
      </c>
      <c r="K3246" t="s">
        <v>290</v>
      </c>
      <c r="L3246">
        <v>102.7</v>
      </c>
      <c r="M3246" t="s">
        <v>83</v>
      </c>
      <c r="N3246">
        <v>1992</v>
      </c>
      <c r="O3246">
        <v>11</v>
      </c>
      <c r="P3246">
        <v>1997</v>
      </c>
      <c r="Q3246">
        <v>11</v>
      </c>
      <c r="R3246" t="s">
        <v>3814</v>
      </c>
    </row>
    <row r="3247" spans="1:18">
      <c r="A3247">
        <v>5129</v>
      </c>
      <c r="B3247" t="s">
        <v>3910</v>
      </c>
      <c r="C3247">
        <v>-89.977541000000002</v>
      </c>
      <c r="D3247">
        <v>-130</v>
      </c>
      <c r="E3247" t="s">
        <v>172</v>
      </c>
      <c r="I3247">
        <v>99.3</v>
      </c>
      <c r="K3247" t="s">
        <v>290</v>
      </c>
      <c r="L3247">
        <v>99.3</v>
      </c>
      <c r="M3247" t="s">
        <v>83</v>
      </c>
      <c r="N3247">
        <v>1992</v>
      </c>
      <c r="O3247">
        <v>11</v>
      </c>
      <c r="P3247">
        <v>1997</v>
      </c>
      <c r="Q3247">
        <v>11</v>
      </c>
      <c r="R3247" t="s">
        <v>3814</v>
      </c>
    </row>
    <row r="3248" spans="1:18">
      <c r="A3248">
        <v>5130</v>
      </c>
      <c r="B3248" t="s">
        <v>3911</v>
      </c>
      <c r="C3248">
        <v>-89.973049000000003</v>
      </c>
      <c r="D3248">
        <v>-130</v>
      </c>
      <c r="E3248" t="s">
        <v>172</v>
      </c>
      <c r="I3248">
        <v>84</v>
      </c>
      <c r="K3248" t="s">
        <v>290</v>
      </c>
      <c r="L3248">
        <v>84</v>
      </c>
      <c r="M3248" t="s">
        <v>83</v>
      </c>
      <c r="N3248">
        <v>1992</v>
      </c>
      <c r="O3248">
        <v>11</v>
      </c>
      <c r="P3248">
        <v>1997</v>
      </c>
      <c r="Q3248">
        <v>11</v>
      </c>
      <c r="R3248" t="s">
        <v>3814</v>
      </c>
    </row>
    <row r="3249" spans="1:18">
      <c r="A3249">
        <v>5131</v>
      </c>
      <c r="B3249" t="s">
        <v>3912</v>
      </c>
      <c r="C3249">
        <v>-89.968558000000002</v>
      </c>
      <c r="D3249">
        <v>-130</v>
      </c>
      <c r="E3249" t="s">
        <v>172</v>
      </c>
      <c r="I3249">
        <v>89.7</v>
      </c>
      <c r="K3249" t="s">
        <v>290</v>
      </c>
      <c r="L3249">
        <v>89.7</v>
      </c>
      <c r="M3249" t="s">
        <v>83</v>
      </c>
      <c r="N3249">
        <v>1992</v>
      </c>
      <c r="O3249">
        <v>11</v>
      </c>
      <c r="P3249">
        <v>1997</v>
      </c>
      <c r="Q3249">
        <v>11</v>
      </c>
      <c r="R3249" t="s">
        <v>3814</v>
      </c>
    </row>
    <row r="3250" spans="1:18">
      <c r="A3250">
        <v>5132</v>
      </c>
      <c r="B3250" t="s">
        <v>3913</v>
      </c>
      <c r="C3250">
        <v>-89.964066000000003</v>
      </c>
      <c r="D3250">
        <v>-130</v>
      </c>
      <c r="E3250" t="s">
        <v>172</v>
      </c>
      <c r="I3250">
        <v>86.6</v>
      </c>
      <c r="K3250" t="s">
        <v>290</v>
      </c>
      <c r="L3250">
        <v>86.6</v>
      </c>
      <c r="M3250" t="s">
        <v>83</v>
      </c>
      <c r="N3250">
        <v>1992</v>
      </c>
      <c r="O3250">
        <v>11</v>
      </c>
      <c r="P3250">
        <v>1997</v>
      </c>
      <c r="Q3250">
        <v>11</v>
      </c>
      <c r="R3250" t="s">
        <v>3814</v>
      </c>
    </row>
    <row r="3251" spans="1:18">
      <c r="A3251">
        <v>5133</v>
      </c>
      <c r="B3251" t="s">
        <v>3914</v>
      </c>
      <c r="C3251">
        <v>-89.959574000000003</v>
      </c>
      <c r="D3251">
        <v>-130</v>
      </c>
      <c r="E3251" t="s">
        <v>172</v>
      </c>
      <c r="I3251">
        <v>79</v>
      </c>
      <c r="K3251" t="s">
        <v>290</v>
      </c>
      <c r="L3251">
        <v>79</v>
      </c>
      <c r="M3251" t="s">
        <v>83</v>
      </c>
      <c r="N3251">
        <v>1992</v>
      </c>
      <c r="O3251">
        <v>11</v>
      </c>
      <c r="P3251">
        <v>1997</v>
      </c>
      <c r="Q3251">
        <v>11</v>
      </c>
      <c r="R3251" t="s">
        <v>3814</v>
      </c>
    </row>
    <row r="3252" spans="1:18">
      <c r="A3252">
        <v>5134</v>
      </c>
      <c r="B3252" t="s">
        <v>3915</v>
      </c>
      <c r="C3252">
        <v>-89.955083000000002</v>
      </c>
      <c r="D3252">
        <v>-130</v>
      </c>
      <c r="E3252" t="s">
        <v>172</v>
      </c>
      <c r="I3252">
        <v>85.1</v>
      </c>
      <c r="K3252" t="s">
        <v>290</v>
      </c>
      <c r="L3252">
        <v>85.1</v>
      </c>
      <c r="M3252" t="s">
        <v>83</v>
      </c>
      <c r="N3252">
        <v>1992</v>
      </c>
      <c r="O3252">
        <v>11</v>
      </c>
      <c r="P3252">
        <v>1997</v>
      </c>
      <c r="Q3252">
        <v>11</v>
      </c>
      <c r="R3252" t="s">
        <v>3814</v>
      </c>
    </row>
    <row r="3253" spans="1:18">
      <c r="A3253">
        <v>5135</v>
      </c>
      <c r="B3253" t="s">
        <v>3916</v>
      </c>
      <c r="C3253">
        <v>-89.950591000000003</v>
      </c>
      <c r="D3253">
        <v>-130</v>
      </c>
      <c r="E3253" t="s">
        <v>172</v>
      </c>
      <c r="I3253">
        <v>88.2</v>
      </c>
      <c r="K3253" t="s">
        <v>290</v>
      </c>
      <c r="L3253">
        <v>88.2</v>
      </c>
      <c r="M3253" t="s">
        <v>83</v>
      </c>
      <c r="N3253">
        <v>1992</v>
      </c>
      <c r="O3253">
        <v>11</v>
      </c>
      <c r="P3253">
        <v>1997</v>
      </c>
      <c r="Q3253">
        <v>11</v>
      </c>
      <c r="R3253" t="s">
        <v>3814</v>
      </c>
    </row>
    <row r="3254" spans="1:18">
      <c r="A3254">
        <v>5136</v>
      </c>
      <c r="B3254" t="s">
        <v>2086</v>
      </c>
      <c r="C3254">
        <v>-89.946099000000004</v>
      </c>
      <c r="D3254">
        <v>-130</v>
      </c>
      <c r="E3254" t="s">
        <v>172</v>
      </c>
      <c r="I3254">
        <v>85.9</v>
      </c>
      <c r="K3254" t="s">
        <v>290</v>
      </c>
      <c r="L3254">
        <v>85.9</v>
      </c>
      <c r="M3254" t="s">
        <v>83</v>
      </c>
      <c r="N3254">
        <v>1992</v>
      </c>
      <c r="O3254">
        <v>11</v>
      </c>
      <c r="P3254">
        <v>1997</v>
      </c>
      <c r="Q3254">
        <v>11</v>
      </c>
      <c r="R3254" t="s">
        <v>3814</v>
      </c>
    </row>
    <row r="3255" spans="1:18">
      <c r="A3255">
        <v>5137</v>
      </c>
      <c r="B3255" t="s">
        <v>3917</v>
      </c>
      <c r="C3255">
        <v>-89.941608000000002</v>
      </c>
      <c r="D3255">
        <v>-130</v>
      </c>
      <c r="E3255" t="s">
        <v>172</v>
      </c>
      <c r="I3255">
        <v>82.5</v>
      </c>
      <c r="K3255" t="s">
        <v>290</v>
      </c>
      <c r="L3255">
        <v>82.5</v>
      </c>
      <c r="M3255" t="s">
        <v>83</v>
      </c>
      <c r="N3255">
        <v>1992</v>
      </c>
      <c r="O3255">
        <v>11</v>
      </c>
      <c r="P3255">
        <v>1997</v>
      </c>
      <c r="Q3255">
        <v>11</v>
      </c>
      <c r="R3255" t="s">
        <v>3814</v>
      </c>
    </row>
    <row r="3256" spans="1:18">
      <c r="A3256">
        <v>5138</v>
      </c>
      <c r="B3256" t="s">
        <v>3918</v>
      </c>
      <c r="C3256">
        <v>-89.937116000000003</v>
      </c>
      <c r="D3256">
        <v>-130</v>
      </c>
      <c r="E3256" t="s">
        <v>172</v>
      </c>
      <c r="I3256">
        <v>90.8</v>
      </c>
      <c r="K3256" t="s">
        <v>290</v>
      </c>
      <c r="L3256">
        <v>90.8</v>
      </c>
      <c r="M3256" t="s">
        <v>83</v>
      </c>
      <c r="N3256">
        <v>1992</v>
      </c>
      <c r="O3256">
        <v>11</v>
      </c>
      <c r="P3256">
        <v>1997</v>
      </c>
      <c r="Q3256">
        <v>11</v>
      </c>
      <c r="R3256" t="s">
        <v>3814</v>
      </c>
    </row>
    <row r="3257" spans="1:18">
      <c r="A3257">
        <v>5139</v>
      </c>
      <c r="B3257" t="s">
        <v>3919</v>
      </c>
      <c r="C3257">
        <v>-89.932624000000004</v>
      </c>
      <c r="D3257">
        <v>-130</v>
      </c>
      <c r="E3257" t="s">
        <v>172</v>
      </c>
      <c r="I3257">
        <v>92</v>
      </c>
      <c r="K3257" t="s">
        <v>290</v>
      </c>
      <c r="L3257">
        <v>92</v>
      </c>
      <c r="M3257" t="s">
        <v>83</v>
      </c>
      <c r="N3257">
        <v>1992</v>
      </c>
      <c r="O3257">
        <v>11</v>
      </c>
      <c r="P3257">
        <v>1997</v>
      </c>
      <c r="Q3257">
        <v>11</v>
      </c>
      <c r="R3257" t="s">
        <v>3814</v>
      </c>
    </row>
    <row r="3258" spans="1:18">
      <c r="A3258">
        <v>5140</v>
      </c>
      <c r="B3258" t="s">
        <v>3920</v>
      </c>
      <c r="C3258">
        <v>-89.928133000000003</v>
      </c>
      <c r="D3258">
        <v>-130</v>
      </c>
      <c r="E3258" t="s">
        <v>172</v>
      </c>
      <c r="I3258">
        <v>97.7</v>
      </c>
      <c r="K3258" t="s">
        <v>290</v>
      </c>
      <c r="L3258">
        <v>97.7</v>
      </c>
      <c r="M3258" t="s">
        <v>83</v>
      </c>
      <c r="N3258">
        <v>1992</v>
      </c>
      <c r="O3258">
        <v>11</v>
      </c>
      <c r="P3258">
        <v>1997</v>
      </c>
      <c r="Q3258">
        <v>11</v>
      </c>
      <c r="R3258" t="s">
        <v>3814</v>
      </c>
    </row>
    <row r="3259" spans="1:18">
      <c r="A3259">
        <v>5141</v>
      </c>
      <c r="B3259" t="s">
        <v>3921</v>
      </c>
      <c r="C3259">
        <v>-89.923641000000003</v>
      </c>
      <c r="D3259">
        <v>-130</v>
      </c>
      <c r="E3259" t="s">
        <v>172</v>
      </c>
      <c r="I3259">
        <v>82.8</v>
      </c>
      <c r="K3259" t="s">
        <v>290</v>
      </c>
      <c r="L3259">
        <v>82.8</v>
      </c>
      <c r="M3259" t="s">
        <v>83</v>
      </c>
      <c r="N3259">
        <v>1992</v>
      </c>
      <c r="O3259">
        <v>11</v>
      </c>
      <c r="P3259">
        <v>1997</v>
      </c>
      <c r="Q3259">
        <v>11</v>
      </c>
      <c r="R3259" t="s">
        <v>3814</v>
      </c>
    </row>
    <row r="3260" spans="1:18">
      <c r="A3260">
        <v>5142</v>
      </c>
      <c r="B3260" t="s">
        <v>3922</v>
      </c>
      <c r="C3260">
        <v>-89.919149000000004</v>
      </c>
      <c r="D3260">
        <v>-130</v>
      </c>
      <c r="E3260" t="s">
        <v>172</v>
      </c>
      <c r="I3260">
        <v>89.7</v>
      </c>
      <c r="K3260" t="s">
        <v>290</v>
      </c>
      <c r="L3260">
        <v>89.7</v>
      </c>
      <c r="M3260" t="s">
        <v>83</v>
      </c>
      <c r="N3260">
        <v>1992</v>
      </c>
      <c r="O3260">
        <v>11</v>
      </c>
      <c r="P3260">
        <v>1997</v>
      </c>
      <c r="Q3260">
        <v>11</v>
      </c>
      <c r="R3260" t="s">
        <v>3814</v>
      </c>
    </row>
    <row r="3261" spans="1:18">
      <c r="A3261">
        <v>5143</v>
      </c>
      <c r="B3261" t="s">
        <v>3923</v>
      </c>
      <c r="C3261">
        <v>-89.914658000000003</v>
      </c>
      <c r="D3261">
        <v>-130</v>
      </c>
      <c r="E3261" t="s">
        <v>172</v>
      </c>
      <c r="I3261">
        <v>77.900000000000006</v>
      </c>
      <c r="K3261" t="s">
        <v>290</v>
      </c>
      <c r="L3261">
        <v>77.900000000000006</v>
      </c>
      <c r="M3261" t="s">
        <v>83</v>
      </c>
      <c r="N3261">
        <v>1992</v>
      </c>
      <c r="O3261">
        <v>11</v>
      </c>
      <c r="P3261">
        <v>1997</v>
      </c>
      <c r="Q3261">
        <v>11</v>
      </c>
      <c r="R3261" t="s">
        <v>3814</v>
      </c>
    </row>
    <row r="3262" spans="1:18">
      <c r="A3262">
        <v>5144</v>
      </c>
      <c r="B3262" t="s">
        <v>3924</v>
      </c>
      <c r="C3262">
        <v>-89.910166000000004</v>
      </c>
      <c r="D3262">
        <v>-130</v>
      </c>
      <c r="E3262" t="s">
        <v>172</v>
      </c>
      <c r="I3262">
        <v>87</v>
      </c>
      <c r="K3262" t="s">
        <v>290</v>
      </c>
      <c r="L3262">
        <v>87</v>
      </c>
      <c r="M3262" t="s">
        <v>83</v>
      </c>
      <c r="N3262">
        <v>1992</v>
      </c>
      <c r="O3262">
        <v>11</v>
      </c>
      <c r="P3262">
        <v>1997</v>
      </c>
      <c r="Q3262">
        <v>11</v>
      </c>
      <c r="R3262" t="s">
        <v>3814</v>
      </c>
    </row>
    <row r="3263" spans="1:18">
      <c r="A3263">
        <v>5145</v>
      </c>
      <c r="B3263" t="s">
        <v>3925</v>
      </c>
      <c r="C3263">
        <v>-89.905674000000005</v>
      </c>
      <c r="D3263">
        <v>-130</v>
      </c>
      <c r="E3263" t="s">
        <v>172</v>
      </c>
      <c r="I3263">
        <v>80.599999999999994</v>
      </c>
      <c r="K3263" t="s">
        <v>290</v>
      </c>
      <c r="L3263">
        <v>80.599999999999994</v>
      </c>
      <c r="M3263" t="s">
        <v>83</v>
      </c>
      <c r="N3263">
        <v>1992</v>
      </c>
      <c r="O3263">
        <v>11</v>
      </c>
      <c r="P3263">
        <v>1997</v>
      </c>
      <c r="Q3263">
        <v>11</v>
      </c>
      <c r="R3263" t="s">
        <v>3814</v>
      </c>
    </row>
    <row r="3264" spans="1:18">
      <c r="A3264">
        <v>5146</v>
      </c>
      <c r="B3264" t="s">
        <v>3926</v>
      </c>
      <c r="C3264">
        <v>-89.901183000000003</v>
      </c>
      <c r="D3264">
        <v>-130</v>
      </c>
      <c r="E3264" t="s">
        <v>172</v>
      </c>
      <c r="I3264">
        <v>84.7</v>
      </c>
      <c r="K3264" t="s">
        <v>290</v>
      </c>
      <c r="L3264">
        <v>84.7</v>
      </c>
      <c r="M3264" t="s">
        <v>83</v>
      </c>
      <c r="N3264">
        <v>1992</v>
      </c>
      <c r="O3264">
        <v>11</v>
      </c>
      <c r="P3264">
        <v>1997</v>
      </c>
      <c r="Q3264">
        <v>11</v>
      </c>
      <c r="R3264" t="s">
        <v>3814</v>
      </c>
    </row>
    <row r="3265" spans="1:18">
      <c r="A3265">
        <v>5147</v>
      </c>
      <c r="B3265" t="s">
        <v>1885</v>
      </c>
      <c r="C3265">
        <v>-89.896691000000004</v>
      </c>
      <c r="D3265">
        <v>-130</v>
      </c>
      <c r="E3265" t="s">
        <v>172</v>
      </c>
      <c r="I3265">
        <v>87.4</v>
      </c>
      <c r="K3265" t="s">
        <v>290</v>
      </c>
      <c r="L3265">
        <v>87.4</v>
      </c>
      <c r="M3265" t="s">
        <v>83</v>
      </c>
      <c r="N3265">
        <v>1992</v>
      </c>
      <c r="O3265">
        <v>11</v>
      </c>
      <c r="P3265">
        <v>1997</v>
      </c>
      <c r="Q3265">
        <v>11</v>
      </c>
      <c r="R3265" t="s">
        <v>3814</v>
      </c>
    </row>
    <row r="3266" spans="1:18">
      <c r="A3266">
        <v>5148</v>
      </c>
      <c r="B3266" t="s">
        <v>3927</v>
      </c>
      <c r="C3266">
        <v>-89.892199000000005</v>
      </c>
      <c r="D3266">
        <v>-130</v>
      </c>
      <c r="E3266" t="s">
        <v>172</v>
      </c>
      <c r="I3266">
        <v>71.099999999999994</v>
      </c>
      <c r="K3266" t="s">
        <v>290</v>
      </c>
      <c r="L3266">
        <v>71.099999999999994</v>
      </c>
      <c r="M3266" t="s">
        <v>83</v>
      </c>
      <c r="N3266">
        <v>1992</v>
      </c>
      <c r="O3266">
        <v>11</v>
      </c>
      <c r="P3266">
        <v>1997</v>
      </c>
      <c r="Q3266">
        <v>11</v>
      </c>
      <c r="R3266" t="s">
        <v>3814</v>
      </c>
    </row>
    <row r="3267" spans="1:18">
      <c r="A3267">
        <v>5149</v>
      </c>
      <c r="B3267" t="s">
        <v>3928</v>
      </c>
      <c r="C3267">
        <v>-89.887708000000003</v>
      </c>
      <c r="D3267">
        <v>-130</v>
      </c>
      <c r="E3267" t="s">
        <v>172</v>
      </c>
      <c r="I3267">
        <v>81.3</v>
      </c>
      <c r="K3267" t="s">
        <v>290</v>
      </c>
      <c r="L3267">
        <v>81.3</v>
      </c>
      <c r="M3267" t="s">
        <v>83</v>
      </c>
      <c r="N3267">
        <v>1992</v>
      </c>
      <c r="O3267">
        <v>11</v>
      </c>
      <c r="P3267">
        <v>1997</v>
      </c>
      <c r="Q3267">
        <v>11</v>
      </c>
      <c r="R3267" t="s">
        <v>3814</v>
      </c>
    </row>
    <row r="3268" spans="1:18">
      <c r="A3268">
        <v>5150</v>
      </c>
      <c r="B3268" t="s">
        <v>2088</v>
      </c>
      <c r="C3268">
        <v>-89.883216000000004</v>
      </c>
      <c r="D3268">
        <v>-130</v>
      </c>
      <c r="E3268" t="s">
        <v>172</v>
      </c>
      <c r="I3268">
        <v>77.900000000000006</v>
      </c>
      <c r="K3268" t="s">
        <v>290</v>
      </c>
      <c r="L3268">
        <v>77.900000000000006</v>
      </c>
      <c r="M3268" t="s">
        <v>83</v>
      </c>
      <c r="N3268">
        <v>1992</v>
      </c>
      <c r="O3268">
        <v>11</v>
      </c>
      <c r="P3268">
        <v>1997</v>
      </c>
      <c r="Q3268">
        <v>11</v>
      </c>
      <c r="R3268" t="s">
        <v>3814</v>
      </c>
    </row>
    <row r="3269" spans="1:18">
      <c r="A3269">
        <v>5151</v>
      </c>
      <c r="B3269" t="s">
        <v>3929</v>
      </c>
      <c r="C3269">
        <v>-89.878724000000005</v>
      </c>
      <c r="D3269">
        <v>-130</v>
      </c>
      <c r="E3269" t="s">
        <v>172</v>
      </c>
      <c r="I3269">
        <v>78.3</v>
      </c>
      <c r="K3269" t="s">
        <v>290</v>
      </c>
      <c r="L3269">
        <v>78.3</v>
      </c>
      <c r="M3269" t="s">
        <v>83</v>
      </c>
      <c r="N3269">
        <v>1992</v>
      </c>
      <c r="O3269">
        <v>11</v>
      </c>
      <c r="P3269">
        <v>1997</v>
      </c>
      <c r="Q3269">
        <v>11</v>
      </c>
      <c r="R3269" t="s">
        <v>3814</v>
      </c>
    </row>
    <row r="3270" spans="1:18">
      <c r="A3270">
        <v>5152</v>
      </c>
      <c r="B3270" t="s">
        <v>3930</v>
      </c>
      <c r="C3270">
        <v>-89.874233000000004</v>
      </c>
      <c r="D3270">
        <v>-130</v>
      </c>
      <c r="E3270" t="s">
        <v>172</v>
      </c>
      <c r="I3270">
        <v>89.3</v>
      </c>
      <c r="K3270" t="s">
        <v>290</v>
      </c>
      <c r="L3270">
        <v>89.3</v>
      </c>
      <c r="M3270" t="s">
        <v>83</v>
      </c>
      <c r="N3270">
        <v>1992</v>
      </c>
      <c r="O3270">
        <v>11</v>
      </c>
      <c r="P3270">
        <v>1997</v>
      </c>
      <c r="Q3270">
        <v>11</v>
      </c>
      <c r="R3270" t="s">
        <v>3814</v>
      </c>
    </row>
    <row r="3271" spans="1:18">
      <c r="A3271">
        <v>5153</v>
      </c>
      <c r="B3271" t="s">
        <v>3931</v>
      </c>
      <c r="C3271">
        <v>-89.869741000000005</v>
      </c>
      <c r="D3271">
        <v>-130</v>
      </c>
      <c r="E3271" t="s">
        <v>172</v>
      </c>
      <c r="I3271">
        <v>82.8</v>
      </c>
      <c r="K3271" t="s">
        <v>290</v>
      </c>
      <c r="L3271">
        <v>82.8</v>
      </c>
      <c r="M3271" t="s">
        <v>83</v>
      </c>
      <c r="N3271">
        <v>1992</v>
      </c>
      <c r="O3271">
        <v>11</v>
      </c>
      <c r="P3271">
        <v>1997</v>
      </c>
      <c r="Q3271">
        <v>11</v>
      </c>
      <c r="R3271" t="s">
        <v>3814</v>
      </c>
    </row>
    <row r="3272" spans="1:18">
      <c r="A3272">
        <v>5154</v>
      </c>
      <c r="B3272" t="s">
        <v>3932</v>
      </c>
      <c r="C3272">
        <v>-89.865249000000006</v>
      </c>
      <c r="D3272">
        <v>-130</v>
      </c>
      <c r="E3272" t="s">
        <v>172</v>
      </c>
      <c r="I3272">
        <v>81.7</v>
      </c>
      <c r="K3272" t="s">
        <v>290</v>
      </c>
      <c r="L3272">
        <v>81.7</v>
      </c>
      <c r="M3272" t="s">
        <v>83</v>
      </c>
      <c r="N3272">
        <v>1992</v>
      </c>
      <c r="O3272">
        <v>11</v>
      </c>
      <c r="P3272">
        <v>1997</v>
      </c>
      <c r="Q3272">
        <v>11</v>
      </c>
      <c r="R3272" t="s">
        <v>3814</v>
      </c>
    </row>
    <row r="3273" spans="1:18">
      <c r="A3273">
        <v>5155</v>
      </c>
      <c r="B3273" t="s">
        <v>3933</v>
      </c>
      <c r="C3273">
        <v>-89.860758000000004</v>
      </c>
      <c r="D3273">
        <v>-130</v>
      </c>
      <c r="E3273" t="s">
        <v>172</v>
      </c>
      <c r="I3273">
        <v>73.400000000000006</v>
      </c>
      <c r="K3273" t="s">
        <v>290</v>
      </c>
      <c r="L3273">
        <v>73.400000000000006</v>
      </c>
      <c r="M3273" t="s">
        <v>83</v>
      </c>
      <c r="N3273">
        <v>1992</v>
      </c>
      <c r="O3273">
        <v>11</v>
      </c>
      <c r="P3273">
        <v>1997</v>
      </c>
      <c r="Q3273">
        <v>11</v>
      </c>
      <c r="R3273" t="s">
        <v>3814</v>
      </c>
    </row>
    <row r="3274" spans="1:18">
      <c r="A3274">
        <v>5156</v>
      </c>
      <c r="B3274" t="s">
        <v>3934</v>
      </c>
      <c r="C3274">
        <v>-89.856266000000005</v>
      </c>
      <c r="D3274">
        <v>-130</v>
      </c>
      <c r="E3274" t="s">
        <v>172</v>
      </c>
      <c r="I3274">
        <v>80.2</v>
      </c>
      <c r="K3274" t="s">
        <v>290</v>
      </c>
      <c r="L3274">
        <v>80.2</v>
      </c>
      <c r="M3274" t="s">
        <v>83</v>
      </c>
      <c r="N3274">
        <v>1992</v>
      </c>
      <c r="O3274">
        <v>11</v>
      </c>
      <c r="P3274">
        <v>1997</v>
      </c>
      <c r="Q3274">
        <v>11</v>
      </c>
      <c r="R3274" t="s">
        <v>3814</v>
      </c>
    </row>
    <row r="3275" spans="1:18">
      <c r="A3275">
        <v>5157</v>
      </c>
      <c r="B3275" t="s">
        <v>1889</v>
      </c>
      <c r="C3275">
        <v>-89.851774000000006</v>
      </c>
      <c r="D3275">
        <v>-130</v>
      </c>
      <c r="E3275" t="s">
        <v>172</v>
      </c>
      <c r="I3275">
        <v>70.7</v>
      </c>
      <c r="K3275" t="s">
        <v>290</v>
      </c>
      <c r="L3275">
        <v>70.7</v>
      </c>
      <c r="M3275" t="s">
        <v>83</v>
      </c>
      <c r="N3275">
        <v>1992</v>
      </c>
      <c r="O3275">
        <v>11</v>
      </c>
      <c r="P3275">
        <v>1997</v>
      </c>
      <c r="Q3275">
        <v>11</v>
      </c>
      <c r="R3275" t="s">
        <v>3814</v>
      </c>
    </row>
    <row r="3276" spans="1:18">
      <c r="A3276">
        <v>5158</v>
      </c>
      <c r="B3276" t="s">
        <v>3935</v>
      </c>
      <c r="C3276">
        <v>-89.847283000000004</v>
      </c>
      <c r="D3276">
        <v>-130</v>
      </c>
      <c r="E3276" t="s">
        <v>172</v>
      </c>
      <c r="I3276">
        <v>86.3</v>
      </c>
      <c r="K3276" t="s">
        <v>290</v>
      </c>
      <c r="L3276">
        <v>86.3</v>
      </c>
      <c r="M3276" t="s">
        <v>83</v>
      </c>
      <c r="N3276">
        <v>1992</v>
      </c>
      <c r="O3276">
        <v>11</v>
      </c>
      <c r="P3276">
        <v>1997</v>
      </c>
      <c r="Q3276">
        <v>11</v>
      </c>
      <c r="R3276" t="s">
        <v>3814</v>
      </c>
    </row>
    <row r="3277" spans="1:18">
      <c r="A3277">
        <v>5159</v>
      </c>
      <c r="B3277" t="s">
        <v>3936</v>
      </c>
      <c r="C3277">
        <v>-89.842791000000005</v>
      </c>
      <c r="D3277">
        <v>-130</v>
      </c>
      <c r="E3277" t="s">
        <v>172</v>
      </c>
      <c r="I3277">
        <v>85.1</v>
      </c>
      <c r="K3277" t="s">
        <v>290</v>
      </c>
      <c r="L3277">
        <v>85.1</v>
      </c>
      <c r="M3277" t="s">
        <v>83</v>
      </c>
      <c r="N3277">
        <v>1992</v>
      </c>
      <c r="O3277">
        <v>11</v>
      </c>
      <c r="P3277">
        <v>1997</v>
      </c>
      <c r="Q3277">
        <v>11</v>
      </c>
      <c r="R3277" t="s">
        <v>3814</v>
      </c>
    </row>
    <row r="3278" spans="1:18">
      <c r="A3278">
        <v>5160</v>
      </c>
      <c r="B3278" t="s">
        <v>3937</v>
      </c>
      <c r="C3278">
        <v>-89.838299000000006</v>
      </c>
      <c r="D3278">
        <v>-130</v>
      </c>
      <c r="E3278" t="s">
        <v>172</v>
      </c>
      <c r="I3278">
        <v>81.3</v>
      </c>
      <c r="K3278" t="s">
        <v>290</v>
      </c>
      <c r="L3278">
        <v>81.3</v>
      </c>
      <c r="M3278" t="s">
        <v>83</v>
      </c>
      <c r="N3278">
        <v>1992</v>
      </c>
      <c r="O3278">
        <v>11</v>
      </c>
      <c r="P3278">
        <v>1997</v>
      </c>
      <c r="Q3278">
        <v>11</v>
      </c>
      <c r="R3278" t="s">
        <v>3814</v>
      </c>
    </row>
    <row r="3279" spans="1:18">
      <c r="A3279">
        <v>5161</v>
      </c>
      <c r="B3279" t="s">
        <v>3938</v>
      </c>
      <c r="C3279">
        <v>-89.833808000000005</v>
      </c>
      <c r="D3279">
        <v>-130</v>
      </c>
      <c r="E3279" t="s">
        <v>172</v>
      </c>
      <c r="I3279">
        <v>72.599999999999994</v>
      </c>
      <c r="K3279" t="s">
        <v>290</v>
      </c>
      <c r="L3279">
        <v>72.599999999999994</v>
      </c>
      <c r="M3279" t="s">
        <v>83</v>
      </c>
      <c r="N3279">
        <v>1992</v>
      </c>
      <c r="O3279">
        <v>11</v>
      </c>
      <c r="P3279">
        <v>1997</v>
      </c>
      <c r="Q3279">
        <v>11</v>
      </c>
      <c r="R3279" t="s">
        <v>3814</v>
      </c>
    </row>
    <row r="3280" spans="1:18">
      <c r="A3280">
        <v>5162</v>
      </c>
      <c r="B3280" t="s">
        <v>3939</v>
      </c>
      <c r="C3280">
        <v>-89.829316000000006</v>
      </c>
      <c r="D3280">
        <v>-130</v>
      </c>
      <c r="E3280" t="s">
        <v>172</v>
      </c>
      <c r="I3280">
        <v>88.9</v>
      </c>
      <c r="K3280" t="s">
        <v>290</v>
      </c>
      <c r="L3280">
        <v>88.9</v>
      </c>
      <c r="M3280" t="s">
        <v>83</v>
      </c>
      <c r="N3280">
        <v>1992</v>
      </c>
      <c r="O3280">
        <v>11</v>
      </c>
      <c r="P3280">
        <v>1997</v>
      </c>
      <c r="Q3280">
        <v>11</v>
      </c>
      <c r="R3280" t="s">
        <v>3814</v>
      </c>
    </row>
    <row r="3281" spans="1:18">
      <c r="A3281">
        <v>5163</v>
      </c>
      <c r="B3281" t="s">
        <v>3940</v>
      </c>
      <c r="C3281">
        <v>-89.824824000000007</v>
      </c>
      <c r="D3281">
        <v>-130</v>
      </c>
      <c r="E3281" t="s">
        <v>172</v>
      </c>
      <c r="I3281">
        <v>76</v>
      </c>
      <c r="K3281" t="s">
        <v>290</v>
      </c>
      <c r="L3281">
        <v>76</v>
      </c>
      <c r="M3281" t="s">
        <v>83</v>
      </c>
      <c r="N3281">
        <v>1992</v>
      </c>
      <c r="O3281">
        <v>11</v>
      </c>
      <c r="P3281">
        <v>1997</v>
      </c>
      <c r="Q3281">
        <v>11</v>
      </c>
      <c r="R3281" t="s">
        <v>3814</v>
      </c>
    </row>
    <row r="3282" spans="1:18">
      <c r="A3282">
        <v>5164</v>
      </c>
      <c r="B3282" t="s">
        <v>3941</v>
      </c>
      <c r="C3282">
        <v>-89.820333000000005</v>
      </c>
      <c r="D3282">
        <v>-130</v>
      </c>
      <c r="E3282" t="s">
        <v>172</v>
      </c>
      <c r="I3282">
        <v>77.900000000000006</v>
      </c>
      <c r="K3282" t="s">
        <v>290</v>
      </c>
      <c r="L3282">
        <v>77.900000000000006</v>
      </c>
      <c r="M3282" t="s">
        <v>83</v>
      </c>
      <c r="N3282">
        <v>1992</v>
      </c>
      <c r="O3282">
        <v>11</v>
      </c>
      <c r="P3282">
        <v>1997</v>
      </c>
      <c r="Q3282">
        <v>11</v>
      </c>
      <c r="R3282" t="s">
        <v>3814</v>
      </c>
    </row>
    <row r="3283" spans="1:18">
      <c r="A3283">
        <v>5165</v>
      </c>
      <c r="B3283" t="s">
        <v>218</v>
      </c>
      <c r="C3283">
        <v>-89.995508000000001</v>
      </c>
      <c r="D3283">
        <v>-70</v>
      </c>
      <c r="E3283" t="s">
        <v>172</v>
      </c>
      <c r="I3283">
        <v>54.2</v>
      </c>
      <c r="K3283" t="s">
        <v>290</v>
      </c>
      <c r="L3283">
        <v>54.2</v>
      </c>
      <c r="M3283" t="s">
        <v>83</v>
      </c>
      <c r="N3283">
        <v>1992</v>
      </c>
      <c r="O3283">
        <v>11</v>
      </c>
      <c r="P3283">
        <v>1997</v>
      </c>
      <c r="Q3283">
        <v>11</v>
      </c>
      <c r="R3283" t="s">
        <v>3814</v>
      </c>
    </row>
    <row r="3284" spans="1:18">
      <c r="A3284">
        <v>5166</v>
      </c>
      <c r="B3284" t="s">
        <v>215</v>
      </c>
      <c r="C3284">
        <v>-89.991016000000002</v>
      </c>
      <c r="D3284">
        <v>-70</v>
      </c>
      <c r="E3284" t="s">
        <v>172</v>
      </c>
      <c r="I3284">
        <v>60.2</v>
      </c>
      <c r="K3284" t="s">
        <v>290</v>
      </c>
      <c r="L3284">
        <v>60.2</v>
      </c>
      <c r="M3284" t="s">
        <v>83</v>
      </c>
      <c r="N3284">
        <v>1992</v>
      </c>
      <c r="O3284">
        <v>11</v>
      </c>
      <c r="P3284">
        <v>1997</v>
      </c>
      <c r="Q3284">
        <v>11</v>
      </c>
      <c r="R3284" t="s">
        <v>3814</v>
      </c>
    </row>
    <row r="3285" spans="1:18">
      <c r="A3285">
        <v>5167</v>
      </c>
      <c r="B3285" t="s">
        <v>206</v>
      </c>
      <c r="C3285">
        <v>-89.986524000000003</v>
      </c>
      <c r="D3285">
        <v>-70</v>
      </c>
      <c r="E3285" t="s">
        <v>172</v>
      </c>
      <c r="I3285">
        <v>80.900000000000006</v>
      </c>
      <c r="K3285" t="s">
        <v>290</v>
      </c>
      <c r="L3285">
        <v>80.900000000000006</v>
      </c>
      <c r="M3285" t="s">
        <v>83</v>
      </c>
      <c r="N3285">
        <v>1992</v>
      </c>
      <c r="O3285">
        <v>11</v>
      </c>
      <c r="P3285">
        <v>1997</v>
      </c>
      <c r="Q3285">
        <v>11</v>
      </c>
      <c r="R3285" t="s">
        <v>3814</v>
      </c>
    </row>
    <row r="3286" spans="1:18">
      <c r="A3286">
        <v>5168</v>
      </c>
      <c r="B3286" t="s">
        <v>201</v>
      </c>
      <c r="C3286">
        <v>-89.982033000000001</v>
      </c>
      <c r="D3286">
        <v>-70</v>
      </c>
      <c r="E3286" t="s">
        <v>172</v>
      </c>
      <c r="I3286">
        <v>92.4</v>
      </c>
      <c r="K3286" t="s">
        <v>290</v>
      </c>
      <c r="L3286">
        <v>92.4</v>
      </c>
      <c r="M3286" t="s">
        <v>83</v>
      </c>
      <c r="N3286">
        <v>1992</v>
      </c>
      <c r="O3286">
        <v>11</v>
      </c>
      <c r="P3286">
        <v>1997</v>
      </c>
      <c r="Q3286">
        <v>11</v>
      </c>
      <c r="R3286" t="s">
        <v>3814</v>
      </c>
    </row>
    <row r="3287" spans="1:18">
      <c r="A3287">
        <v>5169</v>
      </c>
      <c r="B3287" t="s">
        <v>3942</v>
      </c>
      <c r="C3287">
        <v>-89.977541000000002</v>
      </c>
      <c r="D3287">
        <v>-70</v>
      </c>
      <c r="E3287" t="s">
        <v>172</v>
      </c>
      <c r="I3287">
        <v>67</v>
      </c>
      <c r="K3287" t="s">
        <v>290</v>
      </c>
      <c r="L3287">
        <v>67</v>
      </c>
      <c r="M3287" t="s">
        <v>83</v>
      </c>
      <c r="N3287">
        <v>1992</v>
      </c>
      <c r="O3287">
        <v>11</v>
      </c>
      <c r="P3287">
        <v>1997</v>
      </c>
      <c r="Q3287">
        <v>11</v>
      </c>
      <c r="R3287" t="s">
        <v>3814</v>
      </c>
    </row>
    <row r="3288" spans="1:18">
      <c r="A3288">
        <v>5170</v>
      </c>
      <c r="B3288" t="s">
        <v>2418</v>
      </c>
      <c r="C3288">
        <v>-89.973049000000003</v>
      </c>
      <c r="D3288">
        <v>-70</v>
      </c>
      <c r="E3288" t="s">
        <v>172</v>
      </c>
      <c r="I3288">
        <v>83.2</v>
      </c>
      <c r="K3288" t="s">
        <v>290</v>
      </c>
      <c r="L3288">
        <v>83.2</v>
      </c>
      <c r="M3288" t="s">
        <v>83</v>
      </c>
      <c r="N3288">
        <v>1992</v>
      </c>
      <c r="O3288">
        <v>11</v>
      </c>
      <c r="P3288">
        <v>1997</v>
      </c>
      <c r="Q3288">
        <v>11</v>
      </c>
      <c r="R3288" t="s">
        <v>3814</v>
      </c>
    </row>
    <row r="3289" spans="1:18">
      <c r="A3289">
        <v>5171</v>
      </c>
      <c r="B3289" t="s">
        <v>2420</v>
      </c>
      <c r="C3289">
        <v>-89.968558000000002</v>
      </c>
      <c r="D3289">
        <v>-70</v>
      </c>
      <c r="E3289" t="s">
        <v>172</v>
      </c>
      <c r="I3289">
        <v>88.2</v>
      </c>
      <c r="K3289" t="s">
        <v>290</v>
      </c>
      <c r="L3289">
        <v>88.2</v>
      </c>
      <c r="M3289" t="s">
        <v>83</v>
      </c>
      <c r="N3289">
        <v>1992</v>
      </c>
      <c r="O3289">
        <v>11</v>
      </c>
      <c r="P3289">
        <v>1997</v>
      </c>
      <c r="Q3289">
        <v>11</v>
      </c>
      <c r="R3289" t="s">
        <v>3814</v>
      </c>
    </row>
    <row r="3290" spans="1:18">
      <c r="A3290">
        <v>5172</v>
      </c>
      <c r="B3290" t="s">
        <v>2421</v>
      </c>
      <c r="C3290">
        <v>-89.964066000000003</v>
      </c>
      <c r="D3290">
        <v>-70</v>
      </c>
      <c r="E3290" t="s">
        <v>172</v>
      </c>
      <c r="I3290">
        <v>74.900000000000006</v>
      </c>
      <c r="K3290" t="s">
        <v>290</v>
      </c>
      <c r="L3290">
        <v>74.900000000000006</v>
      </c>
      <c r="M3290" t="s">
        <v>83</v>
      </c>
      <c r="N3290">
        <v>1992</v>
      </c>
      <c r="O3290">
        <v>11</v>
      </c>
      <c r="P3290">
        <v>1997</v>
      </c>
      <c r="Q3290">
        <v>11</v>
      </c>
      <c r="R3290" t="s">
        <v>3814</v>
      </c>
    </row>
    <row r="3291" spans="1:18">
      <c r="A3291">
        <v>5173</v>
      </c>
      <c r="B3291" t="s">
        <v>3943</v>
      </c>
      <c r="C3291">
        <v>-89.959574000000003</v>
      </c>
      <c r="D3291">
        <v>-70</v>
      </c>
      <c r="E3291" t="s">
        <v>172</v>
      </c>
      <c r="I3291">
        <v>75.599999999999994</v>
      </c>
      <c r="K3291" t="s">
        <v>290</v>
      </c>
      <c r="L3291">
        <v>75.599999999999994</v>
      </c>
      <c r="M3291" t="s">
        <v>83</v>
      </c>
      <c r="N3291">
        <v>1992</v>
      </c>
      <c r="O3291">
        <v>11</v>
      </c>
      <c r="P3291">
        <v>1997</v>
      </c>
      <c r="Q3291">
        <v>11</v>
      </c>
      <c r="R3291" t="s">
        <v>3814</v>
      </c>
    </row>
    <row r="3292" spans="1:18">
      <c r="A3292">
        <v>5174</v>
      </c>
      <c r="B3292" t="s">
        <v>3944</v>
      </c>
      <c r="C3292">
        <v>-89.955083000000002</v>
      </c>
      <c r="D3292">
        <v>-70</v>
      </c>
      <c r="E3292" t="s">
        <v>172</v>
      </c>
      <c r="I3292">
        <v>94.3</v>
      </c>
      <c r="K3292" t="s">
        <v>290</v>
      </c>
      <c r="L3292">
        <v>94.3</v>
      </c>
      <c r="M3292" t="s">
        <v>83</v>
      </c>
      <c r="N3292">
        <v>1992</v>
      </c>
      <c r="O3292">
        <v>11</v>
      </c>
      <c r="P3292">
        <v>1997</v>
      </c>
      <c r="Q3292">
        <v>11</v>
      </c>
      <c r="R3292" t="s">
        <v>3814</v>
      </c>
    </row>
    <row r="3293" spans="1:18">
      <c r="A3293">
        <v>5175</v>
      </c>
      <c r="B3293" t="s">
        <v>3945</v>
      </c>
      <c r="C3293">
        <v>-89.950591000000003</v>
      </c>
      <c r="D3293">
        <v>-70</v>
      </c>
      <c r="E3293" t="s">
        <v>172</v>
      </c>
      <c r="I3293">
        <v>76.8</v>
      </c>
      <c r="K3293" t="s">
        <v>290</v>
      </c>
      <c r="L3293">
        <v>76.8</v>
      </c>
      <c r="M3293" t="s">
        <v>83</v>
      </c>
      <c r="N3293">
        <v>1992</v>
      </c>
      <c r="O3293">
        <v>11</v>
      </c>
      <c r="P3293">
        <v>1997</v>
      </c>
      <c r="Q3293">
        <v>11</v>
      </c>
      <c r="R3293" t="s">
        <v>3814</v>
      </c>
    </row>
    <row r="3294" spans="1:18">
      <c r="A3294">
        <v>5176</v>
      </c>
      <c r="B3294" t="s">
        <v>3946</v>
      </c>
      <c r="C3294">
        <v>-89.946099000000004</v>
      </c>
      <c r="D3294">
        <v>-70</v>
      </c>
      <c r="E3294" t="s">
        <v>172</v>
      </c>
      <c r="I3294">
        <v>82.5</v>
      </c>
      <c r="K3294" t="s">
        <v>290</v>
      </c>
      <c r="L3294">
        <v>82.5</v>
      </c>
      <c r="M3294" t="s">
        <v>83</v>
      </c>
      <c r="N3294">
        <v>1992</v>
      </c>
      <c r="O3294">
        <v>11</v>
      </c>
      <c r="P3294">
        <v>1997</v>
      </c>
      <c r="Q3294">
        <v>11</v>
      </c>
      <c r="R3294" t="s">
        <v>3814</v>
      </c>
    </row>
    <row r="3295" spans="1:18">
      <c r="A3295">
        <v>5177</v>
      </c>
      <c r="B3295" t="s">
        <v>3947</v>
      </c>
      <c r="C3295">
        <v>-89.941608000000002</v>
      </c>
      <c r="D3295">
        <v>-70</v>
      </c>
      <c r="E3295" t="s">
        <v>172</v>
      </c>
      <c r="I3295">
        <v>82.5</v>
      </c>
      <c r="K3295" t="s">
        <v>290</v>
      </c>
      <c r="L3295">
        <v>82.5</v>
      </c>
      <c r="M3295" t="s">
        <v>83</v>
      </c>
      <c r="N3295">
        <v>1992</v>
      </c>
      <c r="O3295">
        <v>11</v>
      </c>
      <c r="P3295">
        <v>1997</v>
      </c>
      <c r="Q3295">
        <v>11</v>
      </c>
      <c r="R3295" t="s">
        <v>3814</v>
      </c>
    </row>
    <row r="3296" spans="1:18">
      <c r="A3296">
        <v>5178</v>
      </c>
      <c r="B3296" t="s">
        <v>3948</v>
      </c>
      <c r="C3296">
        <v>-89.937116000000003</v>
      </c>
      <c r="D3296">
        <v>-70</v>
      </c>
      <c r="E3296" t="s">
        <v>172</v>
      </c>
      <c r="I3296">
        <v>85.9</v>
      </c>
      <c r="K3296" t="s">
        <v>290</v>
      </c>
      <c r="L3296">
        <v>85.9</v>
      </c>
      <c r="M3296" t="s">
        <v>83</v>
      </c>
      <c r="N3296">
        <v>1992</v>
      </c>
      <c r="O3296">
        <v>11</v>
      </c>
      <c r="P3296">
        <v>1997</v>
      </c>
      <c r="Q3296">
        <v>11</v>
      </c>
      <c r="R3296" t="s">
        <v>3814</v>
      </c>
    </row>
    <row r="3297" spans="1:18">
      <c r="A3297">
        <v>5179</v>
      </c>
      <c r="B3297" t="s">
        <v>3949</v>
      </c>
      <c r="C3297">
        <v>-89.932624000000004</v>
      </c>
      <c r="D3297">
        <v>-70</v>
      </c>
      <c r="E3297" t="s">
        <v>172</v>
      </c>
      <c r="I3297">
        <v>90.1</v>
      </c>
      <c r="K3297" t="s">
        <v>290</v>
      </c>
      <c r="L3297">
        <v>90.1</v>
      </c>
      <c r="M3297" t="s">
        <v>83</v>
      </c>
      <c r="N3297">
        <v>1992</v>
      </c>
      <c r="O3297">
        <v>11</v>
      </c>
      <c r="P3297">
        <v>1997</v>
      </c>
      <c r="Q3297">
        <v>11</v>
      </c>
      <c r="R3297" t="s">
        <v>3814</v>
      </c>
    </row>
    <row r="3298" spans="1:18">
      <c r="A3298">
        <v>5180</v>
      </c>
      <c r="B3298" t="s">
        <v>3950</v>
      </c>
      <c r="C3298">
        <v>-89.928133000000003</v>
      </c>
      <c r="D3298">
        <v>-70</v>
      </c>
      <c r="E3298" t="s">
        <v>172</v>
      </c>
      <c r="I3298">
        <v>90.1</v>
      </c>
      <c r="K3298" t="s">
        <v>290</v>
      </c>
      <c r="L3298">
        <v>90.1</v>
      </c>
      <c r="M3298" t="s">
        <v>83</v>
      </c>
      <c r="N3298">
        <v>1992</v>
      </c>
      <c r="O3298">
        <v>11</v>
      </c>
      <c r="P3298">
        <v>1997</v>
      </c>
      <c r="Q3298">
        <v>11</v>
      </c>
      <c r="R3298" t="s">
        <v>3814</v>
      </c>
    </row>
    <row r="3299" spans="1:18">
      <c r="A3299">
        <v>5181</v>
      </c>
      <c r="B3299" t="s">
        <v>3951</v>
      </c>
      <c r="C3299">
        <v>-89.923641000000003</v>
      </c>
      <c r="D3299">
        <v>-70</v>
      </c>
      <c r="E3299" t="s">
        <v>172</v>
      </c>
      <c r="I3299">
        <v>78.7</v>
      </c>
      <c r="K3299" t="s">
        <v>290</v>
      </c>
      <c r="L3299">
        <v>78.7</v>
      </c>
      <c r="M3299" t="s">
        <v>83</v>
      </c>
      <c r="N3299">
        <v>1992</v>
      </c>
      <c r="O3299">
        <v>11</v>
      </c>
      <c r="P3299">
        <v>1997</v>
      </c>
      <c r="Q3299">
        <v>11</v>
      </c>
      <c r="R3299" t="s">
        <v>3814</v>
      </c>
    </row>
    <row r="3300" spans="1:18">
      <c r="A3300">
        <v>5182</v>
      </c>
      <c r="B3300" t="s">
        <v>3952</v>
      </c>
      <c r="C3300">
        <v>-89.919149000000004</v>
      </c>
      <c r="D3300">
        <v>-70</v>
      </c>
      <c r="E3300" t="s">
        <v>172</v>
      </c>
      <c r="I3300">
        <v>69.2</v>
      </c>
      <c r="K3300" t="s">
        <v>290</v>
      </c>
      <c r="L3300">
        <v>69.2</v>
      </c>
      <c r="M3300" t="s">
        <v>83</v>
      </c>
      <c r="N3300">
        <v>1992</v>
      </c>
      <c r="O3300">
        <v>11</v>
      </c>
      <c r="P3300">
        <v>1997</v>
      </c>
      <c r="Q3300">
        <v>11</v>
      </c>
      <c r="R3300" t="s">
        <v>3814</v>
      </c>
    </row>
    <row r="3301" spans="1:18">
      <c r="A3301">
        <v>5183</v>
      </c>
      <c r="B3301" t="s">
        <v>3953</v>
      </c>
      <c r="C3301">
        <v>-89.914658000000003</v>
      </c>
      <c r="D3301">
        <v>-70</v>
      </c>
      <c r="E3301" t="s">
        <v>172</v>
      </c>
      <c r="I3301">
        <v>80.900000000000006</v>
      </c>
      <c r="K3301" t="s">
        <v>290</v>
      </c>
      <c r="L3301">
        <v>80.900000000000006</v>
      </c>
      <c r="M3301" t="s">
        <v>83</v>
      </c>
      <c r="N3301">
        <v>1992</v>
      </c>
      <c r="O3301">
        <v>11</v>
      </c>
      <c r="P3301">
        <v>1997</v>
      </c>
      <c r="Q3301">
        <v>11</v>
      </c>
      <c r="R3301" t="s">
        <v>3814</v>
      </c>
    </row>
    <row r="3302" spans="1:18">
      <c r="A3302">
        <v>5184</v>
      </c>
      <c r="B3302" t="s">
        <v>3954</v>
      </c>
      <c r="C3302">
        <v>-89.910166000000004</v>
      </c>
      <c r="D3302">
        <v>-70</v>
      </c>
      <c r="E3302" t="s">
        <v>172</v>
      </c>
      <c r="I3302">
        <v>74.5</v>
      </c>
      <c r="K3302" t="s">
        <v>290</v>
      </c>
      <c r="L3302">
        <v>74.5</v>
      </c>
      <c r="M3302" t="s">
        <v>83</v>
      </c>
      <c r="N3302">
        <v>1992</v>
      </c>
      <c r="O3302">
        <v>11</v>
      </c>
      <c r="P3302">
        <v>1997</v>
      </c>
      <c r="Q3302">
        <v>11</v>
      </c>
      <c r="R3302" t="s">
        <v>3814</v>
      </c>
    </row>
    <row r="3303" spans="1:18">
      <c r="A3303">
        <v>5185</v>
      </c>
      <c r="B3303" t="s">
        <v>3955</v>
      </c>
      <c r="C3303">
        <v>-89.905674000000005</v>
      </c>
      <c r="D3303">
        <v>-70</v>
      </c>
      <c r="E3303" t="s">
        <v>172</v>
      </c>
      <c r="I3303">
        <v>73.400000000000006</v>
      </c>
      <c r="K3303" t="s">
        <v>290</v>
      </c>
      <c r="L3303">
        <v>73.400000000000006</v>
      </c>
      <c r="M3303" t="s">
        <v>83</v>
      </c>
      <c r="N3303">
        <v>1992</v>
      </c>
      <c r="O3303">
        <v>11</v>
      </c>
      <c r="P3303">
        <v>1997</v>
      </c>
      <c r="Q3303">
        <v>11</v>
      </c>
      <c r="R3303" t="s">
        <v>3814</v>
      </c>
    </row>
    <row r="3304" spans="1:18">
      <c r="A3304">
        <v>5186</v>
      </c>
      <c r="B3304" t="s">
        <v>3956</v>
      </c>
      <c r="C3304">
        <v>-89.901183000000003</v>
      </c>
      <c r="D3304">
        <v>-70</v>
      </c>
      <c r="E3304" t="s">
        <v>172</v>
      </c>
      <c r="I3304">
        <v>86.3</v>
      </c>
      <c r="K3304" t="s">
        <v>290</v>
      </c>
      <c r="L3304">
        <v>86.3</v>
      </c>
      <c r="M3304" t="s">
        <v>83</v>
      </c>
      <c r="N3304">
        <v>1992</v>
      </c>
      <c r="O3304">
        <v>11</v>
      </c>
      <c r="P3304">
        <v>1997</v>
      </c>
      <c r="Q3304">
        <v>11</v>
      </c>
      <c r="R3304" t="s">
        <v>3814</v>
      </c>
    </row>
    <row r="3305" spans="1:18">
      <c r="A3305">
        <v>5187</v>
      </c>
      <c r="B3305" t="s">
        <v>3957</v>
      </c>
      <c r="C3305">
        <v>-89.896691000000004</v>
      </c>
      <c r="D3305">
        <v>-70</v>
      </c>
      <c r="E3305" t="s">
        <v>172</v>
      </c>
      <c r="I3305">
        <v>83.6</v>
      </c>
      <c r="K3305" t="s">
        <v>290</v>
      </c>
      <c r="L3305">
        <v>83.6</v>
      </c>
      <c r="M3305" t="s">
        <v>83</v>
      </c>
      <c r="N3305">
        <v>1992</v>
      </c>
      <c r="O3305">
        <v>11</v>
      </c>
      <c r="P3305">
        <v>1997</v>
      </c>
      <c r="Q3305">
        <v>11</v>
      </c>
      <c r="R3305" t="s">
        <v>3814</v>
      </c>
    </row>
    <row r="3306" spans="1:18">
      <c r="A3306">
        <v>5188</v>
      </c>
      <c r="B3306" t="s">
        <v>3958</v>
      </c>
      <c r="C3306">
        <v>-89.892199000000005</v>
      </c>
      <c r="D3306">
        <v>-70</v>
      </c>
      <c r="E3306" t="s">
        <v>172</v>
      </c>
      <c r="I3306">
        <v>70.7</v>
      </c>
      <c r="K3306" t="s">
        <v>290</v>
      </c>
      <c r="L3306">
        <v>70.7</v>
      </c>
      <c r="M3306" t="s">
        <v>83</v>
      </c>
      <c r="N3306">
        <v>1992</v>
      </c>
      <c r="O3306">
        <v>11</v>
      </c>
      <c r="P3306">
        <v>1997</v>
      </c>
      <c r="Q3306">
        <v>11</v>
      </c>
      <c r="R3306" t="s">
        <v>3814</v>
      </c>
    </row>
    <row r="3307" spans="1:18">
      <c r="A3307">
        <v>5189</v>
      </c>
      <c r="B3307" t="s">
        <v>3959</v>
      </c>
      <c r="C3307">
        <v>-89.887708000000003</v>
      </c>
      <c r="D3307">
        <v>-70</v>
      </c>
      <c r="E3307" t="s">
        <v>172</v>
      </c>
      <c r="I3307">
        <v>89.3</v>
      </c>
      <c r="K3307" t="s">
        <v>290</v>
      </c>
      <c r="L3307">
        <v>89.3</v>
      </c>
      <c r="M3307" t="s">
        <v>83</v>
      </c>
      <c r="N3307">
        <v>1992</v>
      </c>
      <c r="O3307">
        <v>11</v>
      </c>
      <c r="P3307">
        <v>1997</v>
      </c>
      <c r="Q3307">
        <v>11</v>
      </c>
      <c r="R3307" t="s">
        <v>3814</v>
      </c>
    </row>
    <row r="3308" spans="1:18">
      <c r="A3308">
        <v>5190</v>
      </c>
      <c r="B3308" t="s">
        <v>3960</v>
      </c>
      <c r="C3308">
        <v>-89.883216000000004</v>
      </c>
      <c r="D3308">
        <v>-70</v>
      </c>
      <c r="E3308" t="s">
        <v>172</v>
      </c>
      <c r="I3308">
        <v>99.3</v>
      </c>
      <c r="K3308" t="s">
        <v>290</v>
      </c>
      <c r="L3308">
        <v>99.3</v>
      </c>
      <c r="M3308" t="s">
        <v>83</v>
      </c>
      <c r="N3308">
        <v>1992</v>
      </c>
      <c r="O3308">
        <v>11</v>
      </c>
      <c r="P3308">
        <v>1997</v>
      </c>
      <c r="Q3308">
        <v>11</v>
      </c>
      <c r="R3308" t="s">
        <v>3814</v>
      </c>
    </row>
    <row r="3309" spans="1:18">
      <c r="A3309">
        <v>5191</v>
      </c>
      <c r="B3309" t="s">
        <v>3961</v>
      </c>
      <c r="C3309">
        <v>-89.878724000000005</v>
      </c>
      <c r="D3309">
        <v>-70</v>
      </c>
      <c r="E3309" t="s">
        <v>172</v>
      </c>
      <c r="I3309">
        <v>93.5</v>
      </c>
      <c r="K3309" t="s">
        <v>290</v>
      </c>
      <c r="L3309">
        <v>93.5</v>
      </c>
      <c r="M3309" t="s">
        <v>83</v>
      </c>
      <c r="N3309">
        <v>1992</v>
      </c>
      <c r="O3309">
        <v>11</v>
      </c>
      <c r="P3309">
        <v>1997</v>
      </c>
      <c r="Q3309">
        <v>11</v>
      </c>
      <c r="R3309" t="s">
        <v>3814</v>
      </c>
    </row>
    <row r="3310" spans="1:18">
      <c r="A3310">
        <v>5192</v>
      </c>
      <c r="B3310" t="s">
        <v>3962</v>
      </c>
      <c r="C3310">
        <v>-89.874233000000004</v>
      </c>
      <c r="D3310">
        <v>-70</v>
      </c>
      <c r="E3310" t="s">
        <v>172</v>
      </c>
      <c r="I3310">
        <v>94.3</v>
      </c>
      <c r="K3310" t="s">
        <v>290</v>
      </c>
      <c r="L3310">
        <v>94.3</v>
      </c>
      <c r="M3310" t="s">
        <v>83</v>
      </c>
      <c r="N3310">
        <v>1992</v>
      </c>
      <c r="O3310">
        <v>11</v>
      </c>
      <c r="P3310">
        <v>1997</v>
      </c>
      <c r="Q3310">
        <v>11</v>
      </c>
      <c r="R3310" t="s">
        <v>3814</v>
      </c>
    </row>
    <row r="3311" spans="1:18">
      <c r="A3311">
        <v>5193</v>
      </c>
      <c r="B3311" t="s">
        <v>3963</v>
      </c>
      <c r="C3311">
        <v>-89.869741000000005</v>
      </c>
      <c r="D3311">
        <v>-70</v>
      </c>
      <c r="E3311" t="s">
        <v>172</v>
      </c>
      <c r="I3311">
        <v>103.1</v>
      </c>
      <c r="K3311" t="s">
        <v>290</v>
      </c>
      <c r="L3311">
        <v>103.1</v>
      </c>
      <c r="M3311" t="s">
        <v>83</v>
      </c>
      <c r="N3311">
        <v>1992</v>
      </c>
      <c r="O3311">
        <v>11</v>
      </c>
      <c r="P3311">
        <v>1997</v>
      </c>
      <c r="Q3311">
        <v>11</v>
      </c>
      <c r="R3311" t="s">
        <v>3814</v>
      </c>
    </row>
    <row r="3312" spans="1:18">
      <c r="A3312">
        <v>5194</v>
      </c>
      <c r="B3312" t="s">
        <v>3964</v>
      </c>
      <c r="C3312">
        <v>-89.865249000000006</v>
      </c>
      <c r="D3312">
        <v>-70</v>
      </c>
      <c r="E3312" t="s">
        <v>172</v>
      </c>
      <c r="I3312">
        <v>105.4</v>
      </c>
      <c r="K3312" t="s">
        <v>290</v>
      </c>
      <c r="L3312">
        <v>105.4</v>
      </c>
      <c r="M3312" t="s">
        <v>83</v>
      </c>
      <c r="N3312">
        <v>1992</v>
      </c>
      <c r="O3312">
        <v>11</v>
      </c>
      <c r="P3312">
        <v>1997</v>
      </c>
      <c r="Q3312">
        <v>11</v>
      </c>
      <c r="R3312" t="s">
        <v>3814</v>
      </c>
    </row>
    <row r="3313" spans="1:18">
      <c r="A3313">
        <v>5195</v>
      </c>
      <c r="B3313" t="s">
        <v>3965</v>
      </c>
      <c r="C3313">
        <v>-89.860758000000004</v>
      </c>
      <c r="D3313">
        <v>-70</v>
      </c>
      <c r="E3313" t="s">
        <v>172</v>
      </c>
      <c r="I3313">
        <v>103.5</v>
      </c>
      <c r="K3313" t="s">
        <v>290</v>
      </c>
      <c r="L3313">
        <v>103.5</v>
      </c>
      <c r="M3313" t="s">
        <v>83</v>
      </c>
      <c r="N3313">
        <v>1992</v>
      </c>
      <c r="O3313">
        <v>11</v>
      </c>
      <c r="P3313">
        <v>1997</v>
      </c>
      <c r="Q3313">
        <v>11</v>
      </c>
      <c r="R3313" t="s">
        <v>3814</v>
      </c>
    </row>
    <row r="3314" spans="1:18">
      <c r="A3314">
        <v>5196</v>
      </c>
      <c r="B3314" t="s">
        <v>3966</v>
      </c>
      <c r="C3314">
        <v>-89.856266000000005</v>
      </c>
      <c r="D3314">
        <v>-70</v>
      </c>
      <c r="E3314" t="s">
        <v>172</v>
      </c>
      <c r="I3314">
        <v>96.2</v>
      </c>
      <c r="K3314" t="s">
        <v>290</v>
      </c>
      <c r="L3314">
        <v>96.2</v>
      </c>
      <c r="M3314" t="s">
        <v>83</v>
      </c>
      <c r="N3314">
        <v>1992</v>
      </c>
      <c r="O3314">
        <v>11</v>
      </c>
      <c r="P3314">
        <v>1997</v>
      </c>
      <c r="Q3314">
        <v>11</v>
      </c>
      <c r="R3314" t="s">
        <v>3814</v>
      </c>
    </row>
    <row r="3315" spans="1:18">
      <c r="A3315">
        <v>5197</v>
      </c>
      <c r="B3315" t="s">
        <v>3967</v>
      </c>
      <c r="C3315">
        <v>-89.851774000000006</v>
      </c>
      <c r="D3315">
        <v>-70</v>
      </c>
      <c r="E3315" t="s">
        <v>172</v>
      </c>
      <c r="I3315">
        <v>103.5</v>
      </c>
      <c r="K3315" t="s">
        <v>290</v>
      </c>
      <c r="L3315">
        <v>103.5</v>
      </c>
      <c r="M3315" t="s">
        <v>83</v>
      </c>
      <c r="N3315">
        <v>1992</v>
      </c>
      <c r="O3315">
        <v>11</v>
      </c>
      <c r="P3315">
        <v>1997</v>
      </c>
      <c r="Q3315">
        <v>11</v>
      </c>
      <c r="R3315" t="s">
        <v>3814</v>
      </c>
    </row>
    <row r="3316" spans="1:18">
      <c r="A3316">
        <v>5198</v>
      </c>
      <c r="B3316" t="s">
        <v>3968</v>
      </c>
      <c r="C3316">
        <v>-89.847283000000004</v>
      </c>
      <c r="D3316">
        <v>-70</v>
      </c>
      <c r="E3316" t="s">
        <v>172</v>
      </c>
      <c r="I3316">
        <v>93.5</v>
      </c>
      <c r="K3316" t="s">
        <v>290</v>
      </c>
      <c r="L3316">
        <v>93.5</v>
      </c>
      <c r="M3316" t="s">
        <v>83</v>
      </c>
      <c r="N3316">
        <v>1992</v>
      </c>
      <c r="O3316">
        <v>11</v>
      </c>
      <c r="P3316">
        <v>1997</v>
      </c>
      <c r="Q3316">
        <v>11</v>
      </c>
      <c r="R3316" t="s">
        <v>3814</v>
      </c>
    </row>
    <row r="3317" spans="1:18">
      <c r="A3317">
        <v>5199</v>
      </c>
      <c r="B3317" t="s">
        <v>3969</v>
      </c>
      <c r="C3317">
        <v>-89.842791000000005</v>
      </c>
      <c r="D3317">
        <v>-70</v>
      </c>
      <c r="E3317" t="s">
        <v>172</v>
      </c>
      <c r="I3317">
        <v>102.3</v>
      </c>
      <c r="K3317" t="s">
        <v>290</v>
      </c>
      <c r="L3317">
        <v>102.3</v>
      </c>
      <c r="M3317" t="s">
        <v>83</v>
      </c>
      <c r="N3317">
        <v>1992</v>
      </c>
      <c r="O3317">
        <v>11</v>
      </c>
      <c r="P3317">
        <v>1997</v>
      </c>
      <c r="Q3317">
        <v>11</v>
      </c>
      <c r="R3317" t="s">
        <v>3814</v>
      </c>
    </row>
    <row r="3318" spans="1:18">
      <c r="A3318">
        <v>5200</v>
      </c>
      <c r="B3318" t="s">
        <v>3970</v>
      </c>
      <c r="C3318">
        <v>-89.838299000000006</v>
      </c>
      <c r="D3318">
        <v>-70</v>
      </c>
      <c r="E3318" t="s">
        <v>172</v>
      </c>
      <c r="I3318">
        <v>103.9</v>
      </c>
      <c r="K3318" t="s">
        <v>290</v>
      </c>
      <c r="L3318">
        <v>103.9</v>
      </c>
      <c r="M3318" t="s">
        <v>83</v>
      </c>
      <c r="N3318">
        <v>1992</v>
      </c>
      <c r="O3318">
        <v>11</v>
      </c>
      <c r="P3318">
        <v>1997</v>
      </c>
      <c r="Q3318">
        <v>11</v>
      </c>
      <c r="R3318" t="s">
        <v>3814</v>
      </c>
    </row>
    <row r="3319" spans="1:18">
      <c r="A3319">
        <v>5201</v>
      </c>
      <c r="B3319" t="s">
        <v>3971</v>
      </c>
      <c r="C3319">
        <v>-89.833808000000005</v>
      </c>
      <c r="D3319">
        <v>-70</v>
      </c>
      <c r="E3319" t="s">
        <v>172</v>
      </c>
      <c r="I3319">
        <v>95.4</v>
      </c>
      <c r="K3319" t="s">
        <v>290</v>
      </c>
      <c r="L3319">
        <v>95.4</v>
      </c>
      <c r="M3319" t="s">
        <v>83</v>
      </c>
      <c r="N3319">
        <v>1992</v>
      </c>
      <c r="O3319">
        <v>11</v>
      </c>
      <c r="P3319">
        <v>1997</v>
      </c>
      <c r="Q3319">
        <v>11</v>
      </c>
      <c r="R3319" t="s">
        <v>3814</v>
      </c>
    </row>
    <row r="3320" spans="1:18">
      <c r="A3320">
        <v>5202</v>
      </c>
      <c r="B3320" t="s">
        <v>3972</v>
      </c>
      <c r="C3320">
        <v>-89.829316000000006</v>
      </c>
      <c r="D3320">
        <v>-70</v>
      </c>
      <c r="E3320" t="s">
        <v>172</v>
      </c>
      <c r="I3320">
        <v>81.7</v>
      </c>
      <c r="K3320" t="s">
        <v>290</v>
      </c>
      <c r="L3320">
        <v>81.7</v>
      </c>
      <c r="M3320" t="s">
        <v>83</v>
      </c>
      <c r="N3320">
        <v>1992</v>
      </c>
      <c r="O3320">
        <v>11</v>
      </c>
      <c r="P3320">
        <v>1997</v>
      </c>
      <c r="Q3320">
        <v>11</v>
      </c>
      <c r="R3320" t="s">
        <v>3814</v>
      </c>
    </row>
    <row r="3321" spans="1:18">
      <c r="A3321">
        <v>5203</v>
      </c>
      <c r="B3321" t="s">
        <v>3973</v>
      </c>
      <c r="C3321">
        <v>-89.824824000000007</v>
      </c>
      <c r="D3321">
        <v>-70</v>
      </c>
      <c r="E3321" t="s">
        <v>172</v>
      </c>
      <c r="I3321">
        <v>90.1</v>
      </c>
      <c r="K3321" t="s">
        <v>290</v>
      </c>
      <c r="L3321">
        <v>90.1</v>
      </c>
      <c r="M3321" t="s">
        <v>83</v>
      </c>
      <c r="N3321">
        <v>1992</v>
      </c>
      <c r="O3321">
        <v>11</v>
      </c>
      <c r="P3321">
        <v>1997</v>
      </c>
      <c r="Q3321">
        <v>11</v>
      </c>
      <c r="R3321" t="s">
        <v>3814</v>
      </c>
    </row>
    <row r="3322" spans="1:18">
      <c r="A3322">
        <v>5204</v>
      </c>
      <c r="B3322" t="s">
        <v>3974</v>
      </c>
      <c r="C3322">
        <v>-89.820333000000005</v>
      </c>
      <c r="D3322">
        <v>-70</v>
      </c>
      <c r="E3322" t="s">
        <v>172</v>
      </c>
      <c r="I3322">
        <v>69</v>
      </c>
      <c r="K3322" t="s">
        <v>290</v>
      </c>
      <c r="L3322">
        <v>69</v>
      </c>
      <c r="M3322" t="s">
        <v>83</v>
      </c>
      <c r="N3322">
        <v>1992</v>
      </c>
      <c r="O3322">
        <v>11</v>
      </c>
      <c r="P3322">
        <v>1997</v>
      </c>
      <c r="Q3322">
        <v>11</v>
      </c>
      <c r="R3322" t="s">
        <v>3814</v>
      </c>
    </row>
    <row r="3323" spans="1:18">
      <c r="A3323">
        <v>5205</v>
      </c>
      <c r="B3323" t="s">
        <v>209</v>
      </c>
      <c r="C3323">
        <v>-89.991016000000002</v>
      </c>
      <c r="D3323">
        <v>-10</v>
      </c>
      <c r="E3323" t="s">
        <v>172</v>
      </c>
      <c r="I3323">
        <v>78.3</v>
      </c>
      <c r="K3323" t="s">
        <v>290</v>
      </c>
      <c r="L3323">
        <v>78.3</v>
      </c>
      <c r="M3323" t="s">
        <v>83</v>
      </c>
      <c r="N3323">
        <v>1992</v>
      </c>
      <c r="O3323">
        <v>11</v>
      </c>
      <c r="P3323">
        <v>1997</v>
      </c>
      <c r="Q3323">
        <v>11</v>
      </c>
      <c r="R3323" t="s">
        <v>3814</v>
      </c>
    </row>
    <row r="3324" spans="1:18">
      <c r="A3324">
        <v>5206</v>
      </c>
      <c r="B3324" t="s">
        <v>3975</v>
      </c>
      <c r="C3324">
        <v>-89.986524000000003</v>
      </c>
      <c r="D3324">
        <v>-10</v>
      </c>
      <c r="E3324" t="s">
        <v>172</v>
      </c>
      <c r="I3324">
        <v>63.6</v>
      </c>
      <c r="K3324" t="s">
        <v>290</v>
      </c>
      <c r="L3324">
        <v>63.6</v>
      </c>
      <c r="M3324" t="s">
        <v>83</v>
      </c>
      <c r="N3324">
        <v>1992</v>
      </c>
      <c r="O3324">
        <v>11</v>
      </c>
      <c r="P3324">
        <v>1997</v>
      </c>
      <c r="Q3324">
        <v>11</v>
      </c>
      <c r="R3324" t="s">
        <v>3814</v>
      </c>
    </row>
    <row r="3325" spans="1:18">
      <c r="A3325">
        <v>5207</v>
      </c>
      <c r="B3325" t="s">
        <v>3976</v>
      </c>
      <c r="C3325">
        <v>-89.982033000000001</v>
      </c>
      <c r="D3325">
        <v>-10</v>
      </c>
      <c r="E3325" t="s">
        <v>172</v>
      </c>
      <c r="I3325">
        <v>63.2</v>
      </c>
      <c r="K3325" t="s">
        <v>290</v>
      </c>
      <c r="L3325">
        <v>63.2</v>
      </c>
      <c r="M3325" t="s">
        <v>83</v>
      </c>
      <c r="N3325">
        <v>1992</v>
      </c>
      <c r="O3325">
        <v>11</v>
      </c>
      <c r="P3325">
        <v>1997</v>
      </c>
      <c r="Q3325">
        <v>11</v>
      </c>
      <c r="R3325" t="s">
        <v>3814</v>
      </c>
    </row>
    <row r="3326" spans="1:18">
      <c r="A3326">
        <v>5208</v>
      </c>
      <c r="B3326" t="s">
        <v>3977</v>
      </c>
      <c r="C3326">
        <v>-89.977541000000002</v>
      </c>
      <c r="D3326">
        <v>-10</v>
      </c>
      <c r="E3326" t="s">
        <v>172</v>
      </c>
      <c r="I3326">
        <v>66.2</v>
      </c>
      <c r="K3326" t="s">
        <v>290</v>
      </c>
      <c r="L3326">
        <v>66.2</v>
      </c>
      <c r="M3326" t="s">
        <v>83</v>
      </c>
      <c r="N3326">
        <v>1992</v>
      </c>
      <c r="O3326">
        <v>11</v>
      </c>
      <c r="P3326">
        <v>1997</v>
      </c>
      <c r="Q3326">
        <v>11</v>
      </c>
      <c r="R3326" t="s">
        <v>3814</v>
      </c>
    </row>
    <row r="3327" spans="1:18">
      <c r="A3327">
        <v>5209</v>
      </c>
      <c r="B3327" t="s">
        <v>2414</v>
      </c>
      <c r="C3327">
        <v>-89.973049000000003</v>
      </c>
      <c r="D3327">
        <v>-10</v>
      </c>
      <c r="E3327" t="s">
        <v>172</v>
      </c>
      <c r="I3327">
        <v>75.3</v>
      </c>
      <c r="K3327" t="s">
        <v>290</v>
      </c>
      <c r="L3327">
        <v>75.3</v>
      </c>
      <c r="M3327" t="s">
        <v>83</v>
      </c>
      <c r="N3327">
        <v>1992</v>
      </c>
      <c r="O3327">
        <v>11</v>
      </c>
      <c r="P3327">
        <v>1997</v>
      </c>
      <c r="Q3327">
        <v>11</v>
      </c>
      <c r="R3327" t="s">
        <v>3814</v>
      </c>
    </row>
    <row r="3328" spans="1:18">
      <c r="A3328">
        <v>5210</v>
      </c>
      <c r="B3328" t="s">
        <v>2415</v>
      </c>
      <c r="C3328">
        <v>-89.968558000000002</v>
      </c>
      <c r="D3328">
        <v>-10</v>
      </c>
      <c r="E3328" t="s">
        <v>172</v>
      </c>
      <c r="I3328">
        <v>84</v>
      </c>
      <c r="K3328" t="s">
        <v>290</v>
      </c>
      <c r="L3328">
        <v>84</v>
      </c>
      <c r="M3328" t="s">
        <v>83</v>
      </c>
      <c r="N3328">
        <v>1992</v>
      </c>
      <c r="O3328">
        <v>11</v>
      </c>
      <c r="P3328">
        <v>1997</v>
      </c>
      <c r="Q3328">
        <v>11</v>
      </c>
      <c r="R3328" t="s">
        <v>3814</v>
      </c>
    </row>
    <row r="3329" spans="1:18">
      <c r="A3329">
        <v>5211</v>
      </c>
      <c r="B3329" t="s">
        <v>2417</v>
      </c>
      <c r="C3329">
        <v>-89.964066000000003</v>
      </c>
      <c r="D3329">
        <v>-10</v>
      </c>
      <c r="E3329" t="s">
        <v>172</v>
      </c>
      <c r="I3329">
        <v>81.3</v>
      </c>
      <c r="K3329" t="s">
        <v>290</v>
      </c>
      <c r="L3329">
        <v>81.3</v>
      </c>
      <c r="M3329" t="s">
        <v>83</v>
      </c>
      <c r="N3329">
        <v>1992</v>
      </c>
      <c r="O3329">
        <v>11</v>
      </c>
      <c r="P3329">
        <v>1997</v>
      </c>
      <c r="Q3329">
        <v>11</v>
      </c>
      <c r="R3329" t="s">
        <v>3814</v>
      </c>
    </row>
    <row r="3330" spans="1:18">
      <c r="A3330">
        <v>5212</v>
      </c>
      <c r="B3330" t="s">
        <v>2416</v>
      </c>
      <c r="C3330">
        <v>-89.959574000000003</v>
      </c>
      <c r="D3330">
        <v>-10</v>
      </c>
      <c r="E3330" t="s">
        <v>172</v>
      </c>
      <c r="I3330">
        <v>78.7</v>
      </c>
      <c r="K3330" t="s">
        <v>290</v>
      </c>
      <c r="L3330">
        <v>78.7</v>
      </c>
      <c r="M3330" t="s">
        <v>83</v>
      </c>
      <c r="N3330">
        <v>1992</v>
      </c>
      <c r="O3330">
        <v>11</v>
      </c>
      <c r="P3330">
        <v>1997</v>
      </c>
      <c r="Q3330">
        <v>11</v>
      </c>
      <c r="R3330" t="s">
        <v>3814</v>
      </c>
    </row>
    <row r="3331" spans="1:18">
      <c r="A3331">
        <v>5213</v>
      </c>
      <c r="B3331" t="s">
        <v>2419</v>
      </c>
      <c r="C3331">
        <v>-89.955083000000002</v>
      </c>
      <c r="D3331">
        <v>-10</v>
      </c>
      <c r="E3331" t="s">
        <v>172</v>
      </c>
      <c r="I3331">
        <v>85.9</v>
      </c>
      <c r="K3331" t="s">
        <v>290</v>
      </c>
      <c r="L3331">
        <v>85.9</v>
      </c>
      <c r="M3331" t="s">
        <v>83</v>
      </c>
      <c r="N3331">
        <v>1992</v>
      </c>
      <c r="O3331">
        <v>11</v>
      </c>
      <c r="P3331">
        <v>1997</v>
      </c>
      <c r="Q3331">
        <v>11</v>
      </c>
      <c r="R3331" t="s">
        <v>3814</v>
      </c>
    </row>
    <row r="3332" spans="1:18">
      <c r="A3332">
        <v>5214</v>
      </c>
      <c r="B3332" t="s">
        <v>3978</v>
      </c>
      <c r="C3332">
        <v>-89.950591000000003</v>
      </c>
      <c r="D3332">
        <v>-10</v>
      </c>
      <c r="E3332" t="s">
        <v>172</v>
      </c>
      <c r="I3332">
        <v>85.1</v>
      </c>
      <c r="K3332" t="s">
        <v>290</v>
      </c>
      <c r="L3332">
        <v>85.1</v>
      </c>
      <c r="M3332" t="s">
        <v>83</v>
      </c>
      <c r="N3332">
        <v>1992</v>
      </c>
      <c r="O3332">
        <v>11</v>
      </c>
      <c r="P3332">
        <v>1997</v>
      </c>
      <c r="Q3332">
        <v>11</v>
      </c>
      <c r="R3332" t="s">
        <v>3814</v>
      </c>
    </row>
    <row r="3333" spans="1:18">
      <c r="A3333">
        <v>5215</v>
      </c>
      <c r="B3333" t="s">
        <v>3979</v>
      </c>
      <c r="C3333">
        <v>-89.946099000000004</v>
      </c>
      <c r="D3333">
        <v>-10</v>
      </c>
      <c r="E3333" t="s">
        <v>172</v>
      </c>
      <c r="I3333">
        <v>75.3</v>
      </c>
      <c r="K3333" t="s">
        <v>290</v>
      </c>
      <c r="L3333">
        <v>75.3</v>
      </c>
      <c r="M3333" t="s">
        <v>83</v>
      </c>
      <c r="N3333">
        <v>1992</v>
      </c>
      <c r="O3333">
        <v>11</v>
      </c>
      <c r="P3333">
        <v>1997</v>
      </c>
      <c r="Q3333">
        <v>11</v>
      </c>
      <c r="R3333" t="s">
        <v>3814</v>
      </c>
    </row>
    <row r="3334" spans="1:18">
      <c r="A3334">
        <v>5216</v>
      </c>
      <c r="B3334" t="s">
        <v>3980</v>
      </c>
      <c r="C3334">
        <v>-89.941608000000002</v>
      </c>
      <c r="D3334">
        <v>-10</v>
      </c>
      <c r="E3334" t="s">
        <v>172</v>
      </c>
      <c r="I3334">
        <v>83.2</v>
      </c>
      <c r="K3334" t="s">
        <v>290</v>
      </c>
      <c r="L3334">
        <v>83.2</v>
      </c>
      <c r="M3334" t="s">
        <v>83</v>
      </c>
      <c r="N3334">
        <v>1992</v>
      </c>
      <c r="O3334">
        <v>11</v>
      </c>
      <c r="P3334">
        <v>1997</v>
      </c>
      <c r="Q3334">
        <v>11</v>
      </c>
      <c r="R3334" t="s">
        <v>3814</v>
      </c>
    </row>
    <row r="3335" spans="1:18">
      <c r="A3335">
        <v>5217</v>
      </c>
      <c r="B3335" t="s">
        <v>3981</v>
      </c>
      <c r="C3335">
        <v>-89.937116000000003</v>
      </c>
      <c r="D3335">
        <v>-10</v>
      </c>
      <c r="E3335" t="s">
        <v>172</v>
      </c>
      <c r="I3335">
        <v>74.5</v>
      </c>
      <c r="K3335" t="s">
        <v>290</v>
      </c>
      <c r="L3335">
        <v>74.5</v>
      </c>
      <c r="M3335" t="s">
        <v>83</v>
      </c>
      <c r="N3335">
        <v>1992</v>
      </c>
      <c r="O3335">
        <v>11</v>
      </c>
      <c r="P3335">
        <v>1997</v>
      </c>
      <c r="Q3335">
        <v>11</v>
      </c>
      <c r="R3335" t="s">
        <v>3814</v>
      </c>
    </row>
    <row r="3336" spans="1:18">
      <c r="A3336">
        <v>5218</v>
      </c>
      <c r="B3336" t="s">
        <v>3982</v>
      </c>
      <c r="C3336">
        <v>-89.932624000000004</v>
      </c>
      <c r="D3336">
        <v>-10</v>
      </c>
      <c r="E3336" t="s">
        <v>172</v>
      </c>
      <c r="I3336">
        <v>80.2</v>
      </c>
      <c r="K3336" t="s">
        <v>290</v>
      </c>
      <c r="L3336">
        <v>80.2</v>
      </c>
      <c r="M3336" t="s">
        <v>83</v>
      </c>
      <c r="N3336">
        <v>1992</v>
      </c>
      <c r="O3336">
        <v>11</v>
      </c>
      <c r="P3336">
        <v>1997</v>
      </c>
      <c r="Q3336">
        <v>11</v>
      </c>
      <c r="R3336" t="s">
        <v>3814</v>
      </c>
    </row>
    <row r="3337" spans="1:18">
      <c r="A3337">
        <v>5219</v>
      </c>
      <c r="B3337" t="s">
        <v>3983</v>
      </c>
      <c r="C3337">
        <v>-89.928133000000003</v>
      </c>
      <c r="D3337">
        <v>-10</v>
      </c>
      <c r="E3337" t="s">
        <v>172</v>
      </c>
      <c r="I3337">
        <v>81.3</v>
      </c>
      <c r="K3337" t="s">
        <v>290</v>
      </c>
      <c r="L3337">
        <v>81.3</v>
      </c>
      <c r="M3337" t="s">
        <v>83</v>
      </c>
      <c r="N3337">
        <v>1992</v>
      </c>
      <c r="O3337">
        <v>11</v>
      </c>
      <c r="P3337">
        <v>1997</v>
      </c>
      <c r="Q3337">
        <v>11</v>
      </c>
      <c r="R3337" t="s">
        <v>3814</v>
      </c>
    </row>
    <row r="3338" spans="1:18">
      <c r="A3338">
        <v>5220</v>
      </c>
      <c r="B3338" t="s">
        <v>3984</v>
      </c>
      <c r="C3338">
        <v>-89.923641000000003</v>
      </c>
      <c r="D3338">
        <v>-10</v>
      </c>
      <c r="E3338" t="s">
        <v>172</v>
      </c>
      <c r="I3338">
        <v>77.5</v>
      </c>
      <c r="K3338" t="s">
        <v>290</v>
      </c>
      <c r="L3338">
        <v>77.5</v>
      </c>
      <c r="M3338" t="s">
        <v>83</v>
      </c>
      <c r="N3338">
        <v>1992</v>
      </c>
      <c r="O3338">
        <v>11</v>
      </c>
      <c r="P3338">
        <v>1997</v>
      </c>
      <c r="Q3338">
        <v>11</v>
      </c>
      <c r="R3338" t="s">
        <v>3814</v>
      </c>
    </row>
    <row r="3339" spans="1:18">
      <c r="A3339">
        <v>5221</v>
      </c>
      <c r="B3339" t="s">
        <v>3985</v>
      </c>
      <c r="C3339">
        <v>-89.919149000000004</v>
      </c>
      <c r="D3339">
        <v>-10</v>
      </c>
      <c r="E3339" t="s">
        <v>172</v>
      </c>
      <c r="I3339">
        <v>90.1</v>
      </c>
      <c r="K3339" t="s">
        <v>290</v>
      </c>
      <c r="L3339">
        <v>90.1</v>
      </c>
      <c r="M3339" t="s">
        <v>83</v>
      </c>
      <c r="N3339">
        <v>1992</v>
      </c>
      <c r="O3339">
        <v>11</v>
      </c>
      <c r="P3339">
        <v>1997</v>
      </c>
      <c r="Q3339">
        <v>11</v>
      </c>
      <c r="R3339" t="s">
        <v>3814</v>
      </c>
    </row>
    <row r="3340" spans="1:18">
      <c r="A3340">
        <v>5222</v>
      </c>
      <c r="B3340" t="s">
        <v>3986</v>
      </c>
      <c r="C3340">
        <v>-89.914658000000003</v>
      </c>
      <c r="D3340">
        <v>-10</v>
      </c>
      <c r="E3340" t="s">
        <v>172</v>
      </c>
      <c r="I3340">
        <v>95.4</v>
      </c>
      <c r="K3340" t="s">
        <v>290</v>
      </c>
      <c r="L3340">
        <v>95.4</v>
      </c>
      <c r="M3340" t="s">
        <v>83</v>
      </c>
      <c r="N3340">
        <v>1992</v>
      </c>
      <c r="O3340">
        <v>11</v>
      </c>
      <c r="P3340">
        <v>1997</v>
      </c>
      <c r="Q3340">
        <v>11</v>
      </c>
      <c r="R3340" t="s">
        <v>3814</v>
      </c>
    </row>
    <row r="3341" spans="1:18">
      <c r="A3341">
        <v>5223</v>
      </c>
      <c r="B3341" t="s">
        <v>3987</v>
      </c>
      <c r="C3341">
        <v>-89.910166000000004</v>
      </c>
      <c r="D3341">
        <v>-10</v>
      </c>
      <c r="E3341" t="s">
        <v>172</v>
      </c>
      <c r="I3341">
        <v>89.7</v>
      </c>
      <c r="K3341" t="s">
        <v>290</v>
      </c>
      <c r="L3341">
        <v>89.7</v>
      </c>
      <c r="M3341" t="s">
        <v>83</v>
      </c>
      <c r="N3341">
        <v>1992</v>
      </c>
      <c r="O3341">
        <v>11</v>
      </c>
      <c r="P3341">
        <v>1997</v>
      </c>
      <c r="Q3341">
        <v>11</v>
      </c>
      <c r="R3341" t="s">
        <v>3814</v>
      </c>
    </row>
    <row r="3342" spans="1:18">
      <c r="A3342">
        <v>5224</v>
      </c>
      <c r="B3342" t="s">
        <v>3988</v>
      </c>
      <c r="C3342">
        <v>-89.905674000000005</v>
      </c>
      <c r="D3342">
        <v>-10</v>
      </c>
      <c r="E3342" t="s">
        <v>172</v>
      </c>
      <c r="I3342">
        <v>97</v>
      </c>
      <c r="K3342" t="s">
        <v>290</v>
      </c>
      <c r="L3342">
        <v>97</v>
      </c>
      <c r="M3342" t="s">
        <v>83</v>
      </c>
      <c r="N3342">
        <v>1992</v>
      </c>
      <c r="O3342">
        <v>11</v>
      </c>
      <c r="P3342">
        <v>1997</v>
      </c>
      <c r="Q3342">
        <v>11</v>
      </c>
      <c r="R3342" t="s">
        <v>3814</v>
      </c>
    </row>
    <row r="3343" spans="1:18">
      <c r="A3343">
        <v>5225</v>
      </c>
      <c r="B3343" t="s">
        <v>3989</v>
      </c>
      <c r="C3343">
        <v>-89.901183000000003</v>
      </c>
      <c r="D3343">
        <v>-10</v>
      </c>
      <c r="E3343" t="s">
        <v>172</v>
      </c>
      <c r="I3343">
        <v>96.2</v>
      </c>
      <c r="K3343" t="s">
        <v>290</v>
      </c>
      <c r="L3343">
        <v>96.2</v>
      </c>
      <c r="M3343" t="s">
        <v>83</v>
      </c>
      <c r="N3343">
        <v>1992</v>
      </c>
      <c r="O3343">
        <v>11</v>
      </c>
      <c r="P3343">
        <v>1997</v>
      </c>
      <c r="Q3343">
        <v>11</v>
      </c>
      <c r="R3343" t="s">
        <v>3814</v>
      </c>
    </row>
    <row r="3344" spans="1:18">
      <c r="A3344">
        <v>5226</v>
      </c>
      <c r="B3344" t="s">
        <v>3990</v>
      </c>
      <c r="C3344">
        <v>-89.896691000000004</v>
      </c>
      <c r="D3344">
        <v>-10</v>
      </c>
      <c r="E3344" t="s">
        <v>172</v>
      </c>
      <c r="I3344">
        <v>91.2</v>
      </c>
      <c r="K3344" t="s">
        <v>290</v>
      </c>
      <c r="L3344">
        <v>91.2</v>
      </c>
      <c r="M3344" t="s">
        <v>83</v>
      </c>
      <c r="N3344">
        <v>1992</v>
      </c>
      <c r="O3344">
        <v>11</v>
      </c>
      <c r="P3344">
        <v>1997</v>
      </c>
      <c r="Q3344">
        <v>11</v>
      </c>
      <c r="R3344" t="s">
        <v>3814</v>
      </c>
    </row>
    <row r="3345" spans="1:18">
      <c r="A3345">
        <v>5227</v>
      </c>
      <c r="B3345" t="s">
        <v>3991</v>
      </c>
      <c r="C3345">
        <v>-89.892199000000005</v>
      </c>
      <c r="D3345">
        <v>-10</v>
      </c>
      <c r="E3345" t="s">
        <v>172</v>
      </c>
      <c r="I3345">
        <v>82.1</v>
      </c>
      <c r="K3345" t="s">
        <v>290</v>
      </c>
      <c r="L3345">
        <v>82.1</v>
      </c>
      <c r="M3345" t="s">
        <v>83</v>
      </c>
      <c r="N3345">
        <v>1992</v>
      </c>
      <c r="O3345">
        <v>11</v>
      </c>
      <c r="P3345">
        <v>1997</v>
      </c>
      <c r="Q3345">
        <v>11</v>
      </c>
      <c r="R3345" t="s">
        <v>3814</v>
      </c>
    </row>
    <row r="3346" spans="1:18">
      <c r="A3346">
        <v>5228</v>
      </c>
      <c r="B3346" t="s">
        <v>3992</v>
      </c>
      <c r="C3346">
        <v>-89.887708000000003</v>
      </c>
      <c r="D3346">
        <v>-10</v>
      </c>
      <c r="E3346" t="s">
        <v>172</v>
      </c>
      <c r="I3346">
        <v>84.7</v>
      </c>
      <c r="K3346" t="s">
        <v>290</v>
      </c>
      <c r="L3346">
        <v>84.7</v>
      </c>
      <c r="M3346" t="s">
        <v>83</v>
      </c>
      <c r="N3346">
        <v>1992</v>
      </c>
      <c r="O3346">
        <v>11</v>
      </c>
      <c r="P3346">
        <v>1997</v>
      </c>
      <c r="Q3346">
        <v>11</v>
      </c>
      <c r="R3346" t="s">
        <v>3814</v>
      </c>
    </row>
    <row r="3347" spans="1:18">
      <c r="A3347">
        <v>5229</v>
      </c>
      <c r="B3347" t="s">
        <v>3993</v>
      </c>
      <c r="C3347">
        <v>-89.883216000000004</v>
      </c>
      <c r="D3347">
        <v>-10</v>
      </c>
      <c r="E3347" t="s">
        <v>172</v>
      </c>
      <c r="I3347">
        <v>79.400000000000006</v>
      </c>
      <c r="K3347" t="s">
        <v>290</v>
      </c>
      <c r="L3347">
        <v>79.400000000000006</v>
      </c>
      <c r="M3347" t="s">
        <v>83</v>
      </c>
      <c r="N3347">
        <v>1992</v>
      </c>
      <c r="O3347">
        <v>11</v>
      </c>
      <c r="P3347">
        <v>1997</v>
      </c>
      <c r="Q3347">
        <v>11</v>
      </c>
      <c r="R3347" t="s">
        <v>3814</v>
      </c>
    </row>
    <row r="3348" spans="1:18">
      <c r="A3348">
        <v>5230</v>
      </c>
      <c r="B3348" t="s">
        <v>3994</v>
      </c>
      <c r="C3348">
        <v>-89.878724000000005</v>
      </c>
      <c r="D3348">
        <v>-10</v>
      </c>
      <c r="E3348" t="s">
        <v>172</v>
      </c>
      <c r="I3348">
        <v>82.1</v>
      </c>
      <c r="K3348" t="s">
        <v>290</v>
      </c>
      <c r="L3348">
        <v>82.1</v>
      </c>
      <c r="M3348" t="s">
        <v>83</v>
      </c>
      <c r="N3348">
        <v>1992</v>
      </c>
      <c r="O3348">
        <v>11</v>
      </c>
      <c r="P3348">
        <v>1997</v>
      </c>
      <c r="Q3348">
        <v>11</v>
      </c>
      <c r="R3348" t="s">
        <v>3814</v>
      </c>
    </row>
    <row r="3349" spans="1:18">
      <c r="A3349">
        <v>5231</v>
      </c>
      <c r="B3349" t="s">
        <v>3995</v>
      </c>
      <c r="C3349">
        <v>-89.874233000000004</v>
      </c>
      <c r="D3349">
        <v>-10</v>
      </c>
      <c r="E3349" t="s">
        <v>172</v>
      </c>
      <c r="I3349">
        <v>79.8</v>
      </c>
      <c r="K3349" t="s">
        <v>290</v>
      </c>
      <c r="L3349">
        <v>79.8</v>
      </c>
      <c r="M3349" t="s">
        <v>83</v>
      </c>
      <c r="N3349">
        <v>1992</v>
      </c>
      <c r="O3349">
        <v>11</v>
      </c>
      <c r="P3349">
        <v>1997</v>
      </c>
      <c r="Q3349">
        <v>11</v>
      </c>
      <c r="R3349" t="s">
        <v>3814</v>
      </c>
    </row>
    <row r="3350" spans="1:18">
      <c r="A3350">
        <v>5232</v>
      </c>
      <c r="B3350" t="s">
        <v>3996</v>
      </c>
      <c r="C3350">
        <v>-89.869741000000005</v>
      </c>
      <c r="D3350">
        <v>-10</v>
      </c>
      <c r="E3350" t="s">
        <v>172</v>
      </c>
      <c r="I3350">
        <v>82.1</v>
      </c>
      <c r="K3350" t="s">
        <v>290</v>
      </c>
      <c r="L3350">
        <v>82.1</v>
      </c>
      <c r="M3350" t="s">
        <v>83</v>
      </c>
      <c r="N3350">
        <v>1992</v>
      </c>
      <c r="O3350">
        <v>11</v>
      </c>
      <c r="P3350">
        <v>1997</v>
      </c>
      <c r="Q3350">
        <v>11</v>
      </c>
      <c r="R3350" t="s">
        <v>3814</v>
      </c>
    </row>
    <row r="3351" spans="1:18">
      <c r="A3351">
        <v>5233</v>
      </c>
      <c r="B3351" t="s">
        <v>3997</v>
      </c>
      <c r="C3351">
        <v>-89.865249000000006</v>
      </c>
      <c r="D3351">
        <v>-10</v>
      </c>
      <c r="E3351" t="s">
        <v>172</v>
      </c>
      <c r="I3351">
        <v>80.900000000000006</v>
      </c>
      <c r="K3351" t="s">
        <v>290</v>
      </c>
      <c r="L3351">
        <v>80.900000000000006</v>
      </c>
      <c r="M3351" t="s">
        <v>83</v>
      </c>
      <c r="N3351">
        <v>1992</v>
      </c>
      <c r="O3351">
        <v>11</v>
      </c>
      <c r="P3351">
        <v>1997</v>
      </c>
      <c r="Q3351">
        <v>11</v>
      </c>
      <c r="R3351" t="s">
        <v>3814</v>
      </c>
    </row>
    <row r="3352" spans="1:18">
      <c r="A3352">
        <v>5234</v>
      </c>
      <c r="B3352" t="s">
        <v>3998</v>
      </c>
      <c r="C3352">
        <v>-89.860758000000004</v>
      </c>
      <c r="D3352">
        <v>-10</v>
      </c>
      <c r="E3352" t="s">
        <v>172</v>
      </c>
      <c r="I3352">
        <v>76.8</v>
      </c>
      <c r="K3352" t="s">
        <v>290</v>
      </c>
      <c r="L3352">
        <v>76.8</v>
      </c>
      <c r="M3352" t="s">
        <v>83</v>
      </c>
      <c r="N3352">
        <v>1992</v>
      </c>
      <c r="O3352">
        <v>11</v>
      </c>
      <c r="P3352">
        <v>1997</v>
      </c>
      <c r="Q3352">
        <v>11</v>
      </c>
      <c r="R3352" t="s">
        <v>3814</v>
      </c>
    </row>
    <row r="3353" spans="1:18">
      <c r="A3353">
        <v>5235</v>
      </c>
      <c r="B3353" t="s">
        <v>3999</v>
      </c>
      <c r="C3353">
        <v>-89.856266000000005</v>
      </c>
      <c r="D3353">
        <v>-10</v>
      </c>
      <c r="E3353" t="s">
        <v>172</v>
      </c>
      <c r="I3353">
        <v>84.7</v>
      </c>
      <c r="K3353" t="s">
        <v>290</v>
      </c>
      <c r="L3353">
        <v>84.7</v>
      </c>
      <c r="M3353" t="s">
        <v>83</v>
      </c>
      <c r="N3353">
        <v>1992</v>
      </c>
      <c r="O3353">
        <v>11</v>
      </c>
      <c r="P3353">
        <v>1997</v>
      </c>
      <c r="Q3353">
        <v>11</v>
      </c>
      <c r="R3353" t="s">
        <v>3814</v>
      </c>
    </row>
    <row r="3354" spans="1:18">
      <c r="A3354">
        <v>5236</v>
      </c>
      <c r="B3354" t="s">
        <v>4000</v>
      </c>
      <c r="C3354">
        <v>-89.851774000000006</v>
      </c>
      <c r="D3354">
        <v>-10</v>
      </c>
      <c r="E3354" t="s">
        <v>172</v>
      </c>
      <c r="I3354">
        <v>75.599999999999994</v>
      </c>
      <c r="K3354" t="s">
        <v>290</v>
      </c>
      <c r="L3354">
        <v>75.599999999999994</v>
      </c>
      <c r="M3354" t="s">
        <v>83</v>
      </c>
      <c r="N3354">
        <v>1992</v>
      </c>
      <c r="O3354">
        <v>11</v>
      </c>
      <c r="P3354">
        <v>1997</v>
      </c>
      <c r="Q3354">
        <v>11</v>
      </c>
      <c r="R3354" t="s">
        <v>3814</v>
      </c>
    </row>
    <row r="3355" spans="1:18">
      <c r="A3355">
        <v>5237</v>
      </c>
      <c r="B3355" t="s">
        <v>4001</v>
      </c>
      <c r="C3355">
        <v>-89.847283000000004</v>
      </c>
      <c r="D3355">
        <v>-10</v>
      </c>
      <c r="E3355" t="s">
        <v>172</v>
      </c>
      <c r="I3355">
        <v>76.8</v>
      </c>
      <c r="K3355" t="s">
        <v>290</v>
      </c>
      <c r="L3355">
        <v>76.8</v>
      </c>
      <c r="M3355" t="s">
        <v>83</v>
      </c>
      <c r="N3355">
        <v>1992</v>
      </c>
      <c r="O3355">
        <v>11</v>
      </c>
      <c r="P3355">
        <v>1997</v>
      </c>
      <c r="Q3355">
        <v>11</v>
      </c>
      <c r="R3355" t="s">
        <v>3814</v>
      </c>
    </row>
    <row r="3356" spans="1:18">
      <c r="A3356">
        <v>5238</v>
      </c>
      <c r="B3356" t="s">
        <v>4002</v>
      </c>
      <c r="C3356">
        <v>-89.842791000000005</v>
      </c>
      <c r="D3356">
        <v>-10</v>
      </c>
      <c r="E3356" t="s">
        <v>172</v>
      </c>
      <c r="I3356">
        <v>88.6</v>
      </c>
      <c r="K3356" t="s">
        <v>290</v>
      </c>
      <c r="L3356">
        <v>88.6</v>
      </c>
      <c r="M3356" t="s">
        <v>83</v>
      </c>
      <c r="N3356">
        <v>1992</v>
      </c>
      <c r="O3356">
        <v>11</v>
      </c>
      <c r="P3356">
        <v>1997</v>
      </c>
      <c r="Q3356">
        <v>11</v>
      </c>
      <c r="R3356" t="s">
        <v>3814</v>
      </c>
    </row>
    <row r="3357" spans="1:18">
      <c r="A3357">
        <v>5239</v>
      </c>
      <c r="B3357" t="s">
        <v>4003</v>
      </c>
      <c r="C3357">
        <v>-89.838299000000006</v>
      </c>
      <c r="D3357">
        <v>-10</v>
      </c>
      <c r="E3357" t="s">
        <v>172</v>
      </c>
      <c r="I3357">
        <v>95.4</v>
      </c>
      <c r="K3357" t="s">
        <v>290</v>
      </c>
      <c r="L3357">
        <v>95.4</v>
      </c>
      <c r="M3357" t="s">
        <v>83</v>
      </c>
      <c r="N3357">
        <v>1992</v>
      </c>
      <c r="O3357">
        <v>11</v>
      </c>
      <c r="P3357">
        <v>1997</v>
      </c>
      <c r="Q3357">
        <v>11</v>
      </c>
      <c r="R3357" t="s">
        <v>3814</v>
      </c>
    </row>
    <row r="3358" spans="1:18">
      <c r="A3358">
        <v>5240</v>
      </c>
      <c r="B3358" t="s">
        <v>4004</v>
      </c>
      <c r="C3358">
        <v>-89.833808000000005</v>
      </c>
      <c r="D3358">
        <v>-10</v>
      </c>
      <c r="E3358" t="s">
        <v>172</v>
      </c>
      <c r="I3358">
        <v>91.2</v>
      </c>
      <c r="K3358" t="s">
        <v>290</v>
      </c>
      <c r="L3358">
        <v>91.2</v>
      </c>
      <c r="M3358" t="s">
        <v>83</v>
      </c>
      <c r="N3358">
        <v>1992</v>
      </c>
      <c r="O3358">
        <v>11</v>
      </c>
      <c r="P3358">
        <v>1997</v>
      </c>
      <c r="Q3358">
        <v>11</v>
      </c>
      <c r="R3358" t="s">
        <v>3814</v>
      </c>
    </row>
    <row r="3359" spans="1:18">
      <c r="A3359">
        <v>5241</v>
      </c>
      <c r="B3359" t="s">
        <v>4005</v>
      </c>
      <c r="C3359">
        <v>-89.829316000000006</v>
      </c>
      <c r="D3359">
        <v>-10</v>
      </c>
      <c r="E3359" t="s">
        <v>172</v>
      </c>
      <c r="I3359">
        <v>93.5</v>
      </c>
      <c r="K3359" t="s">
        <v>290</v>
      </c>
      <c r="L3359">
        <v>93.5</v>
      </c>
      <c r="M3359" t="s">
        <v>83</v>
      </c>
      <c r="N3359">
        <v>1992</v>
      </c>
      <c r="O3359">
        <v>11</v>
      </c>
      <c r="P3359">
        <v>1997</v>
      </c>
      <c r="Q3359">
        <v>11</v>
      </c>
      <c r="R3359" t="s">
        <v>3814</v>
      </c>
    </row>
    <row r="3360" spans="1:18">
      <c r="A3360">
        <v>5242</v>
      </c>
      <c r="B3360" t="s">
        <v>4006</v>
      </c>
      <c r="C3360">
        <v>-89.824824000000007</v>
      </c>
      <c r="D3360">
        <v>-10</v>
      </c>
      <c r="E3360" t="s">
        <v>172</v>
      </c>
      <c r="I3360">
        <v>95</v>
      </c>
      <c r="K3360" t="s">
        <v>290</v>
      </c>
      <c r="L3360">
        <v>95</v>
      </c>
      <c r="M3360" t="s">
        <v>83</v>
      </c>
      <c r="N3360">
        <v>1992</v>
      </c>
      <c r="O3360">
        <v>11</v>
      </c>
      <c r="P3360">
        <v>1997</v>
      </c>
      <c r="Q3360">
        <v>11</v>
      </c>
      <c r="R3360" t="s">
        <v>3814</v>
      </c>
    </row>
    <row r="3361" spans="1:18">
      <c r="A3361">
        <v>5243</v>
      </c>
      <c r="B3361" t="s">
        <v>4007</v>
      </c>
      <c r="C3361">
        <v>-89.820333000000005</v>
      </c>
      <c r="D3361">
        <v>-10</v>
      </c>
      <c r="E3361" t="s">
        <v>172</v>
      </c>
      <c r="I3361">
        <v>97.3</v>
      </c>
      <c r="K3361" t="s">
        <v>290</v>
      </c>
      <c r="L3361">
        <v>97.3</v>
      </c>
      <c r="M3361" t="s">
        <v>83</v>
      </c>
      <c r="N3361">
        <v>1992</v>
      </c>
      <c r="O3361">
        <v>11</v>
      </c>
      <c r="P3361">
        <v>1997</v>
      </c>
      <c r="Q3361">
        <v>11</v>
      </c>
      <c r="R3361" t="s">
        <v>3814</v>
      </c>
    </row>
    <row r="3362" spans="1:18">
      <c r="A3362">
        <v>5244</v>
      </c>
      <c r="B3362" t="s">
        <v>4008</v>
      </c>
      <c r="C3362">
        <v>-89.899000000000001</v>
      </c>
      <c r="D3362">
        <v>165.011</v>
      </c>
      <c r="E3362" t="s">
        <v>172</v>
      </c>
      <c r="I3362">
        <v>76</v>
      </c>
      <c r="K3362" t="s">
        <v>4009</v>
      </c>
      <c r="L3362">
        <v>76</v>
      </c>
      <c r="M3362" t="s">
        <v>165</v>
      </c>
      <c r="N3362">
        <v>1955</v>
      </c>
      <c r="P3362">
        <v>1964</v>
      </c>
      <c r="R3362" t="s">
        <v>4010</v>
      </c>
    </row>
    <row r="3363" spans="1:18">
      <c r="A3363">
        <v>5245</v>
      </c>
      <c r="B3363" t="s">
        <v>4008</v>
      </c>
      <c r="C3363">
        <v>-89.899000000000001</v>
      </c>
      <c r="D3363">
        <v>165.011</v>
      </c>
      <c r="E3363" t="s">
        <v>172</v>
      </c>
      <c r="I3363">
        <v>89</v>
      </c>
      <c r="K3363" t="s">
        <v>4009</v>
      </c>
      <c r="L3363">
        <v>89</v>
      </c>
      <c r="M3363" t="s">
        <v>165</v>
      </c>
      <c r="N3363">
        <v>1965</v>
      </c>
      <c r="P3363">
        <v>1994</v>
      </c>
      <c r="R3363" t="s">
        <v>4010</v>
      </c>
    </row>
    <row r="3364" spans="1:18">
      <c r="A3364">
        <v>5246</v>
      </c>
      <c r="B3364" t="s">
        <v>4011</v>
      </c>
      <c r="C3364">
        <v>-89.891999999999996</v>
      </c>
      <c r="D3364">
        <v>104.511</v>
      </c>
      <c r="E3364" t="s">
        <v>172</v>
      </c>
      <c r="I3364">
        <v>79</v>
      </c>
      <c r="K3364" t="s">
        <v>4009</v>
      </c>
      <c r="L3364">
        <v>79</v>
      </c>
      <c r="M3364" t="s">
        <v>165</v>
      </c>
      <c r="N3364">
        <v>1955</v>
      </c>
      <c r="P3364">
        <v>1964</v>
      </c>
      <c r="R3364" t="s">
        <v>4012</v>
      </c>
    </row>
    <row r="3365" spans="1:18">
      <c r="A3365">
        <v>5247</v>
      </c>
      <c r="B3365" t="s">
        <v>4011</v>
      </c>
      <c r="C3365">
        <v>-89.891999999999996</v>
      </c>
      <c r="D3365">
        <v>104.511</v>
      </c>
      <c r="E3365" t="s">
        <v>172</v>
      </c>
      <c r="I3365">
        <v>87</v>
      </c>
      <c r="K3365" t="s">
        <v>4009</v>
      </c>
      <c r="L3365">
        <v>87</v>
      </c>
      <c r="M3365" t="s">
        <v>165</v>
      </c>
      <c r="N3365">
        <v>1965</v>
      </c>
      <c r="P3365">
        <v>1994</v>
      </c>
      <c r="R3365" t="s">
        <v>4012</v>
      </c>
    </row>
    <row r="3366" spans="1:18">
      <c r="A3366">
        <v>5248</v>
      </c>
      <c r="B3366" t="s">
        <v>4013</v>
      </c>
      <c r="C3366">
        <v>-89.902000000000001</v>
      </c>
      <c r="D3366">
        <v>38.533000000000001</v>
      </c>
      <c r="E3366" t="s">
        <v>172</v>
      </c>
      <c r="I3366">
        <v>69</v>
      </c>
      <c r="K3366" t="s">
        <v>4009</v>
      </c>
      <c r="L3366">
        <v>69</v>
      </c>
      <c r="M3366" t="s">
        <v>165</v>
      </c>
      <c r="N3366">
        <v>1955</v>
      </c>
      <c r="P3366">
        <v>1964</v>
      </c>
      <c r="R3366" t="s">
        <v>4014</v>
      </c>
    </row>
    <row r="3367" spans="1:18">
      <c r="A3367">
        <v>5249</v>
      </c>
      <c r="B3367" t="s">
        <v>4013</v>
      </c>
      <c r="C3367">
        <v>-89.902000000000001</v>
      </c>
      <c r="D3367">
        <v>38.533000000000001</v>
      </c>
      <c r="E3367" t="s">
        <v>172</v>
      </c>
      <c r="I3367">
        <v>79</v>
      </c>
      <c r="K3367" t="s">
        <v>4009</v>
      </c>
      <c r="L3367">
        <v>79</v>
      </c>
      <c r="M3367" t="s">
        <v>165</v>
      </c>
      <c r="N3367">
        <v>1965</v>
      </c>
      <c r="P3367">
        <v>1994</v>
      </c>
      <c r="R3367" t="s">
        <v>4014</v>
      </c>
    </row>
    <row r="3368" spans="1:18">
      <c r="A3368">
        <v>5250</v>
      </c>
      <c r="B3368" t="s">
        <v>4015</v>
      </c>
      <c r="C3368">
        <v>-89.905000000000001</v>
      </c>
      <c r="D3368">
        <v>-14.30551</v>
      </c>
      <c r="E3368" t="s">
        <v>172</v>
      </c>
      <c r="I3368">
        <v>76</v>
      </c>
      <c r="K3368" t="s">
        <v>4009</v>
      </c>
      <c r="L3368">
        <v>76</v>
      </c>
      <c r="M3368" t="s">
        <v>165</v>
      </c>
      <c r="N3368">
        <v>1955</v>
      </c>
      <c r="P3368">
        <v>1964</v>
      </c>
      <c r="R3368" t="s">
        <v>4016</v>
      </c>
    </row>
    <row r="3369" spans="1:18">
      <c r="A3369">
        <v>5251</v>
      </c>
      <c r="B3369" t="s">
        <v>4015</v>
      </c>
      <c r="C3369">
        <v>-89.905000000000001</v>
      </c>
      <c r="D3369">
        <v>-14.30551</v>
      </c>
      <c r="E3369" t="s">
        <v>172</v>
      </c>
      <c r="I3369">
        <v>86</v>
      </c>
      <c r="K3369" t="s">
        <v>4009</v>
      </c>
      <c r="L3369">
        <v>86</v>
      </c>
      <c r="M3369" t="s">
        <v>165</v>
      </c>
      <c r="N3369">
        <v>1965</v>
      </c>
      <c r="P3369">
        <v>1994</v>
      </c>
      <c r="R3369" t="s">
        <v>4016</v>
      </c>
    </row>
    <row r="3370" spans="1:18">
      <c r="A3370">
        <v>5252</v>
      </c>
      <c r="B3370" t="s">
        <v>4017</v>
      </c>
      <c r="C3370">
        <v>-89.906000000000006</v>
      </c>
      <c r="D3370">
        <v>-63.18</v>
      </c>
      <c r="E3370" t="s">
        <v>172</v>
      </c>
      <c r="I3370">
        <v>71</v>
      </c>
      <c r="K3370" t="s">
        <v>4009</v>
      </c>
      <c r="L3370">
        <v>71</v>
      </c>
      <c r="M3370" t="s">
        <v>165</v>
      </c>
      <c r="N3370">
        <v>1955</v>
      </c>
      <c r="P3370">
        <v>1964</v>
      </c>
      <c r="R3370" t="s">
        <v>4018</v>
      </c>
    </row>
    <row r="3371" spans="1:18">
      <c r="A3371">
        <v>5253</v>
      </c>
      <c r="B3371" t="s">
        <v>4017</v>
      </c>
      <c r="C3371">
        <v>-89.906000000000006</v>
      </c>
      <c r="D3371">
        <v>-63.18</v>
      </c>
      <c r="E3371" t="s">
        <v>172</v>
      </c>
      <c r="I3371">
        <v>82</v>
      </c>
      <c r="K3371" t="s">
        <v>4009</v>
      </c>
      <c r="L3371">
        <v>82</v>
      </c>
      <c r="M3371" t="s">
        <v>165</v>
      </c>
      <c r="N3371">
        <v>1965</v>
      </c>
      <c r="P3371">
        <v>1994</v>
      </c>
      <c r="R3371" t="s">
        <v>4018</v>
      </c>
    </row>
    <row r="3372" spans="1:18">
      <c r="A3372">
        <v>5254</v>
      </c>
      <c r="B3372" t="s">
        <v>4019</v>
      </c>
      <c r="C3372">
        <v>-89.92</v>
      </c>
      <c r="D3372">
        <v>-137.22399999999999</v>
      </c>
      <c r="E3372" t="s">
        <v>172</v>
      </c>
      <c r="I3372">
        <v>70</v>
      </c>
      <c r="K3372" t="s">
        <v>4009</v>
      </c>
      <c r="L3372">
        <v>70</v>
      </c>
      <c r="M3372" t="s">
        <v>165</v>
      </c>
      <c r="N3372">
        <v>1955</v>
      </c>
      <c r="P3372">
        <v>1964</v>
      </c>
      <c r="R3372" t="s">
        <v>4020</v>
      </c>
    </row>
    <row r="3373" spans="1:18">
      <c r="A3373">
        <v>5255</v>
      </c>
      <c r="B3373" t="s">
        <v>4019</v>
      </c>
      <c r="C3373">
        <v>-89.92</v>
      </c>
      <c r="D3373">
        <v>-137.22399999999999</v>
      </c>
      <c r="E3373" t="s">
        <v>172</v>
      </c>
      <c r="I3373">
        <v>86</v>
      </c>
      <c r="K3373" t="s">
        <v>4009</v>
      </c>
      <c r="L3373">
        <v>86</v>
      </c>
      <c r="M3373" t="s">
        <v>165</v>
      </c>
      <c r="N3373">
        <v>1965</v>
      </c>
      <c r="P3373">
        <v>1994</v>
      </c>
      <c r="R3373" t="s">
        <v>4020</v>
      </c>
    </row>
    <row r="3374" spans="1:18">
      <c r="A3374">
        <v>5256</v>
      </c>
      <c r="B3374" t="s">
        <v>4021</v>
      </c>
      <c r="C3374">
        <v>-89.951999999999998</v>
      </c>
      <c r="D3374">
        <v>55.305</v>
      </c>
      <c r="E3374" t="s">
        <v>172</v>
      </c>
      <c r="I3374">
        <v>69</v>
      </c>
      <c r="K3374" t="s">
        <v>4009</v>
      </c>
      <c r="L3374">
        <v>69</v>
      </c>
      <c r="M3374" t="s">
        <v>165</v>
      </c>
      <c r="N3374">
        <v>1955</v>
      </c>
      <c r="P3374">
        <v>1964</v>
      </c>
      <c r="R3374" t="s">
        <v>4022</v>
      </c>
    </row>
    <row r="3375" spans="1:18">
      <c r="A3375">
        <v>5257</v>
      </c>
      <c r="B3375" t="s">
        <v>4021</v>
      </c>
      <c r="C3375">
        <v>-89.951999999999998</v>
      </c>
      <c r="D3375">
        <v>55.305</v>
      </c>
      <c r="E3375" t="s">
        <v>172</v>
      </c>
      <c r="I3375">
        <v>82</v>
      </c>
      <c r="K3375" t="s">
        <v>4009</v>
      </c>
      <c r="L3375">
        <v>82</v>
      </c>
      <c r="M3375" t="s">
        <v>165</v>
      </c>
      <c r="N3375">
        <v>1965</v>
      </c>
      <c r="P3375">
        <v>1984</v>
      </c>
      <c r="R3375" t="s">
        <v>4022</v>
      </c>
    </row>
    <row r="3376" spans="1:18">
      <c r="A3376">
        <v>5258</v>
      </c>
      <c r="B3376" t="s">
        <v>4023</v>
      </c>
      <c r="C3376">
        <v>-89.906000000000006</v>
      </c>
      <c r="D3376">
        <v>60.384999999999998</v>
      </c>
      <c r="E3376" t="s">
        <v>172</v>
      </c>
      <c r="I3376">
        <v>80</v>
      </c>
      <c r="K3376" t="s">
        <v>4009</v>
      </c>
      <c r="L3376">
        <v>80</v>
      </c>
      <c r="M3376" t="s">
        <v>165</v>
      </c>
      <c r="N3376">
        <v>1955</v>
      </c>
      <c r="P3376">
        <v>1964</v>
      </c>
      <c r="R3376" t="s">
        <v>4024</v>
      </c>
    </row>
    <row r="3377" spans="1:18">
      <c r="A3377">
        <v>5259</v>
      </c>
      <c r="B3377" t="s">
        <v>4023</v>
      </c>
      <c r="C3377">
        <v>-89.906000000000006</v>
      </c>
      <c r="D3377">
        <v>60.384999999999998</v>
      </c>
      <c r="E3377" t="s">
        <v>172</v>
      </c>
      <c r="I3377">
        <v>83</v>
      </c>
      <c r="K3377" t="s">
        <v>4009</v>
      </c>
      <c r="L3377">
        <v>83</v>
      </c>
      <c r="M3377" t="s">
        <v>165</v>
      </c>
      <c r="N3377">
        <v>1965</v>
      </c>
      <c r="P3377">
        <v>1984</v>
      </c>
      <c r="R3377" t="s">
        <v>4024</v>
      </c>
    </row>
    <row r="3378" spans="1:18">
      <c r="A3378">
        <v>5260</v>
      </c>
      <c r="B3378" t="s">
        <v>4025</v>
      </c>
      <c r="C3378">
        <v>-89.927999999999997</v>
      </c>
      <c r="D3378">
        <v>30.084</v>
      </c>
      <c r="E3378" t="s">
        <v>172</v>
      </c>
      <c r="I3378">
        <v>70</v>
      </c>
      <c r="K3378" t="s">
        <v>4009</v>
      </c>
      <c r="L3378">
        <v>70</v>
      </c>
      <c r="M3378" t="s">
        <v>165</v>
      </c>
      <c r="N3378">
        <v>1955</v>
      </c>
      <c r="P3378">
        <v>1964</v>
      </c>
      <c r="R3378" t="s">
        <v>4026</v>
      </c>
    </row>
    <row r="3379" spans="1:18">
      <c r="A3379">
        <v>5261</v>
      </c>
      <c r="B3379" t="s">
        <v>4025</v>
      </c>
      <c r="C3379">
        <v>-89.927999999999997</v>
      </c>
      <c r="D3379">
        <v>30.084</v>
      </c>
      <c r="E3379" t="s">
        <v>172</v>
      </c>
      <c r="I3379">
        <v>86</v>
      </c>
      <c r="K3379" t="s">
        <v>4009</v>
      </c>
      <c r="L3379">
        <v>86</v>
      </c>
      <c r="M3379" t="s">
        <v>165</v>
      </c>
      <c r="N3379">
        <v>1965</v>
      </c>
      <c r="P3379">
        <v>1984</v>
      </c>
      <c r="R3379" t="s">
        <v>4026</v>
      </c>
    </row>
    <row r="3380" spans="1:18">
      <c r="A3380">
        <v>5262</v>
      </c>
      <c r="B3380" t="s">
        <v>4027</v>
      </c>
      <c r="C3380">
        <v>-89.918999999999997</v>
      </c>
      <c r="D3380">
        <v>39.844000000000001</v>
      </c>
      <c r="E3380" t="s">
        <v>172</v>
      </c>
      <c r="I3380">
        <v>58</v>
      </c>
      <c r="K3380" t="s">
        <v>4009</v>
      </c>
      <c r="L3380">
        <v>58</v>
      </c>
      <c r="M3380" t="s">
        <v>165</v>
      </c>
      <c r="N3380">
        <v>1955</v>
      </c>
      <c r="P3380">
        <v>1964</v>
      </c>
      <c r="R3380" t="s">
        <v>4028</v>
      </c>
    </row>
    <row r="3381" spans="1:18">
      <c r="A3381">
        <v>5263</v>
      </c>
      <c r="B3381" t="s">
        <v>4027</v>
      </c>
      <c r="C3381">
        <v>-89.918999999999997</v>
      </c>
      <c r="D3381">
        <v>39.844000000000001</v>
      </c>
      <c r="E3381" t="s">
        <v>172</v>
      </c>
      <c r="I3381">
        <v>82</v>
      </c>
      <c r="K3381" t="s">
        <v>4009</v>
      </c>
      <c r="L3381">
        <v>82</v>
      </c>
      <c r="M3381" t="s">
        <v>165</v>
      </c>
      <c r="N3381">
        <v>1965</v>
      </c>
      <c r="P3381">
        <v>1984</v>
      </c>
      <c r="R3381" t="s">
        <v>4029</v>
      </c>
    </row>
    <row r="3382" spans="1:18">
      <c r="A3382">
        <v>5264</v>
      </c>
      <c r="B3382" t="s">
        <v>4030</v>
      </c>
      <c r="C3382">
        <v>-89.997232999999994</v>
      </c>
      <c r="D3382">
        <v>-46.273688</v>
      </c>
      <c r="E3382" t="s">
        <v>172</v>
      </c>
      <c r="I3382">
        <v>86</v>
      </c>
      <c r="K3382" t="s">
        <v>4009</v>
      </c>
      <c r="L3382">
        <v>86</v>
      </c>
      <c r="M3382" t="s">
        <v>165</v>
      </c>
      <c r="N3382">
        <v>1965</v>
      </c>
      <c r="P3382">
        <v>1985</v>
      </c>
      <c r="R3382" t="s">
        <v>4031</v>
      </c>
    </row>
    <row r="3383" spans="1:18">
      <c r="A3383">
        <v>5265</v>
      </c>
      <c r="B3383" t="s">
        <v>4030</v>
      </c>
      <c r="C3383">
        <v>-89.997232999999994</v>
      </c>
      <c r="D3383">
        <v>-46.273688</v>
      </c>
      <c r="E3383" t="s">
        <v>172</v>
      </c>
      <c r="I3383">
        <v>70</v>
      </c>
      <c r="K3383" t="s">
        <v>4009</v>
      </c>
      <c r="L3383">
        <v>70</v>
      </c>
      <c r="M3383" t="s">
        <v>165</v>
      </c>
      <c r="N3383">
        <v>1955</v>
      </c>
      <c r="P3383">
        <v>1965</v>
      </c>
      <c r="R3383" t="s">
        <v>4031</v>
      </c>
    </row>
    <row r="3384" spans="1:18">
      <c r="A3384">
        <v>5266</v>
      </c>
      <c r="B3384" t="s">
        <v>2093</v>
      </c>
      <c r="C3384">
        <v>-89.996469000000005</v>
      </c>
      <c r="D3384">
        <v>-52.000678000000001</v>
      </c>
      <c r="E3384" t="s">
        <v>172</v>
      </c>
      <c r="I3384">
        <v>77</v>
      </c>
      <c r="K3384" t="s">
        <v>4009</v>
      </c>
      <c r="L3384">
        <v>77</v>
      </c>
      <c r="M3384" t="s">
        <v>165</v>
      </c>
      <c r="N3384">
        <v>1965</v>
      </c>
      <c r="P3384">
        <v>1984</v>
      </c>
      <c r="R3384" t="s">
        <v>4031</v>
      </c>
    </row>
    <row r="3385" spans="1:18">
      <c r="A3385">
        <v>5267</v>
      </c>
      <c r="B3385" t="s">
        <v>2093</v>
      </c>
      <c r="C3385">
        <v>-89.996469000000005</v>
      </c>
      <c r="D3385">
        <v>-52.000678000000001</v>
      </c>
      <c r="E3385" t="s">
        <v>172</v>
      </c>
      <c r="I3385">
        <v>86</v>
      </c>
      <c r="K3385" t="s">
        <v>4009</v>
      </c>
      <c r="L3385">
        <v>86</v>
      </c>
      <c r="M3385" t="s">
        <v>165</v>
      </c>
      <c r="N3385">
        <v>1955</v>
      </c>
      <c r="P3385">
        <v>1965</v>
      </c>
      <c r="R3385" t="s">
        <v>4031</v>
      </c>
    </row>
    <row r="3386" spans="1:18">
      <c r="A3386">
        <v>5268</v>
      </c>
      <c r="B3386" t="s">
        <v>4033</v>
      </c>
      <c r="C3386">
        <v>-89.962738999999999</v>
      </c>
      <c r="D3386">
        <v>127.511562</v>
      </c>
      <c r="E3386" t="s">
        <v>172</v>
      </c>
      <c r="I3386">
        <v>85</v>
      </c>
      <c r="K3386" t="s">
        <v>4009</v>
      </c>
      <c r="L3386">
        <v>85</v>
      </c>
      <c r="M3386" t="s">
        <v>165</v>
      </c>
      <c r="N3386">
        <v>1965</v>
      </c>
      <c r="P3386">
        <v>1982</v>
      </c>
      <c r="R3386" t="s">
        <v>4031</v>
      </c>
    </row>
    <row r="3387" spans="1:18">
      <c r="A3387">
        <v>5269</v>
      </c>
      <c r="B3387" t="s">
        <v>4033</v>
      </c>
      <c r="C3387">
        <v>-89.962738999999999</v>
      </c>
      <c r="D3387">
        <v>127.511562</v>
      </c>
      <c r="E3387" t="s">
        <v>172</v>
      </c>
      <c r="I3387">
        <v>85</v>
      </c>
      <c r="K3387" t="s">
        <v>4009</v>
      </c>
      <c r="L3387">
        <v>85</v>
      </c>
      <c r="M3387" t="s">
        <v>165</v>
      </c>
      <c r="N3387">
        <v>1955</v>
      </c>
      <c r="P3387">
        <v>1965</v>
      </c>
      <c r="R3387" t="s">
        <v>4031</v>
      </c>
    </row>
    <row r="3388" spans="1:18">
      <c r="A3388">
        <v>5270</v>
      </c>
      <c r="B3388" t="s">
        <v>4034</v>
      </c>
      <c r="C3388">
        <v>-89.965767</v>
      </c>
      <c r="D3388">
        <v>121.712346</v>
      </c>
      <c r="E3388" t="s">
        <v>172</v>
      </c>
      <c r="I3388">
        <v>81</v>
      </c>
      <c r="K3388" t="s">
        <v>4009</v>
      </c>
      <c r="L3388">
        <v>81</v>
      </c>
      <c r="M3388" t="s">
        <v>165</v>
      </c>
      <c r="N3388">
        <v>1965</v>
      </c>
      <c r="P3388">
        <v>1982</v>
      </c>
      <c r="R3388" t="s">
        <v>4031</v>
      </c>
    </row>
    <row r="3389" spans="1:18">
      <c r="A3389">
        <v>5271</v>
      </c>
      <c r="B3389" t="s">
        <v>4034</v>
      </c>
      <c r="C3389">
        <v>-89.965767</v>
      </c>
      <c r="D3389">
        <v>121.712346</v>
      </c>
      <c r="E3389" t="s">
        <v>172</v>
      </c>
      <c r="I3389">
        <v>91</v>
      </c>
      <c r="K3389" t="s">
        <v>4009</v>
      </c>
      <c r="L3389">
        <v>91</v>
      </c>
      <c r="M3389" t="s">
        <v>165</v>
      </c>
      <c r="N3389">
        <v>1955</v>
      </c>
      <c r="P3389">
        <v>1965</v>
      </c>
      <c r="R3389" t="s">
        <v>4031</v>
      </c>
    </row>
    <row r="3390" spans="1:18">
      <c r="A3390">
        <v>5272</v>
      </c>
      <c r="B3390" t="s">
        <v>4035</v>
      </c>
      <c r="C3390">
        <v>-89.959243000000001</v>
      </c>
      <c r="D3390">
        <v>122.368157</v>
      </c>
      <c r="E3390" t="s">
        <v>172</v>
      </c>
      <c r="I3390">
        <v>74</v>
      </c>
      <c r="K3390" t="s">
        <v>4009</v>
      </c>
      <c r="L3390">
        <v>74</v>
      </c>
      <c r="M3390" t="s">
        <v>165</v>
      </c>
      <c r="N3390">
        <v>1965</v>
      </c>
      <c r="P3390">
        <v>1982</v>
      </c>
      <c r="R3390" t="s">
        <v>4031</v>
      </c>
    </row>
    <row r="3391" spans="1:18">
      <c r="A3391">
        <v>5273</v>
      </c>
      <c r="B3391" t="s">
        <v>4035</v>
      </c>
      <c r="C3391">
        <v>-89.959243000000001</v>
      </c>
      <c r="D3391">
        <v>122.368157</v>
      </c>
      <c r="E3391" t="s">
        <v>172</v>
      </c>
      <c r="I3391">
        <v>65</v>
      </c>
      <c r="K3391" t="s">
        <v>4009</v>
      </c>
      <c r="L3391">
        <v>65</v>
      </c>
      <c r="M3391" t="s">
        <v>165</v>
      </c>
      <c r="N3391">
        <v>1955</v>
      </c>
      <c r="P3391">
        <v>1965</v>
      </c>
      <c r="R3391" t="s">
        <v>4031</v>
      </c>
    </row>
    <row r="3392" spans="1:18">
      <c r="A3392">
        <v>5274</v>
      </c>
      <c r="B3392" t="s">
        <v>4036</v>
      </c>
      <c r="C3392">
        <v>-89.949169999999995</v>
      </c>
      <c r="D3392">
        <v>129.26476</v>
      </c>
      <c r="E3392" t="s">
        <v>172</v>
      </c>
      <c r="I3392">
        <v>81</v>
      </c>
      <c r="K3392" t="s">
        <v>4009</v>
      </c>
      <c r="L3392">
        <v>81</v>
      </c>
      <c r="M3392" t="s">
        <v>165</v>
      </c>
      <c r="N3392">
        <v>1965</v>
      </c>
      <c r="P3392">
        <v>1985</v>
      </c>
      <c r="R3392" t="s">
        <v>4031</v>
      </c>
    </row>
    <row r="3393" spans="1:18">
      <c r="A3393">
        <v>5275</v>
      </c>
      <c r="B3393" t="s">
        <v>4036</v>
      </c>
      <c r="C3393">
        <v>-89.949169999999995</v>
      </c>
      <c r="D3393">
        <v>129.26476</v>
      </c>
      <c r="E3393" t="s">
        <v>172</v>
      </c>
      <c r="I3393">
        <v>69</v>
      </c>
      <c r="K3393" t="s">
        <v>4009</v>
      </c>
      <c r="L3393">
        <v>69</v>
      </c>
      <c r="M3393" t="s">
        <v>165</v>
      </c>
      <c r="N3393">
        <v>1955</v>
      </c>
      <c r="P3393">
        <v>1965</v>
      </c>
      <c r="R3393" t="s">
        <v>4031</v>
      </c>
    </row>
    <row r="3394" spans="1:18">
      <c r="A3394">
        <v>5276</v>
      </c>
      <c r="B3394" t="s">
        <v>283</v>
      </c>
      <c r="C3394">
        <v>-89.951488999999995</v>
      </c>
      <c r="D3394">
        <v>109.7</v>
      </c>
      <c r="E3394" t="s">
        <v>172</v>
      </c>
      <c r="I3394">
        <v>74</v>
      </c>
      <c r="K3394" t="s">
        <v>4009</v>
      </c>
      <c r="L3394">
        <v>74</v>
      </c>
      <c r="M3394" t="s">
        <v>165</v>
      </c>
      <c r="N3394">
        <v>1965</v>
      </c>
      <c r="P3394">
        <v>1984</v>
      </c>
      <c r="R3394" t="s">
        <v>4031</v>
      </c>
    </row>
    <row r="3395" spans="1:18">
      <c r="A3395">
        <v>5277</v>
      </c>
      <c r="B3395" t="s">
        <v>283</v>
      </c>
      <c r="C3395">
        <v>-89.951488999999995</v>
      </c>
      <c r="D3395">
        <v>109.7</v>
      </c>
      <c r="E3395" t="s">
        <v>172</v>
      </c>
      <c r="I3395">
        <v>62</v>
      </c>
      <c r="K3395" t="s">
        <v>4009</v>
      </c>
      <c r="L3395">
        <v>62</v>
      </c>
      <c r="M3395" t="s">
        <v>165</v>
      </c>
      <c r="N3395">
        <v>1955</v>
      </c>
      <c r="P3395">
        <v>1965</v>
      </c>
      <c r="R3395" t="s">
        <v>4031</v>
      </c>
    </row>
    <row r="3396" spans="1:18">
      <c r="A3396">
        <v>5278</v>
      </c>
      <c r="B3396" t="s">
        <v>2324</v>
      </c>
      <c r="C3396">
        <v>-89.971311999999998</v>
      </c>
      <c r="D3396">
        <v>89.479056</v>
      </c>
      <c r="E3396" t="s">
        <v>172</v>
      </c>
      <c r="I3396">
        <v>80</v>
      </c>
      <c r="K3396" t="s">
        <v>4009</v>
      </c>
      <c r="L3396">
        <v>80</v>
      </c>
      <c r="M3396" t="s">
        <v>165</v>
      </c>
      <c r="N3396">
        <v>1965</v>
      </c>
      <c r="P3396">
        <v>1978</v>
      </c>
      <c r="R3396" t="s">
        <v>4031</v>
      </c>
    </row>
    <row r="3397" spans="1:18">
      <c r="A3397">
        <v>5279</v>
      </c>
      <c r="B3397" t="s">
        <v>2324</v>
      </c>
      <c r="C3397">
        <v>-89.971311999999998</v>
      </c>
      <c r="D3397">
        <v>89.479056</v>
      </c>
      <c r="E3397" t="s">
        <v>172</v>
      </c>
      <c r="I3397">
        <v>77</v>
      </c>
      <c r="K3397" t="s">
        <v>4009</v>
      </c>
      <c r="L3397">
        <v>77</v>
      </c>
      <c r="M3397" t="s">
        <v>165</v>
      </c>
      <c r="N3397">
        <v>1955</v>
      </c>
      <c r="P3397">
        <v>1965</v>
      </c>
      <c r="R3397" t="s">
        <v>4031</v>
      </c>
    </row>
    <row r="3398" spans="1:18">
      <c r="A3398">
        <v>5280</v>
      </c>
      <c r="B3398" t="s">
        <v>2323</v>
      </c>
      <c r="C3398">
        <v>-89.947896</v>
      </c>
      <c r="D3398">
        <v>-30</v>
      </c>
      <c r="E3398" t="s">
        <v>172</v>
      </c>
      <c r="I3398">
        <v>79</v>
      </c>
      <c r="K3398" t="s">
        <v>4009</v>
      </c>
      <c r="L3398">
        <v>79</v>
      </c>
      <c r="M3398" t="s">
        <v>165</v>
      </c>
      <c r="N3398">
        <v>1965</v>
      </c>
      <c r="P3398">
        <v>1984</v>
      </c>
      <c r="R3398" t="s">
        <v>4031</v>
      </c>
    </row>
    <row r="3399" spans="1:18">
      <c r="A3399">
        <v>5281</v>
      </c>
      <c r="B3399" t="s">
        <v>2323</v>
      </c>
      <c r="C3399">
        <v>-89.947896</v>
      </c>
      <c r="D3399">
        <v>-30</v>
      </c>
      <c r="E3399" t="s">
        <v>172</v>
      </c>
      <c r="I3399">
        <v>78</v>
      </c>
      <c r="K3399" t="s">
        <v>4009</v>
      </c>
      <c r="L3399">
        <v>78</v>
      </c>
      <c r="M3399" t="s">
        <v>165</v>
      </c>
      <c r="N3399">
        <v>1955</v>
      </c>
      <c r="P3399">
        <v>1965</v>
      </c>
      <c r="R3399" t="s">
        <v>4031</v>
      </c>
    </row>
    <row r="3400" spans="1:18">
      <c r="A3400">
        <v>5282</v>
      </c>
      <c r="B3400" t="s">
        <v>2322</v>
      </c>
      <c r="C3400">
        <v>-89.911963</v>
      </c>
      <c r="D3400">
        <v>72.400000000000006</v>
      </c>
      <c r="E3400" t="s">
        <v>172</v>
      </c>
      <c r="I3400">
        <v>81</v>
      </c>
      <c r="K3400" t="s">
        <v>4009</v>
      </c>
      <c r="L3400">
        <v>81</v>
      </c>
      <c r="M3400" t="s">
        <v>165</v>
      </c>
      <c r="N3400">
        <v>1965</v>
      </c>
      <c r="P3400">
        <v>1984</v>
      </c>
      <c r="R3400" t="s">
        <v>4031</v>
      </c>
    </row>
    <row r="3401" spans="1:18">
      <c r="A3401">
        <v>5283</v>
      </c>
      <c r="B3401" t="s">
        <v>2322</v>
      </c>
      <c r="C3401">
        <v>-89.911963</v>
      </c>
      <c r="D3401">
        <v>72.400000000000006</v>
      </c>
      <c r="E3401" t="s">
        <v>172</v>
      </c>
      <c r="I3401">
        <v>96</v>
      </c>
      <c r="K3401" t="s">
        <v>4009</v>
      </c>
      <c r="L3401">
        <v>96</v>
      </c>
      <c r="M3401" t="s">
        <v>165</v>
      </c>
      <c r="N3401">
        <v>1955</v>
      </c>
      <c r="P3401">
        <v>1965</v>
      </c>
      <c r="R3401" t="s">
        <v>4031</v>
      </c>
    </row>
    <row r="3402" spans="1:18">
      <c r="A3402">
        <v>5284</v>
      </c>
      <c r="B3402" t="s">
        <v>4037</v>
      </c>
      <c r="C3402">
        <v>-89.913758999999999</v>
      </c>
      <c r="D3402">
        <v>-101.5</v>
      </c>
      <c r="E3402" t="s">
        <v>172</v>
      </c>
      <c r="I3402">
        <v>82</v>
      </c>
      <c r="K3402" t="s">
        <v>4009</v>
      </c>
      <c r="L3402">
        <v>82</v>
      </c>
      <c r="M3402" t="s">
        <v>165</v>
      </c>
      <c r="N3402">
        <v>1965</v>
      </c>
      <c r="P3402">
        <v>1984</v>
      </c>
      <c r="R3402" t="s">
        <v>4031</v>
      </c>
    </row>
    <row r="3403" spans="1:18">
      <c r="A3403">
        <v>5285</v>
      </c>
      <c r="B3403" t="s">
        <v>4037</v>
      </c>
      <c r="C3403">
        <v>-89.913758999999999</v>
      </c>
      <c r="D3403">
        <v>-101.5</v>
      </c>
      <c r="E3403" t="s">
        <v>172</v>
      </c>
      <c r="I3403">
        <v>74</v>
      </c>
      <c r="K3403" t="s">
        <v>4009</v>
      </c>
      <c r="L3403">
        <v>74</v>
      </c>
      <c r="M3403" t="s">
        <v>165</v>
      </c>
      <c r="N3403">
        <v>1955</v>
      </c>
      <c r="P3403">
        <v>1965</v>
      </c>
      <c r="R3403" t="s">
        <v>4031</v>
      </c>
    </row>
    <row r="3404" spans="1:18">
      <c r="A3404">
        <v>5286</v>
      </c>
      <c r="B3404" t="s">
        <v>4038</v>
      </c>
      <c r="C3404">
        <v>-89.913758999999999</v>
      </c>
      <c r="D3404">
        <v>-128.5</v>
      </c>
      <c r="E3404" t="s">
        <v>172</v>
      </c>
      <c r="I3404">
        <v>82</v>
      </c>
      <c r="K3404" t="s">
        <v>4009</v>
      </c>
      <c r="L3404">
        <v>82</v>
      </c>
      <c r="M3404" t="s">
        <v>165</v>
      </c>
      <c r="N3404">
        <v>1965</v>
      </c>
      <c r="P3404">
        <v>1984</v>
      </c>
      <c r="R3404" t="s">
        <v>4031</v>
      </c>
    </row>
    <row r="3405" spans="1:18">
      <c r="A3405">
        <v>5287</v>
      </c>
      <c r="B3405" t="s">
        <v>4038</v>
      </c>
      <c r="C3405">
        <v>-89.913758999999999</v>
      </c>
      <c r="D3405">
        <v>-128.5</v>
      </c>
      <c r="E3405" t="s">
        <v>172</v>
      </c>
      <c r="I3405">
        <v>75</v>
      </c>
      <c r="K3405" t="s">
        <v>4009</v>
      </c>
      <c r="L3405">
        <v>75</v>
      </c>
      <c r="M3405" t="s">
        <v>165</v>
      </c>
      <c r="N3405">
        <v>1955</v>
      </c>
      <c r="P3405">
        <v>1965</v>
      </c>
      <c r="R3405" t="s">
        <v>4031</v>
      </c>
    </row>
    <row r="3406" spans="1:18">
      <c r="A3406">
        <v>5418</v>
      </c>
      <c r="B3406" t="s">
        <v>4059</v>
      </c>
      <c r="C3406">
        <v>-71.015000000000001</v>
      </c>
      <c r="D3406">
        <v>42.95</v>
      </c>
      <c r="G3406">
        <v>2113</v>
      </c>
      <c r="I3406">
        <v>29</v>
      </c>
      <c r="K3406" t="s">
        <v>595</v>
      </c>
      <c r="L3406">
        <v>131.94999999999999</v>
      </c>
      <c r="M3406" t="s">
        <v>83</v>
      </c>
      <c r="N3406">
        <v>1969</v>
      </c>
      <c r="O3406">
        <v>11</v>
      </c>
      <c r="P3406">
        <v>1974</v>
      </c>
      <c r="Q3406">
        <v>1</v>
      </c>
      <c r="R3406" t="s">
        <v>4159</v>
      </c>
    </row>
    <row r="3407" spans="1:18">
      <c r="A3407">
        <v>5419</v>
      </c>
      <c r="B3407" t="s">
        <v>4161</v>
      </c>
      <c r="C3407">
        <v>-71.083332999999996</v>
      </c>
      <c r="D3407">
        <v>42.966665999999996</v>
      </c>
      <c r="G3407">
        <v>2150</v>
      </c>
      <c r="I3407">
        <v>-2</v>
      </c>
      <c r="K3407" t="s">
        <v>595</v>
      </c>
      <c r="L3407">
        <v>-8.6666659999999993</v>
      </c>
      <c r="M3407" t="s">
        <v>83</v>
      </c>
      <c r="N3407">
        <v>1969</v>
      </c>
      <c r="O3407">
        <v>11</v>
      </c>
      <c r="P3407">
        <v>1974</v>
      </c>
      <c r="Q3407">
        <v>1</v>
      </c>
      <c r="R3407" t="s">
        <v>4159</v>
      </c>
    </row>
    <row r="3408" spans="1:18">
      <c r="A3408">
        <v>5420</v>
      </c>
      <c r="B3408" t="s">
        <v>4060</v>
      </c>
      <c r="C3408">
        <v>-71.288332999999994</v>
      </c>
      <c r="D3408">
        <v>43</v>
      </c>
      <c r="G3408">
        <v>2295</v>
      </c>
      <c r="I3408">
        <v>15</v>
      </c>
      <c r="K3408" t="s">
        <v>595</v>
      </c>
      <c r="L3408">
        <v>69.75</v>
      </c>
      <c r="M3408" t="s">
        <v>83</v>
      </c>
      <c r="N3408">
        <v>1969</v>
      </c>
      <c r="O3408">
        <v>11</v>
      </c>
      <c r="P3408">
        <v>1974</v>
      </c>
      <c r="Q3408">
        <v>1</v>
      </c>
      <c r="R3408" t="s">
        <v>4159</v>
      </c>
    </row>
    <row r="3409" spans="1:18">
      <c r="A3409">
        <v>5421</v>
      </c>
      <c r="B3409" t="s">
        <v>4061</v>
      </c>
      <c r="C3409">
        <v>-71.424999999999997</v>
      </c>
      <c r="D3409">
        <v>43.016666000000001</v>
      </c>
      <c r="G3409">
        <v>2342</v>
      </c>
      <c r="I3409">
        <v>27</v>
      </c>
      <c r="K3409" t="s">
        <v>595</v>
      </c>
      <c r="L3409">
        <v>105.3</v>
      </c>
      <c r="M3409" t="s">
        <v>83</v>
      </c>
      <c r="N3409">
        <v>1969</v>
      </c>
      <c r="O3409">
        <v>11</v>
      </c>
      <c r="P3409">
        <v>1974</v>
      </c>
      <c r="Q3409">
        <v>1</v>
      </c>
      <c r="R3409" t="s">
        <v>4159</v>
      </c>
    </row>
    <row r="3410" spans="1:18">
      <c r="A3410">
        <v>5422</v>
      </c>
      <c r="B3410" t="s">
        <v>4063</v>
      </c>
      <c r="C3410">
        <v>-71.561666000000002</v>
      </c>
      <c r="D3410">
        <v>43.05</v>
      </c>
      <c r="G3410">
        <v>2394</v>
      </c>
      <c r="I3410">
        <v>13</v>
      </c>
      <c r="K3410" t="s">
        <v>595</v>
      </c>
      <c r="L3410">
        <v>53.95</v>
      </c>
      <c r="M3410" t="s">
        <v>83</v>
      </c>
      <c r="N3410">
        <v>1969</v>
      </c>
      <c r="O3410">
        <v>11</v>
      </c>
      <c r="P3410">
        <v>1974</v>
      </c>
      <c r="Q3410">
        <v>1</v>
      </c>
      <c r="R3410" t="s">
        <v>4159</v>
      </c>
    </row>
    <row r="3411" spans="1:18">
      <c r="A3411">
        <v>5423</v>
      </c>
      <c r="B3411" t="s">
        <v>4064</v>
      </c>
      <c r="C3411">
        <v>-71.696665999999993</v>
      </c>
      <c r="D3411">
        <v>43.083333000000003</v>
      </c>
      <c r="G3411">
        <v>2444</v>
      </c>
      <c r="I3411">
        <v>25</v>
      </c>
      <c r="K3411" t="s">
        <v>595</v>
      </c>
      <c r="L3411">
        <v>112.5</v>
      </c>
      <c r="M3411" t="s">
        <v>83</v>
      </c>
      <c r="N3411">
        <v>1969</v>
      </c>
      <c r="O3411">
        <v>11</v>
      </c>
      <c r="P3411">
        <v>1974</v>
      </c>
      <c r="Q3411">
        <v>1</v>
      </c>
      <c r="R3411" t="s">
        <v>4159</v>
      </c>
    </row>
    <row r="3412" spans="1:18">
      <c r="A3412">
        <v>5424</v>
      </c>
      <c r="B3412" t="s">
        <v>4065</v>
      </c>
      <c r="C3412">
        <v>-71.831665999999998</v>
      </c>
      <c r="D3412">
        <v>43.1</v>
      </c>
      <c r="G3412">
        <v>2517</v>
      </c>
      <c r="I3412">
        <v>-2</v>
      </c>
      <c r="K3412" t="s">
        <v>595</v>
      </c>
      <c r="L3412">
        <v>-7.5</v>
      </c>
      <c r="M3412" t="s">
        <v>83</v>
      </c>
      <c r="N3412">
        <v>1969</v>
      </c>
      <c r="O3412">
        <v>11</v>
      </c>
      <c r="P3412">
        <v>1974</v>
      </c>
      <c r="Q3412">
        <v>1</v>
      </c>
      <c r="R3412" t="s">
        <v>4159</v>
      </c>
    </row>
    <row r="3413" spans="1:18">
      <c r="A3413">
        <v>5425</v>
      </c>
      <c r="B3413" t="s">
        <v>4066</v>
      </c>
      <c r="C3413">
        <v>-71.968333000000001</v>
      </c>
      <c r="D3413">
        <v>43.133333</v>
      </c>
      <c r="G3413">
        <v>2569</v>
      </c>
      <c r="I3413">
        <v>28</v>
      </c>
      <c r="K3413" t="s">
        <v>595</v>
      </c>
      <c r="L3413">
        <v>117.6</v>
      </c>
      <c r="M3413" t="s">
        <v>83</v>
      </c>
      <c r="N3413">
        <v>1969</v>
      </c>
      <c r="O3413">
        <v>11</v>
      </c>
      <c r="P3413">
        <v>1974</v>
      </c>
      <c r="Q3413">
        <v>1</v>
      </c>
      <c r="R3413" t="s">
        <v>4159</v>
      </c>
    </row>
    <row r="3414" spans="1:18">
      <c r="A3414">
        <v>5427</v>
      </c>
      <c r="B3414" t="s">
        <v>2157</v>
      </c>
      <c r="C3414">
        <v>-69.028333000000003</v>
      </c>
      <c r="D3414">
        <v>40.116666000000002</v>
      </c>
      <c r="G3414">
        <v>584</v>
      </c>
      <c r="K3414" t="s">
        <v>595</v>
      </c>
      <c r="L3414">
        <v>90.447000000000003</v>
      </c>
      <c r="M3414" t="s">
        <v>83</v>
      </c>
      <c r="N3414">
        <v>1968</v>
      </c>
      <c r="O3414">
        <v>1</v>
      </c>
      <c r="P3414">
        <v>1975</v>
      </c>
      <c r="Q3414">
        <v>1</v>
      </c>
      <c r="R3414" t="s">
        <v>4163</v>
      </c>
    </row>
    <row r="3415" spans="1:18">
      <c r="A3415">
        <v>5428</v>
      </c>
      <c r="B3415" t="s">
        <v>4165</v>
      </c>
      <c r="C3415">
        <v>-69.025000000000006</v>
      </c>
      <c r="D3415">
        <v>40.166665999999999</v>
      </c>
      <c r="G3415">
        <v>608</v>
      </c>
      <c r="K3415" t="s">
        <v>595</v>
      </c>
      <c r="L3415">
        <v>97.975499999999997</v>
      </c>
      <c r="M3415" t="s">
        <v>83</v>
      </c>
      <c r="N3415">
        <v>1969</v>
      </c>
      <c r="O3415">
        <v>1</v>
      </c>
      <c r="P3415">
        <v>1975</v>
      </c>
      <c r="Q3415">
        <v>1</v>
      </c>
      <c r="R3415" t="s">
        <v>4163</v>
      </c>
    </row>
    <row r="3416" spans="1:18">
      <c r="A3416">
        <v>5429</v>
      </c>
      <c r="B3416" t="s">
        <v>2426</v>
      </c>
      <c r="C3416">
        <v>-69.025000000000006</v>
      </c>
      <c r="D3416">
        <v>40.200000000000003</v>
      </c>
      <c r="G3416">
        <v>630</v>
      </c>
      <c r="K3416" t="s">
        <v>595</v>
      </c>
      <c r="L3416">
        <v>293.29307599999999</v>
      </c>
      <c r="M3416" t="s">
        <v>83</v>
      </c>
      <c r="N3416">
        <v>1970</v>
      </c>
      <c r="O3416">
        <v>1</v>
      </c>
      <c r="P3416">
        <v>1975</v>
      </c>
      <c r="Q3416">
        <v>1</v>
      </c>
      <c r="R3416" t="s">
        <v>4163</v>
      </c>
    </row>
    <row r="3417" spans="1:18">
      <c r="A3417">
        <v>5430</v>
      </c>
      <c r="B3417" t="s">
        <v>4166</v>
      </c>
      <c r="C3417">
        <v>-69.026666000000006</v>
      </c>
      <c r="D3417">
        <v>40.25</v>
      </c>
      <c r="G3417">
        <v>677</v>
      </c>
      <c r="K3417" t="s">
        <v>595</v>
      </c>
      <c r="L3417">
        <v>110.854956</v>
      </c>
      <c r="M3417" t="s">
        <v>83</v>
      </c>
      <c r="N3417">
        <v>1969</v>
      </c>
      <c r="O3417">
        <v>1</v>
      </c>
      <c r="P3417">
        <v>1975</v>
      </c>
      <c r="Q3417">
        <v>1</v>
      </c>
      <c r="R3417" t="s">
        <v>4163</v>
      </c>
    </row>
    <row r="3418" spans="1:18">
      <c r="A3418">
        <v>5431</v>
      </c>
      <c r="B3418" t="s">
        <v>4167</v>
      </c>
      <c r="C3418">
        <v>-69.028333000000003</v>
      </c>
      <c r="D3418">
        <v>40.299999999999997</v>
      </c>
      <c r="G3418">
        <v>720</v>
      </c>
      <c r="K3418" t="s">
        <v>595</v>
      </c>
      <c r="L3418">
        <v>197.156666</v>
      </c>
      <c r="M3418" t="s">
        <v>83</v>
      </c>
      <c r="N3418">
        <v>1968</v>
      </c>
      <c r="O3418">
        <v>1</v>
      </c>
      <c r="P3418">
        <v>1975</v>
      </c>
      <c r="Q3418">
        <v>1</v>
      </c>
      <c r="R3418" t="s">
        <v>4163</v>
      </c>
    </row>
    <row r="3419" spans="1:18">
      <c r="A3419">
        <v>5432</v>
      </c>
      <c r="B3419" t="s">
        <v>4168</v>
      </c>
      <c r="C3419">
        <v>-69.03</v>
      </c>
      <c r="D3419">
        <v>40.35</v>
      </c>
      <c r="G3419">
        <v>742</v>
      </c>
      <c r="K3419" t="s">
        <v>595</v>
      </c>
      <c r="L3419">
        <v>234.98625000000001</v>
      </c>
      <c r="M3419" t="s">
        <v>83</v>
      </c>
      <c r="N3419">
        <v>1970</v>
      </c>
      <c r="O3419">
        <v>1</v>
      </c>
      <c r="P3419">
        <v>1975</v>
      </c>
      <c r="Q3419">
        <v>1</v>
      </c>
      <c r="R3419" t="s">
        <v>4163</v>
      </c>
    </row>
    <row r="3420" spans="1:18">
      <c r="A3420">
        <v>5433</v>
      </c>
      <c r="B3420" t="s">
        <v>4169</v>
      </c>
      <c r="C3420">
        <v>-69.031666000000001</v>
      </c>
      <c r="D3420">
        <v>40.4</v>
      </c>
      <c r="G3420">
        <v>784</v>
      </c>
      <c r="K3420" t="s">
        <v>595</v>
      </c>
      <c r="L3420">
        <v>144.04433299999999</v>
      </c>
      <c r="M3420" t="s">
        <v>83</v>
      </c>
      <c r="N3420">
        <v>1968</v>
      </c>
      <c r="O3420">
        <v>1</v>
      </c>
      <c r="P3420">
        <v>1975</v>
      </c>
      <c r="Q3420">
        <v>1</v>
      </c>
      <c r="R3420" t="s">
        <v>4163</v>
      </c>
    </row>
    <row r="3421" spans="1:18">
      <c r="A3421">
        <v>5434</v>
      </c>
      <c r="B3421" t="s">
        <v>4170</v>
      </c>
      <c r="C3421">
        <v>-69.036665999999997</v>
      </c>
      <c r="D3421">
        <v>40.450000000000003</v>
      </c>
      <c r="G3421">
        <v>816</v>
      </c>
      <c r="K3421" t="s">
        <v>595</v>
      </c>
      <c r="L3421">
        <v>70.11</v>
      </c>
      <c r="M3421" t="s">
        <v>83</v>
      </c>
      <c r="N3421">
        <v>1970</v>
      </c>
      <c r="O3421">
        <v>1</v>
      </c>
      <c r="P3421">
        <v>1975</v>
      </c>
      <c r="Q3421">
        <v>1</v>
      </c>
      <c r="R3421" t="s">
        <v>4163</v>
      </c>
    </row>
    <row r="3422" spans="1:18">
      <c r="A3422">
        <v>5435</v>
      </c>
      <c r="B3422" t="s">
        <v>4171</v>
      </c>
      <c r="C3422">
        <v>-69.038332999999994</v>
      </c>
      <c r="D3422">
        <v>40.483333000000002</v>
      </c>
      <c r="G3422">
        <v>838</v>
      </c>
      <c r="K3422" t="s">
        <v>595</v>
      </c>
      <c r="L3422">
        <v>183.01066599999999</v>
      </c>
      <c r="M3422" t="s">
        <v>83</v>
      </c>
      <c r="N3422">
        <v>1968</v>
      </c>
      <c r="O3422">
        <v>1</v>
      </c>
      <c r="P3422">
        <v>1975</v>
      </c>
      <c r="Q3422">
        <v>1</v>
      </c>
      <c r="R3422" t="s">
        <v>4163</v>
      </c>
    </row>
    <row r="3423" spans="1:18">
      <c r="A3423">
        <v>5436</v>
      </c>
      <c r="B3423" t="s">
        <v>4172</v>
      </c>
      <c r="C3423">
        <v>-69.041666000000006</v>
      </c>
      <c r="D3423">
        <v>40.533332999999999</v>
      </c>
      <c r="G3423">
        <v>866</v>
      </c>
      <c r="K3423" t="s">
        <v>595</v>
      </c>
      <c r="L3423">
        <v>70.447999999999993</v>
      </c>
      <c r="M3423" t="s">
        <v>83</v>
      </c>
      <c r="N3423">
        <v>1969</v>
      </c>
      <c r="O3423">
        <v>1</v>
      </c>
      <c r="P3423">
        <v>1975</v>
      </c>
      <c r="Q3423">
        <v>1</v>
      </c>
      <c r="R3423" t="s">
        <v>4163</v>
      </c>
    </row>
    <row r="3424" spans="1:18">
      <c r="A3424">
        <v>5437</v>
      </c>
      <c r="B3424" t="s">
        <v>4173</v>
      </c>
      <c r="C3424">
        <v>-69.045000000000002</v>
      </c>
      <c r="D3424">
        <v>40.583333000000003</v>
      </c>
      <c r="G3424">
        <v>892</v>
      </c>
      <c r="K3424" t="s">
        <v>595</v>
      </c>
      <c r="L3424">
        <v>148.60083299999999</v>
      </c>
      <c r="M3424" t="s">
        <v>83</v>
      </c>
      <c r="N3424">
        <v>1968</v>
      </c>
      <c r="O3424">
        <v>1</v>
      </c>
      <c r="P3424">
        <v>1975</v>
      </c>
      <c r="Q3424">
        <v>1</v>
      </c>
      <c r="R3424" t="s">
        <v>4163</v>
      </c>
    </row>
    <row r="3425" spans="1:18">
      <c r="A3425">
        <v>5438</v>
      </c>
      <c r="B3425" t="s">
        <v>4174</v>
      </c>
      <c r="C3425">
        <v>-69.046666000000002</v>
      </c>
      <c r="D3425">
        <v>40.633333</v>
      </c>
      <c r="G3425">
        <v>911</v>
      </c>
      <c r="K3425" t="s">
        <v>595</v>
      </c>
      <c r="L3425">
        <v>109.626</v>
      </c>
      <c r="M3425" t="s">
        <v>83</v>
      </c>
      <c r="N3425">
        <v>1969</v>
      </c>
      <c r="O3425">
        <v>1</v>
      </c>
      <c r="P3425">
        <v>1975</v>
      </c>
      <c r="Q3425">
        <v>1</v>
      </c>
      <c r="R3425" t="s">
        <v>4163</v>
      </c>
    </row>
    <row r="3426" spans="1:18">
      <c r="A3426">
        <v>5439</v>
      </c>
      <c r="B3426" t="s">
        <v>4175</v>
      </c>
      <c r="C3426">
        <v>-69.051665999999997</v>
      </c>
      <c r="D3426">
        <v>40.666665999999999</v>
      </c>
      <c r="G3426">
        <v>937</v>
      </c>
      <c r="K3426" t="s">
        <v>595</v>
      </c>
      <c r="L3426">
        <v>234.34323499999999</v>
      </c>
      <c r="M3426" t="s">
        <v>83</v>
      </c>
      <c r="N3426">
        <v>1968</v>
      </c>
      <c r="O3426">
        <v>1</v>
      </c>
      <c r="P3426">
        <v>1975</v>
      </c>
      <c r="Q3426">
        <v>1</v>
      </c>
      <c r="R3426" t="s">
        <v>4163</v>
      </c>
    </row>
    <row r="3427" spans="1:18">
      <c r="A3427">
        <v>5440</v>
      </c>
      <c r="B3427" t="s">
        <v>4176</v>
      </c>
      <c r="C3427">
        <v>-69.073333000000005</v>
      </c>
      <c r="D3427">
        <v>40.9</v>
      </c>
      <c r="G3427">
        <v>1018</v>
      </c>
      <c r="K3427" t="s">
        <v>595</v>
      </c>
      <c r="L3427">
        <v>260.71428500000002</v>
      </c>
      <c r="M3427" t="s">
        <v>83</v>
      </c>
      <c r="N3427">
        <v>1969</v>
      </c>
      <c r="O3427">
        <v>1</v>
      </c>
      <c r="P3427">
        <v>1975</v>
      </c>
      <c r="Q3427">
        <v>1</v>
      </c>
      <c r="R3427" t="s">
        <v>4163</v>
      </c>
    </row>
    <row r="3428" spans="1:18">
      <c r="A3428">
        <v>5441</v>
      </c>
      <c r="B3428" t="s">
        <v>4177</v>
      </c>
      <c r="C3428">
        <v>-69.078333000000001</v>
      </c>
      <c r="D3428">
        <v>41.116666000000002</v>
      </c>
      <c r="G3428">
        <v>1098</v>
      </c>
      <c r="K3428" t="s">
        <v>595</v>
      </c>
      <c r="L3428">
        <v>219.276298</v>
      </c>
      <c r="M3428" t="s">
        <v>83</v>
      </c>
      <c r="N3428">
        <v>1968</v>
      </c>
      <c r="O3428">
        <v>1</v>
      </c>
      <c r="P3428">
        <v>1975</v>
      </c>
      <c r="Q3428">
        <v>1</v>
      </c>
      <c r="R3428" t="s">
        <v>4163</v>
      </c>
    </row>
    <row r="3429" spans="1:18">
      <c r="A3429">
        <v>5442</v>
      </c>
      <c r="B3429" t="s">
        <v>4178</v>
      </c>
      <c r="C3429">
        <v>-69.073333000000005</v>
      </c>
      <c r="D3429">
        <v>41.35</v>
      </c>
      <c r="G3429">
        <v>1169</v>
      </c>
      <c r="K3429" t="s">
        <v>595</v>
      </c>
      <c r="L3429">
        <v>242.555555</v>
      </c>
      <c r="M3429" t="s">
        <v>83</v>
      </c>
      <c r="N3429">
        <v>1969</v>
      </c>
      <c r="O3429">
        <v>1</v>
      </c>
      <c r="P3429">
        <v>1975</v>
      </c>
      <c r="Q3429">
        <v>1</v>
      </c>
      <c r="R3429" t="s">
        <v>4163</v>
      </c>
    </row>
    <row r="3430" spans="1:18">
      <c r="A3430">
        <v>5443</v>
      </c>
      <c r="B3430" t="s">
        <v>4179</v>
      </c>
      <c r="C3430">
        <v>-69.069999999999993</v>
      </c>
      <c r="D3430">
        <v>41.583333000000003</v>
      </c>
      <c r="G3430">
        <v>1203</v>
      </c>
      <c r="K3430" t="s">
        <v>595</v>
      </c>
      <c r="L3430">
        <v>269.35147000000001</v>
      </c>
      <c r="M3430" t="s">
        <v>83</v>
      </c>
      <c r="N3430">
        <v>1968</v>
      </c>
      <c r="O3430">
        <v>1</v>
      </c>
      <c r="P3430">
        <v>1975</v>
      </c>
      <c r="Q3430">
        <v>1</v>
      </c>
      <c r="R3430" t="s">
        <v>4163</v>
      </c>
    </row>
    <row r="3431" spans="1:18">
      <c r="A3431">
        <v>5444</v>
      </c>
      <c r="B3431" t="s">
        <v>4180</v>
      </c>
      <c r="C3431">
        <v>-69.069999999999993</v>
      </c>
      <c r="D3431">
        <v>41.8</v>
      </c>
      <c r="G3431">
        <v>1261</v>
      </c>
      <c r="K3431" t="s">
        <v>595</v>
      </c>
      <c r="L3431">
        <v>223.16666599999999</v>
      </c>
      <c r="M3431" t="s">
        <v>83</v>
      </c>
      <c r="N3431">
        <v>1969</v>
      </c>
      <c r="O3431">
        <v>1</v>
      </c>
      <c r="P3431">
        <v>1975</v>
      </c>
      <c r="Q3431">
        <v>1</v>
      </c>
      <c r="R3431" t="s">
        <v>4163</v>
      </c>
    </row>
    <row r="3432" spans="1:18">
      <c r="A3432">
        <v>5445</v>
      </c>
      <c r="B3432" t="s">
        <v>4181</v>
      </c>
      <c r="C3432">
        <v>-69.076666000000003</v>
      </c>
      <c r="D3432">
        <v>42.033332999999999</v>
      </c>
      <c r="G3432">
        <v>1321</v>
      </c>
      <c r="K3432" t="s">
        <v>595</v>
      </c>
      <c r="L3432">
        <v>242.73918699999999</v>
      </c>
      <c r="M3432" t="s">
        <v>83</v>
      </c>
      <c r="N3432">
        <v>1968</v>
      </c>
      <c r="O3432">
        <v>1</v>
      </c>
      <c r="P3432">
        <v>1975</v>
      </c>
      <c r="Q3432">
        <v>1</v>
      </c>
      <c r="R3432" t="s">
        <v>4163</v>
      </c>
    </row>
    <row r="3433" spans="1:18">
      <c r="A3433">
        <v>5446</v>
      </c>
      <c r="B3433" t="s">
        <v>4182</v>
      </c>
      <c r="C3433">
        <v>-69.096665999999999</v>
      </c>
      <c r="D3433">
        <v>42.25</v>
      </c>
      <c r="G3433">
        <v>1352</v>
      </c>
      <c r="K3433" t="s">
        <v>595</v>
      </c>
      <c r="L3433">
        <v>186.38333299999999</v>
      </c>
      <c r="M3433" t="s">
        <v>83</v>
      </c>
      <c r="N3433">
        <v>1969</v>
      </c>
      <c r="O3433">
        <v>1</v>
      </c>
      <c r="P3433">
        <v>1975</v>
      </c>
      <c r="Q3433">
        <v>1</v>
      </c>
      <c r="R3433" t="s">
        <v>4163</v>
      </c>
    </row>
    <row r="3434" spans="1:18">
      <c r="A3434">
        <v>5447</v>
      </c>
      <c r="B3434" t="s">
        <v>4129</v>
      </c>
      <c r="C3434">
        <v>-69.114999999999995</v>
      </c>
      <c r="D3434">
        <v>42.483333000000002</v>
      </c>
      <c r="G3434">
        <v>1393</v>
      </c>
      <c r="K3434" t="s">
        <v>595</v>
      </c>
      <c r="L3434">
        <v>226.40121199999999</v>
      </c>
      <c r="M3434" t="s">
        <v>83</v>
      </c>
      <c r="N3434">
        <v>1969</v>
      </c>
      <c r="O3434">
        <v>1</v>
      </c>
      <c r="P3434">
        <v>1975</v>
      </c>
      <c r="Q3434">
        <v>1</v>
      </c>
      <c r="R3434" t="s">
        <v>4163</v>
      </c>
    </row>
    <row r="3435" spans="1:18">
      <c r="A3435">
        <v>5448</v>
      </c>
      <c r="B3435" t="s">
        <v>4183</v>
      </c>
      <c r="C3435">
        <v>-69.201666000000003</v>
      </c>
      <c r="D3435">
        <v>42.533332999999999</v>
      </c>
      <c r="K3435" t="s">
        <v>595</v>
      </c>
      <c r="L3435">
        <v>165.662406</v>
      </c>
      <c r="M3435" t="s">
        <v>83</v>
      </c>
      <c r="N3435">
        <v>1969</v>
      </c>
      <c r="O3435">
        <v>1</v>
      </c>
      <c r="P3435">
        <v>1975</v>
      </c>
      <c r="Q3435">
        <v>1</v>
      </c>
      <c r="R3435" t="s">
        <v>4163</v>
      </c>
    </row>
    <row r="3436" spans="1:18">
      <c r="A3436">
        <v>5449</v>
      </c>
      <c r="B3436" t="s">
        <v>4184</v>
      </c>
      <c r="C3436">
        <v>-69.27</v>
      </c>
      <c r="D3436">
        <v>42.566665999999998</v>
      </c>
      <c r="K3436" t="s">
        <v>595</v>
      </c>
      <c r="L3436">
        <v>115.8</v>
      </c>
      <c r="M3436" t="s">
        <v>83</v>
      </c>
      <c r="N3436">
        <v>1969</v>
      </c>
      <c r="O3436">
        <v>1</v>
      </c>
      <c r="P3436">
        <v>1975</v>
      </c>
      <c r="Q3436">
        <v>1</v>
      </c>
      <c r="R3436" t="s">
        <v>4163</v>
      </c>
    </row>
    <row r="3437" spans="1:18">
      <c r="A3437">
        <v>5450</v>
      </c>
      <c r="B3437" t="s">
        <v>4185</v>
      </c>
      <c r="C3437">
        <v>-69.288332999999994</v>
      </c>
      <c r="D3437">
        <v>42.583333000000003</v>
      </c>
      <c r="G3437">
        <v>1510</v>
      </c>
      <c r="K3437" t="s">
        <v>595</v>
      </c>
      <c r="L3437">
        <v>159.069841</v>
      </c>
      <c r="M3437" t="s">
        <v>83</v>
      </c>
      <c r="N3437">
        <v>1968</v>
      </c>
      <c r="O3437">
        <v>1</v>
      </c>
      <c r="P3437">
        <v>1975</v>
      </c>
      <c r="Q3437">
        <v>1</v>
      </c>
      <c r="R3437" t="s">
        <v>4163</v>
      </c>
    </row>
    <row r="3438" spans="1:18">
      <c r="A3438">
        <v>5451</v>
      </c>
      <c r="B3438" t="s">
        <v>4186</v>
      </c>
      <c r="C3438">
        <v>-69.375</v>
      </c>
      <c r="D3438">
        <v>42.633333</v>
      </c>
      <c r="K3438" t="s">
        <v>595</v>
      </c>
      <c r="L3438">
        <v>129.86111099999999</v>
      </c>
      <c r="M3438" t="s">
        <v>83</v>
      </c>
      <c r="N3438">
        <v>1969</v>
      </c>
      <c r="O3438">
        <v>1</v>
      </c>
      <c r="P3438">
        <v>1975</v>
      </c>
      <c r="Q3438">
        <v>1</v>
      </c>
      <c r="R3438" t="s">
        <v>4163</v>
      </c>
    </row>
    <row r="3439" spans="1:18">
      <c r="A3439">
        <v>5452</v>
      </c>
      <c r="B3439" t="s">
        <v>4130</v>
      </c>
      <c r="C3439">
        <v>-69.461665999999994</v>
      </c>
      <c r="D3439">
        <v>42.7</v>
      </c>
      <c r="G3439">
        <v>1604</v>
      </c>
      <c r="K3439" t="s">
        <v>595</v>
      </c>
      <c r="L3439">
        <v>77.579853</v>
      </c>
      <c r="M3439" t="s">
        <v>83</v>
      </c>
      <c r="N3439">
        <v>1968</v>
      </c>
      <c r="O3439">
        <v>1</v>
      </c>
      <c r="P3439">
        <v>1975</v>
      </c>
      <c r="Q3439">
        <v>1</v>
      </c>
      <c r="R3439" t="s">
        <v>4163</v>
      </c>
    </row>
    <row r="3440" spans="1:18">
      <c r="A3440">
        <v>5453</v>
      </c>
      <c r="B3440" t="s">
        <v>4187</v>
      </c>
      <c r="C3440">
        <v>-69.546666000000002</v>
      </c>
      <c r="D3440">
        <v>42.766666000000001</v>
      </c>
      <c r="K3440" t="s">
        <v>595</v>
      </c>
      <c r="L3440">
        <v>141.183333</v>
      </c>
      <c r="M3440" t="s">
        <v>83</v>
      </c>
      <c r="N3440">
        <v>1969</v>
      </c>
      <c r="O3440">
        <v>1</v>
      </c>
      <c r="P3440">
        <v>1975</v>
      </c>
      <c r="Q3440">
        <v>1</v>
      </c>
      <c r="R3440" t="s">
        <v>4163</v>
      </c>
    </row>
    <row r="3441" spans="1:18">
      <c r="A3441">
        <v>5454</v>
      </c>
      <c r="B3441" t="s">
        <v>4188</v>
      </c>
      <c r="C3441">
        <v>-69.581665999999998</v>
      </c>
      <c r="D3441">
        <v>42.8</v>
      </c>
      <c r="K3441" t="s">
        <v>595</v>
      </c>
      <c r="L3441">
        <v>102.686666</v>
      </c>
      <c r="M3441" t="s">
        <v>83</v>
      </c>
      <c r="N3441">
        <v>1969</v>
      </c>
      <c r="O3441">
        <v>1</v>
      </c>
      <c r="P3441">
        <v>1975</v>
      </c>
      <c r="Q3441">
        <v>1</v>
      </c>
      <c r="R3441" t="s">
        <v>4163</v>
      </c>
    </row>
    <row r="3442" spans="1:18">
      <c r="A3442">
        <v>5455</v>
      </c>
      <c r="B3442" t="s">
        <v>4189</v>
      </c>
      <c r="C3442">
        <v>-69.635000000000005</v>
      </c>
      <c r="D3442">
        <v>42.833333000000003</v>
      </c>
      <c r="G3442">
        <v>1675</v>
      </c>
      <c r="K3442" t="s">
        <v>595</v>
      </c>
      <c r="L3442">
        <v>74.114999999999995</v>
      </c>
      <c r="M3442" t="s">
        <v>83</v>
      </c>
      <c r="N3442">
        <v>1968</v>
      </c>
      <c r="O3442">
        <v>1</v>
      </c>
      <c r="P3442">
        <v>1975</v>
      </c>
      <c r="Q3442">
        <v>1</v>
      </c>
      <c r="R3442" t="s">
        <v>4163</v>
      </c>
    </row>
    <row r="3443" spans="1:18">
      <c r="A3443">
        <v>5456</v>
      </c>
      <c r="B3443" t="s">
        <v>4050</v>
      </c>
      <c r="C3443">
        <v>-69.808333000000005</v>
      </c>
      <c r="D3443">
        <v>42.933332999999998</v>
      </c>
      <c r="G3443">
        <v>1745</v>
      </c>
      <c r="K3443" t="s">
        <v>595</v>
      </c>
      <c r="L3443">
        <v>94.235337999999999</v>
      </c>
      <c r="M3443" t="s">
        <v>83</v>
      </c>
      <c r="N3443">
        <v>1968</v>
      </c>
      <c r="O3443">
        <v>1</v>
      </c>
      <c r="P3443">
        <v>1975</v>
      </c>
      <c r="Q3443">
        <v>1</v>
      </c>
      <c r="R3443" t="s">
        <v>4163</v>
      </c>
    </row>
    <row r="3444" spans="1:18">
      <c r="A3444">
        <v>5457</v>
      </c>
      <c r="B3444" t="s">
        <v>4190</v>
      </c>
      <c r="C3444">
        <v>-69.983333000000002</v>
      </c>
      <c r="D3444">
        <v>43.066665999999998</v>
      </c>
      <c r="G3444">
        <v>1875</v>
      </c>
      <c r="K3444" t="s">
        <v>595</v>
      </c>
      <c r="L3444">
        <v>42.854165999999999</v>
      </c>
      <c r="M3444" t="s">
        <v>83</v>
      </c>
      <c r="N3444">
        <v>1968</v>
      </c>
      <c r="O3444">
        <v>1</v>
      </c>
      <c r="P3444">
        <v>1974</v>
      </c>
      <c r="Q3444">
        <v>1</v>
      </c>
      <c r="R3444" t="s">
        <v>4163</v>
      </c>
    </row>
    <row r="3445" spans="1:18">
      <c r="A3445">
        <v>5458</v>
      </c>
      <c r="B3445" t="s">
        <v>4131</v>
      </c>
      <c r="C3445">
        <v>-70.018332999999998</v>
      </c>
      <c r="D3445">
        <v>43.1</v>
      </c>
      <c r="G3445">
        <v>1881</v>
      </c>
      <c r="K3445" t="s">
        <v>595</v>
      </c>
      <c r="L3445">
        <v>20.939129999999999</v>
      </c>
      <c r="M3445" t="s">
        <v>83</v>
      </c>
      <c r="N3445">
        <v>1969</v>
      </c>
      <c r="O3445">
        <v>1</v>
      </c>
      <c r="P3445">
        <v>1972</v>
      </c>
      <c r="Q3445">
        <v>1</v>
      </c>
      <c r="R3445" t="s">
        <v>4163</v>
      </c>
    </row>
    <row r="3446" spans="1:18">
      <c r="A3446">
        <v>5459</v>
      </c>
      <c r="B3446" t="s">
        <v>4191</v>
      </c>
      <c r="C3446">
        <v>-70.158332999999999</v>
      </c>
      <c r="D3446">
        <v>43.1</v>
      </c>
      <c r="G3446">
        <v>1923</v>
      </c>
      <c r="K3446" t="s">
        <v>595</v>
      </c>
      <c r="L3446">
        <v>61.062379999999997</v>
      </c>
      <c r="M3446" t="s">
        <v>83</v>
      </c>
      <c r="N3446">
        <v>1968</v>
      </c>
      <c r="O3446">
        <v>1</v>
      </c>
      <c r="P3446">
        <v>1971</v>
      </c>
      <c r="Q3446">
        <v>1</v>
      </c>
      <c r="R3446" t="s">
        <v>4163</v>
      </c>
    </row>
    <row r="3447" spans="1:18">
      <c r="A3447">
        <v>5460</v>
      </c>
      <c r="B3447" t="s">
        <v>4132</v>
      </c>
      <c r="C3447">
        <v>-70.33</v>
      </c>
      <c r="D3447">
        <v>43.1</v>
      </c>
      <c r="G3447">
        <v>1961</v>
      </c>
      <c r="K3447" t="s">
        <v>595</v>
      </c>
      <c r="L3447">
        <v>71.720613999999998</v>
      </c>
      <c r="M3447" t="s">
        <v>83</v>
      </c>
      <c r="N3447">
        <v>1968</v>
      </c>
      <c r="O3447">
        <v>1</v>
      </c>
      <c r="P3447">
        <v>1971</v>
      </c>
      <c r="Q3447">
        <v>1</v>
      </c>
      <c r="R3447" t="s">
        <v>4163</v>
      </c>
    </row>
    <row r="3448" spans="1:18">
      <c r="A3448">
        <v>5461</v>
      </c>
      <c r="B3448" t="s">
        <v>4192</v>
      </c>
      <c r="C3448">
        <v>-70.67</v>
      </c>
      <c r="D3448">
        <v>43.1</v>
      </c>
      <c r="G3448">
        <v>2032</v>
      </c>
      <c r="K3448" t="s">
        <v>595</v>
      </c>
      <c r="L3448">
        <v>108.687225</v>
      </c>
      <c r="M3448" t="s">
        <v>83</v>
      </c>
      <c r="N3448">
        <v>1968</v>
      </c>
      <c r="O3448">
        <v>1</v>
      </c>
      <c r="P3448">
        <v>1971</v>
      </c>
      <c r="Q3448">
        <v>1</v>
      </c>
      <c r="R3448" t="s">
        <v>4163</v>
      </c>
    </row>
    <row r="3449" spans="1:18">
      <c r="A3449">
        <v>5462</v>
      </c>
      <c r="B3449" t="s">
        <v>4193</v>
      </c>
      <c r="C3449">
        <v>-71.922499999999999</v>
      </c>
      <c r="D3449">
        <v>39.395833000000003</v>
      </c>
      <c r="G3449">
        <v>2412</v>
      </c>
      <c r="K3449" t="s">
        <v>595</v>
      </c>
      <c r="L3449">
        <v>104.49718300000001</v>
      </c>
      <c r="M3449" t="s">
        <v>83</v>
      </c>
      <c r="N3449">
        <v>1969</v>
      </c>
      <c r="O3449">
        <v>12</v>
      </c>
      <c r="P3449">
        <v>1974</v>
      </c>
      <c r="Q3449">
        <v>1</v>
      </c>
      <c r="R3449" t="s">
        <v>4163</v>
      </c>
    </row>
    <row r="3450" spans="1:18">
      <c r="A3450">
        <v>5469</v>
      </c>
      <c r="B3450" t="s">
        <v>1790</v>
      </c>
      <c r="C3450">
        <v>-80.5</v>
      </c>
      <c r="D3450">
        <v>-118</v>
      </c>
      <c r="G3450">
        <v>1475</v>
      </c>
      <c r="H3450">
        <v>-30</v>
      </c>
      <c r="I3450">
        <v>14.2</v>
      </c>
      <c r="K3450" t="s">
        <v>3528</v>
      </c>
      <c r="L3450">
        <v>142</v>
      </c>
      <c r="M3450" t="s">
        <v>83</v>
      </c>
      <c r="N3450">
        <v>1963</v>
      </c>
      <c r="O3450">
        <v>1</v>
      </c>
      <c r="P3450">
        <v>1966</v>
      </c>
      <c r="Q3450">
        <v>1</v>
      </c>
      <c r="R3450" t="s">
        <v>4205</v>
      </c>
    </row>
    <row r="3451" spans="1:18">
      <c r="A3451">
        <v>5470</v>
      </c>
      <c r="B3451" t="s">
        <v>4207</v>
      </c>
      <c r="C3451">
        <v>-81</v>
      </c>
      <c r="D3451">
        <v>-115.6</v>
      </c>
      <c r="G3451">
        <v>1490</v>
      </c>
      <c r="H3451">
        <v>-29</v>
      </c>
      <c r="I3451">
        <v>16.2</v>
      </c>
      <c r="K3451" t="s">
        <v>3528</v>
      </c>
      <c r="L3451">
        <v>162</v>
      </c>
      <c r="M3451" t="s">
        <v>83</v>
      </c>
      <c r="N3451">
        <v>1963</v>
      </c>
      <c r="O3451">
        <v>1</v>
      </c>
      <c r="P3451">
        <v>1966</v>
      </c>
      <c r="Q3451">
        <v>1</v>
      </c>
      <c r="R3451" t="s">
        <v>4205</v>
      </c>
    </row>
    <row r="3452" spans="1:18">
      <c r="A3452">
        <v>5471</v>
      </c>
      <c r="B3452" t="s">
        <v>4208</v>
      </c>
      <c r="C3452">
        <v>-81.3</v>
      </c>
      <c r="D3452">
        <v>-113.8</v>
      </c>
      <c r="G3452">
        <v>1520</v>
      </c>
      <c r="H3452">
        <v>-29</v>
      </c>
      <c r="I3452">
        <v>18.5</v>
      </c>
      <c r="K3452" t="s">
        <v>3528</v>
      </c>
      <c r="L3452">
        <v>185</v>
      </c>
      <c r="M3452" t="s">
        <v>83</v>
      </c>
      <c r="N3452">
        <v>1963</v>
      </c>
      <c r="O3452">
        <v>1</v>
      </c>
      <c r="P3452">
        <v>1966</v>
      </c>
      <c r="Q3452">
        <v>1</v>
      </c>
      <c r="R3452" t="s">
        <v>4205</v>
      </c>
    </row>
    <row r="3453" spans="1:18">
      <c r="A3453">
        <v>5472</v>
      </c>
      <c r="B3453" t="s">
        <v>4209</v>
      </c>
      <c r="C3453">
        <v>-81.8</v>
      </c>
      <c r="D3453">
        <v>-111</v>
      </c>
      <c r="G3453">
        <v>1690</v>
      </c>
      <c r="H3453">
        <v>-29</v>
      </c>
      <c r="I3453">
        <v>16.100000000000001</v>
      </c>
      <c r="K3453" t="s">
        <v>3528</v>
      </c>
      <c r="L3453">
        <v>161</v>
      </c>
      <c r="M3453" t="s">
        <v>83</v>
      </c>
      <c r="N3453">
        <v>1963</v>
      </c>
      <c r="O3453">
        <v>1</v>
      </c>
      <c r="P3453">
        <v>1966</v>
      </c>
      <c r="Q3453">
        <v>1</v>
      </c>
      <c r="R3453" t="s">
        <v>4205</v>
      </c>
    </row>
    <row r="3454" spans="1:18">
      <c r="A3454">
        <v>5473</v>
      </c>
      <c r="B3454" t="s">
        <v>1800</v>
      </c>
      <c r="C3454">
        <v>-82.2</v>
      </c>
      <c r="D3454">
        <v>-108.5</v>
      </c>
      <c r="G3454">
        <v>1810</v>
      </c>
      <c r="H3454">
        <v>-28</v>
      </c>
      <c r="I3454">
        <v>16.8</v>
      </c>
      <c r="K3454" t="s">
        <v>3528</v>
      </c>
      <c r="L3454">
        <v>168</v>
      </c>
      <c r="M3454" t="s">
        <v>83</v>
      </c>
      <c r="N3454">
        <v>1963</v>
      </c>
      <c r="O3454">
        <v>1</v>
      </c>
      <c r="P3454">
        <v>1966</v>
      </c>
      <c r="Q3454">
        <v>1</v>
      </c>
      <c r="R3454" t="s">
        <v>4205</v>
      </c>
    </row>
    <row r="3455" spans="1:18">
      <c r="A3455">
        <v>5474</v>
      </c>
      <c r="B3455" t="s">
        <v>4210</v>
      </c>
      <c r="C3455">
        <v>-82.5</v>
      </c>
      <c r="D3455">
        <v>-106.5</v>
      </c>
      <c r="G3455">
        <v>1900</v>
      </c>
      <c r="H3455">
        <v>-28</v>
      </c>
      <c r="I3455">
        <v>42.3</v>
      </c>
      <c r="K3455" t="s">
        <v>3528</v>
      </c>
      <c r="L3455">
        <v>423</v>
      </c>
      <c r="M3455" t="s">
        <v>83</v>
      </c>
      <c r="N3455">
        <v>1963</v>
      </c>
      <c r="O3455">
        <v>1</v>
      </c>
      <c r="P3455">
        <v>1966</v>
      </c>
      <c r="Q3455">
        <v>1</v>
      </c>
      <c r="R3455" t="s">
        <v>4205</v>
      </c>
    </row>
    <row r="3456" spans="1:18">
      <c r="A3456">
        <v>5481</v>
      </c>
      <c r="B3456" t="s">
        <v>2420</v>
      </c>
      <c r="C3456">
        <v>-84.584999999999994</v>
      </c>
      <c r="D3456">
        <v>-159.44999999999999</v>
      </c>
      <c r="G3456">
        <v>150</v>
      </c>
      <c r="H3456">
        <v>-24</v>
      </c>
      <c r="K3456" t="s">
        <v>1757</v>
      </c>
      <c r="L3456">
        <v>130</v>
      </c>
      <c r="M3456" t="s">
        <v>174</v>
      </c>
      <c r="N3456">
        <v>1955</v>
      </c>
      <c r="O3456">
        <v>1</v>
      </c>
      <c r="P3456">
        <v>1974</v>
      </c>
      <c r="Q3456">
        <v>1</v>
      </c>
      <c r="R3456" t="s">
        <v>4211</v>
      </c>
    </row>
    <row r="3457" spans="1:18">
      <c r="A3457">
        <v>5482</v>
      </c>
      <c r="B3457" t="s">
        <v>2421</v>
      </c>
      <c r="C3457">
        <v>-84.6</v>
      </c>
      <c r="D3457">
        <v>-163.76666599999999</v>
      </c>
      <c r="G3457">
        <v>110</v>
      </c>
      <c r="H3457">
        <v>-23</v>
      </c>
      <c r="K3457" t="s">
        <v>1757</v>
      </c>
      <c r="L3457">
        <v>142</v>
      </c>
      <c r="M3457" t="s">
        <v>174</v>
      </c>
      <c r="N3457">
        <v>1955</v>
      </c>
      <c r="O3457">
        <v>1</v>
      </c>
      <c r="P3457">
        <v>1974</v>
      </c>
      <c r="Q3457">
        <v>1</v>
      </c>
      <c r="R3457" t="s">
        <v>4211</v>
      </c>
    </row>
    <row r="3458" spans="1:18">
      <c r="A3458">
        <v>5483</v>
      </c>
      <c r="B3458" t="s">
        <v>2416</v>
      </c>
      <c r="C3458">
        <v>-84.289721999999998</v>
      </c>
      <c r="D3458">
        <v>-171.37472199999999</v>
      </c>
      <c r="G3458">
        <v>95</v>
      </c>
      <c r="H3458">
        <v>-22</v>
      </c>
      <c r="K3458" t="s">
        <v>1757</v>
      </c>
      <c r="L3458">
        <v>76</v>
      </c>
      <c r="M3458" t="s">
        <v>174</v>
      </c>
      <c r="N3458">
        <v>1955</v>
      </c>
      <c r="O3458">
        <v>1</v>
      </c>
      <c r="P3458">
        <v>1974</v>
      </c>
      <c r="Q3458">
        <v>1</v>
      </c>
      <c r="R3458" t="s">
        <v>4211</v>
      </c>
    </row>
    <row r="3459" spans="1:18">
      <c r="A3459">
        <v>5484</v>
      </c>
      <c r="B3459" t="s">
        <v>3942</v>
      </c>
      <c r="C3459">
        <v>-84.2</v>
      </c>
      <c r="D3459">
        <v>-151.9</v>
      </c>
      <c r="G3459">
        <v>180</v>
      </c>
      <c r="H3459">
        <v>-26</v>
      </c>
      <c r="K3459" t="s">
        <v>1757</v>
      </c>
      <c r="L3459">
        <v>86</v>
      </c>
      <c r="M3459" t="s">
        <v>174</v>
      </c>
      <c r="N3459">
        <v>1955</v>
      </c>
      <c r="O3459">
        <v>1</v>
      </c>
      <c r="P3459">
        <v>1974</v>
      </c>
      <c r="Q3459">
        <v>1</v>
      </c>
      <c r="R3459" t="s">
        <v>4211</v>
      </c>
    </row>
    <row r="3460" spans="1:18">
      <c r="A3460">
        <v>5485</v>
      </c>
      <c r="B3460" t="s">
        <v>2415</v>
      </c>
      <c r="C3460">
        <v>-84.119721999999996</v>
      </c>
      <c r="D3460">
        <v>-162.06444400000001</v>
      </c>
      <c r="G3460">
        <v>100</v>
      </c>
      <c r="H3460">
        <v>-25</v>
      </c>
      <c r="K3460" t="s">
        <v>1757</v>
      </c>
      <c r="L3460">
        <v>113</v>
      </c>
      <c r="M3460" t="s">
        <v>174</v>
      </c>
      <c r="N3460">
        <v>1955</v>
      </c>
      <c r="O3460">
        <v>1</v>
      </c>
      <c r="P3460">
        <v>1974</v>
      </c>
      <c r="Q3460">
        <v>1</v>
      </c>
      <c r="R3460" t="s">
        <v>4211</v>
      </c>
    </row>
    <row r="3461" spans="1:18">
      <c r="A3461">
        <v>5486</v>
      </c>
      <c r="B3461" t="s">
        <v>2412</v>
      </c>
      <c r="C3461">
        <v>-83.909443999999993</v>
      </c>
      <c r="D3461">
        <v>-174.36</v>
      </c>
      <c r="G3461">
        <v>90</v>
      </c>
      <c r="H3461">
        <v>-24</v>
      </c>
      <c r="K3461" t="s">
        <v>1757</v>
      </c>
      <c r="L3461">
        <v>116</v>
      </c>
      <c r="M3461" t="s">
        <v>174</v>
      </c>
      <c r="N3461">
        <v>1955</v>
      </c>
      <c r="O3461">
        <v>1</v>
      </c>
      <c r="P3461">
        <v>1975</v>
      </c>
      <c r="Q3461">
        <v>1</v>
      </c>
      <c r="R3461" t="s">
        <v>4211</v>
      </c>
    </row>
    <row r="3462" spans="1:18">
      <c r="A3462">
        <v>5487</v>
      </c>
      <c r="B3462" t="s">
        <v>2409</v>
      </c>
      <c r="C3462">
        <v>-83.720832999999999</v>
      </c>
      <c r="D3462">
        <v>-166.52083300000001</v>
      </c>
      <c r="G3462">
        <v>90</v>
      </c>
      <c r="H3462">
        <v>-25</v>
      </c>
      <c r="K3462" t="s">
        <v>1757</v>
      </c>
      <c r="L3462">
        <v>102</v>
      </c>
      <c r="M3462" t="s">
        <v>174</v>
      </c>
      <c r="N3462">
        <v>1955</v>
      </c>
      <c r="O3462">
        <v>1</v>
      </c>
      <c r="P3462">
        <v>1974</v>
      </c>
      <c r="Q3462">
        <v>1</v>
      </c>
      <c r="R3462" t="s">
        <v>4211</v>
      </c>
    </row>
    <row r="3463" spans="1:18">
      <c r="A3463">
        <v>5488</v>
      </c>
      <c r="B3463" t="s">
        <v>2410</v>
      </c>
      <c r="C3463">
        <v>-83.756944000000004</v>
      </c>
      <c r="D3463">
        <v>176.85388800000001</v>
      </c>
      <c r="G3463">
        <v>85</v>
      </c>
      <c r="H3463">
        <v>-25</v>
      </c>
      <c r="K3463" t="s">
        <v>1757</v>
      </c>
      <c r="L3463">
        <v>218</v>
      </c>
      <c r="M3463" t="s">
        <v>174</v>
      </c>
      <c r="N3463">
        <v>1955</v>
      </c>
      <c r="O3463">
        <v>1</v>
      </c>
      <c r="P3463">
        <v>1974</v>
      </c>
      <c r="Q3463">
        <v>1</v>
      </c>
      <c r="R3463" t="s">
        <v>4211</v>
      </c>
    </row>
    <row r="3464" spans="1:18">
      <c r="A3464">
        <v>5489</v>
      </c>
      <c r="B3464" t="s">
        <v>4194</v>
      </c>
      <c r="C3464">
        <v>-83.5</v>
      </c>
      <c r="D3464">
        <v>-156</v>
      </c>
      <c r="G3464">
        <v>130</v>
      </c>
      <c r="H3464">
        <v>-26</v>
      </c>
      <c r="K3464" t="s">
        <v>1757</v>
      </c>
      <c r="L3464">
        <v>70</v>
      </c>
      <c r="M3464" t="s">
        <v>174</v>
      </c>
      <c r="N3464">
        <v>1955</v>
      </c>
      <c r="O3464">
        <v>1</v>
      </c>
      <c r="P3464">
        <v>1974</v>
      </c>
      <c r="Q3464">
        <v>1</v>
      </c>
      <c r="R3464" t="s">
        <v>4211</v>
      </c>
    </row>
    <row r="3465" spans="1:18">
      <c r="A3465">
        <v>5490</v>
      </c>
      <c r="B3465" t="s">
        <v>2405</v>
      </c>
      <c r="C3465">
        <v>-83.410555000000002</v>
      </c>
      <c r="D3465">
        <v>-151.21527699999999</v>
      </c>
      <c r="G3465">
        <v>210</v>
      </c>
      <c r="H3465">
        <v>-25</v>
      </c>
      <c r="K3465" t="s">
        <v>1757</v>
      </c>
      <c r="L3465">
        <v>80</v>
      </c>
      <c r="M3465" t="s">
        <v>174</v>
      </c>
      <c r="N3465">
        <v>1955</v>
      </c>
      <c r="O3465">
        <v>1</v>
      </c>
      <c r="P3465">
        <v>1974</v>
      </c>
      <c r="Q3465">
        <v>1</v>
      </c>
      <c r="R3465" t="s">
        <v>4211</v>
      </c>
    </row>
    <row r="3466" spans="1:18">
      <c r="A3466">
        <v>5491</v>
      </c>
      <c r="B3466" t="s">
        <v>2403</v>
      </c>
      <c r="C3466">
        <v>-83.347499999999997</v>
      </c>
      <c r="D3466">
        <v>-167.42416600000001</v>
      </c>
      <c r="G3466">
        <v>90</v>
      </c>
      <c r="H3466">
        <v>-26</v>
      </c>
      <c r="K3466" t="s">
        <v>1757</v>
      </c>
      <c r="L3466">
        <v>86</v>
      </c>
      <c r="M3466" t="s">
        <v>174</v>
      </c>
      <c r="N3466">
        <v>1955</v>
      </c>
      <c r="O3466">
        <v>1</v>
      </c>
      <c r="P3466">
        <v>1974</v>
      </c>
      <c r="Q3466">
        <v>1</v>
      </c>
      <c r="R3466" t="s">
        <v>4211</v>
      </c>
    </row>
    <row r="3467" spans="1:18">
      <c r="A3467">
        <v>5492</v>
      </c>
      <c r="B3467" t="s">
        <v>2404</v>
      </c>
      <c r="C3467">
        <v>-83.359166000000002</v>
      </c>
      <c r="D3467">
        <v>-171.235277</v>
      </c>
      <c r="G3467">
        <v>90</v>
      </c>
      <c r="H3467">
        <v>-26</v>
      </c>
      <c r="K3467" t="s">
        <v>1757</v>
      </c>
      <c r="L3467">
        <v>112</v>
      </c>
      <c r="M3467" t="s">
        <v>174</v>
      </c>
      <c r="N3467">
        <v>1955</v>
      </c>
      <c r="O3467">
        <v>1</v>
      </c>
      <c r="P3467">
        <v>1974</v>
      </c>
      <c r="Q3467">
        <v>1</v>
      </c>
      <c r="R3467" t="s">
        <v>4211</v>
      </c>
    </row>
    <row r="3468" spans="1:18">
      <c r="A3468">
        <v>5493</v>
      </c>
      <c r="B3468" t="s">
        <v>2406</v>
      </c>
      <c r="C3468">
        <v>-83.428332999999995</v>
      </c>
      <c r="D3468">
        <v>-175.55</v>
      </c>
      <c r="G3468">
        <v>85</v>
      </c>
      <c r="H3468">
        <v>-25</v>
      </c>
      <c r="K3468" t="s">
        <v>1757</v>
      </c>
      <c r="L3468">
        <v>118</v>
      </c>
      <c r="M3468" t="s">
        <v>174</v>
      </c>
      <c r="N3468">
        <v>1955</v>
      </c>
      <c r="O3468">
        <v>1</v>
      </c>
      <c r="P3468">
        <v>1974</v>
      </c>
      <c r="Q3468">
        <v>1</v>
      </c>
      <c r="R3468" t="s">
        <v>4211</v>
      </c>
    </row>
    <row r="3469" spans="1:18">
      <c r="A3469">
        <v>5494</v>
      </c>
      <c r="B3469" t="s">
        <v>2402</v>
      </c>
      <c r="C3469">
        <v>-83.209444000000005</v>
      </c>
      <c r="D3469">
        <v>-163.476944</v>
      </c>
      <c r="G3469">
        <v>95</v>
      </c>
      <c r="H3469">
        <v>-27</v>
      </c>
      <c r="K3469" t="s">
        <v>1757</v>
      </c>
      <c r="L3469">
        <v>81</v>
      </c>
      <c r="M3469" t="s">
        <v>174</v>
      </c>
      <c r="N3469">
        <v>1955</v>
      </c>
      <c r="O3469">
        <v>1</v>
      </c>
      <c r="P3469">
        <v>1974</v>
      </c>
      <c r="Q3469">
        <v>1</v>
      </c>
      <c r="R3469" t="s">
        <v>4211</v>
      </c>
    </row>
    <row r="3470" spans="1:18">
      <c r="A3470">
        <v>5495</v>
      </c>
      <c r="B3470" t="s">
        <v>2401</v>
      </c>
      <c r="C3470">
        <v>-82.997221999999994</v>
      </c>
      <c r="D3470">
        <v>-159.20083299999999</v>
      </c>
      <c r="G3470">
        <v>95</v>
      </c>
      <c r="H3470">
        <v>-28</v>
      </c>
      <c r="K3470" t="s">
        <v>1757</v>
      </c>
      <c r="L3470">
        <v>74</v>
      </c>
      <c r="M3470" t="s">
        <v>174</v>
      </c>
      <c r="N3470">
        <v>1955</v>
      </c>
      <c r="O3470">
        <v>1</v>
      </c>
      <c r="P3470">
        <v>1974</v>
      </c>
      <c r="Q3470">
        <v>1</v>
      </c>
      <c r="R3470" t="s">
        <v>4211</v>
      </c>
    </row>
    <row r="3471" spans="1:18">
      <c r="A3471">
        <v>5496</v>
      </c>
      <c r="B3471" t="s">
        <v>204</v>
      </c>
      <c r="C3471">
        <v>-82.9</v>
      </c>
      <c r="D3471">
        <v>-150.9</v>
      </c>
      <c r="G3471">
        <v>180</v>
      </c>
      <c r="H3471">
        <v>-28</v>
      </c>
      <c r="K3471" t="s">
        <v>1757</v>
      </c>
      <c r="L3471">
        <v>58</v>
      </c>
      <c r="M3471" t="s">
        <v>174</v>
      </c>
      <c r="N3471">
        <v>1955</v>
      </c>
      <c r="O3471">
        <v>1</v>
      </c>
      <c r="P3471">
        <v>1974</v>
      </c>
      <c r="Q3471">
        <v>1</v>
      </c>
      <c r="R3471" t="s">
        <v>4211</v>
      </c>
    </row>
    <row r="3472" spans="1:18">
      <c r="A3472">
        <v>5497</v>
      </c>
      <c r="B3472" t="s">
        <v>2395</v>
      </c>
      <c r="C3472">
        <v>-82.881388000000001</v>
      </c>
      <c r="D3472">
        <v>-154.267222</v>
      </c>
      <c r="G3472">
        <v>110</v>
      </c>
      <c r="H3472">
        <v>-27</v>
      </c>
      <c r="K3472" t="s">
        <v>1757</v>
      </c>
      <c r="L3472">
        <v>76</v>
      </c>
      <c r="M3472" t="s">
        <v>174</v>
      </c>
      <c r="N3472">
        <v>1955</v>
      </c>
      <c r="O3472">
        <v>1</v>
      </c>
      <c r="P3472">
        <v>1974</v>
      </c>
      <c r="Q3472">
        <v>1</v>
      </c>
      <c r="R3472" t="s">
        <v>4211</v>
      </c>
    </row>
    <row r="3473" spans="1:18">
      <c r="A3473">
        <v>5498</v>
      </c>
      <c r="B3473" t="s">
        <v>2397</v>
      </c>
      <c r="C3473">
        <v>-82.89</v>
      </c>
      <c r="D3473">
        <v>-167.8</v>
      </c>
      <c r="G3473">
        <v>90</v>
      </c>
      <c r="H3473">
        <v>-26</v>
      </c>
      <c r="K3473" t="s">
        <v>1757</v>
      </c>
      <c r="L3473">
        <v>75</v>
      </c>
      <c r="M3473" t="s">
        <v>174</v>
      </c>
      <c r="N3473">
        <v>1955</v>
      </c>
      <c r="O3473">
        <v>1</v>
      </c>
      <c r="P3473">
        <v>1974</v>
      </c>
      <c r="Q3473">
        <v>1</v>
      </c>
      <c r="R3473" t="s">
        <v>4211</v>
      </c>
    </row>
    <row r="3474" spans="1:18">
      <c r="A3474">
        <v>5499</v>
      </c>
      <c r="B3474" t="s">
        <v>2400</v>
      </c>
      <c r="C3474">
        <v>-82.938333</v>
      </c>
      <c r="D3474">
        <v>-173.316666</v>
      </c>
      <c r="G3474">
        <v>85</v>
      </c>
      <c r="H3474">
        <v>-25</v>
      </c>
      <c r="K3474" t="s">
        <v>1757</v>
      </c>
      <c r="L3474">
        <v>62</v>
      </c>
      <c r="M3474" t="s">
        <v>174</v>
      </c>
      <c r="N3474">
        <v>1955</v>
      </c>
      <c r="O3474">
        <v>1</v>
      </c>
      <c r="P3474">
        <v>1974</v>
      </c>
      <c r="Q3474">
        <v>1</v>
      </c>
      <c r="R3474" t="s">
        <v>4211</v>
      </c>
    </row>
    <row r="3475" spans="1:18">
      <c r="A3475">
        <v>5500</v>
      </c>
      <c r="B3475" t="s">
        <v>2398</v>
      </c>
      <c r="C3475">
        <v>-82.901387999999997</v>
      </c>
      <c r="D3475">
        <v>-176.52500000000001</v>
      </c>
      <c r="G3475">
        <v>80</v>
      </c>
      <c r="H3475">
        <v>-25</v>
      </c>
      <c r="K3475" t="s">
        <v>1757</v>
      </c>
      <c r="L3475">
        <v>102</v>
      </c>
      <c r="M3475" t="s">
        <v>174</v>
      </c>
      <c r="N3475">
        <v>1955</v>
      </c>
      <c r="O3475">
        <v>1</v>
      </c>
      <c r="P3475">
        <v>1974</v>
      </c>
      <c r="Q3475">
        <v>1</v>
      </c>
      <c r="R3475" t="s">
        <v>4211</v>
      </c>
    </row>
    <row r="3476" spans="1:18">
      <c r="A3476">
        <v>5501</v>
      </c>
      <c r="B3476" t="s">
        <v>2394</v>
      </c>
      <c r="C3476">
        <v>-82.880832999999996</v>
      </c>
      <c r="D3476">
        <v>175.821111</v>
      </c>
      <c r="G3476">
        <v>80</v>
      </c>
      <c r="H3476">
        <v>-25</v>
      </c>
      <c r="K3476" t="s">
        <v>1757</v>
      </c>
      <c r="L3476">
        <v>141</v>
      </c>
      <c r="M3476" t="s">
        <v>174</v>
      </c>
      <c r="N3476">
        <v>1955</v>
      </c>
      <c r="O3476">
        <v>1</v>
      </c>
      <c r="P3476">
        <v>1977</v>
      </c>
      <c r="Q3476">
        <v>1</v>
      </c>
      <c r="R3476" t="s">
        <v>4211</v>
      </c>
    </row>
    <row r="3477" spans="1:18">
      <c r="A3477">
        <v>5502</v>
      </c>
      <c r="B3477" t="s">
        <v>2396</v>
      </c>
      <c r="C3477">
        <v>-82.889166000000003</v>
      </c>
      <c r="D3477">
        <v>171.99527699999999</v>
      </c>
      <c r="G3477">
        <v>80</v>
      </c>
      <c r="H3477">
        <v>-25</v>
      </c>
      <c r="K3477" t="s">
        <v>1757</v>
      </c>
      <c r="L3477">
        <v>220</v>
      </c>
      <c r="M3477" t="s">
        <v>174</v>
      </c>
      <c r="N3477">
        <v>1955</v>
      </c>
      <c r="O3477">
        <v>1</v>
      </c>
      <c r="P3477">
        <v>1977</v>
      </c>
      <c r="Q3477">
        <v>1</v>
      </c>
      <c r="R3477" t="s">
        <v>4211</v>
      </c>
    </row>
    <row r="3478" spans="1:18">
      <c r="A3478">
        <v>5503</v>
      </c>
      <c r="B3478" t="s">
        <v>2393</v>
      </c>
      <c r="C3478">
        <v>-82.759444000000002</v>
      </c>
      <c r="D3478">
        <v>167.80694399999999</v>
      </c>
      <c r="G3478">
        <v>80</v>
      </c>
      <c r="H3478">
        <v>-26</v>
      </c>
      <c r="K3478" t="s">
        <v>1757</v>
      </c>
      <c r="L3478">
        <v>228</v>
      </c>
      <c r="M3478" t="s">
        <v>174</v>
      </c>
      <c r="N3478">
        <v>1955</v>
      </c>
      <c r="O3478">
        <v>1</v>
      </c>
      <c r="P3478">
        <v>1977</v>
      </c>
      <c r="Q3478">
        <v>1</v>
      </c>
      <c r="R3478" t="s">
        <v>4211</v>
      </c>
    </row>
    <row r="3479" spans="1:18">
      <c r="A3479">
        <v>5504</v>
      </c>
      <c r="B3479" t="s">
        <v>2375</v>
      </c>
      <c r="C3479">
        <v>-81.944721999999999</v>
      </c>
      <c r="D3479">
        <v>-158.57749999999999</v>
      </c>
      <c r="G3479">
        <v>95</v>
      </c>
      <c r="H3479">
        <v>-29</v>
      </c>
      <c r="K3479" t="s">
        <v>1757</v>
      </c>
      <c r="L3479">
        <v>75</v>
      </c>
      <c r="M3479" t="s">
        <v>174</v>
      </c>
      <c r="N3479">
        <v>1955</v>
      </c>
      <c r="O3479">
        <v>1</v>
      </c>
      <c r="P3479">
        <v>1974</v>
      </c>
      <c r="Q3479">
        <v>1</v>
      </c>
      <c r="R3479" t="s">
        <v>4211</v>
      </c>
    </row>
    <row r="3480" spans="1:18">
      <c r="A3480">
        <v>5505</v>
      </c>
      <c r="B3480" t="s">
        <v>2391</v>
      </c>
      <c r="C3480">
        <v>-82.734999999999999</v>
      </c>
      <c r="D3480">
        <v>-161.89166599999999</v>
      </c>
      <c r="G3480">
        <v>95</v>
      </c>
      <c r="H3480">
        <v>-27</v>
      </c>
      <c r="K3480" t="s">
        <v>1757</v>
      </c>
      <c r="L3480">
        <v>76</v>
      </c>
      <c r="M3480" t="s">
        <v>174</v>
      </c>
      <c r="N3480">
        <v>1955</v>
      </c>
      <c r="O3480">
        <v>1</v>
      </c>
      <c r="P3480">
        <v>1974</v>
      </c>
      <c r="Q3480">
        <v>1</v>
      </c>
      <c r="R3480" t="s">
        <v>4211</v>
      </c>
    </row>
    <row r="3481" spans="1:18">
      <c r="A3481">
        <v>5506</v>
      </c>
      <c r="B3481" t="s">
        <v>2392</v>
      </c>
      <c r="C3481">
        <v>-82.738332999999997</v>
      </c>
      <c r="D3481">
        <v>-164.053055</v>
      </c>
      <c r="G3481">
        <v>90</v>
      </c>
      <c r="H3481">
        <v>-27</v>
      </c>
      <c r="K3481" t="s">
        <v>1757</v>
      </c>
      <c r="L3481">
        <v>79</v>
      </c>
      <c r="M3481" t="s">
        <v>174</v>
      </c>
      <c r="N3481">
        <v>1955</v>
      </c>
      <c r="O3481">
        <v>1</v>
      </c>
      <c r="P3481">
        <v>1974</v>
      </c>
      <c r="Q3481">
        <v>1</v>
      </c>
      <c r="R3481" t="s">
        <v>4211</v>
      </c>
    </row>
    <row r="3482" spans="1:18">
      <c r="A3482">
        <v>5507</v>
      </c>
      <c r="B3482" t="s">
        <v>2390</v>
      </c>
      <c r="C3482">
        <v>-82.590554999999995</v>
      </c>
      <c r="D3482">
        <v>-153.24722199999999</v>
      </c>
      <c r="G3482">
        <v>120</v>
      </c>
      <c r="H3482">
        <v>-27</v>
      </c>
      <c r="K3482" t="s">
        <v>1757</v>
      </c>
      <c r="L3482">
        <v>78</v>
      </c>
      <c r="M3482" t="s">
        <v>174</v>
      </c>
      <c r="N3482">
        <v>1955</v>
      </c>
      <c r="O3482">
        <v>1</v>
      </c>
      <c r="P3482">
        <v>1974</v>
      </c>
      <c r="Q3482">
        <v>1</v>
      </c>
      <c r="R3482" t="s">
        <v>4211</v>
      </c>
    </row>
    <row r="3483" spans="1:18">
      <c r="A3483">
        <v>5508</v>
      </c>
      <c r="B3483" t="s">
        <v>4213</v>
      </c>
      <c r="C3483">
        <v>-82.5</v>
      </c>
      <c r="D3483">
        <v>-166</v>
      </c>
      <c r="G3483">
        <v>95</v>
      </c>
      <c r="H3483">
        <v>-29</v>
      </c>
      <c r="K3483" t="s">
        <v>1757</v>
      </c>
      <c r="L3483">
        <v>81</v>
      </c>
      <c r="M3483" t="s">
        <v>174</v>
      </c>
      <c r="N3483">
        <v>1955</v>
      </c>
      <c r="O3483">
        <v>1</v>
      </c>
      <c r="P3483">
        <v>1974</v>
      </c>
      <c r="Q3483">
        <v>1</v>
      </c>
      <c r="R3483" t="s">
        <v>4211</v>
      </c>
    </row>
    <row r="3484" spans="1:18">
      <c r="A3484">
        <v>5509</v>
      </c>
      <c r="B3484" t="s">
        <v>2388</v>
      </c>
      <c r="C3484">
        <v>-82.461111000000002</v>
      </c>
      <c r="D3484">
        <v>-172.523055</v>
      </c>
      <c r="G3484">
        <v>80</v>
      </c>
      <c r="H3484">
        <v>-26</v>
      </c>
      <c r="K3484" t="s">
        <v>1757</v>
      </c>
      <c r="L3484">
        <v>81</v>
      </c>
      <c r="M3484" t="s">
        <v>174</v>
      </c>
      <c r="N3484">
        <v>1955</v>
      </c>
      <c r="O3484">
        <v>1</v>
      </c>
      <c r="P3484">
        <v>1974</v>
      </c>
      <c r="Q3484">
        <v>1</v>
      </c>
      <c r="R3484" t="s">
        <v>4211</v>
      </c>
    </row>
    <row r="3485" spans="1:18">
      <c r="A3485">
        <v>5510</v>
      </c>
      <c r="B3485" t="s">
        <v>2387</v>
      </c>
      <c r="C3485">
        <v>-82.451943999999997</v>
      </c>
      <c r="D3485">
        <v>176.505833</v>
      </c>
      <c r="G3485">
        <v>75</v>
      </c>
      <c r="H3485">
        <v>-25</v>
      </c>
      <c r="K3485" t="s">
        <v>1757</v>
      </c>
      <c r="L3485">
        <v>131</v>
      </c>
      <c r="M3485" t="s">
        <v>174</v>
      </c>
      <c r="N3485">
        <v>1955</v>
      </c>
      <c r="O3485">
        <v>1</v>
      </c>
      <c r="P3485">
        <v>1977</v>
      </c>
      <c r="Q3485">
        <v>1</v>
      </c>
      <c r="R3485" t="s">
        <v>4211</v>
      </c>
    </row>
    <row r="3486" spans="1:18">
      <c r="A3486">
        <v>5511</v>
      </c>
      <c r="B3486" t="s">
        <v>2382</v>
      </c>
      <c r="C3486">
        <v>-82.356666000000004</v>
      </c>
      <c r="D3486">
        <v>-156.533333</v>
      </c>
      <c r="G3486">
        <v>100</v>
      </c>
      <c r="H3486">
        <v>-28</v>
      </c>
      <c r="K3486" t="s">
        <v>1757</v>
      </c>
      <c r="L3486">
        <v>72</v>
      </c>
      <c r="M3486" t="s">
        <v>174</v>
      </c>
      <c r="N3486">
        <v>1955</v>
      </c>
      <c r="O3486">
        <v>1</v>
      </c>
      <c r="P3486">
        <v>1974</v>
      </c>
      <c r="Q3486">
        <v>1</v>
      </c>
      <c r="R3486" t="s">
        <v>4211</v>
      </c>
    </row>
    <row r="3487" spans="1:18">
      <c r="A3487">
        <v>5512</v>
      </c>
      <c r="B3487" t="s">
        <v>2385</v>
      </c>
      <c r="C3487">
        <v>-82.374443999999997</v>
      </c>
      <c r="D3487">
        <v>-168.645555</v>
      </c>
      <c r="G3487">
        <v>85</v>
      </c>
      <c r="H3487">
        <v>-28</v>
      </c>
      <c r="K3487" t="s">
        <v>1757</v>
      </c>
      <c r="L3487">
        <v>90</v>
      </c>
      <c r="M3487" t="s">
        <v>174</v>
      </c>
      <c r="N3487">
        <v>1955</v>
      </c>
      <c r="O3487">
        <v>1</v>
      </c>
      <c r="P3487">
        <v>1974</v>
      </c>
      <c r="Q3487">
        <v>1</v>
      </c>
      <c r="R3487" t="s">
        <v>4211</v>
      </c>
    </row>
    <row r="3488" spans="1:18">
      <c r="A3488">
        <v>5513</v>
      </c>
      <c r="B3488" t="s">
        <v>2380</v>
      </c>
      <c r="C3488">
        <v>-82.233610999999996</v>
      </c>
      <c r="D3488">
        <v>-165.047222</v>
      </c>
      <c r="G3488">
        <v>90</v>
      </c>
      <c r="H3488">
        <v>-28</v>
      </c>
      <c r="K3488" t="s">
        <v>1757</v>
      </c>
      <c r="L3488">
        <v>88</v>
      </c>
      <c r="M3488" t="s">
        <v>174</v>
      </c>
      <c r="N3488">
        <v>1955</v>
      </c>
      <c r="O3488">
        <v>1</v>
      </c>
      <c r="P3488">
        <v>1974</v>
      </c>
      <c r="Q3488">
        <v>1</v>
      </c>
      <c r="R3488" t="s">
        <v>4211</v>
      </c>
    </row>
    <row r="3489" spans="1:18">
      <c r="A3489">
        <v>5514</v>
      </c>
      <c r="B3489" t="s">
        <v>2379</v>
      </c>
      <c r="C3489">
        <v>-82.077500000000001</v>
      </c>
      <c r="D3489">
        <v>-153.667777</v>
      </c>
      <c r="G3489">
        <v>110</v>
      </c>
      <c r="H3489">
        <v>-27</v>
      </c>
      <c r="K3489" t="s">
        <v>1757</v>
      </c>
      <c r="L3489">
        <v>79</v>
      </c>
      <c r="M3489" t="s">
        <v>174</v>
      </c>
      <c r="N3489">
        <v>1955</v>
      </c>
      <c r="O3489">
        <v>1</v>
      </c>
      <c r="P3489">
        <v>1974</v>
      </c>
      <c r="Q3489">
        <v>1</v>
      </c>
      <c r="R3489" t="s">
        <v>4211</v>
      </c>
    </row>
    <row r="3490" spans="1:18">
      <c r="A3490">
        <v>5515</v>
      </c>
      <c r="B3490" t="s">
        <v>2381</v>
      </c>
      <c r="C3490">
        <v>-82.26</v>
      </c>
      <c r="D3490">
        <v>-163.283333</v>
      </c>
      <c r="G3490">
        <v>90</v>
      </c>
      <c r="H3490">
        <v>-27</v>
      </c>
      <c r="K3490" t="s">
        <v>1757</v>
      </c>
      <c r="L3490">
        <v>84</v>
      </c>
      <c r="M3490" t="s">
        <v>174</v>
      </c>
      <c r="N3490">
        <v>1955</v>
      </c>
      <c r="O3490">
        <v>1</v>
      </c>
      <c r="P3490">
        <v>1974</v>
      </c>
      <c r="Q3490">
        <v>1</v>
      </c>
      <c r="R3490" t="s">
        <v>4211</v>
      </c>
    </row>
    <row r="3491" spans="1:18">
      <c r="A3491">
        <v>5516</v>
      </c>
      <c r="B3491" t="s">
        <v>2374</v>
      </c>
      <c r="C3491">
        <v>-81.944444000000004</v>
      </c>
      <c r="D3491">
        <v>-173.23138800000001</v>
      </c>
      <c r="G3491">
        <v>80</v>
      </c>
      <c r="H3491">
        <v>-27</v>
      </c>
      <c r="K3491" t="s">
        <v>1757</v>
      </c>
      <c r="L3491">
        <v>92</v>
      </c>
      <c r="M3491" t="s">
        <v>174</v>
      </c>
      <c r="N3491">
        <v>1955</v>
      </c>
      <c r="O3491">
        <v>1</v>
      </c>
      <c r="P3491">
        <v>1974</v>
      </c>
      <c r="Q3491">
        <v>1</v>
      </c>
      <c r="R3491" t="s">
        <v>4211</v>
      </c>
    </row>
    <row r="3492" spans="1:18">
      <c r="A3492">
        <v>5517</v>
      </c>
      <c r="B3492" t="s">
        <v>2378</v>
      </c>
      <c r="C3492">
        <v>-82.025554999999997</v>
      </c>
      <c r="D3492">
        <v>-176.765277</v>
      </c>
      <c r="G3492">
        <v>75</v>
      </c>
      <c r="H3492">
        <v>-26</v>
      </c>
      <c r="K3492" t="s">
        <v>1757</v>
      </c>
      <c r="L3492">
        <v>100</v>
      </c>
      <c r="M3492" t="s">
        <v>174</v>
      </c>
      <c r="N3492">
        <v>1955</v>
      </c>
      <c r="O3492">
        <v>1</v>
      </c>
      <c r="P3492">
        <v>1974</v>
      </c>
      <c r="Q3492">
        <v>1</v>
      </c>
      <c r="R3492" t="s">
        <v>4211</v>
      </c>
    </row>
    <row r="3493" spans="1:18">
      <c r="A3493">
        <v>5518</v>
      </c>
      <c r="B3493" t="s">
        <v>2376</v>
      </c>
      <c r="C3493">
        <v>-81.996387999999996</v>
      </c>
      <c r="D3493">
        <v>-179.797222</v>
      </c>
      <c r="G3493">
        <v>75</v>
      </c>
      <c r="H3493">
        <v>-26</v>
      </c>
      <c r="K3493" t="s">
        <v>1757</v>
      </c>
      <c r="L3493">
        <v>96</v>
      </c>
      <c r="M3493" t="s">
        <v>174</v>
      </c>
      <c r="N3493">
        <v>1955</v>
      </c>
      <c r="O3493">
        <v>1</v>
      </c>
      <c r="P3493">
        <v>1977</v>
      </c>
      <c r="Q3493">
        <v>1</v>
      </c>
      <c r="R3493" t="s">
        <v>4211</v>
      </c>
    </row>
    <row r="3494" spans="1:18">
      <c r="A3494">
        <v>5519</v>
      </c>
      <c r="B3494" t="s">
        <v>2372</v>
      </c>
      <c r="C3494">
        <v>-81.899721999999997</v>
      </c>
      <c r="D3494">
        <v>-169.82749999999999</v>
      </c>
      <c r="G3494">
        <v>80</v>
      </c>
      <c r="H3494">
        <v>-27</v>
      </c>
      <c r="K3494" t="s">
        <v>1757</v>
      </c>
      <c r="L3494">
        <v>99</v>
      </c>
      <c r="M3494" t="s">
        <v>174</v>
      </c>
      <c r="N3494">
        <v>1955</v>
      </c>
      <c r="O3494">
        <v>1</v>
      </c>
      <c r="P3494">
        <v>1974</v>
      </c>
      <c r="Q3494">
        <v>1</v>
      </c>
      <c r="R3494" t="s">
        <v>4211</v>
      </c>
    </row>
    <row r="3495" spans="1:18">
      <c r="A3495">
        <v>5520</v>
      </c>
      <c r="B3495" t="s">
        <v>2368</v>
      </c>
      <c r="C3495">
        <v>-81.714444</v>
      </c>
      <c r="D3495">
        <v>165.9025</v>
      </c>
      <c r="G3495">
        <v>70</v>
      </c>
      <c r="H3495">
        <v>-25</v>
      </c>
      <c r="K3495" t="s">
        <v>1757</v>
      </c>
      <c r="L3495">
        <v>163</v>
      </c>
      <c r="M3495" t="s">
        <v>174</v>
      </c>
      <c r="N3495">
        <v>1955</v>
      </c>
      <c r="O3495">
        <v>1</v>
      </c>
      <c r="P3495">
        <v>1977</v>
      </c>
      <c r="Q3495">
        <v>1</v>
      </c>
      <c r="R3495" t="s">
        <v>4211</v>
      </c>
    </row>
    <row r="3496" spans="1:18">
      <c r="A3496">
        <v>5521</v>
      </c>
      <c r="B3496" t="s">
        <v>2365</v>
      </c>
      <c r="C3496">
        <v>-81.577222000000006</v>
      </c>
      <c r="D3496">
        <v>-151.72999999999999</v>
      </c>
      <c r="G3496">
        <v>210</v>
      </c>
      <c r="H3496">
        <v>-25</v>
      </c>
      <c r="K3496" t="s">
        <v>1757</v>
      </c>
      <c r="L3496">
        <v>90</v>
      </c>
      <c r="M3496" t="s">
        <v>174</v>
      </c>
      <c r="N3496">
        <v>1955</v>
      </c>
      <c r="O3496">
        <v>1</v>
      </c>
      <c r="P3496">
        <v>1975</v>
      </c>
      <c r="Q3496">
        <v>1</v>
      </c>
      <c r="R3496" t="s">
        <v>4211</v>
      </c>
    </row>
    <row r="3497" spans="1:18">
      <c r="A3497">
        <v>5522</v>
      </c>
      <c r="B3497" t="s">
        <v>2367</v>
      </c>
      <c r="C3497">
        <v>-81.608333000000002</v>
      </c>
      <c r="D3497">
        <v>-163.26666599999999</v>
      </c>
      <c r="G3497">
        <v>85</v>
      </c>
      <c r="H3497">
        <v>-28</v>
      </c>
      <c r="K3497" t="s">
        <v>1757</v>
      </c>
      <c r="L3497">
        <v>86</v>
      </c>
      <c r="M3497" t="s">
        <v>174</v>
      </c>
      <c r="N3497">
        <v>1955</v>
      </c>
      <c r="O3497">
        <v>1</v>
      </c>
      <c r="P3497">
        <v>1974</v>
      </c>
      <c r="Q3497">
        <v>1</v>
      </c>
      <c r="R3497" t="s">
        <v>4211</v>
      </c>
    </row>
    <row r="3498" spans="1:18">
      <c r="A3498">
        <v>5523</v>
      </c>
      <c r="B3498" t="s">
        <v>2363</v>
      </c>
      <c r="C3498">
        <v>-81.473888000000002</v>
      </c>
      <c r="D3498">
        <v>-174.05444399999999</v>
      </c>
      <c r="G3498">
        <v>75</v>
      </c>
      <c r="H3498">
        <v>-27</v>
      </c>
      <c r="K3498" t="s">
        <v>1757</v>
      </c>
      <c r="L3498">
        <v>90</v>
      </c>
      <c r="M3498" t="s">
        <v>174</v>
      </c>
      <c r="N3498">
        <v>1955</v>
      </c>
      <c r="O3498">
        <v>1</v>
      </c>
      <c r="P3498">
        <v>1974</v>
      </c>
      <c r="Q3498">
        <v>1</v>
      </c>
      <c r="R3498" t="s">
        <v>4211</v>
      </c>
    </row>
    <row r="3499" spans="1:18">
      <c r="A3499">
        <v>5524</v>
      </c>
      <c r="B3499" t="s">
        <v>2362</v>
      </c>
      <c r="C3499">
        <v>-81.460277000000005</v>
      </c>
      <c r="D3499">
        <v>-176.78194400000001</v>
      </c>
      <c r="G3499">
        <v>70</v>
      </c>
      <c r="H3499">
        <v>-27</v>
      </c>
      <c r="K3499" t="s">
        <v>1757</v>
      </c>
      <c r="L3499">
        <v>82</v>
      </c>
      <c r="M3499" t="s">
        <v>174</v>
      </c>
      <c r="N3499">
        <v>1955</v>
      </c>
      <c r="O3499">
        <v>1</v>
      </c>
      <c r="P3499">
        <v>1977</v>
      </c>
      <c r="Q3499">
        <v>1</v>
      </c>
      <c r="R3499" t="s">
        <v>4211</v>
      </c>
    </row>
    <row r="3500" spans="1:18">
      <c r="A3500">
        <v>5525</v>
      </c>
      <c r="B3500" t="s">
        <v>2357</v>
      </c>
      <c r="C3500">
        <v>-81.284165999999999</v>
      </c>
      <c r="D3500">
        <v>-166.99805499999999</v>
      </c>
      <c r="G3500">
        <v>80</v>
      </c>
      <c r="H3500">
        <v>-28</v>
      </c>
      <c r="K3500" t="s">
        <v>1757</v>
      </c>
      <c r="L3500">
        <v>98</v>
      </c>
      <c r="M3500" t="s">
        <v>174</v>
      </c>
      <c r="N3500">
        <v>1955</v>
      </c>
      <c r="O3500">
        <v>1</v>
      </c>
      <c r="P3500">
        <v>1974</v>
      </c>
      <c r="Q3500">
        <v>1</v>
      </c>
      <c r="R3500" t="s">
        <v>4211</v>
      </c>
    </row>
    <row r="3501" spans="1:18">
      <c r="A3501">
        <v>5526</v>
      </c>
      <c r="B3501" t="s">
        <v>2359</v>
      </c>
      <c r="C3501">
        <v>-81.314443999999995</v>
      </c>
      <c r="D3501">
        <v>170.08916600000001</v>
      </c>
      <c r="G3501">
        <v>70</v>
      </c>
      <c r="H3501">
        <v>-26</v>
      </c>
      <c r="K3501" t="s">
        <v>1757</v>
      </c>
      <c r="L3501">
        <v>118</v>
      </c>
      <c r="M3501" t="s">
        <v>174</v>
      </c>
      <c r="N3501">
        <v>1955</v>
      </c>
      <c r="O3501">
        <v>1</v>
      </c>
      <c r="P3501">
        <v>1977</v>
      </c>
      <c r="Q3501">
        <v>1</v>
      </c>
      <c r="R3501" t="s">
        <v>4211</v>
      </c>
    </row>
    <row r="3502" spans="1:18">
      <c r="A3502">
        <v>5527</v>
      </c>
      <c r="B3502" t="s">
        <v>4214</v>
      </c>
      <c r="C3502">
        <v>-81.2</v>
      </c>
      <c r="D3502">
        <v>170.5</v>
      </c>
      <c r="G3502">
        <v>65</v>
      </c>
      <c r="H3502">
        <v>-28</v>
      </c>
      <c r="K3502" t="s">
        <v>1757</v>
      </c>
      <c r="L3502">
        <v>106</v>
      </c>
      <c r="M3502" t="s">
        <v>174</v>
      </c>
      <c r="N3502">
        <v>1955</v>
      </c>
      <c r="O3502">
        <v>1</v>
      </c>
      <c r="P3502">
        <v>1977</v>
      </c>
      <c r="Q3502">
        <v>1</v>
      </c>
      <c r="R3502" t="s">
        <v>4211</v>
      </c>
    </row>
    <row r="3503" spans="1:18">
      <c r="A3503">
        <v>5528</v>
      </c>
      <c r="B3503" t="s">
        <v>2352</v>
      </c>
      <c r="C3503">
        <v>-80.981666000000004</v>
      </c>
      <c r="D3503">
        <v>-160.45833300000001</v>
      </c>
      <c r="G3503">
        <v>85</v>
      </c>
      <c r="H3503">
        <v>-28</v>
      </c>
      <c r="K3503" t="s">
        <v>1757</v>
      </c>
      <c r="L3503">
        <v>101</v>
      </c>
      <c r="M3503" t="s">
        <v>174</v>
      </c>
      <c r="N3503">
        <v>1955</v>
      </c>
      <c r="O3503">
        <v>1</v>
      </c>
      <c r="P3503">
        <v>1975</v>
      </c>
      <c r="Q3503">
        <v>1</v>
      </c>
      <c r="R3503" t="s">
        <v>4211</v>
      </c>
    </row>
    <row r="3504" spans="1:18">
      <c r="A3504">
        <v>5529</v>
      </c>
      <c r="B3504" t="s">
        <v>2351</v>
      </c>
      <c r="C3504">
        <v>-80.957776999999993</v>
      </c>
      <c r="D3504">
        <v>161.21027699999999</v>
      </c>
      <c r="G3504">
        <v>65</v>
      </c>
      <c r="H3504">
        <v>-26</v>
      </c>
      <c r="K3504" t="s">
        <v>1757</v>
      </c>
      <c r="L3504">
        <v>250</v>
      </c>
      <c r="M3504" t="s">
        <v>174</v>
      </c>
      <c r="N3504">
        <v>1955</v>
      </c>
      <c r="O3504">
        <v>1</v>
      </c>
      <c r="P3504">
        <v>1977</v>
      </c>
      <c r="Q3504">
        <v>1</v>
      </c>
      <c r="R3504" t="s">
        <v>4211</v>
      </c>
    </row>
    <row r="3505" spans="1:18">
      <c r="A3505">
        <v>5530</v>
      </c>
      <c r="B3505" t="s">
        <v>2353</v>
      </c>
      <c r="C3505">
        <v>-80.996666000000005</v>
      </c>
      <c r="D3505">
        <v>-168.993888</v>
      </c>
      <c r="G3505">
        <v>75</v>
      </c>
      <c r="H3505">
        <v>-28</v>
      </c>
      <c r="K3505" t="s">
        <v>1757</v>
      </c>
      <c r="L3505">
        <v>103</v>
      </c>
      <c r="M3505" t="s">
        <v>174</v>
      </c>
      <c r="N3505">
        <v>1955</v>
      </c>
      <c r="O3505">
        <v>1</v>
      </c>
      <c r="P3505">
        <v>1975</v>
      </c>
      <c r="Q3505">
        <v>1</v>
      </c>
      <c r="R3505" t="s">
        <v>4211</v>
      </c>
    </row>
    <row r="3506" spans="1:18">
      <c r="A3506">
        <v>5531</v>
      </c>
      <c r="B3506" t="s">
        <v>196</v>
      </c>
      <c r="C3506">
        <v>-80.781388000000007</v>
      </c>
      <c r="D3506">
        <v>-151.881666</v>
      </c>
      <c r="G3506">
        <v>150</v>
      </c>
      <c r="H3506">
        <v>-27</v>
      </c>
      <c r="K3506" t="s">
        <v>1757</v>
      </c>
      <c r="L3506">
        <v>100</v>
      </c>
      <c r="M3506" t="s">
        <v>174</v>
      </c>
      <c r="N3506">
        <v>1955</v>
      </c>
      <c r="O3506">
        <v>1</v>
      </c>
      <c r="P3506">
        <v>1975</v>
      </c>
      <c r="Q3506">
        <v>1</v>
      </c>
      <c r="R3506" t="s">
        <v>4211</v>
      </c>
    </row>
    <row r="3507" spans="1:18">
      <c r="A3507">
        <v>5532</v>
      </c>
      <c r="B3507" t="s">
        <v>2343</v>
      </c>
      <c r="C3507">
        <v>-80.599999999999994</v>
      </c>
      <c r="D3507">
        <v>-154.691666</v>
      </c>
      <c r="G3507">
        <v>100</v>
      </c>
      <c r="H3507">
        <v>-27</v>
      </c>
      <c r="K3507" t="s">
        <v>1757</v>
      </c>
      <c r="L3507">
        <v>105</v>
      </c>
      <c r="M3507" t="s">
        <v>174</v>
      </c>
      <c r="N3507">
        <v>1955</v>
      </c>
      <c r="O3507">
        <v>1</v>
      </c>
      <c r="P3507">
        <v>1975</v>
      </c>
      <c r="Q3507">
        <v>1</v>
      </c>
      <c r="R3507" t="s">
        <v>4211</v>
      </c>
    </row>
    <row r="3508" spans="1:18">
      <c r="A3508">
        <v>5533</v>
      </c>
      <c r="B3508" t="s">
        <v>2340</v>
      </c>
      <c r="C3508">
        <v>-80.515000000000001</v>
      </c>
      <c r="D3508">
        <v>-161.52500000000001</v>
      </c>
      <c r="G3508">
        <v>80</v>
      </c>
      <c r="H3508">
        <v>-28</v>
      </c>
      <c r="K3508" t="s">
        <v>1757</v>
      </c>
      <c r="L3508">
        <v>125</v>
      </c>
      <c r="M3508" t="s">
        <v>174</v>
      </c>
      <c r="N3508">
        <v>1955</v>
      </c>
      <c r="O3508">
        <v>1</v>
      </c>
      <c r="P3508">
        <v>1975</v>
      </c>
      <c r="Q3508">
        <v>1</v>
      </c>
      <c r="R3508" t="s">
        <v>4211</v>
      </c>
    </row>
    <row r="3509" spans="1:18">
      <c r="A3509">
        <v>5534</v>
      </c>
      <c r="B3509" t="s">
        <v>2338</v>
      </c>
      <c r="C3509">
        <v>-80.461111000000002</v>
      </c>
      <c r="D3509">
        <v>179.649722</v>
      </c>
      <c r="G3509">
        <v>60</v>
      </c>
      <c r="H3509">
        <v>-27</v>
      </c>
      <c r="K3509" t="s">
        <v>1757</v>
      </c>
      <c r="L3509">
        <v>90</v>
      </c>
      <c r="M3509" t="s">
        <v>174</v>
      </c>
      <c r="N3509">
        <v>1955</v>
      </c>
      <c r="O3509">
        <v>1</v>
      </c>
      <c r="P3509">
        <v>1977</v>
      </c>
      <c r="Q3509">
        <v>1</v>
      </c>
      <c r="R3509" t="s">
        <v>4211</v>
      </c>
    </row>
    <row r="3510" spans="1:18">
      <c r="A3510">
        <v>5535</v>
      </c>
      <c r="B3510" t="s">
        <v>4215</v>
      </c>
      <c r="C3510">
        <v>-80.400000000000006</v>
      </c>
      <c r="D3510">
        <v>-162.9</v>
      </c>
      <c r="G3510">
        <v>75</v>
      </c>
      <c r="H3510">
        <v>-27</v>
      </c>
      <c r="K3510" t="s">
        <v>1757</v>
      </c>
      <c r="L3510">
        <v>126</v>
      </c>
      <c r="M3510" t="s">
        <v>174</v>
      </c>
      <c r="N3510">
        <v>1955</v>
      </c>
      <c r="O3510">
        <v>1</v>
      </c>
      <c r="P3510">
        <v>1977</v>
      </c>
      <c r="Q3510">
        <v>1</v>
      </c>
      <c r="R3510" t="s">
        <v>4211</v>
      </c>
    </row>
    <row r="3511" spans="1:18">
      <c r="A3511">
        <v>5536</v>
      </c>
      <c r="B3511" t="s">
        <v>2335</v>
      </c>
      <c r="C3511">
        <v>-80.383887999999999</v>
      </c>
      <c r="D3511">
        <v>170.950277</v>
      </c>
      <c r="G3511">
        <v>60</v>
      </c>
      <c r="H3511">
        <v>-26</v>
      </c>
      <c r="K3511" t="s">
        <v>1757</v>
      </c>
      <c r="L3511">
        <v>108</v>
      </c>
      <c r="M3511" t="s">
        <v>174</v>
      </c>
      <c r="N3511">
        <v>1955</v>
      </c>
      <c r="O3511">
        <v>1</v>
      </c>
      <c r="P3511">
        <v>1977</v>
      </c>
      <c r="Q3511">
        <v>1</v>
      </c>
      <c r="R3511" t="s">
        <v>4211</v>
      </c>
    </row>
    <row r="3512" spans="1:18">
      <c r="A3512">
        <v>5537</v>
      </c>
      <c r="B3512" t="s">
        <v>227</v>
      </c>
      <c r="C3512">
        <v>-80.321665999999993</v>
      </c>
      <c r="D3512">
        <v>-158.66666599999999</v>
      </c>
      <c r="G3512">
        <v>80</v>
      </c>
      <c r="H3512">
        <v>-28</v>
      </c>
      <c r="K3512" t="s">
        <v>1757</v>
      </c>
      <c r="L3512">
        <v>122</v>
      </c>
      <c r="M3512" t="s">
        <v>174</v>
      </c>
      <c r="N3512">
        <v>1955</v>
      </c>
      <c r="O3512">
        <v>1</v>
      </c>
      <c r="P3512">
        <v>1975</v>
      </c>
      <c r="Q3512">
        <v>1</v>
      </c>
      <c r="R3512" t="s">
        <v>4211</v>
      </c>
    </row>
    <row r="3513" spans="1:18">
      <c r="A3513">
        <v>5538</v>
      </c>
      <c r="B3513" t="s">
        <v>4216</v>
      </c>
      <c r="C3513">
        <v>-80.3</v>
      </c>
      <c r="D3513">
        <v>-168.3</v>
      </c>
      <c r="G3513">
        <v>70</v>
      </c>
      <c r="H3513">
        <v>-27</v>
      </c>
      <c r="K3513" t="s">
        <v>1757</v>
      </c>
      <c r="L3513">
        <v>125</v>
      </c>
      <c r="M3513" t="s">
        <v>174</v>
      </c>
      <c r="N3513">
        <v>1955</v>
      </c>
      <c r="O3513">
        <v>1</v>
      </c>
      <c r="P3513">
        <v>1975</v>
      </c>
      <c r="Q3513">
        <v>1</v>
      </c>
      <c r="R3513" t="s">
        <v>4211</v>
      </c>
    </row>
    <row r="3514" spans="1:18">
      <c r="A3514">
        <v>5539</v>
      </c>
      <c r="B3514" t="s">
        <v>4217</v>
      </c>
      <c r="C3514">
        <v>-80.2</v>
      </c>
      <c r="D3514">
        <v>-161.80000000000001</v>
      </c>
      <c r="G3514">
        <v>75</v>
      </c>
      <c r="H3514">
        <v>-26</v>
      </c>
      <c r="K3514" t="s">
        <v>1757</v>
      </c>
      <c r="L3514">
        <v>121</v>
      </c>
      <c r="M3514" t="s">
        <v>174</v>
      </c>
      <c r="N3514">
        <v>1955</v>
      </c>
      <c r="O3514">
        <v>1</v>
      </c>
      <c r="P3514">
        <v>1975</v>
      </c>
      <c r="Q3514">
        <v>1</v>
      </c>
      <c r="R3514" t="s">
        <v>4211</v>
      </c>
    </row>
    <row r="3515" spans="1:18">
      <c r="A3515">
        <v>5540</v>
      </c>
      <c r="B3515" t="s">
        <v>2332</v>
      </c>
      <c r="C3515">
        <v>-80.188333</v>
      </c>
      <c r="D3515">
        <v>-165.20777699999999</v>
      </c>
      <c r="G3515">
        <v>70</v>
      </c>
      <c r="H3515">
        <v>-27</v>
      </c>
      <c r="K3515" t="s">
        <v>1757</v>
      </c>
      <c r="L3515">
        <v>135</v>
      </c>
      <c r="M3515" t="s">
        <v>174</v>
      </c>
      <c r="N3515">
        <v>1955</v>
      </c>
      <c r="O3515">
        <v>1</v>
      </c>
      <c r="P3515">
        <v>1975</v>
      </c>
      <c r="Q3515">
        <v>1</v>
      </c>
      <c r="R3515" t="s">
        <v>4211</v>
      </c>
    </row>
    <row r="3516" spans="1:18">
      <c r="A3516">
        <v>5541</v>
      </c>
      <c r="B3516" t="s">
        <v>4218</v>
      </c>
      <c r="C3516">
        <v>-80.099999999999994</v>
      </c>
      <c r="D3516">
        <v>-161.19999999999999</v>
      </c>
      <c r="G3516">
        <v>75</v>
      </c>
      <c r="H3516">
        <v>-26</v>
      </c>
      <c r="K3516" t="s">
        <v>1757</v>
      </c>
      <c r="L3516">
        <v>119</v>
      </c>
      <c r="M3516" t="s">
        <v>174</v>
      </c>
      <c r="N3516">
        <v>1955</v>
      </c>
      <c r="O3516">
        <v>1</v>
      </c>
      <c r="P3516">
        <v>1977</v>
      </c>
      <c r="Q3516">
        <v>1</v>
      </c>
      <c r="R3516" t="s">
        <v>4211</v>
      </c>
    </row>
    <row r="3517" spans="1:18">
      <c r="A3517">
        <v>5542</v>
      </c>
      <c r="B3517" t="s">
        <v>231</v>
      </c>
      <c r="C3517">
        <v>-79.990832999999995</v>
      </c>
      <c r="D3517">
        <v>-152.104444</v>
      </c>
      <c r="G3517">
        <v>140</v>
      </c>
      <c r="H3517">
        <v>-26</v>
      </c>
      <c r="K3517" t="s">
        <v>1757</v>
      </c>
      <c r="L3517">
        <v>115</v>
      </c>
      <c r="M3517" t="s">
        <v>174</v>
      </c>
      <c r="N3517">
        <v>1955</v>
      </c>
      <c r="O3517">
        <v>1</v>
      </c>
      <c r="P3517">
        <v>1975</v>
      </c>
      <c r="Q3517">
        <v>1</v>
      </c>
      <c r="R3517" t="s">
        <v>4211</v>
      </c>
    </row>
    <row r="3518" spans="1:18">
      <c r="A3518">
        <v>5543</v>
      </c>
      <c r="B3518" t="s">
        <v>4219</v>
      </c>
      <c r="C3518">
        <v>-79.8</v>
      </c>
      <c r="D3518">
        <v>166.4</v>
      </c>
      <c r="G3518">
        <v>55</v>
      </c>
      <c r="H3518">
        <v>-26</v>
      </c>
      <c r="K3518" t="s">
        <v>1757</v>
      </c>
      <c r="L3518">
        <v>131</v>
      </c>
      <c r="M3518" t="s">
        <v>174</v>
      </c>
      <c r="N3518">
        <v>1955</v>
      </c>
      <c r="O3518">
        <v>1</v>
      </c>
      <c r="P3518">
        <v>1977</v>
      </c>
      <c r="Q3518">
        <v>1</v>
      </c>
      <c r="R3518" t="s">
        <v>4211</v>
      </c>
    </row>
    <row r="3519" spans="1:18">
      <c r="A3519">
        <v>5544</v>
      </c>
      <c r="B3519" t="s">
        <v>233</v>
      </c>
      <c r="C3519">
        <v>-79.67</v>
      </c>
      <c r="D3519">
        <v>-150.61666600000001</v>
      </c>
      <c r="G3519">
        <v>190</v>
      </c>
      <c r="H3519">
        <v>-25</v>
      </c>
      <c r="K3519" t="s">
        <v>1757</v>
      </c>
      <c r="L3519">
        <v>118</v>
      </c>
      <c r="M3519" t="s">
        <v>174</v>
      </c>
      <c r="N3519">
        <v>1955</v>
      </c>
      <c r="O3519">
        <v>1</v>
      </c>
      <c r="P3519">
        <v>1975</v>
      </c>
      <c r="Q3519">
        <v>1</v>
      </c>
      <c r="R3519" t="s">
        <v>4211</v>
      </c>
    </row>
    <row r="3520" spans="1:18">
      <c r="A3520">
        <v>5545</v>
      </c>
      <c r="B3520" t="s">
        <v>2325</v>
      </c>
      <c r="C3520">
        <v>-79.480554999999995</v>
      </c>
      <c r="D3520">
        <v>-154.67444399999999</v>
      </c>
      <c r="G3520">
        <v>90</v>
      </c>
      <c r="H3520">
        <v>-25</v>
      </c>
      <c r="K3520" t="s">
        <v>1757</v>
      </c>
      <c r="L3520">
        <v>135</v>
      </c>
      <c r="M3520" t="s">
        <v>174</v>
      </c>
      <c r="N3520">
        <v>1955</v>
      </c>
      <c r="O3520">
        <v>1</v>
      </c>
      <c r="P3520">
        <v>1975</v>
      </c>
      <c r="Q3520">
        <v>1</v>
      </c>
      <c r="R3520" t="s">
        <v>4211</v>
      </c>
    </row>
    <row r="3521" spans="1:18">
      <c r="A3521">
        <v>5546</v>
      </c>
      <c r="B3521" t="s">
        <v>4220</v>
      </c>
      <c r="C3521">
        <v>-79.3</v>
      </c>
      <c r="D3521">
        <v>-161.80000000000001</v>
      </c>
      <c r="G3521">
        <v>420</v>
      </c>
      <c r="H3521">
        <v>-28</v>
      </c>
      <c r="K3521" t="s">
        <v>1757</v>
      </c>
      <c r="L3521">
        <v>200</v>
      </c>
      <c r="M3521" t="s">
        <v>174</v>
      </c>
      <c r="N3521">
        <v>1955</v>
      </c>
      <c r="O3521">
        <v>1</v>
      </c>
      <c r="P3521">
        <v>1975</v>
      </c>
      <c r="Q3521">
        <v>1</v>
      </c>
      <c r="R3521" t="s">
        <v>4211</v>
      </c>
    </row>
    <row r="3522" spans="1:18">
      <c r="A3522">
        <v>5547</v>
      </c>
      <c r="B3522" t="s">
        <v>4221</v>
      </c>
      <c r="C3522">
        <v>-79.2</v>
      </c>
      <c r="D3522">
        <v>-157.4</v>
      </c>
      <c r="G3522">
        <v>80</v>
      </c>
      <c r="H3522">
        <v>-25</v>
      </c>
      <c r="K3522" t="s">
        <v>1757</v>
      </c>
      <c r="L3522">
        <v>190</v>
      </c>
      <c r="M3522" t="s">
        <v>174</v>
      </c>
      <c r="N3522">
        <v>1955</v>
      </c>
      <c r="O3522">
        <v>1</v>
      </c>
      <c r="P3522">
        <v>1975</v>
      </c>
      <c r="Q3522">
        <v>1</v>
      </c>
      <c r="R3522" t="s">
        <v>4211</v>
      </c>
    </row>
    <row r="3523" spans="1:18">
      <c r="A3523">
        <v>5548</v>
      </c>
      <c r="B3523" t="s">
        <v>280</v>
      </c>
      <c r="C3523">
        <v>-78.759444000000002</v>
      </c>
      <c r="D3523">
        <v>-159.88833299999999</v>
      </c>
      <c r="G3523">
        <v>65</v>
      </c>
      <c r="H3523">
        <v>-25</v>
      </c>
      <c r="K3523" t="s">
        <v>1757</v>
      </c>
      <c r="L3523">
        <v>210</v>
      </c>
      <c r="M3523" t="s">
        <v>174</v>
      </c>
      <c r="N3523">
        <v>1955</v>
      </c>
      <c r="O3523">
        <v>1</v>
      </c>
      <c r="P3523">
        <v>1975</v>
      </c>
      <c r="Q3523">
        <v>1</v>
      </c>
      <c r="R3523" t="s">
        <v>4211</v>
      </c>
    </row>
    <row r="3524" spans="1:18">
      <c r="A3524">
        <v>5549</v>
      </c>
      <c r="B3524" t="s">
        <v>2309</v>
      </c>
      <c r="C3524">
        <v>-78.600277000000006</v>
      </c>
      <c r="D3524">
        <v>-162.15777700000001</v>
      </c>
      <c r="G3524">
        <v>50</v>
      </c>
      <c r="H3524">
        <v>-25</v>
      </c>
      <c r="K3524" t="s">
        <v>1757</v>
      </c>
      <c r="L3524">
        <v>244</v>
      </c>
      <c r="M3524" t="s">
        <v>174</v>
      </c>
      <c r="N3524">
        <v>1956</v>
      </c>
      <c r="O3524">
        <v>1</v>
      </c>
      <c r="P3524">
        <v>1975</v>
      </c>
      <c r="Q3524">
        <v>1</v>
      </c>
      <c r="R3524" t="s">
        <v>4211</v>
      </c>
    </row>
  </sheetData>
  <sortState ref="A2:S3530">
    <sortCondition ref="A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R3243"/>
  <sheetViews>
    <sheetView workbookViewId="0"/>
  </sheetViews>
  <sheetFormatPr defaultColWidth="11.42578125" defaultRowHeight="15"/>
  <sheetData>
    <row r="1" spans="1:1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</row>
    <row r="2" spans="1:18">
      <c r="A2">
        <v>1</v>
      </c>
      <c r="B2" t="s">
        <v>19</v>
      </c>
      <c r="C2">
        <v>-72.866665999999995</v>
      </c>
      <c r="D2">
        <v>4.3499999999999996</v>
      </c>
      <c r="L2">
        <v>24</v>
      </c>
      <c r="M2" t="s">
        <v>20</v>
      </c>
      <c r="N2">
        <v>1965</v>
      </c>
      <c r="P2">
        <v>1996</v>
      </c>
      <c r="R2" t="s">
        <v>21</v>
      </c>
    </row>
    <row r="3" spans="1:18">
      <c r="A3">
        <v>2</v>
      </c>
      <c r="B3" t="s">
        <v>23</v>
      </c>
      <c r="C3">
        <v>-74.650000000000006</v>
      </c>
      <c r="D3">
        <v>12.783333000000001</v>
      </c>
      <c r="L3">
        <v>41</v>
      </c>
      <c r="M3" t="s">
        <v>20</v>
      </c>
      <c r="N3">
        <v>1965</v>
      </c>
      <c r="P3">
        <v>1996</v>
      </c>
      <c r="R3" t="s">
        <v>21</v>
      </c>
    </row>
    <row r="4" spans="1:18">
      <c r="A4">
        <v>3</v>
      </c>
      <c r="B4" t="s">
        <v>24</v>
      </c>
      <c r="C4">
        <v>-73.366665999999995</v>
      </c>
      <c r="D4">
        <v>-9.6999999999999993</v>
      </c>
      <c r="L4">
        <v>140</v>
      </c>
      <c r="M4" t="s">
        <v>25</v>
      </c>
      <c r="N4">
        <v>1964</v>
      </c>
      <c r="P4">
        <v>1995</v>
      </c>
      <c r="R4" t="s">
        <v>26</v>
      </c>
    </row>
    <row r="5" spans="1:18">
      <c r="A5">
        <v>5</v>
      </c>
      <c r="B5" t="s">
        <v>30</v>
      </c>
      <c r="C5">
        <v>-74.5</v>
      </c>
      <c r="D5">
        <v>1.966666</v>
      </c>
      <c r="L5">
        <v>91</v>
      </c>
      <c r="M5" t="s">
        <v>29</v>
      </c>
      <c r="N5">
        <v>1941</v>
      </c>
      <c r="P5">
        <v>1996</v>
      </c>
      <c r="R5" t="s">
        <v>26</v>
      </c>
    </row>
    <row r="6" spans="1:18">
      <c r="A6">
        <v>6</v>
      </c>
      <c r="B6" t="s">
        <v>31</v>
      </c>
      <c r="C6">
        <v>-74.866665999999995</v>
      </c>
      <c r="D6">
        <v>-2.5499999999999998</v>
      </c>
      <c r="L6">
        <v>46</v>
      </c>
      <c r="M6" t="s">
        <v>29</v>
      </c>
      <c r="N6">
        <v>1964</v>
      </c>
      <c r="P6">
        <v>1996</v>
      </c>
      <c r="R6" t="s">
        <v>26</v>
      </c>
    </row>
    <row r="7" spans="1:18">
      <c r="A7">
        <v>9</v>
      </c>
      <c r="B7" t="s">
        <v>34</v>
      </c>
      <c r="C7">
        <v>-75</v>
      </c>
      <c r="D7">
        <v>1.6666E-2</v>
      </c>
      <c r="L7">
        <v>71</v>
      </c>
      <c r="M7" t="s">
        <v>29</v>
      </c>
      <c r="N7">
        <v>1930</v>
      </c>
      <c r="P7">
        <v>1996</v>
      </c>
      <c r="R7" t="s">
        <v>26</v>
      </c>
    </row>
    <row r="8" spans="1:18">
      <c r="A8">
        <v>14</v>
      </c>
      <c r="B8" t="s">
        <v>39</v>
      </c>
      <c r="C8">
        <v>-70.716666000000004</v>
      </c>
      <c r="D8">
        <v>-8.4333329999999993</v>
      </c>
      <c r="L8">
        <v>317</v>
      </c>
      <c r="M8" t="s">
        <v>40</v>
      </c>
      <c r="N8">
        <v>1948</v>
      </c>
      <c r="P8">
        <v>1997</v>
      </c>
      <c r="R8" t="s">
        <v>41</v>
      </c>
    </row>
    <row r="9" spans="1:18">
      <c r="A9">
        <v>15</v>
      </c>
      <c r="B9" t="s">
        <v>43</v>
      </c>
      <c r="C9">
        <v>-74.216666000000004</v>
      </c>
      <c r="D9">
        <v>-9.75</v>
      </c>
      <c r="L9">
        <v>125</v>
      </c>
      <c r="M9" t="s">
        <v>29</v>
      </c>
      <c r="N9">
        <v>1962</v>
      </c>
      <c r="P9">
        <v>1995</v>
      </c>
      <c r="R9" t="s">
        <v>41</v>
      </c>
    </row>
    <row r="10" spans="1:18">
      <c r="A10">
        <v>19</v>
      </c>
      <c r="B10" t="s">
        <v>48</v>
      </c>
      <c r="C10">
        <v>-74.849999999999994</v>
      </c>
      <c r="D10">
        <v>-8.5</v>
      </c>
      <c r="L10">
        <v>76</v>
      </c>
      <c r="M10" t="s">
        <v>40</v>
      </c>
      <c r="N10">
        <v>1989</v>
      </c>
      <c r="P10">
        <v>1997</v>
      </c>
      <c r="R10" t="s">
        <v>41</v>
      </c>
    </row>
    <row r="11" spans="1:18">
      <c r="A11">
        <v>46</v>
      </c>
      <c r="B11">
        <v>10</v>
      </c>
      <c r="C11">
        <v>-66.695921999999996</v>
      </c>
      <c r="D11">
        <v>139.89854399999999</v>
      </c>
      <c r="F11">
        <v>1.1000000000000001</v>
      </c>
      <c r="I11">
        <v>1.167</v>
      </c>
      <c r="K11" t="s">
        <v>82</v>
      </c>
      <c r="L11">
        <v>1.17</v>
      </c>
      <c r="M11" t="s">
        <v>83</v>
      </c>
      <c r="N11">
        <v>2004</v>
      </c>
      <c r="O11">
        <v>1</v>
      </c>
      <c r="P11">
        <v>2010</v>
      </c>
      <c r="Q11">
        <v>1</v>
      </c>
      <c r="R11" t="s">
        <v>84</v>
      </c>
    </row>
    <row r="12" spans="1:18">
      <c r="A12">
        <v>47</v>
      </c>
      <c r="B12">
        <v>25</v>
      </c>
      <c r="C12">
        <v>-66.698477999999994</v>
      </c>
      <c r="D12">
        <v>139.86900299999999</v>
      </c>
      <c r="F12">
        <v>2.5</v>
      </c>
      <c r="I12">
        <v>138.66999999999999</v>
      </c>
      <c r="K12" t="s">
        <v>82</v>
      </c>
      <c r="L12">
        <v>138.66999999999999</v>
      </c>
      <c r="M12" t="s">
        <v>83</v>
      </c>
      <c r="N12">
        <v>2004</v>
      </c>
      <c r="O12">
        <v>1</v>
      </c>
      <c r="P12">
        <v>2010</v>
      </c>
      <c r="Q12">
        <v>1</v>
      </c>
      <c r="R12" t="s">
        <v>84</v>
      </c>
    </row>
    <row r="13" spans="1:18">
      <c r="A13">
        <v>48</v>
      </c>
      <c r="B13">
        <v>20</v>
      </c>
      <c r="C13">
        <v>-66.698486000000003</v>
      </c>
      <c r="D13">
        <v>139.88012699999999</v>
      </c>
      <c r="F13">
        <v>2</v>
      </c>
      <c r="I13">
        <v>113.4</v>
      </c>
      <c r="K13" t="s">
        <v>82</v>
      </c>
      <c r="L13">
        <v>113.4</v>
      </c>
      <c r="M13" t="s">
        <v>83</v>
      </c>
      <c r="N13">
        <v>2004</v>
      </c>
      <c r="O13">
        <v>1</v>
      </c>
      <c r="P13">
        <v>2010</v>
      </c>
      <c r="Q13">
        <v>1</v>
      </c>
      <c r="R13" t="s">
        <v>84</v>
      </c>
    </row>
    <row r="14" spans="1:18">
      <c r="A14">
        <v>49</v>
      </c>
      <c r="B14">
        <v>15</v>
      </c>
      <c r="C14">
        <v>-66.698607999999993</v>
      </c>
      <c r="D14">
        <v>139.891479</v>
      </c>
      <c r="F14">
        <v>1.5</v>
      </c>
      <c r="I14">
        <v>45.6</v>
      </c>
      <c r="K14" t="s">
        <v>82</v>
      </c>
      <c r="L14">
        <v>45.6</v>
      </c>
      <c r="M14" t="s">
        <v>83</v>
      </c>
      <c r="N14">
        <v>2004</v>
      </c>
      <c r="O14">
        <v>1</v>
      </c>
      <c r="P14">
        <v>2010</v>
      </c>
      <c r="Q14">
        <v>1</v>
      </c>
      <c r="R14" t="s">
        <v>84</v>
      </c>
    </row>
    <row r="15" spans="1:18">
      <c r="A15">
        <v>50</v>
      </c>
      <c r="B15">
        <v>31</v>
      </c>
      <c r="C15">
        <v>-66.699332999999996</v>
      </c>
      <c r="D15">
        <v>139.854523</v>
      </c>
      <c r="F15">
        <v>3.2</v>
      </c>
      <c r="I15">
        <v>228</v>
      </c>
      <c r="K15" t="s">
        <v>82</v>
      </c>
      <c r="L15">
        <v>228</v>
      </c>
      <c r="M15" t="s">
        <v>83</v>
      </c>
      <c r="N15">
        <v>2004</v>
      </c>
      <c r="O15">
        <v>1</v>
      </c>
      <c r="P15">
        <v>2010</v>
      </c>
      <c r="Q15">
        <v>1</v>
      </c>
      <c r="R15" t="s">
        <v>84</v>
      </c>
    </row>
    <row r="16" spans="1:18">
      <c r="A16">
        <v>51</v>
      </c>
      <c r="B16">
        <v>38</v>
      </c>
      <c r="C16">
        <v>-66.700667999999993</v>
      </c>
      <c r="D16">
        <v>139.839798</v>
      </c>
      <c r="F16">
        <v>3.8</v>
      </c>
      <c r="I16">
        <v>351.17</v>
      </c>
      <c r="K16" t="s">
        <v>82</v>
      </c>
      <c r="L16">
        <v>351.17</v>
      </c>
      <c r="M16" t="s">
        <v>83</v>
      </c>
      <c r="N16">
        <v>2004</v>
      </c>
      <c r="O16">
        <v>1</v>
      </c>
      <c r="P16">
        <v>2010</v>
      </c>
      <c r="Q16">
        <v>1</v>
      </c>
      <c r="R16" t="s">
        <v>84</v>
      </c>
    </row>
    <row r="17" spans="1:18">
      <c r="A17">
        <v>52</v>
      </c>
      <c r="B17">
        <v>45</v>
      </c>
      <c r="C17">
        <v>-66.701988</v>
      </c>
      <c r="D17">
        <v>139.823624</v>
      </c>
      <c r="F17">
        <v>4.5</v>
      </c>
      <c r="I17">
        <v>195.5</v>
      </c>
      <c r="K17" t="s">
        <v>82</v>
      </c>
      <c r="L17">
        <v>195.5</v>
      </c>
      <c r="M17" t="s">
        <v>83</v>
      </c>
      <c r="N17">
        <v>2004</v>
      </c>
      <c r="O17">
        <v>1</v>
      </c>
      <c r="P17">
        <v>2010</v>
      </c>
      <c r="Q17">
        <v>1</v>
      </c>
      <c r="R17" t="s">
        <v>84</v>
      </c>
    </row>
    <row r="18" spans="1:18">
      <c r="A18">
        <v>53</v>
      </c>
      <c r="B18">
        <v>52</v>
      </c>
      <c r="C18">
        <v>-66.703491</v>
      </c>
      <c r="D18">
        <v>139.80879200000001</v>
      </c>
      <c r="F18">
        <v>5.2</v>
      </c>
      <c r="I18">
        <v>160.83000000000001</v>
      </c>
      <c r="K18" t="s">
        <v>82</v>
      </c>
      <c r="L18">
        <v>160.83000000000001</v>
      </c>
      <c r="M18" t="s">
        <v>83</v>
      </c>
      <c r="N18">
        <v>2004</v>
      </c>
      <c r="O18">
        <v>1</v>
      </c>
      <c r="P18">
        <v>2010</v>
      </c>
      <c r="Q18">
        <v>1</v>
      </c>
      <c r="R18" t="s">
        <v>84</v>
      </c>
    </row>
    <row r="19" spans="1:18">
      <c r="A19">
        <v>54</v>
      </c>
      <c r="B19">
        <v>55</v>
      </c>
      <c r="C19">
        <v>-66.705512999999996</v>
      </c>
      <c r="D19">
        <v>139.802109</v>
      </c>
      <c r="F19">
        <v>5.6</v>
      </c>
      <c r="I19">
        <v>441.17</v>
      </c>
      <c r="K19" t="s">
        <v>82</v>
      </c>
      <c r="L19">
        <v>441.17</v>
      </c>
      <c r="M19" t="s">
        <v>83</v>
      </c>
      <c r="N19">
        <v>2004</v>
      </c>
      <c r="O19">
        <v>1</v>
      </c>
      <c r="P19">
        <v>2010</v>
      </c>
      <c r="Q19">
        <v>1</v>
      </c>
      <c r="R19" t="s">
        <v>84</v>
      </c>
    </row>
    <row r="20" spans="1:18">
      <c r="A20">
        <v>55</v>
      </c>
      <c r="B20">
        <v>64</v>
      </c>
      <c r="C20">
        <v>-66.706885999999997</v>
      </c>
      <c r="D20">
        <v>139.78376800000001</v>
      </c>
      <c r="F20">
        <v>6.4</v>
      </c>
      <c r="I20">
        <v>335</v>
      </c>
      <c r="K20" t="s">
        <v>82</v>
      </c>
      <c r="L20">
        <v>335</v>
      </c>
      <c r="M20" t="s">
        <v>83</v>
      </c>
      <c r="N20">
        <v>2004</v>
      </c>
      <c r="O20">
        <v>1</v>
      </c>
      <c r="P20">
        <v>2010</v>
      </c>
      <c r="Q20">
        <v>1</v>
      </c>
      <c r="R20" t="s">
        <v>84</v>
      </c>
    </row>
    <row r="21" spans="1:18">
      <c r="A21">
        <v>56</v>
      </c>
      <c r="B21">
        <v>68</v>
      </c>
      <c r="C21">
        <v>-66.708938000000003</v>
      </c>
      <c r="D21">
        <v>139.77462800000001</v>
      </c>
      <c r="F21">
        <v>6.9</v>
      </c>
      <c r="I21">
        <v>216.67</v>
      </c>
      <c r="K21" t="s">
        <v>82</v>
      </c>
      <c r="L21">
        <v>216.67</v>
      </c>
      <c r="M21" t="s">
        <v>83</v>
      </c>
      <c r="N21">
        <v>2004</v>
      </c>
      <c r="O21">
        <v>1</v>
      </c>
      <c r="P21">
        <v>2010</v>
      </c>
      <c r="Q21">
        <v>1</v>
      </c>
      <c r="R21" t="s">
        <v>84</v>
      </c>
    </row>
    <row r="22" spans="1:18">
      <c r="A22">
        <v>57</v>
      </c>
      <c r="B22">
        <v>74</v>
      </c>
      <c r="C22">
        <v>-66.710898999999998</v>
      </c>
      <c r="D22">
        <v>139.76277200000001</v>
      </c>
      <c r="F22">
        <v>7.4</v>
      </c>
      <c r="I22">
        <v>447.5</v>
      </c>
      <c r="K22" t="s">
        <v>82</v>
      </c>
      <c r="L22">
        <v>447.5</v>
      </c>
      <c r="M22" t="s">
        <v>83</v>
      </c>
      <c r="N22">
        <v>2004</v>
      </c>
      <c r="O22">
        <v>1</v>
      </c>
      <c r="P22">
        <v>2010</v>
      </c>
      <c r="Q22">
        <v>1</v>
      </c>
      <c r="R22" t="s">
        <v>84</v>
      </c>
    </row>
    <row r="23" spans="1:18">
      <c r="A23">
        <v>58</v>
      </c>
      <c r="B23">
        <v>85</v>
      </c>
      <c r="C23">
        <v>-66.715971999999994</v>
      </c>
      <c r="D23">
        <v>139.73997499999999</v>
      </c>
      <c r="F23">
        <v>8.6</v>
      </c>
      <c r="I23">
        <v>546.66999999999996</v>
      </c>
      <c r="K23" t="s">
        <v>82</v>
      </c>
      <c r="L23">
        <v>546.66999999999996</v>
      </c>
      <c r="M23" t="s">
        <v>83</v>
      </c>
      <c r="N23">
        <v>2004</v>
      </c>
      <c r="O23">
        <v>1</v>
      </c>
      <c r="P23">
        <v>2010</v>
      </c>
      <c r="Q23">
        <v>1</v>
      </c>
      <c r="R23" t="s">
        <v>84</v>
      </c>
    </row>
    <row r="24" spans="1:18">
      <c r="A24">
        <v>59</v>
      </c>
      <c r="B24">
        <v>95</v>
      </c>
      <c r="C24">
        <v>-66.722151999999994</v>
      </c>
      <c r="D24">
        <v>139.723724</v>
      </c>
      <c r="F24">
        <v>9.6</v>
      </c>
      <c r="I24">
        <v>440.17</v>
      </c>
      <c r="K24" t="s">
        <v>82</v>
      </c>
      <c r="L24">
        <v>440.17</v>
      </c>
      <c r="M24" t="s">
        <v>83</v>
      </c>
      <c r="N24">
        <v>2004</v>
      </c>
      <c r="O24">
        <v>1</v>
      </c>
      <c r="P24">
        <v>2010</v>
      </c>
      <c r="Q24">
        <v>1</v>
      </c>
      <c r="R24" t="s">
        <v>84</v>
      </c>
    </row>
    <row r="25" spans="1:18">
      <c r="A25">
        <v>60</v>
      </c>
      <c r="B25">
        <v>107</v>
      </c>
      <c r="C25">
        <v>-66.726837000000003</v>
      </c>
      <c r="D25">
        <v>139.69987499999999</v>
      </c>
      <c r="F25">
        <v>10.7</v>
      </c>
      <c r="I25">
        <v>348.17</v>
      </c>
      <c r="K25" t="s">
        <v>82</v>
      </c>
      <c r="L25">
        <v>348.17</v>
      </c>
      <c r="M25" t="s">
        <v>83</v>
      </c>
      <c r="N25">
        <v>2004</v>
      </c>
      <c r="O25">
        <v>1</v>
      </c>
      <c r="P25">
        <v>2010</v>
      </c>
      <c r="Q25">
        <v>1</v>
      </c>
      <c r="R25" t="s">
        <v>84</v>
      </c>
    </row>
    <row r="26" spans="1:18">
      <c r="A26">
        <v>61</v>
      </c>
      <c r="B26">
        <v>118</v>
      </c>
      <c r="C26">
        <v>-66.731635999999995</v>
      </c>
      <c r="D26">
        <v>139.67704800000001</v>
      </c>
      <c r="F26">
        <v>11.9</v>
      </c>
      <c r="I26">
        <v>364.5</v>
      </c>
      <c r="K26" t="s">
        <v>82</v>
      </c>
      <c r="L26">
        <v>364.5</v>
      </c>
      <c r="M26" t="s">
        <v>83</v>
      </c>
      <c r="N26">
        <v>2004</v>
      </c>
      <c r="O26">
        <v>1</v>
      </c>
      <c r="P26">
        <v>2010</v>
      </c>
      <c r="Q26">
        <v>1</v>
      </c>
      <c r="R26" t="s">
        <v>84</v>
      </c>
    </row>
    <row r="27" spans="1:18">
      <c r="A27">
        <v>62</v>
      </c>
      <c r="B27">
        <v>129</v>
      </c>
      <c r="C27">
        <v>-66.736762999999996</v>
      </c>
      <c r="D27">
        <v>139.65571600000001</v>
      </c>
      <c r="F27">
        <v>13</v>
      </c>
      <c r="I27">
        <v>434.33</v>
      </c>
      <c r="K27" t="s">
        <v>82</v>
      </c>
      <c r="L27">
        <v>434.33</v>
      </c>
      <c r="M27" t="s">
        <v>83</v>
      </c>
      <c r="N27">
        <v>2004</v>
      </c>
      <c r="O27">
        <v>1</v>
      </c>
      <c r="P27">
        <v>2010</v>
      </c>
      <c r="Q27">
        <v>1</v>
      </c>
      <c r="R27" t="s">
        <v>84</v>
      </c>
    </row>
    <row r="28" spans="1:18">
      <c r="A28">
        <v>63</v>
      </c>
      <c r="B28">
        <v>141</v>
      </c>
      <c r="C28">
        <v>-66.741889999999998</v>
      </c>
      <c r="D28">
        <v>139.63362100000001</v>
      </c>
      <c r="F28">
        <v>14.1</v>
      </c>
      <c r="I28">
        <v>348.83</v>
      </c>
      <c r="K28" t="s">
        <v>82</v>
      </c>
      <c r="L28">
        <v>348.83</v>
      </c>
      <c r="M28" t="s">
        <v>83</v>
      </c>
      <c r="N28">
        <v>2004</v>
      </c>
      <c r="O28">
        <v>1</v>
      </c>
      <c r="P28">
        <v>2010</v>
      </c>
      <c r="Q28">
        <v>1</v>
      </c>
      <c r="R28" t="s">
        <v>84</v>
      </c>
    </row>
    <row r="29" spans="1:18">
      <c r="A29">
        <v>64</v>
      </c>
      <c r="B29">
        <v>153</v>
      </c>
      <c r="C29">
        <v>-66.746559000000005</v>
      </c>
      <c r="D29">
        <v>139.60871900000001</v>
      </c>
      <c r="F29">
        <v>15.3</v>
      </c>
      <c r="I29">
        <v>163</v>
      </c>
      <c r="K29" t="s">
        <v>82</v>
      </c>
      <c r="L29">
        <v>163</v>
      </c>
      <c r="M29" t="s">
        <v>83</v>
      </c>
      <c r="N29">
        <v>2004</v>
      </c>
      <c r="O29">
        <v>1</v>
      </c>
      <c r="P29">
        <v>2010</v>
      </c>
      <c r="Q29">
        <v>1</v>
      </c>
      <c r="R29" t="s">
        <v>84</v>
      </c>
    </row>
    <row r="30" spans="1:18">
      <c r="A30">
        <v>65</v>
      </c>
      <c r="B30">
        <v>162</v>
      </c>
      <c r="C30">
        <v>-66.751959999999997</v>
      </c>
      <c r="D30">
        <v>139.59139999999999</v>
      </c>
      <c r="F30">
        <v>16.3</v>
      </c>
      <c r="I30">
        <v>51.5</v>
      </c>
      <c r="K30" t="s">
        <v>82</v>
      </c>
      <c r="L30">
        <v>51.5</v>
      </c>
      <c r="M30" t="s">
        <v>83</v>
      </c>
      <c r="N30">
        <v>2004</v>
      </c>
      <c r="O30">
        <v>1</v>
      </c>
      <c r="P30">
        <v>2010</v>
      </c>
      <c r="Q30">
        <v>1</v>
      </c>
      <c r="R30" t="s">
        <v>84</v>
      </c>
    </row>
    <row r="31" spans="1:18">
      <c r="A31">
        <v>66</v>
      </c>
      <c r="B31">
        <v>173</v>
      </c>
      <c r="C31">
        <v>-66.760154</v>
      </c>
      <c r="D31">
        <v>139.57830799999999</v>
      </c>
      <c r="F31">
        <v>17.399999999999999</v>
      </c>
      <c r="I31">
        <v>353.83</v>
      </c>
      <c r="K31" t="s">
        <v>82</v>
      </c>
      <c r="L31">
        <v>353.83</v>
      </c>
      <c r="M31" t="s">
        <v>83</v>
      </c>
      <c r="N31">
        <v>2004</v>
      </c>
      <c r="O31">
        <v>1</v>
      </c>
      <c r="P31">
        <v>2010</v>
      </c>
      <c r="Q31">
        <v>1</v>
      </c>
      <c r="R31" t="s">
        <v>84</v>
      </c>
    </row>
    <row r="32" spans="1:18">
      <c r="A32">
        <v>67</v>
      </c>
      <c r="B32">
        <v>183</v>
      </c>
      <c r="C32">
        <v>-66.767455999999996</v>
      </c>
      <c r="D32">
        <v>139.56774899999999</v>
      </c>
      <c r="F32">
        <v>18.3</v>
      </c>
      <c r="I32">
        <v>486.33</v>
      </c>
      <c r="K32" t="s">
        <v>82</v>
      </c>
      <c r="L32">
        <v>486.33</v>
      </c>
      <c r="M32" t="s">
        <v>83</v>
      </c>
      <c r="N32">
        <v>2004</v>
      </c>
      <c r="O32">
        <v>1</v>
      </c>
      <c r="P32">
        <v>2010</v>
      </c>
      <c r="Q32">
        <v>1</v>
      </c>
      <c r="R32" t="s">
        <v>84</v>
      </c>
    </row>
    <row r="33" spans="1:18">
      <c r="A33">
        <v>68</v>
      </c>
      <c r="B33">
        <v>192</v>
      </c>
      <c r="C33">
        <v>-66.774955000000006</v>
      </c>
      <c r="D33">
        <v>139.55682400000001</v>
      </c>
      <c r="F33">
        <v>19.3</v>
      </c>
      <c r="I33">
        <v>607</v>
      </c>
      <c r="K33" t="s">
        <v>82</v>
      </c>
      <c r="L33">
        <v>607</v>
      </c>
      <c r="M33" t="s">
        <v>83</v>
      </c>
      <c r="N33">
        <v>2004</v>
      </c>
      <c r="O33">
        <v>1</v>
      </c>
      <c r="P33">
        <v>2010</v>
      </c>
      <c r="Q33">
        <v>1</v>
      </c>
      <c r="R33" t="s">
        <v>84</v>
      </c>
    </row>
    <row r="34" spans="1:18">
      <c r="A34">
        <v>69</v>
      </c>
      <c r="B34">
        <v>203</v>
      </c>
      <c r="C34">
        <v>-66.783576999999994</v>
      </c>
      <c r="D34">
        <v>139.54589799999999</v>
      </c>
      <c r="F34">
        <v>20.3</v>
      </c>
      <c r="I34">
        <v>836.5</v>
      </c>
      <c r="K34" t="s">
        <v>82</v>
      </c>
      <c r="L34">
        <v>836.5</v>
      </c>
      <c r="M34" t="s">
        <v>83</v>
      </c>
      <c r="N34">
        <v>2004</v>
      </c>
      <c r="O34">
        <v>1</v>
      </c>
      <c r="P34">
        <v>2010</v>
      </c>
      <c r="Q34">
        <v>1</v>
      </c>
      <c r="R34" t="s">
        <v>84</v>
      </c>
    </row>
    <row r="35" spans="1:18">
      <c r="A35">
        <v>70</v>
      </c>
      <c r="B35">
        <v>212</v>
      </c>
      <c r="C35">
        <v>-66.790260000000004</v>
      </c>
      <c r="D35">
        <v>139.53211999999999</v>
      </c>
      <c r="F35">
        <v>21.3</v>
      </c>
      <c r="I35">
        <v>250.5</v>
      </c>
      <c r="K35" t="s">
        <v>82</v>
      </c>
      <c r="L35">
        <v>250.5</v>
      </c>
      <c r="M35" t="s">
        <v>83</v>
      </c>
      <c r="N35">
        <v>2004</v>
      </c>
      <c r="O35">
        <v>1</v>
      </c>
      <c r="P35">
        <v>2010</v>
      </c>
      <c r="Q35">
        <v>1</v>
      </c>
      <c r="R35" t="s">
        <v>84</v>
      </c>
    </row>
    <row r="36" spans="1:18">
      <c r="A36">
        <v>71</v>
      </c>
      <c r="B36">
        <v>222</v>
      </c>
      <c r="C36">
        <v>-66.79795</v>
      </c>
      <c r="D36">
        <v>139.52040099999999</v>
      </c>
      <c r="F36">
        <v>22.3</v>
      </c>
      <c r="I36">
        <v>392.33</v>
      </c>
      <c r="K36" t="s">
        <v>82</v>
      </c>
      <c r="L36">
        <v>392.33</v>
      </c>
      <c r="M36" t="s">
        <v>83</v>
      </c>
      <c r="N36">
        <v>2004</v>
      </c>
      <c r="O36">
        <v>1</v>
      </c>
      <c r="P36">
        <v>2010</v>
      </c>
      <c r="Q36">
        <v>1</v>
      </c>
      <c r="R36" t="s">
        <v>84</v>
      </c>
    </row>
    <row r="37" spans="1:18">
      <c r="A37">
        <v>72</v>
      </c>
      <c r="B37">
        <v>233</v>
      </c>
      <c r="C37">
        <v>-66.805937999999998</v>
      </c>
      <c r="D37">
        <v>139.50932299999999</v>
      </c>
      <c r="F37">
        <v>23.3</v>
      </c>
      <c r="I37">
        <v>370.67</v>
      </c>
      <c r="K37" t="s">
        <v>82</v>
      </c>
      <c r="L37">
        <v>370.67</v>
      </c>
      <c r="M37" t="s">
        <v>83</v>
      </c>
      <c r="N37">
        <v>2004</v>
      </c>
      <c r="O37">
        <v>1</v>
      </c>
      <c r="P37">
        <v>2010</v>
      </c>
      <c r="Q37">
        <v>1</v>
      </c>
      <c r="R37" t="s">
        <v>84</v>
      </c>
    </row>
    <row r="38" spans="1:18">
      <c r="A38">
        <v>73</v>
      </c>
      <c r="B38">
        <v>242</v>
      </c>
      <c r="C38">
        <v>-66.813079000000002</v>
      </c>
      <c r="D38">
        <v>139.496826</v>
      </c>
      <c r="F38">
        <v>24.3</v>
      </c>
      <c r="I38">
        <v>423.67</v>
      </c>
      <c r="K38" t="s">
        <v>82</v>
      </c>
      <c r="L38">
        <v>423.67</v>
      </c>
      <c r="M38" t="s">
        <v>83</v>
      </c>
      <c r="N38">
        <v>2004</v>
      </c>
      <c r="O38">
        <v>1</v>
      </c>
      <c r="P38">
        <v>2010</v>
      </c>
      <c r="Q38">
        <v>1</v>
      </c>
      <c r="R38" t="s">
        <v>84</v>
      </c>
    </row>
    <row r="39" spans="1:18">
      <c r="A39">
        <v>74</v>
      </c>
      <c r="B39">
        <v>252</v>
      </c>
      <c r="C39">
        <v>-66.820678000000001</v>
      </c>
      <c r="D39">
        <v>139.48567199999999</v>
      </c>
      <c r="F39">
        <v>25.2</v>
      </c>
      <c r="I39">
        <v>595</v>
      </c>
      <c r="K39" t="s">
        <v>82</v>
      </c>
      <c r="L39">
        <v>595</v>
      </c>
      <c r="M39" t="s">
        <v>83</v>
      </c>
      <c r="N39">
        <v>2004</v>
      </c>
      <c r="O39">
        <v>1</v>
      </c>
      <c r="P39">
        <v>2010</v>
      </c>
      <c r="Q39">
        <v>1</v>
      </c>
      <c r="R39" t="s">
        <v>84</v>
      </c>
    </row>
    <row r="40" spans="1:18">
      <c r="A40">
        <v>75</v>
      </c>
      <c r="B40">
        <v>262</v>
      </c>
      <c r="C40">
        <v>-66.828445000000002</v>
      </c>
      <c r="D40">
        <v>139.47503699999999</v>
      </c>
      <c r="F40">
        <v>26.2</v>
      </c>
      <c r="I40">
        <v>685</v>
      </c>
      <c r="K40" t="s">
        <v>82</v>
      </c>
      <c r="L40">
        <v>685</v>
      </c>
      <c r="M40" t="s">
        <v>83</v>
      </c>
      <c r="N40">
        <v>2004</v>
      </c>
      <c r="O40">
        <v>1</v>
      </c>
      <c r="P40">
        <v>2010</v>
      </c>
      <c r="Q40">
        <v>1</v>
      </c>
      <c r="R40" t="s">
        <v>84</v>
      </c>
    </row>
    <row r="41" spans="1:18">
      <c r="A41">
        <v>76</v>
      </c>
      <c r="B41">
        <v>272</v>
      </c>
      <c r="C41">
        <v>-66.83596</v>
      </c>
      <c r="D41">
        <v>139.46234100000001</v>
      </c>
      <c r="F41">
        <v>27.2</v>
      </c>
      <c r="I41">
        <v>249</v>
      </c>
      <c r="K41" t="s">
        <v>82</v>
      </c>
      <c r="L41">
        <v>249</v>
      </c>
      <c r="M41" t="s">
        <v>83</v>
      </c>
      <c r="N41">
        <v>2004</v>
      </c>
      <c r="O41">
        <v>1</v>
      </c>
      <c r="P41">
        <v>2010</v>
      </c>
      <c r="Q41">
        <v>1</v>
      </c>
      <c r="R41" t="s">
        <v>84</v>
      </c>
    </row>
    <row r="42" spans="1:18">
      <c r="A42">
        <v>77</v>
      </c>
      <c r="B42">
        <v>282</v>
      </c>
      <c r="C42">
        <v>-66.843344999999999</v>
      </c>
      <c r="D42">
        <v>139.44953899999999</v>
      </c>
      <c r="F42">
        <v>28.2</v>
      </c>
      <c r="I42">
        <v>645.66999999999996</v>
      </c>
      <c r="K42" t="s">
        <v>82</v>
      </c>
      <c r="L42">
        <v>645.66999999999996</v>
      </c>
      <c r="M42" t="s">
        <v>83</v>
      </c>
      <c r="N42">
        <v>2004</v>
      </c>
      <c r="O42">
        <v>1</v>
      </c>
      <c r="P42">
        <v>2010</v>
      </c>
      <c r="Q42">
        <v>1</v>
      </c>
      <c r="R42" t="s">
        <v>84</v>
      </c>
    </row>
    <row r="43" spans="1:18">
      <c r="A43">
        <v>78</v>
      </c>
      <c r="B43">
        <v>292</v>
      </c>
      <c r="C43">
        <v>-66.851355999999996</v>
      </c>
      <c r="D43">
        <v>139.438278</v>
      </c>
      <c r="F43">
        <v>29.2</v>
      </c>
      <c r="I43">
        <v>492.33</v>
      </c>
      <c r="K43" t="s">
        <v>82</v>
      </c>
      <c r="L43">
        <v>492.33</v>
      </c>
      <c r="M43" t="s">
        <v>83</v>
      </c>
      <c r="N43">
        <v>2004</v>
      </c>
      <c r="O43">
        <v>1</v>
      </c>
      <c r="P43">
        <v>2010</v>
      </c>
      <c r="Q43">
        <v>1</v>
      </c>
      <c r="R43" t="s">
        <v>84</v>
      </c>
    </row>
    <row r="44" spans="1:18">
      <c r="A44">
        <v>79</v>
      </c>
      <c r="B44">
        <v>302</v>
      </c>
      <c r="C44">
        <v>-66.858642000000003</v>
      </c>
      <c r="D44">
        <v>139.42507900000001</v>
      </c>
      <c r="F44">
        <v>30.2</v>
      </c>
      <c r="I44">
        <v>399.5</v>
      </c>
      <c r="K44" t="s">
        <v>82</v>
      </c>
      <c r="L44">
        <v>399.5</v>
      </c>
      <c r="M44" t="s">
        <v>83</v>
      </c>
      <c r="N44">
        <v>2004</v>
      </c>
      <c r="O44">
        <v>1</v>
      </c>
      <c r="P44">
        <v>2010</v>
      </c>
      <c r="Q44">
        <v>1</v>
      </c>
      <c r="R44" t="s">
        <v>84</v>
      </c>
    </row>
    <row r="45" spans="1:18">
      <c r="A45">
        <v>80</v>
      </c>
      <c r="B45">
        <v>312</v>
      </c>
      <c r="C45">
        <v>-66.866157000000001</v>
      </c>
      <c r="D45">
        <v>139.41348300000001</v>
      </c>
      <c r="F45">
        <v>31.2</v>
      </c>
      <c r="I45">
        <v>279.17</v>
      </c>
      <c r="K45" t="s">
        <v>82</v>
      </c>
      <c r="L45">
        <v>279.17</v>
      </c>
      <c r="M45" t="s">
        <v>83</v>
      </c>
      <c r="N45">
        <v>2004</v>
      </c>
      <c r="O45">
        <v>1</v>
      </c>
      <c r="P45">
        <v>2010</v>
      </c>
      <c r="Q45">
        <v>1</v>
      </c>
      <c r="R45" t="s">
        <v>84</v>
      </c>
    </row>
    <row r="46" spans="1:18">
      <c r="A46">
        <v>81</v>
      </c>
      <c r="B46">
        <v>321</v>
      </c>
      <c r="C46">
        <v>-66.866157000000001</v>
      </c>
      <c r="D46">
        <v>139.41348300000001</v>
      </c>
      <c r="F46">
        <v>31.2</v>
      </c>
      <c r="I46">
        <v>260</v>
      </c>
      <c r="K46" t="s">
        <v>82</v>
      </c>
      <c r="L46">
        <v>260</v>
      </c>
      <c r="M46" t="s">
        <v>83</v>
      </c>
      <c r="N46">
        <v>2004</v>
      </c>
      <c r="O46">
        <v>1</v>
      </c>
      <c r="P46">
        <v>2010</v>
      </c>
      <c r="Q46">
        <v>1</v>
      </c>
      <c r="R46" t="s">
        <v>84</v>
      </c>
    </row>
    <row r="47" spans="1:18">
      <c r="A47">
        <v>82</v>
      </c>
      <c r="B47">
        <v>331</v>
      </c>
      <c r="C47">
        <v>-66.880363000000003</v>
      </c>
      <c r="D47">
        <v>139.38674900000001</v>
      </c>
      <c r="F47">
        <v>33.200000000000003</v>
      </c>
      <c r="I47">
        <v>533.33000000000004</v>
      </c>
      <c r="K47" t="s">
        <v>82</v>
      </c>
      <c r="L47">
        <v>533.33000000000004</v>
      </c>
      <c r="M47" t="s">
        <v>83</v>
      </c>
      <c r="N47">
        <v>2004</v>
      </c>
      <c r="O47">
        <v>1</v>
      </c>
      <c r="P47">
        <v>2010</v>
      </c>
      <c r="Q47">
        <v>1</v>
      </c>
      <c r="R47" t="s">
        <v>84</v>
      </c>
    </row>
    <row r="48" spans="1:18">
      <c r="A48">
        <v>83</v>
      </c>
      <c r="B48">
        <v>342</v>
      </c>
      <c r="C48">
        <v>-66.889015000000001</v>
      </c>
      <c r="D48">
        <v>139.37593100000001</v>
      </c>
      <c r="F48">
        <v>34.299999999999997</v>
      </c>
      <c r="I48">
        <v>274</v>
      </c>
      <c r="K48" t="s">
        <v>82</v>
      </c>
      <c r="L48">
        <v>274</v>
      </c>
      <c r="M48" t="s">
        <v>83</v>
      </c>
      <c r="N48">
        <v>2005</v>
      </c>
      <c r="O48">
        <v>1</v>
      </c>
      <c r="P48">
        <v>2010</v>
      </c>
      <c r="Q48">
        <v>1</v>
      </c>
      <c r="R48" t="s">
        <v>84</v>
      </c>
    </row>
    <row r="49" spans="1:18">
      <c r="A49">
        <v>84</v>
      </c>
      <c r="B49">
        <v>342</v>
      </c>
      <c r="C49">
        <v>-66.896552999999997</v>
      </c>
      <c r="D49">
        <v>139.3638</v>
      </c>
      <c r="F49">
        <v>35.200000000000003</v>
      </c>
      <c r="I49">
        <v>305.83</v>
      </c>
      <c r="K49" t="s">
        <v>82</v>
      </c>
      <c r="L49">
        <v>305.83</v>
      </c>
      <c r="M49" t="s">
        <v>83</v>
      </c>
      <c r="N49">
        <v>2004</v>
      </c>
      <c r="O49">
        <v>1</v>
      </c>
      <c r="P49">
        <v>2010</v>
      </c>
      <c r="Q49">
        <v>1</v>
      </c>
      <c r="R49" t="s">
        <v>84</v>
      </c>
    </row>
    <row r="50" spans="1:18">
      <c r="A50">
        <v>85</v>
      </c>
      <c r="B50">
        <v>362</v>
      </c>
      <c r="C50">
        <v>-66.905105000000006</v>
      </c>
      <c r="D50">
        <v>139.354141</v>
      </c>
      <c r="F50">
        <v>36.299999999999997</v>
      </c>
      <c r="I50">
        <v>956.6</v>
      </c>
      <c r="K50" t="s">
        <v>82</v>
      </c>
      <c r="L50">
        <v>956.6</v>
      </c>
      <c r="M50" t="s">
        <v>83</v>
      </c>
      <c r="N50">
        <v>2005</v>
      </c>
      <c r="O50">
        <v>1</v>
      </c>
      <c r="P50">
        <v>2010</v>
      </c>
      <c r="Q50">
        <v>1</v>
      </c>
      <c r="R50" t="s">
        <v>84</v>
      </c>
    </row>
    <row r="51" spans="1:18">
      <c r="A51">
        <v>86</v>
      </c>
      <c r="B51">
        <v>372</v>
      </c>
      <c r="C51">
        <v>-66.911620999999997</v>
      </c>
      <c r="D51">
        <v>139.34141500000001</v>
      </c>
      <c r="F51">
        <v>37.200000000000003</v>
      </c>
      <c r="I51">
        <v>217.83</v>
      </c>
      <c r="K51" t="s">
        <v>82</v>
      </c>
      <c r="L51">
        <v>217.83</v>
      </c>
      <c r="M51" t="s">
        <v>83</v>
      </c>
      <c r="N51">
        <v>2004</v>
      </c>
      <c r="O51">
        <v>1</v>
      </c>
      <c r="P51">
        <v>2010</v>
      </c>
      <c r="Q51">
        <v>1</v>
      </c>
      <c r="R51" t="s">
        <v>84</v>
      </c>
    </row>
    <row r="52" spans="1:18">
      <c r="A52">
        <v>87</v>
      </c>
      <c r="B52">
        <v>382</v>
      </c>
      <c r="C52">
        <v>-66.920226999999997</v>
      </c>
      <c r="D52">
        <v>139.331818</v>
      </c>
      <c r="F52">
        <v>38.200000000000003</v>
      </c>
      <c r="I52">
        <v>597.66999999999996</v>
      </c>
      <c r="K52" t="s">
        <v>82</v>
      </c>
      <c r="L52">
        <v>597.66999999999996</v>
      </c>
      <c r="M52" t="s">
        <v>83</v>
      </c>
      <c r="N52">
        <v>2004</v>
      </c>
      <c r="O52">
        <v>1</v>
      </c>
      <c r="P52">
        <v>2010</v>
      </c>
      <c r="Q52">
        <v>1</v>
      </c>
      <c r="R52" t="s">
        <v>84</v>
      </c>
    </row>
    <row r="53" spans="1:18">
      <c r="A53">
        <v>88</v>
      </c>
      <c r="B53">
        <v>392</v>
      </c>
      <c r="C53">
        <v>-66.927711000000002</v>
      </c>
      <c r="D53">
        <v>139.317398</v>
      </c>
      <c r="F53">
        <v>39.299999999999997</v>
      </c>
      <c r="I53">
        <v>824.83</v>
      </c>
      <c r="K53" t="s">
        <v>82</v>
      </c>
      <c r="L53">
        <v>824.83</v>
      </c>
      <c r="M53" t="s">
        <v>83</v>
      </c>
      <c r="N53">
        <v>2004</v>
      </c>
      <c r="O53">
        <v>1</v>
      </c>
      <c r="P53">
        <v>2010</v>
      </c>
      <c r="Q53">
        <v>1</v>
      </c>
      <c r="R53" t="s">
        <v>84</v>
      </c>
    </row>
    <row r="54" spans="1:18">
      <c r="A54">
        <v>89</v>
      </c>
      <c r="B54">
        <v>403</v>
      </c>
      <c r="C54">
        <v>-66.935858999999994</v>
      </c>
      <c r="D54">
        <v>139.304123</v>
      </c>
      <c r="F54">
        <v>40.4</v>
      </c>
      <c r="I54">
        <v>265.5</v>
      </c>
      <c r="K54" t="s">
        <v>82</v>
      </c>
      <c r="L54">
        <v>265.5</v>
      </c>
      <c r="M54" t="s">
        <v>83</v>
      </c>
      <c r="N54">
        <v>2004</v>
      </c>
      <c r="O54">
        <v>1</v>
      </c>
      <c r="P54">
        <v>2010</v>
      </c>
      <c r="Q54">
        <v>1</v>
      </c>
      <c r="R54" t="s">
        <v>84</v>
      </c>
    </row>
    <row r="55" spans="1:18">
      <c r="A55">
        <v>90</v>
      </c>
      <c r="B55">
        <v>422</v>
      </c>
      <c r="C55">
        <v>-66.949950999999999</v>
      </c>
      <c r="D55">
        <v>139.27993799999999</v>
      </c>
      <c r="F55">
        <v>42.3</v>
      </c>
      <c r="I55">
        <v>383.83</v>
      </c>
      <c r="K55" t="s">
        <v>82</v>
      </c>
      <c r="L55">
        <v>383.83</v>
      </c>
      <c r="M55" t="s">
        <v>83</v>
      </c>
      <c r="N55">
        <v>2004</v>
      </c>
      <c r="O55">
        <v>1</v>
      </c>
      <c r="P55">
        <v>2010</v>
      </c>
      <c r="Q55">
        <v>1</v>
      </c>
      <c r="R55" t="s">
        <v>84</v>
      </c>
    </row>
    <row r="56" spans="1:18">
      <c r="A56">
        <v>91</v>
      </c>
      <c r="B56">
        <v>442</v>
      </c>
      <c r="C56">
        <v>-66.965805000000003</v>
      </c>
      <c r="D56">
        <v>139.25666799999999</v>
      </c>
      <c r="F56">
        <v>44.3</v>
      </c>
      <c r="I56">
        <v>630.5</v>
      </c>
      <c r="K56" t="s">
        <v>82</v>
      </c>
      <c r="L56">
        <v>630.5</v>
      </c>
      <c r="M56" t="s">
        <v>83</v>
      </c>
      <c r="N56">
        <v>2004</v>
      </c>
      <c r="O56">
        <v>1</v>
      </c>
      <c r="P56">
        <v>2010</v>
      </c>
      <c r="Q56">
        <v>1</v>
      </c>
      <c r="R56" t="s">
        <v>84</v>
      </c>
    </row>
    <row r="57" spans="1:18">
      <c r="A57">
        <v>92</v>
      </c>
      <c r="B57">
        <v>462</v>
      </c>
      <c r="C57">
        <v>-66.980636000000004</v>
      </c>
      <c r="D57">
        <v>139.23191800000001</v>
      </c>
      <c r="F57">
        <v>46.3</v>
      </c>
      <c r="I57">
        <v>318.83</v>
      </c>
      <c r="K57" t="s">
        <v>82</v>
      </c>
      <c r="L57">
        <v>318.83</v>
      </c>
      <c r="M57" t="s">
        <v>83</v>
      </c>
      <c r="N57">
        <v>2004</v>
      </c>
      <c r="O57">
        <v>1</v>
      </c>
      <c r="P57">
        <v>2010</v>
      </c>
      <c r="Q57">
        <v>1</v>
      </c>
      <c r="R57" t="s">
        <v>84</v>
      </c>
    </row>
    <row r="58" spans="1:18">
      <c r="A58">
        <v>93</v>
      </c>
      <c r="B58">
        <v>482</v>
      </c>
      <c r="C58">
        <v>-66.996375999999998</v>
      </c>
      <c r="D58">
        <v>139.20941199999999</v>
      </c>
      <c r="F58">
        <v>48.3</v>
      </c>
      <c r="I58">
        <v>137</v>
      </c>
      <c r="K58" t="s">
        <v>82</v>
      </c>
      <c r="L58">
        <v>137</v>
      </c>
      <c r="M58" t="s">
        <v>83</v>
      </c>
      <c r="N58">
        <v>2004</v>
      </c>
      <c r="O58">
        <v>1</v>
      </c>
      <c r="P58">
        <v>2010</v>
      </c>
      <c r="Q58">
        <v>1</v>
      </c>
      <c r="R58" t="s">
        <v>84</v>
      </c>
    </row>
    <row r="59" spans="1:18">
      <c r="A59">
        <v>94</v>
      </c>
      <c r="B59">
        <v>502</v>
      </c>
      <c r="C59">
        <v>-67.010131000000001</v>
      </c>
      <c r="D59">
        <v>139.18073999999999</v>
      </c>
      <c r="F59">
        <v>50.2</v>
      </c>
      <c r="I59">
        <v>371.17</v>
      </c>
      <c r="K59" t="s">
        <v>82</v>
      </c>
      <c r="L59">
        <v>371.17</v>
      </c>
      <c r="M59" t="s">
        <v>83</v>
      </c>
      <c r="N59">
        <v>2004</v>
      </c>
      <c r="O59">
        <v>1</v>
      </c>
      <c r="P59">
        <v>2010</v>
      </c>
      <c r="Q59">
        <v>1</v>
      </c>
      <c r="R59" t="s">
        <v>84</v>
      </c>
    </row>
    <row r="60" spans="1:18">
      <c r="A60">
        <v>95</v>
      </c>
      <c r="B60">
        <v>522</v>
      </c>
      <c r="C60">
        <v>-67.025962000000007</v>
      </c>
      <c r="D60">
        <v>139.15789799999999</v>
      </c>
      <c r="F60">
        <v>52.3</v>
      </c>
      <c r="I60">
        <v>644.5</v>
      </c>
      <c r="K60" t="s">
        <v>82</v>
      </c>
      <c r="L60">
        <v>644.5</v>
      </c>
      <c r="M60" t="s">
        <v>83</v>
      </c>
      <c r="N60">
        <v>2004</v>
      </c>
      <c r="O60">
        <v>1</v>
      </c>
      <c r="P60">
        <v>2010</v>
      </c>
      <c r="Q60">
        <v>1</v>
      </c>
      <c r="R60" t="s">
        <v>84</v>
      </c>
    </row>
    <row r="61" spans="1:18">
      <c r="A61">
        <v>96</v>
      </c>
      <c r="B61">
        <v>542</v>
      </c>
      <c r="C61">
        <v>-67.041801000000007</v>
      </c>
      <c r="D61">
        <v>139.13658100000001</v>
      </c>
      <c r="F61">
        <v>54.3</v>
      </c>
      <c r="I61">
        <v>333.2</v>
      </c>
      <c r="K61" t="s">
        <v>82</v>
      </c>
      <c r="L61">
        <v>333.2</v>
      </c>
      <c r="M61" t="s">
        <v>83</v>
      </c>
      <c r="N61">
        <v>2005</v>
      </c>
      <c r="O61">
        <v>1</v>
      </c>
      <c r="P61">
        <v>2010</v>
      </c>
      <c r="Q61">
        <v>1</v>
      </c>
      <c r="R61" t="s">
        <v>84</v>
      </c>
    </row>
    <row r="62" spans="1:18">
      <c r="A62">
        <v>97</v>
      </c>
      <c r="B62">
        <v>542</v>
      </c>
      <c r="C62">
        <v>-67.057272999999995</v>
      </c>
      <c r="D62">
        <v>139.11286899999999</v>
      </c>
      <c r="F62">
        <v>56.3</v>
      </c>
      <c r="I62">
        <v>354.4</v>
      </c>
      <c r="K62" t="s">
        <v>82</v>
      </c>
      <c r="L62">
        <v>354.4</v>
      </c>
      <c r="M62" t="s">
        <v>83</v>
      </c>
      <c r="N62">
        <v>2005</v>
      </c>
      <c r="O62">
        <v>1</v>
      </c>
      <c r="P62">
        <v>2010</v>
      </c>
      <c r="Q62">
        <v>1</v>
      </c>
      <c r="R62" t="s">
        <v>84</v>
      </c>
    </row>
    <row r="63" spans="1:18">
      <c r="A63">
        <v>98</v>
      </c>
      <c r="B63">
        <v>582</v>
      </c>
      <c r="C63">
        <v>-67.072456000000003</v>
      </c>
      <c r="D63">
        <v>139.088043</v>
      </c>
      <c r="F63">
        <v>58.3</v>
      </c>
      <c r="I63">
        <v>133.19999999999999</v>
      </c>
      <c r="K63" t="s">
        <v>82</v>
      </c>
      <c r="L63">
        <v>133.19999999999999</v>
      </c>
      <c r="M63" t="s">
        <v>83</v>
      </c>
      <c r="N63">
        <v>2005</v>
      </c>
      <c r="O63">
        <v>1</v>
      </c>
      <c r="P63">
        <v>2010</v>
      </c>
      <c r="Q63">
        <v>1</v>
      </c>
      <c r="R63" t="s">
        <v>84</v>
      </c>
    </row>
    <row r="64" spans="1:18">
      <c r="A64">
        <v>99</v>
      </c>
      <c r="B64">
        <v>602</v>
      </c>
      <c r="C64">
        <v>-67.087738000000002</v>
      </c>
      <c r="D64">
        <v>139.06364400000001</v>
      </c>
      <c r="F64">
        <v>60.3</v>
      </c>
      <c r="I64">
        <v>363.4</v>
      </c>
      <c r="K64" t="s">
        <v>82</v>
      </c>
      <c r="L64">
        <v>363.4</v>
      </c>
      <c r="M64" t="s">
        <v>83</v>
      </c>
      <c r="N64">
        <v>2005</v>
      </c>
      <c r="O64">
        <v>1</v>
      </c>
      <c r="P64">
        <v>2010</v>
      </c>
      <c r="Q64">
        <v>1</v>
      </c>
      <c r="R64" t="s">
        <v>84</v>
      </c>
    </row>
    <row r="65" spans="1:18">
      <c r="A65">
        <v>100</v>
      </c>
      <c r="B65">
        <v>628</v>
      </c>
      <c r="C65">
        <v>-67.108924000000002</v>
      </c>
      <c r="D65">
        <v>139.03955099999999</v>
      </c>
      <c r="F65">
        <v>62.8</v>
      </c>
      <c r="I65">
        <v>278.2</v>
      </c>
      <c r="K65" t="s">
        <v>82</v>
      </c>
      <c r="L65">
        <v>278.2</v>
      </c>
      <c r="M65" t="s">
        <v>83</v>
      </c>
      <c r="N65">
        <v>2005</v>
      </c>
      <c r="O65">
        <v>1</v>
      </c>
      <c r="P65">
        <v>2010</v>
      </c>
      <c r="Q65">
        <v>1</v>
      </c>
      <c r="R65" t="s">
        <v>84</v>
      </c>
    </row>
    <row r="66" spans="1:18">
      <c r="A66">
        <v>101</v>
      </c>
      <c r="B66">
        <v>653</v>
      </c>
      <c r="C66">
        <v>-67.130058000000005</v>
      </c>
      <c r="D66">
        <v>139.01644899999999</v>
      </c>
      <c r="F66">
        <v>65.400000000000006</v>
      </c>
      <c r="I66">
        <v>303.8</v>
      </c>
      <c r="K66" t="s">
        <v>82</v>
      </c>
      <c r="L66">
        <v>303.8</v>
      </c>
      <c r="M66" t="s">
        <v>83</v>
      </c>
      <c r="N66">
        <v>2005</v>
      </c>
      <c r="O66">
        <v>1</v>
      </c>
      <c r="P66">
        <v>2010</v>
      </c>
      <c r="Q66">
        <v>1</v>
      </c>
      <c r="R66" t="s">
        <v>84</v>
      </c>
    </row>
    <row r="67" spans="1:18">
      <c r="A67">
        <v>102</v>
      </c>
      <c r="B67">
        <v>680</v>
      </c>
      <c r="C67">
        <v>-67.151579999999996</v>
      </c>
      <c r="D67">
        <v>138.99221800000001</v>
      </c>
      <c r="F67">
        <v>68</v>
      </c>
      <c r="I67">
        <v>372.8</v>
      </c>
      <c r="K67" t="s">
        <v>82</v>
      </c>
      <c r="L67">
        <v>372.8</v>
      </c>
      <c r="M67" t="s">
        <v>83</v>
      </c>
      <c r="N67">
        <v>2005</v>
      </c>
      <c r="O67">
        <v>1</v>
      </c>
      <c r="P67">
        <v>2010</v>
      </c>
      <c r="Q67">
        <v>1</v>
      </c>
      <c r="R67" t="s">
        <v>84</v>
      </c>
    </row>
    <row r="68" spans="1:18">
      <c r="A68">
        <v>103</v>
      </c>
      <c r="B68">
        <v>705</v>
      </c>
      <c r="C68">
        <v>-67.172988000000004</v>
      </c>
      <c r="D68">
        <v>138.96875</v>
      </c>
      <c r="F68">
        <v>70.599999999999994</v>
      </c>
      <c r="I68">
        <v>47.8</v>
      </c>
      <c r="K68" t="s">
        <v>82</v>
      </c>
      <c r="L68">
        <v>47.8</v>
      </c>
      <c r="M68" t="s">
        <v>83</v>
      </c>
      <c r="N68">
        <v>2005</v>
      </c>
      <c r="O68">
        <v>1</v>
      </c>
      <c r="P68">
        <v>2010</v>
      </c>
      <c r="Q68">
        <v>1</v>
      </c>
      <c r="R68" t="s">
        <v>84</v>
      </c>
    </row>
    <row r="69" spans="1:18">
      <c r="A69">
        <v>104</v>
      </c>
      <c r="B69">
        <v>731</v>
      </c>
      <c r="C69">
        <v>-67.194412</v>
      </c>
      <c r="D69">
        <v>138.94491600000001</v>
      </c>
      <c r="F69">
        <v>73.2</v>
      </c>
      <c r="I69">
        <v>170</v>
      </c>
      <c r="K69" t="s">
        <v>82</v>
      </c>
      <c r="L69">
        <v>170</v>
      </c>
      <c r="M69" t="s">
        <v>83</v>
      </c>
      <c r="N69">
        <v>2005</v>
      </c>
      <c r="O69">
        <v>1</v>
      </c>
      <c r="P69">
        <v>2010</v>
      </c>
      <c r="Q69">
        <v>1</v>
      </c>
      <c r="R69" t="s">
        <v>84</v>
      </c>
    </row>
    <row r="70" spans="1:18">
      <c r="A70">
        <v>105</v>
      </c>
      <c r="B70">
        <v>757</v>
      </c>
      <c r="C70">
        <v>-67.215286000000006</v>
      </c>
      <c r="D70">
        <v>138.92172199999999</v>
      </c>
      <c r="F70">
        <v>75.7</v>
      </c>
      <c r="I70">
        <v>375.8</v>
      </c>
      <c r="K70" t="s">
        <v>82</v>
      </c>
      <c r="L70">
        <v>375.8</v>
      </c>
      <c r="M70" t="s">
        <v>83</v>
      </c>
      <c r="N70">
        <v>2005</v>
      </c>
      <c r="O70">
        <v>1</v>
      </c>
      <c r="P70">
        <v>2010</v>
      </c>
      <c r="Q70">
        <v>1</v>
      </c>
      <c r="R70" t="s">
        <v>84</v>
      </c>
    </row>
    <row r="71" spans="1:18">
      <c r="A71">
        <v>106</v>
      </c>
      <c r="B71">
        <v>783</v>
      </c>
      <c r="C71">
        <v>-67.237007000000006</v>
      </c>
      <c r="D71">
        <v>138.896973</v>
      </c>
      <c r="F71">
        <v>78.400000000000006</v>
      </c>
      <c r="I71">
        <v>382.4</v>
      </c>
      <c r="K71" t="s">
        <v>82</v>
      </c>
      <c r="L71">
        <v>382.4</v>
      </c>
      <c r="M71" t="s">
        <v>83</v>
      </c>
      <c r="N71">
        <v>2005</v>
      </c>
      <c r="O71">
        <v>1</v>
      </c>
      <c r="P71">
        <v>2010</v>
      </c>
      <c r="Q71">
        <v>1</v>
      </c>
      <c r="R71" t="s">
        <v>84</v>
      </c>
    </row>
    <row r="72" spans="1:18">
      <c r="A72">
        <v>107</v>
      </c>
      <c r="B72">
        <v>808</v>
      </c>
      <c r="C72">
        <v>-67.257766000000004</v>
      </c>
      <c r="D72">
        <v>138.874146</v>
      </c>
      <c r="F72">
        <v>80.900000000000006</v>
      </c>
      <c r="I72">
        <v>450</v>
      </c>
      <c r="K72" t="s">
        <v>82</v>
      </c>
      <c r="L72">
        <v>450</v>
      </c>
      <c r="M72" t="s">
        <v>83</v>
      </c>
      <c r="N72">
        <v>2005</v>
      </c>
      <c r="O72">
        <v>1</v>
      </c>
      <c r="P72">
        <v>2010</v>
      </c>
      <c r="Q72">
        <v>1</v>
      </c>
      <c r="R72" t="s">
        <v>84</v>
      </c>
    </row>
    <row r="73" spans="1:18">
      <c r="A73">
        <v>108</v>
      </c>
      <c r="B73">
        <v>834</v>
      </c>
      <c r="C73">
        <v>-67.279335000000003</v>
      </c>
      <c r="D73">
        <v>138.85157799999999</v>
      </c>
      <c r="F73">
        <v>83.5</v>
      </c>
      <c r="I73">
        <v>259.8</v>
      </c>
      <c r="K73" t="s">
        <v>82</v>
      </c>
      <c r="L73">
        <v>259.8</v>
      </c>
      <c r="M73" t="s">
        <v>83</v>
      </c>
      <c r="N73">
        <v>2005</v>
      </c>
      <c r="O73">
        <v>1</v>
      </c>
      <c r="P73">
        <v>2010</v>
      </c>
      <c r="Q73">
        <v>1</v>
      </c>
      <c r="R73" t="s">
        <v>84</v>
      </c>
    </row>
    <row r="74" spans="1:18">
      <c r="A74">
        <v>109</v>
      </c>
      <c r="B74">
        <v>859</v>
      </c>
      <c r="C74">
        <v>-67.299850000000006</v>
      </c>
      <c r="D74">
        <v>138.827225</v>
      </c>
      <c r="F74">
        <v>86</v>
      </c>
      <c r="I74">
        <v>515.20000000000005</v>
      </c>
      <c r="K74" t="s">
        <v>82</v>
      </c>
      <c r="L74">
        <v>515.20000000000005</v>
      </c>
      <c r="M74" t="s">
        <v>83</v>
      </c>
      <c r="N74">
        <v>2005</v>
      </c>
      <c r="O74">
        <v>1</v>
      </c>
      <c r="P74">
        <v>2010</v>
      </c>
      <c r="Q74">
        <v>1</v>
      </c>
      <c r="R74" t="s">
        <v>84</v>
      </c>
    </row>
    <row r="75" spans="1:18">
      <c r="A75">
        <v>110</v>
      </c>
      <c r="B75">
        <v>885</v>
      </c>
      <c r="C75">
        <v>-67.320846000000003</v>
      </c>
      <c r="D75">
        <v>138.803146</v>
      </c>
      <c r="F75">
        <v>88.5</v>
      </c>
      <c r="I75">
        <v>124.4</v>
      </c>
      <c r="K75" t="s">
        <v>82</v>
      </c>
      <c r="L75">
        <v>124.4</v>
      </c>
      <c r="M75" t="s">
        <v>83</v>
      </c>
      <c r="N75">
        <v>2005</v>
      </c>
      <c r="O75">
        <v>1</v>
      </c>
      <c r="P75">
        <v>2010</v>
      </c>
      <c r="Q75">
        <v>1</v>
      </c>
      <c r="R75" t="s">
        <v>84</v>
      </c>
    </row>
    <row r="76" spans="1:18">
      <c r="A76">
        <v>111</v>
      </c>
      <c r="B76">
        <v>910</v>
      </c>
      <c r="C76">
        <v>-67.341987000000003</v>
      </c>
      <c r="D76">
        <v>138.78097500000001</v>
      </c>
      <c r="F76">
        <v>91.1</v>
      </c>
      <c r="I76">
        <v>190</v>
      </c>
      <c r="K76" t="s">
        <v>82</v>
      </c>
      <c r="L76">
        <v>190</v>
      </c>
      <c r="M76" t="s">
        <v>83</v>
      </c>
      <c r="N76">
        <v>2005</v>
      </c>
      <c r="O76">
        <v>1</v>
      </c>
      <c r="P76">
        <v>2010</v>
      </c>
      <c r="Q76">
        <v>1</v>
      </c>
      <c r="R76" t="s">
        <v>84</v>
      </c>
    </row>
    <row r="77" spans="1:18">
      <c r="A77">
        <v>112</v>
      </c>
      <c r="B77">
        <v>936</v>
      </c>
      <c r="C77">
        <v>-67.363242999999997</v>
      </c>
      <c r="D77">
        <v>138.75752299999999</v>
      </c>
      <c r="F77">
        <v>93.6</v>
      </c>
      <c r="I77">
        <v>488.2</v>
      </c>
      <c r="K77" t="s">
        <v>82</v>
      </c>
      <c r="L77">
        <v>488.2</v>
      </c>
      <c r="M77" t="s">
        <v>83</v>
      </c>
      <c r="N77">
        <v>2005</v>
      </c>
      <c r="O77">
        <v>1</v>
      </c>
      <c r="P77">
        <v>2010</v>
      </c>
      <c r="Q77">
        <v>1</v>
      </c>
      <c r="R77" t="s">
        <v>84</v>
      </c>
    </row>
    <row r="78" spans="1:18">
      <c r="A78">
        <v>113</v>
      </c>
      <c r="B78">
        <v>960</v>
      </c>
      <c r="C78">
        <v>-67.383300000000006</v>
      </c>
      <c r="D78">
        <v>138.73387099999999</v>
      </c>
      <c r="F78">
        <v>96.1</v>
      </c>
      <c r="I78">
        <v>264.60000000000002</v>
      </c>
      <c r="K78" t="s">
        <v>82</v>
      </c>
      <c r="L78">
        <v>264.60000000000002</v>
      </c>
      <c r="M78" t="s">
        <v>83</v>
      </c>
      <c r="N78">
        <v>2005</v>
      </c>
      <c r="O78">
        <v>1</v>
      </c>
      <c r="P78">
        <v>2010</v>
      </c>
      <c r="Q78">
        <v>1</v>
      </c>
      <c r="R78" t="s">
        <v>84</v>
      </c>
    </row>
    <row r="79" spans="1:18">
      <c r="A79">
        <v>114</v>
      </c>
      <c r="B79">
        <v>988</v>
      </c>
      <c r="C79">
        <v>-67.398948000000004</v>
      </c>
      <c r="D79">
        <v>138.68447900000001</v>
      </c>
      <c r="F79">
        <v>98.8</v>
      </c>
      <c r="I79">
        <v>141.75</v>
      </c>
      <c r="K79" t="s">
        <v>82</v>
      </c>
      <c r="L79">
        <v>141.75</v>
      </c>
      <c r="M79" t="s">
        <v>83</v>
      </c>
      <c r="N79">
        <v>2005</v>
      </c>
      <c r="O79">
        <v>1</v>
      </c>
      <c r="P79">
        <v>2010</v>
      </c>
      <c r="Q79">
        <v>1</v>
      </c>
      <c r="R79" t="s">
        <v>84</v>
      </c>
    </row>
    <row r="80" spans="1:18">
      <c r="A80">
        <v>115</v>
      </c>
      <c r="B80" t="s">
        <v>86</v>
      </c>
      <c r="C80">
        <v>-67.411483000000004</v>
      </c>
      <c r="D80">
        <v>138.63076799999999</v>
      </c>
      <c r="F80">
        <v>101.5</v>
      </c>
      <c r="I80">
        <v>360</v>
      </c>
      <c r="K80" t="s">
        <v>82</v>
      </c>
      <c r="L80">
        <v>360</v>
      </c>
      <c r="M80" t="s">
        <v>83</v>
      </c>
      <c r="N80">
        <v>2005</v>
      </c>
      <c r="O80">
        <v>1</v>
      </c>
      <c r="P80">
        <v>2010</v>
      </c>
      <c r="Q80">
        <v>1</v>
      </c>
      <c r="R80" t="s">
        <v>84</v>
      </c>
    </row>
    <row r="81" spans="1:18">
      <c r="A81">
        <v>116</v>
      </c>
      <c r="B81" t="s">
        <v>87</v>
      </c>
      <c r="C81">
        <v>-67.423370000000006</v>
      </c>
      <c r="D81">
        <v>138.57910200000001</v>
      </c>
      <c r="F81">
        <v>104.1</v>
      </c>
      <c r="I81">
        <v>310.39999999999998</v>
      </c>
      <c r="K81" t="s">
        <v>82</v>
      </c>
      <c r="L81">
        <v>310.39999999999998</v>
      </c>
      <c r="M81" t="s">
        <v>83</v>
      </c>
      <c r="N81">
        <v>2005</v>
      </c>
      <c r="O81">
        <v>1</v>
      </c>
      <c r="P81">
        <v>2010</v>
      </c>
      <c r="Q81">
        <v>1</v>
      </c>
      <c r="R81" t="s">
        <v>84</v>
      </c>
    </row>
    <row r="82" spans="1:18">
      <c r="A82">
        <v>117</v>
      </c>
      <c r="B82" t="s">
        <v>88</v>
      </c>
      <c r="C82">
        <v>-67.433708999999993</v>
      </c>
      <c r="D82">
        <v>138.527097</v>
      </c>
      <c r="F82">
        <v>106.6</v>
      </c>
      <c r="I82">
        <v>269.25</v>
      </c>
      <c r="K82" t="s">
        <v>82</v>
      </c>
      <c r="L82">
        <v>269.25</v>
      </c>
      <c r="M82" t="s">
        <v>83</v>
      </c>
      <c r="N82">
        <v>2006</v>
      </c>
      <c r="O82">
        <v>1</v>
      </c>
      <c r="P82">
        <v>2010</v>
      </c>
      <c r="Q82">
        <v>1</v>
      </c>
      <c r="R82" t="s">
        <v>84</v>
      </c>
    </row>
    <row r="83" spans="1:18">
      <c r="A83">
        <v>118</v>
      </c>
      <c r="B83" t="s">
        <v>89</v>
      </c>
      <c r="C83">
        <v>-67.445194999999998</v>
      </c>
      <c r="D83">
        <v>138.47699600000001</v>
      </c>
      <c r="F83">
        <v>109.1</v>
      </c>
      <c r="I83">
        <v>227.5</v>
      </c>
      <c r="K83" t="s">
        <v>82</v>
      </c>
      <c r="L83">
        <v>227.5</v>
      </c>
      <c r="M83" t="s">
        <v>83</v>
      </c>
      <c r="N83">
        <v>2006</v>
      </c>
      <c r="O83">
        <v>1</v>
      </c>
      <c r="P83">
        <v>2010</v>
      </c>
      <c r="Q83">
        <v>1</v>
      </c>
      <c r="R83" t="s">
        <v>84</v>
      </c>
    </row>
    <row r="84" spans="1:18">
      <c r="A84">
        <v>119</v>
      </c>
      <c r="B84" t="s">
        <v>90</v>
      </c>
      <c r="C84">
        <v>-67.456520999999995</v>
      </c>
      <c r="D84">
        <v>138.42657299999999</v>
      </c>
      <c r="F84">
        <v>111.6</v>
      </c>
      <c r="I84">
        <v>308.67</v>
      </c>
      <c r="K84" t="s">
        <v>82</v>
      </c>
      <c r="L84">
        <v>308.67</v>
      </c>
      <c r="M84" t="s">
        <v>83</v>
      </c>
      <c r="N84">
        <v>2006</v>
      </c>
      <c r="O84">
        <v>1</v>
      </c>
      <c r="P84">
        <v>2010</v>
      </c>
      <c r="Q84">
        <v>1</v>
      </c>
      <c r="R84" t="s">
        <v>84</v>
      </c>
    </row>
    <row r="85" spans="1:18">
      <c r="A85">
        <v>120</v>
      </c>
      <c r="B85" t="s">
        <v>91</v>
      </c>
      <c r="C85">
        <v>-67.467425000000006</v>
      </c>
      <c r="D85">
        <v>138.37450100000001</v>
      </c>
      <c r="F85">
        <v>114.1</v>
      </c>
      <c r="I85">
        <v>261.75</v>
      </c>
      <c r="K85" t="s">
        <v>82</v>
      </c>
      <c r="L85">
        <v>261.75</v>
      </c>
      <c r="M85" t="s">
        <v>83</v>
      </c>
      <c r="N85">
        <v>2006</v>
      </c>
      <c r="O85">
        <v>1</v>
      </c>
      <c r="P85">
        <v>2010</v>
      </c>
      <c r="Q85">
        <v>1</v>
      </c>
      <c r="R85" t="s">
        <v>84</v>
      </c>
    </row>
    <row r="86" spans="1:18">
      <c r="A86">
        <v>121</v>
      </c>
      <c r="B86" t="s">
        <v>92</v>
      </c>
      <c r="C86">
        <v>-67.48021</v>
      </c>
      <c r="D86">
        <v>138.3261</v>
      </c>
      <c r="F86">
        <v>116.6</v>
      </c>
      <c r="I86">
        <v>148</v>
      </c>
      <c r="K86" t="s">
        <v>82</v>
      </c>
      <c r="L86">
        <v>148</v>
      </c>
      <c r="M86" t="s">
        <v>83</v>
      </c>
      <c r="N86">
        <v>2006</v>
      </c>
      <c r="O86">
        <v>1</v>
      </c>
      <c r="P86">
        <v>2010</v>
      </c>
      <c r="Q86">
        <v>1</v>
      </c>
      <c r="R86" t="s">
        <v>84</v>
      </c>
    </row>
    <row r="87" spans="1:18">
      <c r="A87">
        <v>122</v>
      </c>
      <c r="B87" t="s">
        <v>93</v>
      </c>
      <c r="C87">
        <v>-67.490328000000005</v>
      </c>
      <c r="D87">
        <v>138.27531099999999</v>
      </c>
      <c r="F87">
        <v>119</v>
      </c>
      <c r="I87">
        <v>166.5</v>
      </c>
      <c r="K87" t="s">
        <v>82</v>
      </c>
      <c r="L87">
        <v>166.5</v>
      </c>
      <c r="M87" t="s">
        <v>83</v>
      </c>
      <c r="N87">
        <v>2006</v>
      </c>
      <c r="O87">
        <v>1</v>
      </c>
      <c r="P87">
        <v>2010</v>
      </c>
      <c r="Q87">
        <v>1</v>
      </c>
      <c r="R87" t="s">
        <v>84</v>
      </c>
    </row>
    <row r="88" spans="1:18">
      <c r="A88">
        <v>123</v>
      </c>
      <c r="B88" t="s">
        <v>94</v>
      </c>
      <c r="C88">
        <v>-67.501975999999999</v>
      </c>
      <c r="D88">
        <v>138.22542300000001</v>
      </c>
      <c r="F88">
        <v>121.5</v>
      </c>
      <c r="I88">
        <v>22.25</v>
      </c>
      <c r="K88" t="s">
        <v>82</v>
      </c>
      <c r="L88">
        <v>22.25</v>
      </c>
      <c r="M88" t="s">
        <v>83</v>
      </c>
      <c r="N88">
        <v>2006</v>
      </c>
      <c r="O88">
        <v>1</v>
      </c>
      <c r="P88">
        <v>2010</v>
      </c>
      <c r="Q88">
        <v>1</v>
      </c>
      <c r="R88" t="s">
        <v>84</v>
      </c>
    </row>
    <row r="89" spans="1:18">
      <c r="A89">
        <v>124</v>
      </c>
      <c r="B89" t="s">
        <v>95</v>
      </c>
      <c r="C89">
        <v>-67.512682999999996</v>
      </c>
      <c r="D89">
        <v>138.17549299999999</v>
      </c>
      <c r="F89">
        <v>124</v>
      </c>
      <c r="I89">
        <v>208</v>
      </c>
      <c r="K89" t="s">
        <v>82</v>
      </c>
      <c r="L89">
        <v>208</v>
      </c>
      <c r="M89" t="s">
        <v>83</v>
      </c>
      <c r="N89">
        <v>2006</v>
      </c>
      <c r="O89">
        <v>1</v>
      </c>
      <c r="P89">
        <v>2010</v>
      </c>
      <c r="Q89">
        <v>1</v>
      </c>
      <c r="R89" t="s">
        <v>84</v>
      </c>
    </row>
    <row r="90" spans="1:18">
      <c r="A90">
        <v>125</v>
      </c>
      <c r="B90" t="s">
        <v>96</v>
      </c>
      <c r="C90">
        <v>-67.524281000000002</v>
      </c>
      <c r="D90">
        <v>138.12325899999999</v>
      </c>
      <c r="F90">
        <v>126.5</v>
      </c>
      <c r="I90">
        <v>291</v>
      </c>
      <c r="K90" t="s">
        <v>82</v>
      </c>
      <c r="L90">
        <v>291</v>
      </c>
      <c r="M90" t="s">
        <v>83</v>
      </c>
      <c r="N90">
        <v>2006</v>
      </c>
      <c r="O90">
        <v>1</v>
      </c>
      <c r="P90">
        <v>2010</v>
      </c>
      <c r="Q90">
        <v>1</v>
      </c>
      <c r="R90" t="s">
        <v>84</v>
      </c>
    </row>
    <row r="91" spans="1:18">
      <c r="A91">
        <v>126</v>
      </c>
      <c r="B91" t="s">
        <v>97</v>
      </c>
      <c r="C91">
        <v>-67.535525000000007</v>
      </c>
      <c r="D91">
        <v>138.07516000000001</v>
      </c>
      <c r="F91">
        <v>128.9</v>
      </c>
      <c r="I91">
        <v>223</v>
      </c>
      <c r="K91" t="s">
        <v>82</v>
      </c>
      <c r="L91">
        <v>223</v>
      </c>
      <c r="M91" t="s">
        <v>83</v>
      </c>
      <c r="N91">
        <v>2006</v>
      </c>
      <c r="O91">
        <v>1</v>
      </c>
      <c r="P91">
        <v>2010</v>
      </c>
      <c r="Q91">
        <v>1</v>
      </c>
      <c r="R91" t="s">
        <v>84</v>
      </c>
    </row>
    <row r="92" spans="1:18">
      <c r="A92">
        <v>127</v>
      </c>
      <c r="B92" t="s">
        <v>98</v>
      </c>
      <c r="C92">
        <v>-67.546322000000004</v>
      </c>
      <c r="D92">
        <v>138.022617</v>
      </c>
      <c r="F92">
        <v>131.5</v>
      </c>
      <c r="I92">
        <v>545.33299999999997</v>
      </c>
      <c r="K92" t="s">
        <v>82</v>
      </c>
      <c r="L92">
        <v>545.33299999999997</v>
      </c>
      <c r="M92" t="s">
        <v>83</v>
      </c>
      <c r="N92">
        <v>2006</v>
      </c>
      <c r="O92">
        <v>1</v>
      </c>
      <c r="P92">
        <v>2009</v>
      </c>
      <c r="Q92">
        <v>1</v>
      </c>
      <c r="R92" t="s">
        <v>84</v>
      </c>
    </row>
    <row r="93" spans="1:18">
      <c r="A93">
        <v>128</v>
      </c>
      <c r="B93" t="s">
        <v>99</v>
      </c>
      <c r="C93">
        <v>-67.558242000000007</v>
      </c>
      <c r="D93">
        <v>137.97382400000001</v>
      </c>
      <c r="F93">
        <v>133.9</v>
      </c>
      <c r="I93">
        <v>313</v>
      </c>
      <c r="K93" t="s">
        <v>82</v>
      </c>
      <c r="L93">
        <v>313</v>
      </c>
      <c r="M93" t="s">
        <v>83</v>
      </c>
      <c r="N93">
        <v>2006</v>
      </c>
      <c r="O93">
        <v>1</v>
      </c>
      <c r="P93">
        <v>2010</v>
      </c>
      <c r="Q93">
        <v>1</v>
      </c>
      <c r="R93" t="s">
        <v>84</v>
      </c>
    </row>
    <row r="94" spans="1:18">
      <c r="A94">
        <v>129</v>
      </c>
      <c r="B94" t="s">
        <v>100</v>
      </c>
      <c r="C94">
        <v>-67.569379999999995</v>
      </c>
      <c r="D94">
        <v>137.92113599999999</v>
      </c>
      <c r="F94">
        <v>136.5</v>
      </c>
      <c r="I94">
        <v>64</v>
      </c>
      <c r="K94" t="s">
        <v>82</v>
      </c>
      <c r="L94">
        <v>64</v>
      </c>
      <c r="M94" t="s">
        <v>83</v>
      </c>
      <c r="N94">
        <v>2006</v>
      </c>
      <c r="O94">
        <v>1</v>
      </c>
      <c r="P94">
        <v>2010</v>
      </c>
      <c r="Q94">
        <v>1</v>
      </c>
      <c r="R94" t="s">
        <v>84</v>
      </c>
    </row>
    <row r="95" spans="1:18">
      <c r="A95">
        <v>130</v>
      </c>
      <c r="B95" t="s">
        <v>101</v>
      </c>
      <c r="C95">
        <v>-67.579184999999995</v>
      </c>
      <c r="D95">
        <v>137.86712399999999</v>
      </c>
      <c r="F95">
        <v>139</v>
      </c>
      <c r="I95">
        <v>280</v>
      </c>
      <c r="K95" t="s">
        <v>82</v>
      </c>
      <c r="L95">
        <v>280</v>
      </c>
      <c r="M95" t="s">
        <v>83</v>
      </c>
      <c r="N95">
        <v>2006</v>
      </c>
      <c r="O95">
        <v>1</v>
      </c>
      <c r="P95">
        <v>2010</v>
      </c>
      <c r="Q95">
        <v>1</v>
      </c>
      <c r="R95" t="s">
        <v>84</v>
      </c>
    </row>
    <row r="96" spans="1:18">
      <c r="A96">
        <v>131</v>
      </c>
      <c r="B96" t="s">
        <v>102</v>
      </c>
      <c r="C96">
        <v>-67.591876999999997</v>
      </c>
      <c r="D96">
        <v>137.820931</v>
      </c>
      <c r="F96">
        <v>141.4</v>
      </c>
      <c r="I96">
        <v>302.25</v>
      </c>
      <c r="K96" t="s">
        <v>82</v>
      </c>
      <c r="L96">
        <v>302.25</v>
      </c>
      <c r="M96" t="s">
        <v>83</v>
      </c>
      <c r="N96">
        <v>2006</v>
      </c>
      <c r="O96">
        <v>1</v>
      </c>
      <c r="P96">
        <v>2010</v>
      </c>
      <c r="Q96">
        <v>1</v>
      </c>
      <c r="R96" t="s">
        <v>84</v>
      </c>
    </row>
    <row r="97" spans="1:18">
      <c r="A97">
        <v>132</v>
      </c>
      <c r="B97" t="s">
        <v>103</v>
      </c>
      <c r="C97">
        <v>-67.603461999999993</v>
      </c>
      <c r="D97">
        <v>137.76978099999999</v>
      </c>
      <c r="F97">
        <v>144</v>
      </c>
      <c r="I97">
        <v>167</v>
      </c>
      <c r="K97" t="s">
        <v>82</v>
      </c>
      <c r="L97">
        <v>167</v>
      </c>
      <c r="M97" t="s">
        <v>83</v>
      </c>
      <c r="N97">
        <v>2006</v>
      </c>
      <c r="O97">
        <v>1</v>
      </c>
      <c r="P97">
        <v>2010</v>
      </c>
      <c r="Q97">
        <v>1</v>
      </c>
      <c r="R97" t="s">
        <v>84</v>
      </c>
    </row>
    <row r="98" spans="1:18">
      <c r="A98">
        <v>133</v>
      </c>
      <c r="B98" t="s">
        <v>104</v>
      </c>
      <c r="C98">
        <v>-67.614750000000001</v>
      </c>
      <c r="D98">
        <v>137.71855400000001</v>
      </c>
      <c r="F98">
        <v>146.5</v>
      </c>
      <c r="I98">
        <v>41.5</v>
      </c>
      <c r="K98" t="s">
        <v>82</v>
      </c>
      <c r="L98">
        <v>41.5</v>
      </c>
      <c r="M98" t="s">
        <v>83</v>
      </c>
      <c r="N98">
        <v>2006</v>
      </c>
      <c r="O98">
        <v>1</v>
      </c>
      <c r="P98">
        <v>2010</v>
      </c>
      <c r="Q98">
        <v>1</v>
      </c>
      <c r="R98" t="s">
        <v>84</v>
      </c>
    </row>
    <row r="99" spans="1:18">
      <c r="A99">
        <v>134</v>
      </c>
      <c r="B99" t="s">
        <v>105</v>
      </c>
      <c r="C99">
        <v>-67.626824999999997</v>
      </c>
      <c r="D99">
        <v>137.66928200000001</v>
      </c>
      <c r="F99">
        <v>149</v>
      </c>
      <c r="I99">
        <v>62.5</v>
      </c>
      <c r="K99" t="s">
        <v>82</v>
      </c>
      <c r="L99">
        <v>62.5</v>
      </c>
      <c r="M99" t="s">
        <v>83</v>
      </c>
      <c r="N99">
        <v>2006</v>
      </c>
      <c r="O99">
        <v>1</v>
      </c>
      <c r="P99">
        <v>2010</v>
      </c>
      <c r="Q99">
        <v>1</v>
      </c>
      <c r="R99" t="s">
        <v>84</v>
      </c>
    </row>
    <row r="100" spans="1:18">
      <c r="A100">
        <v>135</v>
      </c>
      <c r="B100" t="s">
        <v>106</v>
      </c>
      <c r="C100">
        <v>-67.641943999999995</v>
      </c>
      <c r="D100">
        <v>137.59680700000001</v>
      </c>
      <c r="F100">
        <v>152.5</v>
      </c>
      <c r="I100">
        <v>483.25</v>
      </c>
      <c r="K100" t="s">
        <v>82</v>
      </c>
      <c r="L100">
        <v>483.25</v>
      </c>
      <c r="M100" t="s">
        <v>83</v>
      </c>
      <c r="N100">
        <v>2006</v>
      </c>
      <c r="O100">
        <v>1</v>
      </c>
      <c r="P100">
        <v>2010</v>
      </c>
      <c r="Q100">
        <v>1</v>
      </c>
      <c r="R100" t="s">
        <v>84</v>
      </c>
    </row>
    <row r="101" spans="1:18">
      <c r="A101">
        <v>136</v>
      </c>
      <c r="B101" t="s">
        <v>107</v>
      </c>
      <c r="C101">
        <v>-67.660073999999994</v>
      </c>
      <c r="D101">
        <v>137.524393</v>
      </c>
      <c r="F101">
        <v>156.1</v>
      </c>
      <c r="I101">
        <v>453.25</v>
      </c>
      <c r="K101" t="s">
        <v>82</v>
      </c>
      <c r="L101">
        <v>453.25</v>
      </c>
      <c r="M101" t="s">
        <v>83</v>
      </c>
      <c r="N101">
        <v>2006</v>
      </c>
      <c r="O101">
        <v>1</v>
      </c>
      <c r="P101">
        <v>2010</v>
      </c>
      <c r="Q101">
        <v>1</v>
      </c>
      <c r="R101" t="s">
        <v>84</v>
      </c>
    </row>
    <row r="102" spans="1:18">
      <c r="A102">
        <v>152</v>
      </c>
      <c r="B102" t="s">
        <v>137</v>
      </c>
      <c r="C102">
        <v>-73.716666000000004</v>
      </c>
      <c r="D102">
        <v>7.983333</v>
      </c>
      <c r="G102">
        <v>3174</v>
      </c>
      <c r="I102">
        <v>55.9</v>
      </c>
      <c r="K102" t="s">
        <v>132</v>
      </c>
      <c r="L102">
        <v>55.9</v>
      </c>
      <c r="M102" t="s">
        <v>138</v>
      </c>
      <c r="N102">
        <v>1963</v>
      </c>
      <c r="P102">
        <v>2008</v>
      </c>
      <c r="R102" t="s">
        <v>139</v>
      </c>
    </row>
    <row r="103" spans="1:18">
      <c r="A103">
        <v>153</v>
      </c>
      <c r="B103" t="s">
        <v>141</v>
      </c>
      <c r="C103">
        <v>-76.066665999999998</v>
      </c>
      <c r="D103">
        <v>22.466666</v>
      </c>
      <c r="G103">
        <v>3582</v>
      </c>
      <c r="I103">
        <v>28</v>
      </c>
      <c r="K103" t="s">
        <v>132</v>
      </c>
      <c r="L103">
        <v>28</v>
      </c>
      <c r="M103" t="s">
        <v>138</v>
      </c>
      <c r="N103">
        <v>1963</v>
      </c>
      <c r="P103">
        <v>2008</v>
      </c>
      <c r="R103" t="s">
        <v>139</v>
      </c>
    </row>
    <row r="104" spans="1:18">
      <c r="A104">
        <v>154</v>
      </c>
      <c r="B104" t="s">
        <v>142</v>
      </c>
      <c r="C104">
        <v>-77</v>
      </c>
      <c r="D104">
        <v>26.05</v>
      </c>
      <c r="G104">
        <v>3589</v>
      </c>
      <c r="I104">
        <v>23.7</v>
      </c>
      <c r="K104" t="s">
        <v>132</v>
      </c>
      <c r="L104">
        <v>23.7</v>
      </c>
      <c r="M104" t="s">
        <v>138</v>
      </c>
      <c r="N104">
        <v>1963</v>
      </c>
      <c r="P104">
        <v>2008</v>
      </c>
      <c r="R104" t="s">
        <v>139</v>
      </c>
    </row>
    <row r="105" spans="1:18">
      <c r="A105">
        <v>155</v>
      </c>
      <c r="B105" t="s">
        <v>143</v>
      </c>
      <c r="C105">
        <v>-78.216666000000004</v>
      </c>
      <c r="D105">
        <v>32.85</v>
      </c>
      <c r="G105">
        <v>3595</v>
      </c>
      <c r="I105">
        <v>17.5</v>
      </c>
      <c r="K105" t="s">
        <v>132</v>
      </c>
      <c r="L105">
        <v>17.5</v>
      </c>
      <c r="M105" t="s">
        <v>138</v>
      </c>
      <c r="N105">
        <v>1963</v>
      </c>
      <c r="P105">
        <v>2008</v>
      </c>
      <c r="R105" t="s">
        <v>139</v>
      </c>
    </row>
    <row r="106" spans="1:18">
      <c r="A106">
        <v>156</v>
      </c>
      <c r="B106" t="s">
        <v>144</v>
      </c>
      <c r="C106">
        <v>-78.650000000000006</v>
      </c>
      <c r="D106">
        <v>35.633333</v>
      </c>
      <c r="G106">
        <v>3619</v>
      </c>
      <c r="I106">
        <v>20.100000000000001</v>
      </c>
      <c r="K106" t="s">
        <v>132</v>
      </c>
      <c r="L106">
        <v>20.100000000000001</v>
      </c>
      <c r="M106" t="s">
        <v>138</v>
      </c>
      <c r="N106">
        <v>1963</v>
      </c>
      <c r="P106">
        <v>2008</v>
      </c>
      <c r="R106" t="s">
        <v>139</v>
      </c>
    </row>
    <row r="107" spans="1:18">
      <c r="A107">
        <v>158</v>
      </c>
      <c r="B107" t="s">
        <v>146</v>
      </c>
      <c r="C107">
        <v>-81.7</v>
      </c>
      <c r="D107">
        <v>8.5666659999999997</v>
      </c>
      <c r="G107">
        <v>2447</v>
      </c>
      <c r="I107">
        <v>49.2</v>
      </c>
      <c r="K107" t="s">
        <v>132</v>
      </c>
      <c r="L107">
        <v>49.2</v>
      </c>
      <c r="M107" t="s">
        <v>147</v>
      </c>
      <c r="N107">
        <v>1963</v>
      </c>
      <c r="P107">
        <v>2008</v>
      </c>
      <c r="R107" t="s">
        <v>139</v>
      </c>
    </row>
    <row r="108" spans="1:18">
      <c r="A108">
        <v>159</v>
      </c>
      <c r="B108" t="s">
        <v>148</v>
      </c>
      <c r="C108">
        <v>-82.066665999999998</v>
      </c>
      <c r="D108">
        <v>54.883333</v>
      </c>
      <c r="G108">
        <v>3725</v>
      </c>
      <c r="I108">
        <v>26.1</v>
      </c>
      <c r="K108" t="s">
        <v>132</v>
      </c>
      <c r="L108">
        <v>26.1</v>
      </c>
      <c r="M108" t="s">
        <v>138</v>
      </c>
      <c r="N108">
        <v>1963</v>
      </c>
      <c r="P108">
        <v>2008</v>
      </c>
      <c r="R108" t="s">
        <v>139</v>
      </c>
    </row>
    <row r="109" spans="1:18">
      <c r="A109">
        <v>160</v>
      </c>
      <c r="B109" t="s">
        <v>149</v>
      </c>
      <c r="C109">
        <v>-82.633332999999993</v>
      </c>
      <c r="D109">
        <v>17.866665999999999</v>
      </c>
      <c r="G109">
        <v>2544</v>
      </c>
      <c r="I109">
        <v>37.6</v>
      </c>
      <c r="K109" t="s">
        <v>132</v>
      </c>
      <c r="L109">
        <v>37.6</v>
      </c>
      <c r="M109" t="s">
        <v>147</v>
      </c>
      <c r="N109">
        <v>1963</v>
      </c>
      <c r="P109">
        <v>2008</v>
      </c>
      <c r="R109" t="s">
        <v>139</v>
      </c>
    </row>
    <row r="110" spans="1:18">
      <c r="A110">
        <v>161</v>
      </c>
      <c r="B110" t="s">
        <v>150</v>
      </c>
      <c r="C110">
        <v>-82.816665999999998</v>
      </c>
      <c r="D110">
        <v>18.899999999999999</v>
      </c>
      <c r="G110">
        <v>2552</v>
      </c>
      <c r="I110">
        <v>36.1</v>
      </c>
      <c r="K110" t="s">
        <v>132</v>
      </c>
      <c r="L110">
        <v>36.1</v>
      </c>
      <c r="M110" t="s">
        <v>147</v>
      </c>
      <c r="N110">
        <v>1963</v>
      </c>
      <c r="P110">
        <v>2008</v>
      </c>
      <c r="R110" t="s">
        <v>139</v>
      </c>
    </row>
    <row r="111" spans="1:18">
      <c r="A111">
        <v>162</v>
      </c>
      <c r="B111" t="s">
        <v>151</v>
      </c>
      <c r="C111">
        <v>-84.133332999999993</v>
      </c>
      <c r="D111">
        <v>21.9</v>
      </c>
      <c r="G111">
        <v>2625</v>
      </c>
      <c r="I111">
        <v>45.3</v>
      </c>
      <c r="K111" t="s">
        <v>132</v>
      </c>
      <c r="L111">
        <v>45.3</v>
      </c>
      <c r="M111" t="s">
        <v>147</v>
      </c>
      <c r="N111">
        <v>1963</v>
      </c>
      <c r="P111">
        <v>2008</v>
      </c>
      <c r="R111" t="s">
        <v>139</v>
      </c>
    </row>
    <row r="112" spans="1:18">
      <c r="A112">
        <v>163</v>
      </c>
      <c r="B112" t="s">
        <v>152</v>
      </c>
      <c r="C112">
        <v>-84.183333000000005</v>
      </c>
      <c r="D112">
        <v>53.533332999999999</v>
      </c>
      <c r="G112">
        <v>3452</v>
      </c>
      <c r="I112">
        <v>30</v>
      </c>
      <c r="K112" t="s">
        <v>132</v>
      </c>
      <c r="L112">
        <v>30</v>
      </c>
      <c r="M112" t="s">
        <v>138</v>
      </c>
      <c r="N112">
        <v>1963</v>
      </c>
      <c r="P112">
        <v>2008</v>
      </c>
      <c r="R112" t="s">
        <v>139</v>
      </c>
    </row>
    <row r="113" spans="1:18">
      <c r="A113">
        <v>164</v>
      </c>
      <c r="B113" t="s">
        <v>153</v>
      </c>
      <c r="C113">
        <v>-87.85</v>
      </c>
      <c r="D113">
        <v>1.8</v>
      </c>
      <c r="G113">
        <v>2583</v>
      </c>
      <c r="I113">
        <v>63.4</v>
      </c>
      <c r="K113" t="s">
        <v>132</v>
      </c>
      <c r="L113">
        <v>63.4</v>
      </c>
      <c r="M113" t="s">
        <v>147</v>
      </c>
      <c r="N113">
        <v>1963</v>
      </c>
      <c r="P113">
        <v>2008</v>
      </c>
      <c r="R113" t="s">
        <v>139</v>
      </c>
    </row>
    <row r="114" spans="1:18">
      <c r="A114">
        <v>167</v>
      </c>
      <c r="B114" t="s">
        <v>159</v>
      </c>
      <c r="C114">
        <v>-78.22</v>
      </c>
      <c r="D114">
        <v>32.85</v>
      </c>
      <c r="G114">
        <v>3595</v>
      </c>
      <c r="I114">
        <v>19</v>
      </c>
      <c r="K114" t="s">
        <v>132</v>
      </c>
      <c r="L114">
        <v>19</v>
      </c>
      <c r="M114" t="s">
        <v>155</v>
      </c>
      <c r="N114">
        <v>0</v>
      </c>
      <c r="P114">
        <v>2007</v>
      </c>
      <c r="R114" t="s">
        <v>156</v>
      </c>
    </row>
    <row r="115" spans="1:18">
      <c r="A115">
        <v>182</v>
      </c>
      <c r="B115" t="s">
        <v>180</v>
      </c>
      <c r="C115">
        <v>-64.214166000000006</v>
      </c>
      <c r="D115">
        <v>-57.628888000000003</v>
      </c>
      <c r="E115" t="s">
        <v>172</v>
      </c>
      <c r="H115">
        <v>-13.5</v>
      </c>
      <c r="I115">
        <v>14.6</v>
      </c>
      <c r="K115" t="s">
        <v>164</v>
      </c>
      <c r="L115">
        <v>146</v>
      </c>
      <c r="M115" t="s">
        <v>83</v>
      </c>
      <c r="N115">
        <v>1976</v>
      </c>
      <c r="O115">
        <v>4</v>
      </c>
      <c r="P115">
        <v>1981</v>
      </c>
      <c r="Q115">
        <v>4</v>
      </c>
      <c r="R115" t="s">
        <v>166</v>
      </c>
    </row>
    <row r="116" spans="1:18">
      <c r="A116">
        <v>247</v>
      </c>
      <c r="C116">
        <v>-71.180000000000007</v>
      </c>
      <c r="D116">
        <v>-68.28</v>
      </c>
      <c r="I116">
        <v>153</v>
      </c>
      <c r="K116" t="s">
        <v>82</v>
      </c>
      <c r="L116">
        <v>153</v>
      </c>
      <c r="M116" t="s">
        <v>83</v>
      </c>
      <c r="N116">
        <v>1973</v>
      </c>
      <c r="O116">
        <v>10</v>
      </c>
      <c r="P116">
        <v>1976</v>
      </c>
      <c r="Q116">
        <v>12</v>
      </c>
      <c r="R116" t="s">
        <v>236</v>
      </c>
    </row>
    <row r="117" spans="1:18">
      <c r="A117">
        <v>250</v>
      </c>
      <c r="C117">
        <v>-71.87</v>
      </c>
      <c r="D117">
        <v>-68</v>
      </c>
      <c r="I117">
        <v>261</v>
      </c>
      <c r="K117" t="s">
        <v>82</v>
      </c>
      <c r="L117">
        <v>261</v>
      </c>
      <c r="M117" t="s">
        <v>83</v>
      </c>
      <c r="N117">
        <v>1973</v>
      </c>
      <c r="O117">
        <v>11</v>
      </c>
      <c r="P117">
        <v>1976</v>
      </c>
      <c r="Q117">
        <v>11</v>
      </c>
      <c r="R117" t="s">
        <v>236</v>
      </c>
    </row>
    <row r="118" spans="1:18">
      <c r="A118">
        <v>252</v>
      </c>
      <c r="C118">
        <v>-72.03</v>
      </c>
      <c r="D118">
        <v>-67.08</v>
      </c>
      <c r="I118">
        <v>536</v>
      </c>
      <c r="K118" t="s">
        <v>82</v>
      </c>
      <c r="L118">
        <v>536</v>
      </c>
      <c r="M118" t="s">
        <v>83</v>
      </c>
      <c r="N118">
        <v>1975</v>
      </c>
      <c r="O118">
        <v>3</v>
      </c>
      <c r="P118">
        <v>1980</v>
      </c>
      <c r="Q118">
        <v>2</v>
      </c>
      <c r="R118" t="s">
        <v>236</v>
      </c>
    </row>
    <row r="119" spans="1:18">
      <c r="A119">
        <v>253</v>
      </c>
      <c r="C119">
        <v>-72.16</v>
      </c>
      <c r="D119">
        <v>-67.98</v>
      </c>
      <c r="I119">
        <v>486</v>
      </c>
      <c r="K119" t="s">
        <v>82</v>
      </c>
      <c r="L119">
        <v>486</v>
      </c>
      <c r="M119" t="s">
        <v>83</v>
      </c>
      <c r="N119">
        <v>1969</v>
      </c>
      <c r="O119">
        <v>10</v>
      </c>
      <c r="P119">
        <v>1972</v>
      </c>
      <c r="Q119">
        <v>11</v>
      </c>
      <c r="R119" t="s">
        <v>236</v>
      </c>
    </row>
    <row r="120" spans="1:18">
      <c r="A120">
        <v>286</v>
      </c>
      <c r="B120" t="s">
        <v>247</v>
      </c>
      <c r="C120">
        <v>-66.5</v>
      </c>
      <c r="D120">
        <v>112.333333</v>
      </c>
      <c r="G120">
        <v>1176</v>
      </c>
      <c r="I120">
        <v>14.2</v>
      </c>
      <c r="K120" t="s">
        <v>243</v>
      </c>
      <c r="L120">
        <v>142</v>
      </c>
      <c r="M120" t="s">
        <v>128</v>
      </c>
      <c r="N120">
        <v>1957</v>
      </c>
      <c r="P120">
        <v>1962</v>
      </c>
      <c r="R120" t="s">
        <v>248</v>
      </c>
    </row>
    <row r="121" spans="1:18">
      <c r="A121">
        <v>396</v>
      </c>
      <c r="B121">
        <v>356</v>
      </c>
      <c r="C121">
        <v>-78.128</v>
      </c>
      <c r="D121">
        <v>169.46600000000001</v>
      </c>
      <c r="G121">
        <v>40</v>
      </c>
      <c r="I121">
        <v>13</v>
      </c>
      <c r="K121" t="s">
        <v>255</v>
      </c>
      <c r="L121">
        <v>130</v>
      </c>
      <c r="M121" t="s">
        <v>261</v>
      </c>
      <c r="N121">
        <v>1957</v>
      </c>
      <c r="P121">
        <v>1960</v>
      </c>
      <c r="R121" t="s">
        <v>262</v>
      </c>
    </row>
    <row r="122" spans="1:18">
      <c r="A122">
        <v>397</v>
      </c>
      <c r="B122">
        <v>357</v>
      </c>
      <c r="C122">
        <v>-78.347999999999999</v>
      </c>
      <c r="D122">
        <v>170.49299999999999</v>
      </c>
      <c r="G122">
        <v>52</v>
      </c>
      <c r="I122">
        <v>14</v>
      </c>
      <c r="K122" t="s">
        <v>255</v>
      </c>
      <c r="L122">
        <v>140</v>
      </c>
      <c r="M122" t="s">
        <v>261</v>
      </c>
      <c r="N122">
        <v>1957</v>
      </c>
      <c r="P122">
        <v>1960</v>
      </c>
      <c r="R122" t="s">
        <v>262</v>
      </c>
    </row>
    <row r="123" spans="1:18">
      <c r="A123">
        <v>398</v>
      </c>
      <c r="B123">
        <v>358</v>
      </c>
      <c r="C123">
        <v>-78.613</v>
      </c>
      <c r="D123">
        <v>171.45699999999999</v>
      </c>
      <c r="G123">
        <v>53</v>
      </c>
      <c r="I123">
        <v>14</v>
      </c>
      <c r="K123" t="s">
        <v>255</v>
      </c>
      <c r="L123">
        <v>140</v>
      </c>
      <c r="M123" t="s">
        <v>261</v>
      </c>
      <c r="N123">
        <v>1957</v>
      </c>
      <c r="P123">
        <v>1960</v>
      </c>
      <c r="R123" t="s">
        <v>262</v>
      </c>
    </row>
    <row r="124" spans="1:18">
      <c r="A124">
        <v>399</v>
      </c>
      <c r="B124">
        <v>362</v>
      </c>
      <c r="C124">
        <v>-78.674000000000007</v>
      </c>
      <c r="D124">
        <v>172.73500000000001</v>
      </c>
      <c r="G124">
        <v>53</v>
      </c>
      <c r="I124">
        <v>13</v>
      </c>
      <c r="K124" t="s">
        <v>255</v>
      </c>
      <c r="L124">
        <v>130</v>
      </c>
      <c r="M124" t="s">
        <v>261</v>
      </c>
      <c r="N124">
        <v>1957</v>
      </c>
      <c r="P124">
        <v>1960</v>
      </c>
      <c r="R124" t="s">
        <v>262</v>
      </c>
    </row>
    <row r="125" spans="1:18">
      <c r="A125">
        <v>400</v>
      </c>
      <c r="B125">
        <v>359</v>
      </c>
      <c r="C125">
        <v>-78.727000000000004</v>
      </c>
      <c r="D125">
        <v>170.50200000000001</v>
      </c>
      <c r="G125">
        <v>54</v>
      </c>
      <c r="I125">
        <v>19</v>
      </c>
      <c r="K125" t="s">
        <v>255</v>
      </c>
      <c r="L125">
        <v>190</v>
      </c>
      <c r="M125" t="s">
        <v>261</v>
      </c>
      <c r="N125">
        <v>1957</v>
      </c>
      <c r="P125">
        <v>1960</v>
      </c>
      <c r="R125" t="s">
        <v>262</v>
      </c>
    </row>
    <row r="126" spans="1:18">
      <c r="A126">
        <v>401</v>
      </c>
      <c r="B126">
        <v>360</v>
      </c>
      <c r="C126">
        <v>-78.998000000000005</v>
      </c>
      <c r="D126">
        <v>169.23599999999999</v>
      </c>
      <c r="G126">
        <v>56</v>
      </c>
      <c r="I126">
        <v>19</v>
      </c>
      <c r="K126" t="s">
        <v>255</v>
      </c>
      <c r="L126">
        <v>190</v>
      </c>
      <c r="M126" t="s">
        <v>261</v>
      </c>
      <c r="N126">
        <v>1957</v>
      </c>
      <c r="P126">
        <v>1960</v>
      </c>
      <c r="R126" t="s">
        <v>262</v>
      </c>
    </row>
    <row r="127" spans="1:18">
      <c r="A127">
        <v>402</v>
      </c>
      <c r="B127">
        <v>361</v>
      </c>
      <c r="C127">
        <v>-79.012</v>
      </c>
      <c r="D127">
        <v>165.54900000000001</v>
      </c>
      <c r="G127">
        <v>73</v>
      </c>
      <c r="I127">
        <v>13</v>
      </c>
      <c r="K127" t="s">
        <v>255</v>
      </c>
      <c r="L127">
        <v>130</v>
      </c>
      <c r="M127" t="s">
        <v>261</v>
      </c>
      <c r="N127">
        <v>1957</v>
      </c>
      <c r="P127">
        <v>1960</v>
      </c>
      <c r="R127" t="s">
        <v>262</v>
      </c>
    </row>
    <row r="128" spans="1:18">
      <c r="A128">
        <v>490</v>
      </c>
      <c r="B128" t="s">
        <v>324</v>
      </c>
      <c r="C128">
        <v>-70.833332999999996</v>
      </c>
      <c r="D128">
        <v>77.066665999999998</v>
      </c>
      <c r="F128">
        <v>170</v>
      </c>
      <c r="G128">
        <v>1900</v>
      </c>
      <c r="H128">
        <v>-28.2</v>
      </c>
      <c r="I128">
        <v>286</v>
      </c>
      <c r="K128" t="s">
        <v>269</v>
      </c>
      <c r="L128">
        <v>286</v>
      </c>
      <c r="M128" t="s">
        <v>115</v>
      </c>
      <c r="N128">
        <v>1999</v>
      </c>
      <c r="O128">
        <v>1</v>
      </c>
      <c r="P128">
        <v>2002</v>
      </c>
      <c r="Q128">
        <v>1</v>
      </c>
      <c r="R128" t="s">
        <v>325</v>
      </c>
    </row>
    <row r="129" spans="1:18">
      <c r="A129">
        <v>491</v>
      </c>
      <c r="B129" t="s">
        <v>327</v>
      </c>
      <c r="C129">
        <v>-72.016666000000001</v>
      </c>
      <c r="D129">
        <v>77.933333000000005</v>
      </c>
      <c r="F129">
        <v>310</v>
      </c>
      <c r="G129">
        <v>2390</v>
      </c>
      <c r="H129">
        <v>-33.6</v>
      </c>
      <c r="I129">
        <v>118</v>
      </c>
      <c r="K129" t="s">
        <v>269</v>
      </c>
      <c r="L129">
        <v>118</v>
      </c>
      <c r="M129" t="s">
        <v>115</v>
      </c>
      <c r="N129">
        <v>1998</v>
      </c>
      <c r="O129">
        <v>12</v>
      </c>
      <c r="P129">
        <v>2008</v>
      </c>
      <c r="Q129">
        <v>1</v>
      </c>
      <c r="R129" t="s">
        <v>325</v>
      </c>
    </row>
    <row r="130" spans="1:18">
      <c r="A130">
        <v>492</v>
      </c>
      <c r="B130" t="s">
        <v>328</v>
      </c>
      <c r="C130">
        <v>-75.716666000000004</v>
      </c>
      <c r="D130">
        <v>76.833332999999996</v>
      </c>
      <c r="F130">
        <v>728</v>
      </c>
      <c r="G130">
        <v>2800</v>
      </c>
      <c r="H130">
        <v>-41.3</v>
      </c>
      <c r="I130">
        <v>12</v>
      </c>
      <c r="K130" t="s">
        <v>269</v>
      </c>
      <c r="L130">
        <v>12</v>
      </c>
      <c r="M130" t="s">
        <v>115</v>
      </c>
      <c r="N130">
        <v>1998</v>
      </c>
      <c r="O130">
        <v>12</v>
      </c>
      <c r="P130">
        <v>2008</v>
      </c>
      <c r="Q130">
        <v>1</v>
      </c>
      <c r="R130" t="s">
        <v>325</v>
      </c>
    </row>
    <row r="131" spans="1:18">
      <c r="A131">
        <v>493</v>
      </c>
      <c r="B131" t="s">
        <v>329</v>
      </c>
      <c r="C131">
        <v>-78.333332999999996</v>
      </c>
      <c r="D131">
        <v>77</v>
      </c>
      <c r="F131">
        <v>1022</v>
      </c>
      <c r="G131">
        <v>3380</v>
      </c>
      <c r="H131">
        <v>-48</v>
      </c>
      <c r="I131">
        <v>62</v>
      </c>
      <c r="K131" t="s">
        <v>269</v>
      </c>
      <c r="L131">
        <v>62</v>
      </c>
      <c r="M131" t="s">
        <v>115</v>
      </c>
      <c r="N131">
        <v>1999</v>
      </c>
      <c r="O131">
        <v>1</v>
      </c>
      <c r="P131">
        <v>2008</v>
      </c>
      <c r="Q131">
        <v>1</v>
      </c>
      <c r="R131" t="s">
        <v>325</v>
      </c>
    </row>
    <row r="132" spans="1:18">
      <c r="A132">
        <v>494</v>
      </c>
      <c r="B132" t="s">
        <v>330</v>
      </c>
      <c r="C132">
        <v>-79</v>
      </c>
      <c r="D132">
        <v>77</v>
      </c>
      <c r="F132">
        <v>1097</v>
      </c>
      <c r="G132">
        <v>3675</v>
      </c>
      <c r="H132">
        <v>-50.6</v>
      </c>
      <c r="I132">
        <v>26</v>
      </c>
      <c r="K132" t="s">
        <v>269</v>
      </c>
      <c r="L132">
        <v>26</v>
      </c>
      <c r="M132" t="s">
        <v>115</v>
      </c>
      <c r="N132">
        <v>1999</v>
      </c>
      <c r="O132">
        <v>1</v>
      </c>
      <c r="P132">
        <v>2008</v>
      </c>
      <c r="Q132">
        <v>1</v>
      </c>
      <c r="R132" t="s">
        <v>325</v>
      </c>
    </row>
    <row r="133" spans="1:18">
      <c r="A133">
        <v>495</v>
      </c>
      <c r="B133" t="s">
        <v>331</v>
      </c>
      <c r="C133">
        <v>-80.366665999999995</v>
      </c>
      <c r="D133">
        <v>77.349999999999994</v>
      </c>
      <c r="F133">
        <v>1228</v>
      </c>
      <c r="G133">
        <v>4093</v>
      </c>
      <c r="H133">
        <v>-58.2</v>
      </c>
      <c r="I133">
        <v>19</v>
      </c>
      <c r="K133" t="s">
        <v>269</v>
      </c>
      <c r="L133">
        <v>19</v>
      </c>
      <c r="M133" t="s">
        <v>115</v>
      </c>
      <c r="N133">
        <v>2005</v>
      </c>
      <c r="O133">
        <v>1</v>
      </c>
      <c r="P133">
        <v>2009</v>
      </c>
      <c r="Q133">
        <v>1</v>
      </c>
      <c r="R133" t="s">
        <v>325</v>
      </c>
    </row>
    <row r="134" spans="1:18">
      <c r="A134">
        <v>501</v>
      </c>
      <c r="B134" t="s">
        <v>337</v>
      </c>
      <c r="C134">
        <v>-77.316944000000007</v>
      </c>
      <c r="D134">
        <v>39.703333000000001</v>
      </c>
      <c r="F134">
        <v>1000</v>
      </c>
      <c r="G134">
        <v>3810</v>
      </c>
      <c r="H134">
        <v>-57.3</v>
      </c>
      <c r="I134">
        <v>32</v>
      </c>
      <c r="K134" t="s">
        <v>340</v>
      </c>
      <c r="L134">
        <v>32</v>
      </c>
      <c r="M134" t="s">
        <v>165</v>
      </c>
      <c r="N134">
        <v>1966</v>
      </c>
      <c r="P134">
        <v>1985</v>
      </c>
      <c r="R134" t="s">
        <v>341</v>
      </c>
    </row>
    <row r="135" spans="1:18">
      <c r="A135">
        <v>523</v>
      </c>
      <c r="B135" t="s">
        <v>347</v>
      </c>
      <c r="C135">
        <v>-78.45</v>
      </c>
      <c r="D135">
        <v>106.84</v>
      </c>
      <c r="G135">
        <v>3470</v>
      </c>
      <c r="H135">
        <v>-55.4</v>
      </c>
      <c r="I135">
        <v>1.9</v>
      </c>
      <c r="K135" t="s">
        <v>255</v>
      </c>
      <c r="L135">
        <v>19</v>
      </c>
      <c r="M135" t="s">
        <v>348</v>
      </c>
      <c r="N135">
        <v>1944</v>
      </c>
      <c r="P135">
        <v>1999</v>
      </c>
      <c r="R135" t="s">
        <v>349</v>
      </c>
    </row>
    <row r="136" spans="1:18">
      <c r="A136">
        <v>524</v>
      </c>
      <c r="B136" t="s">
        <v>350</v>
      </c>
      <c r="C136">
        <v>-78.45</v>
      </c>
      <c r="D136">
        <v>106.84</v>
      </c>
      <c r="G136">
        <v>3470</v>
      </c>
      <c r="H136">
        <v>-55.4</v>
      </c>
      <c r="I136">
        <v>2</v>
      </c>
      <c r="K136" t="s">
        <v>255</v>
      </c>
      <c r="L136">
        <v>20</v>
      </c>
      <c r="M136" t="s">
        <v>348</v>
      </c>
      <c r="N136">
        <v>1943</v>
      </c>
      <c r="P136">
        <v>1998</v>
      </c>
      <c r="R136" t="s">
        <v>349</v>
      </c>
    </row>
    <row r="137" spans="1:18">
      <c r="A137">
        <v>525</v>
      </c>
      <c r="B137" t="s">
        <v>351</v>
      </c>
      <c r="C137">
        <v>-78.45</v>
      </c>
      <c r="D137">
        <v>106.84</v>
      </c>
      <c r="G137">
        <v>3470</v>
      </c>
      <c r="H137">
        <v>-55.4</v>
      </c>
      <c r="I137">
        <v>2.2999999999999998</v>
      </c>
      <c r="K137" t="s">
        <v>255</v>
      </c>
      <c r="L137">
        <v>23</v>
      </c>
      <c r="M137" t="s">
        <v>348</v>
      </c>
      <c r="N137">
        <v>1953</v>
      </c>
      <c r="P137">
        <v>1998</v>
      </c>
      <c r="R137" t="s">
        <v>349</v>
      </c>
    </row>
    <row r="138" spans="1:18">
      <c r="A138">
        <v>526</v>
      </c>
      <c r="B138" t="s">
        <v>352</v>
      </c>
      <c r="C138">
        <v>-78.45</v>
      </c>
      <c r="D138">
        <v>106.84</v>
      </c>
      <c r="G138">
        <v>3470</v>
      </c>
      <c r="H138">
        <v>-55.4</v>
      </c>
      <c r="I138">
        <v>2.1</v>
      </c>
      <c r="K138" t="s">
        <v>255</v>
      </c>
      <c r="L138">
        <v>21</v>
      </c>
      <c r="M138" t="s">
        <v>353</v>
      </c>
      <c r="N138">
        <v>1942</v>
      </c>
      <c r="P138">
        <v>1984</v>
      </c>
      <c r="R138" t="s">
        <v>349</v>
      </c>
    </row>
    <row r="139" spans="1:18">
      <c r="A139">
        <v>527</v>
      </c>
      <c r="B139" t="s">
        <v>354</v>
      </c>
      <c r="C139">
        <v>-78.45</v>
      </c>
      <c r="D139">
        <v>106.84</v>
      </c>
      <c r="G139">
        <v>3470</v>
      </c>
      <c r="H139">
        <v>-55.4</v>
      </c>
      <c r="I139">
        <v>2.2999999999999998</v>
      </c>
      <c r="K139" t="s">
        <v>255</v>
      </c>
      <c r="L139">
        <v>23</v>
      </c>
      <c r="M139" t="s">
        <v>353</v>
      </c>
      <c r="N139">
        <v>1941</v>
      </c>
      <c r="P139">
        <v>1997</v>
      </c>
      <c r="R139" t="s">
        <v>349</v>
      </c>
    </row>
    <row r="140" spans="1:18">
      <c r="A140">
        <v>528</v>
      </c>
      <c r="B140" t="s">
        <v>355</v>
      </c>
      <c r="C140">
        <v>-78.45</v>
      </c>
      <c r="D140">
        <v>106.84</v>
      </c>
      <c r="G140">
        <v>3470</v>
      </c>
      <c r="H140">
        <v>-55.4</v>
      </c>
      <c r="I140">
        <v>2</v>
      </c>
      <c r="K140" t="s">
        <v>255</v>
      </c>
      <c r="L140">
        <v>20</v>
      </c>
      <c r="M140" t="s">
        <v>353</v>
      </c>
      <c r="N140">
        <v>1945</v>
      </c>
      <c r="P140">
        <v>1997</v>
      </c>
      <c r="R140" t="s">
        <v>349</v>
      </c>
    </row>
    <row r="141" spans="1:18">
      <c r="A141">
        <v>529</v>
      </c>
      <c r="B141" t="s">
        <v>356</v>
      </c>
      <c r="C141">
        <v>-78.45</v>
      </c>
      <c r="D141">
        <v>106.84</v>
      </c>
      <c r="G141">
        <v>3470</v>
      </c>
      <c r="H141">
        <v>-55.4</v>
      </c>
      <c r="I141">
        <v>2.1</v>
      </c>
      <c r="K141" t="s">
        <v>255</v>
      </c>
      <c r="L141">
        <v>21</v>
      </c>
      <c r="M141" t="s">
        <v>353</v>
      </c>
      <c r="N141">
        <v>1947</v>
      </c>
      <c r="P141">
        <v>1997</v>
      </c>
      <c r="R141" t="s">
        <v>349</v>
      </c>
    </row>
    <row r="142" spans="1:18">
      <c r="A142">
        <v>530</v>
      </c>
      <c r="B142" t="s">
        <v>357</v>
      </c>
      <c r="C142">
        <v>-78.45</v>
      </c>
      <c r="D142">
        <v>106.84</v>
      </c>
      <c r="G142">
        <v>3470</v>
      </c>
      <c r="H142">
        <v>-55.4</v>
      </c>
      <c r="I142">
        <v>2.1</v>
      </c>
      <c r="K142" t="s">
        <v>255</v>
      </c>
      <c r="L142">
        <v>21</v>
      </c>
      <c r="M142" t="s">
        <v>353</v>
      </c>
      <c r="N142">
        <v>1949</v>
      </c>
      <c r="P142">
        <v>1999</v>
      </c>
      <c r="R142" t="s">
        <v>349</v>
      </c>
    </row>
    <row r="143" spans="1:18">
      <c r="A143">
        <v>532</v>
      </c>
      <c r="B143" t="s">
        <v>363</v>
      </c>
      <c r="C143">
        <v>-78.45</v>
      </c>
      <c r="D143">
        <v>106.84</v>
      </c>
      <c r="G143">
        <v>3470</v>
      </c>
      <c r="H143">
        <v>-55.4</v>
      </c>
      <c r="I143">
        <v>23</v>
      </c>
      <c r="J143">
        <v>4.4000000000000004</v>
      </c>
      <c r="K143" t="s">
        <v>364</v>
      </c>
      <c r="L143">
        <v>23</v>
      </c>
      <c r="M143" t="s">
        <v>83</v>
      </c>
      <c r="N143">
        <v>1970</v>
      </c>
      <c r="P143">
        <v>1995</v>
      </c>
      <c r="R143" t="s">
        <v>365</v>
      </c>
    </row>
    <row r="144" spans="1:18">
      <c r="A144">
        <v>537</v>
      </c>
      <c r="B144" t="s">
        <v>375</v>
      </c>
      <c r="C144">
        <v>-74.03</v>
      </c>
      <c r="D144">
        <v>155.97</v>
      </c>
      <c r="G144">
        <v>2069</v>
      </c>
      <c r="H144">
        <v>-41.8</v>
      </c>
      <c r="L144">
        <v>112</v>
      </c>
      <c r="M144" t="s">
        <v>165</v>
      </c>
      <c r="N144">
        <v>0</v>
      </c>
      <c r="P144">
        <v>0</v>
      </c>
      <c r="R144" t="s">
        <v>376</v>
      </c>
    </row>
    <row r="145" spans="1:18">
      <c r="A145">
        <v>539</v>
      </c>
      <c r="B145" t="s">
        <v>228</v>
      </c>
      <c r="C145">
        <v>-74.45</v>
      </c>
      <c r="D145">
        <v>155.31</v>
      </c>
      <c r="G145">
        <v>2013</v>
      </c>
      <c r="H145">
        <v>-40.799999999999997</v>
      </c>
      <c r="J145">
        <v>13</v>
      </c>
      <c r="L145">
        <v>251</v>
      </c>
      <c r="M145" t="s">
        <v>165</v>
      </c>
      <c r="N145">
        <v>1965</v>
      </c>
      <c r="P145">
        <v>2001</v>
      </c>
      <c r="R145" t="s">
        <v>376</v>
      </c>
    </row>
    <row r="146" spans="1:18">
      <c r="A146">
        <v>540</v>
      </c>
      <c r="B146" t="s">
        <v>378</v>
      </c>
      <c r="C146">
        <v>-74.025333000000003</v>
      </c>
      <c r="D146">
        <v>155.96</v>
      </c>
      <c r="G146">
        <v>2069</v>
      </c>
      <c r="H146">
        <v>-41.8</v>
      </c>
      <c r="I146">
        <v>98</v>
      </c>
      <c r="K146" t="s">
        <v>132</v>
      </c>
      <c r="L146">
        <v>98</v>
      </c>
      <c r="M146" t="s">
        <v>128</v>
      </c>
      <c r="N146">
        <v>1998</v>
      </c>
      <c r="P146">
        <v>2002</v>
      </c>
      <c r="R146" t="s">
        <v>379</v>
      </c>
    </row>
    <row r="147" spans="1:18">
      <c r="A147">
        <v>541</v>
      </c>
      <c r="B147" t="s">
        <v>381</v>
      </c>
      <c r="C147">
        <v>-74.644833000000006</v>
      </c>
      <c r="D147">
        <v>157.50216599999999</v>
      </c>
      <c r="G147">
        <v>1804</v>
      </c>
      <c r="H147">
        <v>-38.5</v>
      </c>
      <c r="I147">
        <v>55</v>
      </c>
      <c r="K147" t="s">
        <v>132</v>
      </c>
      <c r="L147">
        <v>55</v>
      </c>
      <c r="M147" t="s">
        <v>128</v>
      </c>
      <c r="N147">
        <v>1993</v>
      </c>
      <c r="P147">
        <v>2000</v>
      </c>
      <c r="R147" t="s">
        <v>379</v>
      </c>
    </row>
    <row r="148" spans="1:18">
      <c r="A148">
        <v>542</v>
      </c>
      <c r="B148" t="s">
        <v>382</v>
      </c>
      <c r="C148">
        <v>-74.804500000000004</v>
      </c>
      <c r="D148">
        <v>151.26949999999999</v>
      </c>
      <c r="G148">
        <v>2278</v>
      </c>
      <c r="H148">
        <v>-44.5</v>
      </c>
      <c r="I148">
        <v>8.5</v>
      </c>
      <c r="K148" t="s">
        <v>132</v>
      </c>
      <c r="L148">
        <v>8.5</v>
      </c>
      <c r="M148" t="s">
        <v>128</v>
      </c>
      <c r="N148">
        <v>1998</v>
      </c>
      <c r="P148">
        <v>2002</v>
      </c>
      <c r="R148" t="s">
        <v>379</v>
      </c>
    </row>
    <row r="149" spans="1:18">
      <c r="A149">
        <v>544</v>
      </c>
      <c r="B149" t="s">
        <v>384</v>
      </c>
      <c r="C149">
        <v>-75.447500000000005</v>
      </c>
      <c r="D149">
        <v>129.80883299999999</v>
      </c>
      <c r="G149">
        <v>3027</v>
      </c>
      <c r="H149">
        <v>-51</v>
      </c>
      <c r="I149">
        <v>39</v>
      </c>
      <c r="K149" t="s">
        <v>132</v>
      </c>
      <c r="L149">
        <v>39</v>
      </c>
      <c r="M149" t="s">
        <v>128</v>
      </c>
      <c r="N149">
        <v>1998</v>
      </c>
      <c r="P149">
        <v>2002</v>
      </c>
      <c r="R149" t="s">
        <v>379</v>
      </c>
    </row>
    <row r="150" spans="1:18">
      <c r="A150">
        <v>545</v>
      </c>
      <c r="B150" t="s">
        <v>385</v>
      </c>
      <c r="C150">
        <v>-75.536000000000001</v>
      </c>
      <c r="D150">
        <v>145.85716600000001</v>
      </c>
      <c r="G150">
        <v>2454</v>
      </c>
      <c r="H150">
        <v>-47.8</v>
      </c>
      <c r="I150">
        <v>47</v>
      </c>
      <c r="K150" t="s">
        <v>132</v>
      </c>
      <c r="L150">
        <v>47</v>
      </c>
      <c r="M150" t="s">
        <v>128</v>
      </c>
      <c r="N150">
        <v>1998</v>
      </c>
      <c r="P150">
        <v>2002</v>
      </c>
      <c r="R150" t="s">
        <v>379</v>
      </c>
    </row>
    <row r="151" spans="1:18">
      <c r="A151">
        <v>546</v>
      </c>
      <c r="B151" t="s">
        <v>386</v>
      </c>
      <c r="C151">
        <v>-75.597999999999999</v>
      </c>
      <c r="D151">
        <v>135.83150000000001</v>
      </c>
      <c r="G151">
        <v>2793</v>
      </c>
      <c r="H151">
        <v>-50.5</v>
      </c>
      <c r="I151">
        <v>29</v>
      </c>
      <c r="K151" t="s">
        <v>132</v>
      </c>
      <c r="L151">
        <v>29</v>
      </c>
      <c r="M151" t="s">
        <v>128</v>
      </c>
      <c r="N151">
        <v>1998</v>
      </c>
      <c r="P151">
        <v>2002</v>
      </c>
      <c r="R151" t="s">
        <v>379</v>
      </c>
    </row>
    <row r="152" spans="1:18">
      <c r="A152">
        <v>547</v>
      </c>
      <c r="B152" t="s">
        <v>387</v>
      </c>
      <c r="C152">
        <v>-75.622166000000007</v>
      </c>
      <c r="D152">
        <v>140.63066599999999</v>
      </c>
      <c r="G152">
        <v>2479</v>
      </c>
      <c r="H152">
        <v>-48.4</v>
      </c>
      <c r="I152">
        <v>30</v>
      </c>
      <c r="K152" t="s">
        <v>132</v>
      </c>
      <c r="L152">
        <v>30</v>
      </c>
      <c r="M152" t="s">
        <v>128</v>
      </c>
      <c r="N152">
        <v>1998</v>
      </c>
      <c r="P152">
        <v>2002</v>
      </c>
      <c r="R152" t="s">
        <v>379</v>
      </c>
    </row>
    <row r="153" spans="1:18">
      <c r="A153">
        <v>548</v>
      </c>
      <c r="B153" t="s">
        <v>292</v>
      </c>
      <c r="C153">
        <v>-70.683333000000005</v>
      </c>
      <c r="D153">
        <v>158.86666600000001</v>
      </c>
      <c r="F153">
        <v>95</v>
      </c>
      <c r="G153">
        <v>1947</v>
      </c>
      <c r="H153">
        <v>-31.8</v>
      </c>
      <c r="I153">
        <v>252</v>
      </c>
      <c r="J153">
        <v>5</v>
      </c>
      <c r="K153" t="s">
        <v>132</v>
      </c>
      <c r="L153">
        <v>252</v>
      </c>
      <c r="M153" t="s">
        <v>83</v>
      </c>
      <c r="N153">
        <v>2001</v>
      </c>
      <c r="P153">
        <v>2004</v>
      </c>
      <c r="R153" t="s">
        <v>388</v>
      </c>
    </row>
    <row r="154" spans="1:18">
      <c r="A154">
        <v>550</v>
      </c>
      <c r="B154" t="s">
        <v>294</v>
      </c>
      <c r="C154">
        <v>-71.883332999999993</v>
      </c>
      <c r="D154">
        <v>158.533333</v>
      </c>
      <c r="F154">
        <v>200</v>
      </c>
      <c r="G154">
        <v>2184</v>
      </c>
      <c r="H154">
        <v>-36.9</v>
      </c>
      <c r="I154">
        <v>135</v>
      </c>
      <c r="J154">
        <v>16</v>
      </c>
      <c r="K154" t="s">
        <v>132</v>
      </c>
      <c r="L154">
        <v>135</v>
      </c>
      <c r="M154" t="s">
        <v>83</v>
      </c>
      <c r="N154">
        <v>2001</v>
      </c>
      <c r="P154">
        <v>2004</v>
      </c>
      <c r="R154" t="s">
        <v>388</v>
      </c>
    </row>
    <row r="155" spans="1:18">
      <c r="A155">
        <v>552</v>
      </c>
      <c r="B155" t="s">
        <v>391</v>
      </c>
      <c r="C155">
        <v>-72.366665999999995</v>
      </c>
      <c r="D155">
        <v>158.75</v>
      </c>
      <c r="F155">
        <v>240</v>
      </c>
      <c r="G155">
        <v>2246</v>
      </c>
      <c r="H155">
        <v>-38.1</v>
      </c>
      <c r="I155">
        <v>101</v>
      </c>
      <c r="K155" t="s">
        <v>132</v>
      </c>
      <c r="L155">
        <v>101</v>
      </c>
      <c r="M155" t="s">
        <v>165</v>
      </c>
      <c r="N155">
        <v>1965</v>
      </c>
      <c r="P155">
        <v>2006</v>
      </c>
      <c r="R155" t="s">
        <v>388</v>
      </c>
    </row>
    <row r="156" spans="1:18">
      <c r="A156">
        <v>553</v>
      </c>
      <c r="B156" t="s">
        <v>297</v>
      </c>
      <c r="C156">
        <v>-72.766666000000001</v>
      </c>
      <c r="D156">
        <v>159.08333300000001</v>
      </c>
      <c r="F156">
        <v>250</v>
      </c>
      <c r="G156">
        <v>2316</v>
      </c>
      <c r="H156">
        <v>-41.5</v>
      </c>
      <c r="I156">
        <v>74</v>
      </c>
      <c r="J156">
        <v>14</v>
      </c>
      <c r="K156" t="s">
        <v>132</v>
      </c>
      <c r="L156">
        <v>74</v>
      </c>
      <c r="M156" t="s">
        <v>83</v>
      </c>
      <c r="N156">
        <v>2001</v>
      </c>
      <c r="P156">
        <v>2005</v>
      </c>
      <c r="R156" t="s">
        <v>388</v>
      </c>
    </row>
    <row r="157" spans="1:18">
      <c r="A157">
        <v>554</v>
      </c>
      <c r="B157" t="s">
        <v>297</v>
      </c>
      <c r="C157">
        <v>-72.766666000000001</v>
      </c>
      <c r="D157">
        <v>159.08333300000001</v>
      </c>
      <c r="F157">
        <v>250</v>
      </c>
      <c r="G157">
        <v>2316</v>
      </c>
      <c r="H157">
        <v>-41.5</v>
      </c>
      <c r="I157">
        <v>83.6</v>
      </c>
      <c r="K157" t="s">
        <v>132</v>
      </c>
      <c r="L157">
        <v>83.6</v>
      </c>
      <c r="M157" t="s">
        <v>165</v>
      </c>
      <c r="N157">
        <v>1965</v>
      </c>
      <c r="P157">
        <v>2006</v>
      </c>
      <c r="R157" t="s">
        <v>388</v>
      </c>
    </row>
    <row r="158" spans="1:18">
      <c r="A158">
        <v>555</v>
      </c>
      <c r="B158" t="s">
        <v>392</v>
      </c>
      <c r="C158">
        <v>-72.8</v>
      </c>
      <c r="D158">
        <v>159.1</v>
      </c>
      <c r="F158">
        <v>250</v>
      </c>
      <c r="G158">
        <v>2316</v>
      </c>
      <c r="H158">
        <v>-41.5</v>
      </c>
      <c r="I158">
        <v>81</v>
      </c>
      <c r="J158">
        <v>12</v>
      </c>
      <c r="K158" t="s">
        <v>132</v>
      </c>
      <c r="L158">
        <v>81</v>
      </c>
      <c r="M158" t="s">
        <v>83</v>
      </c>
      <c r="N158">
        <v>1996</v>
      </c>
      <c r="P158">
        <v>2004</v>
      </c>
      <c r="R158" t="s">
        <v>388</v>
      </c>
    </row>
    <row r="159" spans="1:18">
      <c r="A159">
        <v>556</v>
      </c>
      <c r="B159" t="s">
        <v>392</v>
      </c>
      <c r="C159">
        <v>-72.8</v>
      </c>
      <c r="D159">
        <v>159.1</v>
      </c>
      <c r="F159">
        <v>250</v>
      </c>
      <c r="G159">
        <v>2316</v>
      </c>
      <c r="H159">
        <v>-41.5</v>
      </c>
      <c r="I159">
        <v>86.6</v>
      </c>
      <c r="K159" t="s">
        <v>132</v>
      </c>
      <c r="L159">
        <v>86.6</v>
      </c>
      <c r="M159" t="s">
        <v>165</v>
      </c>
      <c r="N159">
        <v>1965</v>
      </c>
      <c r="P159">
        <v>2006</v>
      </c>
      <c r="R159" t="s">
        <v>388</v>
      </c>
    </row>
    <row r="160" spans="1:18">
      <c r="A160">
        <v>557</v>
      </c>
      <c r="B160" t="s">
        <v>231</v>
      </c>
      <c r="C160">
        <v>-73.383332999999993</v>
      </c>
      <c r="D160">
        <v>157.66666599999999</v>
      </c>
      <c r="F160">
        <v>240</v>
      </c>
      <c r="G160">
        <v>2203</v>
      </c>
      <c r="H160">
        <v>-43.2</v>
      </c>
      <c r="I160">
        <v>98</v>
      </c>
      <c r="K160" t="s">
        <v>132</v>
      </c>
      <c r="L160">
        <v>98</v>
      </c>
      <c r="M160" t="s">
        <v>83</v>
      </c>
      <c r="N160">
        <v>1998</v>
      </c>
      <c r="P160">
        <v>2005</v>
      </c>
      <c r="R160" t="s">
        <v>388</v>
      </c>
    </row>
    <row r="161" spans="1:18">
      <c r="A161">
        <v>558</v>
      </c>
      <c r="B161" t="s">
        <v>393</v>
      </c>
      <c r="C161">
        <v>-74.033332999999999</v>
      </c>
      <c r="D161">
        <v>155.966666</v>
      </c>
      <c r="F161">
        <v>240</v>
      </c>
      <c r="G161">
        <v>2069</v>
      </c>
      <c r="H161">
        <v>-41.8</v>
      </c>
      <c r="I161">
        <v>98.7</v>
      </c>
      <c r="J161">
        <v>7</v>
      </c>
      <c r="K161" t="s">
        <v>132</v>
      </c>
      <c r="L161">
        <v>98.7</v>
      </c>
      <c r="M161" t="s">
        <v>83</v>
      </c>
      <c r="N161">
        <v>1998</v>
      </c>
      <c r="P161">
        <v>2004</v>
      </c>
      <c r="R161" t="s">
        <v>388</v>
      </c>
    </row>
    <row r="162" spans="1:18">
      <c r="A162">
        <v>559</v>
      </c>
      <c r="B162" t="s">
        <v>393</v>
      </c>
      <c r="C162">
        <v>-74.033332999999999</v>
      </c>
      <c r="D162">
        <v>155.966666</v>
      </c>
      <c r="F162">
        <v>240</v>
      </c>
      <c r="G162">
        <v>2069</v>
      </c>
      <c r="H162">
        <v>-41.8</v>
      </c>
      <c r="I162">
        <v>112</v>
      </c>
      <c r="J162">
        <v>5.6</v>
      </c>
      <c r="K162" t="s">
        <v>132</v>
      </c>
      <c r="L162">
        <v>112</v>
      </c>
      <c r="M162" t="s">
        <v>165</v>
      </c>
      <c r="N162">
        <v>1965</v>
      </c>
      <c r="P162">
        <v>2006</v>
      </c>
      <c r="R162" t="s">
        <v>388</v>
      </c>
    </row>
    <row r="163" spans="1:18">
      <c r="A163">
        <v>561</v>
      </c>
      <c r="B163" t="s">
        <v>394</v>
      </c>
      <c r="C163">
        <v>-74.066665999999998</v>
      </c>
      <c r="D163">
        <v>156</v>
      </c>
      <c r="F163">
        <v>240</v>
      </c>
      <c r="G163">
        <v>2040</v>
      </c>
      <c r="H163">
        <v>-41.8</v>
      </c>
      <c r="I163">
        <v>137</v>
      </c>
      <c r="J163">
        <v>14</v>
      </c>
      <c r="K163" t="s">
        <v>132</v>
      </c>
      <c r="L163">
        <v>137</v>
      </c>
      <c r="M163" t="s">
        <v>165</v>
      </c>
      <c r="N163">
        <v>1965</v>
      </c>
      <c r="P163">
        <v>2006</v>
      </c>
      <c r="R163" t="s">
        <v>388</v>
      </c>
    </row>
    <row r="164" spans="1:18">
      <c r="A164">
        <v>562</v>
      </c>
      <c r="B164" t="s">
        <v>231</v>
      </c>
      <c r="C164">
        <v>-73.383332999999993</v>
      </c>
      <c r="D164">
        <v>157.66666599999999</v>
      </c>
      <c r="F164">
        <v>240</v>
      </c>
      <c r="G164">
        <v>2203</v>
      </c>
      <c r="H164">
        <v>-43.2</v>
      </c>
      <c r="I164">
        <v>101</v>
      </c>
      <c r="J164">
        <v>6</v>
      </c>
      <c r="K164" t="s">
        <v>132</v>
      </c>
      <c r="L164">
        <v>101</v>
      </c>
      <c r="M164" t="s">
        <v>165</v>
      </c>
      <c r="N164">
        <v>1965</v>
      </c>
      <c r="P164">
        <v>2001</v>
      </c>
      <c r="R164" t="s">
        <v>395</v>
      </c>
    </row>
    <row r="165" spans="1:18">
      <c r="A165">
        <v>563</v>
      </c>
      <c r="B165" t="s">
        <v>396</v>
      </c>
      <c r="C165">
        <v>-74.025333000000003</v>
      </c>
      <c r="D165">
        <v>155.95949999999999</v>
      </c>
      <c r="G165">
        <v>2069</v>
      </c>
      <c r="H165">
        <v>-41.8</v>
      </c>
      <c r="I165">
        <v>112</v>
      </c>
      <c r="J165">
        <v>6</v>
      </c>
      <c r="K165" t="s">
        <v>290</v>
      </c>
      <c r="L165">
        <v>112</v>
      </c>
      <c r="M165" t="s">
        <v>397</v>
      </c>
      <c r="N165">
        <v>1966</v>
      </c>
      <c r="P165">
        <v>1998</v>
      </c>
      <c r="R165" t="s">
        <v>398</v>
      </c>
    </row>
    <row r="166" spans="1:18">
      <c r="A166">
        <v>564</v>
      </c>
      <c r="B166" t="s">
        <v>399</v>
      </c>
      <c r="C166">
        <v>-74.058499999999995</v>
      </c>
      <c r="D166">
        <v>156.01066599999999</v>
      </c>
      <c r="G166">
        <v>2040</v>
      </c>
      <c r="H166">
        <v>-41.8</v>
      </c>
      <c r="I166">
        <v>137</v>
      </c>
      <c r="J166">
        <v>14</v>
      </c>
      <c r="K166" t="s">
        <v>290</v>
      </c>
      <c r="L166">
        <v>137</v>
      </c>
      <c r="M166" t="s">
        <v>397</v>
      </c>
      <c r="N166">
        <v>1966</v>
      </c>
      <c r="P166">
        <v>1998</v>
      </c>
      <c r="R166" t="s">
        <v>398</v>
      </c>
    </row>
    <row r="167" spans="1:18">
      <c r="A167">
        <v>565</v>
      </c>
      <c r="B167" t="s">
        <v>400</v>
      </c>
      <c r="C167">
        <v>-74.613500000000002</v>
      </c>
      <c r="D167">
        <v>157.38</v>
      </c>
      <c r="G167">
        <v>1810</v>
      </c>
      <c r="H167">
        <v>-38.5</v>
      </c>
      <c r="I167">
        <v>137</v>
      </c>
      <c r="J167">
        <v>14</v>
      </c>
      <c r="K167" t="s">
        <v>290</v>
      </c>
      <c r="L167">
        <v>137</v>
      </c>
      <c r="M167" t="s">
        <v>165</v>
      </c>
      <c r="N167">
        <v>1966</v>
      </c>
      <c r="P167">
        <v>1998</v>
      </c>
      <c r="R167" t="s">
        <v>398</v>
      </c>
    </row>
    <row r="168" spans="1:18">
      <c r="A168">
        <v>566</v>
      </c>
      <c r="B168" t="s">
        <v>401</v>
      </c>
      <c r="C168">
        <v>-74.644833000000006</v>
      </c>
      <c r="D168">
        <v>157.50216599999999</v>
      </c>
      <c r="G168">
        <v>1804</v>
      </c>
      <c r="H168">
        <v>-38.5</v>
      </c>
      <c r="I168">
        <v>54</v>
      </c>
      <c r="J168">
        <v>3</v>
      </c>
      <c r="K168" t="s">
        <v>290</v>
      </c>
      <c r="L168">
        <v>54</v>
      </c>
      <c r="M168" t="s">
        <v>397</v>
      </c>
      <c r="N168">
        <v>1966</v>
      </c>
      <c r="P168">
        <v>1998</v>
      </c>
      <c r="R168" t="s">
        <v>398</v>
      </c>
    </row>
    <row r="169" spans="1:18">
      <c r="A169">
        <v>568</v>
      </c>
      <c r="B169" t="s">
        <v>403</v>
      </c>
      <c r="C169">
        <v>-74.800166000000004</v>
      </c>
      <c r="D169">
        <v>151.0985</v>
      </c>
      <c r="G169">
        <v>2272</v>
      </c>
      <c r="H169">
        <v>-44.5</v>
      </c>
      <c r="I169">
        <v>44</v>
      </c>
      <c r="J169">
        <v>4</v>
      </c>
      <c r="K169" t="s">
        <v>290</v>
      </c>
      <c r="L169">
        <v>44</v>
      </c>
      <c r="M169" t="s">
        <v>165</v>
      </c>
      <c r="N169">
        <v>1966</v>
      </c>
      <c r="P169">
        <v>1998</v>
      </c>
      <c r="R169" t="s">
        <v>398</v>
      </c>
    </row>
    <row r="170" spans="1:18">
      <c r="A170">
        <v>569</v>
      </c>
      <c r="B170" t="s">
        <v>404</v>
      </c>
      <c r="C170">
        <v>-74.804665999999997</v>
      </c>
      <c r="D170">
        <v>151.26949999999999</v>
      </c>
      <c r="G170">
        <v>2278</v>
      </c>
      <c r="H170">
        <v>-44.5</v>
      </c>
      <c r="I170">
        <v>15</v>
      </c>
      <c r="J170">
        <v>8</v>
      </c>
      <c r="K170" t="s">
        <v>290</v>
      </c>
      <c r="L170">
        <v>15</v>
      </c>
      <c r="M170" t="s">
        <v>397</v>
      </c>
      <c r="N170">
        <v>1966</v>
      </c>
      <c r="P170">
        <v>1998</v>
      </c>
      <c r="R170" t="s">
        <v>398</v>
      </c>
    </row>
    <row r="171" spans="1:18">
      <c r="A171">
        <v>570</v>
      </c>
      <c r="B171" t="s">
        <v>405</v>
      </c>
      <c r="C171">
        <v>-74.805660000000003</v>
      </c>
      <c r="D171">
        <v>160.66</v>
      </c>
      <c r="G171">
        <v>1192</v>
      </c>
      <c r="H171">
        <v>-32.700000000000003</v>
      </c>
      <c r="I171">
        <v>58</v>
      </c>
      <c r="J171">
        <v>3</v>
      </c>
      <c r="K171" t="s">
        <v>290</v>
      </c>
      <c r="L171">
        <v>58</v>
      </c>
      <c r="M171" t="s">
        <v>397</v>
      </c>
      <c r="N171">
        <v>1966</v>
      </c>
      <c r="P171">
        <v>1998</v>
      </c>
      <c r="R171" t="s">
        <v>398</v>
      </c>
    </row>
    <row r="172" spans="1:18">
      <c r="A172">
        <v>571</v>
      </c>
      <c r="B172" t="s">
        <v>406</v>
      </c>
      <c r="C172">
        <v>-74.805660000000003</v>
      </c>
      <c r="D172">
        <v>160.66</v>
      </c>
      <c r="G172">
        <v>1192</v>
      </c>
      <c r="H172">
        <v>-32.700000000000003</v>
      </c>
      <c r="I172">
        <v>47</v>
      </c>
      <c r="J172">
        <v>4.7</v>
      </c>
      <c r="K172" t="s">
        <v>290</v>
      </c>
      <c r="L172">
        <v>47</v>
      </c>
      <c r="M172" t="s">
        <v>165</v>
      </c>
      <c r="N172">
        <v>1966</v>
      </c>
      <c r="P172">
        <v>1998</v>
      </c>
      <c r="R172" t="s">
        <v>398</v>
      </c>
    </row>
    <row r="173" spans="1:18">
      <c r="A173">
        <v>572</v>
      </c>
      <c r="B173" t="s">
        <v>407</v>
      </c>
      <c r="C173">
        <v>-74.831000000000003</v>
      </c>
      <c r="D173">
        <v>151.15216599999999</v>
      </c>
      <c r="G173">
        <v>2265</v>
      </c>
      <c r="H173">
        <v>-44.5</v>
      </c>
      <c r="I173">
        <v>82</v>
      </c>
      <c r="J173">
        <v>8</v>
      </c>
      <c r="K173" t="s">
        <v>290</v>
      </c>
      <c r="L173">
        <v>82</v>
      </c>
      <c r="M173" t="s">
        <v>165</v>
      </c>
      <c r="N173">
        <v>1966</v>
      </c>
      <c r="P173">
        <v>1998</v>
      </c>
      <c r="R173" t="s">
        <v>398</v>
      </c>
    </row>
    <row r="174" spans="1:18">
      <c r="A174">
        <v>573</v>
      </c>
      <c r="B174" t="s">
        <v>408</v>
      </c>
      <c r="C174">
        <v>-74.909165999999999</v>
      </c>
      <c r="D174">
        <v>123.830833</v>
      </c>
      <c r="G174">
        <v>3226</v>
      </c>
      <c r="H174">
        <v>-55</v>
      </c>
      <c r="I174">
        <v>32</v>
      </c>
      <c r="J174">
        <v>3</v>
      </c>
      <c r="K174" t="s">
        <v>290</v>
      </c>
      <c r="L174">
        <v>32</v>
      </c>
      <c r="M174" t="s">
        <v>165</v>
      </c>
      <c r="N174">
        <v>1966</v>
      </c>
      <c r="P174">
        <v>1998</v>
      </c>
      <c r="R174" t="s">
        <v>398</v>
      </c>
    </row>
    <row r="175" spans="1:18">
      <c r="A175">
        <v>574</v>
      </c>
      <c r="B175" t="s">
        <v>409</v>
      </c>
      <c r="C175">
        <v>-74.988500000000002</v>
      </c>
      <c r="D175">
        <v>122.647166</v>
      </c>
      <c r="G175">
        <v>3223</v>
      </c>
      <c r="H175">
        <v>-55</v>
      </c>
      <c r="I175">
        <v>30</v>
      </c>
      <c r="J175">
        <v>3</v>
      </c>
      <c r="K175" t="s">
        <v>290</v>
      </c>
      <c r="L175">
        <v>30</v>
      </c>
      <c r="M175" t="s">
        <v>165</v>
      </c>
      <c r="N175">
        <v>1966</v>
      </c>
      <c r="P175">
        <v>1998</v>
      </c>
      <c r="R175" t="s">
        <v>398</v>
      </c>
    </row>
    <row r="176" spans="1:18">
      <c r="A176">
        <v>575</v>
      </c>
      <c r="B176" t="s">
        <v>410</v>
      </c>
      <c r="C176">
        <v>-75.007338000000004</v>
      </c>
      <c r="D176">
        <v>129.63399999999999</v>
      </c>
      <c r="G176">
        <v>3038</v>
      </c>
      <c r="H176">
        <v>-51</v>
      </c>
      <c r="I176">
        <v>22</v>
      </c>
      <c r="J176">
        <v>2</v>
      </c>
      <c r="K176" t="s">
        <v>290</v>
      </c>
      <c r="L176">
        <v>22</v>
      </c>
      <c r="M176" t="s">
        <v>165</v>
      </c>
      <c r="N176">
        <v>1966</v>
      </c>
      <c r="P176">
        <v>1998</v>
      </c>
      <c r="R176" t="s">
        <v>398</v>
      </c>
    </row>
    <row r="177" spans="1:18">
      <c r="A177">
        <v>576</v>
      </c>
      <c r="B177" t="s">
        <v>411</v>
      </c>
      <c r="C177">
        <v>-75.008332999999993</v>
      </c>
      <c r="D177">
        <v>123.188333</v>
      </c>
      <c r="G177">
        <v>3230</v>
      </c>
      <c r="H177">
        <v>-55</v>
      </c>
      <c r="I177">
        <v>29</v>
      </c>
      <c r="J177">
        <v>3</v>
      </c>
      <c r="K177" t="s">
        <v>290</v>
      </c>
      <c r="L177">
        <v>29</v>
      </c>
      <c r="M177" t="s">
        <v>165</v>
      </c>
      <c r="N177">
        <v>1966</v>
      </c>
      <c r="P177">
        <v>1998</v>
      </c>
      <c r="R177" t="s">
        <v>398</v>
      </c>
    </row>
    <row r="178" spans="1:18">
      <c r="A178">
        <v>577</v>
      </c>
      <c r="B178" t="s">
        <v>412</v>
      </c>
      <c r="C178">
        <v>-75.008832999999996</v>
      </c>
      <c r="D178">
        <v>123.604333</v>
      </c>
      <c r="G178">
        <v>3233</v>
      </c>
      <c r="H178">
        <v>-55</v>
      </c>
      <c r="I178">
        <v>26</v>
      </c>
      <c r="J178">
        <v>1</v>
      </c>
      <c r="K178" t="s">
        <v>290</v>
      </c>
      <c r="L178">
        <v>26</v>
      </c>
      <c r="M178" t="s">
        <v>397</v>
      </c>
      <c r="N178">
        <v>1966</v>
      </c>
      <c r="P178">
        <v>1998</v>
      </c>
      <c r="R178" t="s">
        <v>398</v>
      </c>
    </row>
    <row r="179" spans="1:18">
      <c r="A179">
        <v>578</v>
      </c>
      <c r="B179" t="s">
        <v>413</v>
      </c>
      <c r="C179">
        <v>-75.008832999999996</v>
      </c>
      <c r="D179">
        <v>123.604333</v>
      </c>
      <c r="G179">
        <v>3232</v>
      </c>
      <c r="H179">
        <v>-55</v>
      </c>
      <c r="I179">
        <v>29</v>
      </c>
      <c r="J179">
        <v>3</v>
      </c>
      <c r="K179" t="s">
        <v>290</v>
      </c>
      <c r="L179">
        <v>29</v>
      </c>
      <c r="M179" t="s">
        <v>165</v>
      </c>
      <c r="N179">
        <v>1966</v>
      </c>
      <c r="P179">
        <v>1998</v>
      </c>
      <c r="R179" t="s">
        <v>398</v>
      </c>
    </row>
    <row r="180" spans="1:18">
      <c r="A180">
        <v>579</v>
      </c>
      <c r="B180" t="s">
        <v>414</v>
      </c>
      <c r="C180">
        <v>-75.047666000000007</v>
      </c>
      <c r="D180">
        <v>123.0325</v>
      </c>
      <c r="G180">
        <v>3230</v>
      </c>
      <c r="H180">
        <v>-55</v>
      </c>
      <c r="I180">
        <v>27</v>
      </c>
      <c r="J180">
        <v>1</v>
      </c>
      <c r="K180" t="s">
        <v>290</v>
      </c>
      <c r="L180">
        <v>27</v>
      </c>
      <c r="M180" t="s">
        <v>397</v>
      </c>
      <c r="N180">
        <v>1966</v>
      </c>
      <c r="P180">
        <v>1998</v>
      </c>
      <c r="R180" t="s">
        <v>398</v>
      </c>
    </row>
    <row r="181" spans="1:18">
      <c r="A181">
        <v>580</v>
      </c>
      <c r="B181" t="s">
        <v>415</v>
      </c>
      <c r="C181">
        <v>-75.099833000000004</v>
      </c>
      <c r="D181">
        <v>124.266166</v>
      </c>
      <c r="G181">
        <v>3225</v>
      </c>
      <c r="H181">
        <v>-55</v>
      </c>
      <c r="I181">
        <v>29</v>
      </c>
      <c r="J181">
        <v>3</v>
      </c>
      <c r="K181" t="s">
        <v>290</v>
      </c>
      <c r="L181">
        <v>29</v>
      </c>
      <c r="M181" t="s">
        <v>165</v>
      </c>
      <c r="N181">
        <v>1966</v>
      </c>
      <c r="P181">
        <v>1998</v>
      </c>
      <c r="R181" t="s">
        <v>398</v>
      </c>
    </row>
    <row r="182" spans="1:18">
      <c r="A182">
        <v>581</v>
      </c>
      <c r="B182" t="s">
        <v>416</v>
      </c>
      <c r="C182">
        <v>-75.122</v>
      </c>
      <c r="D182">
        <v>123.312</v>
      </c>
      <c r="G182">
        <v>3233</v>
      </c>
      <c r="H182">
        <v>-55</v>
      </c>
      <c r="I182">
        <v>29</v>
      </c>
      <c r="J182">
        <v>5</v>
      </c>
      <c r="K182" t="s">
        <v>290</v>
      </c>
      <c r="L182">
        <v>29</v>
      </c>
      <c r="M182" t="s">
        <v>397</v>
      </c>
      <c r="N182">
        <v>1966</v>
      </c>
      <c r="P182">
        <v>1998</v>
      </c>
      <c r="R182" t="s">
        <v>398</v>
      </c>
    </row>
    <row r="183" spans="1:18">
      <c r="A183">
        <v>582</v>
      </c>
      <c r="B183" t="s">
        <v>417</v>
      </c>
      <c r="C183">
        <v>-75.152665999999996</v>
      </c>
      <c r="D183">
        <v>123.09866599999999</v>
      </c>
      <c r="G183">
        <v>3232</v>
      </c>
      <c r="H183">
        <v>-55</v>
      </c>
      <c r="I183">
        <v>33</v>
      </c>
      <c r="J183">
        <v>3</v>
      </c>
      <c r="K183" t="s">
        <v>290</v>
      </c>
      <c r="L183">
        <v>33</v>
      </c>
      <c r="M183" t="s">
        <v>165</v>
      </c>
      <c r="N183">
        <v>1966</v>
      </c>
      <c r="P183">
        <v>1998</v>
      </c>
      <c r="R183" t="s">
        <v>398</v>
      </c>
    </row>
    <row r="184" spans="1:18">
      <c r="A184">
        <v>583</v>
      </c>
      <c r="B184" t="s">
        <v>418</v>
      </c>
      <c r="C184">
        <v>-75.154832999999996</v>
      </c>
      <c r="D184">
        <v>123.7585</v>
      </c>
      <c r="G184">
        <v>3229</v>
      </c>
      <c r="H184">
        <v>-55</v>
      </c>
      <c r="I184">
        <v>23</v>
      </c>
      <c r="J184">
        <v>1</v>
      </c>
      <c r="K184" t="s">
        <v>290</v>
      </c>
      <c r="L184">
        <v>23</v>
      </c>
      <c r="M184" t="s">
        <v>397</v>
      </c>
      <c r="N184">
        <v>1966</v>
      </c>
      <c r="P184">
        <v>1998</v>
      </c>
      <c r="R184" t="s">
        <v>398</v>
      </c>
    </row>
    <row r="185" spans="1:18">
      <c r="A185">
        <v>584</v>
      </c>
      <c r="B185" t="s">
        <v>419</v>
      </c>
      <c r="C185">
        <v>-75.194665999999998</v>
      </c>
      <c r="D185">
        <v>123.1855</v>
      </c>
      <c r="G185">
        <v>3233</v>
      </c>
      <c r="H185">
        <v>-55</v>
      </c>
      <c r="I185">
        <v>26</v>
      </c>
      <c r="J185">
        <v>1</v>
      </c>
      <c r="K185" t="s">
        <v>290</v>
      </c>
      <c r="L185">
        <v>26</v>
      </c>
      <c r="M185" t="s">
        <v>397</v>
      </c>
      <c r="N185">
        <v>1966</v>
      </c>
      <c r="P185">
        <v>1998</v>
      </c>
      <c r="R185" t="s">
        <v>398</v>
      </c>
    </row>
    <row r="186" spans="1:18">
      <c r="A186">
        <v>585</v>
      </c>
      <c r="B186" t="s">
        <v>420</v>
      </c>
      <c r="C186">
        <v>-75.208665999999994</v>
      </c>
      <c r="D186">
        <v>123.394166</v>
      </c>
      <c r="G186">
        <v>3229</v>
      </c>
      <c r="H186">
        <v>-55</v>
      </c>
      <c r="I186">
        <v>26</v>
      </c>
      <c r="J186">
        <v>3</v>
      </c>
      <c r="K186" t="s">
        <v>290</v>
      </c>
      <c r="L186">
        <v>26</v>
      </c>
      <c r="M186" t="s">
        <v>165</v>
      </c>
      <c r="N186">
        <v>1966</v>
      </c>
      <c r="P186">
        <v>1998</v>
      </c>
      <c r="R186" t="s">
        <v>398</v>
      </c>
    </row>
    <row r="187" spans="1:18">
      <c r="A187">
        <v>586</v>
      </c>
      <c r="B187" t="s">
        <v>421</v>
      </c>
      <c r="C187">
        <v>-75.291832999999997</v>
      </c>
      <c r="D187">
        <v>123.8305</v>
      </c>
      <c r="G187">
        <v>3221</v>
      </c>
      <c r="H187">
        <v>-55</v>
      </c>
      <c r="I187">
        <v>28</v>
      </c>
      <c r="J187">
        <v>3</v>
      </c>
      <c r="K187" t="s">
        <v>290</v>
      </c>
      <c r="L187">
        <v>28</v>
      </c>
      <c r="M187" t="s">
        <v>165</v>
      </c>
      <c r="N187">
        <v>1966</v>
      </c>
      <c r="P187">
        <v>1998</v>
      </c>
      <c r="R187" t="s">
        <v>398</v>
      </c>
    </row>
    <row r="188" spans="1:18">
      <c r="A188">
        <v>587</v>
      </c>
      <c r="B188" t="s">
        <v>422</v>
      </c>
      <c r="C188">
        <v>-75.295165999999995</v>
      </c>
      <c r="D188">
        <v>122.9575</v>
      </c>
      <c r="G188">
        <v>3230</v>
      </c>
      <c r="H188">
        <v>-55</v>
      </c>
      <c r="I188">
        <v>27</v>
      </c>
      <c r="J188">
        <v>3</v>
      </c>
      <c r="K188" t="s">
        <v>290</v>
      </c>
      <c r="L188">
        <v>27</v>
      </c>
      <c r="M188" t="s">
        <v>165</v>
      </c>
      <c r="N188">
        <v>1966</v>
      </c>
      <c r="P188">
        <v>1998</v>
      </c>
      <c r="R188" t="s">
        <v>398</v>
      </c>
    </row>
    <row r="189" spans="1:18">
      <c r="A189">
        <v>588</v>
      </c>
      <c r="B189" t="s">
        <v>423</v>
      </c>
      <c r="C189">
        <v>-75.295165999999995</v>
      </c>
      <c r="D189">
        <v>122.944333</v>
      </c>
      <c r="G189">
        <v>3233</v>
      </c>
      <c r="H189">
        <v>-55</v>
      </c>
      <c r="I189">
        <v>30</v>
      </c>
      <c r="J189">
        <v>3</v>
      </c>
      <c r="K189" t="s">
        <v>290</v>
      </c>
      <c r="L189">
        <v>30</v>
      </c>
      <c r="M189" t="s">
        <v>165</v>
      </c>
      <c r="N189">
        <v>1966</v>
      </c>
      <c r="P189">
        <v>1998</v>
      </c>
      <c r="R189" t="s">
        <v>398</v>
      </c>
    </row>
    <row r="190" spans="1:18">
      <c r="A190">
        <v>589</v>
      </c>
      <c r="B190" t="s">
        <v>424</v>
      </c>
      <c r="C190">
        <v>-75.295332999999999</v>
      </c>
      <c r="D190">
        <v>122.950666</v>
      </c>
      <c r="G190">
        <v>3233</v>
      </c>
      <c r="H190">
        <v>-55</v>
      </c>
      <c r="I190">
        <v>29</v>
      </c>
      <c r="J190">
        <v>3</v>
      </c>
      <c r="K190" t="s">
        <v>290</v>
      </c>
      <c r="L190">
        <v>29</v>
      </c>
      <c r="M190" t="s">
        <v>165</v>
      </c>
      <c r="N190">
        <v>1966</v>
      </c>
      <c r="P190">
        <v>1998</v>
      </c>
      <c r="R190" t="s">
        <v>398</v>
      </c>
    </row>
    <row r="191" spans="1:18">
      <c r="A191">
        <v>590</v>
      </c>
      <c r="B191" t="s">
        <v>425</v>
      </c>
      <c r="C191">
        <v>-75.419832999999997</v>
      </c>
      <c r="D191">
        <v>129.70683299999999</v>
      </c>
      <c r="G191">
        <v>3035</v>
      </c>
      <c r="H191">
        <v>-51</v>
      </c>
      <c r="I191">
        <v>38</v>
      </c>
      <c r="J191">
        <v>4</v>
      </c>
      <c r="K191" t="s">
        <v>290</v>
      </c>
      <c r="L191">
        <v>38</v>
      </c>
      <c r="M191" t="s">
        <v>165</v>
      </c>
      <c r="N191">
        <v>1966</v>
      </c>
      <c r="P191">
        <v>1998</v>
      </c>
      <c r="R191" t="s">
        <v>398</v>
      </c>
    </row>
    <row r="192" spans="1:18">
      <c r="A192">
        <v>591</v>
      </c>
      <c r="B192" t="s">
        <v>426</v>
      </c>
      <c r="C192">
        <v>-75.447500000000005</v>
      </c>
      <c r="D192">
        <v>129.80883299999999</v>
      </c>
      <c r="G192">
        <v>3027</v>
      </c>
      <c r="H192">
        <v>-51</v>
      </c>
      <c r="I192">
        <v>29</v>
      </c>
      <c r="J192">
        <v>1</v>
      </c>
      <c r="K192" t="s">
        <v>290</v>
      </c>
      <c r="L192">
        <v>29</v>
      </c>
      <c r="M192" t="s">
        <v>397</v>
      </c>
      <c r="N192">
        <v>1966</v>
      </c>
      <c r="P192">
        <v>1998</v>
      </c>
      <c r="R192" t="s">
        <v>398</v>
      </c>
    </row>
    <row r="193" spans="1:18">
      <c r="A193">
        <v>592</v>
      </c>
      <c r="B193" t="s">
        <v>426</v>
      </c>
      <c r="C193">
        <v>-75.447500000000005</v>
      </c>
      <c r="D193">
        <v>129.80883299999999</v>
      </c>
      <c r="G193">
        <v>3027</v>
      </c>
      <c r="H193">
        <v>-51</v>
      </c>
      <c r="I193">
        <v>39</v>
      </c>
      <c r="K193" t="s">
        <v>290</v>
      </c>
      <c r="L193">
        <v>39</v>
      </c>
      <c r="M193" t="s">
        <v>83</v>
      </c>
      <c r="N193">
        <v>1998</v>
      </c>
      <c r="P193">
        <v>2002</v>
      </c>
      <c r="R193" t="s">
        <v>398</v>
      </c>
    </row>
    <row r="194" spans="1:18">
      <c r="A194">
        <v>593</v>
      </c>
      <c r="B194" t="s">
        <v>427</v>
      </c>
      <c r="C194">
        <v>-75.528999999999996</v>
      </c>
      <c r="D194">
        <v>145.92250000000001</v>
      </c>
      <c r="G194">
        <v>2452</v>
      </c>
      <c r="H194">
        <v>-47.8</v>
      </c>
      <c r="I194">
        <v>60</v>
      </c>
      <c r="J194">
        <v>6</v>
      </c>
      <c r="K194" t="s">
        <v>290</v>
      </c>
      <c r="L194">
        <v>60</v>
      </c>
      <c r="M194" t="s">
        <v>165</v>
      </c>
      <c r="N194">
        <v>1966</v>
      </c>
      <c r="P194">
        <v>1998</v>
      </c>
      <c r="R194" t="s">
        <v>398</v>
      </c>
    </row>
    <row r="195" spans="1:18">
      <c r="A195">
        <v>594</v>
      </c>
      <c r="B195" t="s">
        <v>428</v>
      </c>
      <c r="C195">
        <v>-75.536000000000001</v>
      </c>
      <c r="D195">
        <v>145.85716600000001</v>
      </c>
      <c r="G195">
        <v>2454</v>
      </c>
      <c r="H195">
        <v>-47.8</v>
      </c>
      <c r="I195">
        <v>45</v>
      </c>
      <c r="J195">
        <v>3</v>
      </c>
      <c r="K195" t="s">
        <v>290</v>
      </c>
      <c r="L195">
        <v>45</v>
      </c>
      <c r="M195" t="s">
        <v>397</v>
      </c>
      <c r="N195">
        <v>1966</v>
      </c>
      <c r="P195">
        <v>1998</v>
      </c>
      <c r="R195" t="s">
        <v>398</v>
      </c>
    </row>
    <row r="196" spans="1:18">
      <c r="A196">
        <v>595</v>
      </c>
      <c r="B196" t="s">
        <v>428</v>
      </c>
      <c r="C196">
        <v>-75.536000000000001</v>
      </c>
      <c r="D196">
        <v>145.85716600000001</v>
      </c>
      <c r="G196">
        <v>2452</v>
      </c>
      <c r="H196">
        <v>-47.8</v>
      </c>
      <c r="I196">
        <v>47</v>
      </c>
      <c r="K196" t="s">
        <v>290</v>
      </c>
      <c r="L196">
        <v>47</v>
      </c>
      <c r="M196" t="s">
        <v>83</v>
      </c>
      <c r="N196">
        <v>1998</v>
      </c>
      <c r="P196">
        <v>2002</v>
      </c>
      <c r="R196" t="s">
        <v>398</v>
      </c>
    </row>
    <row r="197" spans="1:18">
      <c r="A197">
        <v>596</v>
      </c>
      <c r="B197" t="s">
        <v>429</v>
      </c>
      <c r="C197">
        <v>-75.5505</v>
      </c>
      <c r="D197">
        <v>145.7885</v>
      </c>
      <c r="G197">
        <v>2460</v>
      </c>
      <c r="H197">
        <v>-47.8</v>
      </c>
      <c r="I197">
        <v>11</v>
      </c>
      <c r="J197">
        <v>1</v>
      </c>
      <c r="K197" t="s">
        <v>290</v>
      </c>
      <c r="L197">
        <v>11</v>
      </c>
      <c r="M197" t="s">
        <v>165</v>
      </c>
      <c r="N197">
        <v>1966</v>
      </c>
      <c r="P197">
        <v>1998</v>
      </c>
      <c r="R197" t="s">
        <v>398</v>
      </c>
    </row>
    <row r="198" spans="1:18">
      <c r="A198">
        <v>597</v>
      </c>
      <c r="B198" t="s">
        <v>430</v>
      </c>
      <c r="C198">
        <v>-75.573832999999993</v>
      </c>
      <c r="D198">
        <v>135.679</v>
      </c>
      <c r="G198">
        <v>2798</v>
      </c>
      <c r="H198">
        <v>-50.5</v>
      </c>
      <c r="I198">
        <v>20</v>
      </c>
      <c r="J198">
        <v>2</v>
      </c>
      <c r="K198" t="s">
        <v>290</v>
      </c>
      <c r="L198">
        <v>20</v>
      </c>
      <c r="M198" t="s">
        <v>165</v>
      </c>
      <c r="N198">
        <v>1966</v>
      </c>
      <c r="P198">
        <v>1998</v>
      </c>
      <c r="R198" t="s">
        <v>398</v>
      </c>
    </row>
    <row r="199" spans="1:18">
      <c r="A199">
        <v>598</v>
      </c>
      <c r="B199" t="s">
        <v>431</v>
      </c>
      <c r="C199">
        <v>-75.597999999999999</v>
      </c>
      <c r="D199">
        <v>135.83150000000001</v>
      </c>
      <c r="G199">
        <v>2793</v>
      </c>
      <c r="H199">
        <v>-50.5</v>
      </c>
      <c r="I199">
        <v>29</v>
      </c>
      <c r="K199" t="s">
        <v>290</v>
      </c>
      <c r="L199">
        <v>29</v>
      </c>
      <c r="M199" t="s">
        <v>83</v>
      </c>
      <c r="N199">
        <v>1998</v>
      </c>
      <c r="P199">
        <v>2002</v>
      </c>
      <c r="R199" t="s">
        <v>398</v>
      </c>
    </row>
    <row r="200" spans="1:18">
      <c r="A200">
        <v>599</v>
      </c>
      <c r="B200" t="s">
        <v>432</v>
      </c>
      <c r="C200">
        <v>-75.600999999999999</v>
      </c>
      <c r="D200">
        <v>140.47566599999999</v>
      </c>
      <c r="G200">
        <v>2483</v>
      </c>
      <c r="H200">
        <v>-48.4</v>
      </c>
      <c r="I200">
        <v>38</v>
      </c>
      <c r="J200">
        <v>4</v>
      </c>
      <c r="K200" t="s">
        <v>290</v>
      </c>
      <c r="L200">
        <v>38</v>
      </c>
      <c r="M200" t="s">
        <v>397</v>
      </c>
      <c r="N200">
        <v>1966</v>
      </c>
      <c r="P200">
        <v>1998</v>
      </c>
      <c r="R200" t="s">
        <v>398</v>
      </c>
    </row>
    <row r="201" spans="1:18">
      <c r="A201">
        <v>600</v>
      </c>
      <c r="B201" t="s">
        <v>433</v>
      </c>
      <c r="C201">
        <v>-75.618832999999995</v>
      </c>
      <c r="D201">
        <v>135.673833</v>
      </c>
      <c r="G201">
        <v>2795</v>
      </c>
      <c r="H201">
        <v>-50.5</v>
      </c>
      <c r="I201">
        <v>29</v>
      </c>
      <c r="J201">
        <v>3</v>
      </c>
      <c r="K201" t="s">
        <v>290</v>
      </c>
      <c r="L201">
        <v>29</v>
      </c>
      <c r="M201" t="s">
        <v>165</v>
      </c>
      <c r="N201">
        <v>1966</v>
      </c>
      <c r="P201">
        <v>1998</v>
      </c>
      <c r="R201" t="s">
        <v>398</v>
      </c>
    </row>
    <row r="202" spans="1:18">
      <c r="A202">
        <v>601</v>
      </c>
      <c r="B202" t="s">
        <v>434</v>
      </c>
      <c r="C202">
        <v>-75.622166000000007</v>
      </c>
      <c r="D202">
        <v>140.63066599999999</v>
      </c>
      <c r="G202">
        <v>2479</v>
      </c>
      <c r="H202">
        <v>-48.4</v>
      </c>
      <c r="I202">
        <v>31</v>
      </c>
      <c r="J202">
        <v>2</v>
      </c>
      <c r="K202" t="s">
        <v>290</v>
      </c>
      <c r="L202">
        <v>31</v>
      </c>
      <c r="M202" t="s">
        <v>397</v>
      </c>
      <c r="N202">
        <v>1966</v>
      </c>
      <c r="P202">
        <v>1998</v>
      </c>
      <c r="R202" t="s">
        <v>398</v>
      </c>
    </row>
    <row r="203" spans="1:18">
      <c r="A203">
        <v>602</v>
      </c>
      <c r="B203" t="s">
        <v>435</v>
      </c>
      <c r="C203">
        <v>-75.646000000000001</v>
      </c>
      <c r="D203">
        <v>140.476833</v>
      </c>
      <c r="G203">
        <v>2482</v>
      </c>
      <c r="H203">
        <v>-48.4</v>
      </c>
      <c r="I203">
        <v>40</v>
      </c>
      <c r="J203">
        <v>4</v>
      </c>
      <c r="K203" t="s">
        <v>290</v>
      </c>
      <c r="L203">
        <v>40</v>
      </c>
      <c r="M203" t="s">
        <v>165</v>
      </c>
      <c r="N203">
        <v>1955</v>
      </c>
      <c r="P203">
        <v>1998</v>
      </c>
      <c r="R203" t="s">
        <v>398</v>
      </c>
    </row>
    <row r="204" spans="1:18">
      <c r="A204">
        <v>603</v>
      </c>
      <c r="B204" t="s">
        <v>436</v>
      </c>
      <c r="C204">
        <v>-90</v>
      </c>
      <c r="D204">
        <v>0</v>
      </c>
      <c r="G204">
        <v>2880</v>
      </c>
      <c r="I204">
        <v>7.8</v>
      </c>
      <c r="K204" t="s">
        <v>243</v>
      </c>
      <c r="L204">
        <v>78</v>
      </c>
      <c r="M204" t="s">
        <v>128</v>
      </c>
      <c r="N204">
        <v>1958</v>
      </c>
      <c r="P204">
        <v>1962</v>
      </c>
      <c r="R204" t="s">
        <v>437</v>
      </c>
    </row>
    <row r="205" spans="1:18">
      <c r="A205">
        <v>626</v>
      </c>
      <c r="B205" t="s">
        <v>441</v>
      </c>
      <c r="C205">
        <v>-70.145079999999993</v>
      </c>
      <c r="D205">
        <v>22.985939999999999</v>
      </c>
      <c r="F205">
        <v>5</v>
      </c>
      <c r="G205">
        <v>49</v>
      </c>
      <c r="I205">
        <v>485</v>
      </c>
      <c r="K205" t="s">
        <v>82</v>
      </c>
      <c r="L205">
        <v>485.19063999999997</v>
      </c>
      <c r="M205" t="s">
        <v>83</v>
      </c>
      <c r="N205">
        <v>2009</v>
      </c>
      <c r="O205">
        <v>1</v>
      </c>
      <c r="P205">
        <v>2012</v>
      </c>
      <c r="Q205">
        <v>1</v>
      </c>
      <c r="R205" t="s">
        <v>442</v>
      </c>
    </row>
    <row r="206" spans="1:18">
      <c r="A206">
        <v>627</v>
      </c>
      <c r="B206" t="s">
        <v>444</v>
      </c>
      <c r="C206">
        <v>-70.168099999999995</v>
      </c>
      <c r="D206">
        <v>23.02947</v>
      </c>
      <c r="F206">
        <v>8</v>
      </c>
      <c r="G206">
        <v>47</v>
      </c>
      <c r="I206">
        <v>457</v>
      </c>
      <c r="K206" t="s">
        <v>82</v>
      </c>
      <c r="L206">
        <v>456.64420000000001</v>
      </c>
      <c r="M206" t="s">
        <v>83</v>
      </c>
      <c r="N206">
        <v>2009</v>
      </c>
      <c r="O206">
        <v>1</v>
      </c>
      <c r="P206">
        <v>2012</v>
      </c>
      <c r="Q206">
        <v>1</v>
      </c>
      <c r="R206" t="s">
        <v>442</v>
      </c>
    </row>
    <row r="207" spans="1:18">
      <c r="A207">
        <v>628</v>
      </c>
      <c r="B207" t="s">
        <v>445</v>
      </c>
      <c r="C207">
        <v>-70.190979999999996</v>
      </c>
      <c r="D207">
        <v>23.0731</v>
      </c>
      <c r="F207">
        <v>11</v>
      </c>
      <c r="G207">
        <v>47</v>
      </c>
      <c r="I207">
        <v>601</v>
      </c>
      <c r="K207" t="s">
        <v>82</v>
      </c>
      <c r="L207">
        <v>600.91213600000003</v>
      </c>
      <c r="M207" t="s">
        <v>83</v>
      </c>
      <c r="N207">
        <v>2009</v>
      </c>
      <c r="O207">
        <v>1</v>
      </c>
      <c r="P207">
        <v>2012</v>
      </c>
      <c r="Q207">
        <v>1</v>
      </c>
      <c r="R207" t="s">
        <v>442</v>
      </c>
    </row>
    <row r="208" spans="1:18">
      <c r="A208">
        <v>629</v>
      </c>
      <c r="B208" t="s">
        <v>446</v>
      </c>
      <c r="C208">
        <v>-70.21311</v>
      </c>
      <c r="D208">
        <v>23.115189999999998</v>
      </c>
      <c r="F208">
        <v>14</v>
      </c>
      <c r="G208">
        <v>49</v>
      </c>
      <c r="I208">
        <v>519</v>
      </c>
      <c r="K208" t="s">
        <v>82</v>
      </c>
      <c r="L208">
        <v>519.42617299999995</v>
      </c>
      <c r="M208" t="s">
        <v>83</v>
      </c>
      <c r="N208">
        <v>2009</v>
      </c>
      <c r="O208">
        <v>1</v>
      </c>
      <c r="P208">
        <v>2012</v>
      </c>
      <c r="Q208">
        <v>1</v>
      </c>
      <c r="R208" t="s">
        <v>442</v>
      </c>
    </row>
    <row r="209" spans="1:18">
      <c r="A209">
        <v>630</v>
      </c>
      <c r="B209" t="s">
        <v>447</v>
      </c>
      <c r="C209">
        <v>-70.235969999999995</v>
      </c>
      <c r="D209">
        <v>23.159009999999999</v>
      </c>
      <c r="F209">
        <v>17</v>
      </c>
      <c r="G209">
        <v>47</v>
      </c>
      <c r="I209">
        <v>540</v>
      </c>
      <c r="K209" t="s">
        <v>82</v>
      </c>
      <c r="L209">
        <v>539.76752599999998</v>
      </c>
      <c r="M209" t="s">
        <v>83</v>
      </c>
      <c r="N209">
        <v>2009</v>
      </c>
      <c r="O209">
        <v>1</v>
      </c>
      <c r="P209">
        <v>2012</v>
      </c>
      <c r="Q209">
        <v>1</v>
      </c>
      <c r="R209" t="s">
        <v>442</v>
      </c>
    </row>
    <row r="210" spans="1:18">
      <c r="A210">
        <v>631</v>
      </c>
      <c r="B210" t="s">
        <v>448</v>
      </c>
      <c r="C210">
        <v>-70.256110000000007</v>
      </c>
      <c r="D210">
        <v>23.197710000000001</v>
      </c>
      <c r="F210">
        <v>20</v>
      </c>
      <c r="G210">
        <v>54</v>
      </c>
      <c r="I210">
        <v>547</v>
      </c>
      <c r="K210" t="s">
        <v>82</v>
      </c>
      <c r="L210">
        <v>546.69007599999998</v>
      </c>
      <c r="M210" t="s">
        <v>83</v>
      </c>
      <c r="N210">
        <v>2009</v>
      </c>
      <c r="O210">
        <v>1</v>
      </c>
      <c r="P210">
        <v>2012</v>
      </c>
      <c r="Q210">
        <v>1</v>
      </c>
      <c r="R210" t="s">
        <v>442</v>
      </c>
    </row>
    <row r="211" spans="1:18">
      <c r="A211">
        <v>632</v>
      </c>
      <c r="B211" t="s">
        <v>449</v>
      </c>
      <c r="C211">
        <v>-70.282319999999999</v>
      </c>
      <c r="D211">
        <v>23.221219999999999</v>
      </c>
      <c r="F211">
        <v>23</v>
      </c>
      <c r="G211">
        <v>52</v>
      </c>
      <c r="I211">
        <v>496</v>
      </c>
      <c r="K211" t="s">
        <v>82</v>
      </c>
      <c r="L211">
        <v>496.20760000000001</v>
      </c>
      <c r="M211" t="s">
        <v>83</v>
      </c>
      <c r="N211">
        <v>2009</v>
      </c>
      <c r="O211">
        <v>1</v>
      </c>
      <c r="P211">
        <v>2012</v>
      </c>
      <c r="Q211">
        <v>1</v>
      </c>
      <c r="R211" t="s">
        <v>442</v>
      </c>
    </row>
    <row r="212" spans="1:18">
      <c r="A212">
        <v>633</v>
      </c>
      <c r="B212" t="s">
        <v>450</v>
      </c>
      <c r="C212">
        <v>-70.308260000000004</v>
      </c>
      <c r="D212">
        <v>23.244669999999999</v>
      </c>
      <c r="F212">
        <v>26</v>
      </c>
      <c r="G212">
        <v>57</v>
      </c>
      <c r="I212">
        <v>555</v>
      </c>
      <c r="K212" t="s">
        <v>82</v>
      </c>
      <c r="L212">
        <v>555.20734300000004</v>
      </c>
      <c r="M212" t="s">
        <v>83</v>
      </c>
      <c r="N212">
        <v>2009</v>
      </c>
      <c r="O212">
        <v>1</v>
      </c>
      <c r="P212">
        <v>2012</v>
      </c>
      <c r="Q212">
        <v>1</v>
      </c>
      <c r="R212" t="s">
        <v>442</v>
      </c>
    </row>
    <row r="213" spans="1:18">
      <c r="A213">
        <v>634</v>
      </c>
      <c r="B213" t="s">
        <v>451</v>
      </c>
      <c r="C213">
        <v>-70.334119999999999</v>
      </c>
      <c r="D213">
        <v>23.26763</v>
      </c>
      <c r="F213">
        <v>29</v>
      </c>
      <c r="G213">
        <v>56</v>
      </c>
      <c r="I213">
        <v>496</v>
      </c>
      <c r="K213" t="s">
        <v>82</v>
      </c>
      <c r="L213">
        <v>496.408703</v>
      </c>
      <c r="M213" t="s">
        <v>83</v>
      </c>
      <c r="N213">
        <v>2009</v>
      </c>
      <c r="O213">
        <v>1</v>
      </c>
      <c r="P213">
        <v>2012</v>
      </c>
      <c r="Q213">
        <v>1</v>
      </c>
      <c r="R213" t="s">
        <v>442</v>
      </c>
    </row>
    <row r="214" spans="1:18">
      <c r="A214">
        <v>635</v>
      </c>
      <c r="B214" t="s">
        <v>452</v>
      </c>
      <c r="C214">
        <v>-70.360150000000004</v>
      </c>
      <c r="D214">
        <v>23.29129</v>
      </c>
      <c r="F214">
        <v>32</v>
      </c>
      <c r="G214">
        <v>55</v>
      </c>
      <c r="I214">
        <v>492</v>
      </c>
      <c r="K214" t="s">
        <v>82</v>
      </c>
      <c r="L214">
        <v>491.76761599999998</v>
      </c>
      <c r="M214" t="s">
        <v>83</v>
      </c>
      <c r="N214">
        <v>2009</v>
      </c>
      <c r="O214">
        <v>1</v>
      </c>
      <c r="P214">
        <v>2012</v>
      </c>
      <c r="Q214">
        <v>1</v>
      </c>
      <c r="R214" t="s">
        <v>442</v>
      </c>
    </row>
    <row r="215" spans="1:18">
      <c r="A215">
        <v>636</v>
      </c>
      <c r="B215" t="s">
        <v>453</v>
      </c>
      <c r="C215">
        <v>-70.385949999999994</v>
      </c>
      <c r="D215">
        <v>23.31439</v>
      </c>
      <c r="F215">
        <v>35</v>
      </c>
      <c r="G215">
        <v>55</v>
      </c>
      <c r="I215">
        <v>437</v>
      </c>
      <c r="K215" t="s">
        <v>82</v>
      </c>
      <c r="L215">
        <v>437.31351999999998</v>
      </c>
      <c r="M215" t="s">
        <v>83</v>
      </c>
      <c r="N215">
        <v>2009</v>
      </c>
      <c r="O215">
        <v>1</v>
      </c>
      <c r="P215">
        <v>2012</v>
      </c>
      <c r="Q215">
        <v>1</v>
      </c>
      <c r="R215" t="s">
        <v>442</v>
      </c>
    </row>
    <row r="216" spans="1:18">
      <c r="A216">
        <v>637</v>
      </c>
      <c r="B216" t="s">
        <v>454</v>
      </c>
      <c r="C216">
        <v>-70.41122</v>
      </c>
      <c r="D216">
        <v>23.336179999999999</v>
      </c>
      <c r="F216">
        <v>37</v>
      </c>
      <c r="G216">
        <v>59</v>
      </c>
      <c r="I216">
        <v>568</v>
      </c>
      <c r="K216" t="s">
        <v>82</v>
      </c>
      <c r="L216">
        <v>567.82655399999999</v>
      </c>
      <c r="M216" t="s">
        <v>83</v>
      </c>
      <c r="N216">
        <v>2009</v>
      </c>
      <c r="O216">
        <v>1</v>
      </c>
      <c r="P216">
        <v>2012</v>
      </c>
      <c r="Q216">
        <v>1</v>
      </c>
      <c r="R216" t="s">
        <v>442</v>
      </c>
    </row>
    <row r="217" spans="1:18">
      <c r="A217">
        <v>638</v>
      </c>
      <c r="B217" t="s">
        <v>455</v>
      </c>
      <c r="C217">
        <v>-70.437359999999998</v>
      </c>
      <c r="D217">
        <v>23.359069999999999</v>
      </c>
      <c r="F217">
        <v>41</v>
      </c>
      <c r="G217">
        <v>68</v>
      </c>
      <c r="I217">
        <v>309</v>
      </c>
      <c r="K217" t="s">
        <v>82</v>
      </c>
      <c r="L217">
        <v>308.90622300000001</v>
      </c>
      <c r="M217" t="s">
        <v>83</v>
      </c>
      <c r="N217">
        <v>2009</v>
      </c>
      <c r="O217">
        <v>1</v>
      </c>
      <c r="P217">
        <v>2012</v>
      </c>
      <c r="Q217">
        <v>1</v>
      </c>
      <c r="R217" t="s">
        <v>442</v>
      </c>
    </row>
    <row r="218" spans="1:18">
      <c r="A218">
        <v>639</v>
      </c>
      <c r="B218" t="s">
        <v>456</v>
      </c>
      <c r="C218">
        <v>-70.463269999999994</v>
      </c>
      <c r="D218">
        <v>23.38278</v>
      </c>
      <c r="F218">
        <v>44</v>
      </c>
      <c r="G218">
        <v>64</v>
      </c>
      <c r="I218">
        <v>367</v>
      </c>
      <c r="K218" t="s">
        <v>82</v>
      </c>
      <c r="L218">
        <v>367.48632300000003</v>
      </c>
      <c r="M218" t="s">
        <v>83</v>
      </c>
      <c r="N218">
        <v>2009</v>
      </c>
      <c r="O218">
        <v>1</v>
      </c>
      <c r="P218">
        <v>2012</v>
      </c>
      <c r="Q218">
        <v>1</v>
      </c>
      <c r="R218" t="s">
        <v>442</v>
      </c>
    </row>
    <row r="219" spans="1:18">
      <c r="A219">
        <v>640</v>
      </c>
      <c r="B219" t="s">
        <v>457</v>
      </c>
      <c r="C219">
        <v>-70.489410000000007</v>
      </c>
      <c r="D219">
        <v>23.404509999999998</v>
      </c>
      <c r="F219">
        <v>47</v>
      </c>
      <c r="G219">
        <v>66</v>
      </c>
      <c r="I219">
        <v>382</v>
      </c>
      <c r="K219" t="s">
        <v>82</v>
      </c>
      <c r="L219">
        <v>382.21186599999999</v>
      </c>
      <c r="M219" t="s">
        <v>83</v>
      </c>
      <c r="N219">
        <v>2009</v>
      </c>
      <c r="O219">
        <v>1</v>
      </c>
      <c r="P219">
        <v>2012</v>
      </c>
      <c r="Q219">
        <v>1</v>
      </c>
      <c r="R219" t="s">
        <v>442</v>
      </c>
    </row>
    <row r="220" spans="1:18">
      <c r="A220">
        <v>641</v>
      </c>
      <c r="B220" t="s">
        <v>458</v>
      </c>
      <c r="C220">
        <v>-70.515280000000004</v>
      </c>
      <c r="D220">
        <v>23.430070000000001</v>
      </c>
      <c r="F220">
        <v>50</v>
      </c>
      <c r="G220">
        <v>65</v>
      </c>
      <c r="I220">
        <v>405</v>
      </c>
      <c r="K220" t="s">
        <v>82</v>
      </c>
      <c r="L220">
        <v>404.74359299999998</v>
      </c>
      <c r="M220" t="s">
        <v>83</v>
      </c>
      <c r="N220">
        <v>2009</v>
      </c>
      <c r="O220">
        <v>1</v>
      </c>
      <c r="P220">
        <v>2012</v>
      </c>
      <c r="Q220">
        <v>1</v>
      </c>
      <c r="R220" t="s">
        <v>442</v>
      </c>
    </row>
    <row r="221" spans="1:18">
      <c r="A221">
        <v>642</v>
      </c>
      <c r="B221" t="s">
        <v>459</v>
      </c>
      <c r="C221">
        <v>-70.541219999999996</v>
      </c>
      <c r="D221">
        <v>23.454249999999998</v>
      </c>
      <c r="F221">
        <v>53</v>
      </c>
      <c r="G221">
        <v>65</v>
      </c>
      <c r="I221">
        <v>504</v>
      </c>
      <c r="K221" t="s">
        <v>82</v>
      </c>
      <c r="L221">
        <v>503.713863</v>
      </c>
      <c r="M221" t="s">
        <v>83</v>
      </c>
      <c r="N221">
        <v>2009</v>
      </c>
      <c r="O221">
        <v>1</v>
      </c>
      <c r="P221">
        <v>2012</v>
      </c>
      <c r="Q221">
        <v>1</v>
      </c>
      <c r="R221" t="s">
        <v>442</v>
      </c>
    </row>
    <row r="222" spans="1:18">
      <c r="A222">
        <v>643</v>
      </c>
      <c r="B222" t="s">
        <v>460</v>
      </c>
      <c r="C222">
        <v>-70.56617</v>
      </c>
      <c r="D222">
        <v>23.48049</v>
      </c>
      <c r="F222">
        <v>56</v>
      </c>
      <c r="G222">
        <v>66</v>
      </c>
      <c r="I222">
        <v>668</v>
      </c>
      <c r="K222" t="s">
        <v>82</v>
      </c>
      <c r="L222">
        <v>667.68052299999999</v>
      </c>
      <c r="M222" t="s">
        <v>83</v>
      </c>
      <c r="N222">
        <v>2009</v>
      </c>
      <c r="O222">
        <v>1</v>
      </c>
      <c r="P222">
        <v>2012</v>
      </c>
      <c r="Q222">
        <v>1</v>
      </c>
      <c r="R222" t="s">
        <v>442</v>
      </c>
    </row>
    <row r="223" spans="1:18">
      <c r="A223">
        <v>644</v>
      </c>
      <c r="B223" t="s">
        <v>461</v>
      </c>
      <c r="C223">
        <v>-70.591589999999997</v>
      </c>
      <c r="D223">
        <v>23.502680000000002</v>
      </c>
      <c r="F223">
        <v>58</v>
      </c>
      <c r="G223">
        <v>60</v>
      </c>
      <c r="I223">
        <v>543</v>
      </c>
      <c r="K223" t="s">
        <v>82</v>
      </c>
      <c r="L223">
        <v>543.0933</v>
      </c>
      <c r="M223" t="s">
        <v>83</v>
      </c>
      <c r="N223">
        <v>2009</v>
      </c>
      <c r="O223">
        <v>1</v>
      </c>
      <c r="P223">
        <v>2012</v>
      </c>
      <c r="Q223">
        <v>1</v>
      </c>
      <c r="R223" t="s">
        <v>442</v>
      </c>
    </row>
    <row r="224" spans="1:18">
      <c r="A224">
        <v>645</v>
      </c>
      <c r="B224" t="s">
        <v>462</v>
      </c>
      <c r="C224">
        <v>-70.617549999999994</v>
      </c>
      <c r="D224">
        <v>23.526520000000001</v>
      </c>
      <c r="F224">
        <v>61</v>
      </c>
      <c r="G224">
        <v>67</v>
      </c>
      <c r="I224">
        <v>590</v>
      </c>
      <c r="K224" t="s">
        <v>82</v>
      </c>
      <c r="L224">
        <v>589.66127600000004</v>
      </c>
      <c r="M224" t="s">
        <v>83</v>
      </c>
      <c r="N224">
        <v>2009</v>
      </c>
      <c r="O224">
        <v>1</v>
      </c>
      <c r="P224">
        <v>2012</v>
      </c>
      <c r="Q224">
        <v>1</v>
      </c>
      <c r="R224" t="s">
        <v>442</v>
      </c>
    </row>
    <row r="225" spans="1:18">
      <c r="A225">
        <v>646</v>
      </c>
      <c r="B225" t="s">
        <v>463</v>
      </c>
      <c r="C225">
        <v>-70.643450000000001</v>
      </c>
      <c r="D225">
        <v>23.550619999999999</v>
      </c>
      <c r="F225">
        <v>64</v>
      </c>
      <c r="G225">
        <v>74</v>
      </c>
      <c r="I225">
        <v>916</v>
      </c>
      <c r="K225" t="s">
        <v>82</v>
      </c>
      <c r="L225">
        <v>915.79347600000006</v>
      </c>
      <c r="M225" t="s">
        <v>83</v>
      </c>
      <c r="N225">
        <v>2009</v>
      </c>
      <c r="O225">
        <v>1</v>
      </c>
      <c r="P225">
        <v>2012</v>
      </c>
      <c r="Q225">
        <v>1</v>
      </c>
      <c r="R225" t="s">
        <v>442</v>
      </c>
    </row>
    <row r="226" spans="1:18">
      <c r="A226">
        <v>647</v>
      </c>
      <c r="B226" t="s">
        <v>464</v>
      </c>
      <c r="C226">
        <v>-70.669470000000004</v>
      </c>
      <c r="D226">
        <v>23.57338</v>
      </c>
      <c r="F226">
        <v>68</v>
      </c>
      <c r="G226">
        <v>117</v>
      </c>
      <c r="I226">
        <v>625</v>
      </c>
      <c r="K226" t="s">
        <v>82</v>
      </c>
      <c r="L226">
        <v>624.92451300000005</v>
      </c>
      <c r="M226" t="s">
        <v>83</v>
      </c>
      <c r="N226">
        <v>2009</v>
      </c>
      <c r="O226">
        <v>1</v>
      </c>
      <c r="P226">
        <v>2012</v>
      </c>
      <c r="Q226">
        <v>1</v>
      </c>
      <c r="R226" t="s">
        <v>442</v>
      </c>
    </row>
    <row r="227" spans="1:18">
      <c r="A227">
        <v>648</v>
      </c>
      <c r="B227" t="s">
        <v>465</v>
      </c>
      <c r="C227">
        <v>-70.694800000000001</v>
      </c>
      <c r="D227">
        <v>23.601500000000001</v>
      </c>
      <c r="F227">
        <v>71</v>
      </c>
      <c r="G227">
        <v>163</v>
      </c>
      <c r="I227">
        <v>568</v>
      </c>
      <c r="K227" t="s">
        <v>82</v>
      </c>
      <c r="L227">
        <v>567.91605600000003</v>
      </c>
      <c r="M227" t="s">
        <v>83</v>
      </c>
      <c r="N227">
        <v>2009</v>
      </c>
      <c r="O227">
        <v>1</v>
      </c>
      <c r="P227">
        <v>2012</v>
      </c>
      <c r="Q227">
        <v>1</v>
      </c>
      <c r="R227" t="s">
        <v>442</v>
      </c>
    </row>
    <row r="228" spans="1:18">
      <c r="A228">
        <v>649</v>
      </c>
      <c r="B228" t="s">
        <v>466</v>
      </c>
      <c r="C228">
        <v>-70.714029999999994</v>
      </c>
      <c r="D228">
        <v>23.616129999999998</v>
      </c>
      <c r="F228">
        <v>73</v>
      </c>
      <c r="G228">
        <v>196</v>
      </c>
      <c r="I228">
        <v>546</v>
      </c>
      <c r="K228" t="s">
        <v>82</v>
      </c>
      <c r="L228">
        <v>546.23404100000005</v>
      </c>
      <c r="M228" t="s">
        <v>83</v>
      </c>
      <c r="N228">
        <v>2009</v>
      </c>
      <c r="O228">
        <v>1</v>
      </c>
      <c r="P228">
        <v>2012</v>
      </c>
      <c r="Q228">
        <v>1</v>
      </c>
      <c r="R228" t="s">
        <v>442</v>
      </c>
    </row>
    <row r="229" spans="1:18">
      <c r="A229">
        <v>650</v>
      </c>
      <c r="B229" t="s">
        <v>467</v>
      </c>
      <c r="C229">
        <v>-70.741739999999993</v>
      </c>
      <c r="D229">
        <v>23.615010000000002</v>
      </c>
      <c r="F229">
        <v>76</v>
      </c>
      <c r="G229">
        <v>215</v>
      </c>
      <c r="I229">
        <v>565</v>
      </c>
      <c r="K229" t="s">
        <v>82</v>
      </c>
      <c r="L229">
        <v>565.20730000000003</v>
      </c>
      <c r="M229" t="s">
        <v>83</v>
      </c>
      <c r="N229">
        <v>2009</v>
      </c>
      <c r="O229">
        <v>1</v>
      </c>
      <c r="P229">
        <v>2012</v>
      </c>
      <c r="Q229">
        <v>1</v>
      </c>
      <c r="R229" t="s">
        <v>442</v>
      </c>
    </row>
    <row r="230" spans="1:18">
      <c r="A230">
        <v>651</v>
      </c>
      <c r="B230" t="s">
        <v>468</v>
      </c>
      <c r="C230">
        <v>-70.769450000000006</v>
      </c>
      <c r="D230">
        <v>23.617509999999999</v>
      </c>
      <c r="F230">
        <v>79</v>
      </c>
      <c r="G230">
        <v>243</v>
      </c>
      <c r="I230">
        <v>580</v>
      </c>
      <c r="K230" t="s">
        <v>82</v>
      </c>
      <c r="L230">
        <v>580.25649299999998</v>
      </c>
      <c r="M230" t="s">
        <v>83</v>
      </c>
      <c r="N230">
        <v>2009</v>
      </c>
      <c r="O230">
        <v>1</v>
      </c>
      <c r="P230">
        <v>2012</v>
      </c>
      <c r="Q230">
        <v>1</v>
      </c>
      <c r="R230" t="s">
        <v>442</v>
      </c>
    </row>
    <row r="231" spans="1:18">
      <c r="A231">
        <v>652</v>
      </c>
      <c r="B231" t="s">
        <v>469</v>
      </c>
      <c r="C231">
        <v>-70.796390000000002</v>
      </c>
      <c r="D231">
        <v>23.617840000000001</v>
      </c>
      <c r="F231">
        <v>81</v>
      </c>
      <c r="G231">
        <v>256</v>
      </c>
      <c r="I231">
        <v>622</v>
      </c>
      <c r="K231" t="s">
        <v>82</v>
      </c>
      <c r="L231">
        <v>621.56880000000001</v>
      </c>
      <c r="M231" t="s">
        <v>83</v>
      </c>
      <c r="N231">
        <v>2009</v>
      </c>
      <c r="O231">
        <v>1</v>
      </c>
      <c r="P231">
        <v>2012</v>
      </c>
      <c r="Q231">
        <v>1</v>
      </c>
      <c r="R231" t="s">
        <v>442</v>
      </c>
    </row>
    <row r="232" spans="1:18">
      <c r="A232">
        <v>653</v>
      </c>
      <c r="B232" t="s">
        <v>470</v>
      </c>
      <c r="C232">
        <v>-70.823040000000006</v>
      </c>
      <c r="D232">
        <v>23.628050000000002</v>
      </c>
      <c r="F232">
        <v>84</v>
      </c>
      <c r="G232">
        <v>281</v>
      </c>
      <c r="I232">
        <v>413</v>
      </c>
      <c r="K232" t="s">
        <v>82</v>
      </c>
      <c r="L232">
        <v>413.17293000000001</v>
      </c>
      <c r="M232" t="s">
        <v>83</v>
      </c>
      <c r="N232">
        <v>2009</v>
      </c>
      <c r="O232">
        <v>1</v>
      </c>
      <c r="P232">
        <v>2012</v>
      </c>
      <c r="Q232">
        <v>1</v>
      </c>
      <c r="R232" t="s">
        <v>442</v>
      </c>
    </row>
    <row r="233" spans="1:18">
      <c r="A233">
        <v>654</v>
      </c>
      <c r="B233" t="s">
        <v>471</v>
      </c>
      <c r="C233">
        <v>-70.849320000000006</v>
      </c>
      <c r="D233">
        <v>23.617930000000001</v>
      </c>
      <c r="F233">
        <v>87</v>
      </c>
      <c r="G233">
        <v>292</v>
      </c>
      <c r="I233">
        <v>684</v>
      </c>
      <c r="K233" t="s">
        <v>82</v>
      </c>
      <c r="L233">
        <v>683.62910299999999</v>
      </c>
      <c r="M233" t="s">
        <v>83</v>
      </c>
      <c r="N233">
        <v>2009</v>
      </c>
      <c r="O233">
        <v>1</v>
      </c>
      <c r="P233">
        <v>2012</v>
      </c>
      <c r="Q233">
        <v>1</v>
      </c>
      <c r="R233" t="s">
        <v>442</v>
      </c>
    </row>
    <row r="234" spans="1:18">
      <c r="A234">
        <v>655</v>
      </c>
      <c r="B234" t="s">
        <v>472</v>
      </c>
      <c r="C234">
        <v>-70.876410000000007</v>
      </c>
      <c r="D234">
        <v>23.617660000000001</v>
      </c>
      <c r="F234">
        <v>90</v>
      </c>
      <c r="G234">
        <v>313</v>
      </c>
      <c r="I234">
        <v>523</v>
      </c>
      <c r="K234" t="s">
        <v>82</v>
      </c>
      <c r="L234">
        <v>522.76257599999997</v>
      </c>
      <c r="M234" t="s">
        <v>83</v>
      </c>
      <c r="N234">
        <v>2009</v>
      </c>
      <c r="O234">
        <v>1</v>
      </c>
      <c r="P234">
        <v>2012</v>
      </c>
      <c r="Q234">
        <v>1</v>
      </c>
      <c r="R234" t="s">
        <v>442</v>
      </c>
    </row>
    <row r="235" spans="1:18">
      <c r="A235">
        <v>656</v>
      </c>
      <c r="B235" t="s">
        <v>473</v>
      </c>
      <c r="C235">
        <v>-70.902919999999995</v>
      </c>
      <c r="D235">
        <v>23.616289999999999</v>
      </c>
      <c r="F235">
        <v>93</v>
      </c>
      <c r="G235">
        <v>335</v>
      </c>
      <c r="I235">
        <v>500</v>
      </c>
      <c r="K235" t="s">
        <v>82</v>
      </c>
      <c r="L235">
        <v>499.94184000000001</v>
      </c>
      <c r="M235" t="s">
        <v>83</v>
      </c>
      <c r="N235">
        <v>2009</v>
      </c>
      <c r="O235">
        <v>1</v>
      </c>
      <c r="P235">
        <v>2012</v>
      </c>
      <c r="Q235">
        <v>1</v>
      </c>
      <c r="R235" t="s">
        <v>442</v>
      </c>
    </row>
    <row r="236" spans="1:18">
      <c r="A236">
        <v>657</v>
      </c>
      <c r="B236" t="s">
        <v>474</v>
      </c>
      <c r="C236">
        <v>-70.930019999999999</v>
      </c>
      <c r="D236">
        <v>23.614999999999998</v>
      </c>
      <c r="F236">
        <v>96</v>
      </c>
      <c r="G236">
        <v>356</v>
      </c>
      <c r="I236">
        <v>581</v>
      </c>
      <c r="K236" t="s">
        <v>82</v>
      </c>
      <c r="L236">
        <v>580.56841299999996</v>
      </c>
      <c r="M236" t="s">
        <v>83</v>
      </c>
      <c r="N236">
        <v>2009</v>
      </c>
      <c r="O236">
        <v>1</v>
      </c>
      <c r="P236">
        <v>2012</v>
      </c>
      <c r="Q236">
        <v>1</v>
      </c>
      <c r="R236" t="s">
        <v>442</v>
      </c>
    </row>
    <row r="237" spans="1:18">
      <c r="A237">
        <v>658</v>
      </c>
      <c r="B237" t="s">
        <v>475</v>
      </c>
      <c r="C237">
        <v>-70.956659999999999</v>
      </c>
      <c r="D237">
        <v>23.615829999999999</v>
      </c>
      <c r="F237">
        <v>99</v>
      </c>
      <c r="G237">
        <v>384</v>
      </c>
      <c r="I237">
        <v>549</v>
      </c>
      <c r="K237" t="s">
        <v>82</v>
      </c>
      <c r="L237">
        <v>549.41963299999998</v>
      </c>
      <c r="M237" t="s">
        <v>83</v>
      </c>
      <c r="N237">
        <v>2009</v>
      </c>
      <c r="O237">
        <v>1</v>
      </c>
      <c r="P237">
        <v>2012</v>
      </c>
      <c r="Q237">
        <v>1</v>
      </c>
      <c r="R237" t="s">
        <v>442</v>
      </c>
    </row>
    <row r="238" spans="1:18">
      <c r="A238">
        <v>659</v>
      </c>
      <c r="B238" t="s">
        <v>476</v>
      </c>
      <c r="C238">
        <v>-70.983450000000005</v>
      </c>
      <c r="D238">
        <v>23.613669999999999</v>
      </c>
      <c r="F238">
        <v>101</v>
      </c>
      <c r="G238">
        <v>408</v>
      </c>
      <c r="I238">
        <v>411</v>
      </c>
      <c r="K238" t="s">
        <v>82</v>
      </c>
      <c r="L238">
        <v>411.09510299999999</v>
      </c>
      <c r="M238" t="s">
        <v>83</v>
      </c>
      <c r="N238">
        <v>2009</v>
      </c>
      <c r="O238">
        <v>1</v>
      </c>
      <c r="P238">
        <v>2012</v>
      </c>
      <c r="Q238">
        <v>1</v>
      </c>
      <c r="R238" t="s">
        <v>442</v>
      </c>
    </row>
    <row r="239" spans="1:18">
      <c r="A239">
        <v>660</v>
      </c>
      <c r="B239" t="s">
        <v>477</v>
      </c>
      <c r="C239">
        <v>-71.010549999999995</v>
      </c>
      <c r="D239">
        <v>23.614540000000002</v>
      </c>
      <c r="F239">
        <v>104</v>
      </c>
      <c r="G239">
        <v>429</v>
      </c>
      <c r="I239">
        <v>494</v>
      </c>
      <c r="K239" t="s">
        <v>82</v>
      </c>
      <c r="L239">
        <v>494.03813600000001</v>
      </c>
      <c r="M239" t="s">
        <v>83</v>
      </c>
      <c r="N239">
        <v>2009</v>
      </c>
      <c r="O239">
        <v>1</v>
      </c>
      <c r="P239">
        <v>2012</v>
      </c>
      <c r="Q239">
        <v>1</v>
      </c>
      <c r="R239" t="s">
        <v>442</v>
      </c>
    </row>
    <row r="240" spans="1:18">
      <c r="A240">
        <v>661</v>
      </c>
      <c r="B240" t="s">
        <v>478</v>
      </c>
      <c r="C240">
        <v>-71.037959999999998</v>
      </c>
      <c r="D240">
        <v>23.615390000000001</v>
      </c>
      <c r="F240">
        <v>107</v>
      </c>
      <c r="G240">
        <v>455</v>
      </c>
      <c r="I240">
        <v>428</v>
      </c>
      <c r="K240" t="s">
        <v>82</v>
      </c>
      <c r="L240">
        <v>427.82741399999998</v>
      </c>
      <c r="M240" t="s">
        <v>83</v>
      </c>
      <c r="N240">
        <v>2009</v>
      </c>
      <c r="O240">
        <v>1</v>
      </c>
      <c r="P240">
        <v>2012</v>
      </c>
      <c r="Q240">
        <v>1</v>
      </c>
      <c r="R240" t="s">
        <v>442</v>
      </c>
    </row>
    <row r="241" spans="1:18">
      <c r="A241">
        <v>662</v>
      </c>
      <c r="B241" t="s">
        <v>479</v>
      </c>
      <c r="C241">
        <v>-71.065640000000002</v>
      </c>
      <c r="D241">
        <v>23.6159</v>
      </c>
      <c r="F241">
        <v>110</v>
      </c>
      <c r="G241">
        <v>479</v>
      </c>
      <c r="I241">
        <v>562</v>
      </c>
      <c r="K241" t="s">
        <v>82</v>
      </c>
      <c r="L241">
        <v>561.78337999999997</v>
      </c>
      <c r="M241" t="s">
        <v>83</v>
      </c>
      <c r="N241">
        <v>2009</v>
      </c>
      <c r="O241">
        <v>1</v>
      </c>
      <c r="P241">
        <v>2012</v>
      </c>
      <c r="Q241">
        <v>1</v>
      </c>
      <c r="R241" t="s">
        <v>442</v>
      </c>
    </row>
    <row r="242" spans="1:18">
      <c r="A242">
        <v>663</v>
      </c>
      <c r="B242" t="s">
        <v>480</v>
      </c>
      <c r="C242">
        <v>-71.093440000000001</v>
      </c>
      <c r="D242">
        <v>23.614460000000001</v>
      </c>
      <c r="F242">
        <v>113</v>
      </c>
      <c r="G242">
        <v>495</v>
      </c>
      <c r="I242">
        <v>437</v>
      </c>
      <c r="K242" t="s">
        <v>82</v>
      </c>
      <c r="L242">
        <v>437.47122999999999</v>
      </c>
      <c r="M242" t="s">
        <v>83</v>
      </c>
      <c r="N242">
        <v>2009</v>
      </c>
      <c r="O242">
        <v>1</v>
      </c>
      <c r="P242">
        <v>2012</v>
      </c>
      <c r="Q242">
        <v>1</v>
      </c>
      <c r="R242" t="s">
        <v>442</v>
      </c>
    </row>
    <row r="243" spans="1:18">
      <c r="A243">
        <v>664</v>
      </c>
      <c r="B243" t="s">
        <v>481</v>
      </c>
      <c r="C243">
        <v>-71.120469999999997</v>
      </c>
      <c r="D243">
        <v>23.61243</v>
      </c>
      <c r="F243">
        <v>116</v>
      </c>
      <c r="G243">
        <v>518</v>
      </c>
      <c r="I243">
        <v>377</v>
      </c>
      <c r="K243" t="s">
        <v>82</v>
      </c>
      <c r="L243">
        <v>376.53821399999998</v>
      </c>
      <c r="M243" t="s">
        <v>83</v>
      </c>
      <c r="N243">
        <v>2009</v>
      </c>
      <c r="O243">
        <v>1</v>
      </c>
      <c r="P243">
        <v>2012</v>
      </c>
      <c r="Q243">
        <v>1</v>
      </c>
      <c r="R243" t="s">
        <v>442</v>
      </c>
    </row>
    <row r="244" spans="1:18">
      <c r="A244">
        <v>665</v>
      </c>
      <c r="B244" t="s">
        <v>482</v>
      </c>
      <c r="C244">
        <v>-71.147630000000007</v>
      </c>
      <c r="D244">
        <v>23.612629999999999</v>
      </c>
      <c r="F244">
        <v>119</v>
      </c>
      <c r="G244">
        <v>539</v>
      </c>
      <c r="I244">
        <v>444</v>
      </c>
      <c r="K244" t="s">
        <v>82</v>
      </c>
      <c r="L244">
        <v>444.22044</v>
      </c>
      <c r="M244" t="s">
        <v>83</v>
      </c>
      <c r="N244">
        <v>2009</v>
      </c>
      <c r="O244">
        <v>1</v>
      </c>
      <c r="P244">
        <v>2012</v>
      </c>
      <c r="Q244">
        <v>1</v>
      </c>
      <c r="R244" t="s">
        <v>442</v>
      </c>
    </row>
    <row r="245" spans="1:18">
      <c r="A245">
        <v>666</v>
      </c>
      <c r="B245" t="s">
        <v>483</v>
      </c>
      <c r="C245">
        <v>-71.175389999999993</v>
      </c>
      <c r="D245">
        <v>23.61326</v>
      </c>
      <c r="F245">
        <v>122</v>
      </c>
      <c r="G245">
        <v>562</v>
      </c>
      <c r="I245">
        <v>564</v>
      </c>
      <c r="K245" t="s">
        <v>82</v>
      </c>
      <c r="L245">
        <v>564.07775600000002</v>
      </c>
      <c r="M245" t="s">
        <v>83</v>
      </c>
      <c r="N245">
        <v>2009</v>
      </c>
      <c r="O245">
        <v>1</v>
      </c>
      <c r="P245">
        <v>2012</v>
      </c>
      <c r="Q245">
        <v>1</v>
      </c>
      <c r="R245" t="s">
        <v>442</v>
      </c>
    </row>
    <row r="246" spans="1:18">
      <c r="A246">
        <v>667</v>
      </c>
      <c r="B246" t="s">
        <v>484</v>
      </c>
      <c r="C246">
        <v>-71.202449999999999</v>
      </c>
      <c r="D246">
        <v>23.611470000000001</v>
      </c>
      <c r="F246">
        <v>125</v>
      </c>
      <c r="G246">
        <v>588</v>
      </c>
      <c r="I246">
        <v>532</v>
      </c>
      <c r="K246" t="s">
        <v>82</v>
      </c>
      <c r="L246">
        <v>531.59787100000005</v>
      </c>
      <c r="M246" t="s">
        <v>83</v>
      </c>
      <c r="N246">
        <v>2009</v>
      </c>
      <c r="O246">
        <v>1</v>
      </c>
      <c r="P246">
        <v>2012</v>
      </c>
      <c r="Q246">
        <v>1</v>
      </c>
      <c r="R246" t="s">
        <v>442</v>
      </c>
    </row>
    <row r="247" spans="1:18">
      <c r="A247">
        <v>668</v>
      </c>
      <c r="B247" t="s">
        <v>485</v>
      </c>
      <c r="C247">
        <v>-71.229600000000005</v>
      </c>
      <c r="D247">
        <v>23.61178</v>
      </c>
      <c r="F247">
        <v>128</v>
      </c>
      <c r="G247">
        <v>637</v>
      </c>
      <c r="I247">
        <v>315</v>
      </c>
      <c r="K247" t="s">
        <v>82</v>
      </c>
      <c r="L247">
        <v>315.27802500000001</v>
      </c>
      <c r="M247" t="s">
        <v>83</v>
      </c>
      <c r="N247">
        <v>2009</v>
      </c>
      <c r="O247">
        <v>1</v>
      </c>
      <c r="P247">
        <v>2012</v>
      </c>
      <c r="Q247">
        <v>1</v>
      </c>
      <c r="R247" t="s">
        <v>442</v>
      </c>
    </row>
    <row r="248" spans="1:18">
      <c r="A248">
        <v>669</v>
      </c>
      <c r="B248" t="s">
        <v>486</v>
      </c>
      <c r="C248">
        <v>-71.256839999999997</v>
      </c>
      <c r="D248">
        <v>23.611899999999999</v>
      </c>
      <c r="F248">
        <v>131</v>
      </c>
      <c r="G248">
        <v>651</v>
      </c>
      <c r="I248">
        <v>342</v>
      </c>
      <c r="K248" t="s">
        <v>82</v>
      </c>
      <c r="L248">
        <v>342.24970300000001</v>
      </c>
      <c r="M248" t="s">
        <v>83</v>
      </c>
      <c r="N248">
        <v>2009</v>
      </c>
      <c r="O248">
        <v>1</v>
      </c>
      <c r="P248">
        <v>2012</v>
      </c>
      <c r="Q248">
        <v>1</v>
      </c>
      <c r="R248" t="s">
        <v>442</v>
      </c>
    </row>
    <row r="249" spans="1:18">
      <c r="A249">
        <v>670</v>
      </c>
      <c r="B249" t="s">
        <v>487</v>
      </c>
      <c r="C249">
        <v>-71.283320000000003</v>
      </c>
      <c r="D249">
        <v>23.6112</v>
      </c>
      <c r="F249">
        <v>134</v>
      </c>
      <c r="G249">
        <v>672</v>
      </c>
      <c r="I249">
        <v>236</v>
      </c>
      <c r="K249" t="s">
        <v>82</v>
      </c>
      <c r="L249">
        <v>235.87172699999999</v>
      </c>
      <c r="M249" t="s">
        <v>83</v>
      </c>
      <c r="N249">
        <v>2009</v>
      </c>
      <c r="O249">
        <v>1</v>
      </c>
      <c r="P249">
        <v>2012</v>
      </c>
      <c r="Q249">
        <v>1</v>
      </c>
      <c r="R249" t="s">
        <v>442</v>
      </c>
    </row>
    <row r="250" spans="1:18">
      <c r="A250">
        <v>671</v>
      </c>
      <c r="B250" t="s">
        <v>488</v>
      </c>
      <c r="C250">
        <v>-71.311769999999996</v>
      </c>
      <c r="D250">
        <v>23.612110000000001</v>
      </c>
      <c r="F250">
        <v>137</v>
      </c>
      <c r="G250">
        <v>673</v>
      </c>
      <c r="I250">
        <v>257</v>
      </c>
      <c r="K250" t="s">
        <v>82</v>
      </c>
      <c r="L250">
        <v>257.38899500000002</v>
      </c>
      <c r="M250" t="s">
        <v>83</v>
      </c>
      <c r="N250">
        <v>2009</v>
      </c>
      <c r="O250">
        <v>1</v>
      </c>
      <c r="P250">
        <v>2012</v>
      </c>
      <c r="Q250">
        <v>1</v>
      </c>
      <c r="R250" t="s">
        <v>442</v>
      </c>
    </row>
    <row r="251" spans="1:18">
      <c r="A251">
        <v>672</v>
      </c>
      <c r="B251" t="s">
        <v>489</v>
      </c>
      <c r="C251">
        <v>-71.339119999999994</v>
      </c>
      <c r="D251">
        <v>23.614319999999999</v>
      </c>
      <c r="F251">
        <v>140</v>
      </c>
      <c r="G251">
        <v>701</v>
      </c>
      <c r="I251">
        <v>247</v>
      </c>
      <c r="K251" t="s">
        <v>82</v>
      </c>
      <c r="L251">
        <v>247.34634</v>
      </c>
      <c r="M251" t="s">
        <v>83</v>
      </c>
      <c r="N251">
        <v>2009</v>
      </c>
      <c r="O251">
        <v>1</v>
      </c>
      <c r="P251">
        <v>2012</v>
      </c>
      <c r="Q251">
        <v>1</v>
      </c>
      <c r="R251" t="s">
        <v>442</v>
      </c>
    </row>
    <row r="252" spans="1:18">
      <c r="A252">
        <v>673</v>
      </c>
      <c r="B252" t="s">
        <v>490</v>
      </c>
      <c r="C252">
        <v>-71.366299999999995</v>
      </c>
      <c r="D252">
        <v>23.6113</v>
      </c>
      <c r="F252">
        <v>143</v>
      </c>
      <c r="G252">
        <v>711</v>
      </c>
      <c r="I252">
        <v>249</v>
      </c>
      <c r="K252" t="s">
        <v>82</v>
      </c>
      <c r="L252">
        <v>248.827099</v>
      </c>
      <c r="M252" t="s">
        <v>83</v>
      </c>
      <c r="N252">
        <v>2009</v>
      </c>
      <c r="O252">
        <v>1</v>
      </c>
      <c r="P252">
        <v>2012</v>
      </c>
      <c r="Q252">
        <v>1</v>
      </c>
      <c r="R252" t="s">
        <v>442</v>
      </c>
    </row>
    <row r="253" spans="1:18">
      <c r="A253">
        <v>674</v>
      </c>
      <c r="B253" t="s">
        <v>491</v>
      </c>
      <c r="C253">
        <v>-71.393289999999993</v>
      </c>
      <c r="D253">
        <v>23.611339999999998</v>
      </c>
      <c r="F253">
        <v>146</v>
      </c>
      <c r="G253">
        <v>739</v>
      </c>
      <c r="I253">
        <v>161</v>
      </c>
      <c r="K253" t="s">
        <v>82</v>
      </c>
      <c r="L253">
        <v>161.015173</v>
      </c>
      <c r="M253" t="s">
        <v>83</v>
      </c>
      <c r="N253">
        <v>2009</v>
      </c>
      <c r="O253">
        <v>1</v>
      </c>
      <c r="P253">
        <v>2012</v>
      </c>
      <c r="Q253">
        <v>1</v>
      </c>
      <c r="R253" t="s">
        <v>442</v>
      </c>
    </row>
    <row r="254" spans="1:18">
      <c r="A254">
        <v>675</v>
      </c>
      <c r="B254" t="s">
        <v>492</v>
      </c>
      <c r="C254">
        <v>-71.449839999999995</v>
      </c>
      <c r="D254">
        <v>23.609120000000001</v>
      </c>
      <c r="F254">
        <v>152</v>
      </c>
      <c r="G254">
        <v>794</v>
      </c>
      <c r="I254">
        <v>97</v>
      </c>
      <c r="K254" t="s">
        <v>82</v>
      </c>
      <c r="L254">
        <v>96.914479999999998</v>
      </c>
      <c r="M254" t="s">
        <v>83</v>
      </c>
      <c r="N254">
        <v>2009</v>
      </c>
      <c r="O254">
        <v>1</v>
      </c>
      <c r="P254">
        <v>2012</v>
      </c>
      <c r="Q254">
        <v>1</v>
      </c>
      <c r="R254" t="s">
        <v>442</v>
      </c>
    </row>
    <row r="255" spans="1:18">
      <c r="A255">
        <v>676</v>
      </c>
      <c r="B255" t="s">
        <v>493</v>
      </c>
      <c r="C255">
        <v>-71.47672</v>
      </c>
      <c r="D255">
        <v>23.611419999999999</v>
      </c>
      <c r="F255">
        <v>155</v>
      </c>
      <c r="G255">
        <v>910</v>
      </c>
      <c r="I255">
        <v>318</v>
      </c>
      <c r="K255" t="s">
        <v>82</v>
      </c>
      <c r="L255">
        <v>318.48352799999998</v>
      </c>
      <c r="M255" t="s">
        <v>83</v>
      </c>
      <c r="N255">
        <v>2009</v>
      </c>
      <c r="O255">
        <v>1</v>
      </c>
      <c r="P255">
        <v>2012</v>
      </c>
      <c r="Q255">
        <v>1</v>
      </c>
      <c r="R255" t="s">
        <v>442</v>
      </c>
    </row>
    <row r="256" spans="1:18">
      <c r="A256">
        <v>677</v>
      </c>
      <c r="B256" t="s">
        <v>494</v>
      </c>
      <c r="C256">
        <v>-71.503290000000007</v>
      </c>
      <c r="D256">
        <v>23.611249999999998</v>
      </c>
      <c r="F256">
        <v>158</v>
      </c>
      <c r="G256">
        <v>849</v>
      </c>
      <c r="I256">
        <v>243</v>
      </c>
      <c r="K256" t="s">
        <v>82</v>
      </c>
      <c r="L256">
        <v>243.47566399999999</v>
      </c>
      <c r="M256" t="s">
        <v>83</v>
      </c>
      <c r="N256">
        <v>2009</v>
      </c>
      <c r="O256">
        <v>1</v>
      </c>
      <c r="P256">
        <v>2012</v>
      </c>
      <c r="Q256">
        <v>1</v>
      </c>
      <c r="R256" t="s">
        <v>442</v>
      </c>
    </row>
    <row r="257" spans="1:18">
      <c r="A257">
        <v>678</v>
      </c>
      <c r="B257" t="s">
        <v>495</v>
      </c>
      <c r="C257">
        <v>-71.529889999999995</v>
      </c>
      <c r="D257">
        <v>23.608180000000001</v>
      </c>
      <c r="F257">
        <v>161</v>
      </c>
      <c r="G257">
        <v>883</v>
      </c>
      <c r="I257">
        <v>220</v>
      </c>
      <c r="K257" t="s">
        <v>82</v>
      </c>
      <c r="L257">
        <v>220.128694</v>
      </c>
      <c r="M257" t="s">
        <v>83</v>
      </c>
      <c r="N257">
        <v>2009</v>
      </c>
      <c r="O257">
        <v>1</v>
      </c>
      <c r="P257">
        <v>2012</v>
      </c>
      <c r="Q257">
        <v>1</v>
      </c>
      <c r="R257" t="s">
        <v>442</v>
      </c>
    </row>
    <row r="258" spans="1:18">
      <c r="A258">
        <v>679</v>
      </c>
      <c r="B258" t="s">
        <v>496</v>
      </c>
      <c r="C258">
        <v>-71.556880000000007</v>
      </c>
      <c r="D258">
        <v>23.60744</v>
      </c>
      <c r="F258">
        <v>164</v>
      </c>
      <c r="G258">
        <v>902</v>
      </c>
      <c r="I258">
        <v>460</v>
      </c>
      <c r="K258" t="s">
        <v>82</v>
      </c>
      <c r="L258">
        <v>459.50952899999999</v>
      </c>
      <c r="M258" t="s">
        <v>83</v>
      </c>
      <c r="N258">
        <v>2009</v>
      </c>
      <c r="O258">
        <v>1</v>
      </c>
      <c r="P258">
        <v>2012</v>
      </c>
      <c r="Q258">
        <v>1</v>
      </c>
      <c r="R258" t="s">
        <v>442</v>
      </c>
    </row>
    <row r="259" spans="1:18">
      <c r="A259">
        <v>680</v>
      </c>
      <c r="B259" t="s">
        <v>497</v>
      </c>
      <c r="C259">
        <v>-71.584010000000006</v>
      </c>
      <c r="D259">
        <v>23.60482</v>
      </c>
      <c r="F259">
        <v>167</v>
      </c>
      <c r="G259">
        <v>933</v>
      </c>
      <c r="I259">
        <v>229</v>
      </c>
      <c r="K259" t="s">
        <v>82</v>
      </c>
      <c r="L259">
        <v>228.678729</v>
      </c>
      <c r="M259" t="s">
        <v>83</v>
      </c>
      <c r="N259">
        <v>2009</v>
      </c>
      <c r="O259">
        <v>1</v>
      </c>
      <c r="P259">
        <v>2012</v>
      </c>
      <c r="Q259">
        <v>1</v>
      </c>
      <c r="R259" t="s">
        <v>442</v>
      </c>
    </row>
    <row r="260" spans="1:18">
      <c r="A260">
        <v>681</v>
      </c>
      <c r="B260" t="s">
        <v>498</v>
      </c>
      <c r="C260">
        <v>-71.610749999999996</v>
      </c>
      <c r="D260">
        <v>23.601099999999999</v>
      </c>
      <c r="F260">
        <v>170</v>
      </c>
      <c r="G260">
        <v>998</v>
      </c>
      <c r="I260">
        <v>157</v>
      </c>
      <c r="K260" t="s">
        <v>82</v>
      </c>
      <c r="L260">
        <v>156.905248</v>
      </c>
      <c r="M260" t="s">
        <v>83</v>
      </c>
      <c r="N260">
        <v>2009</v>
      </c>
      <c r="O260">
        <v>1</v>
      </c>
      <c r="P260">
        <v>2012</v>
      </c>
      <c r="Q260">
        <v>1</v>
      </c>
      <c r="R260" t="s">
        <v>442</v>
      </c>
    </row>
    <row r="261" spans="1:18">
      <c r="A261">
        <v>682</v>
      </c>
      <c r="B261" t="s">
        <v>499</v>
      </c>
      <c r="C261">
        <v>-71.638559999999998</v>
      </c>
      <c r="D261">
        <v>23.5976</v>
      </c>
      <c r="F261">
        <v>173</v>
      </c>
      <c r="G261">
        <v>1021</v>
      </c>
      <c r="I261">
        <v>419</v>
      </c>
      <c r="K261" t="s">
        <v>82</v>
      </c>
      <c r="L261">
        <v>418.56651499999998</v>
      </c>
      <c r="M261" t="s">
        <v>83</v>
      </c>
      <c r="N261">
        <v>2009</v>
      </c>
      <c r="O261">
        <v>1</v>
      </c>
      <c r="P261">
        <v>2012</v>
      </c>
      <c r="Q261">
        <v>1</v>
      </c>
      <c r="R261" t="s">
        <v>442</v>
      </c>
    </row>
    <row r="262" spans="1:18">
      <c r="A262">
        <v>683</v>
      </c>
      <c r="B262" t="s">
        <v>500</v>
      </c>
      <c r="C262">
        <v>-71.665999999999997</v>
      </c>
      <c r="D262">
        <v>23.595040000000001</v>
      </c>
      <c r="F262">
        <v>176</v>
      </c>
      <c r="G262">
        <v>1071</v>
      </c>
      <c r="I262">
        <v>537</v>
      </c>
      <c r="K262" t="s">
        <v>82</v>
      </c>
      <c r="L262">
        <v>536.96227899999997</v>
      </c>
      <c r="M262" t="s">
        <v>83</v>
      </c>
      <c r="N262">
        <v>2009</v>
      </c>
      <c r="O262">
        <v>1</v>
      </c>
      <c r="P262">
        <v>2012</v>
      </c>
      <c r="Q262">
        <v>1</v>
      </c>
      <c r="R262" t="s">
        <v>442</v>
      </c>
    </row>
    <row r="263" spans="1:18">
      <c r="A263">
        <v>684</v>
      </c>
      <c r="B263" t="s">
        <v>501</v>
      </c>
      <c r="C263">
        <v>-71.694119999999998</v>
      </c>
      <c r="D263">
        <v>23.601099999999999</v>
      </c>
      <c r="F263">
        <v>179</v>
      </c>
      <c r="G263">
        <v>1133</v>
      </c>
      <c r="I263">
        <v>723</v>
      </c>
      <c r="K263" t="s">
        <v>82</v>
      </c>
      <c r="L263">
        <v>723.35728700000004</v>
      </c>
      <c r="M263" t="s">
        <v>83</v>
      </c>
      <c r="N263">
        <v>2009</v>
      </c>
      <c r="O263">
        <v>1</v>
      </c>
      <c r="P263">
        <v>2012</v>
      </c>
      <c r="Q263">
        <v>1</v>
      </c>
      <c r="R263" t="s">
        <v>442</v>
      </c>
    </row>
    <row r="264" spans="1:18">
      <c r="A264">
        <v>689</v>
      </c>
      <c r="B264" t="s">
        <v>507</v>
      </c>
      <c r="C264">
        <v>-68.622330000000005</v>
      </c>
      <c r="D264">
        <v>59.704999999999998</v>
      </c>
      <c r="I264">
        <v>135</v>
      </c>
      <c r="K264" t="s">
        <v>269</v>
      </c>
      <c r="L264">
        <v>135</v>
      </c>
      <c r="M264" t="s">
        <v>508</v>
      </c>
      <c r="N264">
        <v>1975</v>
      </c>
      <c r="O264">
        <v>1</v>
      </c>
      <c r="P264">
        <v>1978</v>
      </c>
      <c r="Q264">
        <v>1</v>
      </c>
      <c r="R264" t="s">
        <v>509</v>
      </c>
    </row>
    <row r="265" spans="1:18">
      <c r="A265">
        <v>690</v>
      </c>
      <c r="B265" t="s">
        <v>511</v>
      </c>
      <c r="C265">
        <v>-68.646000000000001</v>
      </c>
      <c r="D265">
        <v>60.255000000000003</v>
      </c>
      <c r="I265">
        <v>270</v>
      </c>
      <c r="K265" t="s">
        <v>269</v>
      </c>
      <c r="L265">
        <v>270</v>
      </c>
      <c r="M265" t="s">
        <v>508</v>
      </c>
      <c r="N265">
        <v>1975</v>
      </c>
      <c r="O265">
        <v>1</v>
      </c>
      <c r="P265">
        <v>1978</v>
      </c>
      <c r="Q265">
        <v>1</v>
      </c>
      <c r="R265" t="s">
        <v>509</v>
      </c>
    </row>
    <row r="266" spans="1:18">
      <c r="A266">
        <v>691</v>
      </c>
      <c r="B266" t="s">
        <v>512</v>
      </c>
      <c r="C266">
        <v>-68.654296000000002</v>
      </c>
      <c r="D266">
        <v>61.120128999999999</v>
      </c>
      <c r="I266">
        <v>153</v>
      </c>
      <c r="K266" t="s">
        <v>269</v>
      </c>
      <c r="L266">
        <v>153</v>
      </c>
      <c r="M266" t="s">
        <v>508</v>
      </c>
      <c r="N266">
        <v>1983</v>
      </c>
      <c r="O266">
        <v>1</v>
      </c>
      <c r="P266">
        <v>1992</v>
      </c>
      <c r="Q266">
        <v>1</v>
      </c>
      <c r="R266" t="s">
        <v>509</v>
      </c>
    </row>
    <row r="267" spans="1:18">
      <c r="A267">
        <v>694</v>
      </c>
      <c r="B267" t="s">
        <v>516</v>
      </c>
      <c r="C267">
        <v>-68.972989999999996</v>
      </c>
      <c r="D267">
        <v>126.93782</v>
      </c>
      <c r="G267">
        <v>2216</v>
      </c>
      <c r="H267">
        <v>-32.5</v>
      </c>
      <c r="I267">
        <v>278</v>
      </c>
      <c r="J267">
        <v>54</v>
      </c>
      <c r="K267" t="s">
        <v>304</v>
      </c>
      <c r="L267">
        <v>278.2</v>
      </c>
      <c r="M267" t="s">
        <v>83</v>
      </c>
      <c r="N267">
        <v>1981</v>
      </c>
      <c r="P267">
        <v>1985</v>
      </c>
      <c r="R267" t="s">
        <v>514</v>
      </c>
    </row>
    <row r="268" spans="1:18">
      <c r="A268">
        <v>696</v>
      </c>
      <c r="B268" t="s">
        <v>518</v>
      </c>
      <c r="C268">
        <v>-69.003950000000003</v>
      </c>
      <c r="D268">
        <v>121.80698</v>
      </c>
      <c r="G268">
        <v>2047</v>
      </c>
      <c r="I268">
        <v>242</v>
      </c>
      <c r="J268">
        <v>20</v>
      </c>
      <c r="K268" t="s">
        <v>304</v>
      </c>
      <c r="L268">
        <v>241.6</v>
      </c>
      <c r="M268" t="s">
        <v>83</v>
      </c>
      <c r="N268">
        <v>1980</v>
      </c>
      <c r="P268">
        <v>1985</v>
      </c>
      <c r="R268" t="s">
        <v>514</v>
      </c>
    </row>
    <row r="269" spans="1:18">
      <c r="A269">
        <v>697</v>
      </c>
      <c r="B269" t="s">
        <v>519</v>
      </c>
      <c r="C269">
        <v>-69.007689999999997</v>
      </c>
      <c r="D269">
        <v>124.33405</v>
      </c>
      <c r="G269">
        <v>2207</v>
      </c>
      <c r="I269">
        <v>258</v>
      </c>
      <c r="J269">
        <v>3</v>
      </c>
      <c r="K269" t="s">
        <v>304</v>
      </c>
      <c r="L269">
        <v>258.25</v>
      </c>
      <c r="M269" t="s">
        <v>83</v>
      </c>
      <c r="N269">
        <v>1980</v>
      </c>
      <c r="P269">
        <v>1985</v>
      </c>
      <c r="R269" t="s">
        <v>514</v>
      </c>
    </row>
    <row r="270" spans="1:18">
      <c r="A270">
        <v>698</v>
      </c>
      <c r="B270" t="s">
        <v>520</v>
      </c>
      <c r="C270">
        <v>-69.009399999999999</v>
      </c>
      <c r="D270">
        <v>123.05716</v>
      </c>
      <c r="G270">
        <v>2134</v>
      </c>
      <c r="H270">
        <v>-31.1</v>
      </c>
      <c r="I270">
        <v>199</v>
      </c>
      <c r="J270">
        <v>117</v>
      </c>
      <c r="K270" t="s">
        <v>304</v>
      </c>
      <c r="L270">
        <v>198.6</v>
      </c>
      <c r="M270" t="s">
        <v>83</v>
      </c>
      <c r="N270">
        <v>1980</v>
      </c>
      <c r="P270">
        <v>1985</v>
      </c>
      <c r="R270" t="s">
        <v>514</v>
      </c>
    </row>
    <row r="271" spans="1:18">
      <c r="A271">
        <v>701</v>
      </c>
      <c r="B271" t="s">
        <v>523</v>
      </c>
      <c r="C271">
        <v>-69.014200000000002</v>
      </c>
      <c r="D271">
        <v>120.5642</v>
      </c>
      <c r="G271">
        <v>1970</v>
      </c>
      <c r="I271">
        <v>309</v>
      </c>
      <c r="J271">
        <v>38</v>
      </c>
      <c r="K271" t="s">
        <v>304</v>
      </c>
      <c r="L271">
        <v>308.60000000000002</v>
      </c>
      <c r="M271" t="s">
        <v>83</v>
      </c>
      <c r="N271">
        <v>1980</v>
      </c>
      <c r="P271">
        <v>1985</v>
      </c>
      <c r="R271" t="s">
        <v>514</v>
      </c>
    </row>
    <row r="272" spans="1:18">
      <c r="A272">
        <v>712</v>
      </c>
      <c r="B272" t="s">
        <v>536</v>
      </c>
      <c r="C272">
        <v>-80.016666000000001</v>
      </c>
      <c r="D272">
        <v>-119.516666</v>
      </c>
      <c r="G272">
        <v>1530</v>
      </c>
      <c r="I272">
        <v>117</v>
      </c>
      <c r="K272" t="s">
        <v>132</v>
      </c>
      <c r="L272">
        <v>117</v>
      </c>
      <c r="M272" t="s">
        <v>128</v>
      </c>
      <c r="N272">
        <v>1962</v>
      </c>
      <c r="P272">
        <v>1970</v>
      </c>
      <c r="R272" t="s">
        <v>538</v>
      </c>
    </row>
    <row r="273" spans="1:18">
      <c r="A273">
        <v>727</v>
      </c>
      <c r="B273" t="s">
        <v>562</v>
      </c>
      <c r="C273">
        <v>-77.193889999999996</v>
      </c>
      <c r="D273">
        <v>-53.140830000000001</v>
      </c>
      <c r="F273">
        <v>70</v>
      </c>
      <c r="H273">
        <v>-23.5</v>
      </c>
      <c r="I273">
        <v>189</v>
      </c>
      <c r="J273">
        <v>52</v>
      </c>
      <c r="K273" t="s">
        <v>557</v>
      </c>
      <c r="L273">
        <v>189</v>
      </c>
      <c r="M273" t="s">
        <v>563</v>
      </c>
      <c r="N273">
        <v>1962</v>
      </c>
      <c r="P273">
        <v>1986</v>
      </c>
      <c r="R273" t="s">
        <v>558</v>
      </c>
    </row>
    <row r="274" spans="1:18">
      <c r="A274">
        <v>728</v>
      </c>
      <c r="B274" t="s">
        <v>564</v>
      </c>
      <c r="C274">
        <v>-77.357830000000007</v>
      </c>
      <c r="D274">
        <v>-56.059330000000003</v>
      </c>
      <c r="F274">
        <v>120</v>
      </c>
      <c r="G274">
        <v>49</v>
      </c>
      <c r="H274">
        <v>-23.8</v>
      </c>
      <c r="I274">
        <v>199</v>
      </c>
      <c r="J274">
        <v>50</v>
      </c>
      <c r="K274" t="s">
        <v>557</v>
      </c>
      <c r="L274">
        <v>199</v>
      </c>
      <c r="M274" t="s">
        <v>565</v>
      </c>
      <c r="N274">
        <v>1967</v>
      </c>
      <c r="P274">
        <v>1989</v>
      </c>
      <c r="R274" t="s">
        <v>558</v>
      </c>
    </row>
    <row r="275" spans="1:18">
      <c r="A275">
        <v>733</v>
      </c>
      <c r="B275" t="s">
        <v>570</v>
      </c>
      <c r="C275">
        <v>-77.9375</v>
      </c>
      <c r="D275">
        <v>-55.97833</v>
      </c>
      <c r="F275">
        <v>171</v>
      </c>
      <c r="G275">
        <v>61</v>
      </c>
      <c r="H275">
        <v>-24.7</v>
      </c>
      <c r="I275">
        <v>166</v>
      </c>
      <c r="J275">
        <v>37</v>
      </c>
      <c r="K275" t="s">
        <v>557</v>
      </c>
      <c r="L275">
        <v>166</v>
      </c>
      <c r="M275" t="s">
        <v>563</v>
      </c>
      <c r="N275">
        <v>1965</v>
      </c>
      <c r="P275">
        <v>1989</v>
      </c>
      <c r="R275" t="s">
        <v>558</v>
      </c>
    </row>
    <row r="276" spans="1:18">
      <c r="A276">
        <v>734</v>
      </c>
      <c r="B276" t="s">
        <v>571</v>
      </c>
      <c r="C276">
        <v>-78.033609999999996</v>
      </c>
      <c r="D276">
        <v>-58.690559999999998</v>
      </c>
      <c r="F276">
        <v>185</v>
      </c>
      <c r="G276">
        <v>50</v>
      </c>
      <c r="H276">
        <v>-24.5</v>
      </c>
      <c r="I276">
        <v>176</v>
      </c>
      <c r="J276">
        <v>51</v>
      </c>
      <c r="K276" t="s">
        <v>557</v>
      </c>
      <c r="L276">
        <v>176</v>
      </c>
      <c r="M276" t="s">
        <v>565</v>
      </c>
      <c r="N276">
        <v>1966</v>
      </c>
      <c r="P276">
        <v>1989</v>
      </c>
      <c r="R276" t="s">
        <v>558</v>
      </c>
    </row>
    <row r="277" spans="1:18">
      <c r="A277">
        <v>740</v>
      </c>
      <c r="B277" t="s">
        <v>577</v>
      </c>
      <c r="C277">
        <v>-78.721670000000003</v>
      </c>
      <c r="D277">
        <v>-57.847499999999997</v>
      </c>
      <c r="H277">
        <v>-26.1</v>
      </c>
      <c r="I277">
        <v>156</v>
      </c>
      <c r="J277">
        <v>43</v>
      </c>
      <c r="K277" t="s">
        <v>557</v>
      </c>
      <c r="L277">
        <v>156</v>
      </c>
      <c r="M277" t="s">
        <v>563</v>
      </c>
      <c r="N277">
        <v>1964</v>
      </c>
      <c r="P277">
        <v>1989</v>
      </c>
      <c r="R277" t="s">
        <v>558</v>
      </c>
    </row>
    <row r="278" spans="1:18">
      <c r="A278">
        <v>741</v>
      </c>
      <c r="B278" t="s">
        <v>578</v>
      </c>
      <c r="C278">
        <v>-81.463059999999999</v>
      </c>
      <c r="D278">
        <v>-60.614719999999998</v>
      </c>
      <c r="F278">
        <v>530</v>
      </c>
      <c r="H278">
        <v>-28.6</v>
      </c>
      <c r="I278">
        <v>92</v>
      </c>
      <c r="K278" t="s">
        <v>557</v>
      </c>
      <c r="L278">
        <v>92</v>
      </c>
      <c r="M278" t="s">
        <v>563</v>
      </c>
      <c r="N278">
        <v>1965</v>
      </c>
      <c r="P278">
        <v>1989</v>
      </c>
      <c r="R278" t="s">
        <v>558</v>
      </c>
    </row>
    <row r="279" spans="1:18">
      <c r="A279">
        <v>742</v>
      </c>
      <c r="B279" t="s">
        <v>579</v>
      </c>
      <c r="C279">
        <v>-81.617000000000004</v>
      </c>
      <c r="D279">
        <v>-57.917000000000002</v>
      </c>
      <c r="F279">
        <v>530</v>
      </c>
      <c r="G279">
        <v>133</v>
      </c>
      <c r="H279">
        <v>-28.7</v>
      </c>
      <c r="I279">
        <v>89</v>
      </c>
      <c r="K279" t="s">
        <v>557</v>
      </c>
      <c r="L279">
        <v>89</v>
      </c>
      <c r="M279" t="s">
        <v>565</v>
      </c>
      <c r="N279">
        <v>1965</v>
      </c>
      <c r="P279">
        <v>1989</v>
      </c>
      <c r="R279" t="s">
        <v>558</v>
      </c>
    </row>
    <row r="280" spans="1:18">
      <c r="A280">
        <v>756</v>
      </c>
      <c r="B280" t="s">
        <v>606</v>
      </c>
      <c r="C280">
        <v>-72.824579</v>
      </c>
      <c r="D280">
        <v>57.302056</v>
      </c>
      <c r="G280">
        <v>2687</v>
      </c>
      <c r="I280">
        <v>130</v>
      </c>
      <c r="K280" t="s">
        <v>269</v>
      </c>
      <c r="L280">
        <v>130</v>
      </c>
      <c r="M280" t="s">
        <v>508</v>
      </c>
      <c r="N280">
        <v>1991</v>
      </c>
      <c r="O280">
        <v>1</v>
      </c>
      <c r="P280">
        <v>1995</v>
      </c>
      <c r="Q280">
        <v>1</v>
      </c>
      <c r="R280" t="s">
        <v>607</v>
      </c>
    </row>
    <row r="281" spans="1:18">
      <c r="A281">
        <v>757</v>
      </c>
      <c r="B281" t="s">
        <v>609</v>
      </c>
      <c r="C281">
        <v>-72.840774999999994</v>
      </c>
      <c r="D281">
        <v>57.268940000000001</v>
      </c>
      <c r="G281">
        <v>2687</v>
      </c>
      <c r="I281">
        <v>132</v>
      </c>
      <c r="K281" t="s">
        <v>269</v>
      </c>
      <c r="L281">
        <v>132.38499999999999</v>
      </c>
      <c r="M281" t="s">
        <v>508</v>
      </c>
      <c r="N281">
        <v>1991</v>
      </c>
      <c r="O281">
        <v>1</v>
      </c>
      <c r="P281">
        <v>1995</v>
      </c>
      <c r="Q281">
        <v>1</v>
      </c>
      <c r="R281" t="s">
        <v>607</v>
      </c>
    </row>
    <row r="282" spans="1:18">
      <c r="A282">
        <v>758</v>
      </c>
      <c r="B282" t="s">
        <v>610</v>
      </c>
      <c r="C282">
        <v>-72.856970000000004</v>
      </c>
      <c r="D282">
        <v>57.235824000000001</v>
      </c>
      <c r="G282">
        <v>2690</v>
      </c>
      <c r="I282">
        <v>88</v>
      </c>
      <c r="K282" t="s">
        <v>269</v>
      </c>
      <c r="L282">
        <v>87.772499999999994</v>
      </c>
      <c r="M282" t="s">
        <v>508</v>
      </c>
      <c r="N282">
        <v>1991</v>
      </c>
      <c r="O282">
        <v>1</v>
      </c>
      <c r="P282">
        <v>1995</v>
      </c>
      <c r="Q282">
        <v>1</v>
      </c>
      <c r="R282" t="s">
        <v>607</v>
      </c>
    </row>
    <row r="283" spans="1:18">
      <c r="A283">
        <v>759</v>
      </c>
      <c r="B283" t="s">
        <v>611</v>
      </c>
      <c r="C283">
        <v>-72.873165999999998</v>
      </c>
      <c r="D283">
        <v>57.202708999999999</v>
      </c>
      <c r="G283">
        <v>2702</v>
      </c>
      <c r="I283">
        <v>51</v>
      </c>
      <c r="K283" t="s">
        <v>269</v>
      </c>
      <c r="L283">
        <v>51.439500000000002</v>
      </c>
      <c r="M283" t="s">
        <v>508</v>
      </c>
      <c r="N283">
        <v>1991</v>
      </c>
      <c r="O283">
        <v>1</v>
      </c>
      <c r="P283">
        <v>1995</v>
      </c>
      <c r="Q283">
        <v>1</v>
      </c>
      <c r="R283" t="s">
        <v>607</v>
      </c>
    </row>
    <row r="284" spans="1:18">
      <c r="A284">
        <v>760</v>
      </c>
      <c r="B284" t="s">
        <v>612</v>
      </c>
      <c r="C284">
        <v>-72.889362000000006</v>
      </c>
      <c r="D284">
        <v>57.169592999999999</v>
      </c>
      <c r="G284">
        <v>2704</v>
      </c>
      <c r="I284">
        <v>89</v>
      </c>
      <c r="K284" t="s">
        <v>269</v>
      </c>
      <c r="L284">
        <v>89.01</v>
      </c>
      <c r="M284" t="s">
        <v>508</v>
      </c>
      <c r="N284">
        <v>1991</v>
      </c>
      <c r="O284">
        <v>1</v>
      </c>
      <c r="P284">
        <v>1995</v>
      </c>
      <c r="Q284">
        <v>1</v>
      </c>
      <c r="R284" t="s">
        <v>607</v>
      </c>
    </row>
    <row r="285" spans="1:18">
      <c r="A285">
        <v>761</v>
      </c>
      <c r="B285" t="s">
        <v>613</v>
      </c>
      <c r="C285">
        <v>-72.905557000000002</v>
      </c>
      <c r="D285">
        <v>57.136476999999999</v>
      </c>
      <c r="G285">
        <v>2708</v>
      </c>
      <c r="I285">
        <v>57</v>
      </c>
      <c r="K285" t="s">
        <v>269</v>
      </c>
      <c r="L285">
        <v>56.581000000000003</v>
      </c>
      <c r="M285" t="s">
        <v>508</v>
      </c>
      <c r="N285">
        <v>1991</v>
      </c>
      <c r="O285">
        <v>1</v>
      </c>
      <c r="P285">
        <v>1995</v>
      </c>
      <c r="Q285">
        <v>1</v>
      </c>
      <c r="R285" t="s">
        <v>607</v>
      </c>
    </row>
    <row r="286" spans="1:18">
      <c r="A286">
        <v>762</v>
      </c>
      <c r="B286" t="s">
        <v>614</v>
      </c>
      <c r="C286">
        <v>-72.921752999999995</v>
      </c>
      <c r="D286">
        <v>57.103361</v>
      </c>
      <c r="G286">
        <v>2716</v>
      </c>
      <c r="I286">
        <v>82</v>
      </c>
      <c r="K286" t="s">
        <v>269</v>
      </c>
      <c r="L286">
        <v>81.670749999999998</v>
      </c>
      <c r="M286" t="s">
        <v>508</v>
      </c>
      <c r="N286">
        <v>1991</v>
      </c>
      <c r="O286">
        <v>1</v>
      </c>
      <c r="P286">
        <v>1995</v>
      </c>
      <c r="Q286">
        <v>1</v>
      </c>
      <c r="R286" t="s">
        <v>607</v>
      </c>
    </row>
    <row r="287" spans="1:18">
      <c r="A287">
        <v>763</v>
      </c>
      <c r="B287" t="s">
        <v>615</v>
      </c>
      <c r="C287">
        <v>-72.937948000000006</v>
      </c>
      <c r="D287">
        <v>57.070245999999997</v>
      </c>
      <c r="G287">
        <v>2718</v>
      </c>
      <c r="I287">
        <v>83</v>
      </c>
      <c r="K287" t="s">
        <v>269</v>
      </c>
      <c r="L287">
        <v>83.120999999999995</v>
      </c>
      <c r="M287" t="s">
        <v>508</v>
      </c>
      <c r="N287">
        <v>1991</v>
      </c>
      <c r="O287">
        <v>1</v>
      </c>
      <c r="P287">
        <v>1995</v>
      </c>
      <c r="Q287">
        <v>1</v>
      </c>
      <c r="R287" t="s">
        <v>607</v>
      </c>
    </row>
    <row r="288" spans="1:18">
      <c r="A288">
        <v>764</v>
      </c>
      <c r="B288" t="s">
        <v>616</v>
      </c>
      <c r="C288">
        <v>-72.954143999999999</v>
      </c>
      <c r="D288">
        <v>57.037129999999998</v>
      </c>
      <c r="G288">
        <v>2721</v>
      </c>
      <c r="I288">
        <v>14</v>
      </c>
      <c r="K288" t="s">
        <v>269</v>
      </c>
      <c r="L288">
        <v>13.699</v>
      </c>
      <c r="M288" t="s">
        <v>508</v>
      </c>
      <c r="N288">
        <v>1991</v>
      </c>
      <c r="O288">
        <v>1</v>
      </c>
      <c r="P288">
        <v>1995</v>
      </c>
      <c r="Q288">
        <v>1</v>
      </c>
      <c r="R288" t="s">
        <v>607</v>
      </c>
    </row>
    <row r="289" spans="1:18">
      <c r="A289">
        <v>765</v>
      </c>
      <c r="B289" t="s">
        <v>617</v>
      </c>
      <c r="C289">
        <v>-72.970339999999993</v>
      </c>
      <c r="D289">
        <v>57.004013999999998</v>
      </c>
      <c r="G289">
        <v>2720</v>
      </c>
      <c r="I289">
        <v>110</v>
      </c>
      <c r="K289" t="s">
        <v>269</v>
      </c>
      <c r="L289">
        <v>110.25075</v>
      </c>
      <c r="M289" t="s">
        <v>508</v>
      </c>
      <c r="N289">
        <v>1991</v>
      </c>
      <c r="O289">
        <v>1</v>
      </c>
      <c r="P289">
        <v>1995</v>
      </c>
      <c r="Q289">
        <v>1</v>
      </c>
      <c r="R289" t="s">
        <v>607</v>
      </c>
    </row>
    <row r="290" spans="1:18">
      <c r="A290">
        <v>766</v>
      </c>
      <c r="B290" t="s">
        <v>618</v>
      </c>
      <c r="C290">
        <v>-72.986535000000003</v>
      </c>
      <c r="D290">
        <v>56.970897999999998</v>
      </c>
      <c r="G290">
        <v>2721</v>
      </c>
      <c r="I290">
        <v>71</v>
      </c>
      <c r="K290" t="s">
        <v>269</v>
      </c>
      <c r="L290">
        <v>71.102999999999994</v>
      </c>
      <c r="M290" t="s">
        <v>508</v>
      </c>
      <c r="N290">
        <v>1991</v>
      </c>
      <c r="O290">
        <v>1</v>
      </c>
      <c r="P290">
        <v>1995</v>
      </c>
      <c r="Q290">
        <v>1</v>
      </c>
      <c r="R290" t="s">
        <v>607</v>
      </c>
    </row>
    <row r="291" spans="1:18">
      <c r="A291">
        <v>767</v>
      </c>
      <c r="B291" t="s">
        <v>619</v>
      </c>
      <c r="C291">
        <v>-73.002730999999997</v>
      </c>
      <c r="D291">
        <v>56.937783000000003</v>
      </c>
      <c r="G291">
        <v>2722</v>
      </c>
      <c r="I291">
        <v>131</v>
      </c>
      <c r="K291" t="s">
        <v>269</v>
      </c>
      <c r="L291">
        <v>131.19999999999999</v>
      </c>
      <c r="M291" t="s">
        <v>508</v>
      </c>
      <c r="N291">
        <v>1991</v>
      </c>
      <c r="O291">
        <v>1</v>
      </c>
      <c r="P291">
        <v>1995</v>
      </c>
      <c r="Q291">
        <v>1</v>
      </c>
      <c r="R291" t="s">
        <v>607</v>
      </c>
    </row>
    <row r="292" spans="1:18">
      <c r="A292">
        <v>768</v>
      </c>
      <c r="B292" t="s">
        <v>620</v>
      </c>
      <c r="C292">
        <v>-73.018925999999993</v>
      </c>
      <c r="D292">
        <v>56.904667000000003</v>
      </c>
      <c r="G292">
        <v>2722</v>
      </c>
      <c r="I292">
        <v>91</v>
      </c>
      <c r="K292" t="s">
        <v>269</v>
      </c>
      <c r="L292">
        <v>91.122500000000002</v>
      </c>
      <c r="M292" t="s">
        <v>508</v>
      </c>
      <c r="N292">
        <v>1991</v>
      </c>
      <c r="O292">
        <v>1</v>
      </c>
      <c r="P292">
        <v>1995</v>
      </c>
      <c r="Q292">
        <v>1</v>
      </c>
      <c r="R292" t="s">
        <v>607</v>
      </c>
    </row>
    <row r="293" spans="1:18">
      <c r="A293">
        <v>769</v>
      </c>
      <c r="B293" t="s">
        <v>621</v>
      </c>
      <c r="C293">
        <v>-73.035122000000001</v>
      </c>
      <c r="D293">
        <v>56.871550999999997</v>
      </c>
      <c r="G293">
        <v>2727</v>
      </c>
      <c r="I293">
        <v>84</v>
      </c>
      <c r="K293" t="s">
        <v>269</v>
      </c>
      <c r="L293">
        <v>83.844999999999999</v>
      </c>
      <c r="M293" t="s">
        <v>508</v>
      </c>
      <c r="N293">
        <v>1991</v>
      </c>
      <c r="O293">
        <v>1</v>
      </c>
      <c r="P293">
        <v>1995</v>
      </c>
      <c r="Q293">
        <v>1</v>
      </c>
      <c r="R293" t="s">
        <v>607</v>
      </c>
    </row>
    <row r="294" spans="1:18">
      <c r="A294">
        <v>770</v>
      </c>
      <c r="B294" t="s">
        <v>622</v>
      </c>
      <c r="C294">
        <v>-73.051317999999995</v>
      </c>
      <c r="D294">
        <v>56.838436000000002</v>
      </c>
      <c r="G294">
        <v>2733</v>
      </c>
      <c r="H294">
        <v>-43.4</v>
      </c>
      <c r="I294">
        <v>74</v>
      </c>
      <c r="K294" t="s">
        <v>269</v>
      </c>
      <c r="L294">
        <v>74.028999999999996</v>
      </c>
      <c r="M294" t="s">
        <v>508</v>
      </c>
      <c r="N294">
        <v>1991</v>
      </c>
      <c r="O294">
        <v>1</v>
      </c>
      <c r="P294">
        <v>1995</v>
      </c>
      <c r="Q294">
        <v>1</v>
      </c>
      <c r="R294" t="s">
        <v>607</v>
      </c>
    </row>
    <row r="295" spans="1:18">
      <c r="A295">
        <v>771</v>
      </c>
      <c r="B295" t="s">
        <v>623</v>
      </c>
      <c r="C295">
        <v>-73.068883999999997</v>
      </c>
      <c r="D295">
        <v>56.813642000000002</v>
      </c>
      <c r="G295">
        <v>2730</v>
      </c>
      <c r="I295">
        <v>100</v>
      </c>
      <c r="K295" t="s">
        <v>269</v>
      </c>
      <c r="L295">
        <v>99.796000000000006</v>
      </c>
      <c r="M295" t="s">
        <v>508</v>
      </c>
      <c r="N295">
        <v>1991</v>
      </c>
      <c r="O295">
        <v>1</v>
      </c>
      <c r="P295">
        <v>1995</v>
      </c>
      <c r="Q295">
        <v>1</v>
      </c>
      <c r="R295" t="s">
        <v>607</v>
      </c>
    </row>
    <row r="296" spans="1:18">
      <c r="A296">
        <v>772</v>
      </c>
      <c r="B296" t="s">
        <v>624</v>
      </c>
      <c r="C296">
        <v>-73.086449999999999</v>
      </c>
      <c r="D296">
        <v>56.788848999999999</v>
      </c>
      <c r="G296">
        <v>2728</v>
      </c>
      <c r="I296">
        <v>114</v>
      </c>
      <c r="K296" t="s">
        <v>269</v>
      </c>
      <c r="L296">
        <v>114.444</v>
      </c>
      <c r="M296" t="s">
        <v>508</v>
      </c>
      <c r="N296">
        <v>1991</v>
      </c>
      <c r="O296">
        <v>1</v>
      </c>
      <c r="P296">
        <v>1995</v>
      </c>
      <c r="Q296">
        <v>1</v>
      </c>
      <c r="R296" t="s">
        <v>607</v>
      </c>
    </row>
    <row r="297" spans="1:18">
      <c r="A297">
        <v>773</v>
      </c>
      <c r="B297" t="s">
        <v>625</v>
      </c>
      <c r="C297">
        <v>-73.104016999999999</v>
      </c>
      <c r="D297">
        <v>56.764054999999999</v>
      </c>
      <c r="G297">
        <v>2729</v>
      </c>
      <c r="I297">
        <v>55</v>
      </c>
      <c r="K297" t="s">
        <v>269</v>
      </c>
      <c r="L297">
        <v>55.488</v>
      </c>
      <c r="M297" t="s">
        <v>508</v>
      </c>
      <c r="N297">
        <v>1991</v>
      </c>
      <c r="O297">
        <v>1</v>
      </c>
      <c r="P297">
        <v>1995</v>
      </c>
      <c r="Q297">
        <v>1</v>
      </c>
      <c r="R297" t="s">
        <v>607</v>
      </c>
    </row>
    <row r="298" spans="1:18">
      <c r="A298">
        <v>774</v>
      </c>
      <c r="B298" t="s">
        <v>626</v>
      </c>
      <c r="C298">
        <v>-73.121583000000001</v>
      </c>
      <c r="D298">
        <v>56.739261999999997</v>
      </c>
      <c r="G298">
        <v>2730</v>
      </c>
      <c r="I298">
        <v>81</v>
      </c>
      <c r="K298" t="s">
        <v>269</v>
      </c>
      <c r="L298">
        <v>81.094750000000005</v>
      </c>
      <c r="M298" t="s">
        <v>508</v>
      </c>
      <c r="N298">
        <v>1991</v>
      </c>
      <c r="O298">
        <v>1</v>
      </c>
      <c r="P298">
        <v>1995</v>
      </c>
      <c r="Q298">
        <v>1</v>
      </c>
      <c r="R298" t="s">
        <v>607</v>
      </c>
    </row>
    <row r="299" spans="1:18">
      <c r="A299">
        <v>775</v>
      </c>
      <c r="B299" t="s">
        <v>627</v>
      </c>
      <c r="C299">
        <v>-73.139150000000001</v>
      </c>
      <c r="D299">
        <v>56.714467999999997</v>
      </c>
      <c r="G299">
        <v>2730</v>
      </c>
      <c r="I299">
        <v>38</v>
      </c>
      <c r="K299" t="s">
        <v>269</v>
      </c>
      <c r="L299">
        <v>37.952750000000002</v>
      </c>
      <c r="M299" t="s">
        <v>508</v>
      </c>
      <c r="N299">
        <v>1991</v>
      </c>
      <c r="O299">
        <v>1</v>
      </c>
      <c r="P299">
        <v>1995</v>
      </c>
      <c r="Q299">
        <v>1</v>
      </c>
      <c r="R299" t="s">
        <v>607</v>
      </c>
    </row>
    <row r="300" spans="1:18">
      <c r="A300">
        <v>776</v>
      </c>
      <c r="B300" t="s">
        <v>628</v>
      </c>
      <c r="C300">
        <v>-73.156716000000003</v>
      </c>
      <c r="D300">
        <v>56.689675000000001</v>
      </c>
      <c r="G300">
        <v>2725</v>
      </c>
      <c r="I300">
        <v>99</v>
      </c>
      <c r="K300" t="s">
        <v>269</v>
      </c>
      <c r="L300">
        <v>99.409750000000003</v>
      </c>
      <c r="M300" t="s">
        <v>508</v>
      </c>
      <c r="N300">
        <v>1991</v>
      </c>
      <c r="O300">
        <v>1</v>
      </c>
      <c r="P300">
        <v>1995</v>
      </c>
      <c r="Q300">
        <v>1</v>
      </c>
      <c r="R300" t="s">
        <v>607</v>
      </c>
    </row>
    <row r="301" spans="1:18">
      <c r="A301">
        <v>777</v>
      </c>
      <c r="B301" t="s">
        <v>629</v>
      </c>
      <c r="C301">
        <v>-73.174283000000003</v>
      </c>
      <c r="D301">
        <v>56.664881000000001</v>
      </c>
      <c r="G301">
        <v>2720</v>
      </c>
      <c r="I301">
        <v>136</v>
      </c>
      <c r="K301" t="s">
        <v>269</v>
      </c>
      <c r="L301">
        <v>135.60400000000001</v>
      </c>
      <c r="M301" t="s">
        <v>508</v>
      </c>
      <c r="N301">
        <v>1991</v>
      </c>
      <c r="O301">
        <v>1</v>
      </c>
      <c r="P301">
        <v>1995</v>
      </c>
      <c r="Q301">
        <v>1</v>
      </c>
      <c r="R301" t="s">
        <v>607</v>
      </c>
    </row>
    <row r="302" spans="1:18">
      <c r="A302">
        <v>778</v>
      </c>
      <c r="B302" t="s">
        <v>630</v>
      </c>
      <c r="C302">
        <v>-73.191849000000005</v>
      </c>
      <c r="D302">
        <v>56.640087999999999</v>
      </c>
      <c r="G302">
        <v>2718</v>
      </c>
      <c r="I302">
        <v>96</v>
      </c>
      <c r="K302" t="s">
        <v>269</v>
      </c>
      <c r="L302">
        <v>96.424999999999997</v>
      </c>
      <c r="M302" t="s">
        <v>508</v>
      </c>
      <c r="N302">
        <v>1991</v>
      </c>
      <c r="O302">
        <v>1</v>
      </c>
      <c r="P302">
        <v>1995</v>
      </c>
      <c r="Q302">
        <v>1</v>
      </c>
      <c r="R302" t="s">
        <v>607</v>
      </c>
    </row>
    <row r="303" spans="1:18">
      <c r="A303">
        <v>779</v>
      </c>
      <c r="B303" t="s">
        <v>631</v>
      </c>
      <c r="C303">
        <v>-73.209416000000004</v>
      </c>
      <c r="D303">
        <v>56.615293999999999</v>
      </c>
      <c r="G303">
        <v>2719</v>
      </c>
      <c r="I303">
        <v>78</v>
      </c>
      <c r="K303" t="s">
        <v>269</v>
      </c>
      <c r="L303">
        <v>78.063749999999999</v>
      </c>
      <c r="M303" t="s">
        <v>508</v>
      </c>
      <c r="N303">
        <v>1991</v>
      </c>
      <c r="O303">
        <v>1</v>
      </c>
      <c r="P303">
        <v>1995</v>
      </c>
      <c r="Q303">
        <v>1</v>
      </c>
      <c r="R303" t="s">
        <v>607</v>
      </c>
    </row>
    <row r="304" spans="1:18">
      <c r="A304">
        <v>780</v>
      </c>
      <c r="B304" t="s">
        <v>632</v>
      </c>
      <c r="C304">
        <v>-73.226982000000007</v>
      </c>
      <c r="D304">
        <v>56.590501000000003</v>
      </c>
      <c r="G304">
        <v>2721</v>
      </c>
      <c r="I304">
        <v>84</v>
      </c>
      <c r="K304" t="s">
        <v>269</v>
      </c>
      <c r="L304">
        <v>83.733750000000001</v>
      </c>
      <c r="M304" t="s">
        <v>508</v>
      </c>
      <c r="N304">
        <v>1991</v>
      </c>
      <c r="O304">
        <v>1</v>
      </c>
      <c r="P304">
        <v>1995</v>
      </c>
      <c r="Q304">
        <v>1</v>
      </c>
      <c r="R304" t="s">
        <v>607</v>
      </c>
    </row>
    <row r="305" spans="1:18">
      <c r="A305">
        <v>781</v>
      </c>
      <c r="B305" t="s">
        <v>633</v>
      </c>
      <c r="C305">
        <v>-73.244549000000006</v>
      </c>
      <c r="D305">
        <v>56.565707000000003</v>
      </c>
      <c r="G305">
        <v>2724</v>
      </c>
      <c r="I305">
        <v>68</v>
      </c>
      <c r="K305" t="s">
        <v>269</v>
      </c>
      <c r="L305">
        <v>67.635000000000005</v>
      </c>
      <c r="M305" t="s">
        <v>508</v>
      </c>
      <c r="N305">
        <v>1991</v>
      </c>
      <c r="O305">
        <v>1</v>
      </c>
      <c r="P305">
        <v>1995</v>
      </c>
      <c r="Q305">
        <v>1</v>
      </c>
      <c r="R305" t="s">
        <v>607</v>
      </c>
    </row>
    <row r="306" spans="1:18">
      <c r="A306">
        <v>782</v>
      </c>
      <c r="B306" t="s">
        <v>634</v>
      </c>
      <c r="C306">
        <v>-73.262114999999994</v>
      </c>
      <c r="D306">
        <v>56.540914000000001</v>
      </c>
      <c r="G306">
        <v>2727</v>
      </c>
      <c r="I306">
        <v>60</v>
      </c>
      <c r="K306" t="s">
        <v>269</v>
      </c>
      <c r="L306">
        <v>60.094999999999999</v>
      </c>
      <c r="M306" t="s">
        <v>508</v>
      </c>
      <c r="N306">
        <v>1991</v>
      </c>
      <c r="O306">
        <v>1</v>
      </c>
      <c r="P306">
        <v>1995</v>
      </c>
      <c r="Q306">
        <v>1</v>
      </c>
      <c r="R306" t="s">
        <v>607</v>
      </c>
    </row>
    <row r="307" spans="1:18">
      <c r="A307">
        <v>783</v>
      </c>
      <c r="B307" t="s">
        <v>635</v>
      </c>
      <c r="C307">
        <v>-73.279681999999994</v>
      </c>
      <c r="D307">
        <v>56.516120000000001</v>
      </c>
      <c r="G307">
        <v>2727</v>
      </c>
      <c r="I307">
        <v>52</v>
      </c>
      <c r="K307" t="s">
        <v>269</v>
      </c>
      <c r="L307">
        <v>51.51</v>
      </c>
      <c r="M307" t="s">
        <v>508</v>
      </c>
      <c r="N307">
        <v>1991</v>
      </c>
      <c r="O307">
        <v>1</v>
      </c>
      <c r="P307">
        <v>1995</v>
      </c>
      <c r="Q307">
        <v>1</v>
      </c>
      <c r="R307" t="s">
        <v>607</v>
      </c>
    </row>
    <row r="308" spans="1:18">
      <c r="A308">
        <v>784</v>
      </c>
      <c r="B308" t="s">
        <v>636</v>
      </c>
      <c r="C308">
        <v>-73.297247999999996</v>
      </c>
      <c r="D308">
        <v>56.491326999999998</v>
      </c>
      <c r="G308">
        <v>2727</v>
      </c>
      <c r="I308">
        <v>141</v>
      </c>
      <c r="K308" t="s">
        <v>269</v>
      </c>
      <c r="L308">
        <v>140.74775</v>
      </c>
      <c r="M308" t="s">
        <v>508</v>
      </c>
      <c r="N308">
        <v>1991</v>
      </c>
      <c r="O308">
        <v>1</v>
      </c>
      <c r="P308">
        <v>1995</v>
      </c>
      <c r="Q308">
        <v>1</v>
      </c>
      <c r="R308" t="s">
        <v>607</v>
      </c>
    </row>
    <row r="309" spans="1:18">
      <c r="A309">
        <v>785</v>
      </c>
      <c r="B309" t="s">
        <v>637</v>
      </c>
      <c r="C309">
        <v>-73.314814999999996</v>
      </c>
      <c r="D309">
        <v>56.466534000000003</v>
      </c>
      <c r="G309">
        <v>2727</v>
      </c>
      <c r="H309">
        <v>-43.6</v>
      </c>
      <c r="I309">
        <v>81</v>
      </c>
      <c r="K309" t="s">
        <v>269</v>
      </c>
      <c r="L309">
        <v>80.700749999999999</v>
      </c>
      <c r="M309" t="s">
        <v>508</v>
      </c>
      <c r="N309">
        <v>1991</v>
      </c>
      <c r="O309">
        <v>1</v>
      </c>
      <c r="P309">
        <v>1995</v>
      </c>
      <c r="Q309">
        <v>1</v>
      </c>
      <c r="R309" t="s">
        <v>607</v>
      </c>
    </row>
    <row r="310" spans="1:18">
      <c r="A310">
        <v>786</v>
      </c>
      <c r="B310" t="s">
        <v>638</v>
      </c>
      <c r="C310">
        <v>-73.332009999999997</v>
      </c>
      <c r="D310">
        <v>56.440108000000002</v>
      </c>
      <c r="G310">
        <v>2724</v>
      </c>
      <c r="I310">
        <v>79</v>
      </c>
      <c r="K310" t="s">
        <v>269</v>
      </c>
      <c r="L310">
        <v>78.584999999999994</v>
      </c>
      <c r="M310" t="s">
        <v>508</v>
      </c>
      <c r="N310">
        <v>1991</v>
      </c>
      <c r="O310">
        <v>1</v>
      </c>
      <c r="P310">
        <v>1995</v>
      </c>
      <c r="Q310">
        <v>1</v>
      </c>
      <c r="R310" t="s">
        <v>607</v>
      </c>
    </row>
    <row r="311" spans="1:18">
      <c r="A311">
        <v>787</v>
      </c>
      <c r="B311" t="s">
        <v>639</v>
      </c>
      <c r="C311">
        <v>-73.349205999999995</v>
      </c>
      <c r="D311">
        <v>56.413682000000001</v>
      </c>
      <c r="G311">
        <v>2720</v>
      </c>
      <c r="I311">
        <v>125</v>
      </c>
      <c r="K311" t="s">
        <v>269</v>
      </c>
      <c r="L311">
        <v>124.51949999999999</v>
      </c>
      <c r="M311" t="s">
        <v>508</v>
      </c>
      <c r="N311">
        <v>1991</v>
      </c>
      <c r="O311">
        <v>1</v>
      </c>
      <c r="P311">
        <v>1995</v>
      </c>
      <c r="Q311">
        <v>1</v>
      </c>
      <c r="R311" t="s">
        <v>607</v>
      </c>
    </row>
    <row r="312" spans="1:18">
      <c r="A312">
        <v>788</v>
      </c>
      <c r="B312" t="s">
        <v>640</v>
      </c>
      <c r="C312">
        <v>-73.366400999999996</v>
      </c>
      <c r="D312">
        <v>56.387256999999998</v>
      </c>
      <c r="G312">
        <v>2719</v>
      </c>
      <c r="I312">
        <v>63</v>
      </c>
      <c r="K312" t="s">
        <v>269</v>
      </c>
      <c r="L312">
        <v>62.511000000000003</v>
      </c>
      <c r="M312" t="s">
        <v>508</v>
      </c>
      <c r="N312">
        <v>1991</v>
      </c>
      <c r="O312">
        <v>1</v>
      </c>
      <c r="P312">
        <v>1995</v>
      </c>
      <c r="Q312">
        <v>1</v>
      </c>
      <c r="R312" t="s">
        <v>607</v>
      </c>
    </row>
    <row r="313" spans="1:18">
      <c r="A313">
        <v>789</v>
      </c>
      <c r="B313" t="s">
        <v>641</v>
      </c>
      <c r="C313">
        <v>-73.383596999999995</v>
      </c>
      <c r="D313">
        <v>56.360830999999997</v>
      </c>
      <c r="G313">
        <v>2718</v>
      </c>
      <c r="I313">
        <v>120</v>
      </c>
      <c r="K313" t="s">
        <v>269</v>
      </c>
      <c r="L313">
        <v>120.19799999999999</v>
      </c>
      <c r="M313" t="s">
        <v>508</v>
      </c>
      <c r="N313">
        <v>1991</v>
      </c>
      <c r="O313">
        <v>1</v>
      </c>
      <c r="P313">
        <v>1995</v>
      </c>
      <c r="Q313">
        <v>1</v>
      </c>
      <c r="R313" t="s">
        <v>607</v>
      </c>
    </row>
    <row r="314" spans="1:18">
      <c r="A314">
        <v>790</v>
      </c>
      <c r="B314" t="s">
        <v>642</v>
      </c>
      <c r="C314">
        <v>-73.400792999999993</v>
      </c>
      <c r="D314">
        <v>56.334406000000001</v>
      </c>
      <c r="G314">
        <v>2721</v>
      </c>
      <c r="I314">
        <v>122</v>
      </c>
      <c r="K314" t="s">
        <v>269</v>
      </c>
      <c r="L314">
        <v>121.70350000000001</v>
      </c>
      <c r="M314" t="s">
        <v>508</v>
      </c>
      <c r="N314">
        <v>1991</v>
      </c>
      <c r="O314">
        <v>1</v>
      </c>
      <c r="P314">
        <v>1995</v>
      </c>
      <c r="Q314">
        <v>1</v>
      </c>
      <c r="R314" t="s">
        <v>607</v>
      </c>
    </row>
    <row r="315" spans="1:18">
      <c r="A315">
        <v>791</v>
      </c>
      <c r="B315" t="s">
        <v>643</v>
      </c>
      <c r="C315">
        <v>-73.417987999999994</v>
      </c>
      <c r="D315">
        <v>56.307980000000001</v>
      </c>
      <c r="G315">
        <v>2725</v>
      </c>
      <c r="I315">
        <v>35</v>
      </c>
      <c r="K315" t="s">
        <v>269</v>
      </c>
      <c r="L315">
        <v>34.786749999999998</v>
      </c>
      <c r="M315" t="s">
        <v>508</v>
      </c>
      <c r="N315">
        <v>1991</v>
      </c>
      <c r="O315">
        <v>1</v>
      </c>
      <c r="P315">
        <v>1995</v>
      </c>
      <c r="Q315">
        <v>1</v>
      </c>
      <c r="R315" t="s">
        <v>607</v>
      </c>
    </row>
    <row r="316" spans="1:18">
      <c r="A316">
        <v>792</v>
      </c>
      <c r="B316" t="s">
        <v>644</v>
      </c>
      <c r="C316">
        <v>-73.435184000000007</v>
      </c>
      <c r="D316">
        <v>56.281554</v>
      </c>
      <c r="G316">
        <v>2732</v>
      </c>
      <c r="I316">
        <v>81</v>
      </c>
      <c r="K316" t="s">
        <v>269</v>
      </c>
      <c r="L316">
        <v>80.801500000000004</v>
      </c>
      <c r="M316" t="s">
        <v>508</v>
      </c>
      <c r="N316">
        <v>1991</v>
      </c>
      <c r="O316">
        <v>1</v>
      </c>
      <c r="P316">
        <v>1995</v>
      </c>
      <c r="Q316">
        <v>1</v>
      </c>
      <c r="R316" t="s">
        <v>607</v>
      </c>
    </row>
    <row r="317" spans="1:18">
      <c r="A317">
        <v>793</v>
      </c>
      <c r="B317" t="s">
        <v>645</v>
      </c>
      <c r="C317">
        <v>-73.452378999999993</v>
      </c>
      <c r="D317">
        <v>56.255128999999997</v>
      </c>
      <c r="G317">
        <v>2737</v>
      </c>
      <c r="I317">
        <v>66</v>
      </c>
      <c r="K317" t="s">
        <v>269</v>
      </c>
      <c r="L317">
        <v>66</v>
      </c>
      <c r="M317" t="s">
        <v>508</v>
      </c>
      <c r="N317">
        <v>1991</v>
      </c>
      <c r="O317">
        <v>1</v>
      </c>
      <c r="P317">
        <v>1995</v>
      </c>
      <c r="Q317">
        <v>1</v>
      </c>
      <c r="R317" t="s">
        <v>607</v>
      </c>
    </row>
    <row r="318" spans="1:18">
      <c r="A318">
        <v>794</v>
      </c>
      <c r="B318" t="s">
        <v>646</v>
      </c>
      <c r="C318">
        <v>-73.469575000000006</v>
      </c>
      <c r="D318">
        <v>56.228703000000003</v>
      </c>
      <c r="G318">
        <v>2739</v>
      </c>
      <c r="I318">
        <v>63</v>
      </c>
      <c r="K318" t="s">
        <v>269</v>
      </c>
      <c r="L318">
        <v>63.4</v>
      </c>
      <c r="M318" t="s">
        <v>508</v>
      </c>
      <c r="N318">
        <v>1991</v>
      </c>
      <c r="O318">
        <v>1</v>
      </c>
      <c r="P318">
        <v>1995</v>
      </c>
      <c r="Q318">
        <v>1</v>
      </c>
      <c r="R318" t="s">
        <v>607</v>
      </c>
    </row>
    <row r="319" spans="1:18">
      <c r="A319">
        <v>795</v>
      </c>
      <c r="B319" t="s">
        <v>647</v>
      </c>
      <c r="C319">
        <v>-73.486771000000005</v>
      </c>
      <c r="D319">
        <v>56.202278</v>
      </c>
      <c r="G319">
        <v>2744</v>
      </c>
      <c r="I319">
        <v>49</v>
      </c>
      <c r="K319" t="s">
        <v>269</v>
      </c>
      <c r="L319">
        <v>48.9</v>
      </c>
      <c r="M319" t="s">
        <v>508</v>
      </c>
      <c r="N319">
        <v>1991</v>
      </c>
      <c r="O319">
        <v>1</v>
      </c>
      <c r="P319">
        <v>1995</v>
      </c>
      <c r="Q319">
        <v>1</v>
      </c>
      <c r="R319" t="s">
        <v>607</v>
      </c>
    </row>
    <row r="320" spans="1:18">
      <c r="A320">
        <v>796</v>
      </c>
      <c r="B320" t="s">
        <v>648</v>
      </c>
      <c r="C320">
        <v>-73.503966000000005</v>
      </c>
      <c r="D320">
        <v>56.175851999999999</v>
      </c>
      <c r="G320">
        <v>2745</v>
      </c>
      <c r="I320">
        <v>68</v>
      </c>
      <c r="K320" t="s">
        <v>269</v>
      </c>
      <c r="L320">
        <v>68.4285</v>
      </c>
      <c r="M320" t="s">
        <v>508</v>
      </c>
      <c r="N320">
        <v>1991</v>
      </c>
      <c r="O320">
        <v>1</v>
      </c>
      <c r="P320">
        <v>1995</v>
      </c>
      <c r="Q320">
        <v>1</v>
      </c>
      <c r="R320" t="s">
        <v>607</v>
      </c>
    </row>
    <row r="321" spans="1:18">
      <c r="A321">
        <v>797</v>
      </c>
      <c r="B321" t="s">
        <v>649</v>
      </c>
      <c r="C321">
        <v>-73.521162000000004</v>
      </c>
      <c r="D321">
        <v>56.149425999999998</v>
      </c>
      <c r="G321">
        <v>2746</v>
      </c>
      <c r="I321">
        <v>102</v>
      </c>
      <c r="K321" t="s">
        <v>269</v>
      </c>
      <c r="L321">
        <v>101.745</v>
      </c>
      <c r="M321" t="s">
        <v>508</v>
      </c>
      <c r="N321">
        <v>1991</v>
      </c>
      <c r="O321">
        <v>1</v>
      </c>
      <c r="P321">
        <v>1995</v>
      </c>
      <c r="Q321">
        <v>1</v>
      </c>
      <c r="R321" t="s">
        <v>607</v>
      </c>
    </row>
    <row r="322" spans="1:18">
      <c r="A322">
        <v>798</v>
      </c>
      <c r="B322" t="s">
        <v>650</v>
      </c>
      <c r="C322">
        <v>-73.538357000000005</v>
      </c>
      <c r="D322">
        <v>56.123001000000002</v>
      </c>
      <c r="G322">
        <v>2748</v>
      </c>
      <c r="I322">
        <v>56</v>
      </c>
      <c r="K322" t="s">
        <v>269</v>
      </c>
      <c r="L322">
        <v>56.0595</v>
      </c>
      <c r="M322" t="s">
        <v>508</v>
      </c>
      <c r="N322">
        <v>1991</v>
      </c>
      <c r="O322">
        <v>1</v>
      </c>
      <c r="P322">
        <v>1995</v>
      </c>
      <c r="Q322">
        <v>1</v>
      </c>
      <c r="R322" t="s">
        <v>607</v>
      </c>
    </row>
    <row r="323" spans="1:18">
      <c r="A323">
        <v>799</v>
      </c>
      <c r="B323" t="s">
        <v>651</v>
      </c>
      <c r="C323">
        <v>-73.555553000000003</v>
      </c>
      <c r="D323">
        <v>56.096575000000001</v>
      </c>
      <c r="G323">
        <v>2750</v>
      </c>
      <c r="I323">
        <v>39</v>
      </c>
      <c r="K323" t="s">
        <v>269</v>
      </c>
      <c r="L323">
        <v>39.203000000000003</v>
      </c>
      <c r="M323" t="s">
        <v>508</v>
      </c>
      <c r="N323">
        <v>1991</v>
      </c>
      <c r="O323">
        <v>1</v>
      </c>
      <c r="P323">
        <v>1995</v>
      </c>
      <c r="Q323">
        <v>1</v>
      </c>
      <c r="R323" t="s">
        <v>607</v>
      </c>
    </row>
    <row r="324" spans="1:18">
      <c r="A324">
        <v>800</v>
      </c>
      <c r="B324" t="s">
        <v>652</v>
      </c>
      <c r="C324">
        <v>-73.572749000000002</v>
      </c>
      <c r="D324">
        <v>56.070149999999998</v>
      </c>
      <c r="G324">
        <v>2747</v>
      </c>
      <c r="H324">
        <v>-44</v>
      </c>
      <c r="I324">
        <v>151</v>
      </c>
      <c r="K324" t="s">
        <v>269</v>
      </c>
      <c r="L324">
        <v>150.643</v>
      </c>
      <c r="M324" t="s">
        <v>508</v>
      </c>
      <c r="N324">
        <v>1991</v>
      </c>
      <c r="O324">
        <v>1</v>
      </c>
      <c r="P324">
        <v>1995</v>
      </c>
      <c r="Q324">
        <v>1</v>
      </c>
      <c r="R324" t="s">
        <v>607</v>
      </c>
    </row>
    <row r="325" spans="1:18">
      <c r="A325">
        <v>801</v>
      </c>
      <c r="B325" t="s">
        <v>653</v>
      </c>
      <c r="C325">
        <v>-73.590022000000005</v>
      </c>
      <c r="D325">
        <v>56.043449000000003</v>
      </c>
      <c r="G325">
        <v>2745</v>
      </c>
      <c r="I325">
        <v>87</v>
      </c>
      <c r="K325" t="s">
        <v>269</v>
      </c>
      <c r="L325">
        <v>87.460499999999996</v>
      </c>
      <c r="M325" t="s">
        <v>508</v>
      </c>
      <c r="N325">
        <v>1991</v>
      </c>
      <c r="O325">
        <v>1</v>
      </c>
      <c r="P325">
        <v>1995</v>
      </c>
      <c r="Q325">
        <v>1</v>
      </c>
      <c r="R325" t="s">
        <v>607</v>
      </c>
    </row>
    <row r="326" spans="1:18">
      <c r="A326">
        <v>802</v>
      </c>
      <c r="B326" t="s">
        <v>654</v>
      </c>
      <c r="C326">
        <v>-73.607296000000005</v>
      </c>
      <c r="D326">
        <v>56.016748</v>
      </c>
      <c r="G326">
        <v>2746</v>
      </c>
      <c r="I326">
        <v>74</v>
      </c>
      <c r="K326" t="s">
        <v>269</v>
      </c>
      <c r="L326">
        <v>73.742750000000001</v>
      </c>
      <c r="M326" t="s">
        <v>508</v>
      </c>
      <c r="N326">
        <v>1991</v>
      </c>
      <c r="O326">
        <v>1</v>
      </c>
      <c r="P326">
        <v>1995</v>
      </c>
      <c r="Q326">
        <v>1</v>
      </c>
      <c r="R326" t="s">
        <v>607</v>
      </c>
    </row>
    <row r="327" spans="1:18">
      <c r="A327">
        <v>803</v>
      </c>
      <c r="B327" t="s">
        <v>655</v>
      </c>
      <c r="C327">
        <v>-73.624568999999994</v>
      </c>
      <c r="D327">
        <v>55.990046999999997</v>
      </c>
      <c r="G327">
        <v>2743</v>
      </c>
      <c r="I327">
        <v>90</v>
      </c>
      <c r="K327" t="s">
        <v>269</v>
      </c>
      <c r="L327">
        <v>89.523499999999999</v>
      </c>
      <c r="M327" t="s">
        <v>508</v>
      </c>
      <c r="N327">
        <v>1991</v>
      </c>
      <c r="O327">
        <v>1</v>
      </c>
      <c r="P327">
        <v>1995</v>
      </c>
      <c r="Q327">
        <v>1</v>
      </c>
      <c r="R327" t="s">
        <v>607</v>
      </c>
    </row>
    <row r="328" spans="1:18">
      <c r="A328">
        <v>804</v>
      </c>
      <c r="B328" t="s">
        <v>656</v>
      </c>
      <c r="C328">
        <v>-73.641842999999994</v>
      </c>
      <c r="D328">
        <v>55.963346000000001</v>
      </c>
      <c r="G328">
        <v>2744</v>
      </c>
      <c r="I328">
        <v>87</v>
      </c>
      <c r="K328" t="s">
        <v>269</v>
      </c>
      <c r="L328">
        <v>87.34</v>
      </c>
      <c r="M328" t="s">
        <v>508</v>
      </c>
      <c r="N328">
        <v>1991</v>
      </c>
      <c r="O328">
        <v>1</v>
      </c>
      <c r="P328">
        <v>1995</v>
      </c>
      <c r="Q328">
        <v>1</v>
      </c>
      <c r="R328" t="s">
        <v>607</v>
      </c>
    </row>
    <row r="329" spans="1:18">
      <c r="A329">
        <v>805</v>
      </c>
      <c r="B329" t="s">
        <v>657</v>
      </c>
      <c r="C329">
        <v>-73.659116999999995</v>
      </c>
      <c r="D329">
        <v>55.936644999999999</v>
      </c>
      <c r="G329">
        <v>2743</v>
      </c>
      <c r="I329">
        <v>102</v>
      </c>
      <c r="K329" t="s">
        <v>269</v>
      </c>
      <c r="L329">
        <v>101.92975</v>
      </c>
      <c r="M329" t="s">
        <v>508</v>
      </c>
      <c r="N329">
        <v>1991</v>
      </c>
      <c r="O329">
        <v>1</v>
      </c>
      <c r="P329">
        <v>1995</v>
      </c>
      <c r="Q329">
        <v>1</v>
      </c>
      <c r="R329" t="s">
        <v>607</v>
      </c>
    </row>
    <row r="330" spans="1:18">
      <c r="A330">
        <v>806</v>
      </c>
      <c r="B330" t="s">
        <v>658</v>
      </c>
      <c r="C330">
        <v>-73.676389999999998</v>
      </c>
      <c r="D330">
        <v>55.909944000000003</v>
      </c>
      <c r="G330">
        <v>2741</v>
      </c>
      <c r="I330">
        <v>124</v>
      </c>
      <c r="K330" t="s">
        <v>269</v>
      </c>
      <c r="L330">
        <v>123.849</v>
      </c>
      <c r="M330" t="s">
        <v>508</v>
      </c>
      <c r="N330">
        <v>1991</v>
      </c>
      <c r="O330">
        <v>1</v>
      </c>
      <c r="P330">
        <v>1995</v>
      </c>
      <c r="Q330">
        <v>1</v>
      </c>
      <c r="R330" t="s">
        <v>607</v>
      </c>
    </row>
    <row r="331" spans="1:18">
      <c r="A331">
        <v>807</v>
      </c>
      <c r="B331" t="s">
        <v>659</v>
      </c>
      <c r="C331">
        <v>-73.693663999999998</v>
      </c>
      <c r="D331">
        <v>55.883243</v>
      </c>
      <c r="G331">
        <v>2739</v>
      </c>
      <c r="I331">
        <v>117</v>
      </c>
      <c r="K331" t="s">
        <v>269</v>
      </c>
      <c r="L331">
        <v>116.721</v>
      </c>
      <c r="M331" t="s">
        <v>508</v>
      </c>
      <c r="N331">
        <v>1991</v>
      </c>
      <c r="O331">
        <v>1</v>
      </c>
      <c r="P331">
        <v>1995</v>
      </c>
      <c r="Q331">
        <v>1</v>
      </c>
      <c r="R331" t="s">
        <v>607</v>
      </c>
    </row>
    <row r="332" spans="1:18">
      <c r="A332">
        <v>808</v>
      </c>
      <c r="B332" t="s">
        <v>660</v>
      </c>
      <c r="C332">
        <v>-73.710937000000001</v>
      </c>
      <c r="D332">
        <v>55.856541999999997</v>
      </c>
      <c r="G332">
        <v>2740</v>
      </c>
      <c r="I332">
        <v>105</v>
      </c>
      <c r="K332" t="s">
        <v>269</v>
      </c>
      <c r="L332">
        <v>104.643</v>
      </c>
      <c r="M332" t="s">
        <v>508</v>
      </c>
      <c r="N332">
        <v>1991</v>
      </c>
      <c r="O332">
        <v>1</v>
      </c>
      <c r="P332">
        <v>1995</v>
      </c>
      <c r="Q332">
        <v>1</v>
      </c>
      <c r="R332" t="s">
        <v>607</v>
      </c>
    </row>
    <row r="333" spans="1:18">
      <c r="A333">
        <v>809</v>
      </c>
      <c r="B333" t="s">
        <v>661</v>
      </c>
      <c r="C333">
        <v>-73.728211000000002</v>
      </c>
      <c r="D333">
        <v>55.829841000000002</v>
      </c>
      <c r="G333">
        <v>2740</v>
      </c>
      <c r="I333">
        <v>68</v>
      </c>
      <c r="K333" t="s">
        <v>269</v>
      </c>
      <c r="L333">
        <v>67.518000000000001</v>
      </c>
      <c r="M333" t="s">
        <v>508</v>
      </c>
      <c r="N333">
        <v>1991</v>
      </c>
      <c r="O333">
        <v>1</v>
      </c>
      <c r="P333">
        <v>1995</v>
      </c>
      <c r="Q333">
        <v>1</v>
      </c>
      <c r="R333" t="s">
        <v>607</v>
      </c>
    </row>
    <row r="334" spans="1:18">
      <c r="A334">
        <v>810</v>
      </c>
      <c r="B334" t="s">
        <v>662</v>
      </c>
      <c r="C334">
        <v>-73.745485000000002</v>
      </c>
      <c r="D334">
        <v>55.803139999999999</v>
      </c>
      <c r="G334">
        <v>2741</v>
      </c>
      <c r="I334">
        <v>98</v>
      </c>
      <c r="K334" t="s">
        <v>269</v>
      </c>
      <c r="L334">
        <v>97.762500000000003</v>
      </c>
      <c r="M334" t="s">
        <v>508</v>
      </c>
      <c r="N334">
        <v>1991</v>
      </c>
      <c r="O334">
        <v>1</v>
      </c>
      <c r="P334">
        <v>1995</v>
      </c>
      <c r="Q334">
        <v>1</v>
      </c>
      <c r="R334" t="s">
        <v>607</v>
      </c>
    </row>
    <row r="335" spans="1:18">
      <c r="A335">
        <v>811</v>
      </c>
      <c r="B335" t="s">
        <v>663</v>
      </c>
      <c r="C335">
        <v>-73.762758000000005</v>
      </c>
      <c r="D335">
        <v>55.776439000000003</v>
      </c>
      <c r="G335">
        <v>2742</v>
      </c>
      <c r="I335">
        <v>96</v>
      </c>
      <c r="K335" t="s">
        <v>269</v>
      </c>
      <c r="L335">
        <v>96.182500000000005</v>
      </c>
      <c r="M335" t="s">
        <v>508</v>
      </c>
      <c r="N335">
        <v>1991</v>
      </c>
      <c r="O335">
        <v>1</v>
      </c>
      <c r="P335">
        <v>1995</v>
      </c>
      <c r="Q335">
        <v>1</v>
      </c>
      <c r="R335" t="s">
        <v>607</v>
      </c>
    </row>
    <row r="336" spans="1:18">
      <c r="A336">
        <v>812</v>
      </c>
      <c r="B336" t="s">
        <v>664</v>
      </c>
      <c r="C336">
        <v>-73.780032000000006</v>
      </c>
      <c r="D336">
        <v>55.749738000000001</v>
      </c>
      <c r="G336">
        <v>2743</v>
      </c>
      <c r="I336">
        <v>84</v>
      </c>
      <c r="K336" t="s">
        <v>269</v>
      </c>
      <c r="L336">
        <v>84.036249999999995</v>
      </c>
      <c r="M336" t="s">
        <v>508</v>
      </c>
      <c r="N336">
        <v>1991</v>
      </c>
      <c r="O336">
        <v>1</v>
      </c>
      <c r="P336">
        <v>1995</v>
      </c>
      <c r="Q336">
        <v>1</v>
      </c>
      <c r="R336" t="s">
        <v>607</v>
      </c>
    </row>
    <row r="337" spans="1:18">
      <c r="A337">
        <v>813</v>
      </c>
      <c r="B337" t="s">
        <v>665</v>
      </c>
      <c r="C337">
        <v>-73.797304999999994</v>
      </c>
      <c r="D337">
        <v>55.723036999999998</v>
      </c>
      <c r="G337">
        <v>2740</v>
      </c>
      <c r="I337">
        <v>111</v>
      </c>
      <c r="K337" t="s">
        <v>269</v>
      </c>
      <c r="L337">
        <v>110.69875</v>
      </c>
      <c r="M337" t="s">
        <v>508</v>
      </c>
      <c r="N337">
        <v>1991</v>
      </c>
      <c r="O337">
        <v>1</v>
      </c>
      <c r="P337">
        <v>1995</v>
      </c>
      <c r="Q337">
        <v>1</v>
      </c>
      <c r="R337" t="s">
        <v>607</v>
      </c>
    </row>
    <row r="338" spans="1:18">
      <c r="A338">
        <v>814</v>
      </c>
      <c r="B338" t="s">
        <v>666</v>
      </c>
      <c r="C338">
        <v>-73.814578999999995</v>
      </c>
      <c r="D338">
        <v>55.696336000000002</v>
      </c>
      <c r="G338">
        <v>2744</v>
      </c>
      <c r="I338">
        <v>148</v>
      </c>
      <c r="K338" t="s">
        <v>269</v>
      </c>
      <c r="L338">
        <v>147.75</v>
      </c>
      <c r="M338" t="s">
        <v>508</v>
      </c>
      <c r="N338">
        <v>1991</v>
      </c>
      <c r="O338">
        <v>1</v>
      </c>
      <c r="P338">
        <v>1995</v>
      </c>
      <c r="Q338">
        <v>1</v>
      </c>
      <c r="R338" t="s">
        <v>607</v>
      </c>
    </row>
    <row r="339" spans="1:18">
      <c r="A339">
        <v>815</v>
      </c>
      <c r="B339" t="s">
        <v>667</v>
      </c>
      <c r="C339">
        <v>-73.831852999999995</v>
      </c>
      <c r="D339">
        <v>55.669635</v>
      </c>
      <c r="G339">
        <v>2741</v>
      </c>
      <c r="H339">
        <v>-43</v>
      </c>
      <c r="I339">
        <v>84</v>
      </c>
      <c r="K339" t="s">
        <v>269</v>
      </c>
      <c r="L339">
        <v>84.414500000000004</v>
      </c>
      <c r="M339" t="s">
        <v>508</v>
      </c>
      <c r="N339">
        <v>1991</v>
      </c>
      <c r="O339">
        <v>1</v>
      </c>
      <c r="P339">
        <v>1995</v>
      </c>
      <c r="Q339">
        <v>1</v>
      </c>
      <c r="R339" t="s">
        <v>607</v>
      </c>
    </row>
    <row r="340" spans="1:18">
      <c r="A340">
        <v>816</v>
      </c>
      <c r="B340" t="s">
        <v>668</v>
      </c>
      <c r="C340">
        <v>-73.849602000000004</v>
      </c>
      <c r="D340">
        <v>55.677591999999997</v>
      </c>
      <c r="G340">
        <v>2740</v>
      </c>
      <c r="I340">
        <v>75</v>
      </c>
      <c r="K340" t="s">
        <v>269</v>
      </c>
      <c r="L340">
        <v>74.964749999999995</v>
      </c>
      <c r="M340" t="s">
        <v>508</v>
      </c>
      <c r="N340">
        <v>1991</v>
      </c>
      <c r="O340">
        <v>1</v>
      </c>
      <c r="P340">
        <v>1995</v>
      </c>
      <c r="Q340">
        <v>1</v>
      </c>
      <c r="R340" t="s">
        <v>607</v>
      </c>
    </row>
    <row r="341" spans="1:18">
      <c r="A341">
        <v>817</v>
      </c>
      <c r="B341" t="s">
        <v>669</v>
      </c>
      <c r="C341">
        <v>-73.867351999999997</v>
      </c>
      <c r="D341">
        <v>55.685549999999999</v>
      </c>
      <c r="G341">
        <v>2737</v>
      </c>
      <c r="I341">
        <v>73</v>
      </c>
      <c r="K341" t="s">
        <v>269</v>
      </c>
      <c r="L341">
        <v>72.813999999999993</v>
      </c>
      <c r="M341" t="s">
        <v>508</v>
      </c>
      <c r="N341">
        <v>1991</v>
      </c>
      <c r="O341">
        <v>1</v>
      </c>
      <c r="P341">
        <v>1995</v>
      </c>
      <c r="Q341">
        <v>1</v>
      </c>
      <c r="R341" t="s">
        <v>607</v>
      </c>
    </row>
    <row r="342" spans="1:18">
      <c r="A342">
        <v>818</v>
      </c>
      <c r="B342" t="s">
        <v>670</v>
      </c>
      <c r="C342">
        <v>-73.885102000000003</v>
      </c>
      <c r="D342">
        <v>55.693508000000001</v>
      </c>
      <c r="G342">
        <v>2735</v>
      </c>
      <c r="I342">
        <v>64</v>
      </c>
      <c r="K342" t="s">
        <v>269</v>
      </c>
      <c r="L342">
        <v>63.635249999999999</v>
      </c>
      <c r="M342" t="s">
        <v>508</v>
      </c>
      <c r="N342">
        <v>1991</v>
      </c>
      <c r="O342">
        <v>1</v>
      </c>
      <c r="P342">
        <v>1995</v>
      </c>
      <c r="Q342">
        <v>1</v>
      </c>
      <c r="R342" t="s">
        <v>607</v>
      </c>
    </row>
    <row r="343" spans="1:18">
      <c r="A343">
        <v>819</v>
      </c>
      <c r="B343" t="s">
        <v>671</v>
      </c>
      <c r="C343">
        <v>-73.902850999999998</v>
      </c>
      <c r="D343">
        <v>55.701464999999999</v>
      </c>
      <c r="G343">
        <v>2730</v>
      </c>
      <c r="I343">
        <v>75</v>
      </c>
      <c r="K343" t="s">
        <v>269</v>
      </c>
      <c r="L343">
        <v>74.583250000000007</v>
      </c>
      <c r="M343" t="s">
        <v>508</v>
      </c>
      <c r="N343">
        <v>1991</v>
      </c>
      <c r="O343">
        <v>1</v>
      </c>
      <c r="P343">
        <v>1995</v>
      </c>
      <c r="Q343">
        <v>1</v>
      </c>
      <c r="R343" t="s">
        <v>607</v>
      </c>
    </row>
    <row r="344" spans="1:18">
      <c r="A344">
        <v>820</v>
      </c>
      <c r="B344" t="s">
        <v>672</v>
      </c>
      <c r="C344">
        <v>-73.920601000000005</v>
      </c>
      <c r="D344">
        <v>55.709423000000001</v>
      </c>
      <c r="G344">
        <v>2720</v>
      </c>
      <c r="I344">
        <v>116</v>
      </c>
      <c r="K344" t="s">
        <v>269</v>
      </c>
      <c r="L344">
        <v>115.92749999999999</v>
      </c>
      <c r="M344" t="s">
        <v>508</v>
      </c>
      <c r="N344">
        <v>1991</v>
      </c>
      <c r="O344">
        <v>1</v>
      </c>
      <c r="P344">
        <v>1995</v>
      </c>
      <c r="Q344">
        <v>1</v>
      </c>
      <c r="R344" t="s">
        <v>607</v>
      </c>
    </row>
    <row r="345" spans="1:18">
      <c r="A345">
        <v>821</v>
      </c>
      <c r="B345" t="s">
        <v>673</v>
      </c>
      <c r="C345">
        <v>-73.938350999999997</v>
      </c>
      <c r="D345">
        <v>55.717381000000003</v>
      </c>
      <c r="G345">
        <v>2720</v>
      </c>
      <c r="I345">
        <v>65</v>
      </c>
      <c r="K345" t="s">
        <v>269</v>
      </c>
      <c r="L345">
        <v>65.352000000000004</v>
      </c>
      <c r="M345" t="s">
        <v>508</v>
      </c>
      <c r="N345">
        <v>1991</v>
      </c>
      <c r="O345">
        <v>1</v>
      </c>
      <c r="P345">
        <v>1995</v>
      </c>
      <c r="Q345">
        <v>1</v>
      </c>
      <c r="R345" t="s">
        <v>607</v>
      </c>
    </row>
    <row r="346" spans="1:18">
      <c r="A346">
        <v>822</v>
      </c>
      <c r="B346" t="s">
        <v>674</v>
      </c>
      <c r="C346">
        <v>-73.956101000000004</v>
      </c>
      <c r="D346">
        <v>55.725338999999998</v>
      </c>
      <c r="G346">
        <v>2721</v>
      </c>
      <c r="I346">
        <v>49</v>
      </c>
      <c r="K346" t="s">
        <v>269</v>
      </c>
      <c r="L346">
        <v>48.887999999999998</v>
      </c>
      <c r="M346" t="s">
        <v>508</v>
      </c>
      <c r="N346">
        <v>1991</v>
      </c>
      <c r="O346">
        <v>1</v>
      </c>
      <c r="P346">
        <v>1995</v>
      </c>
      <c r="Q346">
        <v>1</v>
      </c>
      <c r="R346" t="s">
        <v>607</v>
      </c>
    </row>
    <row r="347" spans="1:18">
      <c r="A347">
        <v>823</v>
      </c>
      <c r="B347" t="s">
        <v>675</v>
      </c>
      <c r="C347">
        <v>-73.973849999999999</v>
      </c>
      <c r="D347">
        <v>55.733296000000003</v>
      </c>
      <c r="G347">
        <v>2711</v>
      </c>
      <c r="I347">
        <v>168</v>
      </c>
      <c r="K347" t="s">
        <v>269</v>
      </c>
      <c r="L347">
        <v>168.05475000000001</v>
      </c>
      <c r="M347" t="s">
        <v>508</v>
      </c>
      <c r="N347">
        <v>1991</v>
      </c>
      <c r="O347">
        <v>1</v>
      </c>
      <c r="P347">
        <v>1995</v>
      </c>
      <c r="Q347">
        <v>1</v>
      </c>
      <c r="R347" t="s">
        <v>607</v>
      </c>
    </row>
    <row r="348" spans="1:18">
      <c r="A348">
        <v>824</v>
      </c>
      <c r="B348" t="s">
        <v>676</v>
      </c>
      <c r="C348">
        <v>-73.991600000000005</v>
      </c>
      <c r="D348">
        <v>55.741253999999998</v>
      </c>
      <c r="G348">
        <v>2712</v>
      </c>
      <c r="I348">
        <v>143</v>
      </c>
      <c r="K348" t="s">
        <v>269</v>
      </c>
      <c r="L348">
        <v>143.20599999999999</v>
      </c>
      <c r="M348" t="s">
        <v>508</v>
      </c>
      <c r="N348">
        <v>1991</v>
      </c>
      <c r="O348">
        <v>1</v>
      </c>
      <c r="P348">
        <v>1995</v>
      </c>
      <c r="Q348">
        <v>1</v>
      </c>
      <c r="R348" t="s">
        <v>607</v>
      </c>
    </row>
    <row r="349" spans="1:18">
      <c r="A349">
        <v>825</v>
      </c>
      <c r="B349" t="s">
        <v>677</v>
      </c>
      <c r="C349">
        <v>-74.009349999999998</v>
      </c>
      <c r="D349">
        <v>55.749212</v>
      </c>
      <c r="G349">
        <v>2715</v>
      </c>
      <c r="I349">
        <v>72</v>
      </c>
      <c r="K349" t="s">
        <v>269</v>
      </c>
      <c r="L349">
        <v>72.38</v>
      </c>
      <c r="M349" t="s">
        <v>508</v>
      </c>
      <c r="N349">
        <v>1991</v>
      </c>
      <c r="O349">
        <v>1</v>
      </c>
      <c r="P349">
        <v>1995</v>
      </c>
      <c r="Q349">
        <v>1</v>
      </c>
      <c r="R349" t="s">
        <v>607</v>
      </c>
    </row>
    <row r="350" spans="1:18">
      <c r="A350">
        <v>826</v>
      </c>
      <c r="B350" t="s">
        <v>678</v>
      </c>
      <c r="C350">
        <v>-74.027100000000004</v>
      </c>
      <c r="D350">
        <v>55.757170000000002</v>
      </c>
      <c r="G350">
        <v>2718</v>
      </c>
      <c r="I350">
        <v>46</v>
      </c>
      <c r="K350" t="s">
        <v>269</v>
      </c>
      <c r="L350">
        <v>45.695999999999998</v>
      </c>
      <c r="M350" t="s">
        <v>508</v>
      </c>
      <c r="N350">
        <v>1991</v>
      </c>
      <c r="O350">
        <v>1</v>
      </c>
      <c r="P350">
        <v>1995</v>
      </c>
      <c r="Q350">
        <v>1</v>
      </c>
      <c r="R350" t="s">
        <v>607</v>
      </c>
    </row>
    <row r="351" spans="1:18">
      <c r="A351">
        <v>827</v>
      </c>
      <c r="B351" t="s">
        <v>679</v>
      </c>
      <c r="C351">
        <v>-74.044848999999999</v>
      </c>
      <c r="D351">
        <v>55.765127</v>
      </c>
      <c r="G351">
        <v>2712</v>
      </c>
      <c r="I351">
        <v>0</v>
      </c>
      <c r="K351" t="s">
        <v>269</v>
      </c>
      <c r="L351">
        <v>0</v>
      </c>
      <c r="M351" t="s">
        <v>508</v>
      </c>
      <c r="N351">
        <v>1991</v>
      </c>
      <c r="O351">
        <v>1</v>
      </c>
      <c r="P351">
        <v>1995</v>
      </c>
      <c r="Q351">
        <v>1</v>
      </c>
      <c r="R351" t="s">
        <v>607</v>
      </c>
    </row>
    <row r="352" spans="1:18">
      <c r="A352">
        <v>828</v>
      </c>
      <c r="B352" t="s">
        <v>680</v>
      </c>
      <c r="C352">
        <v>-74.062599000000006</v>
      </c>
      <c r="D352">
        <v>55.773085000000002</v>
      </c>
      <c r="G352">
        <v>2706</v>
      </c>
      <c r="I352">
        <v>151</v>
      </c>
      <c r="K352" t="s">
        <v>269</v>
      </c>
      <c r="L352">
        <v>151.18924999999999</v>
      </c>
      <c r="M352" t="s">
        <v>508</v>
      </c>
      <c r="N352">
        <v>1991</v>
      </c>
      <c r="O352">
        <v>1</v>
      </c>
      <c r="P352">
        <v>1995</v>
      </c>
      <c r="Q352">
        <v>1</v>
      </c>
      <c r="R352" t="s">
        <v>607</v>
      </c>
    </row>
    <row r="353" spans="1:18">
      <c r="A353">
        <v>829</v>
      </c>
      <c r="B353" t="s">
        <v>681</v>
      </c>
      <c r="C353">
        <v>-74.080348999999998</v>
      </c>
      <c r="D353">
        <v>55.781042999999997</v>
      </c>
      <c r="G353">
        <v>2732</v>
      </c>
      <c r="I353">
        <v>104</v>
      </c>
      <c r="K353" t="s">
        <v>269</v>
      </c>
      <c r="L353">
        <v>104.286</v>
      </c>
      <c r="M353" t="s">
        <v>508</v>
      </c>
      <c r="N353">
        <v>1991</v>
      </c>
      <c r="O353">
        <v>1</v>
      </c>
      <c r="P353">
        <v>1995</v>
      </c>
      <c r="Q353">
        <v>1</v>
      </c>
      <c r="R353" t="s">
        <v>607</v>
      </c>
    </row>
    <row r="354" spans="1:18">
      <c r="A354">
        <v>830</v>
      </c>
      <c r="B354" t="s">
        <v>682</v>
      </c>
      <c r="C354">
        <v>-74.098099000000005</v>
      </c>
      <c r="D354">
        <v>55.789000999999999</v>
      </c>
      <c r="G354">
        <v>2703</v>
      </c>
      <c r="H354">
        <v>-42.7</v>
      </c>
      <c r="I354">
        <v>99</v>
      </c>
      <c r="K354" t="s">
        <v>269</v>
      </c>
      <c r="L354">
        <v>98.774249999999995</v>
      </c>
      <c r="M354" t="s">
        <v>508</v>
      </c>
      <c r="N354">
        <v>1991</v>
      </c>
      <c r="O354">
        <v>1</v>
      </c>
      <c r="P354">
        <v>1995</v>
      </c>
      <c r="Q354">
        <v>1</v>
      </c>
      <c r="R354" t="s">
        <v>607</v>
      </c>
    </row>
    <row r="355" spans="1:18">
      <c r="A355">
        <v>831</v>
      </c>
      <c r="B355" t="s">
        <v>683</v>
      </c>
      <c r="C355">
        <v>-74.120334999999997</v>
      </c>
      <c r="D355">
        <v>55.799112000000001</v>
      </c>
      <c r="G355">
        <v>2716</v>
      </c>
      <c r="I355">
        <v>80</v>
      </c>
      <c r="K355" t="s">
        <v>269</v>
      </c>
      <c r="L355">
        <v>80.465000000000003</v>
      </c>
      <c r="M355" t="s">
        <v>508</v>
      </c>
      <c r="N355">
        <v>1991</v>
      </c>
      <c r="O355">
        <v>1</v>
      </c>
      <c r="P355">
        <v>1995</v>
      </c>
      <c r="Q355">
        <v>1</v>
      </c>
      <c r="R355" t="s">
        <v>607</v>
      </c>
    </row>
    <row r="356" spans="1:18">
      <c r="A356">
        <v>832</v>
      </c>
      <c r="B356" t="s">
        <v>684</v>
      </c>
      <c r="C356">
        <v>-74.142571000000004</v>
      </c>
      <c r="D356">
        <v>55.809223000000003</v>
      </c>
      <c r="G356">
        <v>2722</v>
      </c>
      <c r="I356">
        <v>30</v>
      </c>
      <c r="K356" t="s">
        <v>269</v>
      </c>
      <c r="L356">
        <v>29.672999999999998</v>
      </c>
      <c r="M356" t="s">
        <v>508</v>
      </c>
      <c r="N356">
        <v>1991</v>
      </c>
      <c r="O356">
        <v>1</v>
      </c>
      <c r="P356">
        <v>1995</v>
      </c>
      <c r="Q356">
        <v>1</v>
      </c>
      <c r="R356" t="s">
        <v>607</v>
      </c>
    </row>
    <row r="357" spans="1:18">
      <c r="A357">
        <v>833</v>
      </c>
      <c r="B357" t="s">
        <v>685</v>
      </c>
      <c r="C357">
        <v>-74.164806999999996</v>
      </c>
      <c r="D357">
        <v>55.819333999999998</v>
      </c>
      <c r="G357">
        <v>2717</v>
      </c>
      <c r="I357">
        <v>78</v>
      </c>
      <c r="K357" t="s">
        <v>269</v>
      </c>
      <c r="L357">
        <v>78.227500000000006</v>
      </c>
      <c r="M357" t="s">
        <v>508</v>
      </c>
      <c r="N357">
        <v>1991</v>
      </c>
      <c r="O357">
        <v>1</v>
      </c>
      <c r="P357">
        <v>1995</v>
      </c>
      <c r="Q357">
        <v>1</v>
      </c>
      <c r="R357" t="s">
        <v>607</v>
      </c>
    </row>
    <row r="358" spans="1:18">
      <c r="A358">
        <v>834</v>
      </c>
      <c r="B358" t="s">
        <v>686</v>
      </c>
      <c r="C358">
        <v>-74.187043000000003</v>
      </c>
      <c r="D358">
        <v>55.829445</v>
      </c>
      <c r="G358">
        <v>2714</v>
      </c>
      <c r="I358">
        <v>61</v>
      </c>
      <c r="K358" t="s">
        <v>269</v>
      </c>
      <c r="L358">
        <v>60.911999999999999</v>
      </c>
      <c r="M358" t="s">
        <v>508</v>
      </c>
      <c r="N358">
        <v>1991</v>
      </c>
      <c r="O358">
        <v>1</v>
      </c>
      <c r="P358">
        <v>1995</v>
      </c>
      <c r="Q358">
        <v>1</v>
      </c>
      <c r="R358" t="s">
        <v>607</v>
      </c>
    </row>
    <row r="359" spans="1:18">
      <c r="A359">
        <v>835</v>
      </c>
      <c r="B359" t="s">
        <v>687</v>
      </c>
      <c r="C359">
        <v>-74.209278999999995</v>
      </c>
      <c r="D359">
        <v>55.839556000000002</v>
      </c>
      <c r="G359">
        <v>2710</v>
      </c>
      <c r="I359">
        <v>89</v>
      </c>
      <c r="K359" t="s">
        <v>269</v>
      </c>
      <c r="L359">
        <v>88.638000000000005</v>
      </c>
      <c r="M359" t="s">
        <v>508</v>
      </c>
      <c r="N359">
        <v>1991</v>
      </c>
      <c r="O359">
        <v>1</v>
      </c>
      <c r="P359">
        <v>1995</v>
      </c>
      <c r="Q359">
        <v>1</v>
      </c>
      <c r="R359" t="s">
        <v>607</v>
      </c>
    </row>
    <row r="360" spans="1:18">
      <c r="A360">
        <v>836</v>
      </c>
      <c r="B360" t="s">
        <v>688</v>
      </c>
      <c r="C360">
        <v>-74.231515000000002</v>
      </c>
      <c r="D360">
        <v>55.849666999999997</v>
      </c>
      <c r="G360">
        <v>2710</v>
      </c>
      <c r="I360">
        <v>77</v>
      </c>
      <c r="K360" t="s">
        <v>269</v>
      </c>
      <c r="L360">
        <v>76.837999999999994</v>
      </c>
      <c r="M360" t="s">
        <v>508</v>
      </c>
      <c r="N360">
        <v>1991</v>
      </c>
      <c r="O360">
        <v>1</v>
      </c>
      <c r="P360">
        <v>1995</v>
      </c>
      <c r="Q360">
        <v>1</v>
      </c>
      <c r="R360" t="s">
        <v>607</v>
      </c>
    </row>
    <row r="361" spans="1:18">
      <c r="A361">
        <v>837</v>
      </c>
      <c r="B361" t="s">
        <v>689</v>
      </c>
      <c r="C361">
        <v>-74.253750999999994</v>
      </c>
      <c r="D361">
        <v>55.859777999999999</v>
      </c>
      <c r="G361">
        <v>2712</v>
      </c>
      <c r="I361">
        <v>96</v>
      </c>
      <c r="K361" t="s">
        <v>269</v>
      </c>
      <c r="L361">
        <v>95.603999999999999</v>
      </c>
      <c r="M361" t="s">
        <v>508</v>
      </c>
      <c r="N361">
        <v>1991</v>
      </c>
      <c r="O361">
        <v>1</v>
      </c>
      <c r="P361">
        <v>1995</v>
      </c>
      <c r="Q361">
        <v>1</v>
      </c>
      <c r="R361" t="s">
        <v>607</v>
      </c>
    </row>
    <row r="362" spans="1:18">
      <c r="A362">
        <v>838</v>
      </c>
      <c r="B362" t="s">
        <v>690</v>
      </c>
      <c r="C362">
        <v>-74.275987000000001</v>
      </c>
      <c r="D362">
        <v>55.869889000000001</v>
      </c>
      <c r="G362">
        <v>2713</v>
      </c>
      <c r="I362">
        <v>129</v>
      </c>
      <c r="K362" t="s">
        <v>269</v>
      </c>
      <c r="L362">
        <v>129.2225</v>
      </c>
      <c r="M362" t="s">
        <v>508</v>
      </c>
      <c r="N362">
        <v>1991</v>
      </c>
      <c r="O362">
        <v>1</v>
      </c>
      <c r="P362">
        <v>1995</v>
      </c>
      <c r="Q362">
        <v>1</v>
      </c>
      <c r="R362" t="s">
        <v>607</v>
      </c>
    </row>
    <row r="363" spans="1:18">
      <c r="A363">
        <v>839</v>
      </c>
      <c r="B363" t="s">
        <v>691</v>
      </c>
      <c r="C363">
        <v>-74.298222999999993</v>
      </c>
      <c r="D363">
        <v>55.88</v>
      </c>
      <c r="G363">
        <v>2715</v>
      </c>
      <c r="I363">
        <v>68</v>
      </c>
      <c r="K363" t="s">
        <v>269</v>
      </c>
      <c r="L363">
        <v>67.619249999999994</v>
      </c>
      <c r="M363" t="s">
        <v>508</v>
      </c>
      <c r="N363">
        <v>1991</v>
      </c>
      <c r="O363">
        <v>1</v>
      </c>
      <c r="P363">
        <v>1995</v>
      </c>
      <c r="Q363">
        <v>1</v>
      </c>
      <c r="R363" t="s">
        <v>607</v>
      </c>
    </row>
    <row r="364" spans="1:18">
      <c r="A364">
        <v>840</v>
      </c>
      <c r="B364" t="s">
        <v>692</v>
      </c>
      <c r="C364">
        <v>-74.320459</v>
      </c>
      <c r="D364">
        <v>55.890110999999997</v>
      </c>
      <c r="G364">
        <v>2701</v>
      </c>
      <c r="I364">
        <v>105</v>
      </c>
      <c r="K364" t="s">
        <v>269</v>
      </c>
      <c r="L364">
        <v>105.432</v>
      </c>
      <c r="M364" t="s">
        <v>508</v>
      </c>
      <c r="N364">
        <v>1991</v>
      </c>
      <c r="O364">
        <v>1</v>
      </c>
      <c r="P364">
        <v>1995</v>
      </c>
      <c r="Q364">
        <v>1</v>
      </c>
      <c r="R364" t="s">
        <v>607</v>
      </c>
    </row>
    <row r="365" spans="1:18">
      <c r="A365">
        <v>841</v>
      </c>
      <c r="B365" t="s">
        <v>693</v>
      </c>
      <c r="C365">
        <v>-74.342695000000006</v>
      </c>
      <c r="D365">
        <v>55.900221999999999</v>
      </c>
      <c r="G365">
        <v>2678</v>
      </c>
      <c r="I365">
        <v>68</v>
      </c>
      <c r="K365" t="s">
        <v>269</v>
      </c>
      <c r="L365">
        <v>67.801500000000004</v>
      </c>
      <c r="M365" t="s">
        <v>508</v>
      </c>
      <c r="N365">
        <v>1991</v>
      </c>
      <c r="O365">
        <v>1</v>
      </c>
      <c r="P365">
        <v>1995</v>
      </c>
      <c r="Q365">
        <v>1</v>
      </c>
      <c r="R365" t="s">
        <v>607</v>
      </c>
    </row>
    <row r="366" spans="1:18">
      <c r="A366">
        <v>842</v>
      </c>
      <c r="B366" t="s">
        <v>694</v>
      </c>
      <c r="C366">
        <v>-74.364931999999996</v>
      </c>
      <c r="D366">
        <v>55.910333000000001</v>
      </c>
      <c r="G366">
        <v>2661</v>
      </c>
      <c r="H366">
        <v>-42.7</v>
      </c>
      <c r="I366">
        <v>119</v>
      </c>
      <c r="K366" t="s">
        <v>269</v>
      </c>
      <c r="L366">
        <v>119.44625000000001</v>
      </c>
      <c r="M366" t="s">
        <v>508</v>
      </c>
      <c r="N366">
        <v>1991</v>
      </c>
      <c r="O366">
        <v>1</v>
      </c>
      <c r="P366">
        <v>1995</v>
      </c>
      <c r="Q366">
        <v>1</v>
      </c>
      <c r="R366" t="s">
        <v>607</v>
      </c>
    </row>
    <row r="367" spans="1:18">
      <c r="A367">
        <v>843</v>
      </c>
      <c r="B367" t="s">
        <v>695</v>
      </c>
      <c r="C367">
        <v>-74.382732000000004</v>
      </c>
      <c r="D367">
        <v>55.918971999999997</v>
      </c>
      <c r="G367">
        <v>2657</v>
      </c>
      <c r="I367">
        <v>121</v>
      </c>
      <c r="K367" t="s">
        <v>269</v>
      </c>
      <c r="L367">
        <v>121.0545</v>
      </c>
      <c r="M367" t="s">
        <v>508</v>
      </c>
      <c r="N367">
        <v>1991</v>
      </c>
      <c r="O367">
        <v>1</v>
      </c>
      <c r="P367">
        <v>1995</v>
      </c>
      <c r="Q367">
        <v>1</v>
      </c>
      <c r="R367" t="s">
        <v>607</v>
      </c>
    </row>
    <row r="368" spans="1:18">
      <c r="A368">
        <v>844</v>
      </c>
      <c r="B368" t="s">
        <v>696</v>
      </c>
      <c r="C368">
        <v>-74.400531999999998</v>
      </c>
      <c r="D368">
        <v>55.927610999999999</v>
      </c>
      <c r="G368">
        <v>2654</v>
      </c>
      <c r="I368">
        <v>154</v>
      </c>
      <c r="K368" t="s">
        <v>269</v>
      </c>
      <c r="L368">
        <v>154.26900000000001</v>
      </c>
      <c r="M368" t="s">
        <v>508</v>
      </c>
      <c r="N368">
        <v>1991</v>
      </c>
      <c r="O368">
        <v>1</v>
      </c>
      <c r="P368">
        <v>1995</v>
      </c>
      <c r="Q368">
        <v>1</v>
      </c>
      <c r="R368" t="s">
        <v>607</v>
      </c>
    </row>
    <row r="369" spans="1:18">
      <c r="A369">
        <v>845</v>
      </c>
      <c r="B369" t="s">
        <v>697</v>
      </c>
      <c r="C369">
        <v>-74.418333000000004</v>
      </c>
      <c r="D369">
        <v>55.936250000000001</v>
      </c>
      <c r="G369">
        <v>2656</v>
      </c>
      <c r="I369">
        <v>152</v>
      </c>
      <c r="K369" t="s">
        <v>269</v>
      </c>
      <c r="L369">
        <v>151.93799999999999</v>
      </c>
      <c r="M369" t="s">
        <v>508</v>
      </c>
      <c r="N369">
        <v>1991</v>
      </c>
      <c r="O369">
        <v>1</v>
      </c>
      <c r="P369">
        <v>1995</v>
      </c>
      <c r="Q369">
        <v>1</v>
      </c>
      <c r="R369" t="s">
        <v>607</v>
      </c>
    </row>
    <row r="370" spans="1:18">
      <c r="A370">
        <v>846</v>
      </c>
      <c r="B370" t="s">
        <v>698</v>
      </c>
      <c r="C370">
        <v>-74.436132999999998</v>
      </c>
      <c r="D370">
        <v>55.944889000000003</v>
      </c>
      <c r="G370">
        <v>2659</v>
      </c>
      <c r="I370">
        <v>142</v>
      </c>
      <c r="K370" t="s">
        <v>269</v>
      </c>
      <c r="L370">
        <v>141.93725000000001</v>
      </c>
      <c r="M370" t="s">
        <v>508</v>
      </c>
      <c r="N370">
        <v>1991</v>
      </c>
      <c r="O370">
        <v>1</v>
      </c>
      <c r="P370">
        <v>1995</v>
      </c>
      <c r="Q370">
        <v>1</v>
      </c>
      <c r="R370" t="s">
        <v>607</v>
      </c>
    </row>
    <row r="371" spans="1:18">
      <c r="A371">
        <v>847</v>
      </c>
      <c r="B371" t="s">
        <v>699</v>
      </c>
      <c r="C371">
        <v>-74.453933000000006</v>
      </c>
      <c r="D371">
        <v>55.953527999999999</v>
      </c>
      <c r="G371">
        <v>2664</v>
      </c>
      <c r="I371">
        <v>106</v>
      </c>
      <c r="K371" t="s">
        <v>269</v>
      </c>
      <c r="L371">
        <v>105.892</v>
      </c>
      <c r="M371" t="s">
        <v>508</v>
      </c>
      <c r="N371">
        <v>1991</v>
      </c>
      <c r="O371">
        <v>1</v>
      </c>
      <c r="P371">
        <v>1995</v>
      </c>
      <c r="Q371">
        <v>1</v>
      </c>
      <c r="R371" t="s">
        <v>607</v>
      </c>
    </row>
    <row r="372" spans="1:18">
      <c r="A372">
        <v>848</v>
      </c>
      <c r="B372" t="s">
        <v>700</v>
      </c>
      <c r="C372">
        <v>-74.471733999999998</v>
      </c>
      <c r="D372">
        <v>55.962167000000001</v>
      </c>
      <c r="G372">
        <v>2665</v>
      </c>
      <c r="I372">
        <v>151</v>
      </c>
      <c r="K372" t="s">
        <v>269</v>
      </c>
      <c r="L372">
        <v>151.06399999999999</v>
      </c>
      <c r="M372" t="s">
        <v>508</v>
      </c>
      <c r="N372">
        <v>1991</v>
      </c>
      <c r="O372">
        <v>1</v>
      </c>
      <c r="P372">
        <v>1995</v>
      </c>
      <c r="Q372">
        <v>1</v>
      </c>
      <c r="R372" t="s">
        <v>607</v>
      </c>
    </row>
    <row r="373" spans="1:18">
      <c r="A373">
        <v>849</v>
      </c>
      <c r="B373" t="s">
        <v>701</v>
      </c>
      <c r="C373">
        <v>-74.489534000000006</v>
      </c>
      <c r="D373">
        <v>55.970806000000003</v>
      </c>
      <c r="G373">
        <v>2666</v>
      </c>
      <c r="I373">
        <v>169</v>
      </c>
      <c r="K373" t="s">
        <v>269</v>
      </c>
      <c r="L373">
        <v>169.27875</v>
      </c>
      <c r="M373" t="s">
        <v>508</v>
      </c>
      <c r="N373">
        <v>1991</v>
      </c>
      <c r="O373">
        <v>1</v>
      </c>
      <c r="P373">
        <v>1995</v>
      </c>
      <c r="Q373">
        <v>1</v>
      </c>
      <c r="R373" t="s">
        <v>607</v>
      </c>
    </row>
    <row r="374" spans="1:18">
      <c r="A374">
        <v>850</v>
      </c>
      <c r="B374" t="s">
        <v>702</v>
      </c>
      <c r="C374">
        <v>-74.507334</v>
      </c>
      <c r="D374">
        <v>55.979446000000003</v>
      </c>
      <c r="G374">
        <v>2669</v>
      </c>
      <c r="I374">
        <v>145</v>
      </c>
      <c r="K374" t="s">
        <v>269</v>
      </c>
      <c r="L374">
        <v>144.648</v>
      </c>
      <c r="M374" t="s">
        <v>508</v>
      </c>
      <c r="N374">
        <v>1991</v>
      </c>
      <c r="O374">
        <v>1</v>
      </c>
      <c r="P374">
        <v>1995</v>
      </c>
      <c r="Q374">
        <v>1</v>
      </c>
      <c r="R374" t="s">
        <v>607</v>
      </c>
    </row>
    <row r="375" spans="1:18">
      <c r="A375">
        <v>851</v>
      </c>
      <c r="B375" t="s">
        <v>703</v>
      </c>
      <c r="C375">
        <v>-74.525135000000006</v>
      </c>
      <c r="D375">
        <v>55.988084999999998</v>
      </c>
      <c r="G375">
        <v>2674</v>
      </c>
      <c r="I375">
        <v>98</v>
      </c>
      <c r="K375" t="s">
        <v>269</v>
      </c>
      <c r="L375">
        <v>98.234999999999999</v>
      </c>
      <c r="M375" t="s">
        <v>508</v>
      </c>
      <c r="N375">
        <v>1991</v>
      </c>
      <c r="O375">
        <v>1</v>
      </c>
      <c r="P375">
        <v>1995</v>
      </c>
      <c r="Q375">
        <v>1</v>
      </c>
      <c r="R375" t="s">
        <v>607</v>
      </c>
    </row>
    <row r="376" spans="1:18">
      <c r="A376">
        <v>852</v>
      </c>
      <c r="B376" t="s">
        <v>704</v>
      </c>
      <c r="C376">
        <v>-74.542935</v>
      </c>
      <c r="D376">
        <v>55.996724</v>
      </c>
      <c r="G376">
        <v>2681</v>
      </c>
      <c r="I376">
        <v>59</v>
      </c>
      <c r="K376" t="s">
        <v>269</v>
      </c>
      <c r="L376">
        <v>59.292499999999997</v>
      </c>
      <c r="M376" t="s">
        <v>508</v>
      </c>
      <c r="N376">
        <v>1991</v>
      </c>
      <c r="O376">
        <v>1</v>
      </c>
      <c r="P376">
        <v>1995</v>
      </c>
      <c r="Q376">
        <v>1</v>
      </c>
      <c r="R376" t="s">
        <v>607</v>
      </c>
    </row>
    <row r="377" spans="1:18">
      <c r="A377">
        <v>853</v>
      </c>
      <c r="B377" t="s">
        <v>705</v>
      </c>
      <c r="C377">
        <v>-74.560734999999994</v>
      </c>
      <c r="D377">
        <v>56.005363000000003</v>
      </c>
      <c r="G377">
        <v>2695</v>
      </c>
      <c r="I377">
        <v>12</v>
      </c>
      <c r="K377" t="s">
        <v>269</v>
      </c>
      <c r="L377">
        <v>12.4285</v>
      </c>
      <c r="M377" t="s">
        <v>508</v>
      </c>
      <c r="N377">
        <v>1991</v>
      </c>
      <c r="O377">
        <v>1</v>
      </c>
      <c r="P377">
        <v>1995</v>
      </c>
      <c r="Q377">
        <v>1</v>
      </c>
      <c r="R377" t="s">
        <v>607</v>
      </c>
    </row>
    <row r="378" spans="1:18">
      <c r="A378">
        <v>854</v>
      </c>
      <c r="B378" t="s">
        <v>706</v>
      </c>
      <c r="C378">
        <v>-74.578536</v>
      </c>
      <c r="D378">
        <v>56.014001999999998</v>
      </c>
      <c r="G378">
        <v>2697</v>
      </c>
      <c r="I378">
        <v>43</v>
      </c>
      <c r="K378" t="s">
        <v>269</v>
      </c>
      <c r="L378">
        <v>43.499749999999999</v>
      </c>
      <c r="M378" t="s">
        <v>508</v>
      </c>
      <c r="N378">
        <v>1991</v>
      </c>
      <c r="O378">
        <v>1</v>
      </c>
      <c r="P378">
        <v>1995</v>
      </c>
      <c r="Q378">
        <v>1</v>
      </c>
      <c r="R378" t="s">
        <v>607</v>
      </c>
    </row>
    <row r="379" spans="1:18">
      <c r="A379">
        <v>855</v>
      </c>
      <c r="B379" t="s">
        <v>707</v>
      </c>
      <c r="C379">
        <v>-74.596335999999994</v>
      </c>
      <c r="D379">
        <v>56.022641</v>
      </c>
      <c r="G379">
        <v>2697</v>
      </c>
      <c r="I379">
        <v>89</v>
      </c>
      <c r="K379" t="s">
        <v>269</v>
      </c>
      <c r="L379">
        <v>88.629000000000005</v>
      </c>
      <c r="M379" t="s">
        <v>508</v>
      </c>
      <c r="N379">
        <v>1991</v>
      </c>
      <c r="O379">
        <v>1</v>
      </c>
      <c r="P379">
        <v>1995</v>
      </c>
      <c r="Q379">
        <v>1</v>
      </c>
      <c r="R379" t="s">
        <v>607</v>
      </c>
    </row>
    <row r="380" spans="1:18">
      <c r="A380">
        <v>856</v>
      </c>
      <c r="B380" t="s">
        <v>708</v>
      </c>
      <c r="C380">
        <v>-74.614136000000002</v>
      </c>
      <c r="D380">
        <v>56.031280000000002</v>
      </c>
      <c r="G380">
        <v>2693</v>
      </c>
      <c r="I380">
        <v>92</v>
      </c>
      <c r="K380" t="s">
        <v>269</v>
      </c>
      <c r="L380">
        <v>92.349000000000004</v>
      </c>
      <c r="M380" t="s">
        <v>508</v>
      </c>
      <c r="N380">
        <v>1991</v>
      </c>
      <c r="O380">
        <v>1</v>
      </c>
      <c r="P380">
        <v>1995</v>
      </c>
      <c r="Q380">
        <v>1</v>
      </c>
      <c r="R380" t="s">
        <v>607</v>
      </c>
    </row>
    <row r="381" spans="1:18">
      <c r="A381">
        <v>857</v>
      </c>
      <c r="B381" t="s">
        <v>709</v>
      </c>
      <c r="C381">
        <v>-74.631936999999994</v>
      </c>
      <c r="D381">
        <v>56.039920000000002</v>
      </c>
      <c r="G381">
        <v>2680</v>
      </c>
      <c r="H381">
        <v>-42.2</v>
      </c>
      <c r="I381">
        <v>139</v>
      </c>
      <c r="K381" t="s">
        <v>269</v>
      </c>
      <c r="L381">
        <v>138.9425</v>
      </c>
      <c r="M381" t="s">
        <v>508</v>
      </c>
      <c r="N381">
        <v>1991</v>
      </c>
      <c r="O381">
        <v>1</v>
      </c>
      <c r="P381">
        <v>1995</v>
      </c>
      <c r="Q381">
        <v>1</v>
      </c>
      <c r="R381" t="s">
        <v>607</v>
      </c>
    </row>
    <row r="382" spans="1:18">
      <c r="A382">
        <v>858</v>
      </c>
      <c r="B382" t="s">
        <v>710</v>
      </c>
      <c r="C382">
        <v>-74.649713000000006</v>
      </c>
      <c r="D382">
        <v>56.048706000000003</v>
      </c>
      <c r="G382">
        <v>2672</v>
      </c>
      <c r="I382">
        <v>85</v>
      </c>
      <c r="K382" t="s">
        <v>269</v>
      </c>
      <c r="L382">
        <v>85.03125</v>
      </c>
      <c r="M382" t="s">
        <v>508</v>
      </c>
      <c r="N382">
        <v>1991</v>
      </c>
      <c r="O382">
        <v>1</v>
      </c>
      <c r="P382">
        <v>1995</v>
      </c>
      <c r="Q382">
        <v>1</v>
      </c>
      <c r="R382" t="s">
        <v>607</v>
      </c>
    </row>
    <row r="383" spans="1:18">
      <c r="A383">
        <v>859</v>
      </c>
      <c r="B383" t="s">
        <v>711</v>
      </c>
      <c r="C383">
        <v>-74.667490000000001</v>
      </c>
      <c r="D383">
        <v>56.057492000000003</v>
      </c>
      <c r="G383">
        <v>2651</v>
      </c>
      <c r="I383">
        <v>254</v>
      </c>
      <c r="K383" t="s">
        <v>269</v>
      </c>
      <c r="L383">
        <v>254.47499999999999</v>
      </c>
      <c r="M383" t="s">
        <v>508</v>
      </c>
      <c r="N383">
        <v>1991</v>
      </c>
      <c r="O383">
        <v>1</v>
      </c>
      <c r="P383">
        <v>1995</v>
      </c>
      <c r="Q383">
        <v>1</v>
      </c>
      <c r="R383" t="s">
        <v>607</v>
      </c>
    </row>
    <row r="384" spans="1:18">
      <c r="A384">
        <v>860</v>
      </c>
      <c r="B384" t="s">
        <v>712</v>
      </c>
      <c r="C384">
        <v>-74.685266999999996</v>
      </c>
      <c r="D384">
        <v>56.066277999999997</v>
      </c>
      <c r="G384">
        <v>2647</v>
      </c>
      <c r="I384">
        <v>313</v>
      </c>
      <c r="K384" t="s">
        <v>269</v>
      </c>
      <c r="L384">
        <v>312.67500000000001</v>
      </c>
      <c r="M384" t="s">
        <v>508</v>
      </c>
      <c r="N384">
        <v>1991</v>
      </c>
      <c r="O384">
        <v>1</v>
      </c>
      <c r="P384">
        <v>1995</v>
      </c>
      <c r="Q384">
        <v>1</v>
      </c>
      <c r="R384" t="s">
        <v>607</v>
      </c>
    </row>
    <row r="385" spans="1:18">
      <c r="A385">
        <v>861</v>
      </c>
      <c r="B385" t="s">
        <v>713</v>
      </c>
      <c r="C385">
        <v>-74.703042999999994</v>
      </c>
      <c r="D385">
        <v>56.075063999999998</v>
      </c>
      <c r="G385">
        <v>2659</v>
      </c>
      <c r="I385">
        <v>108</v>
      </c>
      <c r="K385" t="s">
        <v>269</v>
      </c>
      <c r="L385">
        <v>108.48975</v>
      </c>
      <c r="M385" t="s">
        <v>508</v>
      </c>
      <c r="N385">
        <v>1991</v>
      </c>
      <c r="O385">
        <v>1</v>
      </c>
      <c r="P385">
        <v>1995</v>
      </c>
      <c r="Q385">
        <v>1</v>
      </c>
      <c r="R385" t="s">
        <v>607</v>
      </c>
    </row>
    <row r="386" spans="1:18">
      <c r="A386">
        <v>862</v>
      </c>
      <c r="B386" t="s">
        <v>714</v>
      </c>
      <c r="C386">
        <v>-74.720820000000003</v>
      </c>
      <c r="D386">
        <v>56.083851000000003</v>
      </c>
      <c r="G386">
        <v>2671</v>
      </c>
      <c r="I386">
        <v>99</v>
      </c>
      <c r="K386" t="s">
        <v>269</v>
      </c>
      <c r="L386">
        <v>98.909750000000003</v>
      </c>
      <c r="M386" t="s">
        <v>508</v>
      </c>
      <c r="N386">
        <v>1991</v>
      </c>
      <c r="O386">
        <v>1</v>
      </c>
      <c r="P386">
        <v>1995</v>
      </c>
      <c r="Q386">
        <v>1</v>
      </c>
      <c r="R386" t="s">
        <v>607</v>
      </c>
    </row>
    <row r="387" spans="1:18">
      <c r="A387">
        <v>863</v>
      </c>
      <c r="B387" t="s">
        <v>715</v>
      </c>
      <c r="C387">
        <v>-74.738596999999999</v>
      </c>
      <c r="D387">
        <v>56.092637000000003</v>
      </c>
      <c r="G387">
        <v>2672</v>
      </c>
      <c r="I387">
        <v>154</v>
      </c>
      <c r="K387" t="s">
        <v>269</v>
      </c>
      <c r="L387">
        <v>153.51875000000001</v>
      </c>
      <c r="M387" t="s">
        <v>508</v>
      </c>
      <c r="N387">
        <v>1991</v>
      </c>
      <c r="O387">
        <v>1</v>
      </c>
      <c r="P387">
        <v>1995</v>
      </c>
      <c r="Q387">
        <v>1</v>
      </c>
      <c r="R387" t="s">
        <v>607</v>
      </c>
    </row>
    <row r="388" spans="1:18">
      <c r="A388">
        <v>864</v>
      </c>
      <c r="B388" t="s">
        <v>716</v>
      </c>
      <c r="C388">
        <v>-74.756373999999994</v>
      </c>
      <c r="D388">
        <v>56.101422999999997</v>
      </c>
      <c r="G388">
        <v>2677</v>
      </c>
      <c r="I388">
        <v>48</v>
      </c>
      <c r="K388" t="s">
        <v>269</v>
      </c>
      <c r="L388">
        <v>47.504249999999999</v>
      </c>
      <c r="M388" t="s">
        <v>508</v>
      </c>
      <c r="N388">
        <v>1991</v>
      </c>
      <c r="O388">
        <v>1</v>
      </c>
      <c r="P388">
        <v>1995</v>
      </c>
      <c r="Q388">
        <v>1</v>
      </c>
      <c r="R388" t="s">
        <v>607</v>
      </c>
    </row>
    <row r="389" spans="1:18">
      <c r="A389">
        <v>865</v>
      </c>
      <c r="B389" t="s">
        <v>717</v>
      </c>
      <c r="C389">
        <v>-74.774150000000006</v>
      </c>
      <c r="D389">
        <v>56.110208999999998</v>
      </c>
      <c r="G389">
        <v>2674</v>
      </c>
      <c r="I389">
        <v>68</v>
      </c>
      <c r="K389" t="s">
        <v>269</v>
      </c>
      <c r="L389">
        <v>68.269499999999994</v>
      </c>
      <c r="M389" t="s">
        <v>508</v>
      </c>
      <c r="N389">
        <v>1991</v>
      </c>
      <c r="O389">
        <v>1</v>
      </c>
      <c r="P389">
        <v>1995</v>
      </c>
      <c r="Q389">
        <v>1</v>
      </c>
      <c r="R389" t="s">
        <v>607</v>
      </c>
    </row>
    <row r="390" spans="1:18">
      <c r="A390">
        <v>866</v>
      </c>
      <c r="B390" t="s">
        <v>718</v>
      </c>
      <c r="C390">
        <v>-74.791927000000001</v>
      </c>
      <c r="D390">
        <v>56.118994999999998</v>
      </c>
      <c r="G390">
        <v>2668</v>
      </c>
      <c r="I390">
        <v>106</v>
      </c>
      <c r="K390" t="s">
        <v>269</v>
      </c>
      <c r="L390">
        <v>106.352</v>
      </c>
      <c r="M390" t="s">
        <v>508</v>
      </c>
      <c r="N390">
        <v>1991</v>
      </c>
      <c r="O390">
        <v>1</v>
      </c>
      <c r="P390">
        <v>1995</v>
      </c>
      <c r="Q390">
        <v>1</v>
      </c>
      <c r="R390" t="s">
        <v>607</v>
      </c>
    </row>
    <row r="391" spans="1:18">
      <c r="A391">
        <v>867</v>
      </c>
      <c r="B391" t="s">
        <v>719</v>
      </c>
      <c r="C391">
        <v>-74.809703999999996</v>
      </c>
      <c r="D391">
        <v>56.127782000000003</v>
      </c>
      <c r="G391">
        <v>2660</v>
      </c>
      <c r="I391">
        <v>230</v>
      </c>
      <c r="K391" t="s">
        <v>269</v>
      </c>
      <c r="L391">
        <v>230.19974999999999</v>
      </c>
      <c r="M391" t="s">
        <v>508</v>
      </c>
      <c r="N391">
        <v>1991</v>
      </c>
      <c r="O391">
        <v>1</v>
      </c>
      <c r="P391">
        <v>1995</v>
      </c>
      <c r="Q391">
        <v>1</v>
      </c>
      <c r="R391" t="s">
        <v>607</v>
      </c>
    </row>
    <row r="392" spans="1:18">
      <c r="A392">
        <v>868</v>
      </c>
      <c r="B392" t="s">
        <v>720</v>
      </c>
      <c r="C392">
        <v>-74.827481000000006</v>
      </c>
      <c r="D392">
        <v>56.136567999999997</v>
      </c>
      <c r="G392">
        <v>2661</v>
      </c>
      <c r="I392">
        <v>37</v>
      </c>
      <c r="K392" t="s">
        <v>269</v>
      </c>
      <c r="L392">
        <v>37.03125</v>
      </c>
      <c r="M392" t="s">
        <v>508</v>
      </c>
      <c r="N392">
        <v>1991</v>
      </c>
      <c r="O392">
        <v>1</v>
      </c>
      <c r="P392">
        <v>1995</v>
      </c>
      <c r="Q392">
        <v>1</v>
      </c>
      <c r="R392" t="s">
        <v>607</v>
      </c>
    </row>
    <row r="393" spans="1:18">
      <c r="A393">
        <v>869</v>
      </c>
      <c r="B393" t="s">
        <v>721</v>
      </c>
      <c r="C393">
        <v>-74.845257000000004</v>
      </c>
      <c r="D393">
        <v>56.145353999999998</v>
      </c>
      <c r="G393">
        <v>2700</v>
      </c>
      <c r="I393">
        <v>9</v>
      </c>
      <c r="K393" t="s">
        <v>269</v>
      </c>
      <c r="L393">
        <v>8.8332499999999996</v>
      </c>
      <c r="M393" t="s">
        <v>508</v>
      </c>
      <c r="N393">
        <v>1991</v>
      </c>
      <c r="O393">
        <v>1</v>
      </c>
      <c r="P393">
        <v>1995</v>
      </c>
      <c r="Q393">
        <v>1</v>
      </c>
      <c r="R393" t="s">
        <v>607</v>
      </c>
    </row>
    <row r="394" spans="1:18">
      <c r="A394">
        <v>870</v>
      </c>
      <c r="B394" t="s">
        <v>722</v>
      </c>
      <c r="C394">
        <v>-74.863033999999999</v>
      </c>
      <c r="D394">
        <v>56.154139999999998</v>
      </c>
      <c r="G394">
        <v>2717</v>
      </c>
      <c r="I394">
        <v>25</v>
      </c>
      <c r="K394" t="s">
        <v>269</v>
      </c>
      <c r="L394">
        <v>25.03725</v>
      </c>
      <c r="M394" t="s">
        <v>508</v>
      </c>
      <c r="N394">
        <v>1991</v>
      </c>
      <c r="O394">
        <v>1</v>
      </c>
      <c r="P394">
        <v>1995</v>
      </c>
      <c r="Q394">
        <v>1</v>
      </c>
      <c r="R394" t="s">
        <v>607</v>
      </c>
    </row>
    <row r="395" spans="1:18">
      <c r="A395">
        <v>871</v>
      </c>
      <c r="B395" t="s">
        <v>723</v>
      </c>
      <c r="C395">
        <v>-74.880810999999994</v>
      </c>
      <c r="D395">
        <v>56.162925999999999</v>
      </c>
      <c r="G395">
        <v>2727</v>
      </c>
      <c r="I395">
        <v>52</v>
      </c>
      <c r="K395" t="s">
        <v>269</v>
      </c>
      <c r="L395">
        <v>52.330500000000001</v>
      </c>
      <c r="M395" t="s">
        <v>508</v>
      </c>
      <c r="N395">
        <v>1991</v>
      </c>
      <c r="O395">
        <v>1</v>
      </c>
      <c r="P395">
        <v>1995</v>
      </c>
      <c r="Q395">
        <v>1</v>
      </c>
      <c r="R395" t="s">
        <v>607</v>
      </c>
    </row>
    <row r="396" spans="1:18">
      <c r="A396">
        <v>872</v>
      </c>
      <c r="B396" t="s">
        <v>724</v>
      </c>
      <c r="C396">
        <v>-74.898588000000004</v>
      </c>
      <c r="D396">
        <v>56.171712999999997</v>
      </c>
      <c r="G396">
        <v>2703</v>
      </c>
      <c r="H396">
        <v>-42.4</v>
      </c>
      <c r="I396">
        <v>198</v>
      </c>
      <c r="K396" t="s">
        <v>269</v>
      </c>
      <c r="L396">
        <v>197.57075</v>
      </c>
      <c r="M396" t="s">
        <v>508</v>
      </c>
      <c r="N396">
        <v>1991</v>
      </c>
      <c r="O396">
        <v>1</v>
      </c>
      <c r="P396">
        <v>1995</v>
      </c>
      <c r="Q396">
        <v>1</v>
      </c>
      <c r="R396" t="s">
        <v>607</v>
      </c>
    </row>
    <row r="397" spans="1:18">
      <c r="A397">
        <v>873</v>
      </c>
      <c r="B397" t="s">
        <v>725</v>
      </c>
      <c r="C397">
        <v>-74.916315999999995</v>
      </c>
      <c r="D397">
        <v>56.180824000000001</v>
      </c>
      <c r="G397">
        <v>2705</v>
      </c>
      <c r="I397">
        <v>7</v>
      </c>
      <c r="K397" t="s">
        <v>269</v>
      </c>
      <c r="L397">
        <v>7.2720000000000002</v>
      </c>
      <c r="M397" t="s">
        <v>508</v>
      </c>
      <c r="N397">
        <v>1991</v>
      </c>
      <c r="O397">
        <v>1</v>
      </c>
      <c r="P397">
        <v>1995</v>
      </c>
      <c r="Q397">
        <v>1</v>
      </c>
      <c r="R397" t="s">
        <v>607</v>
      </c>
    </row>
    <row r="398" spans="1:18">
      <c r="A398">
        <v>874</v>
      </c>
      <c r="B398" t="s">
        <v>726</v>
      </c>
      <c r="C398">
        <v>-74.934044</v>
      </c>
      <c r="D398">
        <v>56.189936000000003</v>
      </c>
      <c r="G398">
        <v>2717</v>
      </c>
      <c r="I398">
        <v>45</v>
      </c>
      <c r="K398" t="s">
        <v>269</v>
      </c>
      <c r="L398">
        <v>45.258749999999999</v>
      </c>
      <c r="M398" t="s">
        <v>508</v>
      </c>
      <c r="N398">
        <v>1991</v>
      </c>
      <c r="O398">
        <v>1</v>
      </c>
      <c r="P398">
        <v>1995</v>
      </c>
      <c r="Q398">
        <v>1</v>
      </c>
      <c r="R398" t="s">
        <v>607</v>
      </c>
    </row>
    <row r="399" spans="1:18">
      <c r="A399">
        <v>875</v>
      </c>
      <c r="B399" t="s">
        <v>727</v>
      </c>
      <c r="C399">
        <v>-74.951772000000005</v>
      </c>
      <c r="D399">
        <v>56.199047</v>
      </c>
      <c r="G399">
        <v>2727</v>
      </c>
      <c r="I399">
        <v>30</v>
      </c>
      <c r="K399" t="s">
        <v>269</v>
      </c>
      <c r="L399">
        <v>29.7395</v>
      </c>
      <c r="M399" t="s">
        <v>508</v>
      </c>
      <c r="N399">
        <v>1991</v>
      </c>
      <c r="O399">
        <v>1</v>
      </c>
      <c r="P399">
        <v>1995</v>
      </c>
      <c r="Q399">
        <v>1</v>
      </c>
      <c r="R399" t="s">
        <v>607</v>
      </c>
    </row>
    <row r="400" spans="1:18">
      <c r="A400">
        <v>876</v>
      </c>
      <c r="B400" t="s">
        <v>728</v>
      </c>
      <c r="C400">
        <v>-74.969499999999996</v>
      </c>
      <c r="D400">
        <v>56.208159000000002</v>
      </c>
      <c r="G400">
        <v>2728</v>
      </c>
      <c r="I400">
        <v>113</v>
      </c>
      <c r="K400" t="s">
        <v>269</v>
      </c>
      <c r="L400">
        <v>112.5355</v>
      </c>
      <c r="M400" t="s">
        <v>508</v>
      </c>
      <c r="N400">
        <v>1991</v>
      </c>
      <c r="O400">
        <v>1</v>
      </c>
      <c r="P400">
        <v>1995</v>
      </c>
      <c r="Q400">
        <v>1</v>
      </c>
      <c r="R400" t="s">
        <v>607</v>
      </c>
    </row>
    <row r="401" spans="1:18">
      <c r="A401">
        <v>877</v>
      </c>
      <c r="B401" t="s">
        <v>729</v>
      </c>
      <c r="C401">
        <v>-74.987228000000002</v>
      </c>
      <c r="D401">
        <v>56.217269999999999</v>
      </c>
      <c r="G401">
        <v>2721</v>
      </c>
      <c r="I401">
        <v>42</v>
      </c>
      <c r="K401" t="s">
        <v>269</v>
      </c>
      <c r="L401">
        <v>41.514000000000003</v>
      </c>
      <c r="M401" t="s">
        <v>508</v>
      </c>
      <c r="N401">
        <v>1991</v>
      </c>
      <c r="O401">
        <v>1</v>
      </c>
      <c r="P401">
        <v>1995</v>
      </c>
      <c r="Q401">
        <v>1</v>
      </c>
      <c r="R401" t="s">
        <v>607</v>
      </c>
    </row>
    <row r="402" spans="1:18">
      <c r="A402">
        <v>878</v>
      </c>
      <c r="B402" t="s">
        <v>730</v>
      </c>
      <c r="C402">
        <v>-75.004956000000007</v>
      </c>
      <c r="D402">
        <v>56.226382000000001</v>
      </c>
      <c r="G402">
        <v>2734</v>
      </c>
      <c r="I402">
        <v>88</v>
      </c>
      <c r="K402" t="s">
        <v>269</v>
      </c>
      <c r="L402">
        <v>88.343999999999994</v>
      </c>
      <c r="M402" t="s">
        <v>508</v>
      </c>
      <c r="N402">
        <v>1991</v>
      </c>
      <c r="O402">
        <v>1</v>
      </c>
      <c r="P402">
        <v>1995</v>
      </c>
      <c r="Q402">
        <v>1</v>
      </c>
      <c r="R402" t="s">
        <v>607</v>
      </c>
    </row>
    <row r="403" spans="1:18">
      <c r="A403">
        <v>879</v>
      </c>
      <c r="B403" t="s">
        <v>731</v>
      </c>
      <c r="C403">
        <v>-75.022683999999998</v>
      </c>
      <c r="D403">
        <v>56.235492999999998</v>
      </c>
      <c r="G403">
        <v>2723</v>
      </c>
      <c r="I403">
        <v>98</v>
      </c>
      <c r="K403" t="s">
        <v>269</v>
      </c>
      <c r="L403">
        <v>97.58</v>
      </c>
      <c r="M403" t="s">
        <v>508</v>
      </c>
      <c r="N403">
        <v>1991</v>
      </c>
      <c r="O403">
        <v>1</v>
      </c>
      <c r="P403">
        <v>1995</v>
      </c>
      <c r="Q403">
        <v>1</v>
      </c>
      <c r="R403" t="s">
        <v>607</v>
      </c>
    </row>
    <row r="404" spans="1:18">
      <c r="A404">
        <v>880</v>
      </c>
      <c r="B404" t="s">
        <v>732</v>
      </c>
      <c r="C404">
        <v>-75.040412000000003</v>
      </c>
      <c r="D404">
        <v>56.244605</v>
      </c>
      <c r="G404">
        <v>2728</v>
      </c>
      <c r="I404">
        <v>35</v>
      </c>
      <c r="K404" t="s">
        <v>269</v>
      </c>
      <c r="L404">
        <v>35.037750000000003</v>
      </c>
      <c r="M404" t="s">
        <v>508</v>
      </c>
      <c r="N404">
        <v>1991</v>
      </c>
      <c r="O404">
        <v>1</v>
      </c>
      <c r="P404">
        <v>1995</v>
      </c>
      <c r="Q404">
        <v>1</v>
      </c>
      <c r="R404" t="s">
        <v>607</v>
      </c>
    </row>
    <row r="405" spans="1:18">
      <c r="A405">
        <v>881</v>
      </c>
      <c r="B405" t="s">
        <v>733</v>
      </c>
      <c r="C405">
        <v>-75.058139999999995</v>
      </c>
      <c r="D405">
        <v>56.253715999999997</v>
      </c>
      <c r="G405">
        <v>2738</v>
      </c>
      <c r="I405">
        <v>2</v>
      </c>
      <c r="K405" t="s">
        <v>269</v>
      </c>
      <c r="L405">
        <v>1.8540000000000001</v>
      </c>
      <c r="M405" t="s">
        <v>508</v>
      </c>
      <c r="N405">
        <v>1991</v>
      </c>
      <c r="O405">
        <v>1</v>
      </c>
      <c r="P405">
        <v>1995</v>
      </c>
      <c r="Q405">
        <v>1</v>
      </c>
      <c r="R405" t="s">
        <v>607</v>
      </c>
    </row>
    <row r="406" spans="1:18">
      <c r="A406">
        <v>882</v>
      </c>
      <c r="B406" t="s">
        <v>734</v>
      </c>
      <c r="C406">
        <v>-75.075868</v>
      </c>
      <c r="D406">
        <v>56.262827999999999</v>
      </c>
      <c r="G406">
        <v>2754</v>
      </c>
      <c r="I406">
        <v>37</v>
      </c>
      <c r="K406" t="s">
        <v>269</v>
      </c>
      <c r="L406">
        <v>36.5505</v>
      </c>
      <c r="M406" t="s">
        <v>508</v>
      </c>
      <c r="N406">
        <v>1991</v>
      </c>
      <c r="O406">
        <v>1</v>
      </c>
      <c r="P406">
        <v>1995</v>
      </c>
      <c r="Q406">
        <v>1</v>
      </c>
      <c r="R406" t="s">
        <v>607</v>
      </c>
    </row>
    <row r="407" spans="1:18">
      <c r="A407">
        <v>883</v>
      </c>
      <c r="B407" t="s">
        <v>735</v>
      </c>
      <c r="C407">
        <v>-75.093596000000005</v>
      </c>
      <c r="D407">
        <v>56.271939000000003</v>
      </c>
      <c r="G407">
        <v>2764</v>
      </c>
      <c r="I407">
        <v>68</v>
      </c>
      <c r="K407" t="s">
        <v>269</v>
      </c>
      <c r="L407">
        <v>67.585499999999996</v>
      </c>
      <c r="M407" t="s">
        <v>508</v>
      </c>
      <c r="N407">
        <v>1991</v>
      </c>
      <c r="O407">
        <v>1</v>
      </c>
      <c r="P407">
        <v>1995</v>
      </c>
      <c r="Q407">
        <v>1</v>
      </c>
      <c r="R407" t="s">
        <v>607</v>
      </c>
    </row>
    <row r="408" spans="1:18">
      <c r="A408">
        <v>884</v>
      </c>
      <c r="B408" t="s">
        <v>736</v>
      </c>
      <c r="C408">
        <v>-75.111323999999996</v>
      </c>
      <c r="D408">
        <v>56.281050999999998</v>
      </c>
      <c r="G408">
        <v>2760</v>
      </c>
      <c r="I408">
        <v>130</v>
      </c>
      <c r="K408" t="s">
        <v>269</v>
      </c>
      <c r="L408">
        <v>129.6875</v>
      </c>
      <c r="M408" t="s">
        <v>508</v>
      </c>
      <c r="N408">
        <v>1991</v>
      </c>
      <c r="O408">
        <v>1</v>
      </c>
      <c r="P408">
        <v>1995</v>
      </c>
      <c r="Q408">
        <v>1</v>
      </c>
      <c r="R408" t="s">
        <v>607</v>
      </c>
    </row>
    <row r="409" spans="1:18">
      <c r="A409">
        <v>885</v>
      </c>
      <c r="B409" t="s">
        <v>737</v>
      </c>
      <c r="C409">
        <v>-75.129052000000001</v>
      </c>
      <c r="D409">
        <v>56.290162000000002</v>
      </c>
      <c r="G409">
        <v>2758</v>
      </c>
      <c r="I409">
        <v>40</v>
      </c>
      <c r="K409" t="s">
        <v>269</v>
      </c>
      <c r="L409">
        <v>40.351999999999997</v>
      </c>
      <c r="M409" t="s">
        <v>508</v>
      </c>
      <c r="N409">
        <v>1991</v>
      </c>
      <c r="O409">
        <v>1</v>
      </c>
      <c r="P409">
        <v>1995</v>
      </c>
      <c r="Q409">
        <v>1</v>
      </c>
      <c r="R409" t="s">
        <v>607</v>
      </c>
    </row>
    <row r="410" spans="1:18">
      <c r="A410">
        <v>886</v>
      </c>
      <c r="B410" t="s">
        <v>738</v>
      </c>
      <c r="C410">
        <v>-75.146780000000007</v>
      </c>
      <c r="D410">
        <v>56.299273999999997</v>
      </c>
      <c r="G410">
        <v>2751</v>
      </c>
      <c r="I410">
        <v>26</v>
      </c>
      <c r="K410" t="s">
        <v>269</v>
      </c>
      <c r="L410">
        <v>25.645499999999998</v>
      </c>
      <c r="M410" t="s">
        <v>508</v>
      </c>
      <c r="N410">
        <v>1991</v>
      </c>
      <c r="O410">
        <v>1</v>
      </c>
      <c r="P410">
        <v>1995</v>
      </c>
      <c r="Q410">
        <v>1</v>
      </c>
      <c r="R410" t="s">
        <v>607</v>
      </c>
    </row>
    <row r="411" spans="1:18">
      <c r="A411">
        <v>887</v>
      </c>
      <c r="B411" t="s">
        <v>739</v>
      </c>
      <c r="C411">
        <v>-75.164508999999995</v>
      </c>
      <c r="D411">
        <v>56.308385999999999</v>
      </c>
      <c r="G411">
        <v>2771</v>
      </c>
      <c r="H411">
        <v>-43</v>
      </c>
      <c r="I411">
        <v>-4</v>
      </c>
      <c r="K411" t="s">
        <v>269</v>
      </c>
      <c r="L411">
        <v>-4.3890000000000002</v>
      </c>
      <c r="M411" t="s">
        <v>508</v>
      </c>
      <c r="N411">
        <v>1991</v>
      </c>
      <c r="O411">
        <v>1</v>
      </c>
      <c r="P411">
        <v>1995</v>
      </c>
      <c r="Q411">
        <v>1</v>
      </c>
      <c r="R411" t="s">
        <v>607</v>
      </c>
    </row>
    <row r="412" spans="1:18">
      <c r="A412">
        <v>888</v>
      </c>
      <c r="B412" t="s">
        <v>740</v>
      </c>
      <c r="C412">
        <v>-75.182236000000003</v>
      </c>
      <c r="D412">
        <v>56.317808999999997</v>
      </c>
      <c r="G412">
        <v>2795</v>
      </c>
      <c r="I412">
        <v>15</v>
      </c>
      <c r="K412" t="s">
        <v>269</v>
      </c>
      <c r="L412">
        <v>15.012</v>
      </c>
      <c r="M412" t="s">
        <v>508</v>
      </c>
      <c r="N412">
        <v>1991</v>
      </c>
      <c r="O412">
        <v>1</v>
      </c>
      <c r="P412">
        <v>1995</v>
      </c>
      <c r="Q412">
        <v>1</v>
      </c>
      <c r="R412" t="s">
        <v>607</v>
      </c>
    </row>
    <row r="413" spans="1:18">
      <c r="A413">
        <v>889</v>
      </c>
      <c r="B413" t="s">
        <v>741</v>
      </c>
      <c r="C413">
        <v>-75.199963999999994</v>
      </c>
      <c r="D413">
        <v>56.327233</v>
      </c>
      <c r="G413">
        <v>2809</v>
      </c>
      <c r="I413">
        <v>24</v>
      </c>
      <c r="K413" t="s">
        <v>269</v>
      </c>
      <c r="L413">
        <v>23.712</v>
      </c>
      <c r="M413" t="s">
        <v>508</v>
      </c>
      <c r="N413">
        <v>1991</v>
      </c>
      <c r="O413">
        <v>1</v>
      </c>
      <c r="P413">
        <v>1995</v>
      </c>
      <c r="Q413">
        <v>1</v>
      </c>
      <c r="R413" t="s">
        <v>607</v>
      </c>
    </row>
    <row r="414" spans="1:18">
      <c r="A414">
        <v>890</v>
      </c>
      <c r="B414" t="s">
        <v>742</v>
      </c>
      <c r="C414">
        <v>-75.217691000000002</v>
      </c>
      <c r="D414">
        <v>56.336657000000002</v>
      </c>
      <c r="G414">
        <v>2815</v>
      </c>
      <c r="I414">
        <v>-9</v>
      </c>
      <c r="K414" t="s">
        <v>269</v>
      </c>
      <c r="L414">
        <v>-9.0262499999999992</v>
      </c>
      <c r="M414" t="s">
        <v>508</v>
      </c>
      <c r="N414">
        <v>1991</v>
      </c>
      <c r="O414">
        <v>1</v>
      </c>
      <c r="P414">
        <v>1995</v>
      </c>
      <c r="Q414">
        <v>1</v>
      </c>
      <c r="R414" t="s">
        <v>607</v>
      </c>
    </row>
    <row r="415" spans="1:18">
      <c r="A415">
        <v>891</v>
      </c>
      <c r="B415" t="s">
        <v>743</v>
      </c>
      <c r="C415">
        <v>-75.235418999999993</v>
      </c>
      <c r="D415">
        <v>56.346080000000001</v>
      </c>
      <c r="G415">
        <v>2818</v>
      </c>
      <c r="I415">
        <v>52</v>
      </c>
      <c r="K415" t="s">
        <v>269</v>
      </c>
      <c r="L415">
        <v>51.542999999999999</v>
      </c>
      <c r="M415" t="s">
        <v>508</v>
      </c>
      <c r="N415">
        <v>1991</v>
      </c>
      <c r="O415">
        <v>1</v>
      </c>
      <c r="P415">
        <v>1995</v>
      </c>
      <c r="Q415">
        <v>1</v>
      </c>
      <c r="R415" t="s">
        <v>607</v>
      </c>
    </row>
    <row r="416" spans="1:18">
      <c r="A416">
        <v>892</v>
      </c>
      <c r="B416" t="s">
        <v>744</v>
      </c>
      <c r="C416">
        <v>-75.253146000000001</v>
      </c>
      <c r="D416">
        <v>56.355504000000003</v>
      </c>
      <c r="G416">
        <v>2824</v>
      </c>
      <c r="I416">
        <v>33</v>
      </c>
      <c r="K416" t="s">
        <v>269</v>
      </c>
      <c r="L416">
        <v>32.52375</v>
      </c>
      <c r="M416" t="s">
        <v>508</v>
      </c>
      <c r="N416">
        <v>1991</v>
      </c>
      <c r="O416">
        <v>1</v>
      </c>
      <c r="P416">
        <v>1995</v>
      </c>
      <c r="Q416">
        <v>1</v>
      </c>
      <c r="R416" t="s">
        <v>607</v>
      </c>
    </row>
    <row r="417" spans="1:18">
      <c r="A417">
        <v>893</v>
      </c>
      <c r="B417" t="s">
        <v>745</v>
      </c>
      <c r="C417">
        <v>-75.270874000000006</v>
      </c>
      <c r="D417">
        <v>56.364927999999999</v>
      </c>
      <c r="G417">
        <v>2828</v>
      </c>
      <c r="I417">
        <v>78</v>
      </c>
      <c r="K417" t="s">
        <v>269</v>
      </c>
      <c r="L417">
        <v>77.558999999999997</v>
      </c>
      <c r="M417" t="s">
        <v>508</v>
      </c>
      <c r="N417">
        <v>1991</v>
      </c>
      <c r="O417">
        <v>1</v>
      </c>
      <c r="P417">
        <v>1995</v>
      </c>
      <c r="Q417">
        <v>1</v>
      </c>
      <c r="R417" t="s">
        <v>607</v>
      </c>
    </row>
    <row r="418" spans="1:18">
      <c r="A418">
        <v>894</v>
      </c>
      <c r="B418" t="s">
        <v>746</v>
      </c>
      <c r="C418">
        <v>-75.288601</v>
      </c>
      <c r="D418">
        <v>56.374352000000002</v>
      </c>
      <c r="G418">
        <v>2829</v>
      </c>
      <c r="I418">
        <v>73</v>
      </c>
      <c r="K418" t="s">
        <v>269</v>
      </c>
      <c r="L418">
        <v>73.055250000000001</v>
      </c>
      <c r="M418" t="s">
        <v>508</v>
      </c>
      <c r="N418">
        <v>1991</v>
      </c>
      <c r="O418">
        <v>1</v>
      </c>
      <c r="P418">
        <v>1995</v>
      </c>
      <c r="Q418">
        <v>1</v>
      </c>
      <c r="R418" t="s">
        <v>607</v>
      </c>
    </row>
    <row r="419" spans="1:18">
      <c r="A419">
        <v>895</v>
      </c>
      <c r="B419" t="s">
        <v>747</v>
      </c>
      <c r="C419">
        <v>-75.306329000000005</v>
      </c>
      <c r="D419">
        <v>56.383775</v>
      </c>
      <c r="G419">
        <v>2826</v>
      </c>
      <c r="I419">
        <v>129</v>
      </c>
      <c r="K419" t="s">
        <v>269</v>
      </c>
      <c r="L419">
        <v>128.54024999999999</v>
      </c>
      <c r="M419" t="s">
        <v>508</v>
      </c>
      <c r="N419">
        <v>1991</v>
      </c>
      <c r="O419">
        <v>1</v>
      </c>
      <c r="P419">
        <v>1995</v>
      </c>
      <c r="Q419">
        <v>1</v>
      </c>
      <c r="R419" t="s">
        <v>607</v>
      </c>
    </row>
    <row r="420" spans="1:18">
      <c r="A420">
        <v>896</v>
      </c>
      <c r="B420" t="s">
        <v>748</v>
      </c>
      <c r="C420">
        <v>-75.324055999999999</v>
      </c>
      <c r="D420">
        <v>56.393199000000003</v>
      </c>
      <c r="G420">
        <v>2833</v>
      </c>
      <c r="I420">
        <v>21</v>
      </c>
      <c r="K420" t="s">
        <v>269</v>
      </c>
      <c r="L420">
        <v>20.91</v>
      </c>
      <c r="M420" t="s">
        <v>508</v>
      </c>
      <c r="N420">
        <v>1991</v>
      </c>
      <c r="O420">
        <v>1</v>
      </c>
      <c r="P420">
        <v>1995</v>
      </c>
      <c r="Q420">
        <v>1</v>
      </c>
      <c r="R420" t="s">
        <v>607</v>
      </c>
    </row>
    <row r="421" spans="1:18">
      <c r="A421">
        <v>897</v>
      </c>
      <c r="B421" t="s">
        <v>749</v>
      </c>
      <c r="C421">
        <v>-75.341784000000004</v>
      </c>
      <c r="D421">
        <v>56.402622999999998</v>
      </c>
      <c r="G421">
        <v>2838</v>
      </c>
      <c r="I421">
        <v>30</v>
      </c>
      <c r="K421" t="s">
        <v>269</v>
      </c>
      <c r="L421">
        <v>29.754750000000001</v>
      </c>
      <c r="M421" t="s">
        <v>508</v>
      </c>
      <c r="N421">
        <v>1991</v>
      </c>
      <c r="O421">
        <v>1</v>
      </c>
      <c r="P421">
        <v>1995</v>
      </c>
      <c r="Q421">
        <v>1</v>
      </c>
      <c r="R421" t="s">
        <v>607</v>
      </c>
    </row>
    <row r="422" spans="1:18">
      <c r="A422">
        <v>898</v>
      </c>
      <c r="B422" t="s">
        <v>750</v>
      </c>
      <c r="C422">
        <v>-75.359510999999998</v>
      </c>
      <c r="D422">
        <v>56.412047000000001</v>
      </c>
      <c r="G422">
        <v>2840</v>
      </c>
      <c r="I422">
        <v>55</v>
      </c>
      <c r="K422" t="s">
        <v>269</v>
      </c>
      <c r="L422">
        <v>54.774000000000001</v>
      </c>
      <c r="M422" t="s">
        <v>508</v>
      </c>
      <c r="N422">
        <v>1991</v>
      </c>
      <c r="O422">
        <v>1</v>
      </c>
      <c r="P422">
        <v>1995</v>
      </c>
      <c r="Q422">
        <v>1</v>
      </c>
      <c r="R422" t="s">
        <v>607</v>
      </c>
    </row>
    <row r="423" spans="1:18">
      <c r="A423">
        <v>899</v>
      </c>
      <c r="B423" t="s">
        <v>751</v>
      </c>
      <c r="C423">
        <v>-75.377239000000003</v>
      </c>
      <c r="D423">
        <v>56.421469999999999</v>
      </c>
      <c r="G423">
        <v>2845</v>
      </c>
      <c r="I423">
        <v>32</v>
      </c>
      <c r="K423" t="s">
        <v>269</v>
      </c>
      <c r="L423">
        <v>31.745999999999999</v>
      </c>
      <c r="M423" t="s">
        <v>508</v>
      </c>
      <c r="N423">
        <v>1991</v>
      </c>
      <c r="O423">
        <v>1</v>
      </c>
      <c r="P423">
        <v>1995</v>
      </c>
      <c r="Q423">
        <v>1</v>
      </c>
      <c r="R423" t="s">
        <v>607</v>
      </c>
    </row>
    <row r="424" spans="1:18">
      <c r="A424">
        <v>900</v>
      </c>
      <c r="B424" t="s">
        <v>752</v>
      </c>
      <c r="C424">
        <v>-75.394965999999997</v>
      </c>
      <c r="D424">
        <v>56.430894000000002</v>
      </c>
      <c r="G424">
        <v>2849</v>
      </c>
      <c r="I424">
        <v>12</v>
      </c>
      <c r="K424" t="s">
        <v>269</v>
      </c>
      <c r="L424">
        <v>12.18</v>
      </c>
      <c r="M424" t="s">
        <v>508</v>
      </c>
      <c r="N424">
        <v>1991</v>
      </c>
      <c r="O424">
        <v>1</v>
      </c>
      <c r="P424">
        <v>1995</v>
      </c>
      <c r="Q424">
        <v>1</v>
      </c>
      <c r="R424" t="s">
        <v>607</v>
      </c>
    </row>
    <row r="425" spans="1:18">
      <c r="A425">
        <v>901</v>
      </c>
      <c r="B425" t="s">
        <v>753</v>
      </c>
      <c r="C425">
        <v>-75.412694000000002</v>
      </c>
      <c r="D425">
        <v>56.440317999999998</v>
      </c>
      <c r="G425">
        <v>2856</v>
      </c>
      <c r="I425">
        <v>14</v>
      </c>
      <c r="K425" t="s">
        <v>269</v>
      </c>
      <c r="L425">
        <v>14.276249999999999</v>
      </c>
      <c r="M425" t="s">
        <v>508</v>
      </c>
      <c r="N425">
        <v>1991</v>
      </c>
      <c r="O425">
        <v>1</v>
      </c>
      <c r="P425">
        <v>1995</v>
      </c>
      <c r="Q425">
        <v>1</v>
      </c>
      <c r="R425" t="s">
        <v>607</v>
      </c>
    </row>
    <row r="426" spans="1:18">
      <c r="A426">
        <v>902</v>
      </c>
      <c r="B426" t="s">
        <v>754</v>
      </c>
      <c r="C426">
        <v>-75.430421999999993</v>
      </c>
      <c r="D426">
        <v>56.449742000000001</v>
      </c>
      <c r="G426">
        <v>2860</v>
      </c>
      <c r="H426">
        <v>-44.5</v>
      </c>
      <c r="I426">
        <v>98</v>
      </c>
      <c r="K426" t="s">
        <v>269</v>
      </c>
      <c r="L426">
        <v>97.869</v>
      </c>
      <c r="M426" t="s">
        <v>508</v>
      </c>
      <c r="N426">
        <v>1991</v>
      </c>
      <c r="O426">
        <v>1</v>
      </c>
      <c r="P426">
        <v>1995</v>
      </c>
      <c r="Q426">
        <v>1</v>
      </c>
      <c r="R426" t="s">
        <v>607</v>
      </c>
    </row>
    <row r="427" spans="1:18">
      <c r="A427">
        <v>903</v>
      </c>
      <c r="B427" t="s">
        <v>755</v>
      </c>
      <c r="C427">
        <v>-75.448211000000001</v>
      </c>
      <c r="D427">
        <v>56.459499999999998</v>
      </c>
      <c r="G427">
        <v>2862</v>
      </c>
      <c r="I427">
        <v>71</v>
      </c>
      <c r="K427" t="s">
        <v>269</v>
      </c>
      <c r="L427">
        <v>70.953000000000003</v>
      </c>
      <c r="M427" t="s">
        <v>508</v>
      </c>
      <c r="N427">
        <v>1991</v>
      </c>
      <c r="O427">
        <v>1</v>
      </c>
      <c r="P427">
        <v>1995</v>
      </c>
      <c r="Q427">
        <v>1</v>
      </c>
      <c r="R427" t="s">
        <v>607</v>
      </c>
    </row>
    <row r="428" spans="1:18">
      <c r="A428">
        <v>904</v>
      </c>
      <c r="B428" t="s">
        <v>756</v>
      </c>
      <c r="C428">
        <v>-75.465999999999994</v>
      </c>
      <c r="D428">
        <v>56.469258000000004</v>
      </c>
      <c r="G428">
        <v>2861</v>
      </c>
      <c r="I428">
        <v>105</v>
      </c>
      <c r="K428" t="s">
        <v>269</v>
      </c>
      <c r="L428">
        <v>104.661</v>
      </c>
      <c r="M428" t="s">
        <v>508</v>
      </c>
      <c r="N428">
        <v>1991</v>
      </c>
      <c r="O428">
        <v>1</v>
      </c>
      <c r="P428">
        <v>1995</v>
      </c>
      <c r="Q428">
        <v>1</v>
      </c>
      <c r="R428" t="s">
        <v>607</v>
      </c>
    </row>
    <row r="429" spans="1:18">
      <c r="A429">
        <v>905</v>
      </c>
      <c r="B429" t="s">
        <v>757</v>
      </c>
      <c r="C429">
        <v>-75.483789999999999</v>
      </c>
      <c r="D429">
        <v>56.479016999999999</v>
      </c>
      <c r="G429">
        <v>2861</v>
      </c>
      <c r="I429">
        <v>134</v>
      </c>
      <c r="K429" t="s">
        <v>269</v>
      </c>
      <c r="L429">
        <v>134.06399999999999</v>
      </c>
      <c r="M429" t="s">
        <v>508</v>
      </c>
      <c r="N429">
        <v>1991</v>
      </c>
      <c r="O429">
        <v>1</v>
      </c>
      <c r="P429">
        <v>1995</v>
      </c>
      <c r="Q429">
        <v>1</v>
      </c>
      <c r="R429" t="s">
        <v>607</v>
      </c>
    </row>
    <row r="430" spans="1:18">
      <c r="A430">
        <v>906</v>
      </c>
      <c r="B430" t="s">
        <v>758</v>
      </c>
      <c r="C430">
        <v>-75.501579000000007</v>
      </c>
      <c r="D430">
        <v>56.488774999999997</v>
      </c>
      <c r="G430">
        <v>2863</v>
      </c>
      <c r="I430">
        <v>141</v>
      </c>
      <c r="K430" t="s">
        <v>269</v>
      </c>
      <c r="L430">
        <v>141.33199999999999</v>
      </c>
      <c r="M430" t="s">
        <v>508</v>
      </c>
      <c r="N430">
        <v>1991</v>
      </c>
      <c r="O430">
        <v>1</v>
      </c>
      <c r="P430">
        <v>1995</v>
      </c>
      <c r="Q430">
        <v>1</v>
      </c>
      <c r="R430" t="s">
        <v>607</v>
      </c>
    </row>
    <row r="431" spans="1:18">
      <c r="A431">
        <v>907</v>
      </c>
      <c r="B431" t="s">
        <v>759</v>
      </c>
      <c r="C431">
        <v>-75.519368999999998</v>
      </c>
      <c r="D431">
        <v>56.498533000000002</v>
      </c>
      <c r="G431">
        <v>2849</v>
      </c>
      <c r="I431">
        <v>128</v>
      </c>
      <c r="K431" t="s">
        <v>269</v>
      </c>
      <c r="L431">
        <v>128.375</v>
      </c>
      <c r="M431" t="s">
        <v>508</v>
      </c>
      <c r="N431">
        <v>1991</v>
      </c>
      <c r="O431">
        <v>1</v>
      </c>
      <c r="P431">
        <v>1995</v>
      </c>
      <c r="Q431">
        <v>1</v>
      </c>
      <c r="R431" t="s">
        <v>607</v>
      </c>
    </row>
    <row r="432" spans="1:18">
      <c r="A432">
        <v>908</v>
      </c>
      <c r="B432" t="s">
        <v>760</v>
      </c>
      <c r="C432">
        <v>-75.537158000000005</v>
      </c>
      <c r="D432">
        <v>56.508291999999997</v>
      </c>
      <c r="G432">
        <v>2859</v>
      </c>
      <c r="I432">
        <v>30</v>
      </c>
      <c r="K432" t="s">
        <v>269</v>
      </c>
      <c r="L432">
        <v>29.55</v>
      </c>
      <c r="M432" t="s">
        <v>508</v>
      </c>
      <c r="N432">
        <v>1991</v>
      </c>
      <c r="O432">
        <v>1</v>
      </c>
      <c r="P432">
        <v>1995</v>
      </c>
      <c r="Q432">
        <v>1</v>
      </c>
      <c r="R432" t="s">
        <v>607</v>
      </c>
    </row>
    <row r="433" spans="1:18">
      <c r="A433">
        <v>909</v>
      </c>
      <c r="B433" t="s">
        <v>761</v>
      </c>
      <c r="C433">
        <v>-75.554947999999996</v>
      </c>
      <c r="D433">
        <v>56.518050000000002</v>
      </c>
      <c r="G433">
        <v>2877</v>
      </c>
      <c r="I433">
        <v>19</v>
      </c>
      <c r="K433" t="s">
        <v>269</v>
      </c>
      <c r="L433">
        <v>19.11</v>
      </c>
      <c r="M433" t="s">
        <v>508</v>
      </c>
      <c r="N433">
        <v>1991</v>
      </c>
      <c r="O433">
        <v>1</v>
      </c>
      <c r="P433">
        <v>1995</v>
      </c>
      <c r="Q433">
        <v>1</v>
      </c>
      <c r="R433" t="s">
        <v>607</v>
      </c>
    </row>
    <row r="434" spans="1:18">
      <c r="A434">
        <v>910</v>
      </c>
      <c r="B434" t="s">
        <v>762</v>
      </c>
      <c r="C434">
        <v>-75.572737000000004</v>
      </c>
      <c r="D434">
        <v>56.527808</v>
      </c>
      <c r="G434">
        <v>2887</v>
      </c>
      <c r="I434">
        <v>17</v>
      </c>
      <c r="K434" t="s">
        <v>269</v>
      </c>
      <c r="L434">
        <v>16.672499999999999</v>
      </c>
      <c r="M434" t="s">
        <v>508</v>
      </c>
      <c r="N434">
        <v>1991</v>
      </c>
      <c r="O434">
        <v>1</v>
      </c>
      <c r="P434">
        <v>1995</v>
      </c>
      <c r="Q434">
        <v>1</v>
      </c>
      <c r="R434" t="s">
        <v>607</v>
      </c>
    </row>
    <row r="435" spans="1:18">
      <c r="A435">
        <v>911</v>
      </c>
      <c r="B435" t="s">
        <v>763</v>
      </c>
      <c r="C435">
        <v>-75.590526999999994</v>
      </c>
      <c r="D435">
        <v>56.537567000000003</v>
      </c>
      <c r="G435">
        <v>2895</v>
      </c>
      <c r="I435">
        <v>37</v>
      </c>
      <c r="K435" t="s">
        <v>269</v>
      </c>
      <c r="L435">
        <v>36.762999999999998</v>
      </c>
      <c r="M435" t="s">
        <v>508</v>
      </c>
      <c r="N435">
        <v>1991</v>
      </c>
      <c r="O435">
        <v>1</v>
      </c>
      <c r="P435">
        <v>1995</v>
      </c>
      <c r="Q435">
        <v>1</v>
      </c>
      <c r="R435" t="s">
        <v>607</v>
      </c>
    </row>
    <row r="436" spans="1:18">
      <c r="A436">
        <v>912</v>
      </c>
      <c r="B436" t="s">
        <v>764</v>
      </c>
      <c r="C436">
        <v>-75.608316000000002</v>
      </c>
      <c r="D436">
        <v>56.547325000000001</v>
      </c>
      <c r="G436">
        <v>2896</v>
      </c>
      <c r="I436">
        <v>67</v>
      </c>
      <c r="K436" t="s">
        <v>269</v>
      </c>
      <c r="L436">
        <v>66.854249999999993</v>
      </c>
      <c r="M436" t="s">
        <v>508</v>
      </c>
      <c r="N436">
        <v>1991</v>
      </c>
      <c r="O436">
        <v>1</v>
      </c>
      <c r="P436">
        <v>1995</v>
      </c>
      <c r="Q436">
        <v>1</v>
      </c>
      <c r="R436" t="s">
        <v>607</v>
      </c>
    </row>
    <row r="437" spans="1:18">
      <c r="A437">
        <v>913</v>
      </c>
      <c r="B437" t="s">
        <v>765</v>
      </c>
      <c r="C437">
        <v>-75.626105999999993</v>
      </c>
      <c r="D437">
        <v>56.557082999999999</v>
      </c>
      <c r="G437">
        <v>2899</v>
      </c>
      <c r="I437">
        <v>54</v>
      </c>
      <c r="K437" t="s">
        <v>269</v>
      </c>
      <c r="L437">
        <v>54.284999999999997</v>
      </c>
      <c r="M437" t="s">
        <v>508</v>
      </c>
      <c r="N437">
        <v>1991</v>
      </c>
      <c r="O437">
        <v>1</v>
      </c>
      <c r="P437">
        <v>1995</v>
      </c>
      <c r="Q437">
        <v>1</v>
      </c>
      <c r="R437" t="s">
        <v>607</v>
      </c>
    </row>
    <row r="438" spans="1:18">
      <c r="A438">
        <v>914</v>
      </c>
      <c r="B438" t="s">
        <v>766</v>
      </c>
      <c r="C438">
        <v>-75.643895000000001</v>
      </c>
      <c r="D438">
        <v>56.566842000000001</v>
      </c>
      <c r="G438">
        <v>2903</v>
      </c>
      <c r="I438">
        <v>96</v>
      </c>
      <c r="K438" t="s">
        <v>269</v>
      </c>
      <c r="L438">
        <v>96.3245</v>
      </c>
      <c r="M438" t="s">
        <v>508</v>
      </c>
      <c r="N438">
        <v>1991</v>
      </c>
      <c r="O438">
        <v>1</v>
      </c>
      <c r="P438">
        <v>1995</v>
      </c>
      <c r="Q438">
        <v>1</v>
      </c>
      <c r="R438" t="s">
        <v>607</v>
      </c>
    </row>
    <row r="439" spans="1:18">
      <c r="A439">
        <v>915</v>
      </c>
      <c r="B439" t="s">
        <v>767</v>
      </c>
      <c r="C439">
        <v>-75.661685000000006</v>
      </c>
      <c r="D439">
        <v>56.576599999999999</v>
      </c>
      <c r="G439">
        <v>2903</v>
      </c>
      <c r="I439">
        <v>7</v>
      </c>
      <c r="K439" t="s">
        <v>269</v>
      </c>
      <c r="L439">
        <v>6.8579999999999997</v>
      </c>
      <c r="M439" t="s">
        <v>508</v>
      </c>
      <c r="N439">
        <v>1991</v>
      </c>
      <c r="O439">
        <v>1</v>
      </c>
      <c r="P439">
        <v>1995</v>
      </c>
      <c r="Q439">
        <v>1</v>
      </c>
      <c r="R439" t="s">
        <v>607</v>
      </c>
    </row>
    <row r="440" spans="1:18">
      <c r="A440">
        <v>916</v>
      </c>
      <c r="B440" t="s">
        <v>768</v>
      </c>
      <c r="C440">
        <v>-75.679473999999999</v>
      </c>
      <c r="D440">
        <v>56.586357999999997</v>
      </c>
      <c r="G440">
        <v>2919</v>
      </c>
      <c r="I440">
        <v>-3</v>
      </c>
      <c r="K440" t="s">
        <v>269</v>
      </c>
      <c r="L440">
        <v>-2.5649999999999999</v>
      </c>
      <c r="M440" t="s">
        <v>508</v>
      </c>
      <c r="N440">
        <v>1991</v>
      </c>
      <c r="O440">
        <v>1</v>
      </c>
      <c r="P440">
        <v>1995</v>
      </c>
      <c r="Q440">
        <v>1</v>
      </c>
      <c r="R440" t="s">
        <v>607</v>
      </c>
    </row>
    <row r="441" spans="1:18">
      <c r="A441">
        <v>917</v>
      </c>
      <c r="B441" t="s">
        <v>769</v>
      </c>
      <c r="C441">
        <v>-75.697264000000004</v>
      </c>
      <c r="D441">
        <v>56.596117</v>
      </c>
      <c r="G441">
        <v>2924</v>
      </c>
      <c r="H441">
        <v>-45.5</v>
      </c>
      <c r="I441">
        <v>24</v>
      </c>
      <c r="K441" t="s">
        <v>269</v>
      </c>
      <c r="L441">
        <v>23.5305</v>
      </c>
      <c r="M441" t="s">
        <v>508</v>
      </c>
      <c r="N441">
        <v>1991</v>
      </c>
      <c r="O441">
        <v>1</v>
      </c>
      <c r="P441">
        <v>1995</v>
      </c>
      <c r="Q441">
        <v>1</v>
      </c>
      <c r="R441" t="s">
        <v>607</v>
      </c>
    </row>
    <row r="442" spans="1:18">
      <c r="A442">
        <v>918</v>
      </c>
      <c r="B442" t="s">
        <v>770</v>
      </c>
      <c r="C442">
        <v>-75.706650999999994</v>
      </c>
      <c r="D442">
        <v>56.658217</v>
      </c>
      <c r="G442">
        <v>2917</v>
      </c>
      <c r="I442">
        <v>45</v>
      </c>
      <c r="K442" t="s">
        <v>269</v>
      </c>
      <c r="L442">
        <v>44.509500000000003</v>
      </c>
      <c r="M442" t="s">
        <v>508</v>
      </c>
      <c r="N442">
        <v>1991</v>
      </c>
      <c r="O442">
        <v>1</v>
      </c>
      <c r="P442">
        <v>1995</v>
      </c>
      <c r="Q442">
        <v>1</v>
      </c>
      <c r="R442" t="s">
        <v>607</v>
      </c>
    </row>
    <row r="443" spans="1:18">
      <c r="A443">
        <v>919</v>
      </c>
      <c r="B443" t="s">
        <v>771</v>
      </c>
      <c r="C443">
        <v>-75.716038999999995</v>
      </c>
      <c r="D443">
        <v>56.720317000000001</v>
      </c>
      <c r="G443">
        <v>2916</v>
      </c>
      <c r="I443">
        <v>8</v>
      </c>
      <c r="K443" t="s">
        <v>269</v>
      </c>
      <c r="L443">
        <v>8.1997499999999999</v>
      </c>
      <c r="M443" t="s">
        <v>508</v>
      </c>
      <c r="N443">
        <v>1991</v>
      </c>
      <c r="O443">
        <v>1</v>
      </c>
      <c r="P443">
        <v>1995</v>
      </c>
      <c r="Q443">
        <v>1</v>
      </c>
      <c r="R443" t="s">
        <v>607</v>
      </c>
    </row>
    <row r="444" spans="1:18">
      <c r="A444">
        <v>920</v>
      </c>
      <c r="B444" t="s">
        <v>772</v>
      </c>
      <c r="C444">
        <v>-75.725426999999996</v>
      </c>
      <c r="D444">
        <v>56.782417000000002</v>
      </c>
      <c r="G444">
        <v>2912</v>
      </c>
      <c r="I444">
        <v>23</v>
      </c>
      <c r="K444" t="s">
        <v>269</v>
      </c>
      <c r="L444">
        <v>23.373999999999999</v>
      </c>
      <c r="M444" t="s">
        <v>508</v>
      </c>
      <c r="N444">
        <v>1991</v>
      </c>
      <c r="O444">
        <v>1</v>
      </c>
      <c r="P444">
        <v>1995</v>
      </c>
      <c r="Q444">
        <v>1</v>
      </c>
      <c r="R444" t="s">
        <v>607</v>
      </c>
    </row>
    <row r="445" spans="1:18">
      <c r="A445">
        <v>921</v>
      </c>
      <c r="B445" t="s">
        <v>773</v>
      </c>
      <c r="C445">
        <v>-75.734814</v>
      </c>
      <c r="D445">
        <v>56.844518000000001</v>
      </c>
      <c r="G445">
        <v>2904</v>
      </c>
      <c r="I445">
        <v>86</v>
      </c>
      <c r="K445" t="s">
        <v>269</v>
      </c>
      <c r="L445">
        <v>85.767499999999998</v>
      </c>
      <c r="M445" t="s">
        <v>508</v>
      </c>
      <c r="N445">
        <v>1991</v>
      </c>
      <c r="O445">
        <v>1</v>
      </c>
      <c r="P445">
        <v>1995</v>
      </c>
      <c r="Q445">
        <v>1</v>
      </c>
      <c r="R445" t="s">
        <v>607</v>
      </c>
    </row>
    <row r="446" spans="1:18">
      <c r="A446">
        <v>922</v>
      </c>
      <c r="B446" t="s">
        <v>774</v>
      </c>
      <c r="C446">
        <v>-75.744202000000001</v>
      </c>
      <c r="D446">
        <v>56.906618000000002</v>
      </c>
      <c r="G446">
        <v>2901</v>
      </c>
      <c r="I446">
        <v>14</v>
      </c>
      <c r="K446" t="s">
        <v>269</v>
      </c>
      <c r="L446">
        <v>13.854749999999999</v>
      </c>
      <c r="M446" t="s">
        <v>508</v>
      </c>
      <c r="N446">
        <v>1991</v>
      </c>
      <c r="O446">
        <v>1</v>
      </c>
      <c r="P446">
        <v>1995</v>
      </c>
      <c r="Q446">
        <v>1</v>
      </c>
      <c r="R446" t="s">
        <v>607</v>
      </c>
    </row>
    <row r="447" spans="1:18">
      <c r="A447">
        <v>923</v>
      </c>
      <c r="B447" t="s">
        <v>775</v>
      </c>
      <c r="C447">
        <v>-75.753590000000003</v>
      </c>
      <c r="D447">
        <v>56.968718000000003</v>
      </c>
      <c r="G447">
        <v>2903</v>
      </c>
      <c r="I447">
        <v>26</v>
      </c>
      <c r="K447" t="s">
        <v>269</v>
      </c>
      <c r="L447">
        <v>26.414000000000001</v>
      </c>
      <c r="M447" t="s">
        <v>508</v>
      </c>
      <c r="N447">
        <v>1991</v>
      </c>
      <c r="O447">
        <v>1</v>
      </c>
      <c r="P447">
        <v>1995</v>
      </c>
      <c r="Q447">
        <v>1</v>
      </c>
      <c r="R447" t="s">
        <v>607</v>
      </c>
    </row>
    <row r="448" spans="1:18">
      <c r="A448">
        <v>924</v>
      </c>
      <c r="B448" t="s">
        <v>776</v>
      </c>
      <c r="C448">
        <v>-75.762977000000006</v>
      </c>
      <c r="D448">
        <v>57.030817999999996</v>
      </c>
      <c r="G448">
        <v>2908</v>
      </c>
      <c r="I448">
        <v>40</v>
      </c>
      <c r="K448" t="s">
        <v>269</v>
      </c>
      <c r="L448">
        <v>40.231999999999999</v>
      </c>
      <c r="M448" t="s">
        <v>508</v>
      </c>
      <c r="N448">
        <v>1991</v>
      </c>
      <c r="O448">
        <v>1</v>
      </c>
      <c r="P448">
        <v>1995</v>
      </c>
      <c r="Q448">
        <v>1</v>
      </c>
      <c r="R448" t="s">
        <v>607</v>
      </c>
    </row>
    <row r="449" spans="1:18">
      <c r="A449">
        <v>925</v>
      </c>
      <c r="B449" t="s">
        <v>777</v>
      </c>
      <c r="C449">
        <v>-75.772364999999994</v>
      </c>
      <c r="D449">
        <v>57.092919000000002</v>
      </c>
      <c r="G449">
        <v>2908</v>
      </c>
      <c r="I449">
        <v>15</v>
      </c>
      <c r="K449" t="s">
        <v>269</v>
      </c>
      <c r="L449">
        <v>15.321999999999999</v>
      </c>
      <c r="M449" t="s">
        <v>508</v>
      </c>
      <c r="N449">
        <v>1991</v>
      </c>
      <c r="O449">
        <v>1</v>
      </c>
      <c r="P449">
        <v>1995</v>
      </c>
      <c r="Q449">
        <v>1</v>
      </c>
      <c r="R449" t="s">
        <v>607</v>
      </c>
    </row>
    <row r="450" spans="1:18">
      <c r="A450">
        <v>926</v>
      </c>
      <c r="B450" t="s">
        <v>778</v>
      </c>
      <c r="C450">
        <v>-75.781752999999995</v>
      </c>
      <c r="D450">
        <v>57.155019000000003</v>
      </c>
      <c r="G450">
        <v>2902</v>
      </c>
      <c r="I450">
        <v>6</v>
      </c>
      <c r="K450" t="s">
        <v>269</v>
      </c>
      <c r="L450">
        <v>5.734</v>
      </c>
      <c r="M450" t="s">
        <v>508</v>
      </c>
      <c r="N450">
        <v>1991</v>
      </c>
      <c r="O450">
        <v>1</v>
      </c>
      <c r="P450">
        <v>1995</v>
      </c>
      <c r="Q450">
        <v>1</v>
      </c>
      <c r="R450" t="s">
        <v>607</v>
      </c>
    </row>
    <row r="451" spans="1:18">
      <c r="A451">
        <v>927</v>
      </c>
      <c r="B451" t="s">
        <v>779</v>
      </c>
      <c r="C451">
        <v>-75.791139999999999</v>
      </c>
      <c r="D451">
        <v>57.217118999999997</v>
      </c>
      <c r="G451">
        <v>2899</v>
      </c>
      <c r="I451">
        <v>94</v>
      </c>
      <c r="K451" t="s">
        <v>269</v>
      </c>
      <c r="L451">
        <v>94.21875</v>
      </c>
      <c r="M451" t="s">
        <v>508</v>
      </c>
      <c r="N451">
        <v>1991</v>
      </c>
      <c r="O451">
        <v>1</v>
      </c>
      <c r="P451">
        <v>1995</v>
      </c>
      <c r="Q451">
        <v>1</v>
      </c>
      <c r="R451" t="s">
        <v>607</v>
      </c>
    </row>
    <row r="452" spans="1:18">
      <c r="A452">
        <v>928</v>
      </c>
      <c r="B452" t="s">
        <v>780</v>
      </c>
      <c r="C452">
        <v>-75.800528</v>
      </c>
      <c r="D452">
        <v>57.279218999999998</v>
      </c>
      <c r="G452">
        <v>2898</v>
      </c>
      <c r="I452">
        <v>32</v>
      </c>
      <c r="K452" t="s">
        <v>269</v>
      </c>
      <c r="L452">
        <v>32.4375</v>
      </c>
      <c r="M452" t="s">
        <v>508</v>
      </c>
      <c r="N452">
        <v>1991</v>
      </c>
      <c r="O452">
        <v>1</v>
      </c>
      <c r="P452">
        <v>1995</v>
      </c>
      <c r="Q452">
        <v>1</v>
      </c>
      <c r="R452" t="s">
        <v>607</v>
      </c>
    </row>
    <row r="453" spans="1:18">
      <c r="A453">
        <v>929</v>
      </c>
      <c r="B453" t="s">
        <v>781</v>
      </c>
      <c r="C453">
        <v>-75.809916000000001</v>
      </c>
      <c r="D453">
        <v>57.341320000000003</v>
      </c>
      <c r="G453">
        <v>2890</v>
      </c>
      <c r="I453">
        <v>39</v>
      </c>
      <c r="K453" t="s">
        <v>269</v>
      </c>
      <c r="L453">
        <v>38.53125</v>
      </c>
      <c r="M453" t="s">
        <v>508</v>
      </c>
      <c r="N453">
        <v>1991</v>
      </c>
      <c r="O453">
        <v>1</v>
      </c>
      <c r="P453">
        <v>1995</v>
      </c>
      <c r="Q453">
        <v>1</v>
      </c>
      <c r="R453" t="s">
        <v>607</v>
      </c>
    </row>
    <row r="454" spans="1:18">
      <c r="A454">
        <v>930</v>
      </c>
      <c r="B454" t="s">
        <v>782</v>
      </c>
      <c r="C454">
        <v>-75.819303000000005</v>
      </c>
      <c r="D454">
        <v>57.403419999999997</v>
      </c>
      <c r="G454">
        <v>2889</v>
      </c>
      <c r="I454">
        <v>68</v>
      </c>
      <c r="K454" t="s">
        <v>269</v>
      </c>
      <c r="L454">
        <v>67.6875</v>
      </c>
      <c r="M454" t="s">
        <v>508</v>
      </c>
      <c r="N454">
        <v>1991</v>
      </c>
      <c r="O454">
        <v>1</v>
      </c>
      <c r="P454">
        <v>1995</v>
      </c>
      <c r="Q454">
        <v>1</v>
      </c>
      <c r="R454" t="s">
        <v>607</v>
      </c>
    </row>
    <row r="455" spans="1:18">
      <c r="A455">
        <v>931</v>
      </c>
      <c r="B455" t="s">
        <v>783</v>
      </c>
      <c r="C455">
        <v>-75.828691000000006</v>
      </c>
      <c r="D455">
        <v>57.465519999999998</v>
      </c>
      <c r="G455">
        <v>2898</v>
      </c>
      <c r="I455">
        <v>71</v>
      </c>
      <c r="K455" t="s">
        <v>269</v>
      </c>
      <c r="L455">
        <v>70.686000000000007</v>
      </c>
      <c r="M455" t="s">
        <v>508</v>
      </c>
      <c r="N455">
        <v>1991</v>
      </c>
      <c r="O455">
        <v>1</v>
      </c>
      <c r="P455">
        <v>1995</v>
      </c>
      <c r="Q455">
        <v>1</v>
      </c>
      <c r="R455" t="s">
        <v>607</v>
      </c>
    </row>
    <row r="456" spans="1:18">
      <c r="A456">
        <v>932</v>
      </c>
      <c r="B456" t="s">
        <v>784</v>
      </c>
      <c r="C456">
        <v>-75.838078999999993</v>
      </c>
      <c r="D456">
        <v>57.527621000000003</v>
      </c>
      <c r="G456">
        <v>2887</v>
      </c>
      <c r="I456">
        <v>29</v>
      </c>
      <c r="K456" t="s">
        <v>269</v>
      </c>
      <c r="L456">
        <v>28.797999999999998</v>
      </c>
      <c r="M456" t="s">
        <v>508</v>
      </c>
      <c r="N456">
        <v>1991</v>
      </c>
      <c r="O456">
        <v>1</v>
      </c>
      <c r="P456">
        <v>1995</v>
      </c>
      <c r="Q456">
        <v>1</v>
      </c>
      <c r="R456" t="s">
        <v>607</v>
      </c>
    </row>
    <row r="457" spans="1:18">
      <c r="A457">
        <v>933</v>
      </c>
      <c r="B457" t="s">
        <v>785</v>
      </c>
      <c r="C457">
        <v>-75.847196999999994</v>
      </c>
      <c r="D457">
        <v>57.590882999999998</v>
      </c>
      <c r="G457">
        <v>2883</v>
      </c>
      <c r="I457">
        <v>6</v>
      </c>
      <c r="K457" t="s">
        <v>269</v>
      </c>
      <c r="L457">
        <v>6.28125</v>
      </c>
      <c r="M457" t="s">
        <v>508</v>
      </c>
      <c r="N457">
        <v>1991</v>
      </c>
      <c r="O457">
        <v>1</v>
      </c>
      <c r="P457">
        <v>1995</v>
      </c>
      <c r="Q457">
        <v>1</v>
      </c>
      <c r="R457" t="s">
        <v>607</v>
      </c>
    </row>
    <row r="458" spans="1:18">
      <c r="A458">
        <v>934</v>
      </c>
      <c r="B458" t="s">
        <v>786</v>
      </c>
      <c r="C458">
        <v>-75.856316000000007</v>
      </c>
      <c r="D458">
        <v>57.654145</v>
      </c>
      <c r="G458">
        <v>2876</v>
      </c>
      <c r="I458">
        <v>65</v>
      </c>
      <c r="K458" t="s">
        <v>269</v>
      </c>
      <c r="L458">
        <v>64.86</v>
      </c>
      <c r="M458" t="s">
        <v>508</v>
      </c>
      <c r="N458">
        <v>1991</v>
      </c>
      <c r="O458">
        <v>1</v>
      </c>
      <c r="P458">
        <v>1995</v>
      </c>
      <c r="Q458">
        <v>1</v>
      </c>
      <c r="R458" t="s">
        <v>607</v>
      </c>
    </row>
    <row r="459" spans="1:18">
      <c r="A459">
        <v>935</v>
      </c>
      <c r="B459" t="s">
        <v>787</v>
      </c>
      <c r="C459">
        <v>-75.865433999999993</v>
      </c>
      <c r="D459">
        <v>57.717407000000001</v>
      </c>
      <c r="G459">
        <v>2867</v>
      </c>
      <c r="I459">
        <v>95</v>
      </c>
      <c r="K459" t="s">
        <v>269</v>
      </c>
      <c r="L459">
        <v>94.594499999999996</v>
      </c>
      <c r="M459" t="s">
        <v>508</v>
      </c>
      <c r="N459">
        <v>1991</v>
      </c>
      <c r="O459">
        <v>1</v>
      </c>
      <c r="P459">
        <v>1995</v>
      </c>
      <c r="Q459">
        <v>1</v>
      </c>
      <c r="R459" t="s">
        <v>607</v>
      </c>
    </row>
    <row r="460" spans="1:18">
      <c r="A460">
        <v>936</v>
      </c>
      <c r="B460" t="s">
        <v>788</v>
      </c>
      <c r="C460">
        <v>-75.874553000000006</v>
      </c>
      <c r="D460">
        <v>57.780670000000001</v>
      </c>
      <c r="G460">
        <v>2861</v>
      </c>
      <c r="I460">
        <v>131</v>
      </c>
      <c r="K460" t="s">
        <v>269</v>
      </c>
      <c r="L460">
        <v>130.56549999999999</v>
      </c>
      <c r="M460" t="s">
        <v>508</v>
      </c>
      <c r="N460">
        <v>1991</v>
      </c>
      <c r="O460">
        <v>1</v>
      </c>
      <c r="P460">
        <v>1995</v>
      </c>
      <c r="Q460">
        <v>1</v>
      </c>
      <c r="R460" t="s">
        <v>607</v>
      </c>
    </row>
    <row r="461" spans="1:18">
      <c r="A461">
        <v>937</v>
      </c>
      <c r="B461" t="s">
        <v>789</v>
      </c>
      <c r="C461">
        <v>-75.883672000000004</v>
      </c>
      <c r="D461">
        <v>57.843932000000002</v>
      </c>
      <c r="G461">
        <v>2861</v>
      </c>
      <c r="I461">
        <v>176</v>
      </c>
      <c r="K461" t="s">
        <v>269</v>
      </c>
      <c r="L461">
        <v>175.75</v>
      </c>
      <c r="M461" t="s">
        <v>508</v>
      </c>
      <c r="N461">
        <v>1991</v>
      </c>
      <c r="O461">
        <v>1</v>
      </c>
      <c r="P461">
        <v>1995</v>
      </c>
      <c r="Q461">
        <v>1</v>
      </c>
      <c r="R461" t="s">
        <v>607</v>
      </c>
    </row>
    <row r="462" spans="1:18">
      <c r="A462">
        <v>938</v>
      </c>
      <c r="B462" t="s">
        <v>790</v>
      </c>
      <c r="C462">
        <v>-75.892790000000005</v>
      </c>
      <c r="D462">
        <v>57.907193999999997</v>
      </c>
      <c r="G462">
        <v>2859</v>
      </c>
      <c r="I462">
        <v>115</v>
      </c>
      <c r="K462" t="s">
        <v>269</v>
      </c>
      <c r="L462">
        <v>114.77625</v>
      </c>
      <c r="M462" t="s">
        <v>508</v>
      </c>
      <c r="N462">
        <v>1991</v>
      </c>
      <c r="O462">
        <v>1</v>
      </c>
      <c r="P462">
        <v>1995</v>
      </c>
      <c r="Q462">
        <v>1</v>
      </c>
      <c r="R462" t="s">
        <v>607</v>
      </c>
    </row>
    <row r="463" spans="1:18">
      <c r="A463">
        <v>939</v>
      </c>
      <c r="B463" t="s">
        <v>791</v>
      </c>
      <c r="C463">
        <v>-75.901909000000003</v>
      </c>
      <c r="D463">
        <v>57.970455999999999</v>
      </c>
      <c r="G463">
        <v>2854</v>
      </c>
      <c r="I463">
        <v>40</v>
      </c>
      <c r="K463" t="s">
        <v>269</v>
      </c>
      <c r="L463">
        <v>40.396500000000003</v>
      </c>
      <c r="M463" t="s">
        <v>508</v>
      </c>
      <c r="N463">
        <v>1991</v>
      </c>
      <c r="O463">
        <v>1</v>
      </c>
      <c r="P463">
        <v>1995</v>
      </c>
      <c r="Q463">
        <v>1</v>
      </c>
      <c r="R463" t="s">
        <v>607</v>
      </c>
    </row>
    <row r="464" spans="1:18">
      <c r="A464">
        <v>940</v>
      </c>
      <c r="B464" t="s">
        <v>792</v>
      </c>
      <c r="C464">
        <v>-75.911027000000004</v>
      </c>
      <c r="D464">
        <v>58.033718999999998</v>
      </c>
      <c r="G464">
        <v>2851</v>
      </c>
      <c r="I464">
        <v>101</v>
      </c>
      <c r="K464" t="s">
        <v>269</v>
      </c>
      <c r="L464">
        <v>100.8</v>
      </c>
      <c r="M464" t="s">
        <v>508</v>
      </c>
      <c r="N464">
        <v>1991</v>
      </c>
      <c r="O464">
        <v>1</v>
      </c>
      <c r="P464">
        <v>1995</v>
      </c>
      <c r="Q464">
        <v>1</v>
      </c>
      <c r="R464" t="s">
        <v>607</v>
      </c>
    </row>
    <row r="465" spans="1:18">
      <c r="A465">
        <v>941</v>
      </c>
      <c r="B465" t="s">
        <v>793</v>
      </c>
      <c r="C465">
        <v>-75.920146000000003</v>
      </c>
      <c r="D465">
        <v>58.096981</v>
      </c>
      <c r="G465">
        <v>2853</v>
      </c>
      <c r="I465">
        <v>33</v>
      </c>
      <c r="K465" t="s">
        <v>269</v>
      </c>
      <c r="L465">
        <v>32.821249999999999</v>
      </c>
      <c r="M465" t="s">
        <v>508</v>
      </c>
      <c r="N465">
        <v>1991</v>
      </c>
      <c r="O465">
        <v>1</v>
      </c>
      <c r="P465">
        <v>1995</v>
      </c>
      <c r="Q465">
        <v>1</v>
      </c>
      <c r="R465" t="s">
        <v>607</v>
      </c>
    </row>
    <row r="466" spans="1:18">
      <c r="A466">
        <v>942</v>
      </c>
      <c r="B466" t="s">
        <v>794</v>
      </c>
      <c r="C466">
        <v>-75.929265000000001</v>
      </c>
      <c r="D466">
        <v>58.160243000000001</v>
      </c>
      <c r="G466">
        <v>2845</v>
      </c>
      <c r="I466">
        <v>106</v>
      </c>
      <c r="K466" t="s">
        <v>269</v>
      </c>
      <c r="L466">
        <v>106.15</v>
      </c>
      <c r="M466" t="s">
        <v>508</v>
      </c>
      <c r="N466">
        <v>1991</v>
      </c>
      <c r="O466">
        <v>1</v>
      </c>
      <c r="P466">
        <v>1995</v>
      </c>
      <c r="Q466">
        <v>1</v>
      </c>
      <c r="R466" t="s">
        <v>607</v>
      </c>
    </row>
    <row r="467" spans="1:18">
      <c r="A467">
        <v>943</v>
      </c>
      <c r="B467" t="s">
        <v>795</v>
      </c>
      <c r="C467">
        <v>-75.938383000000002</v>
      </c>
      <c r="D467">
        <v>58.223505000000003</v>
      </c>
      <c r="G467">
        <v>2845</v>
      </c>
      <c r="I467">
        <v>136</v>
      </c>
      <c r="K467" t="s">
        <v>269</v>
      </c>
      <c r="L467">
        <v>136.03049999999999</v>
      </c>
      <c r="M467" t="s">
        <v>508</v>
      </c>
      <c r="N467">
        <v>1991</v>
      </c>
      <c r="O467">
        <v>1</v>
      </c>
      <c r="P467">
        <v>1995</v>
      </c>
      <c r="Q467">
        <v>1</v>
      </c>
      <c r="R467" t="s">
        <v>607</v>
      </c>
    </row>
    <row r="468" spans="1:18">
      <c r="A468">
        <v>944</v>
      </c>
      <c r="B468" t="s">
        <v>796</v>
      </c>
      <c r="C468">
        <v>-75.947502</v>
      </c>
      <c r="D468">
        <v>58.286768000000002</v>
      </c>
      <c r="G468">
        <v>2837</v>
      </c>
      <c r="I468">
        <v>97</v>
      </c>
      <c r="K468" t="s">
        <v>269</v>
      </c>
      <c r="L468">
        <v>97.290999999999997</v>
      </c>
      <c r="M468" t="s">
        <v>508</v>
      </c>
      <c r="N468">
        <v>1991</v>
      </c>
      <c r="O468">
        <v>1</v>
      </c>
      <c r="P468">
        <v>1995</v>
      </c>
      <c r="Q468">
        <v>1</v>
      </c>
      <c r="R468" t="s">
        <v>607</v>
      </c>
    </row>
    <row r="469" spans="1:18">
      <c r="A469">
        <v>945</v>
      </c>
      <c r="B469" t="s">
        <v>797</v>
      </c>
      <c r="C469">
        <v>-75.956620000000001</v>
      </c>
      <c r="D469">
        <v>58.350029999999997</v>
      </c>
      <c r="G469">
        <v>2834</v>
      </c>
      <c r="I469">
        <v>48</v>
      </c>
      <c r="K469" t="s">
        <v>269</v>
      </c>
      <c r="L469">
        <v>48.36</v>
      </c>
      <c r="M469" t="s">
        <v>508</v>
      </c>
      <c r="N469">
        <v>1991</v>
      </c>
      <c r="O469">
        <v>1</v>
      </c>
      <c r="P469">
        <v>1995</v>
      </c>
      <c r="Q469">
        <v>1</v>
      </c>
      <c r="R469" t="s">
        <v>607</v>
      </c>
    </row>
    <row r="470" spans="1:18">
      <c r="A470">
        <v>946</v>
      </c>
      <c r="B470" t="s">
        <v>798</v>
      </c>
      <c r="C470">
        <v>-75.965738999999999</v>
      </c>
      <c r="D470">
        <v>58.413291999999998</v>
      </c>
      <c r="G470">
        <v>2830</v>
      </c>
      <c r="I470">
        <v>57</v>
      </c>
      <c r="K470" t="s">
        <v>269</v>
      </c>
      <c r="L470">
        <v>56.597250000000003</v>
      </c>
      <c r="M470" t="s">
        <v>508</v>
      </c>
      <c r="N470">
        <v>1991</v>
      </c>
      <c r="O470">
        <v>1</v>
      </c>
      <c r="P470">
        <v>1995</v>
      </c>
      <c r="Q470">
        <v>1</v>
      </c>
      <c r="R470" t="s">
        <v>607</v>
      </c>
    </row>
    <row r="471" spans="1:18">
      <c r="A471">
        <v>947</v>
      </c>
      <c r="B471" t="s">
        <v>799</v>
      </c>
      <c r="C471">
        <v>-75.974857999999998</v>
      </c>
      <c r="D471">
        <v>58.476554999999998</v>
      </c>
      <c r="G471">
        <v>2832</v>
      </c>
      <c r="H471">
        <v>-44.1</v>
      </c>
      <c r="I471">
        <v>69</v>
      </c>
      <c r="K471" t="s">
        <v>269</v>
      </c>
      <c r="L471">
        <v>68.992000000000004</v>
      </c>
      <c r="M471" t="s">
        <v>508</v>
      </c>
      <c r="N471">
        <v>1991</v>
      </c>
      <c r="O471">
        <v>1</v>
      </c>
      <c r="P471">
        <v>1995</v>
      </c>
      <c r="Q471">
        <v>1</v>
      </c>
      <c r="R471" t="s">
        <v>607</v>
      </c>
    </row>
    <row r="472" spans="1:18">
      <c r="A472">
        <v>948</v>
      </c>
      <c r="B472" t="s">
        <v>800</v>
      </c>
      <c r="C472">
        <v>-75.983742000000007</v>
      </c>
      <c r="D472">
        <v>58.541021999999998</v>
      </c>
      <c r="G472">
        <v>2832</v>
      </c>
      <c r="I472">
        <v>21</v>
      </c>
      <c r="K472" t="s">
        <v>269</v>
      </c>
      <c r="L472">
        <v>20.829000000000001</v>
      </c>
      <c r="M472" t="s">
        <v>508</v>
      </c>
      <c r="N472">
        <v>1991</v>
      </c>
      <c r="O472">
        <v>1</v>
      </c>
      <c r="P472">
        <v>1995</v>
      </c>
      <c r="Q472">
        <v>1</v>
      </c>
      <c r="R472" t="s">
        <v>607</v>
      </c>
    </row>
    <row r="473" spans="1:18">
      <c r="A473">
        <v>949</v>
      </c>
      <c r="B473" t="s">
        <v>801</v>
      </c>
      <c r="C473">
        <v>-75.992626999999999</v>
      </c>
      <c r="D473">
        <v>58.605488999999999</v>
      </c>
      <c r="G473">
        <v>2841</v>
      </c>
      <c r="I473">
        <v>10</v>
      </c>
      <c r="K473" t="s">
        <v>269</v>
      </c>
      <c r="L473">
        <v>10.0215</v>
      </c>
      <c r="M473" t="s">
        <v>508</v>
      </c>
      <c r="N473">
        <v>1991</v>
      </c>
      <c r="O473">
        <v>1</v>
      </c>
      <c r="P473">
        <v>1995</v>
      </c>
      <c r="Q473">
        <v>1</v>
      </c>
      <c r="R473" t="s">
        <v>607</v>
      </c>
    </row>
    <row r="474" spans="1:18">
      <c r="A474">
        <v>950</v>
      </c>
      <c r="B474" t="s">
        <v>802</v>
      </c>
      <c r="C474">
        <v>-76.001512000000005</v>
      </c>
      <c r="D474">
        <v>58.669955999999999</v>
      </c>
      <c r="G474">
        <v>2849</v>
      </c>
      <c r="I474">
        <v>14</v>
      </c>
      <c r="K474" t="s">
        <v>269</v>
      </c>
      <c r="L474">
        <v>14.282500000000001</v>
      </c>
      <c r="M474" t="s">
        <v>508</v>
      </c>
      <c r="N474">
        <v>1991</v>
      </c>
      <c r="O474">
        <v>1</v>
      </c>
      <c r="P474">
        <v>1995</v>
      </c>
      <c r="Q474">
        <v>1</v>
      </c>
      <c r="R474" t="s">
        <v>607</v>
      </c>
    </row>
    <row r="475" spans="1:18">
      <c r="A475">
        <v>951</v>
      </c>
      <c r="B475" t="s">
        <v>803</v>
      </c>
      <c r="C475">
        <v>-76.010396</v>
      </c>
      <c r="D475">
        <v>58.734423</v>
      </c>
      <c r="G475">
        <v>2847</v>
      </c>
      <c r="I475">
        <v>51</v>
      </c>
      <c r="K475" t="s">
        <v>269</v>
      </c>
      <c r="L475">
        <v>50.56</v>
      </c>
      <c r="M475" t="s">
        <v>508</v>
      </c>
      <c r="N475">
        <v>1991</v>
      </c>
      <c r="O475">
        <v>1</v>
      </c>
      <c r="P475">
        <v>1995</v>
      </c>
      <c r="Q475">
        <v>1</v>
      </c>
      <c r="R475" t="s">
        <v>607</v>
      </c>
    </row>
    <row r="476" spans="1:18">
      <c r="A476">
        <v>952</v>
      </c>
      <c r="B476" t="s">
        <v>804</v>
      </c>
      <c r="C476">
        <v>-76.019281000000007</v>
      </c>
      <c r="D476">
        <v>58.79889</v>
      </c>
      <c r="G476">
        <v>2845</v>
      </c>
      <c r="I476">
        <v>5</v>
      </c>
      <c r="K476" t="s">
        <v>269</v>
      </c>
      <c r="L476">
        <v>4.5540000000000003</v>
      </c>
      <c r="M476" t="s">
        <v>508</v>
      </c>
      <c r="N476">
        <v>1991</v>
      </c>
      <c r="O476">
        <v>1</v>
      </c>
      <c r="P476">
        <v>1995</v>
      </c>
      <c r="Q476">
        <v>1</v>
      </c>
      <c r="R476" t="s">
        <v>607</v>
      </c>
    </row>
    <row r="477" spans="1:18">
      <c r="A477">
        <v>953</v>
      </c>
      <c r="B477" t="s">
        <v>805</v>
      </c>
      <c r="C477">
        <v>-76.028165999999999</v>
      </c>
      <c r="D477">
        <v>58.863357000000001</v>
      </c>
      <c r="G477">
        <v>2846</v>
      </c>
      <c r="I477">
        <v>9</v>
      </c>
      <c r="K477" t="s">
        <v>269</v>
      </c>
      <c r="L477">
        <v>8.91</v>
      </c>
      <c r="M477" t="s">
        <v>508</v>
      </c>
      <c r="N477">
        <v>1991</v>
      </c>
      <c r="O477">
        <v>1</v>
      </c>
      <c r="P477">
        <v>1995</v>
      </c>
      <c r="Q477">
        <v>1</v>
      </c>
      <c r="R477" t="s">
        <v>607</v>
      </c>
    </row>
    <row r="478" spans="1:18">
      <c r="A478">
        <v>954</v>
      </c>
      <c r="B478" t="s">
        <v>806</v>
      </c>
      <c r="C478">
        <v>-76.037051000000005</v>
      </c>
      <c r="D478">
        <v>58.927824000000001</v>
      </c>
      <c r="G478">
        <v>2845</v>
      </c>
      <c r="I478">
        <v>28</v>
      </c>
      <c r="K478" t="s">
        <v>269</v>
      </c>
      <c r="L478">
        <v>28.3855</v>
      </c>
      <c r="M478" t="s">
        <v>508</v>
      </c>
      <c r="N478">
        <v>1991</v>
      </c>
      <c r="O478">
        <v>1</v>
      </c>
      <c r="P478">
        <v>1995</v>
      </c>
      <c r="Q478">
        <v>1</v>
      </c>
      <c r="R478" t="s">
        <v>607</v>
      </c>
    </row>
    <row r="479" spans="1:18">
      <c r="A479">
        <v>955</v>
      </c>
      <c r="B479" t="s">
        <v>807</v>
      </c>
      <c r="C479">
        <v>-76.043270000000007</v>
      </c>
      <c r="D479">
        <v>65.023781</v>
      </c>
      <c r="G479">
        <v>2340</v>
      </c>
      <c r="H479">
        <v>-38.5</v>
      </c>
      <c r="I479">
        <v>32</v>
      </c>
      <c r="K479" t="s">
        <v>269</v>
      </c>
      <c r="L479">
        <v>31.93</v>
      </c>
      <c r="M479" t="s">
        <v>508</v>
      </c>
      <c r="N479">
        <v>1991</v>
      </c>
      <c r="O479">
        <v>1</v>
      </c>
      <c r="P479">
        <v>1995</v>
      </c>
      <c r="Q479">
        <v>1</v>
      </c>
      <c r="R479" t="s">
        <v>607</v>
      </c>
    </row>
    <row r="480" spans="1:18">
      <c r="A480">
        <v>956</v>
      </c>
      <c r="B480" t="s">
        <v>808</v>
      </c>
      <c r="C480">
        <v>-76.044793999999996</v>
      </c>
      <c r="D480">
        <v>64.949781000000002</v>
      </c>
      <c r="G480">
        <v>2345</v>
      </c>
      <c r="I480">
        <v>60</v>
      </c>
      <c r="K480" t="s">
        <v>269</v>
      </c>
      <c r="L480">
        <v>60.006</v>
      </c>
      <c r="M480" t="s">
        <v>508</v>
      </c>
      <c r="N480">
        <v>1991</v>
      </c>
      <c r="O480">
        <v>1</v>
      </c>
      <c r="P480">
        <v>1995</v>
      </c>
      <c r="Q480">
        <v>1</v>
      </c>
      <c r="R480" t="s">
        <v>607</v>
      </c>
    </row>
    <row r="481" spans="1:18">
      <c r="A481">
        <v>957</v>
      </c>
      <c r="B481" t="s">
        <v>809</v>
      </c>
      <c r="C481">
        <v>-76.045935</v>
      </c>
      <c r="D481">
        <v>58.992291999999999</v>
      </c>
      <c r="G481">
        <v>2843</v>
      </c>
      <c r="I481">
        <v>44</v>
      </c>
      <c r="K481" t="s">
        <v>269</v>
      </c>
      <c r="L481">
        <v>43.78</v>
      </c>
      <c r="M481" t="s">
        <v>508</v>
      </c>
      <c r="N481">
        <v>1991</v>
      </c>
      <c r="O481">
        <v>1</v>
      </c>
      <c r="P481">
        <v>1995</v>
      </c>
      <c r="Q481">
        <v>1</v>
      </c>
      <c r="R481" t="s">
        <v>607</v>
      </c>
    </row>
    <row r="482" spans="1:18">
      <c r="A482">
        <v>958</v>
      </c>
      <c r="B482" t="s">
        <v>810</v>
      </c>
      <c r="C482">
        <v>-76.046318999999997</v>
      </c>
      <c r="D482">
        <v>64.875781000000003</v>
      </c>
      <c r="G482">
        <v>2357</v>
      </c>
      <c r="I482">
        <v>77</v>
      </c>
      <c r="K482" t="s">
        <v>269</v>
      </c>
      <c r="L482">
        <v>77.489999999999995</v>
      </c>
      <c r="M482" t="s">
        <v>508</v>
      </c>
      <c r="N482">
        <v>1991</v>
      </c>
      <c r="O482">
        <v>1</v>
      </c>
      <c r="P482">
        <v>1995</v>
      </c>
      <c r="Q482">
        <v>1</v>
      </c>
      <c r="R482" t="s">
        <v>607</v>
      </c>
    </row>
    <row r="483" spans="1:18">
      <c r="A483">
        <v>959</v>
      </c>
      <c r="B483" t="s">
        <v>811</v>
      </c>
      <c r="C483">
        <v>-76.047843999999998</v>
      </c>
      <c r="D483">
        <v>64.801781000000005</v>
      </c>
      <c r="G483">
        <v>2371</v>
      </c>
      <c r="I483">
        <v>79</v>
      </c>
      <c r="K483" t="s">
        <v>269</v>
      </c>
      <c r="L483">
        <v>78.641999999999996</v>
      </c>
      <c r="M483" t="s">
        <v>508</v>
      </c>
      <c r="N483">
        <v>1991</v>
      </c>
      <c r="O483">
        <v>1</v>
      </c>
      <c r="P483">
        <v>1995</v>
      </c>
      <c r="Q483">
        <v>1</v>
      </c>
      <c r="R483" t="s">
        <v>607</v>
      </c>
    </row>
    <row r="484" spans="1:18">
      <c r="A484">
        <v>960</v>
      </c>
      <c r="B484" t="s">
        <v>812</v>
      </c>
      <c r="C484">
        <v>-76.049368999999999</v>
      </c>
      <c r="D484">
        <v>64.727780999999993</v>
      </c>
      <c r="G484">
        <v>2386</v>
      </c>
      <c r="I484">
        <v>28</v>
      </c>
      <c r="K484" t="s">
        <v>269</v>
      </c>
      <c r="L484">
        <v>28.2865</v>
      </c>
      <c r="M484" t="s">
        <v>508</v>
      </c>
      <c r="N484">
        <v>1991</v>
      </c>
      <c r="O484">
        <v>1</v>
      </c>
      <c r="P484">
        <v>1995</v>
      </c>
      <c r="Q484">
        <v>1</v>
      </c>
      <c r="R484" t="s">
        <v>607</v>
      </c>
    </row>
    <row r="485" spans="1:18">
      <c r="A485">
        <v>961</v>
      </c>
      <c r="B485" t="s">
        <v>813</v>
      </c>
      <c r="C485">
        <v>-76.050894</v>
      </c>
      <c r="D485">
        <v>64.653780999999995</v>
      </c>
      <c r="G485">
        <v>2400</v>
      </c>
      <c r="I485">
        <v>9</v>
      </c>
      <c r="K485" t="s">
        <v>269</v>
      </c>
      <c r="L485">
        <v>8.9320000000000004</v>
      </c>
      <c r="M485" t="s">
        <v>508</v>
      </c>
      <c r="N485">
        <v>1991</v>
      </c>
      <c r="O485">
        <v>1</v>
      </c>
      <c r="P485">
        <v>1995</v>
      </c>
      <c r="Q485">
        <v>1</v>
      </c>
      <c r="R485" t="s">
        <v>607</v>
      </c>
    </row>
    <row r="486" spans="1:18">
      <c r="A486">
        <v>962</v>
      </c>
      <c r="B486" t="s">
        <v>814</v>
      </c>
      <c r="C486">
        <v>-76.052419</v>
      </c>
      <c r="D486">
        <v>64.579780999999997</v>
      </c>
      <c r="G486">
        <v>2401</v>
      </c>
      <c r="I486">
        <v>18</v>
      </c>
      <c r="K486" t="s">
        <v>269</v>
      </c>
      <c r="L486">
        <v>18.225000000000001</v>
      </c>
      <c r="M486" t="s">
        <v>508</v>
      </c>
      <c r="N486">
        <v>1991</v>
      </c>
      <c r="O486">
        <v>1</v>
      </c>
      <c r="P486">
        <v>1995</v>
      </c>
      <c r="Q486">
        <v>1</v>
      </c>
      <c r="R486" t="s">
        <v>607</v>
      </c>
    </row>
    <row r="487" spans="1:18">
      <c r="A487">
        <v>963</v>
      </c>
      <c r="B487" t="s">
        <v>815</v>
      </c>
      <c r="C487">
        <v>-76.053944000000001</v>
      </c>
      <c r="D487">
        <v>64.505780999999999</v>
      </c>
      <c r="G487">
        <v>2398</v>
      </c>
      <c r="I487">
        <v>22</v>
      </c>
      <c r="K487" t="s">
        <v>269</v>
      </c>
      <c r="L487">
        <v>22.018000000000001</v>
      </c>
      <c r="M487" t="s">
        <v>508</v>
      </c>
      <c r="N487">
        <v>1991</v>
      </c>
      <c r="O487">
        <v>1</v>
      </c>
      <c r="P487">
        <v>1995</v>
      </c>
      <c r="Q487">
        <v>1</v>
      </c>
      <c r="R487" t="s">
        <v>607</v>
      </c>
    </row>
    <row r="488" spans="1:18">
      <c r="A488">
        <v>964</v>
      </c>
      <c r="B488" t="s">
        <v>816</v>
      </c>
      <c r="C488">
        <v>-76.054820000000007</v>
      </c>
      <c r="D488">
        <v>59.056759</v>
      </c>
      <c r="G488">
        <v>2845</v>
      </c>
      <c r="I488">
        <v>24</v>
      </c>
      <c r="K488" t="s">
        <v>269</v>
      </c>
      <c r="L488">
        <v>23.740500000000001</v>
      </c>
      <c r="M488" t="s">
        <v>508</v>
      </c>
      <c r="N488">
        <v>1991</v>
      </c>
      <c r="O488">
        <v>1</v>
      </c>
      <c r="P488">
        <v>1995</v>
      </c>
      <c r="Q488">
        <v>1</v>
      </c>
      <c r="R488" t="s">
        <v>607</v>
      </c>
    </row>
    <row r="489" spans="1:18">
      <c r="A489">
        <v>965</v>
      </c>
      <c r="B489" t="s">
        <v>817</v>
      </c>
      <c r="C489">
        <v>-76.055468000000005</v>
      </c>
      <c r="D489">
        <v>64.431781000000001</v>
      </c>
      <c r="G489">
        <v>2394</v>
      </c>
      <c r="I489">
        <v>23</v>
      </c>
      <c r="K489" t="s">
        <v>269</v>
      </c>
      <c r="L489">
        <v>23.014500000000002</v>
      </c>
      <c r="M489" t="s">
        <v>508</v>
      </c>
      <c r="N489">
        <v>1991</v>
      </c>
      <c r="O489">
        <v>1</v>
      </c>
      <c r="P489">
        <v>1995</v>
      </c>
      <c r="Q489">
        <v>1</v>
      </c>
      <c r="R489" t="s">
        <v>607</v>
      </c>
    </row>
    <row r="490" spans="1:18">
      <c r="A490">
        <v>966</v>
      </c>
      <c r="B490" t="s">
        <v>818</v>
      </c>
      <c r="C490">
        <v>-76.056993000000006</v>
      </c>
      <c r="D490">
        <v>64.357781000000003</v>
      </c>
      <c r="G490">
        <v>2393</v>
      </c>
      <c r="I490">
        <v>13</v>
      </c>
      <c r="K490" t="s">
        <v>269</v>
      </c>
      <c r="L490">
        <v>12.93225</v>
      </c>
      <c r="M490" t="s">
        <v>508</v>
      </c>
      <c r="N490">
        <v>1991</v>
      </c>
      <c r="O490">
        <v>1</v>
      </c>
      <c r="P490">
        <v>1995</v>
      </c>
      <c r="Q490">
        <v>1</v>
      </c>
      <c r="R490" t="s">
        <v>607</v>
      </c>
    </row>
    <row r="491" spans="1:18">
      <c r="A491">
        <v>967</v>
      </c>
      <c r="B491" t="s">
        <v>819</v>
      </c>
      <c r="C491">
        <v>-76.058518000000007</v>
      </c>
      <c r="D491">
        <v>64.283781000000005</v>
      </c>
      <c r="G491">
        <v>2388</v>
      </c>
      <c r="I491">
        <v>12</v>
      </c>
      <c r="K491" t="s">
        <v>269</v>
      </c>
      <c r="L491">
        <v>12</v>
      </c>
      <c r="M491" t="s">
        <v>508</v>
      </c>
      <c r="N491">
        <v>1991</v>
      </c>
      <c r="O491">
        <v>1</v>
      </c>
      <c r="P491">
        <v>1995</v>
      </c>
      <c r="Q491">
        <v>1</v>
      </c>
      <c r="R491" t="s">
        <v>607</v>
      </c>
    </row>
    <row r="492" spans="1:18">
      <c r="A492">
        <v>968</v>
      </c>
      <c r="B492" t="s">
        <v>820</v>
      </c>
      <c r="C492">
        <v>-76.060042999999993</v>
      </c>
      <c r="D492">
        <v>64.209781000000007</v>
      </c>
      <c r="G492">
        <v>2387</v>
      </c>
      <c r="I492">
        <v>75</v>
      </c>
      <c r="K492" t="s">
        <v>269</v>
      </c>
      <c r="L492">
        <v>74.613</v>
      </c>
      <c r="M492" t="s">
        <v>508</v>
      </c>
      <c r="N492">
        <v>1991</v>
      </c>
      <c r="O492">
        <v>1</v>
      </c>
      <c r="P492">
        <v>1995</v>
      </c>
      <c r="Q492">
        <v>1</v>
      </c>
      <c r="R492" t="s">
        <v>607</v>
      </c>
    </row>
    <row r="493" spans="1:18">
      <c r="A493">
        <v>969</v>
      </c>
      <c r="B493" t="s">
        <v>821</v>
      </c>
      <c r="C493">
        <v>-76.061567999999994</v>
      </c>
      <c r="D493">
        <v>64.135780999999994</v>
      </c>
      <c r="G493">
        <v>2388</v>
      </c>
      <c r="I493">
        <v>207</v>
      </c>
      <c r="K493" t="s">
        <v>269</v>
      </c>
      <c r="L493">
        <v>206.96</v>
      </c>
      <c r="M493" t="s">
        <v>508</v>
      </c>
      <c r="N493">
        <v>1991</v>
      </c>
      <c r="O493">
        <v>1</v>
      </c>
      <c r="P493">
        <v>1995</v>
      </c>
      <c r="Q493">
        <v>1</v>
      </c>
      <c r="R493" t="s">
        <v>607</v>
      </c>
    </row>
    <row r="494" spans="1:18">
      <c r="A494">
        <v>970</v>
      </c>
      <c r="B494" t="s">
        <v>822</v>
      </c>
      <c r="C494">
        <v>-76.063092999999995</v>
      </c>
      <c r="D494">
        <v>64.061780999999996</v>
      </c>
      <c r="G494">
        <v>2395</v>
      </c>
      <c r="I494">
        <v>190</v>
      </c>
      <c r="K494" t="s">
        <v>269</v>
      </c>
      <c r="L494">
        <v>190.08</v>
      </c>
      <c r="M494" t="s">
        <v>508</v>
      </c>
      <c r="N494">
        <v>1991</v>
      </c>
      <c r="O494">
        <v>1</v>
      </c>
      <c r="P494">
        <v>1995</v>
      </c>
      <c r="Q494">
        <v>1</v>
      </c>
      <c r="R494" t="s">
        <v>607</v>
      </c>
    </row>
    <row r="495" spans="1:18">
      <c r="A495">
        <v>971</v>
      </c>
      <c r="B495" t="s">
        <v>823</v>
      </c>
      <c r="C495">
        <v>-76.063704999999999</v>
      </c>
      <c r="D495">
        <v>59.121226</v>
      </c>
      <c r="G495">
        <v>2840</v>
      </c>
      <c r="I495">
        <v>50</v>
      </c>
      <c r="K495" t="s">
        <v>269</v>
      </c>
      <c r="L495">
        <v>50.373750000000001</v>
      </c>
      <c r="M495" t="s">
        <v>508</v>
      </c>
      <c r="N495">
        <v>1991</v>
      </c>
      <c r="O495">
        <v>1</v>
      </c>
      <c r="P495">
        <v>1995</v>
      </c>
      <c r="Q495">
        <v>1</v>
      </c>
      <c r="R495" t="s">
        <v>607</v>
      </c>
    </row>
    <row r="496" spans="1:18">
      <c r="A496">
        <v>972</v>
      </c>
      <c r="B496" t="s">
        <v>824</v>
      </c>
      <c r="C496">
        <v>-76.064617999999996</v>
      </c>
      <c r="D496">
        <v>63.987780999999998</v>
      </c>
      <c r="G496">
        <v>2417</v>
      </c>
      <c r="I496">
        <v>30</v>
      </c>
      <c r="K496" t="s">
        <v>269</v>
      </c>
      <c r="L496">
        <v>29.625</v>
      </c>
      <c r="M496" t="s">
        <v>508</v>
      </c>
      <c r="N496">
        <v>1991</v>
      </c>
      <c r="O496">
        <v>1</v>
      </c>
      <c r="P496">
        <v>1995</v>
      </c>
      <c r="Q496">
        <v>1</v>
      </c>
      <c r="R496" t="s">
        <v>607</v>
      </c>
    </row>
    <row r="497" spans="1:18">
      <c r="A497">
        <v>973</v>
      </c>
      <c r="B497" t="s">
        <v>825</v>
      </c>
      <c r="C497">
        <v>-76.066142999999997</v>
      </c>
      <c r="D497">
        <v>63.913781</v>
      </c>
      <c r="G497">
        <v>2427</v>
      </c>
      <c r="H497">
        <v>-39.6</v>
      </c>
      <c r="I497">
        <v>65</v>
      </c>
      <c r="K497" t="s">
        <v>269</v>
      </c>
      <c r="L497">
        <v>65.206999999999994</v>
      </c>
      <c r="M497" t="s">
        <v>508</v>
      </c>
      <c r="N497">
        <v>1991</v>
      </c>
      <c r="O497">
        <v>1</v>
      </c>
      <c r="P497">
        <v>1995</v>
      </c>
      <c r="Q497">
        <v>1</v>
      </c>
      <c r="R497" t="s">
        <v>607</v>
      </c>
    </row>
    <row r="498" spans="1:18">
      <c r="A498">
        <v>974</v>
      </c>
      <c r="B498" t="s">
        <v>826</v>
      </c>
      <c r="C498">
        <v>-76.067393999999993</v>
      </c>
      <c r="D498">
        <v>63.839205</v>
      </c>
      <c r="G498">
        <v>2436</v>
      </c>
      <c r="I498">
        <v>126</v>
      </c>
      <c r="K498" t="s">
        <v>269</v>
      </c>
      <c r="L498">
        <v>126.05475</v>
      </c>
      <c r="M498" t="s">
        <v>508</v>
      </c>
      <c r="N498">
        <v>1991</v>
      </c>
      <c r="O498">
        <v>1</v>
      </c>
      <c r="P498">
        <v>1995</v>
      </c>
      <c r="Q498">
        <v>1</v>
      </c>
      <c r="R498" t="s">
        <v>607</v>
      </c>
    </row>
    <row r="499" spans="1:18">
      <c r="A499">
        <v>975</v>
      </c>
      <c r="B499" t="s">
        <v>827</v>
      </c>
      <c r="C499">
        <v>-76.068646000000001</v>
      </c>
      <c r="D499">
        <v>63.764628999999999</v>
      </c>
      <c r="G499">
        <v>2447</v>
      </c>
      <c r="I499">
        <v>115</v>
      </c>
      <c r="K499" t="s">
        <v>269</v>
      </c>
      <c r="L499">
        <v>114.7585</v>
      </c>
      <c r="M499" t="s">
        <v>508</v>
      </c>
      <c r="N499">
        <v>1991</v>
      </c>
      <c r="O499">
        <v>1</v>
      </c>
      <c r="P499">
        <v>1995</v>
      </c>
      <c r="Q499">
        <v>1</v>
      </c>
      <c r="R499" t="s">
        <v>607</v>
      </c>
    </row>
    <row r="500" spans="1:18">
      <c r="A500">
        <v>976</v>
      </c>
      <c r="B500" t="s">
        <v>828</v>
      </c>
      <c r="C500">
        <v>-76.069896999999997</v>
      </c>
      <c r="D500">
        <v>63.690052999999999</v>
      </c>
      <c r="G500">
        <v>2446</v>
      </c>
      <c r="I500">
        <v>87</v>
      </c>
      <c r="K500" t="s">
        <v>269</v>
      </c>
      <c r="L500">
        <v>87.262500000000003</v>
      </c>
      <c r="M500" t="s">
        <v>508</v>
      </c>
      <c r="N500">
        <v>1991</v>
      </c>
      <c r="O500">
        <v>1</v>
      </c>
      <c r="P500">
        <v>1995</v>
      </c>
      <c r="Q500">
        <v>1</v>
      </c>
      <c r="R500" t="s">
        <v>607</v>
      </c>
    </row>
    <row r="501" spans="1:18">
      <c r="A501">
        <v>977</v>
      </c>
      <c r="B501" t="s">
        <v>829</v>
      </c>
      <c r="C501">
        <v>-76.071149000000005</v>
      </c>
      <c r="D501">
        <v>63.615476999999998</v>
      </c>
      <c r="G501">
        <v>2446</v>
      </c>
      <c r="I501">
        <v>94</v>
      </c>
      <c r="K501" t="s">
        <v>269</v>
      </c>
      <c r="L501">
        <v>93.605000000000004</v>
      </c>
      <c r="M501" t="s">
        <v>508</v>
      </c>
      <c r="N501">
        <v>1991</v>
      </c>
      <c r="O501">
        <v>1</v>
      </c>
      <c r="P501">
        <v>1995</v>
      </c>
      <c r="Q501">
        <v>1</v>
      </c>
      <c r="R501" t="s">
        <v>607</v>
      </c>
    </row>
    <row r="502" spans="1:18">
      <c r="A502">
        <v>978</v>
      </c>
      <c r="B502" t="s">
        <v>830</v>
      </c>
      <c r="C502">
        <v>-76.072400000000002</v>
      </c>
      <c r="D502">
        <v>63.540900999999998</v>
      </c>
      <c r="G502">
        <v>2442</v>
      </c>
      <c r="I502">
        <v>117</v>
      </c>
      <c r="K502" t="s">
        <v>269</v>
      </c>
      <c r="L502">
        <v>117.35775</v>
      </c>
      <c r="M502" t="s">
        <v>508</v>
      </c>
      <c r="N502">
        <v>1991</v>
      </c>
      <c r="O502">
        <v>1</v>
      </c>
      <c r="P502">
        <v>1995</v>
      </c>
      <c r="Q502">
        <v>1</v>
      </c>
      <c r="R502" t="s">
        <v>607</v>
      </c>
    </row>
    <row r="503" spans="1:18">
      <c r="A503">
        <v>979</v>
      </c>
      <c r="B503" t="s">
        <v>831</v>
      </c>
      <c r="C503">
        <v>-76.072590000000005</v>
      </c>
      <c r="D503">
        <v>59.185693000000001</v>
      </c>
      <c r="G503">
        <v>2840</v>
      </c>
      <c r="I503">
        <v>74</v>
      </c>
      <c r="K503" t="s">
        <v>269</v>
      </c>
      <c r="L503">
        <v>74.3</v>
      </c>
      <c r="M503" t="s">
        <v>508</v>
      </c>
      <c r="N503">
        <v>1991</v>
      </c>
      <c r="O503">
        <v>1</v>
      </c>
      <c r="P503">
        <v>1995</v>
      </c>
      <c r="Q503">
        <v>1</v>
      </c>
      <c r="R503" t="s">
        <v>607</v>
      </c>
    </row>
    <row r="504" spans="1:18">
      <c r="A504">
        <v>980</v>
      </c>
      <c r="B504" t="s">
        <v>832</v>
      </c>
      <c r="C504">
        <v>-76.073651999999996</v>
      </c>
      <c r="D504">
        <v>63.466324999999998</v>
      </c>
      <c r="G504">
        <v>2447</v>
      </c>
      <c r="I504">
        <v>120</v>
      </c>
      <c r="K504" t="s">
        <v>269</v>
      </c>
      <c r="L504">
        <v>119.83125</v>
      </c>
      <c r="M504" t="s">
        <v>508</v>
      </c>
      <c r="N504">
        <v>1991</v>
      </c>
      <c r="O504">
        <v>1</v>
      </c>
      <c r="P504">
        <v>1995</v>
      </c>
      <c r="Q504">
        <v>1</v>
      </c>
      <c r="R504" t="s">
        <v>607</v>
      </c>
    </row>
    <row r="505" spans="1:18">
      <c r="A505">
        <v>981</v>
      </c>
      <c r="B505" t="s">
        <v>833</v>
      </c>
      <c r="C505">
        <v>-76.074903000000006</v>
      </c>
      <c r="D505">
        <v>63.391748999999997</v>
      </c>
      <c r="G505">
        <v>2456</v>
      </c>
      <c r="I505">
        <v>115</v>
      </c>
      <c r="K505" t="s">
        <v>269</v>
      </c>
      <c r="L505">
        <v>115.29600000000001</v>
      </c>
      <c r="M505" t="s">
        <v>508</v>
      </c>
      <c r="N505">
        <v>1991</v>
      </c>
      <c r="O505">
        <v>1</v>
      </c>
      <c r="P505">
        <v>1995</v>
      </c>
      <c r="Q505">
        <v>1</v>
      </c>
      <c r="R505" t="s">
        <v>607</v>
      </c>
    </row>
    <row r="506" spans="1:18">
      <c r="A506">
        <v>982</v>
      </c>
      <c r="B506" t="s">
        <v>834</v>
      </c>
      <c r="C506">
        <v>-76.076155</v>
      </c>
      <c r="D506">
        <v>63.317172999999997</v>
      </c>
      <c r="G506">
        <v>2467</v>
      </c>
      <c r="I506">
        <v>37</v>
      </c>
      <c r="K506" t="s">
        <v>269</v>
      </c>
      <c r="L506">
        <v>36.767499999999998</v>
      </c>
      <c r="M506" t="s">
        <v>508</v>
      </c>
      <c r="N506">
        <v>1991</v>
      </c>
      <c r="O506">
        <v>1</v>
      </c>
      <c r="P506">
        <v>1995</v>
      </c>
      <c r="Q506">
        <v>1</v>
      </c>
      <c r="R506" t="s">
        <v>607</v>
      </c>
    </row>
    <row r="507" spans="1:18">
      <c r="A507">
        <v>983</v>
      </c>
      <c r="B507" t="s">
        <v>835</v>
      </c>
      <c r="C507">
        <v>-76.077405999999996</v>
      </c>
      <c r="D507">
        <v>63.242597000000004</v>
      </c>
      <c r="G507">
        <v>2464</v>
      </c>
      <c r="I507">
        <v>58</v>
      </c>
      <c r="K507" t="s">
        <v>269</v>
      </c>
      <c r="L507">
        <v>58.292999999999999</v>
      </c>
      <c r="M507" t="s">
        <v>508</v>
      </c>
      <c r="N507">
        <v>1991</v>
      </c>
      <c r="O507">
        <v>1</v>
      </c>
      <c r="P507">
        <v>1995</v>
      </c>
      <c r="Q507">
        <v>1</v>
      </c>
      <c r="R507" t="s">
        <v>607</v>
      </c>
    </row>
    <row r="508" spans="1:18">
      <c r="A508">
        <v>984</v>
      </c>
      <c r="B508" t="s">
        <v>836</v>
      </c>
      <c r="C508">
        <v>-76.078658000000004</v>
      </c>
      <c r="D508">
        <v>63.168021000000003</v>
      </c>
      <c r="G508">
        <v>2463</v>
      </c>
      <c r="I508">
        <v>119</v>
      </c>
      <c r="K508" t="s">
        <v>269</v>
      </c>
      <c r="L508">
        <v>119.10075000000001</v>
      </c>
      <c r="M508" t="s">
        <v>508</v>
      </c>
      <c r="N508">
        <v>1991</v>
      </c>
      <c r="O508">
        <v>1</v>
      </c>
      <c r="P508">
        <v>1995</v>
      </c>
      <c r="Q508">
        <v>1</v>
      </c>
      <c r="R508" t="s">
        <v>607</v>
      </c>
    </row>
    <row r="509" spans="1:18">
      <c r="A509">
        <v>985</v>
      </c>
      <c r="B509" t="s">
        <v>837</v>
      </c>
      <c r="C509">
        <v>-76.079909000000001</v>
      </c>
      <c r="D509">
        <v>63.093445000000003</v>
      </c>
      <c r="G509">
        <v>2464</v>
      </c>
      <c r="I509">
        <v>161</v>
      </c>
      <c r="K509" t="s">
        <v>269</v>
      </c>
      <c r="L509">
        <v>161.40600000000001</v>
      </c>
      <c r="M509" t="s">
        <v>508</v>
      </c>
      <c r="N509">
        <v>1991</v>
      </c>
      <c r="O509">
        <v>1</v>
      </c>
      <c r="P509">
        <v>1995</v>
      </c>
      <c r="Q509">
        <v>1</v>
      </c>
      <c r="R509" t="s">
        <v>607</v>
      </c>
    </row>
    <row r="510" spans="1:18">
      <c r="A510">
        <v>986</v>
      </c>
      <c r="B510" t="s">
        <v>838</v>
      </c>
      <c r="C510">
        <v>-76.081160999999994</v>
      </c>
      <c r="D510">
        <v>63.018869000000002</v>
      </c>
      <c r="G510">
        <v>2465</v>
      </c>
      <c r="I510">
        <v>113</v>
      </c>
      <c r="K510" t="s">
        <v>269</v>
      </c>
      <c r="L510">
        <v>113.364</v>
      </c>
      <c r="M510" t="s">
        <v>508</v>
      </c>
      <c r="N510">
        <v>1991</v>
      </c>
      <c r="O510">
        <v>1</v>
      </c>
      <c r="P510">
        <v>1995</v>
      </c>
      <c r="Q510">
        <v>1</v>
      </c>
      <c r="R510" t="s">
        <v>607</v>
      </c>
    </row>
    <row r="511" spans="1:18">
      <c r="A511">
        <v>987</v>
      </c>
      <c r="B511" t="s">
        <v>839</v>
      </c>
      <c r="C511">
        <v>-76.081474</v>
      </c>
      <c r="D511">
        <v>59.250160000000001</v>
      </c>
      <c r="G511">
        <v>2839</v>
      </c>
      <c r="I511">
        <v>39</v>
      </c>
      <c r="K511" t="s">
        <v>269</v>
      </c>
      <c r="L511">
        <v>39.298000000000002</v>
      </c>
      <c r="M511" t="s">
        <v>508</v>
      </c>
      <c r="N511">
        <v>1991</v>
      </c>
      <c r="O511">
        <v>1</v>
      </c>
      <c r="P511">
        <v>1995</v>
      </c>
      <c r="Q511">
        <v>1</v>
      </c>
      <c r="R511" t="s">
        <v>607</v>
      </c>
    </row>
    <row r="512" spans="1:18">
      <c r="A512">
        <v>988</v>
      </c>
      <c r="B512" t="s">
        <v>840</v>
      </c>
      <c r="C512">
        <v>-76.082412000000005</v>
      </c>
      <c r="D512">
        <v>62.944293000000002</v>
      </c>
      <c r="G512">
        <v>2478</v>
      </c>
      <c r="I512">
        <v>23</v>
      </c>
      <c r="K512" t="s">
        <v>269</v>
      </c>
      <c r="L512">
        <v>22.59375</v>
      </c>
      <c r="M512" t="s">
        <v>508</v>
      </c>
      <c r="N512">
        <v>1991</v>
      </c>
      <c r="O512">
        <v>1</v>
      </c>
      <c r="P512">
        <v>1995</v>
      </c>
      <c r="Q512">
        <v>1</v>
      </c>
      <c r="R512" t="s">
        <v>607</v>
      </c>
    </row>
    <row r="513" spans="1:18">
      <c r="A513">
        <v>989</v>
      </c>
      <c r="B513" t="s">
        <v>841</v>
      </c>
      <c r="C513">
        <v>-76.083663999999999</v>
      </c>
      <c r="D513">
        <v>62.869717000000001</v>
      </c>
      <c r="G513">
        <v>2494</v>
      </c>
      <c r="I513">
        <v>45</v>
      </c>
      <c r="K513" t="s">
        <v>269</v>
      </c>
      <c r="L513">
        <v>44.66675</v>
      </c>
      <c r="M513" t="s">
        <v>508</v>
      </c>
      <c r="N513">
        <v>1991</v>
      </c>
      <c r="O513">
        <v>1</v>
      </c>
      <c r="P513">
        <v>1995</v>
      </c>
      <c r="Q513">
        <v>1</v>
      </c>
      <c r="R513" t="s">
        <v>607</v>
      </c>
    </row>
    <row r="514" spans="1:18">
      <c r="A514">
        <v>990</v>
      </c>
      <c r="B514" t="s">
        <v>842</v>
      </c>
      <c r="C514">
        <v>-76.084916000000007</v>
      </c>
      <c r="D514">
        <v>62.795141999999998</v>
      </c>
      <c r="G514">
        <v>2508</v>
      </c>
      <c r="H514">
        <v>-40.700000000000003</v>
      </c>
      <c r="I514">
        <v>46</v>
      </c>
      <c r="K514" t="s">
        <v>269</v>
      </c>
      <c r="L514">
        <v>45.662999999999997</v>
      </c>
      <c r="M514" t="s">
        <v>508</v>
      </c>
      <c r="N514">
        <v>1991</v>
      </c>
      <c r="O514">
        <v>1</v>
      </c>
      <c r="P514">
        <v>1995</v>
      </c>
      <c r="Q514">
        <v>1</v>
      </c>
      <c r="R514" t="s">
        <v>607</v>
      </c>
    </row>
    <row r="515" spans="1:18">
      <c r="A515">
        <v>991</v>
      </c>
      <c r="B515" t="s">
        <v>843</v>
      </c>
      <c r="C515">
        <v>-76.085791999999998</v>
      </c>
      <c r="D515">
        <v>62.720841999999998</v>
      </c>
      <c r="G515">
        <v>2515</v>
      </c>
      <c r="I515">
        <v>86</v>
      </c>
      <c r="K515" t="s">
        <v>269</v>
      </c>
      <c r="L515">
        <v>86.49</v>
      </c>
      <c r="M515" t="s">
        <v>508</v>
      </c>
      <c r="N515">
        <v>1991</v>
      </c>
      <c r="O515">
        <v>1</v>
      </c>
      <c r="P515">
        <v>1995</v>
      </c>
      <c r="Q515">
        <v>1</v>
      </c>
      <c r="R515" t="s">
        <v>607</v>
      </c>
    </row>
    <row r="516" spans="1:18">
      <c r="A516">
        <v>992</v>
      </c>
      <c r="B516" t="s">
        <v>844</v>
      </c>
      <c r="C516">
        <v>-76.086669000000001</v>
      </c>
      <c r="D516">
        <v>62.646543000000001</v>
      </c>
      <c r="G516">
        <v>2517</v>
      </c>
      <c r="I516">
        <v>37</v>
      </c>
      <c r="K516" t="s">
        <v>269</v>
      </c>
      <c r="L516">
        <v>37.292999999999999</v>
      </c>
      <c r="M516" t="s">
        <v>508</v>
      </c>
      <c r="N516">
        <v>1991</v>
      </c>
      <c r="O516">
        <v>1</v>
      </c>
      <c r="P516">
        <v>1995</v>
      </c>
      <c r="Q516">
        <v>1</v>
      </c>
      <c r="R516" t="s">
        <v>607</v>
      </c>
    </row>
    <row r="517" spans="1:18">
      <c r="A517">
        <v>993</v>
      </c>
      <c r="B517" t="s">
        <v>845</v>
      </c>
      <c r="C517">
        <v>-76.087546000000003</v>
      </c>
      <c r="D517">
        <v>62.572243</v>
      </c>
      <c r="G517">
        <v>2518</v>
      </c>
      <c r="I517">
        <v>50</v>
      </c>
      <c r="K517" t="s">
        <v>269</v>
      </c>
      <c r="L517">
        <v>50.405999999999999</v>
      </c>
      <c r="M517" t="s">
        <v>508</v>
      </c>
      <c r="N517">
        <v>1991</v>
      </c>
      <c r="O517">
        <v>1</v>
      </c>
      <c r="P517">
        <v>1995</v>
      </c>
      <c r="Q517">
        <v>1</v>
      </c>
      <c r="R517" t="s">
        <v>607</v>
      </c>
    </row>
    <row r="518" spans="1:18">
      <c r="A518">
        <v>994</v>
      </c>
      <c r="B518" t="s">
        <v>846</v>
      </c>
      <c r="C518">
        <v>-76.088421999999994</v>
      </c>
      <c r="D518">
        <v>62.497943999999997</v>
      </c>
      <c r="G518">
        <v>2523</v>
      </c>
      <c r="I518">
        <v>29</v>
      </c>
      <c r="K518" t="s">
        <v>269</v>
      </c>
      <c r="L518">
        <v>29.481000000000002</v>
      </c>
      <c r="M518" t="s">
        <v>508</v>
      </c>
      <c r="N518">
        <v>1991</v>
      </c>
      <c r="O518">
        <v>1</v>
      </c>
      <c r="P518">
        <v>1995</v>
      </c>
      <c r="Q518">
        <v>1</v>
      </c>
      <c r="R518" t="s">
        <v>607</v>
      </c>
    </row>
    <row r="519" spans="1:18">
      <c r="A519">
        <v>995</v>
      </c>
      <c r="B519" t="s">
        <v>847</v>
      </c>
      <c r="C519">
        <v>-76.089298999999997</v>
      </c>
      <c r="D519">
        <v>62.423644000000003</v>
      </c>
      <c r="G519">
        <v>2528</v>
      </c>
      <c r="I519">
        <v>61</v>
      </c>
      <c r="K519" t="s">
        <v>269</v>
      </c>
      <c r="L519">
        <v>60.542999999999999</v>
      </c>
      <c r="M519" t="s">
        <v>508</v>
      </c>
      <c r="N519">
        <v>1991</v>
      </c>
      <c r="O519">
        <v>1</v>
      </c>
      <c r="P519">
        <v>1995</v>
      </c>
      <c r="Q519">
        <v>1</v>
      </c>
      <c r="R519" t="s">
        <v>607</v>
      </c>
    </row>
    <row r="520" spans="1:18">
      <c r="A520">
        <v>996</v>
      </c>
      <c r="B520" t="s">
        <v>848</v>
      </c>
      <c r="C520">
        <v>-76.090176</v>
      </c>
      <c r="D520">
        <v>62.349345</v>
      </c>
      <c r="G520">
        <v>2533</v>
      </c>
      <c r="I520">
        <v>113</v>
      </c>
      <c r="K520" t="s">
        <v>269</v>
      </c>
      <c r="L520">
        <v>112.902</v>
      </c>
      <c r="M520" t="s">
        <v>508</v>
      </c>
      <c r="N520">
        <v>1991</v>
      </c>
      <c r="O520">
        <v>1</v>
      </c>
      <c r="P520">
        <v>1995</v>
      </c>
      <c r="Q520">
        <v>1</v>
      </c>
      <c r="R520" t="s">
        <v>607</v>
      </c>
    </row>
    <row r="521" spans="1:18">
      <c r="A521">
        <v>997</v>
      </c>
      <c r="B521" t="s">
        <v>849</v>
      </c>
      <c r="C521">
        <v>-76.090359000000007</v>
      </c>
      <c r="D521">
        <v>59.314627000000002</v>
      </c>
      <c r="G521">
        <v>2840</v>
      </c>
      <c r="I521">
        <v>55</v>
      </c>
      <c r="K521" t="s">
        <v>269</v>
      </c>
      <c r="L521">
        <v>55.475999999999999</v>
      </c>
      <c r="M521" t="s">
        <v>508</v>
      </c>
      <c r="N521">
        <v>1991</v>
      </c>
      <c r="O521">
        <v>1</v>
      </c>
      <c r="P521">
        <v>1995</v>
      </c>
      <c r="Q521">
        <v>1</v>
      </c>
      <c r="R521" t="s">
        <v>607</v>
      </c>
    </row>
    <row r="522" spans="1:18">
      <c r="A522">
        <v>998</v>
      </c>
      <c r="B522" t="s">
        <v>850</v>
      </c>
      <c r="C522">
        <v>-76.091053000000002</v>
      </c>
      <c r="D522">
        <v>62.275044999999999</v>
      </c>
      <c r="G522">
        <v>2536</v>
      </c>
      <c r="I522">
        <v>47</v>
      </c>
      <c r="K522" t="s">
        <v>269</v>
      </c>
      <c r="L522">
        <v>46.593000000000004</v>
      </c>
      <c r="M522" t="s">
        <v>508</v>
      </c>
      <c r="N522">
        <v>1991</v>
      </c>
      <c r="O522">
        <v>1</v>
      </c>
      <c r="P522">
        <v>1995</v>
      </c>
      <c r="Q522">
        <v>1</v>
      </c>
      <c r="R522" t="s">
        <v>607</v>
      </c>
    </row>
    <row r="523" spans="1:18">
      <c r="A523">
        <v>999</v>
      </c>
      <c r="B523" t="s">
        <v>851</v>
      </c>
      <c r="C523">
        <v>-76.091928999999993</v>
      </c>
      <c r="D523">
        <v>62.200746000000002</v>
      </c>
      <c r="G523">
        <v>2546</v>
      </c>
      <c r="I523">
        <v>64</v>
      </c>
      <c r="K523" t="s">
        <v>269</v>
      </c>
      <c r="L523">
        <v>63.518999999999998</v>
      </c>
      <c r="M523" t="s">
        <v>508</v>
      </c>
      <c r="N523">
        <v>1991</v>
      </c>
      <c r="O523">
        <v>1</v>
      </c>
      <c r="P523">
        <v>1995</v>
      </c>
      <c r="Q523">
        <v>1</v>
      </c>
      <c r="R523" t="s">
        <v>607</v>
      </c>
    </row>
    <row r="524" spans="1:18">
      <c r="A524">
        <v>1000</v>
      </c>
      <c r="B524" t="s">
        <v>852</v>
      </c>
      <c r="C524">
        <v>-76.092805999999996</v>
      </c>
      <c r="D524">
        <v>62.126446000000001</v>
      </c>
      <c r="G524">
        <v>2549</v>
      </c>
      <c r="I524">
        <v>131</v>
      </c>
      <c r="K524" t="s">
        <v>269</v>
      </c>
      <c r="L524">
        <v>130.75800000000001</v>
      </c>
      <c r="M524" t="s">
        <v>508</v>
      </c>
      <c r="N524">
        <v>1991</v>
      </c>
      <c r="O524">
        <v>1</v>
      </c>
      <c r="P524">
        <v>1995</v>
      </c>
      <c r="Q524">
        <v>1</v>
      </c>
      <c r="R524" t="s">
        <v>607</v>
      </c>
    </row>
    <row r="525" spans="1:18">
      <c r="A525">
        <v>1001</v>
      </c>
      <c r="B525" t="s">
        <v>853</v>
      </c>
      <c r="C525">
        <v>-76.093682999999999</v>
      </c>
      <c r="D525">
        <v>62.052146999999998</v>
      </c>
      <c r="G525">
        <v>2547</v>
      </c>
      <c r="I525">
        <v>75</v>
      </c>
      <c r="K525" t="s">
        <v>269</v>
      </c>
      <c r="L525">
        <v>75.144000000000005</v>
      </c>
      <c r="M525" t="s">
        <v>508</v>
      </c>
      <c r="N525">
        <v>1991</v>
      </c>
      <c r="O525">
        <v>1</v>
      </c>
      <c r="P525">
        <v>1995</v>
      </c>
      <c r="Q525">
        <v>1</v>
      </c>
      <c r="R525" t="s">
        <v>607</v>
      </c>
    </row>
    <row r="526" spans="1:18">
      <c r="A526">
        <v>1002</v>
      </c>
      <c r="B526" t="s">
        <v>854</v>
      </c>
      <c r="C526">
        <v>-76.094560000000001</v>
      </c>
      <c r="D526">
        <v>61.977846999999997</v>
      </c>
      <c r="G526">
        <v>2547</v>
      </c>
      <c r="I526">
        <v>118</v>
      </c>
      <c r="K526" t="s">
        <v>269</v>
      </c>
      <c r="L526">
        <v>117.831</v>
      </c>
      <c r="M526" t="s">
        <v>508</v>
      </c>
      <c r="N526">
        <v>1991</v>
      </c>
      <c r="O526">
        <v>1</v>
      </c>
      <c r="P526">
        <v>1995</v>
      </c>
      <c r="Q526">
        <v>1</v>
      </c>
      <c r="R526" t="s">
        <v>607</v>
      </c>
    </row>
    <row r="527" spans="1:18">
      <c r="A527">
        <v>1003</v>
      </c>
      <c r="B527" t="s">
        <v>855</v>
      </c>
      <c r="C527">
        <v>-76.095436000000007</v>
      </c>
      <c r="D527">
        <v>61.903548000000001</v>
      </c>
      <c r="G527">
        <v>2537</v>
      </c>
      <c r="I527">
        <v>156</v>
      </c>
      <c r="K527" t="s">
        <v>269</v>
      </c>
      <c r="L527">
        <v>156.24</v>
      </c>
      <c r="M527" t="s">
        <v>508</v>
      </c>
      <c r="N527">
        <v>1991</v>
      </c>
      <c r="O527">
        <v>1</v>
      </c>
      <c r="P527">
        <v>1995</v>
      </c>
      <c r="Q527">
        <v>1</v>
      </c>
      <c r="R527" t="s">
        <v>607</v>
      </c>
    </row>
    <row r="528" spans="1:18">
      <c r="A528">
        <v>1004</v>
      </c>
      <c r="B528" t="s">
        <v>856</v>
      </c>
      <c r="C528">
        <v>-76.096312999999995</v>
      </c>
      <c r="D528">
        <v>61.829248</v>
      </c>
      <c r="G528">
        <v>2568</v>
      </c>
      <c r="I528">
        <v>18</v>
      </c>
      <c r="K528" t="s">
        <v>269</v>
      </c>
      <c r="L528">
        <v>17.763000000000002</v>
      </c>
      <c r="M528" t="s">
        <v>508</v>
      </c>
      <c r="N528">
        <v>1991</v>
      </c>
      <c r="O528">
        <v>1</v>
      </c>
      <c r="P528">
        <v>1995</v>
      </c>
      <c r="Q528">
        <v>1</v>
      </c>
      <c r="R528" t="s">
        <v>607</v>
      </c>
    </row>
    <row r="529" spans="1:18">
      <c r="A529">
        <v>1005</v>
      </c>
      <c r="B529" t="s">
        <v>857</v>
      </c>
      <c r="C529">
        <v>-76.097189999999998</v>
      </c>
      <c r="D529">
        <v>61.754949000000003</v>
      </c>
      <c r="G529">
        <v>2578</v>
      </c>
      <c r="I529">
        <v>18</v>
      </c>
      <c r="K529" t="s">
        <v>269</v>
      </c>
      <c r="L529">
        <v>18.321000000000002</v>
      </c>
      <c r="M529" t="s">
        <v>508</v>
      </c>
      <c r="N529">
        <v>1991</v>
      </c>
      <c r="O529">
        <v>1</v>
      </c>
      <c r="P529">
        <v>1995</v>
      </c>
      <c r="Q529">
        <v>1</v>
      </c>
      <c r="R529" t="s">
        <v>607</v>
      </c>
    </row>
    <row r="530" spans="1:18">
      <c r="A530">
        <v>1006</v>
      </c>
      <c r="B530" t="s">
        <v>858</v>
      </c>
      <c r="C530">
        <v>-76.098067</v>
      </c>
      <c r="D530">
        <v>61.68065</v>
      </c>
      <c r="G530">
        <v>2585</v>
      </c>
      <c r="H530">
        <v>-40.9</v>
      </c>
      <c r="I530">
        <v>48</v>
      </c>
      <c r="K530" t="s">
        <v>269</v>
      </c>
      <c r="L530">
        <v>48.081000000000003</v>
      </c>
      <c r="M530" t="s">
        <v>508</v>
      </c>
      <c r="N530">
        <v>1991</v>
      </c>
      <c r="O530">
        <v>1</v>
      </c>
      <c r="P530">
        <v>1995</v>
      </c>
      <c r="Q530">
        <v>1</v>
      </c>
      <c r="R530" t="s">
        <v>607</v>
      </c>
    </row>
    <row r="531" spans="1:18">
      <c r="A531">
        <v>1007</v>
      </c>
      <c r="B531" t="s">
        <v>859</v>
      </c>
      <c r="C531">
        <v>-76.098567000000003</v>
      </c>
      <c r="D531">
        <v>61.606074999999997</v>
      </c>
      <c r="G531">
        <v>2584</v>
      </c>
      <c r="I531">
        <v>52</v>
      </c>
      <c r="K531" t="s">
        <v>269</v>
      </c>
      <c r="L531">
        <v>52.266500000000001</v>
      </c>
      <c r="M531" t="s">
        <v>508</v>
      </c>
      <c r="N531">
        <v>1991</v>
      </c>
      <c r="O531">
        <v>1</v>
      </c>
      <c r="P531">
        <v>1995</v>
      </c>
      <c r="Q531">
        <v>1</v>
      </c>
      <c r="R531" t="s">
        <v>607</v>
      </c>
    </row>
    <row r="532" spans="1:18">
      <c r="A532">
        <v>1008</v>
      </c>
      <c r="B532" t="s">
        <v>860</v>
      </c>
      <c r="C532">
        <v>-76.099068000000003</v>
      </c>
      <c r="D532">
        <v>61.531500000000001</v>
      </c>
      <c r="G532">
        <v>2596</v>
      </c>
      <c r="I532">
        <v>12</v>
      </c>
      <c r="K532" t="s">
        <v>269</v>
      </c>
      <c r="L532">
        <v>12.09375</v>
      </c>
      <c r="M532" t="s">
        <v>508</v>
      </c>
      <c r="N532">
        <v>1991</v>
      </c>
      <c r="O532">
        <v>1</v>
      </c>
      <c r="P532">
        <v>1995</v>
      </c>
      <c r="Q532">
        <v>1</v>
      </c>
      <c r="R532" t="s">
        <v>607</v>
      </c>
    </row>
    <row r="533" spans="1:18">
      <c r="A533">
        <v>1009</v>
      </c>
      <c r="B533" t="s">
        <v>861</v>
      </c>
      <c r="C533">
        <v>-76.099243999999999</v>
      </c>
      <c r="D533">
        <v>59.379094000000002</v>
      </c>
      <c r="G533">
        <v>2838</v>
      </c>
      <c r="I533">
        <v>6</v>
      </c>
      <c r="K533" t="s">
        <v>269</v>
      </c>
      <c r="L533">
        <v>6.03</v>
      </c>
      <c r="M533" t="s">
        <v>508</v>
      </c>
      <c r="N533">
        <v>1991</v>
      </c>
      <c r="O533">
        <v>1</v>
      </c>
      <c r="P533">
        <v>1995</v>
      </c>
      <c r="Q533">
        <v>1</v>
      </c>
      <c r="R533" t="s">
        <v>607</v>
      </c>
    </row>
    <row r="534" spans="1:18">
      <c r="A534">
        <v>1010</v>
      </c>
      <c r="B534" t="s">
        <v>862</v>
      </c>
      <c r="C534">
        <v>-76.099568000000005</v>
      </c>
      <c r="D534">
        <v>61.456924999999998</v>
      </c>
      <c r="G534">
        <v>2610</v>
      </c>
      <c r="I534">
        <v>26</v>
      </c>
      <c r="K534" t="s">
        <v>269</v>
      </c>
      <c r="L534">
        <v>25.730250000000002</v>
      </c>
      <c r="M534" t="s">
        <v>508</v>
      </c>
      <c r="N534">
        <v>1991</v>
      </c>
      <c r="O534">
        <v>1</v>
      </c>
      <c r="P534">
        <v>1995</v>
      </c>
      <c r="Q534">
        <v>1</v>
      </c>
      <c r="R534" t="s">
        <v>607</v>
      </c>
    </row>
    <row r="535" spans="1:18">
      <c r="A535">
        <v>1011</v>
      </c>
      <c r="B535" t="s">
        <v>863</v>
      </c>
      <c r="C535">
        <v>-76.100069000000005</v>
      </c>
      <c r="D535">
        <v>61.382350000000002</v>
      </c>
      <c r="G535">
        <v>2616</v>
      </c>
      <c r="I535">
        <v>43</v>
      </c>
      <c r="K535" t="s">
        <v>269</v>
      </c>
      <c r="L535">
        <v>42.808500000000002</v>
      </c>
      <c r="M535" t="s">
        <v>508</v>
      </c>
      <c r="N535">
        <v>1991</v>
      </c>
      <c r="O535">
        <v>1</v>
      </c>
      <c r="P535">
        <v>1995</v>
      </c>
      <c r="Q535">
        <v>1</v>
      </c>
      <c r="R535" t="s">
        <v>607</v>
      </c>
    </row>
    <row r="536" spans="1:18">
      <c r="A536">
        <v>1012</v>
      </c>
      <c r="B536" t="s">
        <v>864</v>
      </c>
      <c r="C536">
        <v>-76.100568999999993</v>
      </c>
      <c r="D536">
        <v>61.307774999999999</v>
      </c>
      <c r="G536">
        <v>2617</v>
      </c>
      <c r="I536">
        <v>32</v>
      </c>
      <c r="K536" t="s">
        <v>269</v>
      </c>
      <c r="L536">
        <v>32.395000000000003</v>
      </c>
      <c r="M536" t="s">
        <v>508</v>
      </c>
      <c r="N536">
        <v>1991</v>
      </c>
      <c r="O536">
        <v>1</v>
      </c>
      <c r="P536">
        <v>1995</v>
      </c>
      <c r="Q536">
        <v>1</v>
      </c>
      <c r="R536" t="s">
        <v>607</v>
      </c>
    </row>
    <row r="537" spans="1:18">
      <c r="A537">
        <v>1013</v>
      </c>
      <c r="B537" t="s">
        <v>865</v>
      </c>
      <c r="C537">
        <v>-76.101070000000007</v>
      </c>
      <c r="D537">
        <v>61.233199999999997</v>
      </c>
      <c r="G537">
        <v>2623</v>
      </c>
      <c r="I537">
        <v>9</v>
      </c>
      <c r="K537" t="s">
        <v>269</v>
      </c>
      <c r="L537">
        <v>9.0487500000000001</v>
      </c>
      <c r="M537" t="s">
        <v>508</v>
      </c>
      <c r="N537">
        <v>1991</v>
      </c>
      <c r="O537">
        <v>1</v>
      </c>
      <c r="P537">
        <v>1995</v>
      </c>
      <c r="Q537">
        <v>1</v>
      </c>
      <c r="R537" t="s">
        <v>607</v>
      </c>
    </row>
    <row r="538" spans="1:18">
      <c r="A538">
        <v>1014</v>
      </c>
      <c r="B538" t="s">
        <v>866</v>
      </c>
      <c r="C538">
        <v>-76.101569999999995</v>
      </c>
      <c r="D538">
        <v>61.158625000000001</v>
      </c>
      <c r="G538">
        <v>2648</v>
      </c>
      <c r="I538">
        <v>22</v>
      </c>
      <c r="K538" t="s">
        <v>269</v>
      </c>
      <c r="L538">
        <v>21.735250000000001</v>
      </c>
      <c r="M538" t="s">
        <v>508</v>
      </c>
      <c r="N538">
        <v>1991</v>
      </c>
      <c r="O538">
        <v>1</v>
      </c>
      <c r="P538">
        <v>1995</v>
      </c>
      <c r="Q538">
        <v>1</v>
      </c>
      <c r="R538" t="s">
        <v>607</v>
      </c>
    </row>
    <row r="539" spans="1:18">
      <c r="A539">
        <v>1015</v>
      </c>
      <c r="B539" t="s">
        <v>867</v>
      </c>
      <c r="C539">
        <v>-76.102070999999995</v>
      </c>
      <c r="D539">
        <v>61.084051000000002</v>
      </c>
      <c r="G539">
        <v>2672</v>
      </c>
      <c r="I539">
        <v>9</v>
      </c>
      <c r="K539" t="s">
        <v>269</v>
      </c>
      <c r="L539">
        <v>9.1199999999999992</v>
      </c>
      <c r="M539" t="s">
        <v>508</v>
      </c>
      <c r="N539">
        <v>1991</v>
      </c>
      <c r="O539">
        <v>1</v>
      </c>
      <c r="P539">
        <v>1995</v>
      </c>
      <c r="Q539">
        <v>1</v>
      </c>
      <c r="R539" t="s">
        <v>607</v>
      </c>
    </row>
    <row r="540" spans="1:18">
      <c r="A540">
        <v>1016</v>
      </c>
      <c r="B540" t="s">
        <v>868</v>
      </c>
      <c r="C540">
        <v>-76.102570999999998</v>
      </c>
      <c r="D540">
        <v>61.009475999999999</v>
      </c>
      <c r="G540">
        <v>2689</v>
      </c>
      <c r="I540">
        <v>43</v>
      </c>
      <c r="K540" t="s">
        <v>269</v>
      </c>
      <c r="L540">
        <v>42.845999999999997</v>
      </c>
      <c r="M540" t="s">
        <v>508</v>
      </c>
      <c r="N540">
        <v>1991</v>
      </c>
      <c r="O540">
        <v>1</v>
      </c>
      <c r="P540">
        <v>1995</v>
      </c>
      <c r="Q540">
        <v>1</v>
      </c>
      <c r="R540" t="s">
        <v>607</v>
      </c>
    </row>
    <row r="541" spans="1:18">
      <c r="A541">
        <v>1017</v>
      </c>
      <c r="B541" t="s">
        <v>869</v>
      </c>
      <c r="C541">
        <v>-76.103071999999997</v>
      </c>
      <c r="D541">
        <v>60.934901000000004</v>
      </c>
      <c r="G541">
        <v>2699</v>
      </c>
      <c r="I541">
        <v>25</v>
      </c>
      <c r="K541" t="s">
        <v>269</v>
      </c>
      <c r="L541">
        <v>24.864750000000001</v>
      </c>
      <c r="M541" t="s">
        <v>508</v>
      </c>
      <c r="N541">
        <v>1991</v>
      </c>
      <c r="O541">
        <v>1</v>
      </c>
      <c r="P541">
        <v>1995</v>
      </c>
      <c r="Q541">
        <v>1</v>
      </c>
      <c r="R541" t="s">
        <v>607</v>
      </c>
    </row>
    <row r="542" spans="1:18">
      <c r="A542">
        <v>1018</v>
      </c>
      <c r="B542" t="s">
        <v>870</v>
      </c>
      <c r="C542">
        <v>-76.103572</v>
      </c>
      <c r="D542">
        <v>60.860326000000001</v>
      </c>
      <c r="G542">
        <v>2714</v>
      </c>
      <c r="I542">
        <v>51</v>
      </c>
      <c r="K542" t="s">
        <v>269</v>
      </c>
      <c r="L542">
        <v>51.250749999999996</v>
      </c>
      <c r="M542" t="s">
        <v>508</v>
      </c>
      <c r="N542">
        <v>1991</v>
      </c>
      <c r="O542">
        <v>1</v>
      </c>
      <c r="P542">
        <v>1995</v>
      </c>
      <c r="Q542">
        <v>1</v>
      </c>
      <c r="R542" t="s">
        <v>607</v>
      </c>
    </row>
    <row r="543" spans="1:18">
      <c r="A543">
        <v>1019</v>
      </c>
      <c r="B543" t="s">
        <v>871</v>
      </c>
      <c r="C543">
        <v>-76.104073</v>
      </c>
      <c r="D543">
        <v>60.785750999999998</v>
      </c>
      <c r="G543">
        <v>2728</v>
      </c>
      <c r="I543">
        <v>28</v>
      </c>
      <c r="K543" t="s">
        <v>269</v>
      </c>
      <c r="L543">
        <v>27.592500000000001</v>
      </c>
      <c r="M543" t="s">
        <v>508</v>
      </c>
      <c r="N543">
        <v>1991</v>
      </c>
      <c r="O543">
        <v>1</v>
      </c>
      <c r="P543">
        <v>1995</v>
      </c>
      <c r="Q543">
        <v>1</v>
      </c>
      <c r="R543" t="s">
        <v>607</v>
      </c>
    </row>
    <row r="544" spans="1:18">
      <c r="A544">
        <v>1020</v>
      </c>
      <c r="B544" t="s">
        <v>872</v>
      </c>
      <c r="C544">
        <v>-76.104573000000002</v>
      </c>
      <c r="D544">
        <v>60.711176000000002</v>
      </c>
      <c r="G544">
        <v>2730</v>
      </c>
      <c r="I544">
        <v>46</v>
      </c>
      <c r="K544" t="s">
        <v>269</v>
      </c>
      <c r="L544">
        <v>46.451999999999998</v>
      </c>
      <c r="M544" t="s">
        <v>508</v>
      </c>
      <c r="N544">
        <v>1991</v>
      </c>
      <c r="O544">
        <v>1</v>
      </c>
      <c r="P544">
        <v>1995</v>
      </c>
      <c r="Q544">
        <v>1</v>
      </c>
      <c r="R544" t="s">
        <v>607</v>
      </c>
    </row>
    <row r="545" spans="1:18">
      <c r="A545">
        <v>1021</v>
      </c>
      <c r="B545" t="s">
        <v>873</v>
      </c>
      <c r="C545">
        <v>-76.105074000000002</v>
      </c>
      <c r="D545">
        <v>60.636600999999999</v>
      </c>
      <c r="G545">
        <v>2731</v>
      </c>
      <c r="I545">
        <v>24</v>
      </c>
      <c r="K545" t="s">
        <v>269</v>
      </c>
      <c r="L545">
        <v>24.071249999999999</v>
      </c>
      <c r="M545" t="s">
        <v>508</v>
      </c>
      <c r="N545">
        <v>1991</v>
      </c>
      <c r="O545">
        <v>1</v>
      </c>
      <c r="P545">
        <v>1995</v>
      </c>
      <c r="Q545">
        <v>1</v>
      </c>
      <c r="R545" t="s">
        <v>607</v>
      </c>
    </row>
    <row r="546" spans="1:18">
      <c r="A546">
        <v>1022</v>
      </c>
      <c r="B546" t="s">
        <v>874</v>
      </c>
      <c r="C546">
        <v>-76.105575000000002</v>
      </c>
      <c r="D546">
        <v>60.562027</v>
      </c>
      <c r="G546">
        <v>2746</v>
      </c>
      <c r="H546">
        <v>-42.3</v>
      </c>
      <c r="I546">
        <v>41</v>
      </c>
      <c r="K546" t="s">
        <v>269</v>
      </c>
      <c r="L546">
        <v>41.08</v>
      </c>
      <c r="M546" t="s">
        <v>508</v>
      </c>
      <c r="N546">
        <v>1991</v>
      </c>
      <c r="O546">
        <v>1</v>
      </c>
      <c r="P546">
        <v>1995</v>
      </c>
      <c r="Q546">
        <v>1</v>
      </c>
      <c r="R546" t="s">
        <v>607</v>
      </c>
    </row>
    <row r="547" spans="1:18">
      <c r="A547">
        <v>1023</v>
      </c>
      <c r="B547" t="s">
        <v>875</v>
      </c>
      <c r="C547">
        <v>-76.105744999999999</v>
      </c>
      <c r="D547">
        <v>60.487462000000001</v>
      </c>
      <c r="G547">
        <v>2752</v>
      </c>
      <c r="I547">
        <v>6</v>
      </c>
      <c r="K547" t="s">
        <v>269</v>
      </c>
      <c r="L547">
        <v>6.2370000000000001</v>
      </c>
      <c r="M547" t="s">
        <v>508</v>
      </c>
      <c r="N547">
        <v>1991</v>
      </c>
      <c r="O547">
        <v>1</v>
      </c>
      <c r="P547">
        <v>1995</v>
      </c>
      <c r="Q547">
        <v>1</v>
      </c>
      <c r="R547" t="s">
        <v>607</v>
      </c>
    </row>
    <row r="548" spans="1:18">
      <c r="A548">
        <v>1024</v>
      </c>
      <c r="B548" t="s">
        <v>876</v>
      </c>
      <c r="C548">
        <v>-76.105914999999996</v>
      </c>
      <c r="D548">
        <v>60.412897999999998</v>
      </c>
      <c r="G548">
        <v>2759</v>
      </c>
      <c r="I548">
        <v>31</v>
      </c>
      <c r="K548" t="s">
        <v>269</v>
      </c>
      <c r="L548">
        <v>30.888000000000002</v>
      </c>
      <c r="M548" t="s">
        <v>508</v>
      </c>
      <c r="N548">
        <v>1991</v>
      </c>
      <c r="O548">
        <v>1</v>
      </c>
      <c r="P548">
        <v>1995</v>
      </c>
      <c r="Q548">
        <v>1</v>
      </c>
      <c r="R548" t="s">
        <v>607</v>
      </c>
    </row>
    <row r="549" spans="1:18">
      <c r="A549">
        <v>1025</v>
      </c>
      <c r="B549" t="s">
        <v>877</v>
      </c>
      <c r="C549">
        <v>-76.106084999999993</v>
      </c>
      <c r="D549">
        <v>60.338334000000003</v>
      </c>
      <c r="G549">
        <v>2764</v>
      </c>
      <c r="I549">
        <v>31</v>
      </c>
      <c r="K549" t="s">
        <v>269</v>
      </c>
      <c r="L549">
        <v>30.966000000000001</v>
      </c>
      <c r="M549" t="s">
        <v>508</v>
      </c>
      <c r="N549">
        <v>1991</v>
      </c>
      <c r="O549">
        <v>1</v>
      </c>
      <c r="P549">
        <v>1995</v>
      </c>
      <c r="Q549">
        <v>1</v>
      </c>
      <c r="R549" t="s">
        <v>607</v>
      </c>
    </row>
    <row r="550" spans="1:18">
      <c r="A550">
        <v>1026</v>
      </c>
      <c r="B550" t="s">
        <v>878</v>
      </c>
      <c r="C550">
        <v>-76.106256000000002</v>
      </c>
      <c r="D550">
        <v>60.263769000000003</v>
      </c>
      <c r="G550">
        <v>2766</v>
      </c>
      <c r="I550">
        <v>45</v>
      </c>
      <c r="K550" t="s">
        <v>269</v>
      </c>
      <c r="L550">
        <v>44.662500000000001</v>
      </c>
      <c r="M550" t="s">
        <v>508</v>
      </c>
      <c r="N550">
        <v>1991</v>
      </c>
      <c r="O550">
        <v>1</v>
      </c>
      <c r="P550">
        <v>1995</v>
      </c>
      <c r="Q550">
        <v>1</v>
      </c>
      <c r="R550" t="s">
        <v>607</v>
      </c>
    </row>
    <row r="551" spans="1:18">
      <c r="A551">
        <v>1027</v>
      </c>
      <c r="B551" t="s">
        <v>879</v>
      </c>
      <c r="C551">
        <v>-76.106425999999999</v>
      </c>
      <c r="D551">
        <v>60.189205000000001</v>
      </c>
      <c r="G551">
        <v>2765</v>
      </c>
      <c r="I551">
        <v>66</v>
      </c>
      <c r="K551" t="s">
        <v>269</v>
      </c>
      <c r="L551">
        <v>66.167500000000004</v>
      </c>
      <c r="M551" t="s">
        <v>508</v>
      </c>
      <c r="N551">
        <v>1991</v>
      </c>
      <c r="O551">
        <v>1</v>
      </c>
      <c r="P551">
        <v>1995</v>
      </c>
      <c r="Q551">
        <v>1</v>
      </c>
      <c r="R551" t="s">
        <v>607</v>
      </c>
    </row>
    <row r="552" spans="1:18">
      <c r="A552">
        <v>1028</v>
      </c>
      <c r="B552" t="s">
        <v>880</v>
      </c>
      <c r="C552">
        <v>-76.106595999999996</v>
      </c>
      <c r="D552">
        <v>60.114640999999999</v>
      </c>
      <c r="G552">
        <v>2771</v>
      </c>
      <c r="I552">
        <v>11</v>
      </c>
      <c r="K552" t="s">
        <v>269</v>
      </c>
      <c r="L552">
        <v>10.845499999999999</v>
      </c>
      <c r="M552" t="s">
        <v>508</v>
      </c>
      <c r="N552">
        <v>1991</v>
      </c>
      <c r="O552">
        <v>1</v>
      </c>
      <c r="P552">
        <v>1995</v>
      </c>
      <c r="Q552">
        <v>1</v>
      </c>
      <c r="R552" t="s">
        <v>607</v>
      </c>
    </row>
    <row r="553" spans="1:18">
      <c r="A553">
        <v>1029</v>
      </c>
      <c r="B553" t="s">
        <v>881</v>
      </c>
      <c r="C553">
        <v>-76.106765999999993</v>
      </c>
      <c r="D553">
        <v>60.040075999999999</v>
      </c>
      <c r="G553">
        <v>2775</v>
      </c>
      <c r="I553">
        <v>-6</v>
      </c>
      <c r="K553" t="s">
        <v>269</v>
      </c>
      <c r="L553">
        <v>-5.7854999999999999</v>
      </c>
      <c r="M553" t="s">
        <v>508</v>
      </c>
      <c r="N553">
        <v>1991</v>
      </c>
      <c r="O553">
        <v>1</v>
      </c>
      <c r="P553">
        <v>1995</v>
      </c>
      <c r="Q553">
        <v>1</v>
      </c>
      <c r="R553" t="s">
        <v>607</v>
      </c>
    </row>
    <row r="554" spans="1:18">
      <c r="A554">
        <v>1030</v>
      </c>
      <c r="B554" t="s">
        <v>882</v>
      </c>
      <c r="C554">
        <v>-76.106937000000002</v>
      </c>
      <c r="D554">
        <v>59.965511999999997</v>
      </c>
      <c r="G554">
        <v>2776</v>
      </c>
      <c r="I554">
        <v>20</v>
      </c>
      <c r="K554" t="s">
        <v>269</v>
      </c>
      <c r="L554">
        <v>20.349</v>
      </c>
      <c r="M554" t="s">
        <v>508</v>
      </c>
      <c r="N554">
        <v>1991</v>
      </c>
      <c r="O554">
        <v>1</v>
      </c>
      <c r="P554">
        <v>1995</v>
      </c>
      <c r="Q554">
        <v>1</v>
      </c>
      <c r="R554" t="s">
        <v>607</v>
      </c>
    </row>
    <row r="555" spans="1:18">
      <c r="A555">
        <v>1031</v>
      </c>
      <c r="B555" t="s">
        <v>883</v>
      </c>
      <c r="C555">
        <v>-76.107106999999999</v>
      </c>
      <c r="D555">
        <v>59.890948000000002</v>
      </c>
      <c r="G555">
        <v>2776</v>
      </c>
      <c r="I555">
        <v>55</v>
      </c>
      <c r="K555" t="s">
        <v>269</v>
      </c>
      <c r="L555">
        <v>55.4</v>
      </c>
      <c r="M555" t="s">
        <v>508</v>
      </c>
      <c r="N555">
        <v>1991</v>
      </c>
      <c r="O555">
        <v>1</v>
      </c>
      <c r="P555">
        <v>1995</v>
      </c>
      <c r="Q555">
        <v>1</v>
      </c>
      <c r="R555" t="s">
        <v>607</v>
      </c>
    </row>
    <row r="556" spans="1:18">
      <c r="A556">
        <v>1032</v>
      </c>
      <c r="B556" t="s">
        <v>884</v>
      </c>
      <c r="C556">
        <v>-76.107276999999996</v>
      </c>
      <c r="D556">
        <v>59.816383000000002</v>
      </c>
      <c r="G556">
        <v>2788</v>
      </c>
      <c r="I556">
        <v>26</v>
      </c>
      <c r="K556" t="s">
        <v>269</v>
      </c>
      <c r="L556">
        <v>25.6</v>
      </c>
      <c r="M556" t="s">
        <v>508</v>
      </c>
      <c r="N556">
        <v>1991</v>
      </c>
      <c r="O556">
        <v>1</v>
      </c>
      <c r="P556">
        <v>1995</v>
      </c>
      <c r="Q556">
        <v>1</v>
      </c>
      <c r="R556" t="s">
        <v>607</v>
      </c>
    </row>
    <row r="557" spans="1:18">
      <c r="A557">
        <v>1033</v>
      </c>
      <c r="B557" t="s">
        <v>885</v>
      </c>
      <c r="C557">
        <v>-76.107446999999993</v>
      </c>
      <c r="D557">
        <v>59.741819</v>
      </c>
      <c r="G557">
        <v>2797</v>
      </c>
      <c r="I557">
        <v>68</v>
      </c>
      <c r="K557" t="s">
        <v>269</v>
      </c>
      <c r="L557">
        <v>67.769000000000005</v>
      </c>
      <c r="M557" t="s">
        <v>508</v>
      </c>
      <c r="N557">
        <v>1991</v>
      </c>
      <c r="O557">
        <v>1</v>
      </c>
      <c r="P557">
        <v>1995</v>
      </c>
      <c r="Q557">
        <v>1</v>
      </c>
      <c r="R557" t="s">
        <v>607</v>
      </c>
    </row>
    <row r="558" spans="1:18">
      <c r="A558">
        <v>1034</v>
      </c>
      <c r="B558" t="s">
        <v>886</v>
      </c>
      <c r="C558">
        <v>-76.107618000000002</v>
      </c>
      <c r="D558">
        <v>59.667254999999997</v>
      </c>
      <c r="G558">
        <v>2807</v>
      </c>
      <c r="I558">
        <v>59</v>
      </c>
      <c r="K558" t="s">
        <v>269</v>
      </c>
      <c r="L558">
        <v>58.545999999999999</v>
      </c>
      <c r="M558" t="s">
        <v>508</v>
      </c>
      <c r="N558">
        <v>1991</v>
      </c>
      <c r="O558">
        <v>1</v>
      </c>
      <c r="P558">
        <v>1995</v>
      </c>
      <c r="Q558">
        <v>1</v>
      </c>
      <c r="R558" t="s">
        <v>607</v>
      </c>
    </row>
    <row r="559" spans="1:18">
      <c r="A559">
        <v>1035</v>
      </c>
      <c r="B559" t="s">
        <v>887</v>
      </c>
      <c r="C559">
        <v>-76.107787999999999</v>
      </c>
      <c r="D559">
        <v>59.592689999999997</v>
      </c>
      <c r="G559">
        <v>2816</v>
      </c>
      <c r="I559">
        <v>33</v>
      </c>
      <c r="K559" t="s">
        <v>269</v>
      </c>
      <c r="L559">
        <v>32.561999999999998</v>
      </c>
      <c r="M559" t="s">
        <v>508</v>
      </c>
      <c r="N559">
        <v>1991</v>
      </c>
      <c r="O559">
        <v>1</v>
      </c>
      <c r="P559">
        <v>1995</v>
      </c>
      <c r="Q559">
        <v>1</v>
      </c>
      <c r="R559" t="s">
        <v>607</v>
      </c>
    </row>
    <row r="560" spans="1:18">
      <c r="A560">
        <v>1036</v>
      </c>
      <c r="B560" t="s">
        <v>888</v>
      </c>
      <c r="C560">
        <v>-76.107957999999996</v>
      </c>
      <c r="D560">
        <v>59.518126000000002</v>
      </c>
      <c r="G560">
        <v>2830</v>
      </c>
      <c r="I560">
        <v>12</v>
      </c>
      <c r="K560" t="s">
        <v>269</v>
      </c>
      <c r="L560">
        <v>12.06</v>
      </c>
      <c r="M560" t="s">
        <v>508</v>
      </c>
      <c r="N560">
        <v>1991</v>
      </c>
      <c r="O560">
        <v>1</v>
      </c>
      <c r="P560">
        <v>1995</v>
      </c>
      <c r="Q560">
        <v>1</v>
      </c>
      <c r="R560" t="s">
        <v>607</v>
      </c>
    </row>
    <row r="561" spans="1:18">
      <c r="A561">
        <v>1037</v>
      </c>
      <c r="B561" t="s">
        <v>889</v>
      </c>
      <c r="C561">
        <v>-76.108129000000005</v>
      </c>
      <c r="D561">
        <v>59.443562</v>
      </c>
      <c r="G561">
        <v>2842</v>
      </c>
      <c r="H561">
        <v>-43.6</v>
      </c>
      <c r="I561">
        <v>4</v>
      </c>
      <c r="K561" t="s">
        <v>269</v>
      </c>
      <c r="L561">
        <v>4.4329999999999998</v>
      </c>
      <c r="M561" t="s">
        <v>508</v>
      </c>
      <c r="N561">
        <v>1991</v>
      </c>
      <c r="O561">
        <v>1</v>
      </c>
      <c r="P561">
        <v>1995</v>
      </c>
      <c r="Q561">
        <v>1</v>
      </c>
      <c r="R561" t="s">
        <v>607</v>
      </c>
    </row>
    <row r="562" spans="1:18">
      <c r="A562">
        <v>1038</v>
      </c>
      <c r="B562" t="s">
        <v>890</v>
      </c>
      <c r="C562">
        <v>-68.654296000000002</v>
      </c>
      <c r="D562">
        <v>61.120128999999999</v>
      </c>
      <c r="G562">
        <v>1829</v>
      </c>
      <c r="H562">
        <v>-29.9</v>
      </c>
      <c r="I562">
        <v>172</v>
      </c>
      <c r="K562" t="s">
        <v>269</v>
      </c>
      <c r="L562">
        <v>171.69900000000001</v>
      </c>
      <c r="M562" t="s">
        <v>508</v>
      </c>
      <c r="N562">
        <v>1990</v>
      </c>
      <c r="O562">
        <v>1</v>
      </c>
      <c r="P562">
        <v>1995</v>
      </c>
      <c r="Q562">
        <v>1</v>
      </c>
      <c r="R562" t="s">
        <v>891</v>
      </c>
    </row>
    <row r="563" spans="1:18">
      <c r="A563">
        <v>1039</v>
      </c>
      <c r="B563" t="s">
        <v>892</v>
      </c>
      <c r="C563">
        <v>-68.673196000000004</v>
      </c>
      <c r="D563">
        <v>61.119380999999997</v>
      </c>
      <c r="G563">
        <v>1841</v>
      </c>
      <c r="I563">
        <v>49</v>
      </c>
      <c r="K563" t="s">
        <v>269</v>
      </c>
      <c r="L563">
        <v>49.088000000000001</v>
      </c>
      <c r="M563" t="s">
        <v>508</v>
      </c>
      <c r="N563">
        <v>1990</v>
      </c>
      <c r="O563">
        <v>1</v>
      </c>
      <c r="P563">
        <v>1995</v>
      </c>
      <c r="Q563">
        <v>1</v>
      </c>
      <c r="R563" t="s">
        <v>891</v>
      </c>
    </row>
    <row r="564" spans="1:18">
      <c r="A564">
        <v>1040</v>
      </c>
      <c r="B564" t="s">
        <v>893</v>
      </c>
      <c r="C564">
        <v>-68.692097000000004</v>
      </c>
      <c r="D564">
        <v>61.118633000000003</v>
      </c>
      <c r="G564">
        <v>1867</v>
      </c>
      <c r="I564">
        <v>126</v>
      </c>
      <c r="K564" t="s">
        <v>269</v>
      </c>
      <c r="L564">
        <v>126.22799999999999</v>
      </c>
      <c r="M564" t="s">
        <v>508</v>
      </c>
      <c r="N564">
        <v>1990</v>
      </c>
      <c r="O564">
        <v>1</v>
      </c>
      <c r="P564">
        <v>1995</v>
      </c>
      <c r="Q564">
        <v>1</v>
      </c>
      <c r="R564" t="s">
        <v>891</v>
      </c>
    </row>
    <row r="565" spans="1:18">
      <c r="A565">
        <v>1041</v>
      </c>
      <c r="B565" t="s">
        <v>894</v>
      </c>
      <c r="C565">
        <v>-68.710997000000006</v>
      </c>
      <c r="D565">
        <v>61.117885000000001</v>
      </c>
      <c r="G565">
        <v>1873</v>
      </c>
      <c r="I565">
        <v>158</v>
      </c>
      <c r="K565" t="s">
        <v>269</v>
      </c>
      <c r="L565">
        <v>158.38999999999999</v>
      </c>
      <c r="M565" t="s">
        <v>508</v>
      </c>
      <c r="N565">
        <v>1990</v>
      </c>
      <c r="O565">
        <v>1</v>
      </c>
      <c r="P565">
        <v>1995</v>
      </c>
      <c r="Q565">
        <v>1</v>
      </c>
      <c r="R565" t="s">
        <v>891</v>
      </c>
    </row>
    <row r="566" spans="1:18">
      <c r="A566">
        <v>1042</v>
      </c>
      <c r="B566" t="s">
        <v>895</v>
      </c>
      <c r="C566">
        <v>-68.729898000000006</v>
      </c>
      <c r="D566">
        <v>61.117137</v>
      </c>
      <c r="G566">
        <v>1883</v>
      </c>
      <c r="I566">
        <v>49</v>
      </c>
      <c r="K566" t="s">
        <v>269</v>
      </c>
      <c r="L566">
        <v>48.776000000000003</v>
      </c>
      <c r="M566" t="s">
        <v>508</v>
      </c>
      <c r="N566">
        <v>1990</v>
      </c>
      <c r="O566">
        <v>1</v>
      </c>
      <c r="P566">
        <v>1995</v>
      </c>
      <c r="Q566">
        <v>1</v>
      </c>
      <c r="R566" t="s">
        <v>891</v>
      </c>
    </row>
    <row r="567" spans="1:18">
      <c r="A567">
        <v>1043</v>
      </c>
      <c r="B567" t="s">
        <v>896</v>
      </c>
      <c r="C567">
        <v>-68.748797999999994</v>
      </c>
      <c r="D567">
        <v>61.116390000000003</v>
      </c>
      <c r="G567">
        <v>1899</v>
      </c>
      <c r="I567">
        <v>88</v>
      </c>
      <c r="K567" t="s">
        <v>269</v>
      </c>
      <c r="L567">
        <v>87.516000000000005</v>
      </c>
      <c r="M567" t="s">
        <v>508</v>
      </c>
      <c r="N567">
        <v>1990</v>
      </c>
      <c r="O567">
        <v>1</v>
      </c>
      <c r="P567">
        <v>1995</v>
      </c>
      <c r="Q567">
        <v>1</v>
      </c>
      <c r="R567" t="s">
        <v>891</v>
      </c>
    </row>
    <row r="568" spans="1:18">
      <c r="A568">
        <v>1044</v>
      </c>
      <c r="B568" t="s">
        <v>897</v>
      </c>
      <c r="C568">
        <v>-68.767698999999993</v>
      </c>
      <c r="D568">
        <v>61.115642000000001</v>
      </c>
      <c r="G568">
        <v>1908</v>
      </c>
      <c r="I568">
        <v>125</v>
      </c>
      <c r="K568" t="s">
        <v>269</v>
      </c>
      <c r="L568">
        <v>125.15600000000001</v>
      </c>
      <c r="M568" t="s">
        <v>508</v>
      </c>
      <c r="N568">
        <v>1990</v>
      </c>
      <c r="O568">
        <v>1</v>
      </c>
      <c r="P568">
        <v>1995</v>
      </c>
      <c r="Q568">
        <v>1</v>
      </c>
      <c r="R568" t="s">
        <v>891</v>
      </c>
    </row>
    <row r="569" spans="1:18">
      <c r="A569">
        <v>1045</v>
      </c>
      <c r="B569" t="s">
        <v>898</v>
      </c>
      <c r="C569">
        <v>-68.786598999999995</v>
      </c>
      <c r="D569">
        <v>61.114894</v>
      </c>
      <c r="G569">
        <v>1914</v>
      </c>
      <c r="I569">
        <v>140</v>
      </c>
      <c r="K569" t="s">
        <v>269</v>
      </c>
      <c r="L569">
        <v>139.80000000000001</v>
      </c>
      <c r="M569" t="s">
        <v>508</v>
      </c>
      <c r="N569">
        <v>1990</v>
      </c>
      <c r="O569">
        <v>1</v>
      </c>
      <c r="P569">
        <v>1995</v>
      </c>
      <c r="Q569">
        <v>1</v>
      </c>
      <c r="R569" t="s">
        <v>891</v>
      </c>
    </row>
    <row r="570" spans="1:18">
      <c r="A570">
        <v>1046</v>
      </c>
      <c r="B570" t="s">
        <v>899</v>
      </c>
      <c r="C570">
        <v>-68.805499999999995</v>
      </c>
      <c r="D570">
        <v>61.114145999999998</v>
      </c>
      <c r="G570">
        <v>1917</v>
      </c>
      <c r="I570">
        <v>159</v>
      </c>
      <c r="K570" t="s">
        <v>269</v>
      </c>
      <c r="L570">
        <v>159.37200000000001</v>
      </c>
      <c r="M570" t="s">
        <v>508</v>
      </c>
      <c r="N570">
        <v>1990</v>
      </c>
      <c r="O570">
        <v>1</v>
      </c>
      <c r="P570">
        <v>1995</v>
      </c>
      <c r="Q570">
        <v>1</v>
      </c>
      <c r="R570" t="s">
        <v>891</v>
      </c>
    </row>
    <row r="571" spans="1:18">
      <c r="A571">
        <v>1047</v>
      </c>
      <c r="B571" t="s">
        <v>900</v>
      </c>
      <c r="C571">
        <v>-68.824399999999997</v>
      </c>
      <c r="D571">
        <v>61.113397999999997</v>
      </c>
      <c r="G571">
        <v>1934</v>
      </c>
      <c r="I571">
        <v>71</v>
      </c>
      <c r="K571" t="s">
        <v>269</v>
      </c>
      <c r="L571">
        <v>70.680000000000007</v>
      </c>
      <c r="M571" t="s">
        <v>508</v>
      </c>
      <c r="N571">
        <v>1990</v>
      </c>
      <c r="O571">
        <v>1</v>
      </c>
      <c r="P571">
        <v>1995</v>
      </c>
      <c r="Q571">
        <v>1</v>
      </c>
      <c r="R571" t="s">
        <v>891</v>
      </c>
    </row>
    <row r="572" spans="1:18">
      <c r="A572">
        <v>1048</v>
      </c>
      <c r="B572" t="s">
        <v>901</v>
      </c>
      <c r="C572">
        <v>-68.843300999999997</v>
      </c>
      <c r="D572">
        <v>61.112651</v>
      </c>
      <c r="G572">
        <v>1943</v>
      </c>
      <c r="I572">
        <v>46</v>
      </c>
      <c r="K572" t="s">
        <v>269</v>
      </c>
      <c r="L572">
        <v>46.4</v>
      </c>
      <c r="M572" t="s">
        <v>508</v>
      </c>
      <c r="N572">
        <v>1990</v>
      </c>
      <c r="O572">
        <v>1</v>
      </c>
      <c r="P572">
        <v>1995</v>
      </c>
      <c r="Q572">
        <v>1</v>
      </c>
      <c r="R572" t="s">
        <v>891</v>
      </c>
    </row>
    <row r="573" spans="1:18">
      <c r="A573">
        <v>1049</v>
      </c>
      <c r="B573" t="s">
        <v>902</v>
      </c>
      <c r="C573">
        <v>-68.862200999999999</v>
      </c>
      <c r="D573">
        <v>61.111902999999998</v>
      </c>
      <c r="G573">
        <v>1961</v>
      </c>
      <c r="I573">
        <v>133</v>
      </c>
      <c r="K573" t="s">
        <v>269</v>
      </c>
      <c r="L573">
        <v>132.881</v>
      </c>
      <c r="M573" t="s">
        <v>508</v>
      </c>
      <c r="N573">
        <v>1990</v>
      </c>
      <c r="O573">
        <v>1</v>
      </c>
      <c r="P573">
        <v>1995</v>
      </c>
      <c r="Q573">
        <v>1</v>
      </c>
      <c r="R573" t="s">
        <v>891</v>
      </c>
    </row>
    <row r="574" spans="1:18">
      <c r="A574">
        <v>1050</v>
      </c>
      <c r="B574" t="s">
        <v>903</v>
      </c>
      <c r="C574">
        <v>-68.881101999999998</v>
      </c>
      <c r="D574">
        <v>61.111154999999997</v>
      </c>
      <c r="G574">
        <v>1969</v>
      </c>
      <c r="I574">
        <v>155</v>
      </c>
      <c r="K574" t="s">
        <v>269</v>
      </c>
      <c r="L574">
        <v>155.232</v>
      </c>
      <c r="M574" t="s">
        <v>508</v>
      </c>
      <c r="N574">
        <v>1990</v>
      </c>
      <c r="O574">
        <v>1</v>
      </c>
      <c r="P574">
        <v>1995</v>
      </c>
      <c r="Q574">
        <v>1</v>
      </c>
      <c r="R574" t="s">
        <v>891</v>
      </c>
    </row>
    <row r="575" spans="1:18">
      <c r="A575">
        <v>1051</v>
      </c>
      <c r="B575" t="s">
        <v>904</v>
      </c>
      <c r="C575">
        <v>-68.900002000000001</v>
      </c>
      <c r="D575">
        <v>61.110407000000002</v>
      </c>
      <c r="G575">
        <v>1976</v>
      </c>
      <c r="I575">
        <v>76</v>
      </c>
      <c r="K575" t="s">
        <v>269</v>
      </c>
      <c r="L575">
        <v>76.064999999999998</v>
      </c>
      <c r="M575" t="s">
        <v>508</v>
      </c>
      <c r="N575">
        <v>1990</v>
      </c>
      <c r="O575">
        <v>1</v>
      </c>
      <c r="P575">
        <v>1995</v>
      </c>
      <c r="Q575">
        <v>1</v>
      </c>
      <c r="R575" t="s">
        <v>891</v>
      </c>
    </row>
    <row r="576" spans="1:18">
      <c r="A576">
        <v>1052</v>
      </c>
      <c r="B576" t="s">
        <v>905</v>
      </c>
      <c r="C576">
        <v>-68.918903</v>
      </c>
      <c r="D576">
        <v>61.109659000000001</v>
      </c>
      <c r="G576">
        <v>1986</v>
      </c>
      <c r="I576">
        <v>86</v>
      </c>
      <c r="K576" t="s">
        <v>269</v>
      </c>
      <c r="L576">
        <v>85.56</v>
      </c>
      <c r="M576" t="s">
        <v>508</v>
      </c>
      <c r="N576">
        <v>1990</v>
      </c>
      <c r="O576">
        <v>1</v>
      </c>
      <c r="P576">
        <v>1995</v>
      </c>
      <c r="Q576">
        <v>1</v>
      </c>
      <c r="R576" t="s">
        <v>891</v>
      </c>
    </row>
    <row r="577" spans="1:18">
      <c r="A577">
        <v>1053</v>
      </c>
      <c r="B577" t="s">
        <v>906</v>
      </c>
      <c r="C577">
        <v>-68.937804</v>
      </c>
      <c r="D577">
        <v>61.108911999999997</v>
      </c>
      <c r="G577">
        <v>1995</v>
      </c>
      <c r="H577">
        <v>-31.1</v>
      </c>
      <c r="I577">
        <v>120</v>
      </c>
      <c r="K577" t="s">
        <v>269</v>
      </c>
      <c r="L577">
        <v>120.258</v>
      </c>
      <c r="M577" t="s">
        <v>508</v>
      </c>
      <c r="N577">
        <v>1990</v>
      </c>
      <c r="O577">
        <v>1</v>
      </c>
      <c r="P577">
        <v>1995</v>
      </c>
      <c r="Q577">
        <v>1</v>
      </c>
      <c r="R577" t="s">
        <v>891</v>
      </c>
    </row>
    <row r="578" spans="1:18">
      <c r="A578">
        <v>1054</v>
      </c>
      <c r="B578" t="s">
        <v>907</v>
      </c>
      <c r="C578">
        <v>-68.956826000000007</v>
      </c>
      <c r="D578">
        <v>61.107979999999998</v>
      </c>
      <c r="G578">
        <v>2006</v>
      </c>
      <c r="I578">
        <v>82</v>
      </c>
      <c r="K578" t="s">
        <v>269</v>
      </c>
      <c r="L578">
        <v>82.26</v>
      </c>
      <c r="M578" t="s">
        <v>508</v>
      </c>
      <c r="N578">
        <v>1990</v>
      </c>
      <c r="O578">
        <v>1</v>
      </c>
      <c r="P578">
        <v>1995</v>
      </c>
      <c r="Q578">
        <v>1</v>
      </c>
      <c r="R578" t="s">
        <v>891</v>
      </c>
    </row>
    <row r="579" spans="1:18">
      <c r="A579">
        <v>1055</v>
      </c>
      <c r="B579" t="s">
        <v>908</v>
      </c>
      <c r="C579">
        <v>-68.975848999999997</v>
      </c>
      <c r="D579">
        <v>61.107047999999999</v>
      </c>
      <c r="G579">
        <v>2016</v>
      </c>
      <c r="I579">
        <v>112</v>
      </c>
      <c r="K579" t="s">
        <v>269</v>
      </c>
      <c r="L579">
        <v>112.38500000000001</v>
      </c>
      <c r="M579" t="s">
        <v>508</v>
      </c>
      <c r="N579">
        <v>1990</v>
      </c>
      <c r="O579">
        <v>1</v>
      </c>
      <c r="P579">
        <v>1995</v>
      </c>
      <c r="Q579">
        <v>1</v>
      </c>
      <c r="R579" t="s">
        <v>891</v>
      </c>
    </row>
    <row r="580" spans="1:18">
      <c r="A580">
        <v>1056</v>
      </c>
      <c r="B580" t="s">
        <v>909</v>
      </c>
      <c r="C580">
        <v>-68.994871000000003</v>
      </c>
      <c r="D580">
        <v>61.106116999999998</v>
      </c>
      <c r="G580">
        <v>2024</v>
      </c>
      <c r="I580">
        <v>133</v>
      </c>
      <c r="K580" t="s">
        <v>269</v>
      </c>
      <c r="L580">
        <v>132.72900000000001</v>
      </c>
      <c r="M580" t="s">
        <v>508</v>
      </c>
      <c r="N580">
        <v>1990</v>
      </c>
      <c r="O580">
        <v>1</v>
      </c>
      <c r="P580">
        <v>1995</v>
      </c>
      <c r="Q580">
        <v>1</v>
      </c>
      <c r="R580" t="s">
        <v>891</v>
      </c>
    </row>
    <row r="581" spans="1:18">
      <c r="A581">
        <v>1057</v>
      </c>
      <c r="B581" t="s">
        <v>910</v>
      </c>
      <c r="C581">
        <v>-69.013893999999993</v>
      </c>
      <c r="D581">
        <v>61.105184999999999</v>
      </c>
      <c r="G581">
        <v>2038</v>
      </c>
      <c r="I581">
        <v>47</v>
      </c>
      <c r="K581" t="s">
        <v>269</v>
      </c>
      <c r="L581">
        <v>47.008000000000003</v>
      </c>
      <c r="M581" t="s">
        <v>508</v>
      </c>
      <c r="N581">
        <v>1990</v>
      </c>
      <c r="O581">
        <v>1</v>
      </c>
      <c r="P581">
        <v>1995</v>
      </c>
      <c r="Q581">
        <v>1</v>
      </c>
      <c r="R581" t="s">
        <v>891</v>
      </c>
    </row>
    <row r="582" spans="1:18">
      <c r="A582">
        <v>1058</v>
      </c>
      <c r="B582" t="s">
        <v>911</v>
      </c>
      <c r="C582">
        <v>-69.032916999999998</v>
      </c>
      <c r="D582">
        <v>61.104253</v>
      </c>
      <c r="G582">
        <v>2052</v>
      </c>
      <c r="I582">
        <v>54</v>
      </c>
      <c r="K582" t="s">
        <v>269</v>
      </c>
      <c r="L582">
        <v>54</v>
      </c>
      <c r="M582" t="s">
        <v>508</v>
      </c>
      <c r="N582">
        <v>1990</v>
      </c>
      <c r="O582">
        <v>1</v>
      </c>
      <c r="P582">
        <v>1995</v>
      </c>
      <c r="Q582">
        <v>1</v>
      </c>
      <c r="R582" t="s">
        <v>891</v>
      </c>
    </row>
    <row r="583" spans="1:18">
      <c r="A583">
        <v>1059</v>
      </c>
      <c r="B583" t="s">
        <v>912</v>
      </c>
      <c r="C583">
        <v>-69.051939000000004</v>
      </c>
      <c r="D583">
        <v>61.103321999999999</v>
      </c>
      <c r="G583">
        <v>2071</v>
      </c>
      <c r="I583">
        <v>83</v>
      </c>
      <c r="K583" t="s">
        <v>269</v>
      </c>
      <c r="L583">
        <v>82.88</v>
      </c>
      <c r="M583" t="s">
        <v>508</v>
      </c>
      <c r="N583">
        <v>1990</v>
      </c>
      <c r="O583">
        <v>1</v>
      </c>
      <c r="P583">
        <v>1995</v>
      </c>
      <c r="Q583">
        <v>1</v>
      </c>
      <c r="R583" t="s">
        <v>891</v>
      </c>
    </row>
    <row r="584" spans="1:18">
      <c r="A584">
        <v>1060</v>
      </c>
      <c r="B584" t="s">
        <v>913</v>
      </c>
      <c r="C584">
        <v>-69.070961999999994</v>
      </c>
      <c r="D584">
        <v>61.10239</v>
      </c>
      <c r="G584">
        <v>2073</v>
      </c>
      <c r="I584">
        <v>113</v>
      </c>
      <c r="K584" t="s">
        <v>269</v>
      </c>
      <c r="L584">
        <v>113.28400000000001</v>
      </c>
      <c r="M584" t="s">
        <v>508</v>
      </c>
      <c r="N584">
        <v>1990</v>
      </c>
      <c r="O584">
        <v>1</v>
      </c>
      <c r="P584">
        <v>1995</v>
      </c>
      <c r="Q584">
        <v>1</v>
      </c>
      <c r="R584" t="s">
        <v>891</v>
      </c>
    </row>
    <row r="585" spans="1:18">
      <c r="A585">
        <v>1061</v>
      </c>
      <c r="B585" t="s">
        <v>914</v>
      </c>
      <c r="C585">
        <v>-69.089984000000001</v>
      </c>
      <c r="D585">
        <v>61.101458000000001</v>
      </c>
      <c r="G585">
        <v>2075</v>
      </c>
      <c r="I585">
        <v>37</v>
      </c>
      <c r="K585" t="s">
        <v>269</v>
      </c>
      <c r="L585">
        <v>37.295999999999999</v>
      </c>
      <c r="M585" t="s">
        <v>508</v>
      </c>
      <c r="N585">
        <v>1990</v>
      </c>
      <c r="O585">
        <v>1</v>
      </c>
      <c r="P585">
        <v>1995</v>
      </c>
      <c r="Q585">
        <v>1</v>
      </c>
      <c r="R585" t="s">
        <v>891</v>
      </c>
    </row>
    <row r="586" spans="1:18">
      <c r="A586">
        <v>1062</v>
      </c>
      <c r="B586" t="s">
        <v>915</v>
      </c>
      <c r="C586">
        <v>-69.109007000000005</v>
      </c>
      <c r="D586">
        <v>61.100527</v>
      </c>
      <c r="G586">
        <v>2096</v>
      </c>
      <c r="I586">
        <v>46</v>
      </c>
      <c r="K586" t="s">
        <v>269</v>
      </c>
      <c r="L586">
        <v>45.526000000000003</v>
      </c>
      <c r="M586" t="s">
        <v>508</v>
      </c>
      <c r="N586">
        <v>1990</v>
      </c>
      <c r="O586">
        <v>1</v>
      </c>
      <c r="P586">
        <v>1995</v>
      </c>
      <c r="Q586">
        <v>1</v>
      </c>
      <c r="R586" t="s">
        <v>891</v>
      </c>
    </row>
    <row r="587" spans="1:18">
      <c r="A587">
        <v>1063</v>
      </c>
      <c r="B587" t="s">
        <v>916</v>
      </c>
      <c r="C587">
        <v>-69.128029999999995</v>
      </c>
      <c r="D587">
        <v>61.099595000000001</v>
      </c>
      <c r="G587">
        <v>2135</v>
      </c>
      <c r="I587">
        <v>21</v>
      </c>
      <c r="K587" t="s">
        <v>269</v>
      </c>
      <c r="L587">
        <v>21.12</v>
      </c>
      <c r="M587" t="s">
        <v>508</v>
      </c>
      <c r="N587">
        <v>1990</v>
      </c>
      <c r="O587">
        <v>1</v>
      </c>
      <c r="P587">
        <v>1995</v>
      </c>
      <c r="Q587">
        <v>1</v>
      </c>
      <c r="R587" t="s">
        <v>891</v>
      </c>
    </row>
    <row r="588" spans="1:18">
      <c r="A588">
        <v>1064</v>
      </c>
      <c r="B588" t="s">
        <v>917</v>
      </c>
      <c r="C588">
        <v>-69.147052000000002</v>
      </c>
      <c r="D588">
        <v>61.098663000000002</v>
      </c>
      <c r="G588">
        <v>2139</v>
      </c>
      <c r="I588">
        <v>174</v>
      </c>
      <c r="K588" t="s">
        <v>269</v>
      </c>
      <c r="L588">
        <v>173.886</v>
      </c>
      <c r="M588" t="s">
        <v>508</v>
      </c>
      <c r="N588">
        <v>1990</v>
      </c>
      <c r="O588">
        <v>1</v>
      </c>
      <c r="P588">
        <v>1995</v>
      </c>
      <c r="Q588">
        <v>1</v>
      </c>
      <c r="R588" t="s">
        <v>891</v>
      </c>
    </row>
    <row r="589" spans="1:18">
      <c r="A589">
        <v>1065</v>
      </c>
      <c r="B589" t="s">
        <v>918</v>
      </c>
      <c r="C589">
        <v>-69.166075000000006</v>
      </c>
      <c r="D589">
        <v>61.097732000000001</v>
      </c>
      <c r="G589">
        <v>2142</v>
      </c>
      <c r="I589">
        <v>162</v>
      </c>
      <c r="K589" t="s">
        <v>269</v>
      </c>
      <c r="L589">
        <v>161.69</v>
      </c>
      <c r="M589" t="s">
        <v>508</v>
      </c>
      <c r="N589">
        <v>1990</v>
      </c>
      <c r="O589">
        <v>1</v>
      </c>
      <c r="P589">
        <v>1995</v>
      </c>
      <c r="Q589">
        <v>1</v>
      </c>
      <c r="R589" t="s">
        <v>891</v>
      </c>
    </row>
    <row r="590" spans="1:18">
      <c r="A590">
        <v>1066</v>
      </c>
      <c r="B590" t="s">
        <v>919</v>
      </c>
      <c r="C590">
        <v>-69.185096999999999</v>
      </c>
      <c r="D590">
        <v>61.096800000000002</v>
      </c>
      <c r="G590">
        <v>2150</v>
      </c>
      <c r="I590">
        <v>198</v>
      </c>
      <c r="K590" t="s">
        <v>269</v>
      </c>
      <c r="L590">
        <v>197.92500000000001</v>
      </c>
      <c r="M590" t="s">
        <v>508</v>
      </c>
      <c r="N590">
        <v>1990</v>
      </c>
      <c r="O590">
        <v>1</v>
      </c>
      <c r="P590">
        <v>1995</v>
      </c>
      <c r="Q590">
        <v>1</v>
      </c>
      <c r="R590" t="s">
        <v>891</v>
      </c>
    </row>
    <row r="591" spans="1:18">
      <c r="A591">
        <v>1067</v>
      </c>
      <c r="B591" t="s">
        <v>920</v>
      </c>
      <c r="C591">
        <v>-69.204120000000003</v>
      </c>
      <c r="D591">
        <v>61.095868000000003</v>
      </c>
      <c r="G591">
        <v>2158</v>
      </c>
      <c r="I591">
        <v>83</v>
      </c>
      <c r="K591" t="s">
        <v>269</v>
      </c>
      <c r="L591">
        <v>82.703000000000003</v>
      </c>
      <c r="M591" t="s">
        <v>508</v>
      </c>
      <c r="N591">
        <v>1990</v>
      </c>
      <c r="O591">
        <v>1</v>
      </c>
      <c r="P591">
        <v>1995</v>
      </c>
      <c r="Q591">
        <v>1</v>
      </c>
      <c r="R591" t="s">
        <v>891</v>
      </c>
    </row>
    <row r="592" spans="1:18">
      <c r="A592">
        <v>1068</v>
      </c>
      <c r="B592" t="s">
        <v>921</v>
      </c>
      <c r="C592">
        <v>-69.223142999999993</v>
      </c>
      <c r="D592">
        <v>61.094937000000002</v>
      </c>
      <c r="G592">
        <v>2180</v>
      </c>
      <c r="H592">
        <v>-32.700000000000003</v>
      </c>
      <c r="I592">
        <v>62</v>
      </c>
      <c r="K592" t="s">
        <v>269</v>
      </c>
      <c r="L592">
        <v>62.064</v>
      </c>
      <c r="M592" t="s">
        <v>508</v>
      </c>
      <c r="N592">
        <v>1990</v>
      </c>
      <c r="O592">
        <v>1</v>
      </c>
      <c r="P592">
        <v>1995</v>
      </c>
      <c r="Q592">
        <v>1</v>
      </c>
      <c r="R592" t="s">
        <v>891</v>
      </c>
    </row>
    <row r="593" spans="1:18">
      <c r="A593">
        <v>1069</v>
      </c>
      <c r="B593" t="s">
        <v>922</v>
      </c>
      <c r="C593">
        <v>-69.241860000000003</v>
      </c>
      <c r="D593">
        <v>61.096646999999997</v>
      </c>
      <c r="G593">
        <v>2186</v>
      </c>
      <c r="I593">
        <v>143</v>
      </c>
      <c r="K593" t="s">
        <v>269</v>
      </c>
      <c r="L593">
        <v>142.76</v>
      </c>
      <c r="M593" t="s">
        <v>508</v>
      </c>
      <c r="N593">
        <v>1990</v>
      </c>
      <c r="O593">
        <v>1</v>
      </c>
      <c r="P593">
        <v>1995</v>
      </c>
      <c r="Q593">
        <v>1</v>
      </c>
      <c r="R593" t="s">
        <v>891</v>
      </c>
    </row>
    <row r="594" spans="1:18">
      <c r="A594">
        <v>1070</v>
      </c>
      <c r="B594" t="s">
        <v>923</v>
      </c>
      <c r="C594">
        <v>-69.260576999999998</v>
      </c>
      <c r="D594">
        <v>61.098357999999998</v>
      </c>
      <c r="G594">
        <v>2186</v>
      </c>
      <c r="I594">
        <v>181</v>
      </c>
      <c r="K594" t="s">
        <v>269</v>
      </c>
      <c r="L594">
        <v>181.03</v>
      </c>
      <c r="M594" t="s">
        <v>508</v>
      </c>
      <c r="N594">
        <v>1990</v>
      </c>
      <c r="O594">
        <v>1</v>
      </c>
      <c r="P594">
        <v>1995</v>
      </c>
      <c r="Q594">
        <v>1</v>
      </c>
      <c r="R594" t="s">
        <v>891</v>
      </c>
    </row>
    <row r="595" spans="1:18">
      <c r="A595">
        <v>1071</v>
      </c>
      <c r="B595" t="s">
        <v>924</v>
      </c>
      <c r="C595">
        <v>-69.279295000000005</v>
      </c>
      <c r="D595">
        <v>61.100068999999998</v>
      </c>
      <c r="G595">
        <v>2188</v>
      </c>
      <c r="I595">
        <v>123</v>
      </c>
      <c r="K595" t="s">
        <v>269</v>
      </c>
      <c r="L595">
        <v>122.694</v>
      </c>
      <c r="M595" t="s">
        <v>508</v>
      </c>
      <c r="N595">
        <v>1990</v>
      </c>
      <c r="O595">
        <v>1</v>
      </c>
      <c r="P595">
        <v>1995</v>
      </c>
      <c r="Q595">
        <v>1</v>
      </c>
      <c r="R595" t="s">
        <v>891</v>
      </c>
    </row>
    <row r="596" spans="1:18">
      <c r="A596">
        <v>1072</v>
      </c>
      <c r="B596" t="s">
        <v>925</v>
      </c>
      <c r="C596">
        <v>-69.298012</v>
      </c>
      <c r="D596">
        <v>61.101779999999998</v>
      </c>
      <c r="G596">
        <v>2193</v>
      </c>
      <c r="I596">
        <v>12</v>
      </c>
      <c r="K596" t="s">
        <v>269</v>
      </c>
      <c r="L596">
        <v>12.012</v>
      </c>
      <c r="M596" t="s">
        <v>508</v>
      </c>
      <c r="N596">
        <v>1990</v>
      </c>
      <c r="O596">
        <v>1</v>
      </c>
      <c r="P596">
        <v>1995</v>
      </c>
      <c r="Q596">
        <v>1</v>
      </c>
      <c r="R596" t="s">
        <v>891</v>
      </c>
    </row>
    <row r="597" spans="1:18">
      <c r="A597">
        <v>1073</v>
      </c>
      <c r="B597" t="s">
        <v>926</v>
      </c>
      <c r="C597">
        <v>-69.316730000000007</v>
      </c>
      <c r="D597">
        <v>61.103490999999998</v>
      </c>
      <c r="G597">
        <v>2219</v>
      </c>
      <c r="I597">
        <v>15</v>
      </c>
      <c r="K597" t="s">
        <v>269</v>
      </c>
      <c r="L597">
        <v>15.407999999999999</v>
      </c>
      <c r="M597" t="s">
        <v>508</v>
      </c>
      <c r="N597">
        <v>1990</v>
      </c>
      <c r="O597">
        <v>1</v>
      </c>
      <c r="P597">
        <v>1995</v>
      </c>
      <c r="Q597">
        <v>1</v>
      </c>
      <c r="R597" t="s">
        <v>891</v>
      </c>
    </row>
    <row r="598" spans="1:18">
      <c r="A598">
        <v>1074</v>
      </c>
      <c r="B598" t="s">
        <v>927</v>
      </c>
      <c r="C598">
        <v>-69.335447000000002</v>
      </c>
      <c r="D598">
        <v>61.105201999999998</v>
      </c>
      <c r="G598">
        <v>2249</v>
      </c>
      <c r="I598">
        <v>51</v>
      </c>
      <c r="K598" t="s">
        <v>269</v>
      </c>
      <c r="L598">
        <v>51.36</v>
      </c>
      <c r="M598" t="s">
        <v>508</v>
      </c>
      <c r="N598">
        <v>1990</v>
      </c>
      <c r="O598">
        <v>1</v>
      </c>
      <c r="P598">
        <v>1995</v>
      </c>
      <c r="Q598">
        <v>1</v>
      </c>
      <c r="R598" t="s">
        <v>891</v>
      </c>
    </row>
    <row r="599" spans="1:18">
      <c r="A599">
        <v>1075</v>
      </c>
      <c r="B599" t="s">
        <v>928</v>
      </c>
      <c r="C599">
        <v>-69.354163999999997</v>
      </c>
      <c r="D599">
        <v>61.106912999999999</v>
      </c>
      <c r="G599">
        <v>2257</v>
      </c>
      <c r="I599">
        <v>53</v>
      </c>
      <c r="K599" t="s">
        <v>269</v>
      </c>
      <c r="L599">
        <v>52.948</v>
      </c>
      <c r="M599" t="s">
        <v>508</v>
      </c>
      <c r="N599">
        <v>1990</v>
      </c>
      <c r="O599">
        <v>1</v>
      </c>
      <c r="P599">
        <v>1995</v>
      </c>
      <c r="Q599">
        <v>1</v>
      </c>
      <c r="R599" t="s">
        <v>891</v>
      </c>
    </row>
    <row r="600" spans="1:18">
      <c r="A600">
        <v>1076</v>
      </c>
      <c r="B600" t="s">
        <v>929</v>
      </c>
      <c r="C600">
        <v>-69.372882000000004</v>
      </c>
      <c r="D600">
        <v>61.108623999999999</v>
      </c>
      <c r="G600">
        <v>2258</v>
      </c>
      <c r="I600">
        <v>157</v>
      </c>
      <c r="K600" t="s">
        <v>269</v>
      </c>
      <c r="L600">
        <v>157.136</v>
      </c>
      <c r="M600" t="s">
        <v>508</v>
      </c>
      <c r="N600">
        <v>1990</v>
      </c>
      <c r="O600">
        <v>1</v>
      </c>
      <c r="P600">
        <v>1995</v>
      </c>
      <c r="Q600">
        <v>1</v>
      </c>
      <c r="R600" t="s">
        <v>891</v>
      </c>
    </row>
    <row r="601" spans="1:18">
      <c r="A601">
        <v>1077</v>
      </c>
      <c r="B601" t="s">
        <v>930</v>
      </c>
      <c r="C601">
        <v>-69.391598999999999</v>
      </c>
      <c r="D601">
        <v>61.110334999999999</v>
      </c>
      <c r="G601">
        <v>2263</v>
      </c>
      <c r="I601">
        <v>173</v>
      </c>
      <c r="K601" t="s">
        <v>269</v>
      </c>
      <c r="L601">
        <v>172.95599999999999</v>
      </c>
      <c r="M601" t="s">
        <v>508</v>
      </c>
      <c r="N601">
        <v>1990</v>
      </c>
      <c r="O601">
        <v>1</v>
      </c>
      <c r="P601">
        <v>1995</v>
      </c>
      <c r="Q601">
        <v>1</v>
      </c>
      <c r="R601" t="s">
        <v>891</v>
      </c>
    </row>
    <row r="602" spans="1:18">
      <c r="A602">
        <v>1078</v>
      </c>
      <c r="B602" t="s">
        <v>931</v>
      </c>
      <c r="C602">
        <v>-69.410317000000006</v>
      </c>
      <c r="D602">
        <v>61.112045999999999</v>
      </c>
      <c r="G602">
        <v>2273</v>
      </c>
      <c r="I602">
        <v>198</v>
      </c>
      <c r="K602" t="s">
        <v>269</v>
      </c>
      <c r="L602">
        <v>198.09</v>
      </c>
      <c r="M602" t="s">
        <v>508</v>
      </c>
      <c r="N602">
        <v>1990</v>
      </c>
      <c r="O602">
        <v>1</v>
      </c>
      <c r="P602">
        <v>1995</v>
      </c>
      <c r="Q602">
        <v>1</v>
      </c>
      <c r="R602" t="s">
        <v>891</v>
      </c>
    </row>
    <row r="603" spans="1:18">
      <c r="A603">
        <v>1079</v>
      </c>
      <c r="B603" t="s">
        <v>932</v>
      </c>
      <c r="C603">
        <v>-69.429034000000001</v>
      </c>
      <c r="D603">
        <v>61.113757</v>
      </c>
      <c r="G603">
        <v>2274</v>
      </c>
      <c r="I603">
        <v>170</v>
      </c>
      <c r="K603" t="s">
        <v>269</v>
      </c>
      <c r="L603">
        <v>169.57499999999999</v>
      </c>
      <c r="M603" t="s">
        <v>508</v>
      </c>
      <c r="N603">
        <v>1990</v>
      </c>
      <c r="O603">
        <v>1</v>
      </c>
      <c r="P603">
        <v>1995</v>
      </c>
      <c r="Q603">
        <v>1</v>
      </c>
      <c r="R603" t="s">
        <v>891</v>
      </c>
    </row>
    <row r="604" spans="1:18">
      <c r="A604">
        <v>1080</v>
      </c>
      <c r="B604" t="s">
        <v>933</v>
      </c>
      <c r="C604">
        <v>-69.447750999999997</v>
      </c>
      <c r="D604">
        <v>61.115468</v>
      </c>
      <c r="G604">
        <v>2297</v>
      </c>
      <c r="I604">
        <v>26</v>
      </c>
      <c r="K604" t="s">
        <v>269</v>
      </c>
      <c r="L604">
        <v>25.5</v>
      </c>
      <c r="M604" t="s">
        <v>508</v>
      </c>
      <c r="N604">
        <v>1990</v>
      </c>
      <c r="O604">
        <v>1</v>
      </c>
      <c r="P604">
        <v>1995</v>
      </c>
      <c r="Q604">
        <v>1</v>
      </c>
      <c r="R604" t="s">
        <v>891</v>
      </c>
    </row>
    <row r="605" spans="1:18">
      <c r="A605">
        <v>1081</v>
      </c>
      <c r="B605" t="s">
        <v>934</v>
      </c>
      <c r="C605">
        <v>-69.466469000000004</v>
      </c>
      <c r="D605">
        <v>61.117179</v>
      </c>
      <c r="G605">
        <v>2311</v>
      </c>
      <c r="I605">
        <v>38</v>
      </c>
      <c r="K605" t="s">
        <v>269</v>
      </c>
      <c r="L605">
        <v>37.735999999999997</v>
      </c>
      <c r="M605" t="s">
        <v>508</v>
      </c>
      <c r="N605">
        <v>1990</v>
      </c>
      <c r="O605">
        <v>1</v>
      </c>
      <c r="P605">
        <v>1995</v>
      </c>
      <c r="Q605">
        <v>1</v>
      </c>
      <c r="R605" t="s">
        <v>891</v>
      </c>
    </row>
    <row r="606" spans="1:18">
      <c r="A606">
        <v>1082</v>
      </c>
      <c r="B606" t="s">
        <v>935</v>
      </c>
      <c r="C606">
        <v>-69.485185999999999</v>
      </c>
      <c r="D606">
        <v>61.11889</v>
      </c>
      <c r="G606">
        <v>2319</v>
      </c>
      <c r="I606">
        <v>119</v>
      </c>
      <c r="K606" t="s">
        <v>269</v>
      </c>
      <c r="L606">
        <v>119.14400000000001</v>
      </c>
      <c r="M606" t="s">
        <v>508</v>
      </c>
      <c r="N606">
        <v>1990</v>
      </c>
      <c r="O606">
        <v>1</v>
      </c>
      <c r="P606">
        <v>1995</v>
      </c>
      <c r="Q606">
        <v>1</v>
      </c>
      <c r="R606" t="s">
        <v>891</v>
      </c>
    </row>
    <row r="607" spans="1:18">
      <c r="A607">
        <v>1083</v>
      </c>
      <c r="B607" t="s">
        <v>936</v>
      </c>
      <c r="C607">
        <v>-69.503904000000006</v>
      </c>
      <c r="D607">
        <v>61.120601000000001</v>
      </c>
      <c r="G607">
        <v>2328</v>
      </c>
      <c r="H607">
        <v>-34.1</v>
      </c>
      <c r="I607">
        <v>34</v>
      </c>
      <c r="K607" t="s">
        <v>269</v>
      </c>
      <c r="L607">
        <v>34.262999999999998</v>
      </c>
      <c r="M607" t="s">
        <v>508</v>
      </c>
      <c r="N607">
        <v>1990</v>
      </c>
      <c r="O607">
        <v>1</v>
      </c>
      <c r="P607">
        <v>1995</v>
      </c>
      <c r="Q607">
        <v>1</v>
      </c>
      <c r="R607" t="s">
        <v>891</v>
      </c>
    </row>
    <row r="608" spans="1:18">
      <c r="A608">
        <v>1084</v>
      </c>
      <c r="B608" t="s">
        <v>937</v>
      </c>
      <c r="C608">
        <v>-69.522703000000007</v>
      </c>
      <c r="D608">
        <v>61.120874999999998</v>
      </c>
      <c r="G608">
        <v>2337</v>
      </c>
      <c r="I608">
        <v>27</v>
      </c>
      <c r="K608" t="s">
        <v>269</v>
      </c>
      <c r="L608">
        <v>26.649000000000001</v>
      </c>
      <c r="M608" t="s">
        <v>508</v>
      </c>
      <c r="N608">
        <v>1990</v>
      </c>
      <c r="O608">
        <v>1</v>
      </c>
      <c r="P608">
        <v>1995</v>
      </c>
      <c r="Q608">
        <v>1</v>
      </c>
      <c r="R608" t="s">
        <v>891</v>
      </c>
    </row>
    <row r="609" spans="1:18">
      <c r="A609">
        <v>1085</v>
      </c>
      <c r="B609" t="s">
        <v>938</v>
      </c>
      <c r="C609">
        <v>-69.541503000000006</v>
      </c>
      <c r="D609">
        <v>61.121149000000003</v>
      </c>
      <c r="G609">
        <v>2353</v>
      </c>
      <c r="I609">
        <v>74</v>
      </c>
      <c r="K609" t="s">
        <v>269</v>
      </c>
      <c r="L609">
        <v>74.025000000000006</v>
      </c>
      <c r="M609" t="s">
        <v>508</v>
      </c>
      <c r="N609">
        <v>1990</v>
      </c>
      <c r="O609">
        <v>1</v>
      </c>
      <c r="P609">
        <v>1995</v>
      </c>
      <c r="Q609">
        <v>1</v>
      </c>
      <c r="R609" t="s">
        <v>891</v>
      </c>
    </row>
    <row r="610" spans="1:18">
      <c r="A610">
        <v>1086</v>
      </c>
      <c r="B610" t="s">
        <v>939</v>
      </c>
      <c r="C610">
        <v>-69.560303000000005</v>
      </c>
      <c r="D610">
        <v>61.121423</v>
      </c>
      <c r="G610">
        <v>2373</v>
      </c>
      <c r="I610">
        <v>54</v>
      </c>
      <c r="K610" t="s">
        <v>269</v>
      </c>
      <c r="L610">
        <v>53.847999999999999</v>
      </c>
      <c r="M610" t="s">
        <v>508</v>
      </c>
      <c r="N610">
        <v>1990</v>
      </c>
      <c r="O610">
        <v>1</v>
      </c>
      <c r="P610">
        <v>1995</v>
      </c>
      <c r="Q610">
        <v>1</v>
      </c>
      <c r="R610" t="s">
        <v>891</v>
      </c>
    </row>
    <row r="611" spans="1:18">
      <c r="A611">
        <v>1087</v>
      </c>
      <c r="B611" t="s">
        <v>940</v>
      </c>
      <c r="C611">
        <v>-69.579103000000003</v>
      </c>
      <c r="D611">
        <v>61.121698000000002</v>
      </c>
      <c r="G611">
        <v>2385</v>
      </c>
      <c r="I611">
        <v>20</v>
      </c>
      <c r="K611" t="s">
        <v>269</v>
      </c>
      <c r="L611">
        <v>19.504000000000001</v>
      </c>
      <c r="M611" t="s">
        <v>508</v>
      </c>
      <c r="N611">
        <v>1990</v>
      </c>
      <c r="O611">
        <v>1</v>
      </c>
      <c r="P611">
        <v>1995</v>
      </c>
      <c r="Q611">
        <v>1</v>
      </c>
      <c r="R611" t="s">
        <v>891</v>
      </c>
    </row>
    <row r="612" spans="1:18">
      <c r="A612">
        <v>1088</v>
      </c>
      <c r="B612" t="s">
        <v>941</v>
      </c>
      <c r="C612">
        <v>-69.597903000000002</v>
      </c>
      <c r="D612">
        <v>61.121972</v>
      </c>
      <c r="G612">
        <v>2395</v>
      </c>
      <c r="I612">
        <v>93</v>
      </c>
      <c r="K612" t="s">
        <v>269</v>
      </c>
      <c r="L612">
        <v>92.855999999999995</v>
      </c>
      <c r="M612" t="s">
        <v>508</v>
      </c>
      <c r="N612">
        <v>1990</v>
      </c>
      <c r="O612">
        <v>1</v>
      </c>
      <c r="P612">
        <v>1995</v>
      </c>
      <c r="Q612">
        <v>1</v>
      </c>
      <c r="R612" t="s">
        <v>891</v>
      </c>
    </row>
    <row r="613" spans="1:18">
      <c r="A613">
        <v>1089</v>
      </c>
      <c r="B613" t="s">
        <v>942</v>
      </c>
      <c r="C613">
        <v>-69.616702000000004</v>
      </c>
      <c r="D613">
        <v>61.122245999999997</v>
      </c>
      <c r="G613">
        <v>2412</v>
      </c>
      <c r="I613">
        <v>39</v>
      </c>
      <c r="K613" t="s">
        <v>269</v>
      </c>
      <c r="L613">
        <v>39.432000000000002</v>
      </c>
      <c r="M613" t="s">
        <v>508</v>
      </c>
      <c r="N613">
        <v>1990</v>
      </c>
      <c r="O613">
        <v>1</v>
      </c>
      <c r="P613">
        <v>1995</v>
      </c>
      <c r="Q613">
        <v>1</v>
      </c>
      <c r="R613" t="s">
        <v>891</v>
      </c>
    </row>
    <row r="614" spans="1:18">
      <c r="A614">
        <v>1090</v>
      </c>
      <c r="B614" t="s">
        <v>943</v>
      </c>
      <c r="C614">
        <v>-69.635502000000002</v>
      </c>
      <c r="D614">
        <v>61.122520000000002</v>
      </c>
      <c r="G614">
        <v>2418</v>
      </c>
      <c r="I614">
        <v>54</v>
      </c>
      <c r="K614" t="s">
        <v>269</v>
      </c>
      <c r="L614">
        <v>53.847999999999999</v>
      </c>
      <c r="M614" t="s">
        <v>508</v>
      </c>
      <c r="N614">
        <v>1990</v>
      </c>
      <c r="O614">
        <v>1</v>
      </c>
      <c r="P614">
        <v>1995</v>
      </c>
      <c r="Q614">
        <v>1</v>
      </c>
      <c r="R614" t="s">
        <v>891</v>
      </c>
    </row>
    <row r="615" spans="1:18">
      <c r="A615">
        <v>1091</v>
      </c>
      <c r="B615" t="s">
        <v>944</v>
      </c>
      <c r="C615">
        <v>-69.654302000000001</v>
      </c>
      <c r="D615">
        <v>61.122795000000004</v>
      </c>
      <c r="G615">
        <v>2433</v>
      </c>
      <c r="I615">
        <v>81</v>
      </c>
      <c r="K615" t="s">
        <v>269</v>
      </c>
      <c r="L615">
        <v>80.75</v>
      </c>
      <c r="M615" t="s">
        <v>508</v>
      </c>
      <c r="N615">
        <v>1990</v>
      </c>
      <c r="O615">
        <v>1</v>
      </c>
      <c r="P615">
        <v>1995</v>
      </c>
      <c r="Q615">
        <v>1</v>
      </c>
      <c r="R615" t="s">
        <v>891</v>
      </c>
    </row>
    <row r="616" spans="1:18">
      <c r="A616">
        <v>1092</v>
      </c>
      <c r="B616" t="s">
        <v>945</v>
      </c>
      <c r="C616">
        <v>-69.673102</v>
      </c>
      <c r="D616">
        <v>61.123069000000001</v>
      </c>
      <c r="G616">
        <v>2438</v>
      </c>
      <c r="I616">
        <v>94</v>
      </c>
      <c r="K616" t="s">
        <v>269</v>
      </c>
      <c r="L616">
        <v>93.5</v>
      </c>
      <c r="M616" t="s">
        <v>508</v>
      </c>
      <c r="N616">
        <v>1990</v>
      </c>
      <c r="O616">
        <v>1</v>
      </c>
      <c r="P616">
        <v>1995</v>
      </c>
      <c r="Q616">
        <v>1</v>
      </c>
      <c r="R616" t="s">
        <v>891</v>
      </c>
    </row>
    <row r="617" spans="1:18">
      <c r="A617">
        <v>1093</v>
      </c>
      <c r="B617" t="s">
        <v>946</v>
      </c>
      <c r="C617">
        <v>-69.691901999999999</v>
      </c>
      <c r="D617">
        <v>61.123342999999998</v>
      </c>
      <c r="G617">
        <v>2451</v>
      </c>
      <c r="I617">
        <v>16</v>
      </c>
      <c r="K617" t="s">
        <v>269</v>
      </c>
      <c r="L617">
        <v>15.725</v>
      </c>
      <c r="M617" t="s">
        <v>508</v>
      </c>
      <c r="N617">
        <v>1990</v>
      </c>
      <c r="O617">
        <v>1</v>
      </c>
      <c r="P617">
        <v>1995</v>
      </c>
      <c r="Q617">
        <v>1</v>
      </c>
      <c r="R617" t="s">
        <v>891</v>
      </c>
    </row>
    <row r="618" spans="1:18">
      <c r="A618">
        <v>1094</v>
      </c>
      <c r="B618" t="s">
        <v>947</v>
      </c>
      <c r="C618">
        <v>-69.710701</v>
      </c>
      <c r="D618">
        <v>61.123617000000003</v>
      </c>
      <c r="G618">
        <v>2466</v>
      </c>
      <c r="I618">
        <v>47</v>
      </c>
      <c r="K618" t="s">
        <v>269</v>
      </c>
      <c r="L618">
        <v>47.174999999999997</v>
      </c>
      <c r="M618" t="s">
        <v>508</v>
      </c>
      <c r="N618">
        <v>1990</v>
      </c>
      <c r="O618">
        <v>1</v>
      </c>
      <c r="P618">
        <v>1995</v>
      </c>
      <c r="Q618">
        <v>1</v>
      </c>
      <c r="R618" t="s">
        <v>891</v>
      </c>
    </row>
    <row r="619" spans="1:18">
      <c r="A619">
        <v>1095</v>
      </c>
      <c r="B619" t="s">
        <v>948</v>
      </c>
      <c r="C619">
        <v>-69.729500999999999</v>
      </c>
      <c r="D619">
        <v>61.123891999999998</v>
      </c>
      <c r="G619">
        <v>2475</v>
      </c>
      <c r="I619">
        <v>-4</v>
      </c>
      <c r="K619" t="s">
        <v>269</v>
      </c>
      <c r="L619">
        <v>-4.25</v>
      </c>
      <c r="M619" t="s">
        <v>508</v>
      </c>
      <c r="N619">
        <v>1990</v>
      </c>
      <c r="O619">
        <v>1</v>
      </c>
      <c r="P619">
        <v>1995</v>
      </c>
      <c r="Q619">
        <v>1</v>
      </c>
      <c r="R619" t="s">
        <v>891</v>
      </c>
    </row>
    <row r="620" spans="1:18">
      <c r="A620">
        <v>1096</v>
      </c>
      <c r="B620" t="s">
        <v>949</v>
      </c>
      <c r="C620">
        <v>-69.748300999999998</v>
      </c>
      <c r="D620">
        <v>61.124166000000002</v>
      </c>
      <c r="G620">
        <v>2481</v>
      </c>
      <c r="I620">
        <v>99</v>
      </c>
      <c r="K620" t="s">
        <v>269</v>
      </c>
      <c r="L620">
        <v>99.257999999999996</v>
      </c>
      <c r="M620" t="s">
        <v>508</v>
      </c>
      <c r="N620">
        <v>1990</v>
      </c>
      <c r="O620">
        <v>1</v>
      </c>
      <c r="P620">
        <v>1995</v>
      </c>
      <c r="Q620">
        <v>1</v>
      </c>
      <c r="R620" t="s">
        <v>891</v>
      </c>
    </row>
    <row r="621" spans="1:18">
      <c r="A621">
        <v>1097</v>
      </c>
      <c r="B621" t="s">
        <v>950</v>
      </c>
      <c r="C621">
        <v>-69.767100999999997</v>
      </c>
      <c r="D621">
        <v>61.12444</v>
      </c>
      <c r="G621">
        <v>2492</v>
      </c>
      <c r="I621">
        <v>94</v>
      </c>
      <c r="K621" t="s">
        <v>269</v>
      </c>
      <c r="L621">
        <v>93.72</v>
      </c>
      <c r="M621" t="s">
        <v>508</v>
      </c>
      <c r="N621">
        <v>1990</v>
      </c>
      <c r="O621">
        <v>1</v>
      </c>
      <c r="P621">
        <v>1995</v>
      </c>
      <c r="Q621">
        <v>1</v>
      </c>
      <c r="R621" t="s">
        <v>891</v>
      </c>
    </row>
    <row r="622" spans="1:18">
      <c r="A622">
        <v>1098</v>
      </c>
      <c r="B622" t="s">
        <v>951</v>
      </c>
      <c r="C622">
        <v>-69.785900999999996</v>
      </c>
      <c r="D622">
        <v>61.124715000000002</v>
      </c>
      <c r="G622">
        <v>2496</v>
      </c>
      <c r="H622">
        <v>-35.4</v>
      </c>
      <c r="I622">
        <v>34</v>
      </c>
      <c r="K622" t="s">
        <v>269</v>
      </c>
      <c r="L622">
        <v>34.08</v>
      </c>
      <c r="M622" t="s">
        <v>508</v>
      </c>
      <c r="N622">
        <v>1990</v>
      </c>
      <c r="O622">
        <v>1</v>
      </c>
      <c r="P622">
        <v>1995</v>
      </c>
      <c r="Q622">
        <v>1</v>
      </c>
      <c r="R622" t="s">
        <v>891</v>
      </c>
    </row>
    <row r="623" spans="1:18">
      <c r="A623">
        <v>1099</v>
      </c>
      <c r="B623" t="s">
        <v>952</v>
      </c>
      <c r="C623">
        <v>-69.804661999999993</v>
      </c>
      <c r="D623">
        <v>61.125295000000001</v>
      </c>
      <c r="G623">
        <v>2516</v>
      </c>
      <c r="I623">
        <v>5</v>
      </c>
      <c r="K623" t="s">
        <v>269</v>
      </c>
      <c r="L623">
        <v>5.0999999999999996</v>
      </c>
      <c r="M623" t="s">
        <v>508</v>
      </c>
      <c r="N623">
        <v>1990</v>
      </c>
      <c r="O623">
        <v>1</v>
      </c>
      <c r="P623">
        <v>1995</v>
      </c>
      <c r="Q623">
        <v>1</v>
      </c>
      <c r="R623" t="s">
        <v>891</v>
      </c>
    </row>
    <row r="624" spans="1:18">
      <c r="A624">
        <v>1100</v>
      </c>
      <c r="B624" t="s">
        <v>953</v>
      </c>
      <c r="C624">
        <v>-69.823424000000003</v>
      </c>
      <c r="D624">
        <v>61.125875999999998</v>
      </c>
      <c r="G624">
        <v>2528</v>
      </c>
      <c r="I624">
        <v>42</v>
      </c>
      <c r="K624" t="s">
        <v>269</v>
      </c>
      <c r="L624">
        <v>41.552</v>
      </c>
      <c r="M624" t="s">
        <v>508</v>
      </c>
      <c r="N624">
        <v>1990</v>
      </c>
      <c r="O624">
        <v>1</v>
      </c>
      <c r="P624">
        <v>1995</v>
      </c>
      <c r="Q624">
        <v>1</v>
      </c>
      <c r="R624" t="s">
        <v>891</v>
      </c>
    </row>
    <row r="625" spans="1:18">
      <c r="A625">
        <v>1101</v>
      </c>
      <c r="B625" t="s">
        <v>954</v>
      </c>
      <c r="C625">
        <v>-69.842185999999998</v>
      </c>
      <c r="D625">
        <v>61.126457000000002</v>
      </c>
      <c r="G625">
        <v>2536</v>
      </c>
      <c r="I625">
        <v>59</v>
      </c>
      <c r="K625" t="s">
        <v>269</v>
      </c>
      <c r="L625">
        <v>59.22</v>
      </c>
      <c r="M625" t="s">
        <v>508</v>
      </c>
      <c r="N625">
        <v>1990</v>
      </c>
      <c r="O625">
        <v>1</v>
      </c>
      <c r="P625">
        <v>1995</v>
      </c>
      <c r="Q625">
        <v>1</v>
      </c>
      <c r="R625" t="s">
        <v>891</v>
      </c>
    </row>
    <row r="626" spans="1:18">
      <c r="A626">
        <v>1102</v>
      </c>
      <c r="B626" t="s">
        <v>955</v>
      </c>
      <c r="C626">
        <v>-69.860946999999996</v>
      </c>
      <c r="D626">
        <v>61.127037999999999</v>
      </c>
      <c r="G626">
        <v>2548</v>
      </c>
      <c r="I626">
        <v>30</v>
      </c>
      <c r="K626" t="s">
        <v>269</v>
      </c>
      <c r="L626">
        <v>29.61</v>
      </c>
      <c r="M626" t="s">
        <v>508</v>
      </c>
      <c r="N626">
        <v>1990</v>
      </c>
      <c r="O626">
        <v>1</v>
      </c>
      <c r="P626">
        <v>1995</v>
      </c>
      <c r="Q626">
        <v>1</v>
      </c>
      <c r="R626" t="s">
        <v>891</v>
      </c>
    </row>
    <row r="627" spans="1:18">
      <c r="A627">
        <v>1103</v>
      </c>
      <c r="B627" t="s">
        <v>956</v>
      </c>
      <c r="C627">
        <v>-69.879709000000005</v>
      </c>
      <c r="D627">
        <v>61.127619000000003</v>
      </c>
      <c r="G627">
        <v>2557</v>
      </c>
      <c r="I627">
        <v>22</v>
      </c>
      <c r="K627" t="s">
        <v>269</v>
      </c>
      <c r="L627">
        <v>22.366</v>
      </c>
      <c r="M627" t="s">
        <v>508</v>
      </c>
      <c r="N627">
        <v>1990</v>
      </c>
      <c r="O627">
        <v>1</v>
      </c>
      <c r="P627">
        <v>1995</v>
      </c>
      <c r="Q627">
        <v>1</v>
      </c>
      <c r="R627" t="s">
        <v>891</v>
      </c>
    </row>
    <row r="628" spans="1:18">
      <c r="A628">
        <v>1104</v>
      </c>
      <c r="B628" t="s">
        <v>957</v>
      </c>
      <c r="C628">
        <v>-69.898471000000001</v>
      </c>
      <c r="D628">
        <v>61.1282</v>
      </c>
      <c r="G628">
        <v>2571</v>
      </c>
      <c r="I628">
        <v>101</v>
      </c>
      <c r="K628" t="s">
        <v>269</v>
      </c>
      <c r="L628">
        <v>101.04</v>
      </c>
      <c r="M628" t="s">
        <v>508</v>
      </c>
      <c r="N628">
        <v>1990</v>
      </c>
      <c r="O628">
        <v>1</v>
      </c>
      <c r="P628">
        <v>1995</v>
      </c>
      <c r="Q628">
        <v>1</v>
      </c>
      <c r="R628" t="s">
        <v>891</v>
      </c>
    </row>
    <row r="629" spans="1:18">
      <c r="A629">
        <v>1105</v>
      </c>
      <c r="B629" t="s">
        <v>958</v>
      </c>
      <c r="C629">
        <v>-69.917231999999998</v>
      </c>
      <c r="D629">
        <v>61.128780999999996</v>
      </c>
      <c r="G629">
        <v>2569</v>
      </c>
      <c r="I629">
        <v>104</v>
      </c>
      <c r="K629" t="s">
        <v>269</v>
      </c>
      <c r="L629">
        <v>104.16</v>
      </c>
      <c r="M629" t="s">
        <v>508</v>
      </c>
      <c r="N629">
        <v>1990</v>
      </c>
      <c r="O629">
        <v>1</v>
      </c>
      <c r="P629">
        <v>1995</v>
      </c>
      <c r="Q629">
        <v>1</v>
      </c>
      <c r="R629" t="s">
        <v>891</v>
      </c>
    </row>
    <row r="630" spans="1:18">
      <c r="A630">
        <v>1106</v>
      </c>
      <c r="B630" t="s">
        <v>959</v>
      </c>
      <c r="C630">
        <v>-69.935993999999994</v>
      </c>
      <c r="D630">
        <v>61.129361000000003</v>
      </c>
      <c r="G630">
        <v>2578</v>
      </c>
      <c r="I630">
        <v>74</v>
      </c>
      <c r="K630" t="s">
        <v>269</v>
      </c>
      <c r="L630">
        <v>73.744</v>
      </c>
      <c r="M630" t="s">
        <v>508</v>
      </c>
      <c r="N630">
        <v>1990</v>
      </c>
      <c r="O630">
        <v>1</v>
      </c>
      <c r="P630">
        <v>1995</v>
      </c>
      <c r="Q630">
        <v>1</v>
      </c>
      <c r="R630" t="s">
        <v>891</v>
      </c>
    </row>
    <row r="631" spans="1:18">
      <c r="A631">
        <v>1107</v>
      </c>
      <c r="B631" t="s">
        <v>960</v>
      </c>
      <c r="C631">
        <v>-69.954756000000003</v>
      </c>
      <c r="D631">
        <v>61.129942</v>
      </c>
      <c r="G631">
        <v>2589</v>
      </c>
      <c r="I631">
        <v>-17</v>
      </c>
      <c r="K631" t="s">
        <v>269</v>
      </c>
      <c r="L631">
        <v>-17.138000000000002</v>
      </c>
      <c r="M631" t="s">
        <v>508</v>
      </c>
      <c r="N631">
        <v>1990</v>
      </c>
      <c r="O631">
        <v>1</v>
      </c>
      <c r="P631">
        <v>1995</v>
      </c>
      <c r="Q631">
        <v>1</v>
      </c>
      <c r="R631" t="s">
        <v>891</v>
      </c>
    </row>
    <row r="632" spans="1:18">
      <c r="A632">
        <v>1108</v>
      </c>
      <c r="B632" t="s">
        <v>961</v>
      </c>
      <c r="C632">
        <v>-69.973517000000001</v>
      </c>
      <c r="D632">
        <v>61.130522999999997</v>
      </c>
      <c r="G632">
        <v>2601</v>
      </c>
      <c r="I632">
        <v>31</v>
      </c>
      <c r="K632" t="s">
        <v>269</v>
      </c>
      <c r="L632">
        <v>30.858000000000001</v>
      </c>
      <c r="M632" t="s">
        <v>508</v>
      </c>
      <c r="N632">
        <v>1990</v>
      </c>
      <c r="O632">
        <v>1</v>
      </c>
      <c r="P632">
        <v>1995</v>
      </c>
      <c r="Q632">
        <v>1</v>
      </c>
      <c r="R632" t="s">
        <v>891</v>
      </c>
    </row>
    <row r="633" spans="1:18">
      <c r="A633">
        <v>1109</v>
      </c>
      <c r="B633" t="s">
        <v>962</v>
      </c>
      <c r="C633">
        <v>-69.992278999999996</v>
      </c>
      <c r="D633">
        <v>61.131104000000001</v>
      </c>
      <c r="G633">
        <v>2610</v>
      </c>
      <c r="I633">
        <v>59</v>
      </c>
      <c r="K633" t="s">
        <v>269</v>
      </c>
      <c r="L633">
        <v>59.072000000000003</v>
      </c>
      <c r="M633" t="s">
        <v>508</v>
      </c>
      <c r="N633">
        <v>1990</v>
      </c>
      <c r="O633">
        <v>1</v>
      </c>
      <c r="P633">
        <v>1995</v>
      </c>
      <c r="Q633">
        <v>1</v>
      </c>
      <c r="R633" t="s">
        <v>891</v>
      </c>
    </row>
    <row r="634" spans="1:18">
      <c r="A634">
        <v>1110</v>
      </c>
      <c r="B634" t="s">
        <v>963</v>
      </c>
      <c r="C634">
        <v>-70.011041000000006</v>
      </c>
      <c r="D634">
        <v>61.131684999999997</v>
      </c>
      <c r="G634">
        <v>2615</v>
      </c>
      <c r="I634">
        <v>77</v>
      </c>
      <c r="K634" t="s">
        <v>269</v>
      </c>
      <c r="L634">
        <v>76.543999999999997</v>
      </c>
      <c r="M634" t="s">
        <v>508</v>
      </c>
      <c r="N634">
        <v>1990</v>
      </c>
      <c r="O634">
        <v>1</v>
      </c>
      <c r="P634">
        <v>1995</v>
      </c>
      <c r="Q634">
        <v>1</v>
      </c>
      <c r="R634" t="s">
        <v>891</v>
      </c>
    </row>
    <row r="635" spans="1:18">
      <c r="A635">
        <v>1111</v>
      </c>
      <c r="B635" t="s">
        <v>964</v>
      </c>
      <c r="C635">
        <v>-70.029802000000004</v>
      </c>
      <c r="D635">
        <v>61.132266000000001</v>
      </c>
      <c r="G635">
        <v>2620</v>
      </c>
      <c r="I635">
        <v>62</v>
      </c>
      <c r="K635" t="s">
        <v>269</v>
      </c>
      <c r="L635">
        <v>61.835000000000001</v>
      </c>
      <c r="M635" t="s">
        <v>508</v>
      </c>
      <c r="N635">
        <v>1990</v>
      </c>
      <c r="O635">
        <v>1</v>
      </c>
      <c r="P635">
        <v>1995</v>
      </c>
      <c r="Q635">
        <v>1</v>
      </c>
      <c r="R635" t="s">
        <v>891</v>
      </c>
    </row>
    <row r="636" spans="1:18">
      <c r="A636">
        <v>1112</v>
      </c>
      <c r="B636" t="s">
        <v>965</v>
      </c>
      <c r="C636">
        <v>-70.048563999999999</v>
      </c>
      <c r="D636">
        <v>61.132846999999998</v>
      </c>
      <c r="G636">
        <v>2622</v>
      </c>
      <c r="I636">
        <v>72</v>
      </c>
      <c r="K636" t="s">
        <v>269</v>
      </c>
      <c r="L636">
        <v>71.622</v>
      </c>
      <c r="M636" t="s">
        <v>508</v>
      </c>
      <c r="N636">
        <v>1990</v>
      </c>
      <c r="O636">
        <v>1</v>
      </c>
      <c r="P636">
        <v>1995</v>
      </c>
      <c r="Q636">
        <v>1</v>
      </c>
      <c r="R636" t="s">
        <v>891</v>
      </c>
    </row>
    <row r="637" spans="1:18">
      <c r="A637">
        <v>1113</v>
      </c>
      <c r="B637" t="s">
        <v>966</v>
      </c>
      <c r="C637">
        <v>-70.067325999999994</v>
      </c>
      <c r="D637">
        <v>61.133428000000002</v>
      </c>
      <c r="G637">
        <v>2629</v>
      </c>
      <c r="H637">
        <v>-39</v>
      </c>
      <c r="I637">
        <v>82</v>
      </c>
      <c r="K637" t="s">
        <v>269</v>
      </c>
      <c r="L637">
        <v>81.774000000000001</v>
      </c>
      <c r="M637" t="s">
        <v>508</v>
      </c>
      <c r="N637">
        <v>1990</v>
      </c>
      <c r="O637">
        <v>1</v>
      </c>
      <c r="P637">
        <v>1995</v>
      </c>
      <c r="Q637">
        <v>1</v>
      </c>
      <c r="R637" t="s">
        <v>891</v>
      </c>
    </row>
    <row r="638" spans="1:18">
      <c r="A638">
        <v>1114</v>
      </c>
      <c r="B638" t="s">
        <v>967</v>
      </c>
      <c r="C638">
        <v>-70.086315999999997</v>
      </c>
      <c r="D638">
        <v>61.132584000000001</v>
      </c>
      <c r="G638">
        <v>2632</v>
      </c>
      <c r="I638">
        <v>82</v>
      </c>
      <c r="K638" t="s">
        <v>269</v>
      </c>
      <c r="L638">
        <v>81.575999999999993</v>
      </c>
      <c r="M638" t="s">
        <v>508</v>
      </c>
      <c r="N638">
        <v>1990</v>
      </c>
      <c r="O638">
        <v>1</v>
      </c>
      <c r="P638">
        <v>1995</v>
      </c>
      <c r="Q638">
        <v>1</v>
      </c>
      <c r="R638" t="s">
        <v>891</v>
      </c>
    </row>
    <row r="639" spans="1:18">
      <c r="A639">
        <v>1115</v>
      </c>
      <c r="B639" t="s">
        <v>968</v>
      </c>
      <c r="C639">
        <v>-70.105306999999996</v>
      </c>
      <c r="D639">
        <v>61.131740999999998</v>
      </c>
      <c r="G639">
        <v>2639</v>
      </c>
      <c r="I639">
        <v>46</v>
      </c>
      <c r="K639" t="s">
        <v>269</v>
      </c>
      <c r="L639">
        <v>46.442999999999998</v>
      </c>
      <c r="M639" t="s">
        <v>508</v>
      </c>
      <c r="N639">
        <v>1990</v>
      </c>
      <c r="O639">
        <v>1</v>
      </c>
      <c r="P639">
        <v>1995</v>
      </c>
      <c r="Q639">
        <v>1</v>
      </c>
      <c r="R639" t="s">
        <v>891</v>
      </c>
    </row>
    <row r="640" spans="1:18">
      <c r="A640">
        <v>1116</v>
      </c>
      <c r="B640" t="s">
        <v>969</v>
      </c>
      <c r="C640">
        <v>-70.124296999999999</v>
      </c>
      <c r="D640">
        <v>61.130898000000002</v>
      </c>
      <c r="G640">
        <v>2643</v>
      </c>
      <c r="I640">
        <v>56</v>
      </c>
      <c r="K640" t="s">
        <v>269</v>
      </c>
      <c r="L640">
        <v>56.17</v>
      </c>
      <c r="M640" t="s">
        <v>508</v>
      </c>
      <c r="N640">
        <v>1990</v>
      </c>
      <c r="O640">
        <v>1</v>
      </c>
      <c r="P640">
        <v>1995</v>
      </c>
      <c r="Q640">
        <v>1</v>
      </c>
      <c r="R640" t="s">
        <v>891</v>
      </c>
    </row>
    <row r="641" spans="1:18">
      <c r="A641">
        <v>1117</v>
      </c>
      <c r="B641" t="s">
        <v>970</v>
      </c>
      <c r="C641">
        <v>-70.143287999999998</v>
      </c>
      <c r="D641">
        <v>61.130054999999999</v>
      </c>
      <c r="G641">
        <v>2642</v>
      </c>
      <c r="I641">
        <v>99</v>
      </c>
      <c r="K641" t="s">
        <v>269</v>
      </c>
      <c r="L641">
        <v>98.569000000000003</v>
      </c>
      <c r="M641" t="s">
        <v>508</v>
      </c>
      <c r="N641">
        <v>1990</v>
      </c>
      <c r="O641">
        <v>1</v>
      </c>
      <c r="P641">
        <v>1995</v>
      </c>
      <c r="Q641">
        <v>1</v>
      </c>
      <c r="R641" t="s">
        <v>891</v>
      </c>
    </row>
    <row r="642" spans="1:18">
      <c r="A642">
        <v>1118</v>
      </c>
      <c r="B642" t="s">
        <v>971</v>
      </c>
      <c r="C642">
        <v>-70.162278999999998</v>
      </c>
      <c r="D642">
        <v>61.129212000000003</v>
      </c>
      <c r="G642">
        <v>2643</v>
      </c>
      <c r="I642">
        <v>102</v>
      </c>
      <c r="K642" t="s">
        <v>269</v>
      </c>
      <c r="L642">
        <v>102.408</v>
      </c>
      <c r="M642" t="s">
        <v>508</v>
      </c>
      <c r="N642">
        <v>1990</v>
      </c>
      <c r="O642">
        <v>1</v>
      </c>
      <c r="P642">
        <v>1995</v>
      </c>
      <c r="Q642">
        <v>1</v>
      </c>
      <c r="R642" t="s">
        <v>891</v>
      </c>
    </row>
    <row r="643" spans="1:18">
      <c r="A643">
        <v>1119</v>
      </c>
      <c r="B643" t="s">
        <v>972</v>
      </c>
      <c r="C643">
        <v>-70.181269</v>
      </c>
      <c r="D643">
        <v>61.128368999999999</v>
      </c>
      <c r="G643">
        <v>2642</v>
      </c>
      <c r="I643">
        <v>90</v>
      </c>
      <c r="K643" t="s">
        <v>269</v>
      </c>
      <c r="L643">
        <v>90.353999999999999</v>
      </c>
      <c r="M643" t="s">
        <v>508</v>
      </c>
      <c r="N643">
        <v>1990</v>
      </c>
      <c r="O643">
        <v>1</v>
      </c>
      <c r="P643">
        <v>1995</v>
      </c>
      <c r="Q643">
        <v>1</v>
      </c>
      <c r="R643" t="s">
        <v>891</v>
      </c>
    </row>
    <row r="644" spans="1:18">
      <c r="A644">
        <v>1120</v>
      </c>
      <c r="B644" t="s">
        <v>973</v>
      </c>
      <c r="C644">
        <v>-70.20026</v>
      </c>
      <c r="D644">
        <v>61.127526000000003</v>
      </c>
      <c r="G644">
        <v>2638</v>
      </c>
      <c r="I644">
        <v>144</v>
      </c>
      <c r="K644" t="s">
        <v>269</v>
      </c>
      <c r="L644">
        <v>143.72399999999999</v>
      </c>
      <c r="M644" t="s">
        <v>508</v>
      </c>
      <c r="N644">
        <v>1990</v>
      </c>
      <c r="O644">
        <v>1</v>
      </c>
      <c r="P644">
        <v>1995</v>
      </c>
      <c r="Q644">
        <v>1</v>
      </c>
      <c r="R644" t="s">
        <v>891</v>
      </c>
    </row>
    <row r="645" spans="1:18">
      <c r="A645">
        <v>1121</v>
      </c>
      <c r="B645" t="s">
        <v>974</v>
      </c>
      <c r="C645">
        <v>-70.219250000000002</v>
      </c>
      <c r="D645">
        <v>61.126683</v>
      </c>
      <c r="G645">
        <v>2635</v>
      </c>
      <c r="I645">
        <v>135</v>
      </c>
      <c r="K645" t="s">
        <v>269</v>
      </c>
      <c r="L645">
        <v>135.27000000000001</v>
      </c>
      <c r="M645" t="s">
        <v>508</v>
      </c>
      <c r="N645">
        <v>1990</v>
      </c>
      <c r="O645">
        <v>1</v>
      </c>
      <c r="P645">
        <v>1995</v>
      </c>
      <c r="Q645">
        <v>1</v>
      </c>
      <c r="R645" t="s">
        <v>891</v>
      </c>
    </row>
    <row r="646" spans="1:18">
      <c r="A646">
        <v>1122</v>
      </c>
      <c r="B646" t="s">
        <v>975</v>
      </c>
      <c r="C646">
        <v>-70.238241000000002</v>
      </c>
      <c r="D646">
        <v>61.125839999999997</v>
      </c>
      <c r="G646">
        <v>2633</v>
      </c>
      <c r="I646">
        <v>129</v>
      </c>
      <c r="K646" t="s">
        <v>269</v>
      </c>
      <c r="L646">
        <v>128.876</v>
      </c>
      <c r="M646" t="s">
        <v>508</v>
      </c>
      <c r="N646">
        <v>1990</v>
      </c>
      <c r="O646">
        <v>1</v>
      </c>
      <c r="P646">
        <v>1995</v>
      </c>
      <c r="Q646">
        <v>1</v>
      </c>
      <c r="R646" t="s">
        <v>891</v>
      </c>
    </row>
    <row r="647" spans="1:18">
      <c r="A647">
        <v>1123</v>
      </c>
      <c r="B647" t="s">
        <v>976</v>
      </c>
      <c r="C647">
        <v>-70.257232000000002</v>
      </c>
      <c r="D647">
        <v>61.124997</v>
      </c>
      <c r="G647">
        <v>2632</v>
      </c>
      <c r="I647">
        <v>124</v>
      </c>
      <c r="K647" t="s">
        <v>269</v>
      </c>
      <c r="L647">
        <v>124.124</v>
      </c>
      <c r="M647" t="s">
        <v>508</v>
      </c>
      <c r="N647">
        <v>1990</v>
      </c>
      <c r="O647">
        <v>1</v>
      </c>
      <c r="P647">
        <v>1995</v>
      </c>
      <c r="Q647">
        <v>1</v>
      </c>
      <c r="R647" t="s">
        <v>891</v>
      </c>
    </row>
    <row r="648" spans="1:18">
      <c r="A648">
        <v>1124</v>
      </c>
      <c r="B648" t="s">
        <v>977</v>
      </c>
      <c r="C648">
        <v>-70.276222000000004</v>
      </c>
      <c r="D648">
        <v>61.124153999999997</v>
      </c>
      <c r="G648">
        <v>2629</v>
      </c>
      <c r="I648">
        <v>109</v>
      </c>
      <c r="K648" t="s">
        <v>269</v>
      </c>
      <c r="L648">
        <v>108.94199999999999</v>
      </c>
      <c r="M648" t="s">
        <v>508</v>
      </c>
      <c r="N648">
        <v>1990</v>
      </c>
      <c r="O648">
        <v>1</v>
      </c>
      <c r="P648">
        <v>1995</v>
      </c>
      <c r="Q648">
        <v>1</v>
      </c>
      <c r="R648" t="s">
        <v>891</v>
      </c>
    </row>
    <row r="649" spans="1:18">
      <c r="A649">
        <v>1125</v>
      </c>
      <c r="B649" t="s">
        <v>978</v>
      </c>
      <c r="C649">
        <v>-70.295213000000004</v>
      </c>
      <c r="D649">
        <v>61.123311000000001</v>
      </c>
      <c r="G649">
        <v>2624</v>
      </c>
      <c r="I649">
        <v>135</v>
      </c>
      <c r="K649" t="s">
        <v>269</v>
      </c>
      <c r="L649">
        <v>135.137</v>
      </c>
      <c r="M649" t="s">
        <v>508</v>
      </c>
      <c r="N649">
        <v>1990</v>
      </c>
      <c r="O649">
        <v>1</v>
      </c>
      <c r="P649">
        <v>1995</v>
      </c>
      <c r="Q649">
        <v>1</v>
      </c>
      <c r="R649" t="s">
        <v>891</v>
      </c>
    </row>
    <row r="650" spans="1:18">
      <c r="A650">
        <v>1126</v>
      </c>
      <c r="B650" t="s">
        <v>979</v>
      </c>
      <c r="C650">
        <v>-70.314203000000006</v>
      </c>
      <c r="D650">
        <v>61.122467999999998</v>
      </c>
      <c r="G650">
        <v>2620</v>
      </c>
      <c r="I650">
        <v>130</v>
      </c>
      <c r="K650" t="s">
        <v>269</v>
      </c>
      <c r="L650">
        <v>130.4</v>
      </c>
      <c r="M650" t="s">
        <v>508</v>
      </c>
      <c r="N650">
        <v>1990</v>
      </c>
      <c r="O650">
        <v>1</v>
      </c>
      <c r="P650">
        <v>1995</v>
      </c>
      <c r="Q650">
        <v>1</v>
      </c>
      <c r="R650" t="s">
        <v>891</v>
      </c>
    </row>
    <row r="651" spans="1:18">
      <c r="A651">
        <v>1127</v>
      </c>
      <c r="B651" t="s">
        <v>980</v>
      </c>
      <c r="C651">
        <v>-70.333194000000006</v>
      </c>
      <c r="D651">
        <v>61.121625000000002</v>
      </c>
      <c r="G651">
        <v>2616</v>
      </c>
      <c r="I651">
        <v>127</v>
      </c>
      <c r="K651" t="s">
        <v>269</v>
      </c>
      <c r="L651">
        <v>127.28100000000001</v>
      </c>
      <c r="M651" t="s">
        <v>508</v>
      </c>
      <c r="N651">
        <v>1990</v>
      </c>
      <c r="O651">
        <v>1</v>
      </c>
      <c r="P651">
        <v>1995</v>
      </c>
      <c r="Q651">
        <v>1</v>
      </c>
      <c r="R651" t="s">
        <v>891</v>
      </c>
    </row>
    <row r="652" spans="1:18">
      <c r="A652">
        <v>1128</v>
      </c>
      <c r="B652" t="s">
        <v>981</v>
      </c>
      <c r="C652">
        <v>-70.352185000000006</v>
      </c>
      <c r="D652">
        <v>61.120781999999998</v>
      </c>
      <c r="G652">
        <v>2613</v>
      </c>
      <c r="H652">
        <v>-40.299999999999997</v>
      </c>
      <c r="I652">
        <v>127</v>
      </c>
      <c r="K652" t="s">
        <v>269</v>
      </c>
      <c r="L652">
        <v>126.962</v>
      </c>
      <c r="M652" t="s">
        <v>508</v>
      </c>
      <c r="N652">
        <v>1990</v>
      </c>
      <c r="O652">
        <v>1</v>
      </c>
      <c r="P652">
        <v>1995</v>
      </c>
      <c r="Q652">
        <v>1</v>
      </c>
      <c r="R652" t="s">
        <v>891</v>
      </c>
    </row>
    <row r="653" spans="1:18">
      <c r="A653">
        <v>1129</v>
      </c>
      <c r="B653" t="s">
        <v>982</v>
      </c>
      <c r="C653">
        <v>-70.369512</v>
      </c>
      <c r="D653">
        <v>61.098306999999998</v>
      </c>
      <c r="G653">
        <v>2608</v>
      </c>
      <c r="I653">
        <v>130</v>
      </c>
      <c r="K653" t="s">
        <v>269</v>
      </c>
      <c r="L653">
        <v>130.47300000000001</v>
      </c>
      <c r="M653" t="s">
        <v>508</v>
      </c>
      <c r="N653">
        <v>1990</v>
      </c>
      <c r="O653">
        <v>1</v>
      </c>
      <c r="P653">
        <v>1995</v>
      </c>
      <c r="Q653">
        <v>1</v>
      </c>
      <c r="R653" t="s">
        <v>891</v>
      </c>
    </row>
    <row r="654" spans="1:18">
      <c r="A654">
        <v>1130</v>
      </c>
      <c r="B654" t="s">
        <v>983</v>
      </c>
      <c r="C654">
        <v>-70.386838999999995</v>
      </c>
      <c r="D654">
        <v>61.075831999999998</v>
      </c>
      <c r="G654">
        <v>2609</v>
      </c>
      <c r="I654">
        <v>108</v>
      </c>
      <c r="K654" t="s">
        <v>269</v>
      </c>
      <c r="L654">
        <v>107.73</v>
      </c>
      <c r="M654" t="s">
        <v>508</v>
      </c>
      <c r="N654">
        <v>1990</v>
      </c>
      <c r="O654">
        <v>1</v>
      </c>
      <c r="P654">
        <v>1995</v>
      </c>
      <c r="Q654">
        <v>1</v>
      </c>
      <c r="R654" t="s">
        <v>891</v>
      </c>
    </row>
    <row r="655" spans="1:18">
      <c r="A655">
        <v>1131</v>
      </c>
      <c r="B655" t="s">
        <v>984</v>
      </c>
      <c r="C655">
        <v>-70.404167000000001</v>
      </c>
      <c r="D655">
        <v>61.053358000000003</v>
      </c>
      <c r="G655">
        <v>2607</v>
      </c>
      <c r="I655">
        <v>127</v>
      </c>
      <c r="K655" t="s">
        <v>269</v>
      </c>
      <c r="L655">
        <v>126.8</v>
      </c>
      <c r="M655" t="s">
        <v>508</v>
      </c>
      <c r="N655">
        <v>1990</v>
      </c>
      <c r="O655">
        <v>1</v>
      </c>
      <c r="P655">
        <v>1995</v>
      </c>
      <c r="Q655">
        <v>1</v>
      </c>
      <c r="R655" t="s">
        <v>891</v>
      </c>
    </row>
    <row r="656" spans="1:18">
      <c r="A656">
        <v>1132</v>
      </c>
      <c r="B656" t="s">
        <v>985</v>
      </c>
      <c r="C656">
        <v>-70.421493999999996</v>
      </c>
      <c r="D656">
        <v>61.030883000000003</v>
      </c>
      <c r="G656">
        <v>2604</v>
      </c>
      <c r="I656">
        <v>107</v>
      </c>
      <c r="K656" t="s">
        <v>269</v>
      </c>
      <c r="L656">
        <v>107.06699999999999</v>
      </c>
      <c r="M656" t="s">
        <v>508</v>
      </c>
      <c r="N656">
        <v>1990</v>
      </c>
      <c r="O656">
        <v>1</v>
      </c>
      <c r="P656">
        <v>1995</v>
      </c>
      <c r="Q656">
        <v>1</v>
      </c>
      <c r="R656" t="s">
        <v>891</v>
      </c>
    </row>
    <row r="657" spans="1:18">
      <c r="A657">
        <v>1133</v>
      </c>
      <c r="B657" t="s">
        <v>986</v>
      </c>
      <c r="C657">
        <v>-70.438822000000002</v>
      </c>
      <c r="D657">
        <v>61.008409</v>
      </c>
      <c r="G657">
        <v>2602</v>
      </c>
      <c r="I657">
        <v>147</v>
      </c>
      <c r="K657" t="s">
        <v>269</v>
      </c>
      <c r="L657">
        <v>146.76599999999999</v>
      </c>
      <c r="M657" t="s">
        <v>508</v>
      </c>
      <c r="N657">
        <v>1990</v>
      </c>
      <c r="O657">
        <v>1</v>
      </c>
      <c r="P657">
        <v>1995</v>
      </c>
      <c r="Q657">
        <v>1</v>
      </c>
      <c r="R657" t="s">
        <v>891</v>
      </c>
    </row>
    <row r="658" spans="1:18">
      <c r="A658">
        <v>1134</v>
      </c>
      <c r="B658" t="s">
        <v>987</v>
      </c>
      <c r="C658">
        <v>-70.456148999999996</v>
      </c>
      <c r="D658">
        <v>60.985934</v>
      </c>
      <c r="G658">
        <v>2602</v>
      </c>
      <c r="I658">
        <v>109</v>
      </c>
      <c r="K658" t="s">
        <v>269</v>
      </c>
      <c r="L658">
        <v>109.34399999999999</v>
      </c>
      <c r="M658" t="s">
        <v>508</v>
      </c>
      <c r="N658">
        <v>1990</v>
      </c>
      <c r="O658">
        <v>1</v>
      </c>
      <c r="P658">
        <v>1995</v>
      </c>
      <c r="Q658">
        <v>1</v>
      </c>
      <c r="R658" t="s">
        <v>891</v>
      </c>
    </row>
    <row r="659" spans="1:18">
      <c r="A659">
        <v>1135</v>
      </c>
      <c r="B659" t="s">
        <v>988</v>
      </c>
      <c r="C659">
        <v>-70.473477000000003</v>
      </c>
      <c r="D659">
        <v>60.963459</v>
      </c>
      <c r="G659">
        <v>2602</v>
      </c>
      <c r="I659">
        <v>115</v>
      </c>
      <c r="K659" t="s">
        <v>269</v>
      </c>
      <c r="L659">
        <v>115.258</v>
      </c>
      <c r="M659" t="s">
        <v>508</v>
      </c>
      <c r="N659">
        <v>1990</v>
      </c>
      <c r="O659">
        <v>1</v>
      </c>
      <c r="P659">
        <v>1995</v>
      </c>
      <c r="Q659">
        <v>1</v>
      </c>
      <c r="R659" t="s">
        <v>891</v>
      </c>
    </row>
    <row r="660" spans="1:18">
      <c r="A660">
        <v>1136</v>
      </c>
      <c r="B660" t="s">
        <v>989</v>
      </c>
      <c r="C660">
        <v>-70.490803999999997</v>
      </c>
      <c r="D660">
        <v>60.940984999999998</v>
      </c>
      <c r="G660">
        <v>2595</v>
      </c>
      <c r="I660">
        <v>109</v>
      </c>
      <c r="K660" t="s">
        <v>269</v>
      </c>
      <c r="L660">
        <v>108.81</v>
      </c>
      <c r="M660" t="s">
        <v>508</v>
      </c>
      <c r="N660">
        <v>1990</v>
      </c>
      <c r="O660">
        <v>1</v>
      </c>
      <c r="P660">
        <v>1995</v>
      </c>
      <c r="Q660">
        <v>1</v>
      </c>
      <c r="R660" t="s">
        <v>891</v>
      </c>
    </row>
    <row r="661" spans="1:18">
      <c r="A661">
        <v>1137</v>
      </c>
      <c r="B661" t="s">
        <v>990</v>
      </c>
      <c r="C661">
        <v>-70.508132000000003</v>
      </c>
      <c r="D661">
        <v>60.918509999999998</v>
      </c>
      <c r="G661">
        <v>2592</v>
      </c>
      <c r="I661">
        <v>132</v>
      </c>
      <c r="K661" t="s">
        <v>269</v>
      </c>
      <c r="L661">
        <v>131.70400000000001</v>
      </c>
      <c r="M661" t="s">
        <v>508</v>
      </c>
      <c r="N661">
        <v>1990</v>
      </c>
      <c r="O661">
        <v>1</v>
      </c>
      <c r="P661">
        <v>1995</v>
      </c>
      <c r="Q661">
        <v>1</v>
      </c>
      <c r="R661" t="s">
        <v>891</v>
      </c>
    </row>
    <row r="662" spans="1:18">
      <c r="A662">
        <v>1138</v>
      </c>
      <c r="B662" t="s">
        <v>991</v>
      </c>
      <c r="C662">
        <v>-70.525458999999998</v>
      </c>
      <c r="D662">
        <v>60.896036000000002</v>
      </c>
      <c r="G662">
        <v>2588</v>
      </c>
      <c r="I662">
        <v>155</v>
      </c>
      <c r="K662" t="s">
        <v>269</v>
      </c>
      <c r="L662">
        <v>155.11500000000001</v>
      </c>
      <c r="M662" t="s">
        <v>508</v>
      </c>
      <c r="N662">
        <v>1990</v>
      </c>
      <c r="O662">
        <v>1</v>
      </c>
      <c r="P662">
        <v>1995</v>
      </c>
      <c r="Q662">
        <v>1</v>
      </c>
      <c r="R662" t="s">
        <v>891</v>
      </c>
    </row>
    <row r="663" spans="1:18">
      <c r="A663">
        <v>1139</v>
      </c>
      <c r="B663" t="s">
        <v>992</v>
      </c>
      <c r="C663">
        <v>-70.542787000000004</v>
      </c>
      <c r="D663">
        <v>60.873561000000002</v>
      </c>
      <c r="G663">
        <v>2584</v>
      </c>
      <c r="I663">
        <v>115</v>
      </c>
      <c r="K663" t="s">
        <v>269</v>
      </c>
      <c r="L663">
        <v>115.02</v>
      </c>
      <c r="M663" t="s">
        <v>508</v>
      </c>
      <c r="N663">
        <v>1990</v>
      </c>
      <c r="O663">
        <v>1</v>
      </c>
      <c r="P663">
        <v>1995</v>
      </c>
      <c r="Q663">
        <v>1</v>
      </c>
      <c r="R663" t="s">
        <v>891</v>
      </c>
    </row>
    <row r="664" spans="1:18">
      <c r="A664">
        <v>1140</v>
      </c>
      <c r="B664" t="s">
        <v>993</v>
      </c>
      <c r="C664">
        <v>-70.560113999999999</v>
      </c>
      <c r="D664">
        <v>60.851086000000002</v>
      </c>
      <c r="G664">
        <v>2581</v>
      </c>
      <c r="I664">
        <v>140</v>
      </c>
      <c r="K664" t="s">
        <v>269</v>
      </c>
      <c r="L664">
        <v>139.66399999999999</v>
      </c>
      <c r="M664" t="s">
        <v>508</v>
      </c>
      <c r="N664">
        <v>1990</v>
      </c>
      <c r="O664">
        <v>1</v>
      </c>
      <c r="P664">
        <v>1995</v>
      </c>
      <c r="Q664">
        <v>1</v>
      </c>
      <c r="R664" t="s">
        <v>891</v>
      </c>
    </row>
    <row r="665" spans="1:18">
      <c r="A665">
        <v>1141</v>
      </c>
      <c r="B665" t="s">
        <v>994</v>
      </c>
      <c r="C665">
        <v>-70.577442000000005</v>
      </c>
      <c r="D665">
        <v>60.828612</v>
      </c>
      <c r="G665">
        <v>2579</v>
      </c>
      <c r="I665">
        <v>141</v>
      </c>
      <c r="K665" t="s">
        <v>269</v>
      </c>
      <c r="L665">
        <v>140.822</v>
      </c>
      <c r="M665" t="s">
        <v>508</v>
      </c>
      <c r="N665">
        <v>1990</v>
      </c>
      <c r="O665">
        <v>1</v>
      </c>
      <c r="P665">
        <v>1995</v>
      </c>
      <c r="Q665">
        <v>1</v>
      </c>
      <c r="R665" t="s">
        <v>891</v>
      </c>
    </row>
    <row r="666" spans="1:18">
      <c r="A666">
        <v>1142</v>
      </c>
      <c r="B666" t="s">
        <v>995</v>
      </c>
      <c r="C666">
        <v>-70.594768999999999</v>
      </c>
      <c r="D666">
        <v>60.806137</v>
      </c>
      <c r="G666">
        <v>2577</v>
      </c>
      <c r="I666">
        <v>130</v>
      </c>
      <c r="K666" t="s">
        <v>269</v>
      </c>
      <c r="L666">
        <v>129.833</v>
      </c>
      <c r="M666" t="s">
        <v>508</v>
      </c>
      <c r="N666">
        <v>1990</v>
      </c>
      <c r="O666">
        <v>1</v>
      </c>
      <c r="P666">
        <v>1995</v>
      </c>
      <c r="Q666">
        <v>1</v>
      </c>
      <c r="R666" t="s">
        <v>891</v>
      </c>
    </row>
    <row r="667" spans="1:18">
      <c r="A667">
        <v>1143</v>
      </c>
      <c r="B667" t="s">
        <v>996</v>
      </c>
      <c r="C667">
        <v>-70.612097000000006</v>
      </c>
      <c r="D667">
        <v>60.783662999999997</v>
      </c>
      <c r="G667">
        <v>2576</v>
      </c>
      <c r="H667">
        <v>-40.200000000000003</v>
      </c>
      <c r="I667">
        <v>117</v>
      </c>
      <c r="K667" t="s">
        <v>269</v>
      </c>
      <c r="L667">
        <v>117.096</v>
      </c>
      <c r="M667" t="s">
        <v>508</v>
      </c>
      <c r="N667">
        <v>1990</v>
      </c>
      <c r="O667">
        <v>1</v>
      </c>
      <c r="P667">
        <v>1995</v>
      </c>
      <c r="Q667">
        <v>1</v>
      </c>
      <c r="R667" t="s">
        <v>891</v>
      </c>
    </row>
    <row r="668" spans="1:18">
      <c r="A668">
        <v>1144</v>
      </c>
      <c r="B668" t="s">
        <v>997</v>
      </c>
      <c r="C668">
        <v>-70.627960999999999</v>
      </c>
      <c r="D668">
        <v>60.752088000000001</v>
      </c>
      <c r="G668">
        <v>2575</v>
      </c>
      <c r="I668">
        <v>116</v>
      </c>
      <c r="K668" t="s">
        <v>269</v>
      </c>
      <c r="L668">
        <v>116.15600000000001</v>
      </c>
      <c r="M668" t="s">
        <v>508</v>
      </c>
      <c r="N668">
        <v>1990</v>
      </c>
      <c r="O668">
        <v>1</v>
      </c>
      <c r="P668">
        <v>1995</v>
      </c>
      <c r="Q668">
        <v>1</v>
      </c>
      <c r="R668" t="s">
        <v>891</v>
      </c>
    </row>
    <row r="669" spans="1:18">
      <c r="A669">
        <v>1145</v>
      </c>
      <c r="B669" t="s">
        <v>998</v>
      </c>
      <c r="C669">
        <v>-70.643825000000007</v>
      </c>
      <c r="D669">
        <v>60.720514000000001</v>
      </c>
      <c r="G669">
        <v>2576</v>
      </c>
      <c r="I669">
        <v>118</v>
      </c>
      <c r="K669" t="s">
        <v>269</v>
      </c>
      <c r="L669">
        <v>118.08</v>
      </c>
      <c r="M669" t="s">
        <v>508</v>
      </c>
      <c r="N669">
        <v>1990</v>
      </c>
      <c r="O669">
        <v>1</v>
      </c>
      <c r="P669">
        <v>1995</v>
      </c>
      <c r="Q669">
        <v>1</v>
      </c>
      <c r="R669" t="s">
        <v>891</v>
      </c>
    </row>
    <row r="670" spans="1:18">
      <c r="A670">
        <v>1146</v>
      </c>
      <c r="B670" t="s">
        <v>999</v>
      </c>
      <c r="C670">
        <v>-70.659689</v>
      </c>
      <c r="D670">
        <v>60.688938999999998</v>
      </c>
      <c r="G670">
        <v>2578</v>
      </c>
      <c r="I670">
        <v>123</v>
      </c>
      <c r="K670" t="s">
        <v>269</v>
      </c>
      <c r="L670">
        <v>122.889</v>
      </c>
      <c r="M670" t="s">
        <v>508</v>
      </c>
      <c r="N670">
        <v>1990</v>
      </c>
      <c r="O670">
        <v>1</v>
      </c>
      <c r="P670">
        <v>1995</v>
      </c>
      <c r="Q670">
        <v>1</v>
      </c>
      <c r="R670" t="s">
        <v>891</v>
      </c>
    </row>
    <row r="671" spans="1:18">
      <c r="A671">
        <v>1147</v>
      </c>
      <c r="B671" t="s">
        <v>1000</v>
      </c>
      <c r="C671">
        <v>-70.675552999999994</v>
      </c>
      <c r="D671">
        <v>60.657364999999999</v>
      </c>
      <c r="G671">
        <v>2578</v>
      </c>
      <c r="I671">
        <v>106</v>
      </c>
      <c r="K671" t="s">
        <v>269</v>
      </c>
      <c r="L671">
        <v>106.29600000000001</v>
      </c>
      <c r="M671" t="s">
        <v>508</v>
      </c>
      <c r="N671">
        <v>1990</v>
      </c>
      <c r="O671">
        <v>1</v>
      </c>
      <c r="P671">
        <v>1995</v>
      </c>
      <c r="Q671">
        <v>1</v>
      </c>
      <c r="R671" t="s">
        <v>891</v>
      </c>
    </row>
    <row r="672" spans="1:18">
      <c r="A672">
        <v>1148</v>
      </c>
      <c r="B672" t="s">
        <v>1001</v>
      </c>
      <c r="C672">
        <v>-70.691417000000001</v>
      </c>
      <c r="D672">
        <v>60.625791</v>
      </c>
      <c r="G672">
        <v>2577</v>
      </c>
      <c r="I672">
        <v>155</v>
      </c>
      <c r="K672" t="s">
        <v>269</v>
      </c>
      <c r="L672">
        <v>154.875</v>
      </c>
      <c r="M672" t="s">
        <v>508</v>
      </c>
      <c r="N672">
        <v>1990</v>
      </c>
      <c r="O672">
        <v>1</v>
      </c>
      <c r="P672">
        <v>1995</v>
      </c>
      <c r="Q672">
        <v>1</v>
      </c>
      <c r="R672" t="s">
        <v>891</v>
      </c>
    </row>
    <row r="673" spans="1:18">
      <c r="A673">
        <v>1149</v>
      </c>
      <c r="B673" t="s">
        <v>1002</v>
      </c>
      <c r="C673">
        <v>-70.707280999999995</v>
      </c>
      <c r="D673">
        <v>60.594216000000003</v>
      </c>
      <c r="G673">
        <v>2576</v>
      </c>
      <c r="I673">
        <v>127</v>
      </c>
      <c r="K673" t="s">
        <v>269</v>
      </c>
      <c r="L673">
        <v>126.684</v>
      </c>
      <c r="M673" t="s">
        <v>508</v>
      </c>
      <c r="N673">
        <v>1990</v>
      </c>
      <c r="O673">
        <v>1</v>
      </c>
      <c r="P673">
        <v>1995</v>
      </c>
      <c r="Q673">
        <v>1</v>
      </c>
      <c r="R673" t="s">
        <v>891</v>
      </c>
    </row>
    <row r="674" spans="1:18">
      <c r="A674">
        <v>1150</v>
      </c>
      <c r="B674" t="s">
        <v>1003</v>
      </c>
      <c r="C674">
        <v>-70.723145000000002</v>
      </c>
      <c r="D674">
        <v>60.562641999999997</v>
      </c>
      <c r="G674">
        <v>2578</v>
      </c>
      <c r="I674">
        <v>122</v>
      </c>
      <c r="K674" t="s">
        <v>269</v>
      </c>
      <c r="L674">
        <v>122.01</v>
      </c>
      <c r="M674" t="s">
        <v>508</v>
      </c>
      <c r="N674">
        <v>1990</v>
      </c>
      <c r="O674">
        <v>1</v>
      </c>
      <c r="P674">
        <v>1995</v>
      </c>
      <c r="Q674">
        <v>1</v>
      </c>
      <c r="R674" t="s">
        <v>891</v>
      </c>
    </row>
    <row r="675" spans="1:18">
      <c r="A675">
        <v>1151</v>
      </c>
      <c r="B675" t="s">
        <v>1004</v>
      </c>
      <c r="C675">
        <v>-70.739008999999996</v>
      </c>
      <c r="D675">
        <v>60.531067</v>
      </c>
      <c r="G675">
        <v>2577</v>
      </c>
      <c r="I675">
        <v>158</v>
      </c>
      <c r="K675" t="s">
        <v>269</v>
      </c>
      <c r="L675">
        <v>157.626</v>
      </c>
      <c r="M675" t="s">
        <v>508</v>
      </c>
      <c r="N675">
        <v>1990</v>
      </c>
      <c r="O675">
        <v>1</v>
      </c>
      <c r="P675">
        <v>1995</v>
      </c>
      <c r="Q675">
        <v>1</v>
      </c>
      <c r="R675" t="s">
        <v>891</v>
      </c>
    </row>
    <row r="676" spans="1:18">
      <c r="A676">
        <v>1152</v>
      </c>
      <c r="B676" t="s">
        <v>1005</v>
      </c>
      <c r="C676">
        <v>-70.754873000000003</v>
      </c>
      <c r="D676">
        <v>60.499493000000001</v>
      </c>
      <c r="G676">
        <v>2577</v>
      </c>
      <c r="I676">
        <v>132</v>
      </c>
      <c r="K676" t="s">
        <v>269</v>
      </c>
      <c r="L676">
        <v>131.66999999999999</v>
      </c>
      <c r="M676" t="s">
        <v>508</v>
      </c>
      <c r="N676">
        <v>1990</v>
      </c>
      <c r="O676">
        <v>1</v>
      </c>
      <c r="P676">
        <v>1995</v>
      </c>
      <c r="Q676">
        <v>1</v>
      </c>
      <c r="R676" t="s">
        <v>891</v>
      </c>
    </row>
    <row r="677" spans="1:18">
      <c r="A677">
        <v>1153</v>
      </c>
      <c r="B677" t="s">
        <v>1006</v>
      </c>
      <c r="C677">
        <v>-70.770736999999997</v>
      </c>
      <c r="D677">
        <v>60.467919000000002</v>
      </c>
      <c r="G677">
        <v>2580</v>
      </c>
      <c r="I677">
        <v>107</v>
      </c>
      <c r="K677" t="s">
        <v>269</v>
      </c>
      <c r="L677">
        <v>107.264</v>
      </c>
      <c r="M677" t="s">
        <v>508</v>
      </c>
      <c r="N677">
        <v>1990</v>
      </c>
      <c r="O677">
        <v>1</v>
      </c>
      <c r="P677">
        <v>1995</v>
      </c>
      <c r="Q677">
        <v>1</v>
      </c>
      <c r="R677" t="s">
        <v>891</v>
      </c>
    </row>
    <row r="678" spans="1:18">
      <c r="A678">
        <v>1154</v>
      </c>
      <c r="B678" t="s">
        <v>1007</v>
      </c>
      <c r="C678">
        <v>-70.786601000000005</v>
      </c>
      <c r="D678">
        <v>60.436343999999998</v>
      </c>
      <c r="G678">
        <v>2581</v>
      </c>
      <c r="I678">
        <v>130</v>
      </c>
      <c r="K678" t="s">
        <v>269</v>
      </c>
      <c r="L678">
        <v>130.19999999999999</v>
      </c>
      <c r="M678" t="s">
        <v>508</v>
      </c>
      <c r="N678">
        <v>1990</v>
      </c>
      <c r="O678">
        <v>1</v>
      </c>
      <c r="P678">
        <v>1995</v>
      </c>
      <c r="Q678">
        <v>1</v>
      </c>
      <c r="R678" t="s">
        <v>891</v>
      </c>
    </row>
    <row r="679" spans="1:18">
      <c r="A679">
        <v>1155</v>
      </c>
      <c r="B679" t="s">
        <v>1008</v>
      </c>
      <c r="C679">
        <v>-70.802464999999998</v>
      </c>
      <c r="D679">
        <v>60.404769999999999</v>
      </c>
      <c r="G679">
        <v>2581</v>
      </c>
      <c r="I679">
        <v>127</v>
      </c>
      <c r="K679" t="s">
        <v>269</v>
      </c>
      <c r="L679">
        <v>126.721</v>
      </c>
      <c r="M679" t="s">
        <v>508</v>
      </c>
      <c r="N679">
        <v>1990</v>
      </c>
      <c r="O679">
        <v>1</v>
      </c>
      <c r="P679">
        <v>1995</v>
      </c>
      <c r="Q679">
        <v>1</v>
      </c>
      <c r="R679" t="s">
        <v>891</v>
      </c>
    </row>
    <row r="680" spans="1:18">
      <c r="A680">
        <v>1156</v>
      </c>
      <c r="B680" t="s">
        <v>1009</v>
      </c>
      <c r="C680">
        <v>-70.818329000000006</v>
      </c>
      <c r="D680">
        <v>60.373195000000003</v>
      </c>
      <c r="G680">
        <v>2581</v>
      </c>
      <c r="I680">
        <v>122</v>
      </c>
      <c r="K680" t="s">
        <v>269</v>
      </c>
      <c r="L680">
        <v>121.536</v>
      </c>
      <c r="M680" t="s">
        <v>508</v>
      </c>
      <c r="N680">
        <v>1990</v>
      </c>
      <c r="O680">
        <v>1</v>
      </c>
      <c r="P680">
        <v>1995</v>
      </c>
      <c r="Q680">
        <v>1</v>
      </c>
      <c r="R680" t="s">
        <v>891</v>
      </c>
    </row>
    <row r="681" spans="1:18">
      <c r="A681">
        <v>1157</v>
      </c>
      <c r="B681" t="s">
        <v>1010</v>
      </c>
      <c r="C681">
        <v>-70.834192999999999</v>
      </c>
      <c r="D681">
        <v>60.341621000000004</v>
      </c>
      <c r="G681">
        <v>2578</v>
      </c>
      <c r="I681">
        <v>149</v>
      </c>
      <c r="K681" t="s">
        <v>269</v>
      </c>
      <c r="L681">
        <v>148.89599999999999</v>
      </c>
      <c r="M681" t="s">
        <v>508</v>
      </c>
      <c r="N681">
        <v>1990</v>
      </c>
      <c r="O681">
        <v>1</v>
      </c>
      <c r="P681">
        <v>1995</v>
      </c>
      <c r="Q681">
        <v>1</v>
      </c>
      <c r="R681" t="s">
        <v>891</v>
      </c>
    </row>
    <row r="682" spans="1:18">
      <c r="A682">
        <v>1158</v>
      </c>
      <c r="B682" t="s">
        <v>1011</v>
      </c>
      <c r="C682">
        <v>-70.850058000000004</v>
      </c>
      <c r="D682">
        <v>60.310046999999997</v>
      </c>
      <c r="G682">
        <v>2575</v>
      </c>
      <c r="H682">
        <v>-40.200000000000003</v>
      </c>
      <c r="I682">
        <v>169</v>
      </c>
      <c r="K682" t="s">
        <v>269</v>
      </c>
      <c r="L682">
        <v>169.17599999999999</v>
      </c>
      <c r="M682" t="s">
        <v>508</v>
      </c>
      <c r="N682">
        <v>1990</v>
      </c>
      <c r="O682">
        <v>1</v>
      </c>
      <c r="P682">
        <v>1995</v>
      </c>
      <c r="Q682">
        <v>1</v>
      </c>
      <c r="R682" t="s">
        <v>891</v>
      </c>
    </row>
    <row r="683" spans="1:18">
      <c r="A683">
        <v>1159</v>
      </c>
      <c r="B683" t="s">
        <v>1012</v>
      </c>
      <c r="C683">
        <v>-70.862983999999997</v>
      </c>
      <c r="D683">
        <v>60.266852999999998</v>
      </c>
      <c r="G683">
        <v>2576</v>
      </c>
      <c r="I683">
        <v>224</v>
      </c>
      <c r="K683" t="s">
        <v>269</v>
      </c>
      <c r="L683">
        <v>223.87200000000001</v>
      </c>
      <c r="M683" t="s">
        <v>508</v>
      </c>
      <c r="N683">
        <v>1990</v>
      </c>
      <c r="O683">
        <v>1</v>
      </c>
      <c r="P683">
        <v>1995</v>
      </c>
      <c r="Q683">
        <v>1</v>
      </c>
      <c r="R683" t="s">
        <v>891</v>
      </c>
    </row>
    <row r="684" spans="1:18">
      <c r="A684">
        <v>1160</v>
      </c>
      <c r="B684" t="s">
        <v>1013</v>
      </c>
      <c r="C684">
        <v>-70.875910000000005</v>
      </c>
      <c r="D684">
        <v>60.223658999999998</v>
      </c>
      <c r="G684">
        <v>2579</v>
      </c>
      <c r="I684">
        <v>125</v>
      </c>
      <c r="K684" t="s">
        <v>269</v>
      </c>
      <c r="L684">
        <v>124.95</v>
      </c>
      <c r="M684" t="s">
        <v>508</v>
      </c>
      <c r="N684">
        <v>1990</v>
      </c>
      <c r="O684">
        <v>1</v>
      </c>
      <c r="P684">
        <v>1995</v>
      </c>
      <c r="Q684">
        <v>1</v>
      </c>
      <c r="R684" t="s">
        <v>891</v>
      </c>
    </row>
    <row r="685" spans="1:18">
      <c r="A685">
        <v>1161</v>
      </c>
      <c r="B685" t="s">
        <v>1014</v>
      </c>
      <c r="C685">
        <v>-70.888836999999995</v>
      </c>
      <c r="D685">
        <v>60.180464999999998</v>
      </c>
      <c r="G685">
        <v>2586</v>
      </c>
      <c r="I685">
        <v>114</v>
      </c>
      <c r="K685" t="s">
        <v>269</v>
      </c>
      <c r="L685">
        <v>114.325</v>
      </c>
      <c r="M685" t="s">
        <v>508</v>
      </c>
      <c r="N685">
        <v>1990</v>
      </c>
      <c r="O685">
        <v>1</v>
      </c>
      <c r="P685">
        <v>1995</v>
      </c>
      <c r="Q685">
        <v>1</v>
      </c>
      <c r="R685" t="s">
        <v>891</v>
      </c>
    </row>
    <row r="686" spans="1:18">
      <c r="A686">
        <v>1162</v>
      </c>
      <c r="B686" t="s">
        <v>1015</v>
      </c>
      <c r="C686">
        <v>-70.901763000000003</v>
      </c>
      <c r="D686">
        <v>60.137272000000003</v>
      </c>
      <c r="G686">
        <v>2595</v>
      </c>
      <c r="I686">
        <v>116</v>
      </c>
      <c r="K686" t="s">
        <v>269</v>
      </c>
      <c r="L686">
        <v>115.6</v>
      </c>
      <c r="M686" t="s">
        <v>508</v>
      </c>
      <c r="N686">
        <v>1990</v>
      </c>
      <c r="O686">
        <v>1</v>
      </c>
      <c r="P686">
        <v>1995</v>
      </c>
      <c r="Q686">
        <v>1</v>
      </c>
      <c r="R686" t="s">
        <v>891</v>
      </c>
    </row>
    <row r="687" spans="1:18">
      <c r="A687">
        <v>1163</v>
      </c>
      <c r="B687" t="s">
        <v>1016</v>
      </c>
      <c r="C687">
        <v>-70.914688999999996</v>
      </c>
      <c r="D687">
        <v>60.094078000000003</v>
      </c>
      <c r="G687">
        <v>2598</v>
      </c>
      <c r="I687">
        <v>79</v>
      </c>
      <c r="K687" t="s">
        <v>269</v>
      </c>
      <c r="L687">
        <v>79.05</v>
      </c>
      <c r="M687" t="s">
        <v>508</v>
      </c>
      <c r="N687">
        <v>1990</v>
      </c>
      <c r="O687">
        <v>1</v>
      </c>
      <c r="P687">
        <v>1995</v>
      </c>
      <c r="Q687">
        <v>1</v>
      </c>
      <c r="R687" t="s">
        <v>891</v>
      </c>
    </row>
    <row r="688" spans="1:18">
      <c r="A688">
        <v>1164</v>
      </c>
      <c r="B688" t="s">
        <v>1017</v>
      </c>
      <c r="C688">
        <v>-70.927616</v>
      </c>
      <c r="D688">
        <v>60.050884000000003</v>
      </c>
      <c r="G688">
        <v>2599</v>
      </c>
      <c r="I688">
        <v>93</v>
      </c>
      <c r="K688" t="s">
        <v>269</v>
      </c>
      <c r="L688">
        <v>92.867999999999995</v>
      </c>
      <c r="M688" t="s">
        <v>508</v>
      </c>
      <c r="N688">
        <v>1990</v>
      </c>
      <c r="O688">
        <v>1</v>
      </c>
      <c r="P688">
        <v>1995</v>
      </c>
      <c r="Q688">
        <v>1</v>
      </c>
      <c r="R688" t="s">
        <v>891</v>
      </c>
    </row>
    <row r="689" spans="1:18">
      <c r="A689">
        <v>1165</v>
      </c>
      <c r="B689" t="s">
        <v>1018</v>
      </c>
      <c r="C689">
        <v>-70.940541999999994</v>
      </c>
      <c r="D689">
        <v>60.007689999999997</v>
      </c>
      <c r="G689">
        <v>2601</v>
      </c>
      <c r="I689">
        <v>129</v>
      </c>
      <c r="K689" t="s">
        <v>269</v>
      </c>
      <c r="L689">
        <v>128.65199999999999</v>
      </c>
      <c r="M689" t="s">
        <v>508</v>
      </c>
      <c r="N689">
        <v>1990</v>
      </c>
      <c r="O689">
        <v>1</v>
      </c>
      <c r="P689">
        <v>1995</v>
      </c>
      <c r="Q689">
        <v>1</v>
      </c>
      <c r="R689" t="s">
        <v>891</v>
      </c>
    </row>
    <row r="690" spans="1:18">
      <c r="A690">
        <v>1166</v>
      </c>
      <c r="B690" t="s">
        <v>1019</v>
      </c>
      <c r="C690">
        <v>-70.953468000000001</v>
      </c>
      <c r="D690">
        <v>59.964497000000001</v>
      </c>
      <c r="G690">
        <v>2604</v>
      </c>
      <c r="I690">
        <v>110</v>
      </c>
      <c r="K690" t="s">
        <v>269</v>
      </c>
      <c r="L690">
        <v>110.334</v>
      </c>
      <c r="M690" t="s">
        <v>508</v>
      </c>
      <c r="N690">
        <v>1990</v>
      </c>
      <c r="O690">
        <v>1</v>
      </c>
      <c r="P690">
        <v>1995</v>
      </c>
      <c r="Q690">
        <v>1</v>
      </c>
      <c r="R690" t="s">
        <v>891</v>
      </c>
    </row>
    <row r="691" spans="1:18">
      <c r="A691">
        <v>1167</v>
      </c>
      <c r="B691" t="s">
        <v>1020</v>
      </c>
      <c r="C691">
        <v>-70.966395000000006</v>
      </c>
      <c r="D691">
        <v>59.921303000000002</v>
      </c>
      <c r="G691">
        <v>2604</v>
      </c>
      <c r="I691">
        <v>115</v>
      </c>
      <c r="K691" t="s">
        <v>269</v>
      </c>
      <c r="L691">
        <v>115.446</v>
      </c>
      <c r="M691" t="s">
        <v>508</v>
      </c>
      <c r="N691">
        <v>1990</v>
      </c>
      <c r="O691">
        <v>1</v>
      </c>
      <c r="P691">
        <v>1995</v>
      </c>
      <c r="Q691">
        <v>1</v>
      </c>
      <c r="R691" t="s">
        <v>891</v>
      </c>
    </row>
    <row r="692" spans="1:18">
      <c r="A692">
        <v>1168</v>
      </c>
      <c r="B692" t="s">
        <v>1021</v>
      </c>
      <c r="C692">
        <v>-70.979320999999999</v>
      </c>
      <c r="D692">
        <v>59.878109000000002</v>
      </c>
      <c r="G692">
        <v>2601</v>
      </c>
      <c r="I692">
        <v>120</v>
      </c>
      <c r="K692" t="s">
        <v>269</v>
      </c>
      <c r="L692">
        <v>120.414</v>
      </c>
      <c r="M692" t="s">
        <v>508</v>
      </c>
      <c r="N692">
        <v>1990</v>
      </c>
      <c r="O692">
        <v>1</v>
      </c>
      <c r="P692">
        <v>1995</v>
      </c>
      <c r="Q692">
        <v>1</v>
      </c>
      <c r="R692" t="s">
        <v>891</v>
      </c>
    </row>
    <row r="693" spans="1:18">
      <c r="A693">
        <v>1169</v>
      </c>
      <c r="B693" t="s">
        <v>1022</v>
      </c>
      <c r="C693">
        <v>-70.992247000000006</v>
      </c>
      <c r="D693">
        <v>59.834915000000002</v>
      </c>
      <c r="G693">
        <v>2600</v>
      </c>
      <c r="I693">
        <v>131</v>
      </c>
      <c r="K693" t="s">
        <v>269</v>
      </c>
      <c r="L693">
        <v>130.66200000000001</v>
      </c>
      <c r="M693" t="s">
        <v>508</v>
      </c>
      <c r="N693">
        <v>1990</v>
      </c>
      <c r="O693">
        <v>1</v>
      </c>
      <c r="P693">
        <v>1995</v>
      </c>
      <c r="Q693">
        <v>1</v>
      </c>
      <c r="R693" t="s">
        <v>891</v>
      </c>
    </row>
    <row r="694" spans="1:18">
      <c r="A694">
        <v>1170</v>
      </c>
      <c r="B694" t="s">
        <v>1023</v>
      </c>
      <c r="C694">
        <v>-71.005173999999997</v>
      </c>
      <c r="D694">
        <v>59.791722</v>
      </c>
      <c r="G694">
        <v>2599</v>
      </c>
      <c r="I694">
        <v>160</v>
      </c>
      <c r="K694" t="s">
        <v>269</v>
      </c>
      <c r="L694">
        <v>159.69800000000001</v>
      </c>
      <c r="M694" t="s">
        <v>508</v>
      </c>
      <c r="N694">
        <v>1990</v>
      </c>
      <c r="O694">
        <v>1</v>
      </c>
      <c r="P694">
        <v>1995</v>
      </c>
      <c r="Q694">
        <v>1</v>
      </c>
      <c r="R694" t="s">
        <v>891</v>
      </c>
    </row>
    <row r="695" spans="1:18">
      <c r="A695">
        <v>1171</v>
      </c>
      <c r="B695" t="s">
        <v>1024</v>
      </c>
      <c r="C695">
        <v>-71.018100000000004</v>
      </c>
      <c r="D695">
        <v>59.748528</v>
      </c>
      <c r="G695">
        <v>2602</v>
      </c>
      <c r="I695">
        <v>126</v>
      </c>
      <c r="K695" t="s">
        <v>269</v>
      </c>
      <c r="L695">
        <v>126.392</v>
      </c>
      <c r="M695" t="s">
        <v>508</v>
      </c>
      <c r="N695">
        <v>1990</v>
      </c>
      <c r="O695">
        <v>1</v>
      </c>
      <c r="P695">
        <v>1995</v>
      </c>
      <c r="Q695">
        <v>1</v>
      </c>
      <c r="R695" t="s">
        <v>891</v>
      </c>
    </row>
    <row r="696" spans="1:18">
      <c r="A696">
        <v>1172</v>
      </c>
      <c r="B696" t="s">
        <v>1025</v>
      </c>
      <c r="C696">
        <v>-71.031025999999997</v>
      </c>
      <c r="D696">
        <v>59.705334000000001</v>
      </c>
      <c r="G696">
        <v>2604</v>
      </c>
      <c r="I696">
        <v>147</v>
      </c>
      <c r="K696" t="s">
        <v>269</v>
      </c>
      <c r="L696">
        <v>146.804</v>
      </c>
      <c r="M696" t="s">
        <v>508</v>
      </c>
      <c r="N696">
        <v>1990</v>
      </c>
      <c r="O696">
        <v>1</v>
      </c>
      <c r="P696">
        <v>1995</v>
      </c>
      <c r="Q696">
        <v>1</v>
      </c>
      <c r="R696" t="s">
        <v>891</v>
      </c>
    </row>
    <row r="697" spans="1:18">
      <c r="A697">
        <v>1173</v>
      </c>
      <c r="B697" t="s">
        <v>1026</v>
      </c>
      <c r="C697">
        <v>-71.043953000000002</v>
      </c>
      <c r="D697">
        <v>59.662140999999998</v>
      </c>
      <c r="G697">
        <v>2610</v>
      </c>
      <c r="H697">
        <v>-40.6</v>
      </c>
      <c r="I697">
        <v>135</v>
      </c>
      <c r="K697" t="s">
        <v>269</v>
      </c>
      <c r="L697">
        <v>135.24799999999999</v>
      </c>
      <c r="M697" t="s">
        <v>508</v>
      </c>
      <c r="N697">
        <v>1990</v>
      </c>
      <c r="O697">
        <v>1</v>
      </c>
      <c r="P697">
        <v>1995</v>
      </c>
      <c r="Q697">
        <v>1</v>
      </c>
      <c r="R697" t="s">
        <v>891</v>
      </c>
    </row>
    <row r="698" spans="1:18">
      <c r="A698">
        <v>1174</v>
      </c>
      <c r="B698" t="s">
        <v>1027</v>
      </c>
      <c r="C698">
        <v>-71.060104999999993</v>
      </c>
      <c r="D698">
        <v>59.631866000000002</v>
      </c>
      <c r="G698">
        <v>2616</v>
      </c>
      <c r="I698">
        <v>98</v>
      </c>
      <c r="K698" t="s">
        <v>269</v>
      </c>
      <c r="L698">
        <v>97.584000000000003</v>
      </c>
      <c r="M698" t="s">
        <v>508</v>
      </c>
      <c r="N698">
        <v>1990</v>
      </c>
      <c r="O698">
        <v>1</v>
      </c>
      <c r="P698">
        <v>1995</v>
      </c>
      <c r="Q698">
        <v>1</v>
      </c>
      <c r="R698" t="s">
        <v>891</v>
      </c>
    </row>
    <row r="699" spans="1:18">
      <c r="A699">
        <v>1175</v>
      </c>
      <c r="B699" t="s">
        <v>1028</v>
      </c>
      <c r="C699">
        <v>-71.076256999999998</v>
      </c>
      <c r="D699">
        <v>59.601591999999997</v>
      </c>
      <c r="G699">
        <v>2618</v>
      </c>
      <c r="I699">
        <v>94</v>
      </c>
      <c r="K699" t="s">
        <v>269</v>
      </c>
      <c r="L699">
        <v>93.731999999999999</v>
      </c>
      <c r="M699" t="s">
        <v>508</v>
      </c>
      <c r="N699">
        <v>1990</v>
      </c>
      <c r="O699">
        <v>1</v>
      </c>
      <c r="P699">
        <v>1995</v>
      </c>
      <c r="Q699">
        <v>1</v>
      </c>
      <c r="R699" t="s">
        <v>891</v>
      </c>
    </row>
    <row r="700" spans="1:18">
      <c r="A700">
        <v>1176</v>
      </c>
      <c r="B700" t="s">
        <v>1029</v>
      </c>
      <c r="C700">
        <v>-71.092409000000004</v>
      </c>
      <c r="D700">
        <v>59.571317999999998</v>
      </c>
      <c r="G700">
        <v>2616</v>
      </c>
      <c r="I700">
        <v>126</v>
      </c>
      <c r="K700" t="s">
        <v>269</v>
      </c>
      <c r="L700">
        <v>125.965</v>
      </c>
      <c r="M700" t="s">
        <v>508</v>
      </c>
      <c r="N700">
        <v>1990</v>
      </c>
      <c r="O700">
        <v>1</v>
      </c>
      <c r="P700">
        <v>1995</v>
      </c>
      <c r="Q700">
        <v>1</v>
      </c>
      <c r="R700" t="s">
        <v>891</v>
      </c>
    </row>
    <row r="701" spans="1:18">
      <c r="A701">
        <v>1177</v>
      </c>
      <c r="B701" t="s">
        <v>1030</v>
      </c>
      <c r="C701">
        <v>-71.108560999999995</v>
      </c>
      <c r="D701">
        <v>59.541043999999999</v>
      </c>
      <c r="G701">
        <v>2618</v>
      </c>
      <c r="I701">
        <v>111</v>
      </c>
      <c r="K701" t="s">
        <v>269</v>
      </c>
      <c r="L701">
        <v>111.02</v>
      </c>
      <c r="M701" t="s">
        <v>508</v>
      </c>
      <c r="N701">
        <v>1990</v>
      </c>
      <c r="O701">
        <v>1</v>
      </c>
      <c r="P701">
        <v>1995</v>
      </c>
      <c r="Q701">
        <v>1</v>
      </c>
      <c r="R701" t="s">
        <v>891</v>
      </c>
    </row>
    <row r="702" spans="1:18">
      <c r="A702">
        <v>1178</v>
      </c>
      <c r="B702" t="s">
        <v>1031</v>
      </c>
      <c r="C702">
        <v>-71.124713</v>
      </c>
      <c r="D702">
        <v>59.510770000000001</v>
      </c>
      <c r="G702">
        <v>2620</v>
      </c>
      <c r="I702">
        <v>156</v>
      </c>
      <c r="K702" t="s">
        <v>269</v>
      </c>
      <c r="L702">
        <v>156.28200000000001</v>
      </c>
      <c r="M702" t="s">
        <v>508</v>
      </c>
      <c r="N702">
        <v>1990</v>
      </c>
      <c r="O702">
        <v>1</v>
      </c>
      <c r="P702">
        <v>1995</v>
      </c>
      <c r="Q702">
        <v>1</v>
      </c>
      <c r="R702" t="s">
        <v>891</v>
      </c>
    </row>
    <row r="703" spans="1:18">
      <c r="A703">
        <v>1179</v>
      </c>
      <c r="B703" t="s">
        <v>1032</v>
      </c>
      <c r="C703">
        <v>-71.140865000000005</v>
      </c>
      <c r="D703">
        <v>59.480496000000002</v>
      </c>
      <c r="G703">
        <v>2618</v>
      </c>
      <c r="I703">
        <v>122</v>
      </c>
      <c r="K703" t="s">
        <v>269</v>
      </c>
      <c r="L703">
        <v>121.69499999999999</v>
      </c>
      <c r="M703" t="s">
        <v>508</v>
      </c>
      <c r="N703">
        <v>1990</v>
      </c>
      <c r="O703">
        <v>1</v>
      </c>
      <c r="P703">
        <v>1995</v>
      </c>
      <c r="Q703">
        <v>1</v>
      </c>
      <c r="R703" t="s">
        <v>891</v>
      </c>
    </row>
    <row r="704" spans="1:18">
      <c r="A704">
        <v>1180</v>
      </c>
      <c r="B704" t="s">
        <v>1033</v>
      </c>
      <c r="C704">
        <v>-71.157016999999996</v>
      </c>
      <c r="D704">
        <v>59.450221999999997</v>
      </c>
      <c r="G704">
        <v>2619</v>
      </c>
      <c r="I704">
        <v>129</v>
      </c>
      <c r="K704" t="s">
        <v>269</v>
      </c>
      <c r="L704">
        <v>129.381</v>
      </c>
      <c r="M704" t="s">
        <v>508</v>
      </c>
      <c r="N704">
        <v>1990</v>
      </c>
      <c r="O704">
        <v>1</v>
      </c>
      <c r="P704">
        <v>1995</v>
      </c>
      <c r="Q704">
        <v>1</v>
      </c>
      <c r="R704" t="s">
        <v>891</v>
      </c>
    </row>
    <row r="705" spans="1:18">
      <c r="A705">
        <v>1181</v>
      </c>
      <c r="B705" t="s">
        <v>1034</v>
      </c>
      <c r="C705">
        <v>-71.173169999999999</v>
      </c>
      <c r="D705">
        <v>59.419947999999998</v>
      </c>
      <c r="G705">
        <v>2623</v>
      </c>
      <c r="I705">
        <v>121</v>
      </c>
      <c r="K705" t="s">
        <v>269</v>
      </c>
      <c r="L705">
        <v>120.55800000000001</v>
      </c>
      <c r="M705" t="s">
        <v>508</v>
      </c>
      <c r="N705">
        <v>1990</v>
      </c>
      <c r="O705">
        <v>1</v>
      </c>
      <c r="P705">
        <v>1995</v>
      </c>
      <c r="Q705">
        <v>1</v>
      </c>
      <c r="R705" t="s">
        <v>891</v>
      </c>
    </row>
    <row r="706" spans="1:18">
      <c r="A706">
        <v>1182</v>
      </c>
      <c r="B706" t="s">
        <v>1035</v>
      </c>
      <c r="C706">
        <v>-71.189322000000004</v>
      </c>
      <c r="D706">
        <v>59.389673999999999</v>
      </c>
      <c r="G706">
        <v>2616</v>
      </c>
      <c r="I706">
        <v>150</v>
      </c>
      <c r="K706" t="s">
        <v>269</v>
      </c>
      <c r="L706">
        <v>150.37799999999999</v>
      </c>
      <c r="M706" t="s">
        <v>508</v>
      </c>
      <c r="N706">
        <v>1990</v>
      </c>
      <c r="O706">
        <v>1</v>
      </c>
      <c r="P706">
        <v>1995</v>
      </c>
      <c r="Q706">
        <v>1</v>
      </c>
      <c r="R706" t="s">
        <v>891</v>
      </c>
    </row>
    <row r="707" spans="1:18">
      <c r="A707">
        <v>1183</v>
      </c>
      <c r="B707" t="s">
        <v>1036</v>
      </c>
      <c r="C707">
        <v>-71.205473999999995</v>
      </c>
      <c r="D707">
        <v>59.359400000000001</v>
      </c>
      <c r="G707">
        <v>2613</v>
      </c>
      <c r="I707">
        <v>151</v>
      </c>
      <c r="K707" t="s">
        <v>269</v>
      </c>
      <c r="L707">
        <v>150.804</v>
      </c>
      <c r="M707" t="s">
        <v>508</v>
      </c>
      <c r="N707">
        <v>1990</v>
      </c>
      <c r="O707">
        <v>1</v>
      </c>
      <c r="P707">
        <v>1995</v>
      </c>
      <c r="Q707">
        <v>1</v>
      </c>
      <c r="R707" t="s">
        <v>891</v>
      </c>
    </row>
    <row r="708" spans="1:18">
      <c r="A708">
        <v>1184</v>
      </c>
      <c r="B708" t="s">
        <v>1037</v>
      </c>
      <c r="C708">
        <v>-71.221626000000001</v>
      </c>
      <c r="D708">
        <v>59.329126000000002</v>
      </c>
      <c r="G708">
        <v>2614</v>
      </c>
      <c r="I708">
        <v>129</v>
      </c>
      <c r="K708" t="s">
        <v>269</v>
      </c>
      <c r="L708">
        <v>128.65199999999999</v>
      </c>
      <c r="M708" t="s">
        <v>508</v>
      </c>
      <c r="N708">
        <v>1990</v>
      </c>
      <c r="O708">
        <v>1</v>
      </c>
      <c r="P708">
        <v>1995</v>
      </c>
      <c r="Q708">
        <v>1</v>
      </c>
      <c r="R708" t="s">
        <v>891</v>
      </c>
    </row>
    <row r="709" spans="1:18">
      <c r="A709">
        <v>1185</v>
      </c>
      <c r="B709" t="s">
        <v>1038</v>
      </c>
      <c r="C709">
        <v>-71.237778000000006</v>
      </c>
      <c r="D709">
        <v>59.298851999999997</v>
      </c>
      <c r="G709">
        <v>2618</v>
      </c>
      <c r="I709">
        <v>85</v>
      </c>
      <c r="K709" t="s">
        <v>269</v>
      </c>
      <c r="L709">
        <v>84.774000000000001</v>
      </c>
      <c r="M709" t="s">
        <v>508</v>
      </c>
      <c r="N709">
        <v>1990</v>
      </c>
      <c r="O709">
        <v>1</v>
      </c>
      <c r="P709">
        <v>1995</v>
      </c>
      <c r="Q709">
        <v>1</v>
      </c>
      <c r="R709" t="s">
        <v>891</v>
      </c>
    </row>
    <row r="710" spans="1:18">
      <c r="A710">
        <v>1186</v>
      </c>
      <c r="B710" t="s">
        <v>1039</v>
      </c>
      <c r="C710">
        <v>-71.253929999999997</v>
      </c>
      <c r="D710">
        <v>59.268577999999998</v>
      </c>
      <c r="G710">
        <v>2617</v>
      </c>
      <c r="I710">
        <v>147</v>
      </c>
      <c r="K710" t="s">
        <v>269</v>
      </c>
      <c r="L710">
        <v>147.47499999999999</v>
      </c>
      <c r="M710" t="s">
        <v>508</v>
      </c>
      <c r="N710">
        <v>1990</v>
      </c>
      <c r="O710">
        <v>1</v>
      </c>
      <c r="P710">
        <v>1995</v>
      </c>
      <c r="Q710">
        <v>1</v>
      </c>
      <c r="R710" t="s">
        <v>891</v>
      </c>
    </row>
    <row r="711" spans="1:18">
      <c r="A711">
        <v>1187</v>
      </c>
      <c r="B711" t="s">
        <v>1040</v>
      </c>
      <c r="C711">
        <v>-71.270082000000002</v>
      </c>
      <c r="D711">
        <v>59.238303999999999</v>
      </c>
      <c r="G711">
        <v>2615</v>
      </c>
      <c r="I711">
        <v>174</v>
      </c>
      <c r="K711" t="s">
        <v>269</v>
      </c>
      <c r="L711">
        <v>173.82499999999999</v>
      </c>
      <c r="M711" t="s">
        <v>508</v>
      </c>
      <c r="N711">
        <v>1990</v>
      </c>
      <c r="O711">
        <v>1</v>
      </c>
      <c r="P711">
        <v>1995</v>
      </c>
      <c r="Q711">
        <v>1</v>
      </c>
      <c r="R711" t="s">
        <v>891</v>
      </c>
    </row>
    <row r="712" spans="1:18">
      <c r="A712">
        <v>1188</v>
      </c>
      <c r="B712" t="s">
        <v>1041</v>
      </c>
      <c r="C712">
        <v>-71.286235000000005</v>
      </c>
      <c r="D712">
        <v>59.208030000000001</v>
      </c>
      <c r="G712">
        <v>2618</v>
      </c>
      <c r="H712">
        <v>-41</v>
      </c>
      <c r="I712">
        <v>145</v>
      </c>
      <c r="K712" t="s">
        <v>269</v>
      </c>
      <c r="L712">
        <v>145.35</v>
      </c>
      <c r="M712" t="s">
        <v>508</v>
      </c>
      <c r="N712">
        <v>1990</v>
      </c>
      <c r="O712">
        <v>1</v>
      </c>
      <c r="P712">
        <v>1995</v>
      </c>
      <c r="Q712">
        <v>1</v>
      </c>
      <c r="R712" t="s">
        <v>891</v>
      </c>
    </row>
    <row r="713" spans="1:18">
      <c r="A713">
        <v>1189</v>
      </c>
      <c r="B713" t="s">
        <v>1042</v>
      </c>
      <c r="C713">
        <v>-71.305212999999995</v>
      </c>
      <c r="D713">
        <v>59.204962999999999</v>
      </c>
      <c r="G713">
        <v>2611</v>
      </c>
      <c r="I713">
        <v>96</v>
      </c>
      <c r="K713" t="s">
        <v>269</v>
      </c>
      <c r="L713">
        <v>96.05</v>
      </c>
      <c r="M713" t="s">
        <v>508</v>
      </c>
      <c r="N713">
        <v>1990</v>
      </c>
      <c r="O713">
        <v>1</v>
      </c>
      <c r="P713">
        <v>1995</v>
      </c>
      <c r="Q713">
        <v>1</v>
      </c>
      <c r="R713" t="s">
        <v>891</v>
      </c>
    </row>
    <row r="714" spans="1:18">
      <c r="A714">
        <v>1190</v>
      </c>
      <c r="B714" t="s">
        <v>1043</v>
      </c>
      <c r="C714">
        <v>-71.324191999999996</v>
      </c>
      <c r="D714">
        <v>59.201895999999998</v>
      </c>
      <c r="G714">
        <v>2603</v>
      </c>
      <c r="I714">
        <v>155</v>
      </c>
      <c r="K714" t="s">
        <v>269</v>
      </c>
      <c r="L714">
        <v>154.76</v>
      </c>
      <c r="M714" t="s">
        <v>508</v>
      </c>
      <c r="N714">
        <v>1990</v>
      </c>
      <c r="O714">
        <v>1</v>
      </c>
      <c r="P714">
        <v>1995</v>
      </c>
      <c r="Q714">
        <v>1</v>
      </c>
      <c r="R714" t="s">
        <v>891</v>
      </c>
    </row>
    <row r="715" spans="1:18">
      <c r="A715">
        <v>1191</v>
      </c>
      <c r="B715" t="s">
        <v>1044</v>
      </c>
      <c r="C715">
        <v>-71.343170999999998</v>
      </c>
      <c r="D715">
        <v>59.198830000000001</v>
      </c>
      <c r="G715">
        <v>2582</v>
      </c>
      <c r="I715">
        <v>199</v>
      </c>
      <c r="K715" t="s">
        <v>269</v>
      </c>
      <c r="L715">
        <v>198.85599999999999</v>
      </c>
      <c r="M715" t="s">
        <v>508</v>
      </c>
      <c r="N715">
        <v>1990</v>
      </c>
      <c r="O715">
        <v>1</v>
      </c>
      <c r="P715">
        <v>1995</v>
      </c>
      <c r="Q715">
        <v>1</v>
      </c>
      <c r="R715" t="s">
        <v>891</v>
      </c>
    </row>
    <row r="716" spans="1:18">
      <c r="A716">
        <v>1192</v>
      </c>
      <c r="B716" t="s">
        <v>1045</v>
      </c>
      <c r="C716">
        <v>-71.362149000000002</v>
      </c>
      <c r="D716">
        <v>59.195762999999999</v>
      </c>
      <c r="G716">
        <v>2578</v>
      </c>
      <c r="I716">
        <v>139</v>
      </c>
      <c r="K716" t="s">
        <v>269</v>
      </c>
      <c r="L716">
        <v>139.072</v>
      </c>
      <c r="M716" t="s">
        <v>508</v>
      </c>
      <c r="N716">
        <v>1990</v>
      </c>
      <c r="O716">
        <v>1</v>
      </c>
      <c r="P716">
        <v>1995</v>
      </c>
      <c r="Q716">
        <v>1</v>
      </c>
      <c r="R716" t="s">
        <v>891</v>
      </c>
    </row>
    <row r="717" spans="1:18">
      <c r="A717">
        <v>1193</v>
      </c>
      <c r="B717" t="s">
        <v>1046</v>
      </c>
      <c r="C717">
        <v>-71.381128000000004</v>
      </c>
      <c r="D717">
        <v>59.192697000000003</v>
      </c>
      <c r="G717">
        <v>2584</v>
      </c>
      <c r="I717">
        <v>121</v>
      </c>
      <c r="K717" t="s">
        <v>269</v>
      </c>
      <c r="L717">
        <v>120.55500000000001</v>
      </c>
      <c r="M717" t="s">
        <v>508</v>
      </c>
      <c r="N717">
        <v>1990</v>
      </c>
      <c r="O717">
        <v>1</v>
      </c>
      <c r="P717">
        <v>1995</v>
      </c>
      <c r="Q717">
        <v>1</v>
      </c>
      <c r="R717" t="s">
        <v>891</v>
      </c>
    </row>
    <row r="718" spans="1:18">
      <c r="A718">
        <v>1194</v>
      </c>
      <c r="B718" t="s">
        <v>1047</v>
      </c>
      <c r="C718">
        <v>-71.400107000000006</v>
      </c>
      <c r="D718">
        <v>59.189630000000001</v>
      </c>
      <c r="G718">
        <v>2591</v>
      </c>
      <c r="I718">
        <v>72</v>
      </c>
      <c r="K718" t="s">
        <v>269</v>
      </c>
      <c r="L718">
        <v>72.332999999999998</v>
      </c>
      <c r="M718" t="s">
        <v>508</v>
      </c>
      <c r="N718">
        <v>1990</v>
      </c>
      <c r="O718">
        <v>1</v>
      </c>
      <c r="P718">
        <v>1995</v>
      </c>
      <c r="Q718">
        <v>1</v>
      </c>
      <c r="R718" t="s">
        <v>891</v>
      </c>
    </row>
    <row r="719" spans="1:18">
      <c r="A719">
        <v>1195</v>
      </c>
      <c r="B719" t="s">
        <v>1048</v>
      </c>
      <c r="C719">
        <v>-71.419085999999993</v>
      </c>
      <c r="D719">
        <v>59.186563999999997</v>
      </c>
      <c r="G719">
        <v>2593</v>
      </c>
      <c r="I719">
        <v>102</v>
      </c>
      <c r="K719" t="s">
        <v>269</v>
      </c>
      <c r="L719">
        <v>101.52</v>
      </c>
      <c r="M719" t="s">
        <v>508</v>
      </c>
      <c r="N719">
        <v>1990</v>
      </c>
      <c r="O719">
        <v>1</v>
      </c>
      <c r="P719">
        <v>1995</v>
      </c>
      <c r="Q719">
        <v>1</v>
      </c>
      <c r="R719" t="s">
        <v>891</v>
      </c>
    </row>
    <row r="720" spans="1:18">
      <c r="A720">
        <v>1196</v>
      </c>
      <c r="B720" t="s">
        <v>1049</v>
      </c>
      <c r="C720">
        <v>-71.438063999999997</v>
      </c>
      <c r="D720">
        <v>59.183497000000003</v>
      </c>
      <c r="G720">
        <v>2589</v>
      </c>
      <c r="I720">
        <v>84</v>
      </c>
      <c r="K720" t="s">
        <v>269</v>
      </c>
      <c r="L720">
        <v>83.555999999999997</v>
      </c>
      <c r="M720" t="s">
        <v>508</v>
      </c>
      <c r="N720">
        <v>1990</v>
      </c>
      <c r="O720">
        <v>1</v>
      </c>
      <c r="P720">
        <v>1995</v>
      </c>
      <c r="Q720">
        <v>1</v>
      </c>
      <c r="R720" t="s">
        <v>891</v>
      </c>
    </row>
    <row r="721" spans="1:18">
      <c r="A721">
        <v>1197</v>
      </c>
      <c r="B721" t="s">
        <v>1050</v>
      </c>
      <c r="C721">
        <v>-71.457042999999999</v>
      </c>
      <c r="D721">
        <v>59.180430999999999</v>
      </c>
      <c r="G721">
        <v>2589</v>
      </c>
      <c r="I721">
        <v>82</v>
      </c>
      <c r="K721" t="s">
        <v>269</v>
      </c>
      <c r="L721">
        <v>81.867999999999995</v>
      </c>
      <c r="M721" t="s">
        <v>508</v>
      </c>
      <c r="N721">
        <v>1990</v>
      </c>
      <c r="O721">
        <v>1</v>
      </c>
      <c r="P721">
        <v>1995</v>
      </c>
      <c r="Q721">
        <v>1</v>
      </c>
      <c r="R721" t="s">
        <v>891</v>
      </c>
    </row>
    <row r="722" spans="1:18">
      <c r="A722">
        <v>1198</v>
      </c>
      <c r="B722" t="s">
        <v>1051</v>
      </c>
      <c r="C722">
        <v>-71.476022</v>
      </c>
      <c r="D722">
        <v>59.177363999999997</v>
      </c>
      <c r="G722">
        <v>2586</v>
      </c>
      <c r="I722">
        <v>114</v>
      </c>
      <c r="K722" t="s">
        <v>269</v>
      </c>
      <c r="L722">
        <v>113.518</v>
      </c>
      <c r="M722" t="s">
        <v>508</v>
      </c>
      <c r="N722">
        <v>1990</v>
      </c>
      <c r="O722">
        <v>1</v>
      </c>
      <c r="P722">
        <v>1995</v>
      </c>
      <c r="Q722">
        <v>1</v>
      </c>
      <c r="R722" t="s">
        <v>891</v>
      </c>
    </row>
    <row r="723" spans="1:18">
      <c r="A723">
        <v>1199</v>
      </c>
      <c r="B723" t="s">
        <v>1052</v>
      </c>
      <c r="C723">
        <v>-71.495001000000002</v>
      </c>
      <c r="D723">
        <v>59.174298</v>
      </c>
      <c r="G723">
        <v>2586</v>
      </c>
      <c r="I723">
        <v>103</v>
      </c>
      <c r="K723" t="s">
        <v>269</v>
      </c>
      <c r="L723">
        <v>102.724</v>
      </c>
      <c r="M723" t="s">
        <v>508</v>
      </c>
      <c r="N723">
        <v>1990</v>
      </c>
      <c r="O723">
        <v>1</v>
      </c>
      <c r="P723">
        <v>1995</v>
      </c>
      <c r="Q723">
        <v>1</v>
      </c>
      <c r="R723" t="s">
        <v>891</v>
      </c>
    </row>
    <row r="724" spans="1:18">
      <c r="A724">
        <v>1200</v>
      </c>
      <c r="B724" t="s">
        <v>1053</v>
      </c>
      <c r="C724">
        <v>-71.513979000000006</v>
      </c>
      <c r="D724">
        <v>59.171230999999999</v>
      </c>
      <c r="G724">
        <v>2589</v>
      </c>
      <c r="I724">
        <v>92</v>
      </c>
      <c r="K724" t="s">
        <v>269</v>
      </c>
      <c r="L724">
        <v>92.198999999999998</v>
      </c>
      <c r="M724" t="s">
        <v>508</v>
      </c>
      <c r="N724">
        <v>1990</v>
      </c>
      <c r="O724">
        <v>1</v>
      </c>
      <c r="P724">
        <v>1995</v>
      </c>
      <c r="Q724">
        <v>1</v>
      </c>
      <c r="R724" t="s">
        <v>891</v>
      </c>
    </row>
    <row r="725" spans="1:18">
      <c r="A725">
        <v>1201</v>
      </c>
      <c r="B725" t="s">
        <v>1054</v>
      </c>
      <c r="C725">
        <v>-71.532957999999994</v>
      </c>
      <c r="D725">
        <v>59.168165000000002</v>
      </c>
      <c r="G725">
        <v>2585</v>
      </c>
      <c r="I725">
        <v>113</v>
      </c>
      <c r="K725" t="s">
        <v>269</v>
      </c>
      <c r="L725">
        <v>112.828</v>
      </c>
      <c r="M725" t="s">
        <v>508</v>
      </c>
      <c r="N725">
        <v>1990</v>
      </c>
      <c r="O725">
        <v>1</v>
      </c>
      <c r="P725">
        <v>1995</v>
      </c>
      <c r="Q725">
        <v>1</v>
      </c>
      <c r="R725" t="s">
        <v>891</v>
      </c>
    </row>
    <row r="726" spans="1:18">
      <c r="A726">
        <v>1202</v>
      </c>
      <c r="B726" t="s">
        <v>1055</v>
      </c>
      <c r="C726">
        <v>-71.551936999999995</v>
      </c>
      <c r="D726">
        <v>59.165098</v>
      </c>
      <c r="G726">
        <v>2581</v>
      </c>
      <c r="I726">
        <v>149</v>
      </c>
      <c r="K726" t="s">
        <v>269</v>
      </c>
      <c r="L726">
        <v>148.68</v>
      </c>
      <c r="M726" t="s">
        <v>508</v>
      </c>
      <c r="N726">
        <v>1990</v>
      </c>
      <c r="O726">
        <v>1</v>
      </c>
      <c r="P726">
        <v>1995</v>
      </c>
      <c r="Q726">
        <v>1</v>
      </c>
      <c r="R726" t="s">
        <v>891</v>
      </c>
    </row>
    <row r="727" spans="1:18">
      <c r="A727">
        <v>1203</v>
      </c>
      <c r="B727" t="s">
        <v>1056</v>
      </c>
      <c r="C727">
        <v>-71.570915999999997</v>
      </c>
      <c r="D727">
        <v>59.162032000000004</v>
      </c>
      <c r="G727">
        <v>2582</v>
      </c>
      <c r="H727">
        <v>-41.2</v>
      </c>
      <c r="I727">
        <v>95</v>
      </c>
      <c r="K727" t="s">
        <v>269</v>
      </c>
      <c r="L727">
        <v>95.34</v>
      </c>
      <c r="M727" t="s">
        <v>508</v>
      </c>
      <c r="N727">
        <v>1990</v>
      </c>
      <c r="O727">
        <v>1</v>
      </c>
      <c r="P727">
        <v>1995</v>
      </c>
      <c r="Q727">
        <v>1</v>
      </c>
      <c r="R727" t="s">
        <v>891</v>
      </c>
    </row>
    <row r="728" spans="1:18">
      <c r="A728">
        <v>1204</v>
      </c>
      <c r="B728" t="s">
        <v>1057</v>
      </c>
      <c r="C728">
        <v>-71.589577000000006</v>
      </c>
      <c r="D728">
        <v>59.171816999999997</v>
      </c>
      <c r="G728">
        <v>2578</v>
      </c>
      <c r="I728">
        <v>118</v>
      </c>
      <c r="K728" t="s">
        <v>269</v>
      </c>
      <c r="L728">
        <v>117.88</v>
      </c>
      <c r="M728" t="s">
        <v>508</v>
      </c>
      <c r="N728">
        <v>1990</v>
      </c>
      <c r="O728">
        <v>1</v>
      </c>
      <c r="P728">
        <v>1995</v>
      </c>
      <c r="Q728">
        <v>1</v>
      </c>
      <c r="R728" t="s">
        <v>891</v>
      </c>
    </row>
    <row r="729" spans="1:18">
      <c r="A729">
        <v>1205</v>
      </c>
      <c r="B729" t="s">
        <v>1058</v>
      </c>
      <c r="C729">
        <v>-71.608238</v>
      </c>
      <c r="D729">
        <v>59.181603000000003</v>
      </c>
      <c r="G729">
        <v>2568</v>
      </c>
      <c r="I729">
        <v>134</v>
      </c>
      <c r="K729" t="s">
        <v>269</v>
      </c>
      <c r="L729">
        <v>133.87799999999999</v>
      </c>
      <c r="M729" t="s">
        <v>508</v>
      </c>
      <c r="N729">
        <v>1990</v>
      </c>
      <c r="O729">
        <v>1</v>
      </c>
      <c r="P729">
        <v>1995</v>
      </c>
      <c r="Q729">
        <v>1</v>
      </c>
      <c r="R729" t="s">
        <v>891</v>
      </c>
    </row>
    <row r="730" spans="1:18">
      <c r="A730">
        <v>1206</v>
      </c>
      <c r="B730" t="s">
        <v>1059</v>
      </c>
      <c r="C730">
        <v>-71.626898999999995</v>
      </c>
      <c r="D730">
        <v>59.191389000000001</v>
      </c>
      <c r="G730">
        <v>2562</v>
      </c>
      <c r="I730">
        <v>127</v>
      </c>
      <c r="K730" t="s">
        <v>269</v>
      </c>
      <c r="L730">
        <v>127.444</v>
      </c>
      <c r="M730" t="s">
        <v>508</v>
      </c>
      <c r="N730">
        <v>1990</v>
      </c>
      <c r="O730">
        <v>1</v>
      </c>
      <c r="P730">
        <v>1995</v>
      </c>
      <c r="Q730">
        <v>1</v>
      </c>
      <c r="R730" t="s">
        <v>891</v>
      </c>
    </row>
    <row r="731" spans="1:18">
      <c r="A731">
        <v>1207</v>
      </c>
      <c r="B731" t="s">
        <v>1060</v>
      </c>
      <c r="C731">
        <v>-71.645561000000001</v>
      </c>
      <c r="D731">
        <v>59.201174000000002</v>
      </c>
      <c r="G731">
        <v>2560</v>
      </c>
      <c r="I731">
        <v>107</v>
      </c>
      <c r="K731" t="s">
        <v>269</v>
      </c>
      <c r="L731">
        <v>106.76600000000001</v>
      </c>
      <c r="M731" t="s">
        <v>508</v>
      </c>
      <c r="N731">
        <v>1990</v>
      </c>
      <c r="O731">
        <v>1</v>
      </c>
      <c r="P731">
        <v>1995</v>
      </c>
      <c r="Q731">
        <v>1</v>
      </c>
      <c r="R731" t="s">
        <v>891</v>
      </c>
    </row>
    <row r="732" spans="1:18">
      <c r="A732">
        <v>1208</v>
      </c>
      <c r="B732" t="s">
        <v>1061</v>
      </c>
      <c r="C732">
        <v>-71.664221999999995</v>
      </c>
      <c r="D732">
        <v>59.21096</v>
      </c>
      <c r="G732">
        <v>2561</v>
      </c>
      <c r="I732">
        <v>102</v>
      </c>
      <c r="K732" t="s">
        <v>269</v>
      </c>
      <c r="L732">
        <v>102.366</v>
      </c>
      <c r="M732" t="s">
        <v>508</v>
      </c>
      <c r="N732">
        <v>1990</v>
      </c>
      <c r="O732">
        <v>1</v>
      </c>
      <c r="P732">
        <v>1995</v>
      </c>
      <c r="Q732">
        <v>1</v>
      </c>
      <c r="R732" t="s">
        <v>891</v>
      </c>
    </row>
    <row r="733" spans="1:18">
      <c r="A733">
        <v>1209</v>
      </c>
      <c r="B733" t="s">
        <v>1062</v>
      </c>
      <c r="C733">
        <v>-71.682883000000004</v>
      </c>
      <c r="D733">
        <v>59.220745999999998</v>
      </c>
      <c r="G733">
        <v>2556</v>
      </c>
      <c r="I733">
        <v>93</v>
      </c>
      <c r="K733" t="s">
        <v>269</v>
      </c>
      <c r="L733">
        <v>92.637</v>
      </c>
      <c r="M733" t="s">
        <v>508</v>
      </c>
      <c r="N733">
        <v>1990</v>
      </c>
      <c r="O733">
        <v>1</v>
      </c>
      <c r="P733">
        <v>1995</v>
      </c>
      <c r="Q733">
        <v>1</v>
      </c>
      <c r="R733" t="s">
        <v>891</v>
      </c>
    </row>
    <row r="734" spans="1:18">
      <c r="A734">
        <v>1210</v>
      </c>
      <c r="B734" t="s">
        <v>1063</v>
      </c>
      <c r="C734">
        <v>-71.701543999999998</v>
      </c>
      <c r="D734">
        <v>59.230531999999997</v>
      </c>
      <c r="G734">
        <v>2537</v>
      </c>
      <c r="I734">
        <v>128</v>
      </c>
      <c r="K734" t="s">
        <v>269</v>
      </c>
      <c r="L734">
        <v>128.47200000000001</v>
      </c>
      <c r="M734" t="s">
        <v>508</v>
      </c>
      <c r="N734">
        <v>1990</v>
      </c>
      <c r="O734">
        <v>1</v>
      </c>
      <c r="P734">
        <v>1995</v>
      </c>
      <c r="Q734">
        <v>1</v>
      </c>
      <c r="R734" t="s">
        <v>891</v>
      </c>
    </row>
    <row r="735" spans="1:18">
      <c r="A735">
        <v>1211</v>
      </c>
      <c r="B735" t="s">
        <v>1064</v>
      </c>
      <c r="C735">
        <v>-71.720206000000005</v>
      </c>
      <c r="D735">
        <v>59.240316999999997</v>
      </c>
      <c r="G735">
        <v>2536</v>
      </c>
      <c r="I735">
        <v>158</v>
      </c>
      <c r="K735" t="s">
        <v>269</v>
      </c>
      <c r="L735">
        <v>157.72800000000001</v>
      </c>
      <c r="M735" t="s">
        <v>508</v>
      </c>
      <c r="N735">
        <v>1990</v>
      </c>
      <c r="O735">
        <v>1</v>
      </c>
      <c r="P735">
        <v>1995</v>
      </c>
      <c r="Q735">
        <v>1</v>
      </c>
      <c r="R735" t="s">
        <v>891</v>
      </c>
    </row>
    <row r="736" spans="1:18">
      <c r="A736">
        <v>1212</v>
      </c>
      <c r="B736" t="s">
        <v>1065</v>
      </c>
      <c r="C736">
        <v>-71.738866999999999</v>
      </c>
      <c r="D736">
        <v>59.250103000000003</v>
      </c>
      <c r="G736">
        <v>2537</v>
      </c>
      <c r="I736">
        <v>132</v>
      </c>
      <c r="K736" t="s">
        <v>269</v>
      </c>
      <c r="L736">
        <v>132.17500000000001</v>
      </c>
      <c r="M736" t="s">
        <v>508</v>
      </c>
      <c r="N736">
        <v>1990</v>
      </c>
      <c r="O736">
        <v>1</v>
      </c>
      <c r="P736">
        <v>1995</v>
      </c>
      <c r="Q736">
        <v>1</v>
      </c>
      <c r="R736" t="s">
        <v>891</v>
      </c>
    </row>
    <row r="737" spans="1:18">
      <c r="A737">
        <v>1213</v>
      </c>
      <c r="B737" t="s">
        <v>1066</v>
      </c>
      <c r="C737">
        <v>-71.757527999999994</v>
      </c>
      <c r="D737">
        <v>59.259889000000001</v>
      </c>
      <c r="G737">
        <v>2541</v>
      </c>
      <c r="I737">
        <v>80</v>
      </c>
      <c r="K737" t="s">
        <v>269</v>
      </c>
      <c r="L737">
        <v>80.325000000000003</v>
      </c>
      <c r="M737" t="s">
        <v>508</v>
      </c>
      <c r="N737">
        <v>1990</v>
      </c>
      <c r="O737">
        <v>1</v>
      </c>
      <c r="P737">
        <v>1995</v>
      </c>
      <c r="Q737">
        <v>1</v>
      </c>
      <c r="R737" t="s">
        <v>891</v>
      </c>
    </row>
    <row r="738" spans="1:18">
      <c r="A738">
        <v>1214</v>
      </c>
      <c r="B738" t="s">
        <v>1067</v>
      </c>
      <c r="C738">
        <v>-71.776189000000002</v>
      </c>
      <c r="D738">
        <v>59.269674999999999</v>
      </c>
      <c r="G738">
        <v>2534</v>
      </c>
      <c r="I738">
        <v>132</v>
      </c>
      <c r="K738" t="s">
        <v>269</v>
      </c>
      <c r="L738">
        <v>132.06</v>
      </c>
      <c r="M738" t="s">
        <v>508</v>
      </c>
      <c r="N738">
        <v>1990</v>
      </c>
      <c r="O738">
        <v>1</v>
      </c>
      <c r="P738">
        <v>1995</v>
      </c>
      <c r="Q738">
        <v>1</v>
      </c>
      <c r="R738" t="s">
        <v>891</v>
      </c>
    </row>
    <row r="739" spans="1:18">
      <c r="A739">
        <v>1215</v>
      </c>
      <c r="B739" t="s">
        <v>1068</v>
      </c>
      <c r="C739">
        <v>-71.794850999999994</v>
      </c>
      <c r="D739">
        <v>59.27946</v>
      </c>
      <c r="G739">
        <v>2529</v>
      </c>
      <c r="I739">
        <v>165</v>
      </c>
      <c r="K739" t="s">
        <v>269</v>
      </c>
      <c r="L739">
        <v>165.28800000000001</v>
      </c>
      <c r="M739" t="s">
        <v>508</v>
      </c>
      <c r="N739">
        <v>1990</v>
      </c>
      <c r="O739">
        <v>1</v>
      </c>
      <c r="P739">
        <v>1995</v>
      </c>
      <c r="Q739">
        <v>1</v>
      </c>
      <c r="R739" t="s">
        <v>891</v>
      </c>
    </row>
    <row r="740" spans="1:18">
      <c r="A740">
        <v>1216</v>
      </c>
      <c r="B740" t="s">
        <v>1069</v>
      </c>
      <c r="C740">
        <v>-71.813512000000003</v>
      </c>
      <c r="D740">
        <v>59.289245999999999</v>
      </c>
      <c r="G740">
        <v>2525</v>
      </c>
      <c r="I740">
        <v>135</v>
      </c>
      <c r="K740" t="s">
        <v>269</v>
      </c>
      <c r="L740">
        <v>135.35900000000001</v>
      </c>
      <c r="M740" t="s">
        <v>508</v>
      </c>
      <c r="N740">
        <v>1990</v>
      </c>
      <c r="O740">
        <v>1</v>
      </c>
      <c r="P740">
        <v>1995</v>
      </c>
      <c r="Q740">
        <v>1</v>
      </c>
      <c r="R740" t="s">
        <v>891</v>
      </c>
    </row>
    <row r="741" spans="1:18">
      <c r="A741">
        <v>1217</v>
      </c>
      <c r="B741" t="s">
        <v>1070</v>
      </c>
      <c r="C741">
        <v>-71.832172999999997</v>
      </c>
      <c r="D741">
        <v>59.299031999999997</v>
      </c>
      <c r="G741">
        <v>2514</v>
      </c>
      <c r="I741">
        <v>167</v>
      </c>
      <c r="K741" t="s">
        <v>269</v>
      </c>
      <c r="L741">
        <v>167.38399999999999</v>
      </c>
      <c r="M741" t="s">
        <v>508</v>
      </c>
      <c r="N741">
        <v>1990</v>
      </c>
      <c r="O741">
        <v>1</v>
      </c>
      <c r="P741">
        <v>1995</v>
      </c>
      <c r="Q741">
        <v>1</v>
      </c>
      <c r="R741" t="s">
        <v>891</v>
      </c>
    </row>
    <row r="742" spans="1:18">
      <c r="A742">
        <v>1218</v>
      </c>
      <c r="B742" t="s">
        <v>1071</v>
      </c>
      <c r="C742">
        <v>-71.850835000000004</v>
      </c>
      <c r="D742">
        <v>59.308818000000002</v>
      </c>
      <c r="G742">
        <v>2504</v>
      </c>
      <c r="H742">
        <v>-40</v>
      </c>
      <c r="I742">
        <v>233</v>
      </c>
      <c r="K742" t="s">
        <v>269</v>
      </c>
      <c r="L742">
        <v>233.26</v>
      </c>
      <c r="M742" t="s">
        <v>508</v>
      </c>
      <c r="N742">
        <v>1990</v>
      </c>
      <c r="O742">
        <v>1</v>
      </c>
      <c r="P742">
        <v>1995</v>
      </c>
      <c r="Q742">
        <v>1</v>
      </c>
      <c r="R742" t="s">
        <v>891</v>
      </c>
    </row>
    <row r="743" spans="1:18">
      <c r="A743">
        <v>1219</v>
      </c>
      <c r="B743" t="s">
        <v>1072</v>
      </c>
      <c r="C743">
        <v>-71.866881000000006</v>
      </c>
      <c r="D743">
        <v>59.277203999999998</v>
      </c>
      <c r="G743">
        <v>2497</v>
      </c>
      <c r="I743">
        <v>148</v>
      </c>
      <c r="K743" t="s">
        <v>269</v>
      </c>
      <c r="L743">
        <v>147.57599999999999</v>
      </c>
      <c r="M743" t="s">
        <v>508</v>
      </c>
      <c r="N743">
        <v>1990</v>
      </c>
      <c r="O743">
        <v>1</v>
      </c>
      <c r="P743">
        <v>1995</v>
      </c>
      <c r="Q743">
        <v>1</v>
      </c>
      <c r="R743" t="s">
        <v>891</v>
      </c>
    </row>
    <row r="744" spans="1:18">
      <c r="A744">
        <v>1220</v>
      </c>
      <c r="B744" t="s">
        <v>1073</v>
      </c>
      <c r="C744">
        <v>-71.882926999999995</v>
      </c>
      <c r="D744">
        <v>59.245590999999997</v>
      </c>
      <c r="G744">
        <v>2502</v>
      </c>
      <c r="I744">
        <v>145</v>
      </c>
      <c r="K744" t="s">
        <v>269</v>
      </c>
      <c r="L744">
        <v>144.91</v>
      </c>
      <c r="M744" t="s">
        <v>508</v>
      </c>
      <c r="N744">
        <v>1990</v>
      </c>
      <c r="O744">
        <v>1</v>
      </c>
      <c r="P744">
        <v>1995</v>
      </c>
      <c r="Q744">
        <v>1</v>
      </c>
      <c r="R744" t="s">
        <v>891</v>
      </c>
    </row>
    <row r="745" spans="1:18">
      <c r="A745">
        <v>1221</v>
      </c>
      <c r="B745" t="s">
        <v>1074</v>
      </c>
      <c r="C745">
        <v>-71.898972999999998</v>
      </c>
      <c r="D745">
        <v>59.213977999999997</v>
      </c>
      <c r="G745">
        <v>2498</v>
      </c>
      <c r="I745">
        <v>119</v>
      </c>
      <c r="K745" t="s">
        <v>269</v>
      </c>
      <c r="L745">
        <v>119.11</v>
      </c>
      <c r="M745" t="s">
        <v>508</v>
      </c>
      <c r="N745">
        <v>1990</v>
      </c>
      <c r="O745">
        <v>1</v>
      </c>
      <c r="P745">
        <v>1995</v>
      </c>
      <c r="Q745">
        <v>1</v>
      </c>
      <c r="R745" t="s">
        <v>891</v>
      </c>
    </row>
    <row r="746" spans="1:18">
      <c r="A746">
        <v>1222</v>
      </c>
      <c r="B746" t="s">
        <v>1075</v>
      </c>
      <c r="C746">
        <v>-71.915019000000001</v>
      </c>
      <c r="D746">
        <v>59.182364999999997</v>
      </c>
      <c r="G746">
        <v>2499</v>
      </c>
      <c r="I746">
        <v>197</v>
      </c>
      <c r="K746" t="s">
        <v>269</v>
      </c>
      <c r="L746">
        <v>197.398</v>
      </c>
      <c r="M746" t="s">
        <v>508</v>
      </c>
      <c r="N746">
        <v>1990</v>
      </c>
      <c r="O746">
        <v>1</v>
      </c>
      <c r="P746">
        <v>1995</v>
      </c>
      <c r="Q746">
        <v>1</v>
      </c>
      <c r="R746" t="s">
        <v>891</v>
      </c>
    </row>
    <row r="747" spans="1:18">
      <c r="A747">
        <v>1223</v>
      </c>
      <c r="B747" t="s">
        <v>1076</v>
      </c>
      <c r="C747">
        <v>-71.931065000000004</v>
      </c>
      <c r="D747">
        <v>59.150751999999997</v>
      </c>
      <c r="G747">
        <v>2505</v>
      </c>
      <c r="I747">
        <v>78</v>
      </c>
      <c r="K747" t="s">
        <v>269</v>
      </c>
      <c r="L747">
        <v>78.191999999999993</v>
      </c>
      <c r="M747" t="s">
        <v>508</v>
      </c>
      <c r="N747">
        <v>1990</v>
      </c>
      <c r="O747">
        <v>1</v>
      </c>
      <c r="P747">
        <v>1995</v>
      </c>
      <c r="Q747">
        <v>1</v>
      </c>
      <c r="R747" t="s">
        <v>891</v>
      </c>
    </row>
    <row r="748" spans="1:18">
      <c r="A748">
        <v>1224</v>
      </c>
      <c r="B748" t="s">
        <v>1077</v>
      </c>
      <c r="C748">
        <v>-71.947111000000007</v>
      </c>
      <c r="D748">
        <v>59.119138999999997</v>
      </c>
      <c r="G748">
        <v>2507</v>
      </c>
      <c r="I748">
        <v>82</v>
      </c>
      <c r="K748" t="s">
        <v>269</v>
      </c>
      <c r="L748">
        <v>82.27</v>
      </c>
      <c r="M748" t="s">
        <v>508</v>
      </c>
      <c r="N748">
        <v>1990</v>
      </c>
      <c r="O748">
        <v>1</v>
      </c>
      <c r="P748">
        <v>1995</v>
      </c>
      <c r="Q748">
        <v>1</v>
      </c>
      <c r="R748" t="s">
        <v>891</v>
      </c>
    </row>
    <row r="749" spans="1:18">
      <c r="A749">
        <v>1225</v>
      </c>
      <c r="B749" t="s">
        <v>1078</v>
      </c>
      <c r="C749">
        <v>-71.963156999999995</v>
      </c>
      <c r="D749">
        <v>59.087525999999997</v>
      </c>
      <c r="G749">
        <v>2525</v>
      </c>
      <c r="I749">
        <v>59</v>
      </c>
      <c r="K749" t="s">
        <v>269</v>
      </c>
      <c r="L749">
        <v>59.457999999999998</v>
      </c>
      <c r="M749" t="s">
        <v>508</v>
      </c>
      <c r="N749">
        <v>1990</v>
      </c>
      <c r="O749">
        <v>1</v>
      </c>
      <c r="P749">
        <v>1995</v>
      </c>
      <c r="Q749">
        <v>1</v>
      </c>
      <c r="R749" t="s">
        <v>891</v>
      </c>
    </row>
    <row r="750" spans="1:18">
      <c r="A750">
        <v>1226</v>
      </c>
      <c r="B750" t="s">
        <v>1079</v>
      </c>
      <c r="C750">
        <v>-71.979202999999998</v>
      </c>
      <c r="D750">
        <v>59.055912999999997</v>
      </c>
      <c r="G750">
        <v>2525</v>
      </c>
      <c r="I750">
        <v>225</v>
      </c>
      <c r="K750" t="s">
        <v>269</v>
      </c>
      <c r="L750">
        <v>225.24600000000001</v>
      </c>
      <c r="M750" t="s">
        <v>508</v>
      </c>
      <c r="N750">
        <v>1990</v>
      </c>
      <c r="O750">
        <v>1</v>
      </c>
      <c r="P750">
        <v>1995</v>
      </c>
      <c r="Q750">
        <v>1</v>
      </c>
      <c r="R750" t="s">
        <v>891</v>
      </c>
    </row>
    <row r="751" spans="1:18">
      <c r="A751">
        <v>1227</v>
      </c>
      <c r="B751" t="s">
        <v>1080</v>
      </c>
      <c r="C751">
        <v>-71.995249000000001</v>
      </c>
      <c r="D751">
        <v>59.024299999999997</v>
      </c>
      <c r="G751">
        <v>2522</v>
      </c>
      <c r="I751">
        <v>7</v>
      </c>
      <c r="K751" t="s">
        <v>269</v>
      </c>
      <c r="L751">
        <v>7.3949999999999996</v>
      </c>
      <c r="M751" t="s">
        <v>508</v>
      </c>
      <c r="N751">
        <v>1990</v>
      </c>
      <c r="O751">
        <v>1</v>
      </c>
      <c r="P751">
        <v>1995</v>
      </c>
      <c r="Q751">
        <v>1</v>
      </c>
      <c r="R751" t="s">
        <v>891</v>
      </c>
    </row>
    <row r="752" spans="1:18">
      <c r="A752">
        <v>1228</v>
      </c>
      <c r="B752" t="s">
        <v>1081</v>
      </c>
      <c r="C752">
        <v>-72.011295000000004</v>
      </c>
      <c r="D752">
        <v>58.992686999999997</v>
      </c>
      <c r="G752">
        <v>2533</v>
      </c>
      <c r="I752">
        <v>72</v>
      </c>
      <c r="K752" t="s">
        <v>269</v>
      </c>
      <c r="L752">
        <v>72.376000000000005</v>
      </c>
      <c r="M752" t="s">
        <v>508</v>
      </c>
      <c r="N752">
        <v>1990</v>
      </c>
      <c r="O752">
        <v>1</v>
      </c>
      <c r="P752">
        <v>1995</v>
      </c>
      <c r="Q752">
        <v>1</v>
      </c>
      <c r="R752" t="s">
        <v>891</v>
      </c>
    </row>
    <row r="753" spans="1:18">
      <c r="A753">
        <v>1229</v>
      </c>
      <c r="B753" t="s">
        <v>1082</v>
      </c>
      <c r="C753">
        <v>-72.027341000000007</v>
      </c>
      <c r="D753">
        <v>58.961074000000004</v>
      </c>
      <c r="G753">
        <v>2539</v>
      </c>
      <c r="I753">
        <v>32</v>
      </c>
      <c r="K753" t="s">
        <v>269</v>
      </c>
      <c r="L753">
        <v>32.338000000000001</v>
      </c>
      <c r="M753" t="s">
        <v>508</v>
      </c>
      <c r="N753">
        <v>1990</v>
      </c>
      <c r="O753">
        <v>1</v>
      </c>
      <c r="P753">
        <v>1995</v>
      </c>
      <c r="Q753">
        <v>1</v>
      </c>
      <c r="R753" t="s">
        <v>891</v>
      </c>
    </row>
    <row r="754" spans="1:18">
      <c r="A754">
        <v>1230</v>
      </c>
      <c r="B754" t="s">
        <v>1083</v>
      </c>
      <c r="C754">
        <v>-72.043386999999996</v>
      </c>
      <c r="D754">
        <v>58.929461000000003</v>
      </c>
      <c r="G754">
        <v>2542</v>
      </c>
      <c r="I754">
        <v>99</v>
      </c>
      <c r="K754" t="s">
        <v>269</v>
      </c>
      <c r="L754">
        <v>98.988</v>
      </c>
      <c r="M754" t="s">
        <v>508</v>
      </c>
      <c r="N754">
        <v>1990</v>
      </c>
      <c r="O754">
        <v>1</v>
      </c>
      <c r="P754">
        <v>1995</v>
      </c>
      <c r="Q754">
        <v>1</v>
      </c>
      <c r="R754" t="s">
        <v>891</v>
      </c>
    </row>
    <row r="755" spans="1:18">
      <c r="A755">
        <v>1231</v>
      </c>
      <c r="B755" t="s">
        <v>1084</v>
      </c>
      <c r="C755">
        <v>-72.059432999999999</v>
      </c>
      <c r="D755">
        <v>58.897848000000003</v>
      </c>
      <c r="G755">
        <v>2532</v>
      </c>
      <c r="I755">
        <v>96</v>
      </c>
      <c r="K755" t="s">
        <v>269</v>
      </c>
      <c r="L755">
        <v>95.921999999999997</v>
      </c>
      <c r="M755" t="s">
        <v>508</v>
      </c>
      <c r="N755">
        <v>1990</v>
      </c>
      <c r="O755">
        <v>1</v>
      </c>
      <c r="P755">
        <v>1995</v>
      </c>
      <c r="Q755">
        <v>1</v>
      </c>
      <c r="R755" t="s">
        <v>891</v>
      </c>
    </row>
    <row r="756" spans="1:18">
      <c r="A756">
        <v>1232</v>
      </c>
      <c r="B756" t="s">
        <v>1085</v>
      </c>
      <c r="C756">
        <v>-72.075479000000001</v>
      </c>
      <c r="D756">
        <v>58.866235000000003</v>
      </c>
      <c r="G756">
        <v>2549</v>
      </c>
      <c r="I756">
        <v>11</v>
      </c>
      <c r="K756" t="s">
        <v>269</v>
      </c>
      <c r="L756">
        <v>11.414</v>
      </c>
      <c r="M756" t="s">
        <v>508</v>
      </c>
      <c r="N756">
        <v>1990</v>
      </c>
      <c r="O756">
        <v>1</v>
      </c>
      <c r="P756">
        <v>1995</v>
      </c>
      <c r="Q756">
        <v>1</v>
      </c>
      <c r="R756" t="s">
        <v>891</v>
      </c>
    </row>
    <row r="757" spans="1:18">
      <c r="A757">
        <v>1233</v>
      </c>
      <c r="B757" t="s">
        <v>1086</v>
      </c>
      <c r="C757">
        <v>-72.091525000000004</v>
      </c>
      <c r="D757">
        <v>58.834622000000003</v>
      </c>
      <c r="G757">
        <v>2556</v>
      </c>
      <c r="H757">
        <v>-40.9</v>
      </c>
      <c r="I757">
        <v>132</v>
      </c>
      <c r="K757" t="s">
        <v>269</v>
      </c>
      <c r="L757">
        <v>132</v>
      </c>
      <c r="M757" t="s">
        <v>508</v>
      </c>
      <c r="N757">
        <v>1990</v>
      </c>
      <c r="O757">
        <v>1</v>
      </c>
      <c r="P757">
        <v>1995</v>
      </c>
      <c r="Q757">
        <v>1</v>
      </c>
      <c r="R757" t="s">
        <v>891</v>
      </c>
    </row>
    <row r="758" spans="1:18">
      <c r="A758">
        <v>1234</v>
      </c>
      <c r="B758" t="s">
        <v>1087</v>
      </c>
      <c r="C758">
        <v>-72.107292000000001</v>
      </c>
      <c r="D758">
        <v>58.800949000000003</v>
      </c>
      <c r="G758">
        <v>2553</v>
      </c>
      <c r="I758">
        <v>107</v>
      </c>
      <c r="K758" t="s">
        <v>269</v>
      </c>
      <c r="L758">
        <v>107.36</v>
      </c>
      <c r="M758" t="s">
        <v>508</v>
      </c>
      <c r="N758">
        <v>1990</v>
      </c>
      <c r="O758">
        <v>1</v>
      </c>
      <c r="P758">
        <v>1995</v>
      </c>
      <c r="Q758">
        <v>1</v>
      </c>
      <c r="R758" t="s">
        <v>891</v>
      </c>
    </row>
    <row r="759" spans="1:18">
      <c r="A759">
        <v>1235</v>
      </c>
      <c r="B759" t="s">
        <v>1088</v>
      </c>
      <c r="C759">
        <v>-72.123058999999998</v>
      </c>
      <c r="D759">
        <v>58.767277</v>
      </c>
      <c r="G759">
        <v>2557</v>
      </c>
      <c r="I759">
        <v>145</v>
      </c>
      <c r="K759" t="s">
        <v>269</v>
      </c>
      <c r="L759">
        <v>145.309</v>
      </c>
      <c r="M759" t="s">
        <v>508</v>
      </c>
      <c r="N759">
        <v>1990</v>
      </c>
      <c r="O759">
        <v>1</v>
      </c>
      <c r="P759">
        <v>1995</v>
      </c>
      <c r="Q759">
        <v>1</v>
      </c>
      <c r="R759" t="s">
        <v>891</v>
      </c>
    </row>
    <row r="760" spans="1:18">
      <c r="A760">
        <v>1236</v>
      </c>
      <c r="B760" t="s">
        <v>1089</v>
      </c>
      <c r="C760">
        <v>-72.138827000000006</v>
      </c>
      <c r="D760">
        <v>58.733604</v>
      </c>
      <c r="G760">
        <v>2548</v>
      </c>
      <c r="I760">
        <v>222</v>
      </c>
      <c r="K760" t="s">
        <v>269</v>
      </c>
      <c r="L760">
        <v>221.69499999999999</v>
      </c>
      <c r="M760" t="s">
        <v>508</v>
      </c>
      <c r="N760">
        <v>1990</v>
      </c>
      <c r="O760">
        <v>1</v>
      </c>
      <c r="P760">
        <v>1995</v>
      </c>
      <c r="Q760">
        <v>1</v>
      </c>
      <c r="R760" t="s">
        <v>891</v>
      </c>
    </row>
    <row r="761" spans="1:18">
      <c r="A761">
        <v>1237</v>
      </c>
      <c r="B761" t="s">
        <v>1090</v>
      </c>
      <c r="C761">
        <v>-72.154594000000003</v>
      </c>
      <c r="D761">
        <v>58.699931999999997</v>
      </c>
      <c r="G761">
        <v>2548</v>
      </c>
      <c r="I761">
        <v>0</v>
      </c>
      <c r="K761" t="s">
        <v>269</v>
      </c>
      <c r="L761">
        <v>0</v>
      </c>
      <c r="M761" t="s">
        <v>508</v>
      </c>
      <c r="N761">
        <v>1990</v>
      </c>
      <c r="O761">
        <v>1</v>
      </c>
      <c r="P761">
        <v>1995</v>
      </c>
      <c r="Q761">
        <v>1</v>
      </c>
      <c r="R761" t="s">
        <v>891</v>
      </c>
    </row>
    <row r="762" spans="1:18">
      <c r="A762">
        <v>1238</v>
      </c>
      <c r="B762" t="s">
        <v>1091</v>
      </c>
      <c r="C762">
        <v>-72.170361999999997</v>
      </c>
      <c r="D762">
        <v>58.666258999999997</v>
      </c>
      <c r="G762">
        <v>2571</v>
      </c>
      <c r="I762">
        <v>64</v>
      </c>
      <c r="K762" t="s">
        <v>269</v>
      </c>
      <c r="L762">
        <v>63.51</v>
      </c>
      <c r="M762" t="s">
        <v>508</v>
      </c>
      <c r="N762">
        <v>1990</v>
      </c>
      <c r="O762">
        <v>1</v>
      </c>
      <c r="P762">
        <v>1995</v>
      </c>
      <c r="Q762">
        <v>1</v>
      </c>
      <c r="R762" t="s">
        <v>891</v>
      </c>
    </row>
    <row r="763" spans="1:18">
      <c r="A763">
        <v>1239</v>
      </c>
      <c r="B763" t="s">
        <v>1092</v>
      </c>
      <c r="C763">
        <v>-72.186128999999994</v>
      </c>
      <c r="D763">
        <v>58.632587000000001</v>
      </c>
      <c r="G763">
        <v>2583</v>
      </c>
      <c r="I763">
        <v>-9</v>
      </c>
      <c r="K763" t="s">
        <v>269</v>
      </c>
      <c r="L763">
        <v>-8.74</v>
      </c>
      <c r="M763" t="s">
        <v>508</v>
      </c>
      <c r="N763">
        <v>1990</v>
      </c>
      <c r="O763">
        <v>1</v>
      </c>
      <c r="P763">
        <v>1995</v>
      </c>
      <c r="Q763">
        <v>1</v>
      </c>
      <c r="R763" t="s">
        <v>891</v>
      </c>
    </row>
    <row r="764" spans="1:18">
      <c r="A764">
        <v>1240</v>
      </c>
      <c r="B764" t="s">
        <v>1093</v>
      </c>
      <c r="C764">
        <v>-72.201896000000005</v>
      </c>
      <c r="D764">
        <v>58.598914000000001</v>
      </c>
      <c r="G764">
        <v>2598</v>
      </c>
      <c r="I764">
        <v>31</v>
      </c>
      <c r="K764" t="s">
        <v>269</v>
      </c>
      <c r="L764">
        <v>31.463999999999999</v>
      </c>
      <c r="M764" t="s">
        <v>508</v>
      </c>
      <c r="N764">
        <v>1990</v>
      </c>
      <c r="O764">
        <v>1</v>
      </c>
      <c r="P764">
        <v>1995</v>
      </c>
      <c r="Q764">
        <v>1</v>
      </c>
      <c r="R764" t="s">
        <v>891</v>
      </c>
    </row>
    <row r="765" spans="1:18">
      <c r="A765">
        <v>1241</v>
      </c>
      <c r="B765" t="s">
        <v>1094</v>
      </c>
      <c r="C765">
        <v>-72.217663999999999</v>
      </c>
      <c r="D765">
        <v>58.565241999999998</v>
      </c>
      <c r="G765">
        <v>2606</v>
      </c>
      <c r="I765">
        <v>72</v>
      </c>
      <c r="K765" t="s">
        <v>269</v>
      </c>
      <c r="L765">
        <v>71.94</v>
      </c>
      <c r="M765" t="s">
        <v>508</v>
      </c>
      <c r="N765">
        <v>1990</v>
      </c>
      <c r="O765">
        <v>1</v>
      </c>
      <c r="P765">
        <v>1995</v>
      </c>
      <c r="Q765">
        <v>1</v>
      </c>
      <c r="R765" t="s">
        <v>891</v>
      </c>
    </row>
    <row r="766" spans="1:18">
      <c r="A766">
        <v>1242</v>
      </c>
      <c r="B766" t="s">
        <v>1095</v>
      </c>
      <c r="C766">
        <v>-72.233430999999996</v>
      </c>
      <c r="D766">
        <v>58.531568999999998</v>
      </c>
      <c r="G766">
        <v>2605</v>
      </c>
      <c r="I766">
        <v>56</v>
      </c>
      <c r="K766" t="s">
        <v>269</v>
      </c>
      <c r="L766">
        <v>56.244</v>
      </c>
      <c r="M766" t="s">
        <v>508</v>
      </c>
      <c r="N766">
        <v>1990</v>
      </c>
      <c r="O766">
        <v>1</v>
      </c>
      <c r="P766">
        <v>1995</v>
      </c>
      <c r="Q766">
        <v>1</v>
      </c>
      <c r="R766" t="s">
        <v>891</v>
      </c>
    </row>
    <row r="767" spans="1:18">
      <c r="A767">
        <v>1243</v>
      </c>
      <c r="B767" t="s">
        <v>1096</v>
      </c>
      <c r="C767">
        <v>-72.249199000000004</v>
      </c>
      <c r="D767">
        <v>58.497897000000002</v>
      </c>
      <c r="G767">
        <v>2606</v>
      </c>
      <c r="I767">
        <v>169</v>
      </c>
      <c r="K767" t="s">
        <v>269</v>
      </c>
      <c r="L767">
        <v>168.78</v>
      </c>
      <c r="M767" t="s">
        <v>508</v>
      </c>
      <c r="N767">
        <v>1990</v>
      </c>
      <c r="O767">
        <v>1</v>
      </c>
      <c r="P767">
        <v>1995</v>
      </c>
      <c r="Q767">
        <v>1</v>
      </c>
      <c r="R767" t="s">
        <v>891</v>
      </c>
    </row>
    <row r="768" spans="1:18">
      <c r="A768">
        <v>1244</v>
      </c>
      <c r="B768" t="s">
        <v>1097</v>
      </c>
      <c r="C768">
        <v>-72.264966000000001</v>
      </c>
      <c r="D768">
        <v>58.464224000000002</v>
      </c>
      <c r="G768">
        <v>2616</v>
      </c>
      <c r="I768">
        <v>40</v>
      </c>
      <c r="K768" t="s">
        <v>269</v>
      </c>
      <c r="L768">
        <v>40.454999999999998</v>
      </c>
      <c r="M768" t="s">
        <v>508</v>
      </c>
      <c r="N768">
        <v>1990</v>
      </c>
      <c r="O768">
        <v>1</v>
      </c>
      <c r="P768">
        <v>1995</v>
      </c>
      <c r="Q768">
        <v>1</v>
      </c>
      <c r="R768" t="s">
        <v>891</v>
      </c>
    </row>
    <row r="769" spans="1:18">
      <c r="A769">
        <v>1245</v>
      </c>
      <c r="B769" t="s">
        <v>1098</v>
      </c>
      <c r="C769">
        <v>-72.280732999999998</v>
      </c>
      <c r="D769">
        <v>58.430551999999999</v>
      </c>
      <c r="G769">
        <v>2617</v>
      </c>
      <c r="I769">
        <v>76</v>
      </c>
      <c r="K769" t="s">
        <v>269</v>
      </c>
      <c r="L769">
        <v>75.516000000000005</v>
      </c>
      <c r="M769" t="s">
        <v>508</v>
      </c>
      <c r="N769">
        <v>1990</v>
      </c>
      <c r="O769">
        <v>1</v>
      </c>
      <c r="P769">
        <v>1995</v>
      </c>
      <c r="Q769">
        <v>1</v>
      </c>
      <c r="R769" t="s">
        <v>891</v>
      </c>
    </row>
    <row r="770" spans="1:18">
      <c r="A770">
        <v>1246</v>
      </c>
      <c r="B770" t="s">
        <v>1099</v>
      </c>
      <c r="C770">
        <v>-72.296501000000006</v>
      </c>
      <c r="D770">
        <v>58.396878999999998</v>
      </c>
      <c r="G770">
        <v>2614</v>
      </c>
      <c r="I770">
        <v>132</v>
      </c>
      <c r="K770" t="s">
        <v>269</v>
      </c>
      <c r="L770">
        <v>131.50200000000001</v>
      </c>
      <c r="M770" t="s">
        <v>508</v>
      </c>
      <c r="N770">
        <v>1990</v>
      </c>
      <c r="O770">
        <v>1</v>
      </c>
      <c r="P770">
        <v>1995</v>
      </c>
      <c r="Q770">
        <v>1</v>
      </c>
      <c r="R770" t="s">
        <v>891</v>
      </c>
    </row>
    <row r="771" spans="1:18">
      <c r="A771">
        <v>1247</v>
      </c>
      <c r="B771" t="s">
        <v>1100</v>
      </c>
      <c r="C771">
        <v>-72.312268000000003</v>
      </c>
      <c r="D771">
        <v>58.363207000000003</v>
      </c>
      <c r="G771">
        <v>2615</v>
      </c>
      <c r="I771">
        <v>61</v>
      </c>
      <c r="K771" t="s">
        <v>269</v>
      </c>
      <c r="L771">
        <v>61.485999999999997</v>
      </c>
      <c r="M771" t="s">
        <v>508</v>
      </c>
      <c r="N771">
        <v>1990</v>
      </c>
      <c r="O771">
        <v>1</v>
      </c>
      <c r="P771">
        <v>1995</v>
      </c>
      <c r="Q771">
        <v>1</v>
      </c>
      <c r="R771" t="s">
        <v>891</v>
      </c>
    </row>
    <row r="772" spans="1:18">
      <c r="A772">
        <v>1248</v>
      </c>
      <c r="B772" t="s">
        <v>1101</v>
      </c>
      <c r="C772">
        <v>-72.328035999999997</v>
      </c>
      <c r="D772">
        <v>58.329535</v>
      </c>
      <c r="G772">
        <v>2612</v>
      </c>
      <c r="H772">
        <v>-41.1</v>
      </c>
      <c r="I772">
        <v>124</v>
      </c>
      <c r="K772" t="s">
        <v>269</v>
      </c>
      <c r="L772">
        <v>124.271</v>
      </c>
      <c r="M772" t="s">
        <v>508</v>
      </c>
      <c r="N772">
        <v>1990</v>
      </c>
      <c r="O772">
        <v>1</v>
      </c>
      <c r="P772">
        <v>1995</v>
      </c>
      <c r="Q772">
        <v>1</v>
      </c>
      <c r="R772" t="s">
        <v>891</v>
      </c>
    </row>
    <row r="773" spans="1:18">
      <c r="A773">
        <v>1249</v>
      </c>
      <c r="B773" t="s">
        <v>1102</v>
      </c>
      <c r="C773">
        <v>-72.344151999999994</v>
      </c>
      <c r="D773">
        <v>58.297330000000002</v>
      </c>
      <c r="G773">
        <v>2630</v>
      </c>
      <c r="I773">
        <v>-9</v>
      </c>
      <c r="K773" t="s">
        <v>269</v>
      </c>
      <c r="L773">
        <v>-8.64</v>
      </c>
      <c r="M773" t="s">
        <v>508</v>
      </c>
      <c r="N773">
        <v>1990</v>
      </c>
      <c r="O773">
        <v>1</v>
      </c>
      <c r="P773">
        <v>1995</v>
      </c>
      <c r="Q773">
        <v>1</v>
      </c>
      <c r="R773" t="s">
        <v>891</v>
      </c>
    </row>
    <row r="774" spans="1:18">
      <c r="A774">
        <v>1250</v>
      </c>
      <c r="B774" t="s">
        <v>1103</v>
      </c>
      <c r="C774">
        <v>-72.360269000000002</v>
      </c>
      <c r="D774">
        <v>58.265124999999998</v>
      </c>
      <c r="G774">
        <v>2644</v>
      </c>
      <c r="I774">
        <v>11</v>
      </c>
      <c r="K774" t="s">
        <v>269</v>
      </c>
      <c r="L774">
        <v>10.8</v>
      </c>
      <c r="M774" t="s">
        <v>508</v>
      </c>
      <c r="N774">
        <v>1990</v>
      </c>
      <c r="O774">
        <v>1</v>
      </c>
      <c r="P774">
        <v>1995</v>
      </c>
      <c r="Q774">
        <v>1</v>
      </c>
      <c r="R774" t="s">
        <v>891</v>
      </c>
    </row>
    <row r="775" spans="1:18">
      <c r="A775">
        <v>1251</v>
      </c>
      <c r="B775" t="s">
        <v>1104</v>
      </c>
      <c r="C775">
        <v>-72.376385999999997</v>
      </c>
      <c r="D775">
        <v>58.23292</v>
      </c>
      <c r="G775">
        <v>2655</v>
      </c>
      <c r="I775">
        <v>82</v>
      </c>
      <c r="K775" t="s">
        <v>269</v>
      </c>
      <c r="L775">
        <v>82.320999999999998</v>
      </c>
      <c r="M775" t="s">
        <v>508</v>
      </c>
      <c r="N775">
        <v>1990</v>
      </c>
      <c r="O775">
        <v>1</v>
      </c>
      <c r="P775">
        <v>1995</v>
      </c>
      <c r="Q775">
        <v>1</v>
      </c>
      <c r="R775" t="s">
        <v>891</v>
      </c>
    </row>
    <row r="776" spans="1:18">
      <c r="A776">
        <v>1252</v>
      </c>
      <c r="B776" t="s">
        <v>1105</v>
      </c>
      <c r="C776">
        <v>-72.392503000000005</v>
      </c>
      <c r="D776">
        <v>58.200715000000002</v>
      </c>
      <c r="G776">
        <v>2668</v>
      </c>
      <c r="I776">
        <v>9</v>
      </c>
      <c r="K776" t="s">
        <v>269</v>
      </c>
      <c r="L776">
        <v>8.6</v>
      </c>
      <c r="M776" t="s">
        <v>508</v>
      </c>
      <c r="N776">
        <v>1990</v>
      </c>
      <c r="O776">
        <v>1</v>
      </c>
      <c r="P776">
        <v>1995</v>
      </c>
      <c r="Q776">
        <v>1</v>
      </c>
      <c r="R776" t="s">
        <v>891</v>
      </c>
    </row>
    <row r="777" spans="1:18">
      <c r="A777">
        <v>1253</v>
      </c>
      <c r="B777" t="s">
        <v>1106</v>
      </c>
      <c r="C777">
        <v>-72.408619999999999</v>
      </c>
      <c r="D777">
        <v>58.168509999999998</v>
      </c>
      <c r="G777">
        <v>2670</v>
      </c>
      <c r="I777">
        <v>24</v>
      </c>
      <c r="K777" t="s">
        <v>269</v>
      </c>
      <c r="L777">
        <v>24.024000000000001</v>
      </c>
      <c r="M777" t="s">
        <v>508</v>
      </c>
      <c r="N777">
        <v>1990</v>
      </c>
      <c r="O777">
        <v>1</v>
      </c>
      <c r="P777">
        <v>1995</v>
      </c>
      <c r="Q777">
        <v>1</v>
      </c>
      <c r="R777" t="s">
        <v>891</v>
      </c>
    </row>
    <row r="778" spans="1:18">
      <c r="A778">
        <v>1254</v>
      </c>
      <c r="B778" t="s">
        <v>1107</v>
      </c>
      <c r="C778">
        <v>-72.424736999999993</v>
      </c>
      <c r="D778">
        <v>58.136305</v>
      </c>
      <c r="G778">
        <v>2675</v>
      </c>
      <c r="I778">
        <v>-6</v>
      </c>
      <c r="K778" t="s">
        <v>269</v>
      </c>
      <c r="L778">
        <v>-5.577</v>
      </c>
      <c r="M778" t="s">
        <v>508</v>
      </c>
      <c r="N778">
        <v>1990</v>
      </c>
      <c r="O778">
        <v>1</v>
      </c>
      <c r="P778">
        <v>1995</v>
      </c>
      <c r="Q778">
        <v>1</v>
      </c>
      <c r="R778" t="s">
        <v>891</v>
      </c>
    </row>
    <row r="779" spans="1:18">
      <c r="A779">
        <v>1255</v>
      </c>
      <c r="B779" t="s">
        <v>1108</v>
      </c>
      <c r="C779">
        <v>-72.440854000000002</v>
      </c>
      <c r="D779">
        <v>58.104100000000003</v>
      </c>
      <c r="G779">
        <v>2684</v>
      </c>
      <c r="I779">
        <v>43</v>
      </c>
      <c r="K779" t="s">
        <v>269</v>
      </c>
      <c r="L779">
        <v>43.228000000000002</v>
      </c>
      <c r="M779" t="s">
        <v>508</v>
      </c>
      <c r="N779">
        <v>1990</v>
      </c>
      <c r="O779">
        <v>1</v>
      </c>
      <c r="P779">
        <v>1995</v>
      </c>
      <c r="Q779">
        <v>1</v>
      </c>
      <c r="R779" t="s">
        <v>891</v>
      </c>
    </row>
    <row r="780" spans="1:18">
      <c r="A780">
        <v>1256</v>
      </c>
      <c r="B780" t="s">
        <v>1109</v>
      </c>
      <c r="C780">
        <v>-72.456969999999998</v>
      </c>
      <c r="D780">
        <v>58.071894999999998</v>
      </c>
      <c r="G780">
        <v>2690</v>
      </c>
      <c r="I780">
        <v>35</v>
      </c>
      <c r="K780" t="s">
        <v>269</v>
      </c>
      <c r="L780">
        <v>34.587000000000003</v>
      </c>
      <c r="M780" t="s">
        <v>508</v>
      </c>
      <c r="N780">
        <v>1990</v>
      </c>
      <c r="O780">
        <v>1</v>
      </c>
      <c r="P780">
        <v>1995</v>
      </c>
      <c r="Q780">
        <v>1</v>
      </c>
      <c r="R780" t="s">
        <v>891</v>
      </c>
    </row>
    <row r="781" spans="1:18">
      <c r="A781">
        <v>1257</v>
      </c>
      <c r="B781" t="s">
        <v>1110</v>
      </c>
      <c r="C781">
        <v>-72.473087000000007</v>
      </c>
      <c r="D781">
        <v>58.03969</v>
      </c>
      <c r="G781">
        <v>2688</v>
      </c>
      <c r="I781">
        <v>73</v>
      </c>
      <c r="K781" t="s">
        <v>269</v>
      </c>
      <c r="L781">
        <v>72.846000000000004</v>
      </c>
      <c r="M781" t="s">
        <v>508</v>
      </c>
      <c r="N781">
        <v>1990</v>
      </c>
      <c r="O781">
        <v>1</v>
      </c>
      <c r="P781">
        <v>1995</v>
      </c>
      <c r="Q781">
        <v>1</v>
      </c>
      <c r="R781" t="s">
        <v>891</v>
      </c>
    </row>
    <row r="782" spans="1:18">
      <c r="A782">
        <v>1258</v>
      </c>
      <c r="B782" t="s">
        <v>1111</v>
      </c>
      <c r="C782">
        <v>-72.489204000000001</v>
      </c>
      <c r="D782">
        <v>58.007485000000003</v>
      </c>
      <c r="G782">
        <v>2684</v>
      </c>
      <c r="I782">
        <v>163</v>
      </c>
      <c r="K782" t="s">
        <v>269</v>
      </c>
      <c r="L782">
        <v>162.732</v>
      </c>
      <c r="M782" t="s">
        <v>508</v>
      </c>
      <c r="N782">
        <v>1990</v>
      </c>
      <c r="O782">
        <v>1</v>
      </c>
      <c r="P782">
        <v>1995</v>
      </c>
      <c r="Q782">
        <v>1</v>
      </c>
      <c r="R782" t="s">
        <v>891</v>
      </c>
    </row>
    <row r="783" spans="1:18">
      <c r="A783">
        <v>1259</v>
      </c>
      <c r="B783" t="s">
        <v>1112</v>
      </c>
      <c r="C783">
        <v>-72.505320999999995</v>
      </c>
      <c r="D783">
        <v>57.975279999999998</v>
      </c>
      <c r="G783">
        <v>2685</v>
      </c>
      <c r="I783">
        <v>56</v>
      </c>
      <c r="K783" t="s">
        <v>269</v>
      </c>
      <c r="L783">
        <v>55.674999999999997</v>
      </c>
      <c r="M783" t="s">
        <v>508</v>
      </c>
      <c r="N783">
        <v>1990</v>
      </c>
      <c r="O783">
        <v>1</v>
      </c>
      <c r="P783">
        <v>1995</v>
      </c>
      <c r="Q783">
        <v>1</v>
      </c>
      <c r="R783" t="s">
        <v>891</v>
      </c>
    </row>
    <row r="784" spans="1:18">
      <c r="A784">
        <v>1260</v>
      </c>
      <c r="B784" t="s">
        <v>1113</v>
      </c>
      <c r="C784">
        <v>-72.521438000000003</v>
      </c>
      <c r="D784">
        <v>57.943075</v>
      </c>
      <c r="G784">
        <v>2689</v>
      </c>
      <c r="I784">
        <v>59</v>
      </c>
      <c r="K784" t="s">
        <v>269</v>
      </c>
      <c r="L784">
        <v>59.36</v>
      </c>
      <c r="M784" t="s">
        <v>508</v>
      </c>
      <c r="N784">
        <v>1990</v>
      </c>
      <c r="O784">
        <v>1</v>
      </c>
      <c r="P784">
        <v>1995</v>
      </c>
      <c r="Q784">
        <v>1</v>
      </c>
      <c r="R784" t="s">
        <v>891</v>
      </c>
    </row>
    <row r="785" spans="1:18">
      <c r="A785">
        <v>1261</v>
      </c>
      <c r="B785" t="s">
        <v>1114</v>
      </c>
      <c r="C785">
        <v>-72.537554999999998</v>
      </c>
      <c r="D785">
        <v>57.910870000000003</v>
      </c>
      <c r="G785">
        <v>2689</v>
      </c>
      <c r="I785">
        <v>73</v>
      </c>
      <c r="K785" t="s">
        <v>269</v>
      </c>
      <c r="L785">
        <v>72.756</v>
      </c>
      <c r="M785" t="s">
        <v>508</v>
      </c>
      <c r="N785">
        <v>1990</v>
      </c>
      <c r="O785">
        <v>1</v>
      </c>
      <c r="P785">
        <v>1995</v>
      </c>
      <c r="Q785">
        <v>1</v>
      </c>
      <c r="R785" t="s">
        <v>891</v>
      </c>
    </row>
    <row r="786" spans="1:18">
      <c r="A786">
        <v>1262</v>
      </c>
      <c r="B786" t="s">
        <v>1115</v>
      </c>
      <c r="C786">
        <v>-72.553672000000006</v>
      </c>
      <c r="D786">
        <v>57.878664999999998</v>
      </c>
      <c r="G786">
        <v>2694</v>
      </c>
      <c r="I786">
        <v>50</v>
      </c>
      <c r="K786" t="s">
        <v>269</v>
      </c>
      <c r="L786">
        <v>50.337000000000003</v>
      </c>
      <c r="M786" t="s">
        <v>508</v>
      </c>
      <c r="N786">
        <v>1990</v>
      </c>
      <c r="O786">
        <v>1</v>
      </c>
      <c r="P786">
        <v>1995</v>
      </c>
      <c r="Q786">
        <v>1</v>
      </c>
      <c r="R786" t="s">
        <v>891</v>
      </c>
    </row>
    <row r="787" spans="1:18">
      <c r="A787">
        <v>1263</v>
      </c>
      <c r="B787" t="s">
        <v>1116</v>
      </c>
      <c r="C787">
        <v>-72.569789</v>
      </c>
      <c r="D787">
        <v>57.846460999999998</v>
      </c>
      <c r="G787">
        <v>2696</v>
      </c>
      <c r="H787">
        <v>-42.7</v>
      </c>
      <c r="I787">
        <v>78</v>
      </c>
      <c r="K787" t="s">
        <v>269</v>
      </c>
      <c r="L787">
        <v>78.069999999999993</v>
      </c>
      <c r="M787" t="s">
        <v>508</v>
      </c>
      <c r="N787">
        <v>1990</v>
      </c>
      <c r="O787">
        <v>1</v>
      </c>
      <c r="P787">
        <v>1995</v>
      </c>
      <c r="Q787">
        <v>1</v>
      </c>
      <c r="R787" t="s">
        <v>891</v>
      </c>
    </row>
    <row r="788" spans="1:18">
      <c r="A788">
        <v>1264</v>
      </c>
      <c r="B788" t="s">
        <v>1117</v>
      </c>
      <c r="C788">
        <v>-72.585695000000001</v>
      </c>
      <c r="D788">
        <v>57.812375000000003</v>
      </c>
      <c r="G788">
        <v>2691</v>
      </c>
      <c r="I788">
        <v>102</v>
      </c>
      <c r="K788" t="s">
        <v>269</v>
      </c>
      <c r="L788">
        <v>102.124</v>
      </c>
      <c r="M788" t="s">
        <v>508</v>
      </c>
      <c r="N788">
        <v>1990</v>
      </c>
      <c r="O788">
        <v>1</v>
      </c>
      <c r="P788">
        <v>1995</v>
      </c>
      <c r="Q788">
        <v>1</v>
      </c>
      <c r="R788" t="s">
        <v>891</v>
      </c>
    </row>
    <row r="789" spans="1:18">
      <c r="A789">
        <v>1265</v>
      </c>
      <c r="B789" t="s">
        <v>1118</v>
      </c>
      <c r="C789">
        <v>-72.601601000000002</v>
      </c>
      <c r="D789">
        <v>57.778289000000001</v>
      </c>
      <c r="G789">
        <v>2687</v>
      </c>
      <c r="I789">
        <v>116</v>
      </c>
      <c r="K789" t="s">
        <v>269</v>
      </c>
      <c r="L789">
        <v>115.77500000000001</v>
      </c>
      <c r="M789" t="s">
        <v>508</v>
      </c>
      <c r="N789">
        <v>1990</v>
      </c>
      <c r="O789">
        <v>1</v>
      </c>
      <c r="P789">
        <v>1995</v>
      </c>
      <c r="Q789">
        <v>1</v>
      </c>
      <c r="R789" t="s">
        <v>891</v>
      </c>
    </row>
    <row r="790" spans="1:18">
      <c r="A790">
        <v>1266</v>
      </c>
      <c r="B790" t="s">
        <v>1119</v>
      </c>
      <c r="C790">
        <v>-72.617508000000001</v>
      </c>
      <c r="D790">
        <v>57.744202999999999</v>
      </c>
      <c r="G790">
        <v>2686</v>
      </c>
      <c r="I790">
        <v>129</v>
      </c>
      <c r="K790" t="s">
        <v>269</v>
      </c>
      <c r="L790">
        <v>129.24700000000001</v>
      </c>
      <c r="M790" t="s">
        <v>508</v>
      </c>
      <c r="N790">
        <v>1990</v>
      </c>
      <c r="O790">
        <v>1</v>
      </c>
      <c r="P790">
        <v>1995</v>
      </c>
      <c r="Q790">
        <v>1</v>
      </c>
      <c r="R790" t="s">
        <v>891</v>
      </c>
    </row>
    <row r="791" spans="1:18">
      <c r="A791">
        <v>1267</v>
      </c>
      <c r="B791" t="s">
        <v>1120</v>
      </c>
      <c r="C791">
        <v>-72.633414000000002</v>
      </c>
      <c r="D791">
        <v>57.710116999999997</v>
      </c>
      <c r="G791">
        <v>2687</v>
      </c>
      <c r="I791">
        <v>109</v>
      </c>
      <c r="K791" t="s">
        <v>269</v>
      </c>
      <c r="L791">
        <v>108.78</v>
      </c>
      <c r="M791" t="s">
        <v>508</v>
      </c>
      <c r="N791">
        <v>1990</v>
      </c>
      <c r="O791">
        <v>1</v>
      </c>
      <c r="P791">
        <v>1995</v>
      </c>
      <c r="Q791">
        <v>1</v>
      </c>
      <c r="R791" t="s">
        <v>891</v>
      </c>
    </row>
    <row r="792" spans="1:18">
      <c r="A792">
        <v>1268</v>
      </c>
      <c r="B792" t="s">
        <v>1121</v>
      </c>
      <c r="C792">
        <v>-72.649320000000003</v>
      </c>
      <c r="D792">
        <v>57.676031000000002</v>
      </c>
      <c r="G792">
        <v>2693</v>
      </c>
      <c r="I792">
        <v>74</v>
      </c>
      <c r="K792" t="s">
        <v>269</v>
      </c>
      <c r="L792">
        <v>73.5</v>
      </c>
      <c r="M792" t="s">
        <v>508</v>
      </c>
      <c r="N792">
        <v>1990</v>
      </c>
      <c r="O792">
        <v>1</v>
      </c>
      <c r="P792">
        <v>1995</v>
      </c>
      <c r="Q792">
        <v>1</v>
      </c>
      <c r="R792" t="s">
        <v>891</v>
      </c>
    </row>
    <row r="793" spans="1:18">
      <c r="A793">
        <v>1269</v>
      </c>
      <c r="B793" t="s">
        <v>1122</v>
      </c>
      <c r="C793">
        <v>-72.665227000000002</v>
      </c>
      <c r="D793">
        <v>57.641945</v>
      </c>
      <c r="G793">
        <v>2695</v>
      </c>
      <c r="I793">
        <v>74</v>
      </c>
      <c r="K793" t="s">
        <v>269</v>
      </c>
      <c r="L793">
        <v>74.34</v>
      </c>
      <c r="M793" t="s">
        <v>508</v>
      </c>
      <c r="N793">
        <v>1990</v>
      </c>
      <c r="O793">
        <v>1</v>
      </c>
      <c r="P793">
        <v>1995</v>
      </c>
      <c r="Q793">
        <v>1</v>
      </c>
      <c r="R793" t="s">
        <v>891</v>
      </c>
    </row>
    <row r="794" spans="1:18">
      <c r="A794">
        <v>1270</v>
      </c>
      <c r="B794" t="s">
        <v>1123</v>
      </c>
      <c r="C794">
        <v>-72.681133000000003</v>
      </c>
      <c r="D794">
        <v>57.607858999999998</v>
      </c>
      <c r="G794">
        <v>2694</v>
      </c>
      <c r="I794">
        <v>121</v>
      </c>
      <c r="K794" t="s">
        <v>269</v>
      </c>
      <c r="L794">
        <v>120.672</v>
      </c>
      <c r="M794" t="s">
        <v>508</v>
      </c>
      <c r="N794">
        <v>1990</v>
      </c>
      <c r="O794">
        <v>1</v>
      </c>
      <c r="P794">
        <v>1995</v>
      </c>
      <c r="Q794">
        <v>1</v>
      </c>
      <c r="R794" t="s">
        <v>891</v>
      </c>
    </row>
    <row r="795" spans="1:18">
      <c r="A795">
        <v>1271</v>
      </c>
      <c r="B795" t="s">
        <v>1124</v>
      </c>
      <c r="C795">
        <v>-72.697039000000004</v>
      </c>
      <c r="D795">
        <v>57.573773000000003</v>
      </c>
      <c r="G795">
        <v>2689</v>
      </c>
      <c r="I795">
        <v>141</v>
      </c>
      <c r="K795" t="s">
        <v>269</v>
      </c>
      <c r="L795">
        <v>141.203</v>
      </c>
      <c r="M795" t="s">
        <v>508</v>
      </c>
      <c r="N795">
        <v>1990</v>
      </c>
      <c r="O795">
        <v>1</v>
      </c>
      <c r="P795">
        <v>1995</v>
      </c>
      <c r="Q795">
        <v>1</v>
      </c>
      <c r="R795" t="s">
        <v>891</v>
      </c>
    </row>
    <row r="796" spans="1:18">
      <c r="A796">
        <v>1272</v>
      </c>
      <c r="B796" t="s">
        <v>1125</v>
      </c>
      <c r="C796">
        <v>-72.712946000000002</v>
      </c>
      <c r="D796">
        <v>57.539687000000001</v>
      </c>
      <c r="G796">
        <v>2689</v>
      </c>
      <c r="I796">
        <v>72</v>
      </c>
      <c r="K796" t="s">
        <v>269</v>
      </c>
      <c r="L796">
        <v>72.313999999999993</v>
      </c>
      <c r="M796" t="s">
        <v>508</v>
      </c>
      <c r="N796">
        <v>1990</v>
      </c>
      <c r="O796">
        <v>1</v>
      </c>
      <c r="P796">
        <v>1995</v>
      </c>
      <c r="Q796">
        <v>1</v>
      </c>
      <c r="R796" t="s">
        <v>891</v>
      </c>
    </row>
    <row r="797" spans="1:18">
      <c r="A797">
        <v>1273</v>
      </c>
      <c r="B797" t="s">
        <v>1126</v>
      </c>
      <c r="C797">
        <v>-72.728852000000003</v>
      </c>
      <c r="D797">
        <v>57.505600999999999</v>
      </c>
      <c r="G797">
        <v>2692</v>
      </c>
      <c r="I797">
        <v>64</v>
      </c>
      <c r="K797" t="s">
        <v>269</v>
      </c>
      <c r="L797">
        <v>63.536000000000001</v>
      </c>
      <c r="M797" t="s">
        <v>508</v>
      </c>
      <c r="N797">
        <v>1990</v>
      </c>
      <c r="O797">
        <v>1</v>
      </c>
      <c r="P797">
        <v>1995</v>
      </c>
      <c r="Q797">
        <v>1</v>
      </c>
      <c r="R797" t="s">
        <v>891</v>
      </c>
    </row>
    <row r="798" spans="1:18">
      <c r="A798">
        <v>1274</v>
      </c>
      <c r="B798" t="s">
        <v>1127</v>
      </c>
      <c r="C798">
        <v>-72.744758000000004</v>
      </c>
      <c r="D798">
        <v>57.471514999999997</v>
      </c>
      <c r="G798">
        <v>2692</v>
      </c>
      <c r="I798">
        <v>123</v>
      </c>
      <c r="K798" t="s">
        <v>269</v>
      </c>
      <c r="L798">
        <v>123.31</v>
      </c>
      <c r="M798" t="s">
        <v>508</v>
      </c>
      <c r="N798">
        <v>1990</v>
      </c>
      <c r="O798">
        <v>1</v>
      </c>
      <c r="P798">
        <v>1995</v>
      </c>
      <c r="Q798">
        <v>1</v>
      </c>
      <c r="R798" t="s">
        <v>891</v>
      </c>
    </row>
    <row r="799" spans="1:18">
      <c r="A799">
        <v>1275</v>
      </c>
      <c r="B799" t="s">
        <v>1128</v>
      </c>
      <c r="C799">
        <v>-72.760665000000003</v>
      </c>
      <c r="D799">
        <v>57.437429000000002</v>
      </c>
      <c r="G799">
        <v>2691</v>
      </c>
      <c r="I799">
        <v>115</v>
      </c>
      <c r="K799" t="s">
        <v>269</v>
      </c>
      <c r="L799">
        <v>115.092</v>
      </c>
      <c r="M799" t="s">
        <v>508</v>
      </c>
      <c r="N799">
        <v>1990</v>
      </c>
      <c r="O799">
        <v>1</v>
      </c>
      <c r="P799">
        <v>1995</v>
      </c>
      <c r="Q799">
        <v>1</v>
      </c>
      <c r="R799" t="s">
        <v>891</v>
      </c>
    </row>
    <row r="800" spans="1:18">
      <c r="A800">
        <v>1276</v>
      </c>
      <c r="B800" t="s">
        <v>1129</v>
      </c>
      <c r="C800">
        <v>-72.776571000000004</v>
      </c>
      <c r="D800">
        <v>57.403343</v>
      </c>
      <c r="G800">
        <v>2691</v>
      </c>
      <c r="I800">
        <v>114</v>
      </c>
      <c r="K800" t="s">
        <v>269</v>
      </c>
      <c r="L800">
        <v>114.258</v>
      </c>
      <c r="M800" t="s">
        <v>508</v>
      </c>
      <c r="N800">
        <v>1990</v>
      </c>
      <c r="O800">
        <v>1</v>
      </c>
      <c r="P800">
        <v>1995</v>
      </c>
      <c r="Q800">
        <v>1</v>
      </c>
      <c r="R800" t="s">
        <v>891</v>
      </c>
    </row>
    <row r="801" spans="1:18">
      <c r="A801">
        <v>1277</v>
      </c>
      <c r="B801" t="s">
        <v>1130</v>
      </c>
      <c r="C801">
        <v>-72.792477000000005</v>
      </c>
      <c r="D801">
        <v>57.369256999999998</v>
      </c>
      <c r="G801">
        <v>2690</v>
      </c>
      <c r="I801">
        <v>91</v>
      </c>
      <c r="K801" t="s">
        <v>269</v>
      </c>
      <c r="L801">
        <v>90.688000000000002</v>
      </c>
      <c r="M801" t="s">
        <v>508</v>
      </c>
      <c r="N801">
        <v>1990</v>
      </c>
      <c r="O801">
        <v>1</v>
      </c>
      <c r="P801">
        <v>1995</v>
      </c>
      <c r="Q801">
        <v>1</v>
      </c>
      <c r="R801" t="s">
        <v>891</v>
      </c>
    </row>
    <row r="802" spans="1:18">
      <c r="A802">
        <v>1278</v>
      </c>
      <c r="B802" t="s">
        <v>1131</v>
      </c>
      <c r="C802">
        <v>-72.808384000000004</v>
      </c>
      <c r="D802">
        <v>57.335172</v>
      </c>
      <c r="G802">
        <v>2689</v>
      </c>
      <c r="H802">
        <v>-42.9</v>
      </c>
      <c r="I802">
        <v>107</v>
      </c>
      <c r="K802" t="s">
        <v>269</v>
      </c>
      <c r="L802">
        <v>106.91200000000001</v>
      </c>
      <c r="M802" t="s">
        <v>508</v>
      </c>
      <c r="N802">
        <v>1990</v>
      </c>
      <c r="O802">
        <v>1</v>
      </c>
      <c r="P802">
        <v>1995</v>
      </c>
      <c r="Q802">
        <v>1</v>
      </c>
      <c r="R802" t="s">
        <v>891</v>
      </c>
    </row>
    <row r="803" spans="1:18">
      <c r="A803">
        <v>1746</v>
      </c>
      <c r="B803" t="s">
        <v>512</v>
      </c>
      <c r="C803">
        <v>-68.650000000000006</v>
      </c>
      <c r="D803">
        <v>61.116666000000002</v>
      </c>
      <c r="G803">
        <v>1829</v>
      </c>
      <c r="H803">
        <v>-29.9</v>
      </c>
      <c r="I803">
        <v>151</v>
      </c>
      <c r="K803" t="s">
        <v>269</v>
      </c>
      <c r="L803">
        <v>151.4</v>
      </c>
      <c r="M803" t="s">
        <v>115</v>
      </c>
      <c r="N803">
        <v>1983</v>
      </c>
      <c r="O803">
        <v>1</v>
      </c>
      <c r="P803">
        <v>1994</v>
      </c>
      <c r="Q803">
        <v>1</v>
      </c>
      <c r="R803" t="s">
        <v>1600</v>
      </c>
    </row>
    <row r="804" spans="1:18">
      <c r="A804">
        <v>1748</v>
      </c>
      <c r="B804" t="s">
        <v>1602</v>
      </c>
      <c r="C804">
        <v>-71.283332999999999</v>
      </c>
      <c r="D804">
        <v>59.2</v>
      </c>
      <c r="G804">
        <v>2618</v>
      </c>
      <c r="H804">
        <v>-41</v>
      </c>
      <c r="I804">
        <v>122</v>
      </c>
      <c r="K804" t="s">
        <v>269</v>
      </c>
      <c r="L804">
        <v>121.9</v>
      </c>
      <c r="M804" t="s">
        <v>115</v>
      </c>
      <c r="N804">
        <v>1990</v>
      </c>
      <c r="O804">
        <v>1</v>
      </c>
      <c r="P804">
        <v>1995</v>
      </c>
      <c r="Q804">
        <v>1</v>
      </c>
      <c r="R804" t="s">
        <v>1600</v>
      </c>
    </row>
    <row r="805" spans="1:18">
      <c r="A805">
        <v>1750</v>
      </c>
      <c r="B805" t="s">
        <v>1604</v>
      </c>
      <c r="C805">
        <v>-73.816665999999998</v>
      </c>
      <c r="D805">
        <v>55.666665999999999</v>
      </c>
      <c r="G805">
        <v>2741</v>
      </c>
      <c r="H805">
        <v>-43</v>
      </c>
      <c r="I805">
        <v>106</v>
      </c>
      <c r="K805" t="s">
        <v>269</v>
      </c>
      <c r="L805">
        <v>106.2</v>
      </c>
      <c r="M805" t="s">
        <v>115</v>
      </c>
      <c r="N805">
        <v>1990</v>
      </c>
      <c r="O805">
        <v>1</v>
      </c>
      <c r="P805">
        <v>1995</v>
      </c>
      <c r="Q805">
        <v>1</v>
      </c>
      <c r="R805" t="s">
        <v>1600</v>
      </c>
    </row>
    <row r="806" spans="1:18">
      <c r="A806">
        <v>1752</v>
      </c>
      <c r="B806" t="s">
        <v>1606</v>
      </c>
      <c r="C806">
        <v>-76.033332999999999</v>
      </c>
      <c r="D806">
        <v>65.016666000000001</v>
      </c>
      <c r="G806">
        <v>2340</v>
      </c>
      <c r="H806">
        <v>-38.5</v>
      </c>
      <c r="I806">
        <v>38</v>
      </c>
      <c r="K806" t="s">
        <v>269</v>
      </c>
      <c r="L806">
        <v>37.5</v>
      </c>
      <c r="M806" t="s">
        <v>115</v>
      </c>
      <c r="N806">
        <v>1990</v>
      </c>
      <c r="O806">
        <v>1</v>
      </c>
      <c r="P806">
        <v>1995</v>
      </c>
      <c r="Q806">
        <v>1</v>
      </c>
      <c r="R806" t="s">
        <v>1600</v>
      </c>
    </row>
    <row r="807" spans="1:18">
      <c r="A807">
        <v>1763</v>
      </c>
      <c r="B807" t="s">
        <v>1626</v>
      </c>
      <c r="C807">
        <v>-76.000276999999997</v>
      </c>
      <c r="D807">
        <v>-8.0508330000000008</v>
      </c>
      <c r="F807">
        <v>550</v>
      </c>
      <c r="G807">
        <v>2400</v>
      </c>
      <c r="H807">
        <v>-38.1</v>
      </c>
      <c r="I807">
        <v>69</v>
      </c>
      <c r="K807" t="s">
        <v>1618</v>
      </c>
      <c r="L807">
        <v>69</v>
      </c>
      <c r="M807" t="s">
        <v>20</v>
      </c>
      <c r="N807">
        <v>1955</v>
      </c>
      <c r="P807">
        <v>1998</v>
      </c>
      <c r="R807" t="s">
        <v>1619</v>
      </c>
    </row>
    <row r="808" spans="1:18">
      <c r="A808">
        <v>1764</v>
      </c>
      <c r="B808" t="s">
        <v>331</v>
      </c>
      <c r="C808">
        <v>-80.366665999999995</v>
      </c>
      <c r="D808">
        <v>77.349999999999994</v>
      </c>
      <c r="F808">
        <v>1228</v>
      </c>
      <c r="G808">
        <v>4093</v>
      </c>
      <c r="H808">
        <v>-58.5</v>
      </c>
      <c r="I808">
        <v>2.3E-2</v>
      </c>
      <c r="K808" t="s">
        <v>114</v>
      </c>
      <c r="L808">
        <v>23</v>
      </c>
      <c r="M808" t="s">
        <v>165</v>
      </c>
      <c r="N808">
        <v>1966</v>
      </c>
      <c r="P808">
        <v>2004</v>
      </c>
      <c r="R808" t="s">
        <v>1627</v>
      </c>
    </row>
    <row r="809" spans="1:18">
      <c r="A809">
        <v>1765</v>
      </c>
      <c r="B809" t="s">
        <v>1629</v>
      </c>
      <c r="C809">
        <v>-77.316944000000007</v>
      </c>
      <c r="D809">
        <v>39.703333000000001</v>
      </c>
      <c r="F809">
        <v>1000</v>
      </c>
      <c r="G809">
        <v>3810</v>
      </c>
      <c r="I809">
        <v>29.5</v>
      </c>
      <c r="K809" t="s">
        <v>340</v>
      </c>
      <c r="L809">
        <v>29.5</v>
      </c>
      <c r="M809" t="s">
        <v>1630</v>
      </c>
      <c r="N809">
        <v>1994</v>
      </c>
      <c r="P809">
        <v>2001</v>
      </c>
      <c r="R809" t="s">
        <v>1631</v>
      </c>
    </row>
    <row r="810" spans="1:18">
      <c r="A810">
        <v>1777</v>
      </c>
      <c r="B810" t="s">
        <v>1644</v>
      </c>
      <c r="C810">
        <v>-73.599999999999994</v>
      </c>
      <c r="D810">
        <v>-12.433332999999999</v>
      </c>
      <c r="F810">
        <v>200</v>
      </c>
      <c r="G810">
        <v>700</v>
      </c>
      <c r="I810">
        <v>32.4</v>
      </c>
      <c r="K810" t="s">
        <v>1645</v>
      </c>
      <c r="L810">
        <v>324</v>
      </c>
      <c r="M810" t="s">
        <v>1646</v>
      </c>
      <c r="N810">
        <v>1932</v>
      </c>
      <c r="P810">
        <v>1991</v>
      </c>
      <c r="R810" t="s">
        <v>1647</v>
      </c>
    </row>
    <row r="811" spans="1:18">
      <c r="A811">
        <v>1806</v>
      </c>
      <c r="B811" t="s">
        <v>436</v>
      </c>
      <c r="C811">
        <v>-90</v>
      </c>
      <c r="D811">
        <v>0</v>
      </c>
      <c r="I811">
        <v>8.5</v>
      </c>
      <c r="K811" t="s">
        <v>243</v>
      </c>
      <c r="L811">
        <v>85</v>
      </c>
      <c r="M811" t="s">
        <v>1654</v>
      </c>
      <c r="N811">
        <v>1930</v>
      </c>
      <c r="P811">
        <v>1978</v>
      </c>
      <c r="R811" t="s">
        <v>1655</v>
      </c>
    </row>
    <row r="812" spans="1:18">
      <c r="A812">
        <v>1807</v>
      </c>
      <c r="B812" t="s">
        <v>1657</v>
      </c>
      <c r="C812">
        <v>-70.23</v>
      </c>
      <c r="D812">
        <v>4.8</v>
      </c>
      <c r="G812">
        <v>48</v>
      </c>
      <c r="L812">
        <v>272</v>
      </c>
      <c r="M812" t="s">
        <v>155</v>
      </c>
      <c r="N812">
        <v>1955</v>
      </c>
      <c r="P812">
        <v>2000</v>
      </c>
      <c r="R812" t="s">
        <v>1658</v>
      </c>
    </row>
    <row r="813" spans="1:18">
      <c r="A813">
        <v>1808</v>
      </c>
      <c r="B813" t="s">
        <v>1629</v>
      </c>
      <c r="C813">
        <v>-77.316999999999993</v>
      </c>
      <c r="D813">
        <v>39.731000000000002</v>
      </c>
      <c r="G813">
        <v>3810</v>
      </c>
      <c r="H813">
        <v>-57.3</v>
      </c>
      <c r="I813">
        <v>27.3</v>
      </c>
      <c r="J813">
        <v>1.5</v>
      </c>
      <c r="K813" t="s">
        <v>1660</v>
      </c>
      <c r="L813">
        <v>27.3</v>
      </c>
      <c r="M813" t="s">
        <v>115</v>
      </c>
      <c r="N813">
        <v>1995</v>
      </c>
      <c r="O813">
        <v>1</v>
      </c>
      <c r="P813">
        <v>2006</v>
      </c>
      <c r="Q813">
        <v>1</v>
      </c>
      <c r="R813" t="s">
        <v>1661</v>
      </c>
    </row>
    <row r="814" spans="1:18">
      <c r="A814">
        <v>1809</v>
      </c>
      <c r="B814" t="s">
        <v>1663</v>
      </c>
      <c r="C814">
        <v>-77.366665999999995</v>
      </c>
      <c r="D814">
        <v>39.616666000000002</v>
      </c>
      <c r="G814">
        <v>3807</v>
      </c>
      <c r="I814">
        <v>3.2</v>
      </c>
      <c r="K814" t="s">
        <v>1664</v>
      </c>
      <c r="L814">
        <v>32</v>
      </c>
      <c r="M814" t="s">
        <v>397</v>
      </c>
      <c r="N814">
        <v>1966</v>
      </c>
      <c r="P814">
        <v>1985</v>
      </c>
      <c r="R814" t="s">
        <v>1665</v>
      </c>
    </row>
    <row r="815" spans="1:18">
      <c r="A815">
        <v>1810</v>
      </c>
      <c r="B815" t="s">
        <v>1667</v>
      </c>
      <c r="C815">
        <v>-74.970637999999994</v>
      </c>
      <c r="D815">
        <v>14.956666</v>
      </c>
      <c r="G815">
        <v>3470.8</v>
      </c>
      <c r="L815">
        <v>43.7</v>
      </c>
      <c r="M815" t="s">
        <v>2264</v>
      </c>
      <c r="N815">
        <v>1964</v>
      </c>
      <c r="P815">
        <v>2000</v>
      </c>
      <c r="R815" t="s">
        <v>1668</v>
      </c>
    </row>
    <row r="816" spans="1:18">
      <c r="A816">
        <v>1811</v>
      </c>
      <c r="B816" t="s">
        <v>1667</v>
      </c>
      <c r="C816">
        <v>-74.970637999999994</v>
      </c>
      <c r="D816">
        <v>14.956666</v>
      </c>
      <c r="G816">
        <v>3470.8</v>
      </c>
      <c r="I816">
        <v>40</v>
      </c>
      <c r="K816" t="s">
        <v>340</v>
      </c>
      <c r="L816">
        <v>40</v>
      </c>
      <c r="M816" t="s">
        <v>4225</v>
      </c>
      <c r="N816">
        <v>1955</v>
      </c>
      <c r="P816">
        <v>2000</v>
      </c>
      <c r="R816" t="s">
        <v>1668</v>
      </c>
    </row>
    <row r="817" spans="1:18">
      <c r="A817">
        <v>1812</v>
      </c>
      <c r="B817" t="s">
        <v>1670</v>
      </c>
      <c r="C817">
        <v>-74.988721999999996</v>
      </c>
      <c r="D817">
        <v>15.113388</v>
      </c>
      <c r="G817">
        <v>3470.4</v>
      </c>
      <c r="L817">
        <v>44.9</v>
      </c>
      <c r="M817" t="s">
        <v>2264</v>
      </c>
      <c r="N817">
        <v>1964</v>
      </c>
      <c r="P817">
        <v>2000</v>
      </c>
      <c r="R817" t="s">
        <v>1668</v>
      </c>
    </row>
    <row r="818" spans="1:18">
      <c r="A818">
        <v>1813</v>
      </c>
      <c r="B818" t="s">
        <v>1670</v>
      </c>
      <c r="C818">
        <v>-74.988721999999996</v>
      </c>
      <c r="D818">
        <v>15.113388</v>
      </c>
      <c r="G818">
        <v>3470.4</v>
      </c>
      <c r="I818">
        <v>42</v>
      </c>
      <c r="K818" t="s">
        <v>340</v>
      </c>
      <c r="L818">
        <v>42</v>
      </c>
      <c r="M818" t="s">
        <v>4225</v>
      </c>
      <c r="N818">
        <v>1955</v>
      </c>
      <c r="P818">
        <v>2000</v>
      </c>
      <c r="R818" t="s">
        <v>1668</v>
      </c>
    </row>
    <row r="819" spans="1:18">
      <c r="A819">
        <v>1814</v>
      </c>
      <c r="B819" t="s">
        <v>1671</v>
      </c>
      <c r="C819">
        <v>-74.999972</v>
      </c>
      <c r="D819">
        <v>14.996361</v>
      </c>
      <c r="G819">
        <v>3470</v>
      </c>
      <c r="L819">
        <v>39.1</v>
      </c>
      <c r="M819" t="s">
        <v>2264</v>
      </c>
      <c r="N819">
        <v>1964</v>
      </c>
      <c r="P819">
        <v>2000</v>
      </c>
      <c r="R819" t="s">
        <v>1668</v>
      </c>
    </row>
    <row r="820" spans="1:18">
      <c r="A820">
        <v>1815</v>
      </c>
      <c r="B820" t="s">
        <v>1671</v>
      </c>
      <c r="C820">
        <v>-74.999972</v>
      </c>
      <c r="D820">
        <v>14.996361</v>
      </c>
      <c r="G820">
        <v>3470</v>
      </c>
      <c r="I820">
        <v>40</v>
      </c>
      <c r="K820" t="s">
        <v>340</v>
      </c>
      <c r="L820">
        <v>40</v>
      </c>
      <c r="M820" t="s">
        <v>4225</v>
      </c>
      <c r="N820">
        <v>1955</v>
      </c>
      <c r="P820">
        <v>2000</v>
      </c>
      <c r="R820" t="s">
        <v>1668</v>
      </c>
    </row>
    <row r="821" spans="1:18">
      <c r="A821">
        <v>1816</v>
      </c>
      <c r="B821" t="s">
        <v>1672</v>
      </c>
      <c r="C821">
        <v>-75.011194000000003</v>
      </c>
      <c r="D821">
        <v>14.886471999999999</v>
      </c>
      <c r="G821">
        <v>3470.4</v>
      </c>
      <c r="L821">
        <v>42.1</v>
      </c>
      <c r="M821" t="s">
        <v>2264</v>
      </c>
      <c r="N821">
        <v>1964</v>
      </c>
      <c r="P821">
        <v>2000</v>
      </c>
      <c r="R821" t="s">
        <v>1668</v>
      </c>
    </row>
    <row r="822" spans="1:18">
      <c r="A822">
        <v>1817</v>
      </c>
      <c r="B822" t="s">
        <v>1672</v>
      </c>
      <c r="C822">
        <v>-75.011194000000003</v>
      </c>
      <c r="D822">
        <v>14.886471999999999</v>
      </c>
      <c r="G822">
        <v>3470.4</v>
      </c>
      <c r="I822">
        <v>39</v>
      </c>
      <c r="K822" t="s">
        <v>340</v>
      </c>
      <c r="L822">
        <v>39</v>
      </c>
      <c r="M822" t="s">
        <v>4225</v>
      </c>
      <c r="N822">
        <v>1955</v>
      </c>
      <c r="P822">
        <v>2000</v>
      </c>
      <c r="R822" t="s">
        <v>1668</v>
      </c>
    </row>
    <row r="823" spans="1:18">
      <c r="A823">
        <v>1818</v>
      </c>
      <c r="B823" t="s">
        <v>1673</v>
      </c>
      <c r="C823">
        <v>-75.029360999999994</v>
      </c>
      <c r="D823">
        <v>15.0435</v>
      </c>
      <c r="G823">
        <v>3470.5</v>
      </c>
      <c r="L823">
        <v>39.799999999999997</v>
      </c>
      <c r="M823" t="s">
        <v>2264</v>
      </c>
      <c r="N823">
        <v>1964</v>
      </c>
      <c r="P823">
        <v>2000</v>
      </c>
      <c r="R823" t="s">
        <v>1668</v>
      </c>
    </row>
    <row r="824" spans="1:18">
      <c r="A824">
        <v>1819</v>
      </c>
      <c r="B824" t="s">
        <v>1673</v>
      </c>
      <c r="C824">
        <v>-75.029360999999994</v>
      </c>
      <c r="D824">
        <v>15.0435</v>
      </c>
      <c r="G824">
        <v>3470.5</v>
      </c>
      <c r="I824">
        <v>42</v>
      </c>
      <c r="K824" t="s">
        <v>340</v>
      </c>
      <c r="L824">
        <v>42</v>
      </c>
      <c r="M824" t="s">
        <v>4225</v>
      </c>
      <c r="N824">
        <v>1955</v>
      </c>
      <c r="P824">
        <v>2000</v>
      </c>
      <c r="R824" t="s">
        <v>1668</v>
      </c>
    </row>
    <row r="825" spans="1:18">
      <c r="A825">
        <v>1821</v>
      </c>
      <c r="B825" t="s">
        <v>1674</v>
      </c>
      <c r="C825">
        <v>-76</v>
      </c>
      <c r="D825">
        <v>-8.0500000000000007</v>
      </c>
      <c r="F825">
        <v>550</v>
      </c>
      <c r="G825">
        <v>2400</v>
      </c>
      <c r="L825">
        <v>68</v>
      </c>
      <c r="M825" t="s">
        <v>165</v>
      </c>
      <c r="N825">
        <v>1965</v>
      </c>
      <c r="P825">
        <v>1997</v>
      </c>
      <c r="R825" t="s">
        <v>4226</v>
      </c>
    </row>
    <row r="826" spans="1:18">
      <c r="A826">
        <v>1846</v>
      </c>
      <c r="B826" t="s">
        <v>1707</v>
      </c>
      <c r="C826">
        <v>-81.653000000000006</v>
      </c>
      <c r="D826">
        <v>-148.99799999999999</v>
      </c>
      <c r="G826">
        <v>620.1</v>
      </c>
      <c r="I826">
        <v>12.1</v>
      </c>
      <c r="K826" t="s">
        <v>243</v>
      </c>
      <c r="L826">
        <v>121</v>
      </c>
      <c r="M826" t="s">
        <v>165</v>
      </c>
      <c r="N826">
        <v>1964</v>
      </c>
      <c r="P826">
        <v>1994</v>
      </c>
      <c r="R826" t="s">
        <v>1695</v>
      </c>
    </row>
    <row r="827" spans="1:18">
      <c r="A827">
        <v>1848</v>
      </c>
      <c r="B827" t="s">
        <v>1708</v>
      </c>
      <c r="C827">
        <v>-81.653000000000006</v>
      </c>
      <c r="D827">
        <v>-148.99799999999999</v>
      </c>
      <c r="G827">
        <v>602.9</v>
      </c>
      <c r="I827">
        <v>14.5</v>
      </c>
      <c r="K827" t="s">
        <v>243</v>
      </c>
      <c r="L827">
        <v>145</v>
      </c>
      <c r="M827" t="s">
        <v>165</v>
      </c>
      <c r="N827">
        <v>1964</v>
      </c>
      <c r="P827">
        <v>1994</v>
      </c>
      <c r="R827" t="s">
        <v>1695</v>
      </c>
    </row>
    <row r="828" spans="1:18">
      <c r="A828">
        <v>1849</v>
      </c>
      <c r="B828" t="s">
        <v>1709</v>
      </c>
      <c r="C828">
        <v>-81.653000000000006</v>
      </c>
      <c r="D828">
        <v>-148.99799999999999</v>
      </c>
      <c r="G828">
        <v>601.9</v>
      </c>
      <c r="I828">
        <v>11.6</v>
      </c>
      <c r="K828" t="s">
        <v>243</v>
      </c>
      <c r="L828">
        <v>116</v>
      </c>
      <c r="M828" t="s">
        <v>165</v>
      </c>
      <c r="N828">
        <v>1964</v>
      </c>
      <c r="P828">
        <v>1994</v>
      </c>
      <c r="R828" t="s">
        <v>1695</v>
      </c>
    </row>
    <row r="829" spans="1:18">
      <c r="A829">
        <v>1853</v>
      </c>
      <c r="B829" t="s">
        <v>1718</v>
      </c>
      <c r="C829">
        <v>-68.016670000000005</v>
      </c>
      <c r="D829">
        <v>137.78333000000001</v>
      </c>
      <c r="G829">
        <v>2028</v>
      </c>
      <c r="H829">
        <v>-31.1</v>
      </c>
      <c r="I829">
        <v>8</v>
      </c>
      <c r="K829" t="s">
        <v>255</v>
      </c>
      <c r="L829">
        <v>83</v>
      </c>
      <c r="M829" t="s">
        <v>165</v>
      </c>
      <c r="N829">
        <v>1959</v>
      </c>
      <c r="P829">
        <v>1969</v>
      </c>
      <c r="R829" t="s">
        <v>1719</v>
      </c>
    </row>
    <row r="830" spans="1:18">
      <c r="A830">
        <v>1854</v>
      </c>
      <c r="B830" t="s">
        <v>1720</v>
      </c>
      <c r="C830">
        <v>-70.016670000000005</v>
      </c>
      <c r="D830">
        <v>134.71666999999999</v>
      </c>
      <c r="G830">
        <v>2525</v>
      </c>
      <c r="I830">
        <v>230</v>
      </c>
      <c r="K830" t="s">
        <v>1721</v>
      </c>
      <c r="L830">
        <v>230</v>
      </c>
      <c r="M830" t="s">
        <v>165</v>
      </c>
      <c r="N830">
        <v>1959</v>
      </c>
      <c r="P830">
        <v>1969</v>
      </c>
      <c r="R830" t="s">
        <v>1719</v>
      </c>
    </row>
    <row r="831" spans="1:18">
      <c r="A831">
        <v>1870</v>
      </c>
      <c r="B831" t="s">
        <v>1738</v>
      </c>
      <c r="C831">
        <v>-69.733333000000002</v>
      </c>
      <c r="D831">
        <v>95.516666000000001</v>
      </c>
      <c r="F831">
        <v>375</v>
      </c>
      <c r="G831">
        <v>2740</v>
      </c>
      <c r="I831">
        <v>230</v>
      </c>
      <c r="K831" t="s">
        <v>1721</v>
      </c>
      <c r="L831">
        <v>230</v>
      </c>
      <c r="M831" t="s">
        <v>165</v>
      </c>
      <c r="N831">
        <v>1955</v>
      </c>
      <c r="P831">
        <v>1964</v>
      </c>
      <c r="R831" t="s">
        <v>1739</v>
      </c>
    </row>
    <row r="832" spans="1:18">
      <c r="A832">
        <v>1871</v>
      </c>
      <c r="B832" t="s">
        <v>1740</v>
      </c>
      <c r="C832">
        <v>-72.133332999999993</v>
      </c>
      <c r="D832">
        <v>96.6</v>
      </c>
      <c r="F832">
        <v>640</v>
      </c>
      <c r="G832">
        <v>3250</v>
      </c>
      <c r="H832">
        <v>-47.4</v>
      </c>
      <c r="I832">
        <v>8.9</v>
      </c>
      <c r="K832" t="s">
        <v>1721</v>
      </c>
      <c r="L832">
        <v>89</v>
      </c>
      <c r="M832" t="s">
        <v>1741</v>
      </c>
      <c r="N832">
        <v>1955</v>
      </c>
      <c r="P832">
        <v>1969</v>
      </c>
      <c r="R832" t="s">
        <v>1739</v>
      </c>
    </row>
    <row r="833" spans="1:18">
      <c r="A833">
        <v>1872</v>
      </c>
      <c r="B833" t="s">
        <v>1742</v>
      </c>
      <c r="C833">
        <v>-74.083332999999996</v>
      </c>
      <c r="D833">
        <v>97.483333000000002</v>
      </c>
      <c r="F833">
        <v>870</v>
      </c>
      <c r="G833">
        <v>3500</v>
      </c>
      <c r="I833">
        <v>53</v>
      </c>
      <c r="K833" t="s">
        <v>1721</v>
      </c>
      <c r="L833">
        <v>53</v>
      </c>
      <c r="M833" t="s">
        <v>165</v>
      </c>
      <c r="N833">
        <v>1955</v>
      </c>
      <c r="P833">
        <v>1964</v>
      </c>
      <c r="R833" t="s">
        <v>1739</v>
      </c>
    </row>
    <row r="834" spans="1:18">
      <c r="A834">
        <v>1873</v>
      </c>
      <c r="B834" t="s">
        <v>1743</v>
      </c>
      <c r="C834">
        <v>-75.766666000000001</v>
      </c>
      <c r="D834">
        <v>93.816665999999998</v>
      </c>
      <c r="F834">
        <v>1090</v>
      </c>
      <c r="G834">
        <v>3730</v>
      </c>
      <c r="I834">
        <v>53</v>
      </c>
      <c r="K834" t="s">
        <v>1721</v>
      </c>
      <c r="L834">
        <v>53</v>
      </c>
      <c r="M834" t="s">
        <v>165</v>
      </c>
      <c r="N834">
        <v>1955</v>
      </c>
      <c r="P834">
        <v>1964</v>
      </c>
      <c r="R834" t="s">
        <v>1739</v>
      </c>
    </row>
    <row r="835" spans="1:18">
      <c r="A835">
        <v>1874</v>
      </c>
      <c r="B835" t="s">
        <v>358</v>
      </c>
      <c r="C835">
        <v>-78.45</v>
      </c>
      <c r="D835">
        <v>106.8</v>
      </c>
      <c r="F835">
        <v>1400</v>
      </c>
      <c r="G835">
        <v>3490</v>
      </c>
      <c r="I835">
        <v>25</v>
      </c>
      <c r="K835" t="s">
        <v>1721</v>
      </c>
      <c r="L835">
        <v>25</v>
      </c>
      <c r="M835" t="s">
        <v>165</v>
      </c>
      <c r="N835">
        <v>1955</v>
      </c>
      <c r="P835">
        <v>1964</v>
      </c>
      <c r="R835" t="s">
        <v>1739</v>
      </c>
    </row>
    <row r="836" spans="1:18">
      <c r="A836">
        <v>1911</v>
      </c>
      <c r="B836" t="s">
        <v>289</v>
      </c>
      <c r="C836">
        <v>-68.94</v>
      </c>
      <c r="D836">
        <v>136.94</v>
      </c>
      <c r="G836">
        <v>2333</v>
      </c>
      <c r="H836">
        <v>-38.5</v>
      </c>
      <c r="J836">
        <v>13</v>
      </c>
      <c r="L836">
        <v>213</v>
      </c>
      <c r="M836" t="s">
        <v>165</v>
      </c>
      <c r="N836">
        <v>1965</v>
      </c>
      <c r="P836">
        <v>2001</v>
      </c>
      <c r="R836" t="s">
        <v>1763</v>
      </c>
    </row>
    <row r="837" spans="1:18">
      <c r="A837">
        <v>1919</v>
      </c>
      <c r="B837" t="s">
        <v>292</v>
      </c>
      <c r="C837">
        <v>-70.680000000000007</v>
      </c>
      <c r="D837">
        <v>158.87</v>
      </c>
      <c r="G837">
        <v>1947</v>
      </c>
      <c r="H837">
        <v>-31.8</v>
      </c>
      <c r="I837">
        <v>241</v>
      </c>
      <c r="J837">
        <v>13</v>
      </c>
      <c r="K837" t="s">
        <v>132</v>
      </c>
      <c r="L837">
        <v>241</v>
      </c>
      <c r="M837" t="s">
        <v>165</v>
      </c>
      <c r="N837">
        <v>1965</v>
      </c>
      <c r="P837">
        <v>2001</v>
      </c>
      <c r="R837" t="s">
        <v>1766</v>
      </c>
    </row>
    <row r="838" spans="1:18">
      <c r="A838">
        <v>1920</v>
      </c>
      <c r="B838" t="s">
        <v>1767</v>
      </c>
      <c r="C838">
        <v>-71.180000000000007</v>
      </c>
      <c r="D838">
        <v>158.29</v>
      </c>
      <c r="G838">
        <v>2048</v>
      </c>
      <c r="H838">
        <v>-34.4</v>
      </c>
      <c r="J838">
        <v>8</v>
      </c>
      <c r="L838">
        <v>153</v>
      </c>
      <c r="M838" t="s">
        <v>165</v>
      </c>
      <c r="N838">
        <v>1965</v>
      </c>
      <c r="P838">
        <v>2001</v>
      </c>
      <c r="R838" t="s">
        <v>1766</v>
      </c>
    </row>
    <row r="839" spans="1:18">
      <c r="A839">
        <v>1921</v>
      </c>
      <c r="B839" t="s">
        <v>289</v>
      </c>
      <c r="C839">
        <v>-68.939629999999994</v>
      </c>
      <c r="D839">
        <v>136.93520000000001</v>
      </c>
      <c r="G839">
        <v>2333</v>
      </c>
      <c r="H839">
        <v>-38.5</v>
      </c>
      <c r="I839">
        <v>213</v>
      </c>
      <c r="J839">
        <v>13</v>
      </c>
      <c r="K839" t="s">
        <v>290</v>
      </c>
      <c r="L839">
        <v>213</v>
      </c>
      <c r="M839" t="s">
        <v>165</v>
      </c>
      <c r="N839">
        <v>1966</v>
      </c>
      <c r="P839">
        <v>2001</v>
      </c>
      <c r="R839" t="s">
        <v>1768</v>
      </c>
    </row>
    <row r="840" spans="1:18">
      <c r="A840">
        <v>1922</v>
      </c>
      <c r="B840" t="s">
        <v>1769</v>
      </c>
      <c r="C840">
        <v>-69.374709999999993</v>
      </c>
      <c r="D840">
        <v>139.01471599999999</v>
      </c>
      <c r="G840">
        <v>2348</v>
      </c>
      <c r="H840">
        <v>-38.299999999999997</v>
      </c>
      <c r="I840">
        <v>45</v>
      </c>
      <c r="J840">
        <v>3</v>
      </c>
      <c r="K840" t="s">
        <v>290</v>
      </c>
      <c r="L840">
        <v>45</v>
      </c>
      <c r="M840" t="s">
        <v>165</v>
      </c>
      <c r="N840">
        <v>1965</v>
      </c>
      <c r="P840">
        <v>2001</v>
      </c>
      <c r="R840" t="s">
        <v>1768</v>
      </c>
    </row>
    <row r="841" spans="1:18">
      <c r="A841">
        <v>1923</v>
      </c>
      <c r="B841" t="s">
        <v>1770</v>
      </c>
      <c r="C841">
        <v>-69.582949999999997</v>
      </c>
      <c r="D841">
        <v>135.45351600000001</v>
      </c>
      <c r="G841">
        <v>2417</v>
      </c>
      <c r="H841">
        <v>-41.7</v>
      </c>
      <c r="I841">
        <v>218</v>
      </c>
      <c r="J841">
        <v>13</v>
      </c>
      <c r="K841" t="s">
        <v>290</v>
      </c>
      <c r="L841">
        <v>218</v>
      </c>
      <c r="M841" t="s">
        <v>165</v>
      </c>
      <c r="N841">
        <v>1965</v>
      </c>
      <c r="P841">
        <v>2001</v>
      </c>
      <c r="R841" t="s">
        <v>1768</v>
      </c>
    </row>
    <row r="842" spans="1:18">
      <c r="A842">
        <v>1924</v>
      </c>
      <c r="B842" t="s">
        <v>1771</v>
      </c>
      <c r="C842">
        <v>-70.029110000000003</v>
      </c>
      <c r="D842">
        <v>140.57565</v>
      </c>
      <c r="G842">
        <v>2302</v>
      </c>
      <c r="H842">
        <v>-39.799999999999997</v>
      </c>
      <c r="I842">
        <v>142</v>
      </c>
      <c r="J842">
        <v>9</v>
      </c>
      <c r="K842" t="s">
        <v>290</v>
      </c>
      <c r="L842">
        <v>142</v>
      </c>
      <c r="M842" t="s">
        <v>165</v>
      </c>
      <c r="N842">
        <v>1965</v>
      </c>
      <c r="P842">
        <v>2001</v>
      </c>
      <c r="R842" t="s">
        <v>1768</v>
      </c>
    </row>
    <row r="843" spans="1:18">
      <c r="A843">
        <v>1925</v>
      </c>
      <c r="B843" t="s">
        <v>1772</v>
      </c>
      <c r="C843">
        <v>-70.871099999999998</v>
      </c>
      <c r="D843">
        <v>141.38333299999999</v>
      </c>
      <c r="G843">
        <v>2244</v>
      </c>
      <c r="H843">
        <v>-42.3</v>
      </c>
      <c r="I843">
        <v>117</v>
      </c>
      <c r="J843">
        <v>7</v>
      </c>
      <c r="K843" t="s">
        <v>290</v>
      </c>
      <c r="L843">
        <v>117</v>
      </c>
      <c r="M843" t="s">
        <v>165</v>
      </c>
      <c r="N843">
        <v>1965</v>
      </c>
      <c r="P843">
        <v>2001</v>
      </c>
      <c r="R843" t="s">
        <v>1768</v>
      </c>
    </row>
    <row r="844" spans="1:18">
      <c r="A844">
        <v>1926</v>
      </c>
      <c r="B844" t="s">
        <v>1773</v>
      </c>
      <c r="C844">
        <v>-71.408360000000002</v>
      </c>
      <c r="D844">
        <v>143.08199999999999</v>
      </c>
      <c r="G844">
        <v>2160</v>
      </c>
      <c r="H844">
        <v>-41.6</v>
      </c>
      <c r="I844">
        <v>96</v>
      </c>
      <c r="J844">
        <v>7</v>
      </c>
      <c r="K844" t="s">
        <v>290</v>
      </c>
      <c r="L844">
        <v>96</v>
      </c>
      <c r="M844" t="s">
        <v>165</v>
      </c>
      <c r="N844">
        <v>1965</v>
      </c>
      <c r="P844">
        <v>2001</v>
      </c>
      <c r="R844" t="s">
        <v>1768</v>
      </c>
    </row>
    <row r="845" spans="1:18">
      <c r="A845">
        <v>1927</v>
      </c>
      <c r="B845" t="s">
        <v>293</v>
      </c>
      <c r="C845">
        <v>-71.711699999999993</v>
      </c>
      <c r="D845">
        <v>145.26310000000001</v>
      </c>
      <c r="G845">
        <v>2143</v>
      </c>
      <c r="H845">
        <v>-42.3</v>
      </c>
      <c r="I845">
        <v>112</v>
      </c>
      <c r="J845">
        <v>7</v>
      </c>
      <c r="K845" t="s">
        <v>290</v>
      </c>
      <c r="L845">
        <v>112</v>
      </c>
      <c r="M845" t="s">
        <v>165</v>
      </c>
      <c r="N845">
        <v>1965</v>
      </c>
      <c r="P845">
        <v>2001</v>
      </c>
      <c r="R845" t="s">
        <v>1768</v>
      </c>
    </row>
    <row r="846" spans="1:18">
      <c r="A846">
        <v>1928</v>
      </c>
      <c r="B846" t="s">
        <v>1774</v>
      </c>
      <c r="C846">
        <v>-72.277910000000006</v>
      </c>
      <c r="D846">
        <v>156.36821599999999</v>
      </c>
      <c r="G846">
        <v>2169</v>
      </c>
      <c r="H846">
        <v>-39.9</v>
      </c>
      <c r="I846">
        <v>113</v>
      </c>
      <c r="J846">
        <v>7</v>
      </c>
      <c r="K846" t="s">
        <v>290</v>
      </c>
      <c r="L846">
        <v>113</v>
      </c>
      <c r="M846" t="s">
        <v>165</v>
      </c>
      <c r="N846">
        <v>1965</v>
      </c>
      <c r="P846">
        <v>2001</v>
      </c>
      <c r="R846" t="s">
        <v>1768</v>
      </c>
    </row>
    <row r="847" spans="1:18">
      <c r="A847">
        <v>1929</v>
      </c>
      <c r="B847" t="s">
        <v>1765</v>
      </c>
      <c r="C847">
        <v>-72.301900000000003</v>
      </c>
      <c r="D847">
        <v>147.28739999999999</v>
      </c>
      <c r="G847">
        <v>2176</v>
      </c>
      <c r="H847">
        <v>-43</v>
      </c>
      <c r="I847">
        <v>94</v>
      </c>
      <c r="J847">
        <v>6</v>
      </c>
      <c r="K847" t="s">
        <v>290</v>
      </c>
      <c r="L847">
        <v>94</v>
      </c>
      <c r="M847" t="s">
        <v>165</v>
      </c>
      <c r="N847">
        <v>1965</v>
      </c>
      <c r="P847">
        <v>2001</v>
      </c>
      <c r="R847" t="s">
        <v>1768</v>
      </c>
    </row>
    <row r="848" spans="1:18">
      <c r="A848">
        <v>1930</v>
      </c>
      <c r="B848" t="s">
        <v>295</v>
      </c>
      <c r="C848">
        <v>-72.38861</v>
      </c>
      <c r="D848">
        <v>154.48415</v>
      </c>
      <c r="G848">
        <v>2126</v>
      </c>
      <c r="H848">
        <v>-41.5</v>
      </c>
      <c r="I848">
        <v>100</v>
      </c>
      <c r="J848">
        <v>6</v>
      </c>
      <c r="K848" t="s">
        <v>290</v>
      </c>
      <c r="L848">
        <v>100</v>
      </c>
      <c r="M848" t="s">
        <v>165</v>
      </c>
      <c r="N848">
        <v>1965</v>
      </c>
      <c r="P848">
        <v>2001</v>
      </c>
      <c r="R848" t="s">
        <v>1768</v>
      </c>
    </row>
    <row r="849" spans="1:18">
      <c r="A849">
        <v>1931</v>
      </c>
      <c r="B849" t="s">
        <v>1775</v>
      </c>
      <c r="C849">
        <v>-72.520859999999999</v>
      </c>
      <c r="D849">
        <v>152.35716600000001</v>
      </c>
      <c r="G849">
        <v>2154</v>
      </c>
      <c r="H849">
        <v>-41.4</v>
      </c>
      <c r="I849">
        <v>82</v>
      </c>
      <c r="J849">
        <v>5</v>
      </c>
      <c r="K849" t="s">
        <v>290</v>
      </c>
      <c r="L849">
        <v>82</v>
      </c>
      <c r="M849" t="s">
        <v>165</v>
      </c>
      <c r="N849">
        <v>1965</v>
      </c>
      <c r="P849">
        <v>2001</v>
      </c>
      <c r="R849" t="s">
        <v>1768</v>
      </c>
    </row>
    <row r="850" spans="1:18">
      <c r="A850">
        <v>1932</v>
      </c>
      <c r="B850" t="s">
        <v>296</v>
      </c>
      <c r="C850">
        <v>-72.628330000000005</v>
      </c>
      <c r="D850">
        <v>150.17388299999999</v>
      </c>
      <c r="G850">
        <v>2137</v>
      </c>
      <c r="H850">
        <v>-42.8</v>
      </c>
      <c r="I850">
        <v>84</v>
      </c>
      <c r="J850">
        <v>5</v>
      </c>
      <c r="K850" t="s">
        <v>290</v>
      </c>
      <c r="L850">
        <v>84</v>
      </c>
      <c r="M850" t="s">
        <v>165</v>
      </c>
      <c r="N850">
        <v>1965</v>
      </c>
      <c r="P850">
        <v>2001</v>
      </c>
      <c r="R850" t="s">
        <v>1768</v>
      </c>
    </row>
    <row r="851" spans="1:18">
      <c r="A851">
        <v>1933</v>
      </c>
      <c r="B851" t="s">
        <v>297</v>
      </c>
      <c r="C851">
        <v>-72.770579999999995</v>
      </c>
      <c r="D851">
        <v>159.07575</v>
      </c>
      <c r="G851">
        <v>2316</v>
      </c>
      <c r="H851">
        <v>-41.5</v>
      </c>
      <c r="I851">
        <v>87</v>
      </c>
      <c r="J851">
        <v>4</v>
      </c>
      <c r="K851" t="s">
        <v>290</v>
      </c>
      <c r="L851">
        <v>87</v>
      </c>
      <c r="M851" t="s">
        <v>165</v>
      </c>
      <c r="N851">
        <v>1965</v>
      </c>
      <c r="P851">
        <v>2001</v>
      </c>
      <c r="R851" t="s">
        <v>1768</v>
      </c>
    </row>
    <row r="852" spans="1:18">
      <c r="A852">
        <v>1934</v>
      </c>
      <c r="B852" t="s">
        <v>228</v>
      </c>
      <c r="C852">
        <v>-74.438910000000007</v>
      </c>
      <c r="D852">
        <v>155.29983300000001</v>
      </c>
      <c r="G852">
        <v>2013</v>
      </c>
      <c r="H852">
        <v>-40.799999999999997</v>
      </c>
      <c r="I852">
        <v>251</v>
      </c>
      <c r="J852">
        <v>13</v>
      </c>
      <c r="K852" t="s">
        <v>290</v>
      </c>
      <c r="L852">
        <v>251</v>
      </c>
      <c r="M852" t="s">
        <v>165</v>
      </c>
      <c r="N852">
        <v>1966</v>
      </c>
      <c r="P852">
        <v>2001</v>
      </c>
      <c r="R852" t="s">
        <v>1768</v>
      </c>
    </row>
    <row r="853" spans="1:18">
      <c r="A853">
        <v>1935</v>
      </c>
      <c r="B853" t="s">
        <v>294</v>
      </c>
      <c r="C853">
        <v>-71.887</v>
      </c>
      <c r="D853">
        <v>158.536933</v>
      </c>
      <c r="G853">
        <v>2184</v>
      </c>
      <c r="H853">
        <v>-36.9</v>
      </c>
      <c r="I853">
        <v>129</v>
      </c>
      <c r="J853">
        <v>7</v>
      </c>
      <c r="K853" t="s">
        <v>290</v>
      </c>
      <c r="L853">
        <v>129</v>
      </c>
      <c r="M853" t="s">
        <v>165</v>
      </c>
      <c r="N853">
        <v>1965</v>
      </c>
      <c r="P853">
        <v>2001</v>
      </c>
      <c r="R853" t="s">
        <v>1776</v>
      </c>
    </row>
    <row r="854" spans="1:18">
      <c r="A854">
        <v>1942</v>
      </c>
      <c r="B854" t="s">
        <v>1780</v>
      </c>
      <c r="C854">
        <v>-85.333330000000004</v>
      </c>
      <c r="D854">
        <v>167.98333</v>
      </c>
      <c r="H854">
        <v>-37.299999999999997</v>
      </c>
      <c r="I854">
        <v>35</v>
      </c>
      <c r="K854" t="s">
        <v>304</v>
      </c>
      <c r="L854">
        <v>35</v>
      </c>
      <c r="M854" t="s">
        <v>1781</v>
      </c>
      <c r="N854">
        <v>0</v>
      </c>
      <c r="P854">
        <v>1984</v>
      </c>
      <c r="R854" t="s">
        <v>1782</v>
      </c>
    </row>
    <row r="855" spans="1:18">
      <c r="A855">
        <v>1943</v>
      </c>
      <c r="B855" t="s">
        <v>292</v>
      </c>
      <c r="C855">
        <v>-70.684030000000007</v>
      </c>
      <c r="D855">
        <v>158.862483</v>
      </c>
      <c r="G855">
        <v>1947</v>
      </c>
      <c r="H855">
        <v>-31.9</v>
      </c>
      <c r="I855">
        <v>241</v>
      </c>
      <c r="J855">
        <v>13</v>
      </c>
      <c r="K855" t="s">
        <v>290</v>
      </c>
      <c r="L855">
        <v>241</v>
      </c>
      <c r="M855" t="s">
        <v>165</v>
      </c>
      <c r="N855">
        <v>1965</v>
      </c>
      <c r="P855">
        <v>2001</v>
      </c>
      <c r="R855" t="s">
        <v>1783</v>
      </c>
    </row>
    <row r="856" spans="1:18">
      <c r="A856">
        <v>1944</v>
      </c>
      <c r="B856" t="s">
        <v>1767</v>
      </c>
      <c r="C856">
        <v>-71.177030000000002</v>
      </c>
      <c r="D856">
        <v>158.282916</v>
      </c>
      <c r="G856">
        <v>2048</v>
      </c>
      <c r="H856">
        <v>-34.4</v>
      </c>
      <c r="I856">
        <v>153</v>
      </c>
      <c r="J856">
        <v>8</v>
      </c>
      <c r="K856" t="s">
        <v>290</v>
      </c>
      <c r="L856">
        <v>153</v>
      </c>
      <c r="M856" t="s">
        <v>165</v>
      </c>
      <c r="N856">
        <v>1965</v>
      </c>
      <c r="P856">
        <v>2001</v>
      </c>
      <c r="R856" t="s">
        <v>1783</v>
      </c>
    </row>
    <row r="857" spans="1:18">
      <c r="A857">
        <v>1945</v>
      </c>
      <c r="B857" t="s">
        <v>1784</v>
      </c>
      <c r="C857">
        <v>-77.825220000000002</v>
      </c>
      <c r="D857">
        <v>167.18181000000001</v>
      </c>
      <c r="I857">
        <v>36</v>
      </c>
      <c r="K857" t="s">
        <v>191</v>
      </c>
      <c r="L857">
        <v>329.04</v>
      </c>
      <c r="M857" t="s">
        <v>83</v>
      </c>
      <c r="N857">
        <v>1970</v>
      </c>
      <c r="P857">
        <v>1984</v>
      </c>
      <c r="R857" t="s">
        <v>1783</v>
      </c>
    </row>
    <row r="858" spans="1:18">
      <c r="A858">
        <v>1946</v>
      </c>
      <c r="B858" t="s">
        <v>1785</v>
      </c>
      <c r="C858">
        <v>-77.826899999999995</v>
      </c>
      <c r="D858">
        <v>166.96915000000001</v>
      </c>
      <c r="I858">
        <v>42</v>
      </c>
      <c r="K858" t="s">
        <v>191</v>
      </c>
      <c r="L858">
        <v>383.88</v>
      </c>
      <c r="M858" t="s">
        <v>83</v>
      </c>
      <c r="N858">
        <v>1970</v>
      </c>
      <c r="P858">
        <v>1984</v>
      </c>
      <c r="R858" t="s">
        <v>1783</v>
      </c>
    </row>
    <row r="859" spans="1:18">
      <c r="A859">
        <v>1947</v>
      </c>
      <c r="B859" t="s">
        <v>1786</v>
      </c>
      <c r="C859">
        <v>-77.830150000000003</v>
      </c>
      <c r="D859">
        <v>167.41153</v>
      </c>
      <c r="I859">
        <v>54</v>
      </c>
      <c r="K859" t="s">
        <v>191</v>
      </c>
      <c r="L859">
        <v>493.56</v>
      </c>
      <c r="M859" t="s">
        <v>83</v>
      </c>
      <c r="N859">
        <v>1970</v>
      </c>
      <c r="P859">
        <v>1984</v>
      </c>
      <c r="R859" t="s">
        <v>1783</v>
      </c>
    </row>
    <row r="860" spans="1:18">
      <c r="A860">
        <v>1948</v>
      </c>
      <c r="B860" t="s">
        <v>1787</v>
      </c>
      <c r="C860">
        <v>-77.847499999999997</v>
      </c>
      <c r="D860">
        <v>166.79613000000001</v>
      </c>
      <c r="I860">
        <v>43</v>
      </c>
      <c r="K860" t="s">
        <v>191</v>
      </c>
      <c r="L860">
        <v>393.02</v>
      </c>
      <c r="M860" t="s">
        <v>83</v>
      </c>
      <c r="N860">
        <v>1970</v>
      </c>
      <c r="P860">
        <v>1984</v>
      </c>
      <c r="R860" t="s">
        <v>1783</v>
      </c>
    </row>
    <row r="861" spans="1:18">
      <c r="A861">
        <v>1950</v>
      </c>
      <c r="B861" t="s">
        <v>1789</v>
      </c>
      <c r="C861">
        <v>-77.855019999999996</v>
      </c>
      <c r="D861">
        <v>167.37702999999999</v>
      </c>
      <c r="I861">
        <v>33</v>
      </c>
      <c r="K861" t="s">
        <v>191</v>
      </c>
      <c r="L861">
        <v>301.62</v>
      </c>
      <c r="M861" t="s">
        <v>83</v>
      </c>
      <c r="N861">
        <v>1970</v>
      </c>
      <c r="P861">
        <v>1984</v>
      </c>
      <c r="R861" t="s">
        <v>1783</v>
      </c>
    </row>
    <row r="862" spans="1:18">
      <c r="A862">
        <v>1951</v>
      </c>
      <c r="B862" t="s">
        <v>1790</v>
      </c>
      <c r="C862">
        <v>-77.856319999999997</v>
      </c>
      <c r="D862">
        <v>166.81881999999999</v>
      </c>
      <c r="I862">
        <v>26</v>
      </c>
      <c r="K862" t="s">
        <v>191</v>
      </c>
      <c r="L862">
        <v>237.64</v>
      </c>
      <c r="M862" t="s">
        <v>83</v>
      </c>
      <c r="N862">
        <v>1970</v>
      </c>
      <c r="P862">
        <v>1984</v>
      </c>
      <c r="R862" t="s">
        <v>1783</v>
      </c>
    </row>
    <row r="863" spans="1:18">
      <c r="A863">
        <v>1952</v>
      </c>
      <c r="B863" t="s">
        <v>1644</v>
      </c>
      <c r="C863">
        <v>-77.864779999999996</v>
      </c>
      <c r="D863">
        <v>167.4032</v>
      </c>
      <c r="I863">
        <v>40</v>
      </c>
      <c r="K863" t="s">
        <v>191</v>
      </c>
      <c r="L863">
        <v>365.6</v>
      </c>
      <c r="M863" t="s">
        <v>83</v>
      </c>
      <c r="N863">
        <v>1970</v>
      </c>
      <c r="P863">
        <v>1984</v>
      </c>
      <c r="R863" t="s">
        <v>1783</v>
      </c>
    </row>
    <row r="864" spans="1:18">
      <c r="A864">
        <v>1953</v>
      </c>
      <c r="B864" t="s">
        <v>1791</v>
      </c>
      <c r="C864">
        <v>-77.867580000000004</v>
      </c>
      <c r="D864">
        <v>167.01394999999999</v>
      </c>
      <c r="I864">
        <v>29</v>
      </c>
      <c r="K864" t="s">
        <v>191</v>
      </c>
      <c r="L864">
        <v>265.06</v>
      </c>
      <c r="M864" t="s">
        <v>83</v>
      </c>
      <c r="N864">
        <v>1970</v>
      </c>
      <c r="P864">
        <v>1984</v>
      </c>
      <c r="R864" t="s">
        <v>1783</v>
      </c>
    </row>
    <row r="865" spans="1:18">
      <c r="A865">
        <v>1954</v>
      </c>
      <c r="B865" t="s">
        <v>1792</v>
      </c>
      <c r="C865">
        <v>-77.890060000000005</v>
      </c>
      <c r="D865">
        <v>166.94843</v>
      </c>
      <c r="I865">
        <v>33</v>
      </c>
      <c r="K865" t="s">
        <v>191</v>
      </c>
      <c r="L865">
        <v>301.62</v>
      </c>
      <c r="M865" t="s">
        <v>83</v>
      </c>
      <c r="N865">
        <v>1970</v>
      </c>
      <c r="P865">
        <v>1984</v>
      </c>
      <c r="R865" t="s">
        <v>1783</v>
      </c>
    </row>
    <row r="866" spans="1:18">
      <c r="A866">
        <v>1955</v>
      </c>
      <c r="B866" t="s">
        <v>23</v>
      </c>
      <c r="C866">
        <v>-77.891829999999999</v>
      </c>
      <c r="D866">
        <v>166.84448</v>
      </c>
      <c r="I866">
        <v>32</v>
      </c>
      <c r="K866" t="s">
        <v>191</v>
      </c>
      <c r="L866">
        <v>292.48</v>
      </c>
      <c r="M866" t="s">
        <v>83</v>
      </c>
      <c r="N866">
        <v>1970</v>
      </c>
      <c r="P866">
        <v>1984</v>
      </c>
      <c r="R866" t="s">
        <v>1783</v>
      </c>
    </row>
    <row r="867" spans="1:18">
      <c r="A867">
        <v>1956</v>
      </c>
      <c r="B867" t="s">
        <v>1793</v>
      </c>
      <c r="C867">
        <v>-77.892110000000002</v>
      </c>
      <c r="D867">
        <v>166.88500999999999</v>
      </c>
      <c r="I867">
        <v>42</v>
      </c>
      <c r="K867" t="s">
        <v>191</v>
      </c>
      <c r="L867">
        <v>383.88</v>
      </c>
      <c r="M867" t="s">
        <v>83</v>
      </c>
      <c r="N867">
        <v>1970</v>
      </c>
      <c r="P867">
        <v>1984</v>
      </c>
      <c r="R867" t="s">
        <v>1783</v>
      </c>
    </row>
    <row r="868" spans="1:18">
      <c r="A868">
        <v>1957</v>
      </c>
      <c r="B868" t="s">
        <v>1671</v>
      </c>
      <c r="C868">
        <v>-77.919200000000004</v>
      </c>
      <c r="D868">
        <v>166.60111000000001</v>
      </c>
      <c r="I868">
        <v>13</v>
      </c>
      <c r="K868" t="s">
        <v>191</v>
      </c>
      <c r="L868">
        <v>118.82</v>
      </c>
      <c r="M868" t="s">
        <v>83</v>
      </c>
      <c r="N868">
        <v>1970</v>
      </c>
      <c r="P868">
        <v>1984</v>
      </c>
      <c r="R868" t="s">
        <v>1783</v>
      </c>
    </row>
    <row r="869" spans="1:18">
      <c r="A869">
        <v>1958</v>
      </c>
      <c r="B869" t="s">
        <v>1794</v>
      </c>
      <c r="C869">
        <v>-77.919489999999996</v>
      </c>
      <c r="D869">
        <v>167.38557</v>
      </c>
      <c r="I869">
        <v>37</v>
      </c>
      <c r="K869" t="s">
        <v>191</v>
      </c>
      <c r="L869">
        <v>338.18</v>
      </c>
      <c r="M869" t="s">
        <v>83</v>
      </c>
      <c r="N869">
        <v>1970</v>
      </c>
      <c r="P869">
        <v>1984</v>
      </c>
      <c r="R869" t="s">
        <v>1783</v>
      </c>
    </row>
    <row r="870" spans="1:18">
      <c r="A870">
        <v>1959</v>
      </c>
      <c r="B870" t="s">
        <v>221</v>
      </c>
      <c r="C870">
        <v>-77.923249999999996</v>
      </c>
      <c r="D870">
        <v>166.94436999999999</v>
      </c>
      <c r="I870">
        <v>24</v>
      </c>
      <c r="K870" t="s">
        <v>191</v>
      </c>
      <c r="L870">
        <v>219.36</v>
      </c>
      <c r="M870" t="s">
        <v>83</v>
      </c>
      <c r="N870">
        <v>1970</v>
      </c>
      <c r="P870">
        <v>1984</v>
      </c>
      <c r="R870" t="s">
        <v>1783</v>
      </c>
    </row>
    <row r="871" spans="1:18">
      <c r="A871">
        <v>1960</v>
      </c>
      <c r="B871" t="s">
        <v>19</v>
      </c>
      <c r="C871">
        <v>-77.930599999999998</v>
      </c>
      <c r="D871">
        <v>168.43225000000001</v>
      </c>
      <c r="I871">
        <v>26</v>
      </c>
      <c r="K871" t="s">
        <v>191</v>
      </c>
      <c r="L871">
        <v>237.64</v>
      </c>
      <c r="M871" t="s">
        <v>83</v>
      </c>
      <c r="N871">
        <v>1970</v>
      </c>
      <c r="P871">
        <v>1984</v>
      </c>
      <c r="R871" t="s">
        <v>1783</v>
      </c>
    </row>
    <row r="872" spans="1:18">
      <c r="A872">
        <v>1961</v>
      </c>
      <c r="B872" t="s">
        <v>1795</v>
      </c>
      <c r="C872">
        <v>-77.941159999999996</v>
      </c>
      <c r="D872">
        <v>166.71553</v>
      </c>
      <c r="I872">
        <v>23</v>
      </c>
      <c r="K872" t="s">
        <v>191</v>
      </c>
      <c r="L872">
        <v>210.22</v>
      </c>
      <c r="M872" t="s">
        <v>83</v>
      </c>
      <c r="N872">
        <v>1970</v>
      </c>
      <c r="P872">
        <v>1984</v>
      </c>
      <c r="R872" t="s">
        <v>1783</v>
      </c>
    </row>
    <row r="873" spans="1:18">
      <c r="A873">
        <v>1962</v>
      </c>
      <c r="B873" t="s">
        <v>1796</v>
      </c>
      <c r="C873">
        <v>-77.966890000000006</v>
      </c>
      <c r="D873">
        <v>166.69874999999999</v>
      </c>
      <c r="I873">
        <v>8</v>
      </c>
      <c r="K873" t="s">
        <v>191</v>
      </c>
      <c r="L873">
        <v>73.12</v>
      </c>
      <c r="M873" t="s">
        <v>83</v>
      </c>
      <c r="N873">
        <v>1970</v>
      </c>
      <c r="P873">
        <v>1984</v>
      </c>
      <c r="R873" t="s">
        <v>1783</v>
      </c>
    </row>
    <row r="874" spans="1:18">
      <c r="A874">
        <v>1963</v>
      </c>
      <c r="B874" t="s">
        <v>1797</v>
      </c>
      <c r="C874">
        <v>-77.969859999999997</v>
      </c>
      <c r="D874">
        <v>166.97054</v>
      </c>
      <c r="I874">
        <v>28</v>
      </c>
      <c r="K874" t="s">
        <v>191</v>
      </c>
      <c r="L874">
        <v>255.92</v>
      </c>
      <c r="M874" t="s">
        <v>83</v>
      </c>
      <c r="N874">
        <v>1970</v>
      </c>
      <c r="P874">
        <v>1984</v>
      </c>
      <c r="R874" t="s">
        <v>1783</v>
      </c>
    </row>
    <row r="875" spans="1:18">
      <c r="A875">
        <v>1964</v>
      </c>
      <c r="B875" t="s">
        <v>1798</v>
      </c>
      <c r="C875">
        <v>-77.976010000000002</v>
      </c>
      <c r="D875">
        <v>167.36998</v>
      </c>
      <c r="I875">
        <v>39</v>
      </c>
      <c r="K875" t="s">
        <v>191</v>
      </c>
      <c r="L875">
        <v>356.46</v>
      </c>
      <c r="M875" t="s">
        <v>83</v>
      </c>
      <c r="N875">
        <v>1970</v>
      </c>
      <c r="P875">
        <v>1984</v>
      </c>
      <c r="R875" t="s">
        <v>1783</v>
      </c>
    </row>
    <row r="876" spans="1:18">
      <c r="A876">
        <v>1965</v>
      </c>
      <c r="B876" t="s">
        <v>1799</v>
      </c>
      <c r="C876">
        <v>-77.987560000000002</v>
      </c>
      <c r="D876">
        <v>166.68350000000001</v>
      </c>
      <c r="I876">
        <v>11</v>
      </c>
      <c r="K876" t="s">
        <v>191</v>
      </c>
      <c r="L876">
        <v>100.54</v>
      </c>
      <c r="M876" t="s">
        <v>83</v>
      </c>
      <c r="N876">
        <v>1970</v>
      </c>
      <c r="P876">
        <v>1984</v>
      </c>
      <c r="R876" t="s">
        <v>1783</v>
      </c>
    </row>
    <row r="877" spans="1:18">
      <c r="A877">
        <v>1966</v>
      </c>
      <c r="B877" t="s">
        <v>1800</v>
      </c>
      <c r="C877">
        <v>-78.015039999999999</v>
      </c>
      <c r="D877">
        <v>167.10971000000001</v>
      </c>
      <c r="I877">
        <v>16</v>
      </c>
      <c r="K877" t="s">
        <v>191</v>
      </c>
      <c r="L877">
        <v>146.24</v>
      </c>
      <c r="M877" t="s">
        <v>83</v>
      </c>
      <c r="N877">
        <v>1970</v>
      </c>
      <c r="P877">
        <v>1984</v>
      </c>
      <c r="R877" t="s">
        <v>1783</v>
      </c>
    </row>
    <row r="878" spans="1:18">
      <c r="A878">
        <v>1967</v>
      </c>
      <c r="B878" t="s">
        <v>1801</v>
      </c>
      <c r="C878">
        <v>-78.016940000000005</v>
      </c>
      <c r="D878">
        <v>166.98815999999999</v>
      </c>
      <c r="I878">
        <v>29</v>
      </c>
      <c r="K878" t="s">
        <v>191</v>
      </c>
      <c r="L878">
        <v>265.06</v>
      </c>
      <c r="M878" t="s">
        <v>83</v>
      </c>
      <c r="N878">
        <v>1970</v>
      </c>
      <c r="P878">
        <v>1984</v>
      </c>
      <c r="R878" t="s">
        <v>1783</v>
      </c>
    </row>
    <row r="879" spans="1:18">
      <c r="A879">
        <v>1968</v>
      </c>
      <c r="B879" t="s">
        <v>1802</v>
      </c>
      <c r="C879">
        <v>-78.057749999999999</v>
      </c>
      <c r="D879">
        <v>167.00044</v>
      </c>
      <c r="I879">
        <v>23</v>
      </c>
      <c r="K879" t="s">
        <v>191</v>
      </c>
      <c r="L879">
        <v>210.22</v>
      </c>
      <c r="M879" t="s">
        <v>83</v>
      </c>
      <c r="N879">
        <v>1970</v>
      </c>
      <c r="P879">
        <v>1984</v>
      </c>
      <c r="R879" t="s">
        <v>1783</v>
      </c>
    </row>
    <row r="880" spans="1:18">
      <c r="A880">
        <v>1969</v>
      </c>
      <c r="B880" t="s">
        <v>1803</v>
      </c>
      <c r="C880">
        <v>-78.103070000000002</v>
      </c>
      <c r="D880">
        <v>166.82097999999999</v>
      </c>
      <c r="I880">
        <v>-5</v>
      </c>
      <c r="K880" t="s">
        <v>191</v>
      </c>
      <c r="L880">
        <v>-45.7</v>
      </c>
      <c r="M880" t="s">
        <v>83</v>
      </c>
      <c r="N880">
        <v>1970</v>
      </c>
      <c r="P880">
        <v>1984</v>
      </c>
      <c r="R880" t="s">
        <v>1783</v>
      </c>
    </row>
    <row r="881" spans="1:18">
      <c r="A881">
        <v>1970</v>
      </c>
      <c r="B881" t="s">
        <v>1804</v>
      </c>
      <c r="C881">
        <v>-78.103809999999996</v>
      </c>
      <c r="D881">
        <v>167.01528999999999</v>
      </c>
      <c r="I881">
        <v>25</v>
      </c>
      <c r="K881" t="s">
        <v>191</v>
      </c>
      <c r="L881">
        <v>228.5</v>
      </c>
      <c r="M881" t="s">
        <v>83</v>
      </c>
      <c r="N881">
        <v>1970</v>
      </c>
      <c r="P881">
        <v>1984</v>
      </c>
      <c r="R881" t="s">
        <v>1783</v>
      </c>
    </row>
    <row r="882" spans="1:18">
      <c r="A882">
        <v>1985</v>
      </c>
      <c r="B882" t="s">
        <v>1821</v>
      </c>
      <c r="C882">
        <v>-70.416666000000006</v>
      </c>
      <c r="D882">
        <v>0</v>
      </c>
      <c r="J882" t="s">
        <v>1822</v>
      </c>
      <c r="L882">
        <v>371</v>
      </c>
      <c r="M882" t="s">
        <v>1823</v>
      </c>
      <c r="N882">
        <v>1984</v>
      </c>
      <c r="P882">
        <v>1993</v>
      </c>
      <c r="R882" t="s">
        <v>1824</v>
      </c>
    </row>
    <row r="883" spans="1:18">
      <c r="A883">
        <v>1986</v>
      </c>
      <c r="B883" t="s">
        <v>1826</v>
      </c>
      <c r="C883">
        <v>-70.5</v>
      </c>
      <c r="D883">
        <v>-2.466666</v>
      </c>
      <c r="L883">
        <v>451</v>
      </c>
      <c r="M883" t="s">
        <v>1823</v>
      </c>
      <c r="N883">
        <v>1976</v>
      </c>
      <c r="P883">
        <v>1993</v>
      </c>
      <c r="R883" t="s">
        <v>1824</v>
      </c>
    </row>
    <row r="884" spans="1:18">
      <c r="A884">
        <v>1987</v>
      </c>
      <c r="B884" t="s">
        <v>1827</v>
      </c>
      <c r="C884">
        <v>-70.75</v>
      </c>
      <c r="D884">
        <v>0</v>
      </c>
      <c r="L884">
        <v>253</v>
      </c>
      <c r="M884" t="s">
        <v>1823</v>
      </c>
      <c r="N884">
        <v>1976</v>
      </c>
      <c r="P884">
        <v>1993</v>
      </c>
      <c r="R884" t="s">
        <v>1824</v>
      </c>
    </row>
    <row r="885" spans="1:18">
      <c r="A885">
        <v>1988</v>
      </c>
      <c r="B885" t="s">
        <v>1828</v>
      </c>
      <c r="C885">
        <v>-70.933333000000005</v>
      </c>
      <c r="D885">
        <v>0.216666</v>
      </c>
      <c r="L885">
        <v>244</v>
      </c>
      <c r="M885" t="s">
        <v>1823</v>
      </c>
      <c r="N885">
        <v>1976</v>
      </c>
      <c r="P885">
        <v>1993</v>
      </c>
      <c r="R885" t="s">
        <v>1824</v>
      </c>
    </row>
    <row r="886" spans="1:18">
      <c r="A886">
        <v>1990</v>
      </c>
      <c r="B886" t="s">
        <v>1830</v>
      </c>
      <c r="C886">
        <v>-72.216666000000004</v>
      </c>
      <c r="D886">
        <v>-0.71666600000000003</v>
      </c>
      <c r="L886">
        <v>320</v>
      </c>
      <c r="M886" t="s">
        <v>1823</v>
      </c>
      <c r="N886">
        <v>1976</v>
      </c>
      <c r="P886">
        <v>1993</v>
      </c>
      <c r="R886" t="s">
        <v>1824</v>
      </c>
    </row>
    <row r="887" spans="1:18">
      <c r="A887">
        <v>1994</v>
      </c>
      <c r="B887" t="s">
        <v>1790</v>
      </c>
      <c r="C887">
        <v>-71.514166000000003</v>
      </c>
      <c r="D887">
        <v>1.180833</v>
      </c>
      <c r="F887">
        <v>265</v>
      </c>
      <c r="G887">
        <v>600</v>
      </c>
      <c r="I887">
        <v>60</v>
      </c>
      <c r="L887">
        <v>60</v>
      </c>
      <c r="M887" t="s">
        <v>165</v>
      </c>
      <c r="N887">
        <v>1965</v>
      </c>
      <c r="P887">
        <v>1994</v>
      </c>
      <c r="R887" t="s">
        <v>1834</v>
      </c>
    </row>
    <row r="888" spans="1:18">
      <c r="A888">
        <v>1995</v>
      </c>
      <c r="B888" t="s">
        <v>1787</v>
      </c>
      <c r="C888">
        <v>-70.5</v>
      </c>
      <c r="D888">
        <v>-2.463333</v>
      </c>
      <c r="F888">
        <v>95</v>
      </c>
      <c r="G888">
        <v>52</v>
      </c>
      <c r="I888">
        <v>480</v>
      </c>
      <c r="L888">
        <v>480</v>
      </c>
      <c r="M888" t="s">
        <v>165</v>
      </c>
      <c r="N888">
        <v>1965</v>
      </c>
      <c r="P888">
        <v>1994</v>
      </c>
      <c r="R888" t="s">
        <v>1836</v>
      </c>
    </row>
    <row r="889" spans="1:18">
      <c r="A889">
        <v>1997</v>
      </c>
      <c r="B889" t="s">
        <v>19</v>
      </c>
      <c r="C889">
        <v>-73.096943999999993</v>
      </c>
      <c r="D889">
        <v>-0.45833299999999999</v>
      </c>
      <c r="F889">
        <v>379</v>
      </c>
      <c r="G889">
        <v>1974</v>
      </c>
      <c r="I889">
        <v>120</v>
      </c>
      <c r="L889">
        <v>120</v>
      </c>
      <c r="M889" t="s">
        <v>165</v>
      </c>
      <c r="N889">
        <v>1965</v>
      </c>
      <c r="P889">
        <v>1994</v>
      </c>
      <c r="R889" t="s">
        <v>1838</v>
      </c>
    </row>
    <row r="890" spans="1:18">
      <c r="A890">
        <v>1998</v>
      </c>
      <c r="B890" t="s">
        <v>19</v>
      </c>
      <c r="C890">
        <v>-73.096943999999993</v>
      </c>
      <c r="D890">
        <v>-0.45833299999999999</v>
      </c>
      <c r="F890">
        <v>379</v>
      </c>
      <c r="G890">
        <v>1974</v>
      </c>
      <c r="I890">
        <v>200</v>
      </c>
      <c r="L890">
        <v>200</v>
      </c>
      <c r="M890" t="s">
        <v>83</v>
      </c>
      <c r="N890">
        <v>1994</v>
      </c>
      <c r="O890">
        <v>1</v>
      </c>
      <c r="P890">
        <v>1998</v>
      </c>
      <c r="Q890">
        <v>1</v>
      </c>
      <c r="R890" t="s">
        <v>1839</v>
      </c>
    </row>
    <row r="891" spans="1:18">
      <c r="A891">
        <v>1999</v>
      </c>
      <c r="B891" t="s">
        <v>1644</v>
      </c>
      <c r="C891">
        <v>-72.977777000000003</v>
      </c>
      <c r="D891">
        <v>-1.1274999999999999</v>
      </c>
      <c r="F891">
        <v>362</v>
      </c>
      <c r="G891">
        <v>1817</v>
      </c>
      <c r="I891">
        <v>50</v>
      </c>
      <c r="L891">
        <v>50</v>
      </c>
      <c r="M891" t="s">
        <v>165</v>
      </c>
      <c r="N891">
        <v>1965</v>
      </c>
      <c r="P891">
        <v>1994</v>
      </c>
      <c r="R891" t="s">
        <v>1840</v>
      </c>
    </row>
    <row r="892" spans="1:18">
      <c r="A892">
        <v>2000</v>
      </c>
      <c r="B892" t="s">
        <v>1644</v>
      </c>
      <c r="C892">
        <v>-72.977777000000003</v>
      </c>
      <c r="D892">
        <v>-1.1274999999999999</v>
      </c>
      <c r="F892">
        <v>362</v>
      </c>
      <c r="G892">
        <v>1817</v>
      </c>
      <c r="I892">
        <v>60</v>
      </c>
      <c r="L892">
        <v>60</v>
      </c>
      <c r="M892" t="s">
        <v>83</v>
      </c>
      <c r="N892">
        <v>1994</v>
      </c>
      <c r="O892">
        <v>1</v>
      </c>
      <c r="P892">
        <v>1998</v>
      </c>
      <c r="Q892">
        <v>1</v>
      </c>
      <c r="R892" t="s">
        <v>1841</v>
      </c>
    </row>
    <row r="893" spans="1:18">
      <c r="A893">
        <v>2004</v>
      </c>
      <c r="B893" t="s">
        <v>1786</v>
      </c>
      <c r="C893">
        <v>-72.260833000000005</v>
      </c>
      <c r="D893">
        <v>-1.259444</v>
      </c>
      <c r="F893">
        <v>282</v>
      </c>
      <c r="G893">
        <v>882</v>
      </c>
      <c r="I893">
        <v>450</v>
      </c>
      <c r="L893">
        <v>450</v>
      </c>
      <c r="M893" t="s">
        <v>83</v>
      </c>
      <c r="N893">
        <v>1994</v>
      </c>
      <c r="O893">
        <v>1</v>
      </c>
      <c r="P893">
        <v>1998</v>
      </c>
      <c r="Q893">
        <v>1</v>
      </c>
      <c r="R893" t="s">
        <v>1843</v>
      </c>
    </row>
    <row r="894" spans="1:18">
      <c r="A894">
        <v>2008</v>
      </c>
      <c r="B894" t="s">
        <v>1785</v>
      </c>
      <c r="C894">
        <v>-72.284443999999993</v>
      </c>
      <c r="D894">
        <v>-1.7058329999999999</v>
      </c>
      <c r="F894">
        <v>292</v>
      </c>
      <c r="G894">
        <v>905</v>
      </c>
      <c r="I894">
        <v>410</v>
      </c>
      <c r="L894">
        <v>410</v>
      </c>
      <c r="M894" t="s">
        <v>165</v>
      </c>
      <c r="N894">
        <v>1969</v>
      </c>
      <c r="P894">
        <v>1994</v>
      </c>
      <c r="R894" t="s">
        <v>1843</v>
      </c>
    </row>
    <row r="895" spans="1:18">
      <c r="A895">
        <v>2009</v>
      </c>
      <c r="B895" t="s">
        <v>1844</v>
      </c>
      <c r="C895">
        <v>-71.2</v>
      </c>
      <c r="D895">
        <v>45.98</v>
      </c>
      <c r="G895">
        <v>2544</v>
      </c>
      <c r="H895">
        <v>-38.299999999999997</v>
      </c>
      <c r="I895">
        <v>0.11600000000000001</v>
      </c>
      <c r="K895" t="s">
        <v>1845</v>
      </c>
      <c r="L895">
        <v>116</v>
      </c>
      <c r="M895" t="s">
        <v>155</v>
      </c>
      <c r="N895">
        <v>1964</v>
      </c>
      <c r="P895">
        <v>1984</v>
      </c>
      <c r="R895" t="s">
        <v>1846</v>
      </c>
    </row>
    <row r="896" spans="1:18">
      <c r="A896">
        <v>2010</v>
      </c>
      <c r="B896" t="s">
        <v>1844</v>
      </c>
      <c r="C896">
        <v>-71.2</v>
      </c>
      <c r="D896">
        <v>45.98</v>
      </c>
      <c r="G896">
        <v>2544</v>
      </c>
      <c r="H896">
        <v>-38.299999999999997</v>
      </c>
      <c r="I896">
        <v>8.5999999999999993E-2</v>
      </c>
      <c r="K896" t="s">
        <v>1845</v>
      </c>
      <c r="L896">
        <v>86</v>
      </c>
      <c r="M896" t="s">
        <v>1848</v>
      </c>
      <c r="N896">
        <v>1816</v>
      </c>
      <c r="P896">
        <v>1964</v>
      </c>
      <c r="R896" t="s">
        <v>1846</v>
      </c>
    </row>
    <row r="897" spans="1:18">
      <c r="A897">
        <v>2011</v>
      </c>
      <c r="B897" t="s">
        <v>1844</v>
      </c>
      <c r="C897">
        <v>-71.2</v>
      </c>
      <c r="D897">
        <v>45.98</v>
      </c>
      <c r="G897">
        <v>2544</v>
      </c>
      <c r="H897">
        <v>-38.299999999999997</v>
      </c>
      <c r="I897">
        <v>9.1999999999999998E-2</v>
      </c>
      <c r="K897" t="s">
        <v>1845</v>
      </c>
      <c r="L897">
        <v>92</v>
      </c>
      <c r="M897" t="s">
        <v>1848</v>
      </c>
      <c r="N897">
        <v>1259</v>
      </c>
      <c r="P897">
        <v>1816</v>
      </c>
      <c r="R897" t="s">
        <v>1846</v>
      </c>
    </row>
    <row r="898" spans="1:18">
      <c r="A898">
        <v>2048</v>
      </c>
      <c r="B898" t="s">
        <v>1864</v>
      </c>
      <c r="C898">
        <v>-90</v>
      </c>
      <c r="D898">
        <v>0</v>
      </c>
      <c r="G898">
        <v>2835</v>
      </c>
      <c r="I898">
        <v>64</v>
      </c>
      <c r="J898">
        <v>10</v>
      </c>
      <c r="K898" t="s">
        <v>1721</v>
      </c>
      <c r="L898">
        <v>63.7</v>
      </c>
      <c r="M898" t="s">
        <v>83</v>
      </c>
      <c r="N898">
        <v>1958</v>
      </c>
      <c r="P898">
        <v>1964</v>
      </c>
      <c r="R898" t="s">
        <v>1865</v>
      </c>
    </row>
    <row r="899" spans="1:18">
      <c r="A899">
        <v>2049</v>
      </c>
      <c r="B899">
        <v>19</v>
      </c>
      <c r="C899">
        <v>-69.015332999999998</v>
      </c>
      <c r="D899">
        <v>40.156500000000001</v>
      </c>
      <c r="G899">
        <v>642</v>
      </c>
      <c r="I899">
        <v>48.75</v>
      </c>
      <c r="K899" t="s">
        <v>595</v>
      </c>
      <c r="L899">
        <v>190.86297300000001</v>
      </c>
      <c r="M899" t="s">
        <v>83</v>
      </c>
      <c r="N899">
        <v>1993</v>
      </c>
      <c r="P899">
        <v>2010</v>
      </c>
      <c r="R899" t="s">
        <v>1866</v>
      </c>
    </row>
    <row r="900" spans="1:18">
      <c r="A900">
        <v>2050</v>
      </c>
      <c r="B900">
        <v>20</v>
      </c>
      <c r="C900">
        <v>-69.018500000000003</v>
      </c>
      <c r="D900">
        <v>40.205333000000003</v>
      </c>
      <c r="G900">
        <v>682</v>
      </c>
      <c r="I900">
        <v>51.970588235000001</v>
      </c>
      <c r="K900" t="s">
        <v>595</v>
      </c>
      <c r="L900">
        <v>204.13235700000001</v>
      </c>
      <c r="M900" t="s">
        <v>83</v>
      </c>
      <c r="N900">
        <v>1993</v>
      </c>
      <c r="P900">
        <v>2010</v>
      </c>
      <c r="R900" t="s">
        <v>1866</v>
      </c>
    </row>
    <row r="901" spans="1:18">
      <c r="A901">
        <v>2051</v>
      </c>
      <c r="B901">
        <v>21</v>
      </c>
      <c r="C901">
        <v>-69.022666000000001</v>
      </c>
      <c r="D901">
        <v>40.258499999999998</v>
      </c>
      <c r="G901">
        <v>727</v>
      </c>
      <c r="I901">
        <v>56.731250000000003</v>
      </c>
      <c r="K901" t="s">
        <v>595</v>
      </c>
      <c r="L901">
        <v>223.62938800000001</v>
      </c>
      <c r="M901" t="s">
        <v>83</v>
      </c>
      <c r="N901">
        <v>1993</v>
      </c>
      <c r="P901">
        <v>2010</v>
      </c>
      <c r="R901" t="s">
        <v>1866</v>
      </c>
    </row>
    <row r="902" spans="1:18">
      <c r="A902">
        <v>2052</v>
      </c>
      <c r="B902">
        <v>18</v>
      </c>
      <c r="C902">
        <v>-69.022999999999996</v>
      </c>
      <c r="D902">
        <v>40.120832999999998</v>
      </c>
      <c r="G902">
        <v>633</v>
      </c>
      <c r="I902">
        <v>45.142857143000001</v>
      </c>
      <c r="K902" t="s">
        <v>595</v>
      </c>
      <c r="L902">
        <v>176.6198</v>
      </c>
      <c r="M902" t="s">
        <v>83</v>
      </c>
      <c r="N902">
        <v>1993</v>
      </c>
      <c r="P902">
        <v>2010</v>
      </c>
      <c r="R902" t="s">
        <v>1866</v>
      </c>
    </row>
    <row r="903" spans="1:18">
      <c r="A903">
        <v>2053</v>
      </c>
      <c r="B903">
        <v>22</v>
      </c>
      <c r="C903">
        <v>-69.025000000000006</v>
      </c>
      <c r="D903">
        <v>40.307333</v>
      </c>
      <c r="G903">
        <v>777</v>
      </c>
      <c r="I903">
        <v>56.5625</v>
      </c>
      <c r="K903" t="s">
        <v>595</v>
      </c>
      <c r="L903">
        <v>223.84837400000001</v>
      </c>
      <c r="M903" t="s">
        <v>83</v>
      </c>
      <c r="N903">
        <v>1993</v>
      </c>
      <c r="P903">
        <v>2010</v>
      </c>
      <c r="R903" t="s">
        <v>1866</v>
      </c>
    </row>
    <row r="904" spans="1:18">
      <c r="A904">
        <v>2054</v>
      </c>
      <c r="B904">
        <v>17</v>
      </c>
      <c r="C904">
        <v>-69.025666000000001</v>
      </c>
      <c r="D904">
        <v>40.082833000000001</v>
      </c>
      <c r="G904">
        <v>608</v>
      </c>
      <c r="I904">
        <v>49.818181817999999</v>
      </c>
      <c r="K904" t="s">
        <v>595</v>
      </c>
      <c r="L904">
        <v>194.51312100000001</v>
      </c>
      <c r="M904" t="s">
        <v>83</v>
      </c>
      <c r="N904">
        <v>1993</v>
      </c>
      <c r="P904">
        <v>2010</v>
      </c>
      <c r="R904" t="s">
        <v>1866</v>
      </c>
    </row>
    <row r="905" spans="1:18">
      <c r="A905">
        <v>2055</v>
      </c>
      <c r="B905">
        <v>23</v>
      </c>
      <c r="C905">
        <v>-69.026332999999994</v>
      </c>
      <c r="D905">
        <v>40.360166</v>
      </c>
      <c r="G905">
        <v>815</v>
      </c>
      <c r="I905">
        <v>73.892857143000001</v>
      </c>
      <c r="K905" t="s">
        <v>595</v>
      </c>
      <c r="L905">
        <v>293.31878899999998</v>
      </c>
      <c r="M905" t="s">
        <v>83</v>
      </c>
      <c r="N905">
        <v>1993</v>
      </c>
      <c r="P905">
        <v>2010</v>
      </c>
      <c r="R905" t="s">
        <v>1866</v>
      </c>
    </row>
    <row r="906" spans="1:18">
      <c r="A906">
        <v>2056</v>
      </c>
      <c r="B906">
        <v>24</v>
      </c>
      <c r="C906">
        <v>-69.028499999999994</v>
      </c>
      <c r="D906">
        <v>40.405166000000001</v>
      </c>
      <c r="G906">
        <v>855</v>
      </c>
      <c r="I906">
        <v>49.03125</v>
      </c>
      <c r="K906" t="s">
        <v>595</v>
      </c>
      <c r="L906">
        <v>195.24813800000001</v>
      </c>
      <c r="M906" t="s">
        <v>83</v>
      </c>
      <c r="N906">
        <v>1993</v>
      </c>
      <c r="P906">
        <v>2010</v>
      </c>
      <c r="R906" t="s">
        <v>1866</v>
      </c>
    </row>
    <row r="907" spans="1:18">
      <c r="A907">
        <v>2057</v>
      </c>
      <c r="B907">
        <v>16</v>
      </c>
      <c r="C907">
        <v>-69.029722000000007</v>
      </c>
      <c r="D907">
        <v>40.052500000000002</v>
      </c>
      <c r="G907">
        <v>591</v>
      </c>
      <c r="I907">
        <v>6.9444444444000002</v>
      </c>
      <c r="K907" t="s">
        <v>595</v>
      </c>
      <c r="L907">
        <v>27.078322</v>
      </c>
      <c r="M907" t="s">
        <v>83</v>
      </c>
      <c r="N907">
        <v>1993</v>
      </c>
      <c r="P907">
        <v>2010</v>
      </c>
      <c r="R907" t="s">
        <v>1866</v>
      </c>
    </row>
    <row r="908" spans="1:18">
      <c r="A908">
        <v>2058</v>
      </c>
      <c r="B908">
        <v>25</v>
      </c>
      <c r="C908">
        <v>-69.031666000000001</v>
      </c>
      <c r="D908">
        <v>40.455666000000001</v>
      </c>
      <c r="G908">
        <v>896</v>
      </c>
      <c r="I908">
        <v>68.592857143000003</v>
      </c>
      <c r="K908" t="s">
        <v>595</v>
      </c>
      <c r="L908">
        <v>274.03060599999998</v>
      </c>
      <c r="M908" t="s">
        <v>83</v>
      </c>
      <c r="N908">
        <v>1993</v>
      </c>
      <c r="P908">
        <v>2010</v>
      </c>
      <c r="R908" t="s">
        <v>1866</v>
      </c>
    </row>
    <row r="909" spans="1:18">
      <c r="A909">
        <v>2059</v>
      </c>
      <c r="B909">
        <v>26</v>
      </c>
      <c r="C909">
        <v>-69.034999999999997</v>
      </c>
      <c r="D909">
        <v>40.503</v>
      </c>
      <c r="G909">
        <v>923</v>
      </c>
      <c r="I909">
        <v>57.611111111</v>
      </c>
      <c r="K909" t="s">
        <v>595</v>
      </c>
      <c r="L909">
        <v>230.631317</v>
      </c>
      <c r="M909" t="s">
        <v>83</v>
      </c>
      <c r="N909">
        <v>1993</v>
      </c>
      <c r="P909">
        <v>2010</v>
      </c>
      <c r="R909" t="s">
        <v>1866</v>
      </c>
    </row>
    <row r="910" spans="1:18">
      <c r="A910">
        <v>2060</v>
      </c>
      <c r="B910">
        <v>27</v>
      </c>
      <c r="C910">
        <v>-69.038499999999999</v>
      </c>
      <c r="D910">
        <v>40.550333000000002</v>
      </c>
      <c r="G910">
        <v>948</v>
      </c>
      <c r="I910">
        <v>55.070588235000002</v>
      </c>
      <c r="K910" t="s">
        <v>595</v>
      </c>
      <c r="L910">
        <v>220.90749600000001</v>
      </c>
      <c r="M910" t="s">
        <v>83</v>
      </c>
      <c r="N910">
        <v>1993</v>
      </c>
      <c r="P910">
        <v>2010</v>
      </c>
      <c r="R910" t="s">
        <v>1866</v>
      </c>
    </row>
    <row r="911" spans="1:18">
      <c r="A911">
        <v>2061</v>
      </c>
      <c r="B911">
        <v>28</v>
      </c>
      <c r="C911">
        <v>-69.043999999999997</v>
      </c>
      <c r="D911">
        <v>40.596665999999999</v>
      </c>
      <c r="G911">
        <v>971</v>
      </c>
      <c r="I911">
        <v>51.85</v>
      </c>
      <c r="K911" t="s">
        <v>595</v>
      </c>
      <c r="L911">
        <v>208.35479900000001</v>
      </c>
      <c r="M911" t="s">
        <v>83</v>
      </c>
      <c r="N911">
        <v>1993</v>
      </c>
      <c r="P911">
        <v>2010</v>
      </c>
      <c r="R911" t="s">
        <v>1866</v>
      </c>
    </row>
    <row r="912" spans="1:18">
      <c r="A912">
        <v>2062</v>
      </c>
      <c r="B912">
        <v>29</v>
      </c>
      <c r="C912">
        <v>-69.045500000000004</v>
      </c>
      <c r="D912">
        <v>40.643500000000003</v>
      </c>
      <c r="G912">
        <v>988</v>
      </c>
      <c r="I912">
        <v>55.952941176000003</v>
      </c>
      <c r="K912" t="s">
        <v>595</v>
      </c>
      <c r="L912">
        <v>225.14375899999999</v>
      </c>
      <c r="M912" t="s">
        <v>83</v>
      </c>
      <c r="N912">
        <v>1993</v>
      </c>
      <c r="P912">
        <v>2010</v>
      </c>
      <c r="R912" t="s">
        <v>1866</v>
      </c>
    </row>
    <row r="913" spans="1:18">
      <c r="A913">
        <v>2063</v>
      </c>
      <c r="B913">
        <v>30</v>
      </c>
      <c r="C913">
        <v>-69.049333000000004</v>
      </c>
      <c r="D913">
        <v>40.691499999999998</v>
      </c>
      <c r="G913">
        <v>1015</v>
      </c>
      <c r="I913">
        <v>69.852941176000002</v>
      </c>
      <c r="K913" t="s">
        <v>595</v>
      </c>
      <c r="L913">
        <v>281.655621</v>
      </c>
      <c r="M913" t="s">
        <v>83</v>
      </c>
      <c r="N913">
        <v>1993</v>
      </c>
      <c r="P913">
        <v>2010</v>
      </c>
      <c r="R913" t="s">
        <v>1866</v>
      </c>
    </row>
    <row r="914" spans="1:18">
      <c r="A914">
        <v>2064</v>
      </c>
      <c r="B914">
        <v>3</v>
      </c>
      <c r="C914">
        <v>-69.058999999999997</v>
      </c>
      <c r="D914">
        <v>40.716833000000001</v>
      </c>
      <c r="G914">
        <v>1031</v>
      </c>
      <c r="I914">
        <v>59.264705882000001</v>
      </c>
      <c r="K914" t="s">
        <v>595</v>
      </c>
      <c r="L914">
        <v>239.25728000000001</v>
      </c>
      <c r="M914" t="s">
        <v>83</v>
      </c>
      <c r="N914">
        <v>1993</v>
      </c>
      <c r="P914">
        <v>2010</v>
      </c>
      <c r="R914" t="s">
        <v>1866</v>
      </c>
    </row>
    <row r="915" spans="1:18">
      <c r="A915">
        <v>2065</v>
      </c>
      <c r="B915">
        <v>9</v>
      </c>
      <c r="C915">
        <v>-69.070166</v>
      </c>
      <c r="D915">
        <v>40.747999999999998</v>
      </c>
      <c r="G915">
        <v>1049</v>
      </c>
      <c r="I915">
        <v>52.341176470999997</v>
      </c>
      <c r="K915" t="s">
        <v>595</v>
      </c>
      <c r="L915">
        <v>211.615849</v>
      </c>
      <c r="M915" t="s">
        <v>83</v>
      </c>
      <c r="N915">
        <v>1993</v>
      </c>
      <c r="P915">
        <v>2010</v>
      </c>
      <c r="R915" t="s">
        <v>1866</v>
      </c>
    </row>
    <row r="916" spans="1:18">
      <c r="A916">
        <v>2066</v>
      </c>
      <c r="B916">
        <v>15</v>
      </c>
      <c r="C916">
        <v>-69.079443999999995</v>
      </c>
      <c r="D916">
        <v>40.781666000000001</v>
      </c>
      <c r="G916">
        <v>1050</v>
      </c>
      <c r="I916">
        <v>67.9375</v>
      </c>
      <c r="K916" t="s">
        <v>595</v>
      </c>
      <c r="L916">
        <v>274.683201</v>
      </c>
      <c r="M916" t="s">
        <v>83</v>
      </c>
      <c r="N916">
        <v>1993</v>
      </c>
      <c r="P916">
        <v>2010</v>
      </c>
      <c r="R916" t="s">
        <v>1866</v>
      </c>
    </row>
    <row r="917" spans="1:18">
      <c r="A917">
        <v>2067</v>
      </c>
      <c r="B917">
        <v>21</v>
      </c>
      <c r="C917">
        <v>-69.092166000000006</v>
      </c>
      <c r="D917">
        <v>40.807333</v>
      </c>
      <c r="G917">
        <v>1076</v>
      </c>
      <c r="I917">
        <v>45.794117647</v>
      </c>
      <c r="K917" t="s">
        <v>595</v>
      </c>
      <c r="L917">
        <v>185.52365499999999</v>
      </c>
      <c r="M917" t="s">
        <v>83</v>
      </c>
      <c r="N917">
        <v>1993</v>
      </c>
      <c r="P917">
        <v>2010</v>
      </c>
      <c r="R917" t="s">
        <v>1866</v>
      </c>
    </row>
    <row r="918" spans="1:18">
      <c r="A918">
        <v>2068</v>
      </c>
      <c r="B918">
        <v>27</v>
      </c>
      <c r="C918">
        <v>-69.102999999999994</v>
      </c>
      <c r="D918">
        <v>40.837166000000003</v>
      </c>
      <c r="G918">
        <v>1095</v>
      </c>
      <c r="I918">
        <v>53.5</v>
      </c>
      <c r="K918" t="s">
        <v>595</v>
      </c>
      <c r="L918">
        <v>217.06821400000001</v>
      </c>
      <c r="M918" t="s">
        <v>83</v>
      </c>
      <c r="N918">
        <v>1993</v>
      </c>
      <c r="P918">
        <v>2010</v>
      </c>
      <c r="R918" t="s">
        <v>1866</v>
      </c>
    </row>
    <row r="919" spans="1:18">
      <c r="A919">
        <v>2069</v>
      </c>
      <c r="B919">
        <v>35</v>
      </c>
      <c r="C919">
        <v>-69.118333000000007</v>
      </c>
      <c r="D919">
        <v>40.875999999999998</v>
      </c>
      <c r="G919">
        <v>1116</v>
      </c>
      <c r="I919">
        <v>57.90625</v>
      </c>
      <c r="K919" t="s">
        <v>595</v>
      </c>
      <c r="L919">
        <v>235.31698399999999</v>
      </c>
      <c r="M919" t="s">
        <v>83</v>
      </c>
      <c r="N919">
        <v>1993</v>
      </c>
      <c r="P919">
        <v>2010</v>
      </c>
      <c r="R919" t="s">
        <v>1866</v>
      </c>
    </row>
    <row r="920" spans="1:18">
      <c r="A920">
        <v>2070</v>
      </c>
      <c r="B920">
        <v>42</v>
      </c>
      <c r="C920">
        <v>-69.131</v>
      </c>
      <c r="D920">
        <v>40.910499999999999</v>
      </c>
      <c r="G920">
        <v>1136</v>
      </c>
      <c r="I920">
        <v>44.3125</v>
      </c>
      <c r="K920" t="s">
        <v>595</v>
      </c>
      <c r="L920">
        <v>180.35460499999999</v>
      </c>
      <c r="M920" t="s">
        <v>83</v>
      </c>
      <c r="N920">
        <v>1993</v>
      </c>
      <c r="P920">
        <v>2010</v>
      </c>
      <c r="R920" t="s">
        <v>1866</v>
      </c>
    </row>
    <row r="921" spans="1:18">
      <c r="A921">
        <v>2071</v>
      </c>
      <c r="B921">
        <v>48</v>
      </c>
      <c r="C921">
        <v>-69.142499999999998</v>
      </c>
      <c r="D921">
        <v>40.939166</v>
      </c>
      <c r="G921">
        <v>1156</v>
      </c>
      <c r="I921">
        <v>48.555555556000002</v>
      </c>
      <c r="K921" t="s">
        <v>595</v>
      </c>
      <c r="L921">
        <v>197.93017900000001</v>
      </c>
      <c r="M921" t="s">
        <v>83</v>
      </c>
      <c r="N921">
        <v>1993</v>
      </c>
      <c r="P921">
        <v>2010</v>
      </c>
      <c r="R921" t="s">
        <v>1866</v>
      </c>
    </row>
    <row r="922" spans="1:18">
      <c r="A922">
        <v>2072</v>
      </c>
      <c r="B922">
        <v>54</v>
      </c>
      <c r="C922">
        <v>-69.154499999999999</v>
      </c>
      <c r="D922">
        <v>40.969665999999997</v>
      </c>
      <c r="G922">
        <v>1166</v>
      </c>
      <c r="I922">
        <v>45.305555556000002</v>
      </c>
      <c r="K922" t="s">
        <v>595</v>
      </c>
      <c r="L922">
        <v>184.83028400000001</v>
      </c>
      <c r="M922" t="s">
        <v>83</v>
      </c>
      <c r="N922">
        <v>1993</v>
      </c>
      <c r="P922">
        <v>2010</v>
      </c>
      <c r="R922" t="s">
        <v>1866</v>
      </c>
    </row>
    <row r="923" spans="1:18">
      <c r="A923">
        <v>2073</v>
      </c>
      <c r="B923">
        <v>60</v>
      </c>
      <c r="C923">
        <v>-69.165833000000006</v>
      </c>
      <c r="D923">
        <v>40.997666000000002</v>
      </c>
      <c r="G923">
        <v>1173</v>
      </c>
      <c r="I923">
        <v>54.0625</v>
      </c>
      <c r="K923" t="s">
        <v>595</v>
      </c>
      <c r="L923">
        <v>220.67026100000001</v>
      </c>
      <c r="M923" t="s">
        <v>83</v>
      </c>
      <c r="N923">
        <v>1993</v>
      </c>
      <c r="P923">
        <v>2010</v>
      </c>
      <c r="R923" t="s">
        <v>1866</v>
      </c>
    </row>
    <row r="924" spans="1:18">
      <c r="A924">
        <v>2074</v>
      </c>
      <c r="B924">
        <v>64</v>
      </c>
      <c r="C924">
        <v>-69.177833000000007</v>
      </c>
      <c r="D924">
        <v>41.027166000000001</v>
      </c>
      <c r="G924">
        <v>1188</v>
      </c>
      <c r="I924">
        <v>44.694444443999998</v>
      </c>
      <c r="K924" t="s">
        <v>595</v>
      </c>
      <c r="L924">
        <v>182.643767</v>
      </c>
      <c r="M924" t="s">
        <v>83</v>
      </c>
      <c r="N924">
        <v>1993</v>
      </c>
      <c r="P924">
        <v>2010</v>
      </c>
      <c r="R924" t="s">
        <v>1866</v>
      </c>
    </row>
    <row r="925" spans="1:18">
      <c r="A925">
        <v>2075</v>
      </c>
      <c r="B925">
        <v>68</v>
      </c>
      <c r="C925">
        <v>-69.191500000000005</v>
      </c>
      <c r="D925">
        <v>41.059333000000002</v>
      </c>
      <c r="G925">
        <v>1204</v>
      </c>
      <c r="I925">
        <v>13.166666666999999</v>
      </c>
      <c r="K925" t="s">
        <v>595</v>
      </c>
      <c r="L925">
        <v>53.870671000000002</v>
      </c>
      <c r="M925" t="s">
        <v>83</v>
      </c>
      <c r="N925">
        <v>1993</v>
      </c>
      <c r="P925">
        <v>2010</v>
      </c>
      <c r="R925" t="s">
        <v>1866</v>
      </c>
    </row>
    <row r="926" spans="1:18">
      <c r="A926">
        <v>2076</v>
      </c>
      <c r="B926">
        <v>72</v>
      </c>
      <c r="C926">
        <v>-69.204832999999994</v>
      </c>
      <c r="D926">
        <v>41.090665999999999</v>
      </c>
      <c r="G926">
        <v>1214</v>
      </c>
      <c r="I926">
        <v>65.087500000000006</v>
      </c>
      <c r="K926" t="s">
        <v>595</v>
      </c>
      <c r="L926">
        <v>266.514861</v>
      </c>
      <c r="M926" t="s">
        <v>83</v>
      </c>
      <c r="N926">
        <v>1993</v>
      </c>
      <c r="P926">
        <v>2010</v>
      </c>
      <c r="R926" t="s">
        <v>1866</v>
      </c>
    </row>
    <row r="927" spans="1:18">
      <c r="A927">
        <v>2077</v>
      </c>
      <c r="B927">
        <v>76</v>
      </c>
      <c r="C927">
        <v>-69.217832999999999</v>
      </c>
      <c r="D927">
        <v>41.121166000000002</v>
      </c>
      <c r="G927">
        <v>1241</v>
      </c>
      <c r="I927">
        <v>34.194444443999998</v>
      </c>
      <c r="K927" t="s">
        <v>595</v>
      </c>
      <c r="L927">
        <v>140.303573</v>
      </c>
      <c r="M927" t="s">
        <v>83</v>
      </c>
      <c r="N927">
        <v>1993</v>
      </c>
      <c r="P927">
        <v>2010</v>
      </c>
      <c r="R927" t="s">
        <v>1866</v>
      </c>
    </row>
    <row r="928" spans="1:18">
      <c r="A928">
        <v>2078</v>
      </c>
      <c r="B928">
        <v>80</v>
      </c>
      <c r="C928">
        <v>-69.231333000000006</v>
      </c>
      <c r="D928">
        <v>41.149833000000001</v>
      </c>
      <c r="G928">
        <v>1251</v>
      </c>
      <c r="I928">
        <v>26.411764706</v>
      </c>
      <c r="K928" t="s">
        <v>595</v>
      </c>
      <c r="L928">
        <v>108.44855</v>
      </c>
      <c r="M928" t="s">
        <v>83</v>
      </c>
      <c r="N928">
        <v>1993</v>
      </c>
      <c r="P928">
        <v>2010</v>
      </c>
      <c r="R928" t="s">
        <v>1866</v>
      </c>
    </row>
    <row r="929" spans="1:18">
      <c r="A929">
        <v>2079</v>
      </c>
      <c r="B929">
        <v>84</v>
      </c>
      <c r="C929">
        <v>-69.242999999999995</v>
      </c>
      <c r="D929">
        <v>41.183</v>
      </c>
      <c r="G929">
        <v>1277</v>
      </c>
      <c r="I929">
        <v>32.5</v>
      </c>
      <c r="K929" t="s">
        <v>595</v>
      </c>
      <c r="L929">
        <v>133.72006300000001</v>
      </c>
      <c r="M929" t="s">
        <v>83</v>
      </c>
      <c r="N929">
        <v>1993</v>
      </c>
      <c r="P929">
        <v>2010</v>
      </c>
      <c r="R929" t="s">
        <v>1866</v>
      </c>
    </row>
    <row r="930" spans="1:18">
      <c r="A930">
        <v>2080</v>
      </c>
      <c r="B930">
        <v>88</v>
      </c>
      <c r="C930">
        <v>-69.254000000000005</v>
      </c>
      <c r="D930">
        <v>41.219665999999997</v>
      </c>
      <c r="G930">
        <v>1282</v>
      </c>
      <c r="I930">
        <v>46.777777778000001</v>
      </c>
      <c r="K930" t="s">
        <v>595</v>
      </c>
      <c r="L930">
        <v>192.52569199999999</v>
      </c>
      <c r="M930" t="s">
        <v>83</v>
      </c>
      <c r="N930">
        <v>1993</v>
      </c>
      <c r="P930">
        <v>2010</v>
      </c>
      <c r="R930" t="s">
        <v>1866</v>
      </c>
    </row>
    <row r="931" spans="1:18">
      <c r="A931">
        <v>2081</v>
      </c>
      <c r="B931">
        <v>92</v>
      </c>
      <c r="C931">
        <v>-69.265665999999996</v>
      </c>
      <c r="D931">
        <v>41.257333000000003</v>
      </c>
      <c r="G931">
        <v>1297</v>
      </c>
      <c r="I931">
        <v>35</v>
      </c>
      <c r="K931" t="s">
        <v>595</v>
      </c>
      <c r="L931">
        <v>144.22436999999999</v>
      </c>
      <c r="M931" t="s">
        <v>83</v>
      </c>
      <c r="N931">
        <v>1993</v>
      </c>
      <c r="P931">
        <v>2010</v>
      </c>
      <c r="R931" t="s">
        <v>1866</v>
      </c>
    </row>
    <row r="932" spans="1:18">
      <c r="A932">
        <v>2082</v>
      </c>
      <c r="B932">
        <v>96</v>
      </c>
      <c r="C932">
        <v>-69.281499999999994</v>
      </c>
      <c r="D932">
        <v>41.289665999999997</v>
      </c>
      <c r="G932">
        <v>1296</v>
      </c>
      <c r="I932">
        <v>50.5</v>
      </c>
      <c r="K932" t="s">
        <v>595</v>
      </c>
      <c r="L932">
        <v>208.07745199999999</v>
      </c>
      <c r="M932" t="s">
        <v>83</v>
      </c>
      <c r="N932">
        <v>1993</v>
      </c>
      <c r="P932">
        <v>2010</v>
      </c>
      <c r="R932" t="s">
        <v>1866</v>
      </c>
    </row>
    <row r="933" spans="1:18">
      <c r="A933">
        <v>2083</v>
      </c>
      <c r="B933">
        <v>100</v>
      </c>
      <c r="C933">
        <v>-69.296000000000006</v>
      </c>
      <c r="D933">
        <v>41.322499999999998</v>
      </c>
      <c r="G933">
        <v>1317</v>
      </c>
      <c r="I933">
        <v>32.527777778000001</v>
      </c>
      <c r="K933" t="s">
        <v>595</v>
      </c>
      <c r="L933">
        <v>134.237527</v>
      </c>
      <c r="M933" t="s">
        <v>83</v>
      </c>
      <c r="N933">
        <v>1993</v>
      </c>
      <c r="P933">
        <v>2010</v>
      </c>
      <c r="R933" t="s">
        <v>1866</v>
      </c>
    </row>
    <row r="934" spans="1:18">
      <c r="A934">
        <v>2084</v>
      </c>
      <c r="B934">
        <v>104</v>
      </c>
      <c r="C934">
        <v>-69.31</v>
      </c>
      <c r="D934">
        <v>41.359499999999997</v>
      </c>
      <c r="G934">
        <v>1347</v>
      </c>
      <c r="I934">
        <v>23.861111111</v>
      </c>
      <c r="K934" t="s">
        <v>595</v>
      </c>
      <c r="L934">
        <v>98.696639000000005</v>
      </c>
      <c r="M934" t="s">
        <v>83</v>
      </c>
      <c r="N934">
        <v>1993</v>
      </c>
      <c r="P934">
        <v>2010</v>
      </c>
      <c r="R934" t="s">
        <v>1866</v>
      </c>
    </row>
    <row r="935" spans="1:18">
      <c r="A935">
        <v>2085</v>
      </c>
      <c r="B935">
        <v>108</v>
      </c>
      <c r="C935">
        <v>-69.323166000000001</v>
      </c>
      <c r="D935">
        <v>41.397500000000001</v>
      </c>
      <c r="G935">
        <v>1350</v>
      </c>
      <c r="I935">
        <v>31.705882353</v>
      </c>
      <c r="K935" t="s">
        <v>595</v>
      </c>
      <c r="L935">
        <v>131.172515</v>
      </c>
      <c r="M935" t="s">
        <v>83</v>
      </c>
      <c r="N935">
        <v>1993</v>
      </c>
      <c r="P935">
        <v>2010</v>
      </c>
      <c r="R935" t="s">
        <v>1866</v>
      </c>
    </row>
    <row r="936" spans="1:18">
      <c r="A936">
        <v>2086</v>
      </c>
      <c r="B936">
        <v>112</v>
      </c>
      <c r="C936">
        <v>-69.336500000000001</v>
      </c>
      <c r="D936">
        <v>41.435166000000002</v>
      </c>
      <c r="G936">
        <v>1352</v>
      </c>
      <c r="I936">
        <v>31.047058824</v>
      </c>
      <c r="K936" t="s">
        <v>595</v>
      </c>
      <c r="L936">
        <v>128.46412000000001</v>
      </c>
      <c r="M936" t="s">
        <v>83</v>
      </c>
      <c r="N936">
        <v>1993</v>
      </c>
      <c r="P936">
        <v>2010</v>
      </c>
      <c r="R936" t="s">
        <v>1866</v>
      </c>
    </row>
    <row r="937" spans="1:18">
      <c r="A937">
        <v>2087</v>
      </c>
      <c r="B937">
        <v>116</v>
      </c>
      <c r="C937">
        <v>-69.350999999999999</v>
      </c>
      <c r="D937">
        <v>41.469665999999997</v>
      </c>
      <c r="G937">
        <v>1372</v>
      </c>
      <c r="I937">
        <v>28.555555556000002</v>
      </c>
      <c r="K937" t="s">
        <v>595</v>
      </c>
      <c r="L937">
        <v>118.334974</v>
      </c>
      <c r="M937" t="s">
        <v>83</v>
      </c>
      <c r="N937">
        <v>1993</v>
      </c>
      <c r="P937">
        <v>2010</v>
      </c>
      <c r="R937" t="s">
        <v>1866</v>
      </c>
    </row>
    <row r="938" spans="1:18">
      <c r="A938">
        <v>2088</v>
      </c>
      <c r="B938">
        <v>120</v>
      </c>
      <c r="C938">
        <v>-69.364999999999995</v>
      </c>
      <c r="D938">
        <v>41.508499999999998</v>
      </c>
      <c r="G938">
        <v>1378</v>
      </c>
      <c r="I938">
        <v>28.833333332999999</v>
      </c>
      <c r="K938" t="s">
        <v>595</v>
      </c>
      <c r="L938">
        <v>119.54431200000001</v>
      </c>
      <c r="M938" t="s">
        <v>83</v>
      </c>
      <c r="N938">
        <v>1993</v>
      </c>
      <c r="P938">
        <v>2010</v>
      </c>
      <c r="R938" t="s">
        <v>1866</v>
      </c>
    </row>
    <row r="939" spans="1:18">
      <c r="A939">
        <v>2089</v>
      </c>
      <c r="B939">
        <v>124</v>
      </c>
      <c r="C939">
        <v>-69.378</v>
      </c>
      <c r="D939">
        <v>41.542499999999997</v>
      </c>
      <c r="G939">
        <v>1396</v>
      </c>
      <c r="I939">
        <v>21.323529411999999</v>
      </c>
      <c r="K939" t="s">
        <v>595</v>
      </c>
      <c r="L939">
        <v>88.529369000000003</v>
      </c>
      <c r="M939" t="s">
        <v>83</v>
      </c>
      <c r="N939">
        <v>1993</v>
      </c>
      <c r="P939">
        <v>2010</v>
      </c>
      <c r="R939" t="s">
        <v>1866</v>
      </c>
    </row>
    <row r="940" spans="1:18">
      <c r="A940">
        <v>2090</v>
      </c>
      <c r="B940">
        <v>128</v>
      </c>
      <c r="C940">
        <v>-69.394000000000005</v>
      </c>
      <c r="D940">
        <v>41.567332999999998</v>
      </c>
      <c r="G940">
        <v>1406</v>
      </c>
      <c r="I940">
        <v>32.470588235000001</v>
      </c>
      <c r="K940" t="s">
        <v>595</v>
      </c>
      <c r="L940">
        <v>134.90496200000001</v>
      </c>
      <c r="M940" t="s">
        <v>83</v>
      </c>
      <c r="N940">
        <v>1993</v>
      </c>
      <c r="P940">
        <v>2010</v>
      </c>
      <c r="R940" t="s">
        <v>1866</v>
      </c>
    </row>
    <row r="941" spans="1:18">
      <c r="A941">
        <v>2091</v>
      </c>
      <c r="B941">
        <v>132</v>
      </c>
      <c r="C941">
        <v>-69.408833000000001</v>
      </c>
      <c r="D941">
        <v>41.596832999999997</v>
      </c>
      <c r="G941">
        <v>1412</v>
      </c>
      <c r="I941">
        <v>32.138888889</v>
      </c>
      <c r="K941" t="s">
        <v>595</v>
      </c>
      <c r="L941">
        <v>133.588391</v>
      </c>
      <c r="M941" t="s">
        <v>83</v>
      </c>
      <c r="N941">
        <v>1993</v>
      </c>
      <c r="P941">
        <v>2010</v>
      </c>
      <c r="R941" t="s">
        <v>1866</v>
      </c>
    </row>
    <row r="942" spans="1:18">
      <c r="A942">
        <v>2092</v>
      </c>
      <c r="B942">
        <v>136</v>
      </c>
      <c r="C942">
        <v>-69.4255</v>
      </c>
      <c r="D942">
        <v>41.625332999999998</v>
      </c>
      <c r="G942">
        <v>1418</v>
      </c>
      <c r="I942">
        <v>32.083333332999999</v>
      </c>
      <c r="K942" t="s">
        <v>595</v>
      </c>
      <c r="L942">
        <v>133.41889800000001</v>
      </c>
      <c r="M942" t="s">
        <v>83</v>
      </c>
      <c r="N942">
        <v>1993</v>
      </c>
      <c r="P942">
        <v>2010</v>
      </c>
      <c r="R942" t="s">
        <v>1866</v>
      </c>
    </row>
    <row r="943" spans="1:18">
      <c r="A943">
        <v>2093</v>
      </c>
      <c r="B943">
        <v>140</v>
      </c>
      <c r="C943">
        <v>-69.442333000000005</v>
      </c>
      <c r="D943">
        <v>41.651833000000003</v>
      </c>
      <c r="G943">
        <v>1427</v>
      </c>
      <c r="I943">
        <v>35.805555556000002</v>
      </c>
      <c r="K943" t="s">
        <v>595</v>
      </c>
      <c r="L943">
        <v>149.003772</v>
      </c>
      <c r="M943" t="s">
        <v>83</v>
      </c>
      <c r="N943">
        <v>1993</v>
      </c>
      <c r="P943">
        <v>2010</v>
      </c>
      <c r="R943" t="s">
        <v>1866</v>
      </c>
    </row>
    <row r="944" spans="1:18">
      <c r="A944">
        <v>2094</v>
      </c>
      <c r="B944">
        <v>144</v>
      </c>
      <c r="C944">
        <v>-69.457666000000003</v>
      </c>
      <c r="D944">
        <v>41.683</v>
      </c>
      <c r="G944">
        <v>1442</v>
      </c>
      <c r="I944">
        <v>30.147058823999998</v>
      </c>
      <c r="K944" t="s">
        <v>595</v>
      </c>
      <c r="L944">
        <v>125.592584</v>
      </c>
      <c r="M944" t="s">
        <v>83</v>
      </c>
      <c r="N944">
        <v>1993</v>
      </c>
      <c r="P944">
        <v>2010</v>
      </c>
      <c r="R944" t="s">
        <v>1866</v>
      </c>
    </row>
    <row r="945" spans="1:18">
      <c r="A945">
        <v>2095</v>
      </c>
      <c r="B945">
        <v>148</v>
      </c>
      <c r="C945">
        <v>-69.473166000000006</v>
      </c>
      <c r="D945">
        <v>41.713000000000001</v>
      </c>
      <c r="G945">
        <v>1465</v>
      </c>
      <c r="I945">
        <v>28.375</v>
      </c>
      <c r="K945" t="s">
        <v>595</v>
      </c>
      <c r="L945">
        <v>118.41574300000001</v>
      </c>
      <c r="M945" t="s">
        <v>83</v>
      </c>
      <c r="N945">
        <v>1993</v>
      </c>
      <c r="P945">
        <v>2010</v>
      </c>
      <c r="R945" t="s">
        <v>1866</v>
      </c>
    </row>
    <row r="946" spans="1:18">
      <c r="A946">
        <v>2096</v>
      </c>
      <c r="B946">
        <v>152</v>
      </c>
      <c r="C946">
        <v>-69.487832999999995</v>
      </c>
      <c r="D946">
        <v>41.749166000000002</v>
      </c>
      <c r="G946">
        <v>1472</v>
      </c>
      <c r="I946">
        <v>26.777777778000001</v>
      </c>
      <c r="K946" t="s">
        <v>595</v>
      </c>
      <c r="L946">
        <v>111.80701500000001</v>
      </c>
      <c r="M946" t="s">
        <v>83</v>
      </c>
      <c r="N946">
        <v>1993</v>
      </c>
      <c r="P946">
        <v>2010</v>
      </c>
      <c r="R946" t="s">
        <v>1866</v>
      </c>
    </row>
    <row r="947" spans="1:18">
      <c r="A947">
        <v>2097</v>
      </c>
      <c r="B947">
        <v>156</v>
      </c>
      <c r="C947">
        <v>-69.501000000000005</v>
      </c>
      <c r="D947">
        <v>41.783166000000001</v>
      </c>
      <c r="G947">
        <v>1494</v>
      </c>
      <c r="I947">
        <v>18.088235294</v>
      </c>
      <c r="K947" t="s">
        <v>595</v>
      </c>
      <c r="L947">
        <v>75.654140999999996</v>
      </c>
      <c r="M947" t="s">
        <v>83</v>
      </c>
      <c r="N947">
        <v>1993</v>
      </c>
      <c r="P947">
        <v>2010</v>
      </c>
      <c r="R947" t="s">
        <v>1866</v>
      </c>
    </row>
    <row r="948" spans="1:18">
      <c r="A948">
        <v>2098</v>
      </c>
      <c r="B948">
        <v>160</v>
      </c>
      <c r="C948">
        <v>-69.515833000000001</v>
      </c>
      <c r="D948">
        <v>41.819333</v>
      </c>
      <c r="G948">
        <v>1515</v>
      </c>
      <c r="I948">
        <v>25.941176470999999</v>
      </c>
      <c r="K948" t="s">
        <v>595</v>
      </c>
      <c r="L948">
        <v>108.662634</v>
      </c>
      <c r="M948" t="s">
        <v>83</v>
      </c>
      <c r="N948">
        <v>1993</v>
      </c>
      <c r="P948">
        <v>2010</v>
      </c>
      <c r="R948" t="s">
        <v>1866</v>
      </c>
    </row>
    <row r="949" spans="1:18">
      <c r="A949">
        <v>2099</v>
      </c>
      <c r="B949">
        <v>164</v>
      </c>
      <c r="C949">
        <v>-69.529332999999994</v>
      </c>
      <c r="D949">
        <v>41.851165999999999</v>
      </c>
      <c r="G949">
        <v>1513</v>
      </c>
      <c r="I949">
        <v>38.058823529000001</v>
      </c>
      <c r="K949" t="s">
        <v>595</v>
      </c>
      <c r="L949">
        <v>159.40253799999999</v>
      </c>
      <c r="M949" t="s">
        <v>83</v>
      </c>
      <c r="N949">
        <v>1993</v>
      </c>
      <c r="P949">
        <v>2010</v>
      </c>
      <c r="R949" t="s">
        <v>1866</v>
      </c>
    </row>
    <row r="950" spans="1:18">
      <c r="A950">
        <v>2100</v>
      </c>
      <c r="B950">
        <v>168</v>
      </c>
      <c r="C950">
        <v>-69.543333000000004</v>
      </c>
      <c r="D950">
        <v>41.872833</v>
      </c>
      <c r="G950">
        <v>1519</v>
      </c>
      <c r="I950">
        <v>35.588235294</v>
      </c>
      <c r="K950" t="s">
        <v>595</v>
      </c>
      <c r="L950">
        <v>149.12678199999999</v>
      </c>
      <c r="M950" t="s">
        <v>83</v>
      </c>
      <c r="N950">
        <v>1993</v>
      </c>
      <c r="P950">
        <v>2010</v>
      </c>
      <c r="R950" t="s">
        <v>1866</v>
      </c>
    </row>
    <row r="951" spans="1:18">
      <c r="A951">
        <v>2101</v>
      </c>
      <c r="B951">
        <v>172</v>
      </c>
      <c r="C951">
        <v>-69.559166000000005</v>
      </c>
      <c r="D951">
        <v>41.922666</v>
      </c>
      <c r="G951">
        <v>1535</v>
      </c>
      <c r="I951">
        <v>22.823529411999999</v>
      </c>
      <c r="K951" t="s">
        <v>595</v>
      </c>
      <c r="L951">
        <v>95.748812999999998</v>
      </c>
      <c r="M951" t="s">
        <v>83</v>
      </c>
      <c r="N951">
        <v>1993</v>
      </c>
      <c r="P951">
        <v>2010</v>
      </c>
      <c r="R951" t="s">
        <v>1866</v>
      </c>
    </row>
    <row r="952" spans="1:18">
      <c r="A952">
        <v>2102</v>
      </c>
      <c r="B952">
        <v>176</v>
      </c>
      <c r="C952">
        <v>-69.573832999999993</v>
      </c>
      <c r="D952">
        <v>41.957500000000003</v>
      </c>
      <c r="G952">
        <v>1555</v>
      </c>
      <c r="I952">
        <v>27.058823529000001</v>
      </c>
      <c r="K952" t="s">
        <v>595</v>
      </c>
      <c r="L952">
        <v>113.690032</v>
      </c>
      <c r="M952" t="s">
        <v>83</v>
      </c>
      <c r="N952">
        <v>1993</v>
      </c>
      <c r="P952">
        <v>2010</v>
      </c>
      <c r="R952" t="s">
        <v>1866</v>
      </c>
    </row>
    <row r="953" spans="1:18">
      <c r="A953">
        <v>2103</v>
      </c>
      <c r="B953">
        <v>180</v>
      </c>
      <c r="C953">
        <v>-69.586832999999999</v>
      </c>
      <c r="D953">
        <v>41.997833</v>
      </c>
      <c r="G953">
        <v>1562</v>
      </c>
      <c r="I953">
        <v>25.888888889</v>
      </c>
      <c r="K953" t="s">
        <v>595</v>
      </c>
      <c r="L953">
        <v>108.832133</v>
      </c>
      <c r="M953" t="s">
        <v>83</v>
      </c>
      <c r="N953">
        <v>1993</v>
      </c>
      <c r="P953">
        <v>2010</v>
      </c>
      <c r="R953" t="s">
        <v>1866</v>
      </c>
    </row>
    <row r="954" spans="1:18">
      <c r="A954">
        <v>2104</v>
      </c>
      <c r="B954">
        <v>184</v>
      </c>
      <c r="C954">
        <v>-69.600999999999999</v>
      </c>
      <c r="D954">
        <v>42.03</v>
      </c>
      <c r="G954">
        <v>1571</v>
      </c>
      <c r="I954">
        <v>31.5</v>
      </c>
      <c r="K954" t="s">
        <v>595</v>
      </c>
      <c r="L954">
        <v>132.50027499999999</v>
      </c>
      <c r="M954" t="s">
        <v>83</v>
      </c>
      <c r="N954">
        <v>1993</v>
      </c>
      <c r="P954">
        <v>2010</v>
      </c>
      <c r="R954" t="s">
        <v>1866</v>
      </c>
    </row>
    <row r="955" spans="1:18">
      <c r="A955">
        <v>2105</v>
      </c>
      <c r="B955">
        <v>188</v>
      </c>
      <c r="C955">
        <v>-69.616</v>
      </c>
      <c r="D955">
        <v>42.064999999999998</v>
      </c>
      <c r="G955">
        <v>1579</v>
      </c>
      <c r="I955">
        <v>22.388888889</v>
      </c>
      <c r="K955" t="s">
        <v>595</v>
      </c>
      <c r="L955">
        <v>94.232585</v>
      </c>
      <c r="M955" t="s">
        <v>83</v>
      </c>
      <c r="N955">
        <v>1993</v>
      </c>
      <c r="P955">
        <v>2010</v>
      </c>
      <c r="R955" t="s">
        <v>1866</v>
      </c>
    </row>
    <row r="956" spans="1:18">
      <c r="A956">
        <v>2106</v>
      </c>
      <c r="B956">
        <v>192</v>
      </c>
      <c r="C956">
        <v>-69.629833000000005</v>
      </c>
      <c r="D956">
        <v>42.100665999999997</v>
      </c>
      <c r="G956">
        <v>1582</v>
      </c>
      <c r="I956">
        <v>32.111111111</v>
      </c>
      <c r="K956" t="s">
        <v>595</v>
      </c>
      <c r="L956">
        <v>135.19043500000001</v>
      </c>
      <c r="M956" t="s">
        <v>83</v>
      </c>
      <c r="N956">
        <v>1993</v>
      </c>
      <c r="P956">
        <v>2010</v>
      </c>
      <c r="R956" t="s">
        <v>1866</v>
      </c>
    </row>
    <row r="957" spans="1:18">
      <c r="A957">
        <v>2107</v>
      </c>
      <c r="B957">
        <v>196</v>
      </c>
      <c r="C957">
        <v>-69.644333000000003</v>
      </c>
      <c r="D957">
        <v>42.134833</v>
      </c>
      <c r="G957">
        <v>1586</v>
      </c>
      <c r="I957">
        <v>33.805555556000002</v>
      </c>
      <c r="K957" t="s">
        <v>595</v>
      </c>
      <c r="L957">
        <v>142.35711800000001</v>
      </c>
      <c r="M957" t="s">
        <v>83</v>
      </c>
      <c r="N957">
        <v>1993</v>
      </c>
      <c r="P957">
        <v>2010</v>
      </c>
      <c r="R957" t="s">
        <v>1866</v>
      </c>
    </row>
    <row r="958" spans="1:18">
      <c r="A958">
        <v>2108</v>
      </c>
      <c r="B958">
        <v>200</v>
      </c>
      <c r="C958">
        <v>-69.660166000000004</v>
      </c>
      <c r="D958">
        <v>42.167332999999999</v>
      </c>
      <c r="G958">
        <v>1601</v>
      </c>
      <c r="I958">
        <v>21.055555556000002</v>
      </c>
      <c r="K958" t="s">
        <v>595</v>
      </c>
      <c r="L958">
        <v>88.770264999999995</v>
      </c>
      <c r="M958" t="s">
        <v>83</v>
      </c>
      <c r="N958">
        <v>1993</v>
      </c>
      <c r="P958">
        <v>2010</v>
      </c>
      <c r="R958" t="s">
        <v>1866</v>
      </c>
    </row>
    <row r="959" spans="1:18">
      <c r="A959">
        <v>2109</v>
      </c>
      <c r="B959">
        <v>204</v>
      </c>
      <c r="C959">
        <v>-69.674499999999995</v>
      </c>
      <c r="D959">
        <v>42.202500000000001</v>
      </c>
      <c r="G959">
        <v>1615</v>
      </c>
      <c r="I959">
        <v>27.111111111</v>
      </c>
      <c r="K959" t="s">
        <v>595</v>
      </c>
      <c r="L959">
        <v>114.414737</v>
      </c>
      <c r="M959" t="s">
        <v>83</v>
      </c>
      <c r="N959">
        <v>1993</v>
      </c>
      <c r="P959">
        <v>2010</v>
      </c>
      <c r="R959" t="s">
        <v>1866</v>
      </c>
    </row>
    <row r="960" spans="1:18">
      <c r="A960">
        <v>2110</v>
      </c>
      <c r="B960">
        <v>208</v>
      </c>
      <c r="C960">
        <v>-69.689499999999995</v>
      </c>
      <c r="D960">
        <v>42.236499999999999</v>
      </c>
      <c r="G960">
        <v>1626</v>
      </c>
      <c r="I960">
        <v>24.777777778000001</v>
      </c>
      <c r="K960" t="s">
        <v>595</v>
      </c>
      <c r="L960">
        <v>104.656436</v>
      </c>
      <c r="M960" t="s">
        <v>83</v>
      </c>
      <c r="N960">
        <v>1993</v>
      </c>
      <c r="P960">
        <v>2010</v>
      </c>
      <c r="R960" t="s">
        <v>1866</v>
      </c>
    </row>
    <row r="961" spans="1:18">
      <c r="A961">
        <v>2111</v>
      </c>
      <c r="B961">
        <v>212</v>
      </c>
      <c r="C961">
        <v>-69.704832999999994</v>
      </c>
      <c r="D961">
        <v>42.271332999999998</v>
      </c>
      <c r="G961">
        <v>1636</v>
      </c>
      <c r="I961">
        <v>30.352941176000002</v>
      </c>
      <c r="K961" t="s">
        <v>595</v>
      </c>
      <c r="L961">
        <v>128.294658</v>
      </c>
      <c r="M961" t="s">
        <v>83</v>
      </c>
      <c r="N961">
        <v>1993</v>
      </c>
      <c r="P961">
        <v>2010</v>
      </c>
      <c r="R961" t="s">
        <v>1866</v>
      </c>
    </row>
    <row r="962" spans="1:18">
      <c r="A962">
        <v>2112</v>
      </c>
      <c r="B962">
        <v>216</v>
      </c>
      <c r="C962">
        <v>-69.716499999999996</v>
      </c>
      <c r="D962">
        <v>42.310499999999998</v>
      </c>
      <c r="G962">
        <v>1642</v>
      </c>
      <c r="I962">
        <v>29.166666667000001</v>
      </c>
      <c r="K962" t="s">
        <v>595</v>
      </c>
      <c r="L962">
        <v>123.33945</v>
      </c>
      <c r="M962" t="s">
        <v>83</v>
      </c>
      <c r="N962">
        <v>1993</v>
      </c>
      <c r="P962">
        <v>2010</v>
      </c>
      <c r="R962" t="s">
        <v>1866</v>
      </c>
    </row>
    <row r="963" spans="1:18">
      <c r="A963">
        <v>2113</v>
      </c>
      <c r="B963">
        <v>220</v>
      </c>
      <c r="C963">
        <v>-69.730165999999997</v>
      </c>
      <c r="D963">
        <v>42.348500000000001</v>
      </c>
      <c r="G963">
        <v>1655</v>
      </c>
      <c r="I963">
        <v>26.166666667000001</v>
      </c>
      <c r="K963" t="s">
        <v>595</v>
      </c>
      <c r="L963">
        <v>110.763364</v>
      </c>
      <c r="M963" t="s">
        <v>83</v>
      </c>
      <c r="N963">
        <v>1993</v>
      </c>
      <c r="P963">
        <v>2010</v>
      </c>
      <c r="R963" t="s">
        <v>1866</v>
      </c>
    </row>
    <row r="964" spans="1:18">
      <c r="A964">
        <v>2114</v>
      </c>
      <c r="B964">
        <v>224</v>
      </c>
      <c r="C964">
        <v>-69.744500000000002</v>
      </c>
      <c r="D964">
        <v>42.383000000000003</v>
      </c>
      <c r="G964">
        <v>1671</v>
      </c>
      <c r="I964">
        <v>25.5</v>
      </c>
      <c r="K964" t="s">
        <v>595</v>
      </c>
      <c r="L964">
        <v>108.064804</v>
      </c>
      <c r="M964" t="s">
        <v>83</v>
      </c>
      <c r="N964">
        <v>1993</v>
      </c>
      <c r="P964">
        <v>2010</v>
      </c>
      <c r="R964" t="s">
        <v>1866</v>
      </c>
    </row>
    <row r="965" spans="1:18">
      <c r="A965">
        <v>2115</v>
      </c>
      <c r="B965">
        <v>228</v>
      </c>
      <c r="C965">
        <v>-69.760666000000001</v>
      </c>
      <c r="D965">
        <v>42.415832999999999</v>
      </c>
      <c r="G965">
        <v>1683</v>
      </c>
      <c r="I965">
        <v>28.111111111</v>
      </c>
      <c r="K965" t="s">
        <v>595</v>
      </c>
      <c r="L965">
        <v>119.234026</v>
      </c>
      <c r="M965" t="s">
        <v>83</v>
      </c>
      <c r="N965">
        <v>1993</v>
      </c>
      <c r="P965">
        <v>2010</v>
      </c>
      <c r="R965" t="s">
        <v>1866</v>
      </c>
    </row>
    <row r="966" spans="1:18">
      <c r="A966">
        <v>2116</v>
      </c>
      <c r="B966">
        <v>232</v>
      </c>
      <c r="C966">
        <v>-69.775833000000006</v>
      </c>
      <c r="D966">
        <v>42.447499999999998</v>
      </c>
      <c r="G966">
        <v>1693</v>
      </c>
      <c r="I966">
        <v>25.666666667000001</v>
      </c>
      <c r="K966" t="s">
        <v>595</v>
      </c>
      <c r="L966">
        <v>108.94535999999999</v>
      </c>
      <c r="M966" t="s">
        <v>83</v>
      </c>
      <c r="N966">
        <v>1993</v>
      </c>
      <c r="P966">
        <v>2010</v>
      </c>
      <c r="R966" t="s">
        <v>1866</v>
      </c>
    </row>
    <row r="967" spans="1:18">
      <c r="A967">
        <v>2117</v>
      </c>
      <c r="B967">
        <v>236</v>
      </c>
      <c r="C967">
        <v>-69.792165999999995</v>
      </c>
      <c r="D967">
        <v>42.483499999999999</v>
      </c>
      <c r="G967">
        <v>1704</v>
      </c>
      <c r="I967">
        <v>24.25</v>
      </c>
      <c r="K967" t="s">
        <v>595</v>
      </c>
      <c r="L967">
        <v>103.01911800000001</v>
      </c>
      <c r="M967" t="s">
        <v>83</v>
      </c>
      <c r="N967">
        <v>1993</v>
      </c>
      <c r="P967">
        <v>2010</v>
      </c>
      <c r="R967" t="s">
        <v>1866</v>
      </c>
    </row>
    <row r="968" spans="1:18">
      <c r="A968">
        <v>2118</v>
      </c>
      <c r="B968">
        <v>240</v>
      </c>
      <c r="C968">
        <v>-69.805833000000007</v>
      </c>
      <c r="D968">
        <v>42.517000000000003</v>
      </c>
      <c r="G968">
        <v>1713</v>
      </c>
      <c r="I968">
        <v>29.444444443999998</v>
      </c>
      <c r="K968" t="s">
        <v>595</v>
      </c>
      <c r="L968">
        <v>125.17336</v>
      </c>
      <c r="M968" t="s">
        <v>83</v>
      </c>
      <c r="N968">
        <v>1993</v>
      </c>
      <c r="P968">
        <v>2010</v>
      </c>
      <c r="R968" t="s">
        <v>1866</v>
      </c>
    </row>
    <row r="969" spans="1:18">
      <c r="A969">
        <v>2119</v>
      </c>
      <c r="B969">
        <v>244</v>
      </c>
      <c r="C969">
        <v>-69.820499999999996</v>
      </c>
      <c r="D969">
        <v>42.544165999999997</v>
      </c>
      <c r="G969">
        <v>1724</v>
      </c>
      <c r="I969">
        <v>24.222222221999999</v>
      </c>
      <c r="K969" t="s">
        <v>595</v>
      </c>
      <c r="L969">
        <v>103.054616</v>
      </c>
      <c r="M969" t="s">
        <v>83</v>
      </c>
      <c r="N969">
        <v>1993</v>
      </c>
      <c r="P969">
        <v>2010</v>
      </c>
      <c r="R969" t="s">
        <v>1866</v>
      </c>
    </row>
    <row r="970" spans="1:18">
      <c r="A970">
        <v>2120</v>
      </c>
      <c r="B970">
        <v>248</v>
      </c>
      <c r="C970">
        <v>-69.835166000000001</v>
      </c>
      <c r="D970">
        <v>42.579500000000003</v>
      </c>
      <c r="G970">
        <v>1748</v>
      </c>
      <c r="I970">
        <v>24.277777778000001</v>
      </c>
      <c r="K970" t="s">
        <v>595</v>
      </c>
      <c r="L970">
        <v>103.474463</v>
      </c>
      <c r="M970" t="s">
        <v>83</v>
      </c>
      <c r="N970">
        <v>1993</v>
      </c>
      <c r="P970">
        <v>2010</v>
      </c>
      <c r="R970" t="s">
        <v>1866</v>
      </c>
    </row>
    <row r="971" spans="1:18">
      <c r="A971">
        <v>2121</v>
      </c>
      <c r="B971">
        <v>252</v>
      </c>
      <c r="C971">
        <v>-69.849665999999999</v>
      </c>
      <c r="D971">
        <v>42.615499999999997</v>
      </c>
      <c r="G971">
        <v>1766</v>
      </c>
      <c r="I971">
        <v>19.888888889</v>
      </c>
      <c r="K971" t="s">
        <v>595</v>
      </c>
      <c r="L971">
        <v>84.879377000000005</v>
      </c>
      <c r="M971" t="s">
        <v>83</v>
      </c>
      <c r="N971">
        <v>1993</v>
      </c>
      <c r="P971">
        <v>2010</v>
      </c>
      <c r="R971" t="s">
        <v>1866</v>
      </c>
    </row>
    <row r="972" spans="1:18">
      <c r="A972">
        <v>2122</v>
      </c>
      <c r="B972">
        <v>256</v>
      </c>
      <c r="C972">
        <v>-69.863833</v>
      </c>
      <c r="D972">
        <v>42.658999999999999</v>
      </c>
      <c r="G972">
        <v>1769</v>
      </c>
      <c r="I972">
        <v>33.5</v>
      </c>
      <c r="K972" t="s">
        <v>595</v>
      </c>
      <c r="L972">
        <v>142.996352</v>
      </c>
      <c r="M972" t="s">
        <v>83</v>
      </c>
      <c r="N972">
        <v>1993</v>
      </c>
      <c r="P972">
        <v>2010</v>
      </c>
      <c r="R972" t="s">
        <v>1866</v>
      </c>
    </row>
    <row r="973" spans="1:18">
      <c r="A973">
        <v>2123</v>
      </c>
      <c r="B973">
        <v>260</v>
      </c>
      <c r="C973">
        <v>-69.876943999999995</v>
      </c>
      <c r="D973">
        <v>42.691388000000003</v>
      </c>
      <c r="G973">
        <v>1776</v>
      </c>
      <c r="I973">
        <v>35.111111111</v>
      </c>
      <c r="K973" t="s">
        <v>595</v>
      </c>
      <c r="L973">
        <v>149.95169000000001</v>
      </c>
      <c r="M973" t="s">
        <v>83</v>
      </c>
      <c r="N973">
        <v>1993</v>
      </c>
      <c r="P973">
        <v>2010</v>
      </c>
      <c r="R973" t="s">
        <v>1866</v>
      </c>
    </row>
    <row r="974" spans="1:18">
      <c r="A974">
        <v>2124</v>
      </c>
      <c r="B974">
        <v>264</v>
      </c>
      <c r="C974">
        <v>-69.888165999999998</v>
      </c>
      <c r="D974">
        <v>42.729500000000002</v>
      </c>
      <c r="G974">
        <v>1789</v>
      </c>
      <c r="I974">
        <v>32.722222221999999</v>
      </c>
      <c r="K974" t="s">
        <v>595</v>
      </c>
      <c r="L974">
        <v>139.88524799999999</v>
      </c>
      <c r="M974" t="s">
        <v>83</v>
      </c>
      <c r="N974">
        <v>1993</v>
      </c>
      <c r="P974">
        <v>2010</v>
      </c>
      <c r="R974" t="s">
        <v>1866</v>
      </c>
    </row>
    <row r="975" spans="1:18">
      <c r="A975">
        <v>2125</v>
      </c>
      <c r="B975">
        <v>268</v>
      </c>
      <c r="C975">
        <v>-69.903165999999999</v>
      </c>
      <c r="D975">
        <v>42.770166000000003</v>
      </c>
      <c r="G975">
        <v>1797</v>
      </c>
      <c r="I975">
        <v>42.376470587999997</v>
      </c>
      <c r="K975" t="s">
        <v>595</v>
      </c>
      <c r="L975">
        <v>181.25729699999999</v>
      </c>
      <c r="M975" t="s">
        <v>83</v>
      </c>
      <c r="N975">
        <v>1993</v>
      </c>
      <c r="P975">
        <v>2010</v>
      </c>
      <c r="R975" t="s">
        <v>1866</v>
      </c>
    </row>
    <row r="976" spans="1:18">
      <c r="A976">
        <v>2126</v>
      </c>
      <c r="B976">
        <v>272</v>
      </c>
      <c r="C976">
        <v>-69.917833000000002</v>
      </c>
      <c r="D976">
        <v>42.805666000000002</v>
      </c>
      <c r="G976">
        <v>1811</v>
      </c>
      <c r="I976">
        <v>37.5</v>
      </c>
      <c r="K976" t="s">
        <v>595</v>
      </c>
      <c r="L976">
        <v>160.56277900000001</v>
      </c>
      <c r="M976" t="s">
        <v>83</v>
      </c>
      <c r="N976">
        <v>1993</v>
      </c>
      <c r="P976">
        <v>2010</v>
      </c>
      <c r="R976" t="s">
        <v>1866</v>
      </c>
    </row>
    <row r="977" spans="1:18">
      <c r="A977">
        <v>2127</v>
      </c>
      <c r="B977">
        <v>276</v>
      </c>
      <c r="C977">
        <v>-69.930999999999997</v>
      </c>
      <c r="D977">
        <v>42.843499999999999</v>
      </c>
      <c r="G977">
        <v>1824</v>
      </c>
      <c r="I977">
        <v>28.972222221999999</v>
      </c>
      <c r="K977" t="s">
        <v>595</v>
      </c>
      <c r="L977">
        <v>124.17302599999999</v>
      </c>
      <c r="M977" t="s">
        <v>83</v>
      </c>
      <c r="N977">
        <v>1993</v>
      </c>
      <c r="P977">
        <v>2010</v>
      </c>
      <c r="R977" t="s">
        <v>1866</v>
      </c>
    </row>
    <row r="978" spans="1:18">
      <c r="A978">
        <v>2128</v>
      </c>
      <c r="B978">
        <v>280</v>
      </c>
      <c r="C978">
        <v>-69.944500000000005</v>
      </c>
      <c r="D978">
        <v>42.881</v>
      </c>
      <c r="G978">
        <v>1828</v>
      </c>
      <c r="I978">
        <v>38.111111111</v>
      </c>
      <c r="K978" t="s">
        <v>595</v>
      </c>
      <c r="L978">
        <v>163.38854599999999</v>
      </c>
      <c r="M978" t="s">
        <v>83</v>
      </c>
      <c r="N978">
        <v>1993</v>
      </c>
      <c r="P978">
        <v>2010</v>
      </c>
      <c r="R978" t="s">
        <v>1866</v>
      </c>
    </row>
    <row r="979" spans="1:18">
      <c r="A979">
        <v>2129</v>
      </c>
      <c r="B979">
        <v>284</v>
      </c>
      <c r="C979">
        <v>-69.959999999999994</v>
      </c>
      <c r="D979">
        <v>42.916665999999999</v>
      </c>
      <c r="G979">
        <v>1850</v>
      </c>
      <c r="I979">
        <v>22.611111111</v>
      </c>
      <c r="K979" t="s">
        <v>595</v>
      </c>
      <c r="L979">
        <v>97.092906999999997</v>
      </c>
      <c r="M979" t="s">
        <v>83</v>
      </c>
      <c r="N979">
        <v>1993</v>
      </c>
      <c r="P979">
        <v>2010</v>
      </c>
      <c r="R979" t="s">
        <v>1866</v>
      </c>
    </row>
    <row r="980" spans="1:18">
      <c r="A980">
        <v>2130</v>
      </c>
      <c r="B980">
        <v>288</v>
      </c>
      <c r="C980">
        <v>-69.977665999999999</v>
      </c>
      <c r="D980">
        <v>42.936500000000002</v>
      </c>
      <c r="G980">
        <v>1864</v>
      </c>
      <c r="I980">
        <v>18</v>
      </c>
      <c r="K980" t="s">
        <v>595</v>
      </c>
      <c r="L980">
        <v>77.371189000000001</v>
      </c>
      <c r="M980" t="s">
        <v>83</v>
      </c>
      <c r="N980">
        <v>1993</v>
      </c>
      <c r="P980">
        <v>2010</v>
      </c>
      <c r="R980" t="s">
        <v>1866</v>
      </c>
    </row>
    <row r="981" spans="1:18">
      <c r="A981">
        <v>2131</v>
      </c>
      <c r="B981">
        <v>293</v>
      </c>
      <c r="C981">
        <v>-69.993333000000007</v>
      </c>
      <c r="D981">
        <v>42.983333000000002</v>
      </c>
      <c r="G981">
        <v>1880</v>
      </c>
      <c r="I981">
        <v>19.333333332999999</v>
      </c>
      <c r="K981" t="s">
        <v>595</v>
      </c>
      <c r="L981">
        <v>83.196865000000003</v>
      </c>
      <c r="M981" t="s">
        <v>83</v>
      </c>
      <c r="N981">
        <v>1993</v>
      </c>
      <c r="P981">
        <v>2010</v>
      </c>
      <c r="R981" t="s">
        <v>1866</v>
      </c>
    </row>
    <row r="982" spans="1:18">
      <c r="A982">
        <v>2132</v>
      </c>
      <c r="B982">
        <v>297</v>
      </c>
      <c r="C982">
        <v>-70.003500000000003</v>
      </c>
      <c r="D982">
        <v>43.030500000000004</v>
      </c>
      <c r="G982">
        <v>1896</v>
      </c>
      <c r="I982">
        <v>11.333333333000001</v>
      </c>
      <c r="K982" t="s">
        <v>595</v>
      </c>
      <c r="L982">
        <v>48.827143</v>
      </c>
      <c r="M982" t="s">
        <v>83</v>
      </c>
      <c r="N982">
        <v>1993</v>
      </c>
      <c r="P982">
        <v>2010</v>
      </c>
      <c r="R982" t="s">
        <v>1866</v>
      </c>
    </row>
    <row r="983" spans="1:18">
      <c r="A983">
        <v>2133</v>
      </c>
      <c r="B983">
        <v>301</v>
      </c>
      <c r="C983">
        <v>-70.012</v>
      </c>
      <c r="D983">
        <v>43.080666000000001</v>
      </c>
      <c r="G983">
        <v>1914</v>
      </c>
      <c r="I983">
        <v>21.394444444000001</v>
      </c>
      <c r="K983" t="s">
        <v>595</v>
      </c>
      <c r="L983">
        <v>92.297869000000006</v>
      </c>
      <c r="M983" t="s">
        <v>83</v>
      </c>
      <c r="N983">
        <v>1993</v>
      </c>
      <c r="P983">
        <v>2010</v>
      </c>
      <c r="R983" t="s">
        <v>1866</v>
      </c>
    </row>
    <row r="984" spans="1:18">
      <c r="A984">
        <v>2134</v>
      </c>
      <c r="B984">
        <v>122</v>
      </c>
      <c r="C984">
        <v>-70.021165999999994</v>
      </c>
      <c r="D984">
        <v>43.130833000000003</v>
      </c>
      <c r="G984">
        <v>1921</v>
      </c>
      <c r="I984">
        <v>7.7222222222000001</v>
      </c>
      <c r="K984" t="s">
        <v>595</v>
      </c>
      <c r="L984">
        <v>33.330421000000001</v>
      </c>
      <c r="M984" t="s">
        <v>83</v>
      </c>
      <c r="N984">
        <v>1993</v>
      </c>
      <c r="P984">
        <v>2010</v>
      </c>
      <c r="R984" t="s">
        <v>1866</v>
      </c>
    </row>
    <row r="985" spans="1:18">
      <c r="A985">
        <v>2135</v>
      </c>
      <c r="B985">
        <v>2</v>
      </c>
      <c r="C985">
        <v>-70.036165999999994</v>
      </c>
      <c r="D985">
        <v>43.159500000000001</v>
      </c>
      <c r="G985">
        <v>1935</v>
      </c>
      <c r="I985">
        <v>8.1944444444000002</v>
      </c>
      <c r="K985" t="s">
        <v>595</v>
      </c>
      <c r="L985">
        <v>35.406086999999999</v>
      </c>
      <c r="M985" t="s">
        <v>83</v>
      </c>
      <c r="N985">
        <v>1993</v>
      </c>
      <c r="P985">
        <v>2010</v>
      </c>
      <c r="R985" t="s">
        <v>1866</v>
      </c>
    </row>
    <row r="986" spans="1:18">
      <c r="A986">
        <v>2136</v>
      </c>
      <c r="B986">
        <v>4</v>
      </c>
      <c r="C986">
        <v>-70.050533000000001</v>
      </c>
      <c r="D986">
        <v>43.189349999999997</v>
      </c>
      <c r="G986">
        <v>1950</v>
      </c>
      <c r="I986">
        <v>1</v>
      </c>
      <c r="K986" t="s">
        <v>595</v>
      </c>
      <c r="L986">
        <v>4.3253159999999999</v>
      </c>
      <c r="M986" t="s">
        <v>83</v>
      </c>
      <c r="N986">
        <v>1993</v>
      </c>
      <c r="P986">
        <v>2010</v>
      </c>
      <c r="R986" t="s">
        <v>1866</v>
      </c>
    </row>
    <row r="987" spans="1:18">
      <c r="A987">
        <v>2137</v>
      </c>
      <c r="B987">
        <v>6</v>
      </c>
      <c r="C987">
        <v>-70.064499999999995</v>
      </c>
      <c r="D987">
        <v>43.219665999999997</v>
      </c>
      <c r="G987">
        <v>1972</v>
      </c>
      <c r="I987">
        <v>5.3888888889000004</v>
      </c>
      <c r="K987" t="s">
        <v>595</v>
      </c>
      <c r="L987">
        <v>23.346243999999999</v>
      </c>
      <c r="M987" t="s">
        <v>83</v>
      </c>
      <c r="N987">
        <v>1993</v>
      </c>
      <c r="P987">
        <v>2010</v>
      </c>
      <c r="R987" t="s">
        <v>1866</v>
      </c>
    </row>
    <row r="988" spans="1:18">
      <c r="A988">
        <v>2138</v>
      </c>
      <c r="B988">
        <v>8</v>
      </c>
      <c r="C988">
        <v>-70.078999999999994</v>
      </c>
      <c r="D988">
        <v>43.247332999999998</v>
      </c>
      <c r="G988">
        <v>1980</v>
      </c>
      <c r="I988">
        <v>13.166666666999999</v>
      </c>
      <c r="K988" t="s">
        <v>595</v>
      </c>
      <c r="L988">
        <v>57.074551</v>
      </c>
      <c r="M988" t="s">
        <v>83</v>
      </c>
      <c r="N988">
        <v>1993</v>
      </c>
      <c r="P988">
        <v>2010</v>
      </c>
      <c r="R988" t="s">
        <v>1866</v>
      </c>
    </row>
    <row r="989" spans="1:18">
      <c r="A989">
        <v>2139</v>
      </c>
      <c r="B989">
        <v>10</v>
      </c>
      <c r="C989">
        <v>-70.093333000000001</v>
      </c>
      <c r="D989">
        <v>43.276665999999999</v>
      </c>
      <c r="G989">
        <v>1982</v>
      </c>
      <c r="I989">
        <v>13.647058824</v>
      </c>
      <c r="K989" t="s">
        <v>595</v>
      </c>
      <c r="L989">
        <v>59.166587999999997</v>
      </c>
      <c r="M989" t="s">
        <v>83</v>
      </c>
      <c r="N989">
        <v>1993</v>
      </c>
      <c r="P989">
        <v>2010</v>
      </c>
      <c r="R989" t="s">
        <v>1866</v>
      </c>
    </row>
    <row r="990" spans="1:18">
      <c r="A990">
        <v>2140</v>
      </c>
      <c r="B990">
        <v>12</v>
      </c>
      <c r="C990">
        <v>-70.108500000000006</v>
      </c>
      <c r="D990">
        <v>43.304000000000002</v>
      </c>
      <c r="G990">
        <v>1993</v>
      </c>
      <c r="I990">
        <v>13.972222221999999</v>
      </c>
      <c r="K990" t="s">
        <v>595</v>
      </c>
      <c r="L990">
        <v>60.621245000000002</v>
      </c>
      <c r="M990" t="s">
        <v>83</v>
      </c>
      <c r="N990">
        <v>1993</v>
      </c>
      <c r="P990">
        <v>2010</v>
      </c>
      <c r="R990" t="s">
        <v>1866</v>
      </c>
    </row>
    <row r="991" spans="1:18">
      <c r="A991">
        <v>2141</v>
      </c>
      <c r="B991">
        <v>14</v>
      </c>
      <c r="C991">
        <v>-70.123333000000002</v>
      </c>
      <c r="D991">
        <v>43.331499999999998</v>
      </c>
      <c r="G991">
        <v>1986</v>
      </c>
      <c r="I991">
        <v>45.117647058999999</v>
      </c>
      <c r="K991" t="s">
        <v>595</v>
      </c>
      <c r="L991">
        <v>195.66112000000001</v>
      </c>
      <c r="M991" t="s">
        <v>83</v>
      </c>
      <c r="N991">
        <v>1993</v>
      </c>
      <c r="P991">
        <v>2010</v>
      </c>
      <c r="R991" t="s">
        <v>1866</v>
      </c>
    </row>
    <row r="992" spans="1:18">
      <c r="A992">
        <v>2142</v>
      </c>
      <c r="B992">
        <v>16</v>
      </c>
      <c r="C992">
        <v>-70.138165999999998</v>
      </c>
      <c r="D992">
        <v>43.358499999999999</v>
      </c>
      <c r="G992">
        <v>1993</v>
      </c>
      <c r="I992">
        <v>17.166666667000001</v>
      </c>
      <c r="K992" t="s">
        <v>595</v>
      </c>
      <c r="L992">
        <v>74.483709000000005</v>
      </c>
      <c r="M992" t="s">
        <v>83</v>
      </c>
      <c r="N992">
        <v>1993</v>
      </c>
      <c r="P992">
        <v>2010</v>
      </c>
      <c r="R992" t="s">
        <v>1866</v>
      </c>
    </row>
    <row r="993" spans="1:18">
      <c r="A993">
        <v>2143</v>
      </c>
      <c r="B993">
        <v>18</v>
      </c>
      <c r="C993">
        <v>-70.153333000000003</v>
      </c>
      <c r="D993">
        <v>43.3855</v>
      </c>
      <c r="G993">
        <v>2002</v>
      </c>
      <c r="I993">
        <v>8.7222222221999992</v>
      </c>
      <c r="K993" t="s">
        <v>595</v>
      </c>
      <c r="L993">
        <v>37.847484000000001</v>
      </c>
      <c r="M993" t="s">
        <v>83</v>
      </c>
      <c r="N993">
        <v>1993</v>
      </c>
      <c r="P993">
        <v>2010</v>
      </c>
      <c r="R993" t="s">
        <v>1866</v>
      </c>
    </row>
    <row r="994" spans="1:18">
      <c r="A994">
        <v>2144</v>
      </c>
      <c r="B994">
        <v>20</v>
      </c>
      <c r="C994">
        <v>-70.168666000000002</v>
      </c>
      <c r="D994">
        <v>43.408665999999997</v>
      </c>
      <c r="G994">
        <v>2013</v>
      </c>
      <c r="I994">
        <v>14.888888889</v>
      </c>
      <c r="K994" t="s">
        <v>595</v>
      </c>
      <c r="L994">
        <v>64.552238000000003</v>
      </c>
      <c r="M994" t="s">
        <v>83</v>
      </c>
      <c r="N994">
        <v>1993</v>
      </c>
      <c r="P994">
        <v>2010</v>
      </c>
      <c r="R994" t="s">
        <v>1866</v>
      </c>
    </row>
    <row r="995" spans="1:18">
      <c r="A995">
        <v>2145</v>
      </c>
      <c r="B995">
        <v>22</v>
      </c>
      <c r="C995">
        <v>-70.184166000000005</v>
      </c>
      <c r="D995">
        <v>43.430833</v>
      </c>
      <c r="G995">
        <v>2002</v>
      </c>
      <c r="I995">
        <v>33.555555556000002</v>
      </c>
      <c r="K995" t="s">
        <v>595</v>
      </c>
      <c r="L995">
        <v>145.61346800000001</v>
      </c>
      <c r="M995" t="s">
        <v>83</v>
      </c>
      <c r="N995">
        <v>1993</v>
      </c>
      <c r="P995">
        <v>2010</v>
      </c>
      <c r="R995" t="s">
        <v>1866</v>
      </c>
    </row>
    <row r="996" spans="1:18">
      <c r="A996">
        <v>2146</v>
      </c>
      <c r="B996">
        <v>26</v>
      </c>
      <c r="C996">
        <v>-70.198666000000003</v>
      </c>
      <c r="D996">
        <v>43.482500000000002</v>
      </c>
      <c r="G996">
        <v>2032</v>
      </c>
      <c r="I996">
        <v>7</v>
      </c>
      <c r="K996" t="s">
        <v>595</v>
      </c>
      <c r="L996">
        <v>30.306615000000001</v>
      </c>
      <c r="M996" t="s">
        <v>83</v>
      </c>
      <c r="N996">
        <v>1993</v>
      </c>
      <c r="P996">
        <v>2010</v>
      </c>
      <c r="R996" t="s">
        <v>1866</v>
      </c>
    </row>
    <row r="997" spans="1:18">
      <c r="A997">
        <v>2147</v>
      </c>
      <c r="B997">
        <v>24</v>
      </c>
      <c r="C997">
        <v>-70.200500000000005</v>
      </c>
      <c r="D997">
        <v>43.453665999999998</v>
      </c>
      <c r="G997">
        <v>2016</v>
      </c>
      <c r="I997">
        <v>21.166666667000001</v>
      </c>
      <c r="K997" t="s">
        <v>595</v>
      </c>
      <c r="L997">
        <v>91.750309999999999</v>
      </c>
      <c r="M997" t="s">
        <v>83</v>
      </c>
      <c r="N997">
        <v>1993</v>
      </c>
      <c r="P997">
        <v>2010</v>
      </c>
      <c r="R997" t="s">
        <v>1866</v>
      </c>
    </row>
    <row r="998" spans="1:18">
      <c r="A998">
        <v>2148</v>
      </c>
      <c r="B998">
        <v>28</v>
      </c>
      <c r="C998">
        <v>-70.230165999999997</v>
      </c>
      <c r="D998">
        <v>43.505833000000003</v>
      </c>
      <c r="G998">
        <v>2042</v>
      </c>
      <c r="I998">
        <v>2.8888888889</v>
      </c>
      <c r="K998" t="s">
        <v>595</v>
      </c>
      <c r="L998">
        <v>12.497398</v>
      </c>
      <c r="M998" t="s">
        <v>83</v>
      </c>
      <c r="N998">
        <v>1993</v>
      </c>
      <c r="P998">
        <v>2010</v>
      </c>
      <c r="R998" t="s">
        <v>1866</v>
      </c>
    </row>
    <row r="999" spans="1:18">
      <c r="A999">
        <v>2149</v>
      </c>
      <c r="B999">
        <v>30</v>
      </c>
      <c r="C999">
        <v>-70.245165999999998</v>
      </c>
      <c r="D999">
        <v>43.532165999999997</v>
      </c>
      <c r="G999">
        <v>2054</v>
      </c>
      <c r="I999">
        <v>3.1111111111</v>
      </c>
      <c r="K999" t="s">
        <v>595</v>
      </c>
      <c r="L999">
        <v>13.44684</v>
      </c>
      <c r="M999" t="s">
        <v>83</v>
      </c>
      <c r="N999">
        <v>1993</v>
      </c>
      <c r="P999">
        <v>2010</v>
      </c>
      <c r="R999" t="s">
        <v>1866</v>
      </c>
    </row>
    <row r="1000" spans="1:18">
      <c r="A1000">
        <v>2150</v>
      </c>
      <c r="B1000">
        <v>32</v>
      </c>
      <c r="C1000">
        <v>-70.260333000000003</v>
      </c>
      <c r="D1000">
        <v>43.557833000000002</v>
      </c>
      <c r="G1000">
        <v>2060</v>
      </c>
      <c r="I1000">
        <v>5.1875</v>
      </c>
      <c r="K1000" t="s">
        <v>595</v>
      </c>
      <c r="L1000">
        <v>22.411840000000002</v>
      </c>
      <c r="M1000" t="s">
        <v>83</v>
      </c>
      <c r="N1000">
        <v>1993</v>
      </c>
      <c r="P1000">
        <v>2010</v>
      </c>
      <c r="R1000" t="s">
        <v>1866</v>
      </c>
    </row>
    <row r="1001" spans="1:18">
      <c r="A1001">
        <v>2151</v>
      </c>
      <c r="B1001">
        <v>34</v>
      </c>
      <c r="C1001">
        <v>-70.275833000000006</v>
      </c>
      <c r="D1001">
        <v>43.581499999999998</v>
      </c>
      <c r="G1001">
        <v>2069</v>
      </c>
      <c r="I1001">
        <v>8.0625</v>
      </c>
      <c r="K1001" t="s">
        <v>595</v>
      </c>
      <c r="L1001">
        <v>34.806674000000001</v>
      </c>
      <c r="M1001" t="s">
        <v>83</v>
      </c>
      <c r="N1001">
        <v>1993</v>
      </c>
      <c r="P1001">
        <v>2010</v>
      </c>
      <c r="R1001" t="s">
        <v>1866</v>
      </c>
    </row>
    <row r="1002" spans="1:18">
      <c r="A1002">
        <v>2152</v>
      </c>
      <c r="B1002">
        <v>36</v>
      </c>
      <c r="C1002">
        <v>-70.290333000000004</v>
      </c>
      <c r="D1002">
        <v>43.606499999999997</v>
      </c>
      <c r="G1002">
        <v>2074</v>
      </c>
      <c r="I1002">
        <v>13.222222221999999</v>
      </c>
      <c r="K1002" t="s">
        <v>595</v>
      </c>
      <c r="L1002">
        <v>57.061729999999997</v>
      </c>
      <c r="M1002" t="s">
        <v>83</v>
      </c>
      <c r="N1002">
        <v>1993</v>
      </c>
      <c r="P1002">
        <v>2010</v>
      </c>
      <c r="R1002" t="s">
        <v>1866</v>
      </c>
    </row>
    <row r="1003" spans="1:18">
      <c r="A1003">
        <v>2153</v>
      </c>
      <c r="B1003">
        <v>38</v>
      </c>
      <c r="C1003">
        <v>-70.305166</v>
      </c>
      <c r="D1003">
        <v>43.632165999999998</v>
      </c>
      <c r="G1003">
        <v>2088</v>
      </c>
      <c r="I1003">
        <v>2.2222222222000001</v>
      </c>
      <c r="K1003" t="s">
        <v>595</v>
      </c>
      <c r="L1003">
        <v>9.5797530000000002</v>
      </c>
      <c r="M1003" t="s">
        <v>83</v>
      </c>
      <c r="N1003">
        <v>1993</v>
      </c>
      <c r="P1003">
        <v>2010</v>
      </c>
      <c r="R1003" t="s">
        <v>1866</v>
      </c>
    </row>
    <row r="1004" spans="1:18">
      <c r="A1004">
        <v>2154</v>
      </c>
      <c r="B1004">
        <v>40</v>
      </c>
      <c r="C1004">
        <v>-70.320166</v>
      </c>
      <c r="D1004">
        <v>43.658665999999997</v>
      </c>
      <c r="G1004">
        <v>2102</v>
      </c>
      <c r="I1004">
        <v>4.7222222222000001</v>
      </c>
      <c r="K1004" t="s">
        <v>595</v>
      </c>
      <c r="L1004">
        <v>20.335283</v>
      </c>
      <c r="M1004" t="s">
        <v>83</v>
      </c>
      <c r="N1004">
        <v>1993</v>
      </c>
      <c r="P1004">
        <v>2010</v>
      </c>
      <c r="R1004" t="s">
        <v>1866</v>
      </c>
    </row>
    <row r="1005" spans="1:18">
      <c r="A1005">
        <v>2155</v>
      </c>
      <c r="B1005">
        <v>42</v>
      </c>
      <c r="C1005">
        <v>-70.334500000000006</v>
      </c>
      <c r="D1005">
        <v>43.684666</v>
      </c>
      <c r="G1005">
        <v>2101</v>
      </c>
      <c r="I1005">
        <v>9.25</v>
      </c>
      <c r="K1005" t="s">
        <v>595</v>
      </c>
      <c r="L1005">
        <v>39.835507</v>
      </c>
      <c r="M1005" t="s">
        <v>83</v>
      </c>
      <c r="N1005">
        <v>1993</v>
      </c>
      <c r="P1005">
        <v>2010</v>
      </c>
      <c r="R1005" t="s">
        <v>1866</v>
      </c>
    </row>
    <row r="1006" spans="1:18">
      <c r="A1006">
        <v>2156</v>
      </c>
      <c r="B1006">
        <v>46</v>
      </c>
      <c r="C1006">
        <v>-70.353666000000004</v>
      </c>
      <c r="D1006">
        <v>43.718499999999999</v>
      </c>
      <c r="G1006">
        <v>2114</v>
      </c>
      <c r="I1006">
        <v>1.7222222222000001</v>
      </c>
      <c r="K1006" t="s">
        <v>595</v>
      </c>
      <c r="L1006">
        <v>7.4096669999999998</v>
      </c>
      <c r="M1006" t="s">
        <v>83</v>
      </c>
      <c r="N1006">
        <v>1993</v>
      </c>
      <c r="P1006">
        <v>2010</v>
      </c>
      <c r="R1006" t="s">
        <v>1866</v>
      </c>
    </row>
    <row r="1007" spans="1:18">
      <c r="A1007">
        <v>2157</v>
      </c>
      <c r="B1007">
        <v>50</v>
      </c>
      <c r="C1007">
        <v>-70.368499999999997</v>
      </c>
      <c r="D1007">
        <v>43.743000000000002</v>
      </c>
      <c r="G1007">
        <v>2109</v>
      </c>
      <c r="I1007">
        <v>30.194444443999998</v>
      </c>
      <c r="K1007" t="s">
        <v>595</v>
      </c>
      <c r="L1007">
        <v>129.958808</v>
      </c>
      <c r="M1007" t="s">
        <v>83</v>
      </c>
      <c r="N1007">
        <v>1993</v>
      </c>
      <c r="P1007">
        <v>2010</v>
      </c>
      <c r="R1007" t="s">
        <v>1866</v>
      </c>
    </row>
    <row r="1008" spans="1:18">
      <c r="A1008">
        <v>2158</v>
      </c>
      <c r="B1008">
        <v>54</v>
      </c>
      <c r="C1008">
        <v>-70.383332999999993</v>
      </c>
      <c r="D1008">
        <v>43.768166000000001</v>
      </c>
      <c r="G1008">
        <v>2111</v>
      </c>
      <c r="I1008">
        <v>16.055555556000002</v>
      </c>
      <c r="K1008" t="s">
        <v>595</v>
      </c>
      <c r="L1008">
        <v>69.092186999999996</v>
      </c>
      <c r="M1008" t="s">
        <v>83</v>
      </c>
      <c r="N1008">
        <v>1993</v>
      </c>
      <c r="P1008">
        <v>2010</v>
      </c>
      <c r="R1008" t="s">
        <v>1866</v>
      </c>
    </row>
    <row r="1009" spans="1:18">
      <c r="A1009">
        <v>2159</v>
      </c>
      <c r="B1009">
        <v>58</v>
      </c>
      <c r="C1009">
        <v>-70.397165999999999</v>
      </c>
      <c r="D1009">
        <v>43.793500000000002</v>
      </c>
      <c r="G1009">
        <v>2122</v>
      </c>
      <c r="I1009">
        <v>12.416666666999999</v>
      </c>
      <c r="K1009" t="s">
        <v>595</v>
      </c>
      <c r="L1009">
        <v>53.386771000000003</v>
      </c>
      <c r="M1009" t="s">
        <v>83</v>
      </c>
      <c r="N1009">
        <v>1993</v>
      </c>
      <c r="P1009">
        <v>2010</v>
      </c>
      <c r="R1009" t="s">
        <v>1866</v>
      </c>
    </row>
    <row r="1010" spans="1:18">
      <c r="A1010">
        <v>2160</v>
      </c>
      <c r="B1010">
        <v>62</v>
      </c>
      <c r="C1010">
        <v>-70.412165999999999</v>
      </c>
      <c r="D1010">
        <v>43.819166000000003</v>
      </c>
      <c r="G1010">
        <v>2133</v>
      </c>
      <c r="I1010">
        <v>15.388888889</v>
      </c>
      <c r="K1010" t="s">
        <v>595</v>
      </c>
      <c r="L1010">
        <v>66.112387999999996</v>
      </c>
      <c r="M1010" t="s">
        <v>83</v>
      </c>
      <c r="N1010">
        <v>1993</v>
      </c>
      <c r="P1010">
        <v>2010</v>
      </c>
      <c r="R1010" t="s">
        <v>1866</v>
      </c>
    </row>
    <row r="1011" spans="1:18">
      <c r="A1011">
        <v>2161</v>
      </c>
      <c r="B1011">
        <v>66</v>
      </c>
      <c r="C1011">
        <v>-70.427333000000004</v>
      </c>
      <c r="D1011">
        <v>43.844999999999999</v>
      </c>
      <c r="G1011">
        <v>2148</v>
      </c>
      <c r="I1011">
        <v>6.7777777777999999</v>
      </c>
      <c r="K1011" t="s">
        <v>595</v>
      </c>
      <c r="L1011">
        <v>29.084717999999999</v>
      </c>
      <c r="M1011" t="s">
        <v>83</v>
      </c>
      <c r="N1011">
        <v>1993</v>
      </c>
      <c r="P1011">
        <v>2010</v>
      </c>
      <c r="R1011" t="s">
        <v>1866</v>
      </c>
    </row>
    <row r="1012" spans="1:18">
      <c r="A1012">
        <v>2162</v>
      </c>
      <c r="B1012">
        <v>70</v>
      </c>
      <c r="C1012">
        <v>-70.442832999999993</v>
      </c>
      <c r="D1012">
        <v>43.872500000000002</v>
      </c>
      <c r="G1012">
        <v>2157</v>
      </c>
      <c r="I1012">
        <v>13.944444444</v>
      </c>
      <c r="K1012" t="s">
        <v>595</v>
      </c>
      <c r="L1012">
        <v>59.796011</v>
      </c>
      <c r="M1012" t="s">
        <v>83</v>
      </c>
      <c r="N1012">
        <v>1993</v>
      </c>
      <c r="P1012">
        <v>2010</v>
      </c>
      <c r="R1012" t="s">
        <v>1866</v>
      </c>
    </row>
    <row r="1013" spans="1:18">
      <c r="A1013">
        <v>2163</v>
      </c>
      <c r="B1013">
        <v>72</v>
      </c>
      <c r="C1013">
        <v>-70.457499999999996</v>
      </c>
      <c r="D1013">
        <v>43.898665999999999</v>
      </c>
      <c r="G1013">
        <v>2161</v>
      </c>
      <c r="I1013">
        <v>11.611111111</v>
      </c>
      <c r="K1013" t="s">
        <v>595</v>
      </c>
      <c r="L1013">
        <v>49.774003</v>
      </c>
      <c r="M1013" t="s">
        <v>83</v>
      </c>
      <c r="N1013">
        <v>1993</v>
      </c>
      <c r="P1013">
        <v>2010</v>
      </c>
      <c r="R1013" t="s">
        <v>1866</v>
      </c>
    </row>
    <row r="1014" spans="1:18">
      <c r="A1014">
        <v>2164</v>
      </c>
      <c r="B1014">
        <v>74</v>
      </c>
      <c r="C1014">
        <v>-70.472333000000006</v>
      </c>
      <c r="D1014">
        <v>43.925666</v>
      </c>
      <c r="G1014">
        <v>2177</v>
      </c>
      <c r="I1014">
        <v>1.9444444444</v>
      </c>
      <c r="K1014" t="s">
        <v>595</v>
      </c>
      <c r="L1014">
        <v>8.3251430000000006</v>
      </c>
      <c r="M1014" t="s">
        <v>83</v>
      </c>
      <c r="N1014">
        <v>1993</v>
      </c>
      <c r="P1014">
        <v>2010</v>
      </c>
      <c r="R1014" t="s">
        <v>1866</v>
      </c>
    </row>
    <row r="1015" spans="1:18">
      <c r="A1015">
        <v>2165</v>
      </c>
      <c r="B1015">
        <v>76</v>
      </c>
      <c r="C1015">
        <v>-70.486500000000007</v>
      </c>
      <c r="D1015">
        <v>43.952666000000001</v>
      </c>
      <c r="G1015">
        <v>2178</v>
      </c>
      <c r="I1015">
        <v>15.75</v>
      </c>
      <c r="K1015" t="s">
        <v>595</v>
      </c>
      <c r="L1015">
        <v>67.428875000000005</v>
      </c>
      <c r="M1015" t="s">
        <v>83</v>
      </c>
      <c r="N1015">
        <v>1993</v>
      </c>
      <c r="P1015">
        <v>2010</v>
      </c>
      <c r="R1015" t="s">
        <v>1866</v>
      </c>
    </row>
    <row r="1016" spans="1:18">
      <c r="A1016">
        <v>2166</v>
      </c>
      <c r="B1016">
        <v>78</v>
      </c>
      <c r="C1016">
        <v>-70.501000000000005</v>
      </c>
      <c r="D1016">
        <v>43.983333000000002</v>
      </c>
      <c r="G1016">
        <v>2173</v>
      </c>
      <c r="I1016">
        <v>19.666666667000001</v>
      </c>
      <c r="K1016" t="s">
        <v>595</v>
      </c>
      <c r="L1016">
        <v>84.229866000000001</v>
      </c>
      <c r="M1016" t="s">
        <v>83</v>
      </c>
      <c r="N1016">
        <v>1993</v>
      </c>
      <c r="P1016">
        <v>2010</v>
      </c>
      <c r="R1016" t="s">
        <v>1866</v>
      </c>
    </row>
    <row r="1017" spans="1:18">
      <c r="A1017">
        <v>2167</v>
      </c>
      <c r="B1017">
        <v>80</v>
      </c>
      <c r="C1017">
        <v>-70.515165999999994</v>
      </c>
      <c r="D1017">
        <v>44.01</v>
      </c>
      <c r="G1017">
        <v>2187</v>
      </c>
      <c r="I1017">
        <v>6.5882352941000004</v>
      </c>
      <c r="K1017" t="s">
        <v>595</v>
      </c>
      <c r="L1017">
        <v>28.187044</v>
      </c>
      <c r="M1017" t="s">
        <v>83</v>
      </c>
      <c r="N1017">
        <v>1993</v>
      </c>
      <c r="P1017">
        <v>2010</v>
      </c>
      <c r="R1017" t="s">
        <v>1866</v>
      </c>
    </row>
    <row r="1018" spans="1:18">
      <c r="A1018">
        <v>2168</v>
      </c>
      <c r="B1018">
        <v>82</v>
      </c>
      <c r="C1018">
        <v>-70.529666000000006</v>
      </c>
      <c r="D1018">
        <v>44.039332999999999</v>
      </c>
      <c r="G1018">
        <v>2190</v>
      </c>
      <c r="I1018">
        <v>25.941176470999999</v>
      </c>
      <c r="K1018" t="s">
        <v>595</v>
      </c>
      <c r="L1018">
        <v>110.958629</v>
      </c>
      <c r="M1018" t="s">
        <v>83</v>
      </c>
      <c r="N1018">
        <v>1993</v>
      </c>
      <c r="P1018">
        <v>2010</v>
      </c>
      <c r="R1018" t="s">
        <v>1866</v>
      </c>
    </row>
    <row r="1019" spans="1:18">
      <c r="A1019">
        <v>2169</v>
      </c>
      <c r="B1019">
        <v>84</v>
      </c>
      <c r="C1019">
        <v>-70.545000000000002</v>
      </c>
      <c r="D1019">
        <v>44.066665999999998</v>
      </c>
      <c r="G1019">
        <v>2187</v>
      </c>
      <c r="I1019">
        <v>25.111111111</v>
      </c>
      <c r="K1019" t="s">
        <v>595</v>
      </c>
      <c r="L1019">
        <v>107.43093</v>
      </c>
      <c r="M1019" t="s">
        <v>83</v>
      </c>
      <c r="N1019">
        <v>1993</v>
      </c>
      <c r="P1019">
        <v>2010</v>
      </c>
      <c r="R1019" t="s">
        <v>1866</v>
      </c>
    </row>
    <row r="1020" spans="1:18">
      <c r="A1020">
        <v>2170</v>
      </c>
      <c r="B1020">
        <v>86</v>
      </c>
      <c r="C1020">
        <v>-70.560665999999998</v>
      </c>
      <c r="D1020">
        <v>44.090833000000003</v>
      </c>
      <c r="G1020">
        <v>2185</v>
      </c>
      <c r="I1020">
        <v>33.8125</v>
      </c>
      <c r="K1020" t="s">
        <v>595</v>
      </c>
      <c r="L1020">
        <v>144.68432899999999</v>
      </c>
      <c r="M1020" t="s">
        <v>83</v>
      </c>
      <c r="N1020">
        <v>1993</v>
      </c>
      <c r="P1020">
        <v>2010</v>
      </c>
      <c r="R1020" t="s">
        <v>1866</v>
      </c>
    </row>
    <row r="1021" spans="1:18">
      <c r="A1021">
        <v>2171</v>
      </c>
      <c r="B1021">
        <v>88</v>
      </c>
      <c r="C1021">
        <v>-70.576333000000005</v>
      </c>
      <c r="D1021">
        <v>44.111832999999997</v>
      </c>
      <c r="G1021">
        <v>2188</v>
      </c>
      <c r="I1021">
        <v>19.388888889</v>
      </c>
      <c r="K1021" t="s">
        <v>595</v>
      </c>
      <c r="L1021">
        <v>82.944601000000006</v>
      </c>
      <c r="M1021" t="s">
        <v>83</v>
      </c>
      <c r="N1021">
        <v>1993</v>
      </c>
      <c r="P1021">
        <v>2010</v>
      </c>
      <c r="R1021" t="s">
        <v>1866</v>
      </c>
    </row>
    <row r="1022" spans="1:18">
      <c r="A1022">
        <v>2172</v>
      </c>
      <c r="B1022">
        <v>90</v>
      </c>
      <c r="C1022">
        <v>-70.591666000000004</v>
      </c>
      <c r="D1022">
        <v>44.127833000000003</v>
      </c>
      <c r="G1022">
        <v>2197</v>
      </c>
      <c r="I1022">
        <v>13.305555556</v>
      </c>
      <c r="K1022" t="s">
        <v>595</v>
      </c>
      <c r="L1022">
        <v>56.881264999999999</v>
      </c>
      <c r="M1022" t="s">
        <v>83</v>
      </c>
      <c r="N1022">
        <v>1993</v>
      </c>
      <c r="P1022">
        <v>2010</v>
      </c>
      <c r="R1022" t="s">
        <v>1866</v>
      </c>
    </row>
    <row r="1023" spans="1:18">
      <c r="A1023">
        <v>2173</v>
      </c>
      <c r="B1023">
        <v>92</v>
      </c>
      <c r="C1023">
        <v>-70.606999999999999</v>
      </c>
      <c r="D1023">
        <v>44.150300000000001</v>
      </c>
      <c r="G1023">
        <v>2201</v>
      </c>
      <c r="I1023">
        <v>4.625</v>
      </c>
      <c r="K1023" t="s">
        <v>595</v>
      </c>
      <c r="L1023">
        <v>19.765387</v>
      </c>
      <c r="M1023" t="s">
        <v>83</v>
      </c>
      <c r="N1023">
        <v>1993</v>
      </c>
      <c r="P1023">
        <v>2010</v>
      </c>
      <c r="R1023" t="s">
        <v>1866</v>
      </c>
    </row>
    <row r="1024" spans="1:18">
      <c r="A1024">
        <v>2174</v>
      </c>
      <c r="B1024">
        <v>94</v>
      </c>
      <c r="C1024">
        <v>-70.622500000000002</v>
      </c>
      <c r="D1024">
        <v>44.172832999999997</v>
      </c>
      <c r="G1024">
        <v>2206</v>
      </c>
      <c r="I1024">
        <v>12.5</v>
      </c>
      <c r="K1024" t="s">
        <v>595</v>
      </c>
      <c r="L1024">
        <v>53.398291999999998</v>
      </c>
      <c r="M1024" t="s">
        <v>83</v>
      </c>
      <c r="N1024">
        <v>1993</v>
      </c>
      <c r="P1024">
        <v>2010</v>
      </c>
      <c r="R1024" t="s">
        <v>1866</v>
      </c>
    </row>
    <row r="1025" spans="1:18">
      <c r="A1025">
        <v>2175</v>
      </c>
      <c r="B1025">
        <v>96</v>
      </c>
      <c r="C1025">
        <v>-70.638333000000003</v>
      </c>
      <c r="D1025">
        <v>44.196165999999998</v>
      </c>
      <c r="G1025">
        <v>2209</v>
      </c>
      <c r="I1025">
        <v>17.583333332999999</v>
      </c>
      <c r="K1025" t="s">
        <v>595</v>
      </c>
      <c r="L1025">
        <v>75.100516999999996</v>
      </c>
      <c r="M1025" t="s">
        <v>83</v>
      </c>
      <c r="N1025">
        <v>1993</v>
      </c>
      <c r="P1025">
        <v>2010</v>
      </c>
      <c r="R1025" t="s">
        <v>1866</v>
      </c>
    </row>
    <row r="1026" spans="1:18">
      <c r="A1026">
        <v>2176</v>
      </c>
      <c r="B1026">
        <v>98</v>
      </c>
      <c r="C1026">
        <v>-70.651666000000006</v>
      </c>
      <c r="D1026">
        <v>44.210999999999999</v>
      </c>
      <c r="G1026">
        <v>2221</v>
      </c>
      <c r="I1026">
        <v>4.4444444444000002</v>
      </c>
      <c r="K1026" t="s">
        <v>595</v>
      </c>
      <c r="L1026">
        <v>18.964780000000001</v>
      </c>
      <c r="M1026" t="s">
        <v>83</v>
      </c>
      <c r="N1026">
        <v>1993</v>
      </c>
      <c r="P1026">
        <v>2010</v>
      </c>
      <c r="R1026" t="s">
        <v>1866</v>
      </c>
    </row>
    <row r="1027" spans="1:18">
      <c r="A1027">
        <v>2177</v>
      </c>
      <c r="B1027">
        <v>100</v>
      </c>
      <c r="C1027">
        <v>-70.669666000000007</v>
      </c>
      <c r="D1027">
        <v>44.234999999999999</v>
      </c>
      <c r="G1027">
        <v>2214</v>
      </c>
      <c r="I1027">
        <v>31.4375</v>
      </c>
      <c r="K1027" t="s">
        <v>595</v>
      </c>
      <c r="L1027">
        <v>134.216172</v>
      </c>
      <c r="M1027" t="s">
        <v>83</v>
      </c>
      <c r="N1027">
        <v>1993</v>
      </c>
      <c r="P1027">
        <v>2010</v>
      </c>
      <c r="R1027" t="s">
        <v>1866</v>
      </c>
    </row>
    <row r="1028" spans="1:18">
      <c r="A1028">
        <v>2178</v>
      </c>
      <c r="B1028">
        <v>102</v>
      </c>
      <c r="C1028">
        <v>-70.685500000000005</v>
      </c>
      <c r="D1028">
        <v>44.255665999999998</v>
      </c>
      <c r="G1028">
        <v>2221</v>
      </c>
      <c r="I1028">
        <v>13.235294118000001</v>
      </c>
      <c r="K1028" t="s">
        <v>595</v>
      </c>
      <c r="L1028">
        <v>56.475234999999998</v>
      </c>
      <c r="M1028" t="s">
        <v>83</v>
      </c>
      <c r="N1028">
        <v>1993</v>
      </c>
      <c r="P1028">
        <v>2010</v>
      </c>
      <c r="R1028" t="s">
        <v>1866</v>
      </c>
    </row>
    <row r="1029" spans="1:18">
      <c r="A1029">
        <v>2179</v>
      </c>
      <c r="B1029">
        <v>0</v>
      </c>
      <c r="C1029">
        <v>-70.710999999999999</v>
      </c>
      <c r="D1029">
        <v>44.283000000000001</v>
      </c>
      <c r="G1029">
        <v>2244</v>
      </c>
      <c r="I1029">
        <v>19</v>
      </c>
      <c r="K1029" t="s">
        <v>595</v>
      </c>
      <c r="L1029">
        <v>80.930120000000002</v>
      </c>
      <c r="M1029" t="s">
        <v>83</v>
      </c>
      <c r="N1029">
        <v>1993</v>
      </c>
      <c r="P1029">
        <v>2010</v>
      </c>
      <c r="R1029" t="s">
        <v>1866</v>
      </c>
    </row>
    <row r="1030" spans="1:18">
      <c r="A1030">
        <v>2180</v>
      </c>
      <c r="B1030">
        <v>1</v>
      </c>
      <c r="C1030">
        <v>-70.72</v>
      </c>
      <c r="D1030">
        <v>44.277000000000001</v>
      </c>
      <c r="G1030">
        <v>2252</v>
      </c>
      <c r="I1030">
        <v>9.8000000000000007</v>
      </c>
      <c r="K1030" t="s">
        <v>595</v>
      </c>
      <c r="L1030">
        <v>41.717032000000003</v>
      </c>
      <c r="M1030" t="s">
        <v>83</v>
      </c>
      <c r="N1030">
        <v>1993</v>
      </c>
      <c r="P1030">
        <v>2010</v>
      </c>
      <c r="R1030" t="s">
        <v>1866</v>
      </c>
    </row>
    <row r="1031" spans="1:18">
      <c r="A1031">
        <v>2181</v>
      </c>
      <c r="B1031">
        <v>2</v>
      </c>
      <c r="C1031">
        <v>-70.736999999999995</v>
      </c>
      <c r="D1031">
        <v>44.262999999999998</v>
      </c>
      <c r="G1031">
        <v>2265</v>
      </c>
      <c r="I1031">
        <v>3.6</v>
      </c>
      <c r="K1031" t="s">
        <v>595</v>
      </c>
      <c r="L1031">
        <v>15.30918</v>
      </c>
      <c r="M1031" t="s">
        <v>83</v>
      </c>
      <c r="N1031">
        <v>1993</v>
      </c>
      <c r="P1031">
        <v>2010</v>
      </c>
      <c r="R1031" t="s">
        <v>1866</v>
      </c>
    </row>
    <row r="1032" spans="1:18">
      <c r="A1032">
        <v>2182</v>
      </c>
      <c r="B1032">
        <v>0</v>
      </c>
      <c r="C1032">
        <v>-70.754000000000005</v>
      </c>
      <c r="D1032">
        <v>44.247</v>
      </c>
      <c r="G1032">
        <v>2263</v>
      </c>
      <c r="I1032">
        <v>8.6669999999999998</v>
      </c>
      <c r="K1032" t="s">
        <v>595</v>
      </c>
      <c r="L1032">
        <v>36.861153000000002</v>
      </c>
      <c r="M1032" t="s">
        <v>83</v>
      </c>
      <c r="N1032">
        <v>1993</v>
      </c>
      <c r="P1032">
        <v>2010</v>
      </c>
      <c r="R1032" t="s">
        <v>1866</v>
      </c>
    </row>
    <row r="1033" spans="1:18">
      <c r="A1033">
        <v>2183</v>
      </c>
      <c r="B1033">
        <v>2</v>
      </c>
      <c r="C1033">
        <v>-70.772000000000006</v>
      </c>
      <c r="D1033">
        <v>44.241</v>
      </c>
      <c r="G1033">
        <v>2254</v>
      </c>
      <c r="I1033">
        <v>0.53300000000000003</v>
      </c>
      <c r="K1033" t="s">
        <v>595</v>
      </c>
      <c r="L1033">
        <v>2.269962</v>
      </c>
      <c r="M1033" t="s">
        <v>83</v>
      </c>
      <c r="N1033">
        <v>1993</v>
      </c>
      <c r="P1033">
        <v>2010</v>
      </c>
      <c r="R1033" t="s">
        <v>1866</v>
      </c>
    </row>
    <row r="1034" spans="1:18">
      <c r="A1034">
        <v>2184</v>
      </c>
      <c r="B1034">
        <v>4</v>
      </c>
      <c r="C1034">
        <v>-70.790000000000006</v>
      </c>
      <c r="D1034">
        <v>44.234999999999999</v>
      </c>
      <c r="G1034">
        <v>2260</v>
      </c>
      <c r="I1034">
        <v>7.5629999999999997</v>
      </c>
      <c r="K1034" t="s">
        <v>595</v>
      </c>
      <c r="L1034">
        <v>32.172387000000001</v>
      </c>
      <c r="M1034" t="s">
        <v>83</v>
      </c>
      <c r="N1034">
        <v>1993</v>
      </c>
      <c r="P1034">
        <v>2010</v>
      </c>
      <c r="R1034" t="s">
        <v>1866</v>
      </c>
    </row>
    <row r="1035" spans="1:18">
      <c r="A1035">
        <v>2185</v>
      </c>
      <c r="B1035">
        <v>6</v>
      </c>
      <c r="C1035">
        <v>-70.811000000000007</v>
      </c>
      <c r="D1035">
        <v>44.225999999999999</v>
      </c>
      <c r="G1035">
        <v>2283</v>
      </c>
      <c r="I1035">
        <v>5</v>
      </c>
      <c r="K1035" t="s">
        <v>595</v>
      </c>
      <c r="L1035">
        <v>21.233049999999999</v>
      </c>
      <c r="M1035" t="s">
        <v>83</v>
      </c>
      <c r="N1035">
        <v>1993</v>
      </c>
      <c r="P1035">
        <v>2010</v>
      </c>
      <c r="R1035" t="s">
        <v>1866</v>
      </c>
    </row>
    <row r="1036" spans="1:18">
      <c r="A1036">
        <v>2186</v>
      </c>
      <c r="B1036">
        <v>8</v>
      </c>
      <c r="C1036">
        <v>-70.826999999999998</v>
      </c>
      <c r="D1036">
        <v>44.223999999999997</v>
      </c>
      <c r="G1036">
        <v>2286</v>
      </c>
      <c r="I1036">
        <v>18.734999999999999</v>
      </c>
      <c r="K1036" t="s">
        <v>595</v>
      </c>
      <c r="L1036">
        <v>79.542939000000004</v>
      </c>
      <c r="M1036" t="s">
        <v>83</v>
      </c>
      <c r="N1036">
        <v>1993</v>
      </c>
      <c r="P1036">
        <v>2010</v>
      </c>
      <c r="R1036" t="s">
        <v>1866</v>
      </c>
    </row>
    <row r="1037" spans="1:18">
      <c r="A1037">
        <v>2187</v>
      </c>
      <c r="B1037">
        <v>10</v>
      </c>
      <c r="C1037">
        <v>-70.843999999999994</v>
      </c>
      <c r="D1037">
        <v>44.219000000000001</v>
      </c>
      <c r="G1037">
        <v>2286</v>
      </c>
      <c r="I1037">
        <v>22.780999999999999</v>
      </c>
      <c r="K1037" t="s">
        <v>595</v>
      </c>
      <c r="L1037">
        <v>96.720529999999997</v>
      </c>
      <c r="M1037" t="s">
        <v>83</v>
      </c>
      <c r="N1037">
        <v>1993</v>
      </c>
      <c r="P1037">
        <v>2010</v>
      </c>
      <c r="R1037" t="s">
        <v>1866</v>
      </c>
    </row>
    <row r="1038" spans="1:18">
      <c r="A1038">
        <v>2188</v>
      </c>
      <c r="B1038">
        <v>12</v>
      </c>
      <c r="C1038">
        <v>-70.863</v>
      </c>
      <c r="D1038">
        <v>44.213999999999999</v>
      </c>
      <c r="G1038">
        <v>2295</v>
      </c>
      <c r="I1038">
        <v>9.375</v>
      </c>
      <c r="K1038" t="s">
        <v>595</v>
      </c>
      <c r="L1038">
        <v>39.774842999999997</v>
      </c>
      <c r="M1038" t="s">
        <v>83</v>
      </c>
      <c r="N1038">
        <v>1993</v>
      </c>
      <c r="P1038">
        <v>2010</v>
      </c>
      <c r="R1038" t="s">
        <v>1866</v>
      </c>
    </row>
    <row r="1039" spans="1:18">
      <c r="A1039">
        <v>2189</v>
      </c>
      <c r="B1039">
        <v>14</v>
      </c>
      <c r="C1039">
        <v>-70.88</v>
      </c>
      <c r="D1039">
        <v>44.206000000000003</v>
      </c>
      <c r="G1039">
        <v>2306</v>
      </c>
      <c r="I1039">
        <v>11.688000000000001</v>
      </c>
      <c r="K1039" t="s">
        <v>595</v>
      </c>
      <c r="L1039">
        <v>49.543545999999999</v>
      </c>
      <c r="M1039" t="s">
        <v>83</v>
      </c>
      <c r="N1039">
        <v>1993</v>
      </c>
      <c r="P1039">
        <v>2010</v>
      </c>
      <c r="R1039" t="s">
        <v>1866</v>
      </c>
    </row>
    <row r="1040" spans="1:18">
      <c r="A1040">
        <v>2190</v>
      </c>
      <c r="B1040">
        <v>16</v>
      </c>
      <c r="C1040">
        <v>-70.897999999999996</v>
      </c>
      <c r="D1040">
        <v>44.2</v>
      </c>
      <c r="G1040">
        <v>2301</v>
      </c>
      <c r="I1040">
        <v>28.562999999999999</v>
      </c>
      <c r="K1040" t="s">
        <v>595</v>
      </c>
      <c r="L1040">
        <v>121.12413599999999</v>
      </c>
      <c r="M1040" t="s">
        <v>83</v>
      </c>
      <c r="N1040">
        <v>1993</v>
      </c>
      <c r="P1040">
        <v>2010</v>
      </c>
      <c r="R1040" t="s">
        <v>1866</v>
      </c>
    </row>
    <row r="1041" spans="1:18">
      <c r="A1041">
        <v>2191</v>
      </c>
      <c r="B1041">
        <v>18</v>
      </c>
      <c r="C1041">
        <v>-70.915999999999997</v>
      </c>
      <c r="D1041">
        <v>44.194000000000003</v>
      </c>
      <c r="G1041">
        <v>2303</v>
      </c>
      <c r="I1041">
        <v>24.625</v>
      </c>
      <c r="K1041" t="s">
        <v>595</v>
      </c>
      <c r="L1041">
        <v>104.410246</v>
      </c>
      <c r="M1041" t="s">
        <v>83</v>
      </c>
      <c r="N1041">
        <v>1993</v>
      </c>
      <c r="P1041">
        <v>2010</v>
      </c>
      <c r="R1041" t="s">
        <v>1866</v>
      </c>
    </row>
    <row r="1042" spans="1:18">
      <c r="A1042">
        <v>2192</v>
      </c>
      <c r="B1042">
        <v>20</v>
      </c>
      <c r="C1042">
        <v>-70.933999999999997</v>
      </c>
      <c r="D1042">
        <v>44.189</v>
      </c>
      <c r="G1042">
        <v>2305</v>
      </c>
      <c r="I1042">
        <v>41.441000000000003</v>
      </c>
      <c r="K1042" t="s">
        <v>595</v>
      </c>
      <c r="L1042">
        <v>175.683651</v>
      </c>
      <c r="M1042" t="s">
        <v>83</v>
      </c>
      <c r="N1042">
        <v>1993</v>
      </c>
      <c r="P1042">
        <v>2010</v>
      </c>
      <c r="R1042" t="s">
        <v>1866</v>
      </c>
    </row>
    <row r="1043" spans="1:18">
      <c r="A1043">
        <v>2193</v>
      </c>
      <c r="B1043">
        <v>22</v>
      </c>
      <c r="C1043">
        <v>-70.950999999999993</v>
      </c>
      <c r="D1043">
        <v>44.185000000000002</v>
      </c>
      <c r="G1043">
        <v>2314</v>
      </c>
      <c r="I1043">
        <v>28.706</v>
      </c>
      <c r="K1043" t="s">
        <v>595</v>
      </c>
      <c r="L1043">
        <v>121.609025</v>
      </c>
      <c r="M1043" t="s">
        <v>83</v>
      </c>
      <c r="N1043">
        <v>1993</v>
      </c>
      <c r="P1043">
        <v>2010</v>
      </c>
      <c r="R1043" t="s">
        <v>1866</v>
      </c>
    </row>
    <row r="1044" spans="1:18">
      <c r="A1044">
        <v>2194</v>
      </c>
      <c r="B1044">
        <v>24</v>
      </c>
      <c r="C1044">
        <v>-70.97</v>
      </c>
      <c r="D1044">
        <v>44.177</v>
      </c>
      <c r="G1044">
        <v>2320</v>
      </c>
      <c r="I1044">
        <v>33.813000000000002</v>
      </c>
      <c r="K1044" t="s">
        <v>595</v>
      </c>
      <c r="L1044">
        <v>143.17564999999999</v>
      </c>
      <c r="M1044" t="s">
        <v>83</v>
      </c>
      <c r="N1044">
        <v>1993</v>
      </c>
      <c r="P1044">
        <v>2010</v>
      </c>
      <c r="R1044" t="s">
        <v>1866</v>
      </c>
    </row>
    <row r="1045" spans="1:18">
      <c r="A1045">
        <v>2195</v>
      </c>
      <c r="B1045">
        <v>26</v>
      </c>
      <c r="C1045">
        <v>-70.986999999999995</v>
      </c>
      <c r="D1045">
        <v>44.173999999999999</v>
      </c>
      <c r="G1045">
        <v>2333</v>
      </c>
      <c r="I1045">
        <v>20.646999999999998</v>
      </c>
      <c r="K1045" t="s">
        <v>595</v>
      </c>
      <c r="L1045">
        <v>87.339329000000006</v>
      </c>
      <c r="M1045" t="s">
        <v>83</v>
      </c>
      <c r="N1045">
        <v>1993</v>
      </c>
      <c r="P1045">
        <v>2010</v>
      </c>
      <c r="R1045" t="s">
        <v>1866</v>
      </c>
    </row>
    <row r="1046" spans="1:18">
      <c r="A1046">
        <v>2196</v>
      </c>
      <c r="B1046">
        <v>28</v>
      </c>
      <c r="C1046">
        <v>-71.004999999999995</v>
      </c>
      <c r="D1046">
        <v>44.168999999999997</v>
      </c>
      <c r="G1046">
        <v>2340</v>
      </c>
      <c r="I1046">
        <v>16.353000000000002</v>
      </c>
      <c r="K1046" t="s">
        <v>595</v>
      </c>
      <c r="L1046">
        <v>69.136964000000006</v>
      </c>
      <c r="M1046" t="s">
        <v>83</v>
      </c>
      <c r="N1046">
        <v>1993</v>
      </c>
      <c r="P1046">
        <v>2010</v>
      </c>
      <c r="R1046" t="s">
        <v>1866</v>
      </c>
    </row>
    <row r="1047" spans="1:18">
      <c r="A1047">
        <v>2197</v>
      </c>
      <c r="B1047">
        <v>30</v>
      </c>
      <c r="C1047">
        <v>-71.022999999999996</v>
      </c>
      <c r="D1047">
        <v>44.161999999999999</v>
      </c>
      <c r="G1047">
        <v>2345</v>
      </c>
      <c r="I1047">
        <v>13.058999999999999</v>
      </c>
      <c r="K1047" t="s">
        <v>595</v>
      </c>
      <c r="L1047">
        <v>55.188547</v>
      </c>
      <c r="M1047" t="s">
        <v>83</v>
      </c>
      <c r="N1047">
        <v>1993</v>
      </c>
      <c r="P1047">
        <v>2010</v>
      </c>
      <c r="R1047" t="s">
        <v>1866</v>
      </c>
    </row>
    <row r="1048" spans="1:18">
      <c r="A1048">
        <v>2198</v>
      </c>
      <c r="B1048">
        <v>32</v>
      </c>
      <c r="C1048">
        <v>-71.040999999999997</v>
      </c>
      <c r="D1048">
        <v>44.155999999999999</v>
      </c>
      <c r="G1048">
        <v>2351</v>
      </c>
      <c r="I1048">
        <v>19.234999999999999</v>
      </c>
      <c r="K1048" t="s">
        <v>595</v>
      </c>
      <c r="L1048">
        <v>81.253152</v>
      </c>
      <c r="M1048" t="s">
        <v>83</v>
      </c>
      <c r="N1048">
        <v>1993</v>
      </c>
      <c r="P1048">
        <v>2010</v>
      </c>
      <c r="R1048" t="s">
        <v>1866</v>
      </c>
    </row>
    <row r="1049" spans="1:18">
      <c r="A1049">
        <v>2199</v>
      </c>
      <c r="B1049">
        <v>34</v>
      </c>
      <c r="C1049">
        <v>-71.058999999999997</v>
      </c>
      <c r="D1049">
        <v>44.15</v>
      </c>
      <c r="G1049">
        <v>2351</v>
      </c>
      <c r="I1049">
        <v>31.234999999999999</v>
      </c>
      <c r="K1049" t="s">
        <v>595</v>
      </c>
      <c r="L1049">
        <v>131.94319200000001</v>
      </c>
      <c r="M1049" t="s">
        <v>83</v>
      </c>
      <c r="N1049">
        <v>1993</v>
      </c>
      <c r="P1049">
        <v>2010</v>
      </c>
      <c r="R1049" t="s">
        <v>1866</v>
      </c>
    </row>
    <row r="1050" spans="1:18">
      <c r="A1050">
        <v>2200</v>
      </c>
      <c r="B1050">
        <v>36</v>
      </c>
      <c r="C1050">
        <v>-71.076999999999998</v>
      </c>
      <c r="D1050">
        <v>44.143999999999998</v>
      </c>
      <c r="G1050">
        <v>2349</v>
      </c>
      <c r="I1050">
        <v>30.562999999999999</v>
      </c>
      <c r="K1050" t="s">
        <v>595</v>
      </c>
      <c r="L1050">
        <v>129.12136599999999</v>
      </c>
      <c r="M1050" t="s">
        <v>83</v>
      </c>
      <c r="N1050">
        <v>1993</v>
      </c>
      <c r="P1050">
        <v>2010</v>
      </c>
      <c r="R1050" t="s">
        <v>1866</v>
      </c>
    </row>
    <row r="1051" spans="1:18">
      <c r="A1051">
        <v>2201</v>
      </c>
      <c r="B1051">
        <v>38</v>
      </c>
      <c r="C1051">
        <v>-71.094999999999999</v>
      </c>
      <c r="D1051">
        <v>44.137999999999998</v>
      </c>
      <c r="G1051">
        <v>2347</v>
      </c>
      <c r="I1051">
        <v>41.941000000000003</v>
      </c>
      <c r="K1051" t="s">
        <v>595</v>
      </c>
      <c r="L1051">
        <v>177.22202100000001</v>
      </c>
      <c r="M1051" t="s">
        <v>83</v>
      </c>
      <c r="N1051">
        <v>1993</v>
      </c>
      <c r="P1051">
        <v>2010</v>
      </c>
      <c r="R1051" t="s">
        <v>1866</v>
      </c>
    </row>
    <row r="1052" spans="1:18">
      <c r="A1052">
        <v>2202</v>
      </c>
      <c r="B1052">
        <v>40</v>
      </c>
      <c r="C1052">
        <v>-71.113</v>
      </c>
      <c r="D1052">
        <v>44.131999999999998</v>
      </c>
      <c r="G1052">
        <v>2360</v>
      </c>
      <c r="I1052">
        <v>12.765000000000001</v>
      </c>
      <c r="K1052" t="s">
        <v>595</v>
      </c>
      <c r="L1052">
        <v>53.882376000000001</v>
      </c>
      <c r="M1052" t="s">
        <v>83</v>
      </c>
      <c r="N1052">
        <v>1993</v>
      </c>
      <c r="P1052">
        <v>2010</v>
      </c>
      <c r="R1052" t="s">
        <v>1866</v>
      </c>
    </row>
    <row r="1053" spans="1:18">
      <c r="A1053">
        <v>2203</v>
      </c>
      <c r="B1053">
        <v>42</v>
      </c>
      <c r="C1053">
        <v>-71.13</v>
      </c>
      <c r="D1053">
        <v>44.125</v>
      </c>
      <c r="G1053">
        <v>2375</v>
      </c>
      <c r="I1053">
        <v>21.175999999999998</v>
      </c>
      <c r="K1053" t="s">
        <v>595</v>
      </c>
      <c r="L1053">
        <v>89.285293999999993</v>
      </c>
      <c r="M1053" t="s">
        <v>83</v>
      </c>
      <c r="N1053">
        <v>1993</v>
      </c>
      <c r="P1053">
        <v>2010</v>
      </c>
      <c r="R1053" t="s">
        <v>1866</v>
      </c>
    </row>
    <row r="1054" spans="1:18">
      <c r="A1054">
        <v>2204</v>
      </c>
      <c r="B1054">
        <v>44</v>
      </c>
      <c r="C1054">
        <v>-71.149000000000001</v>
      </c>
      <c r="D1054">
        <v>44.12</v>
      </c>
      <c r="G1054">
        <v>2381</v>
      </c>
      <c r="I1054">
        <v>30.411999999999999</v>
      </c>
      <c r="K1054" t="s">
        <v>595</v>
      </c>
      <c r="L1054">
        <v>128.163387</v>
      </c>
      <c r="M1054" t="s">
        <v>83</v>
      </c>
      <c r="N1054">
        <v>1993</v>
      </c>
      <c r="P1054">
        <v>2010</v>
      </c>
      <c r="R1054" t="s">
        <v>1866</v>
      </c>
    </row>
    <row r="1055" spans="1:18">
      <c r="A1055">
        <v>2205</v>
      </c>
      <c r="B1055">
        <v>46</v>
      </c>
      <c r="C1055">
        <v>-71.167000000000002</v>
      </c>
      <c r="D1055">
        <v>44.115000000000002</v>
      </c>
      <c r="G1055">
        <v>2382</v>
      </c>
      <c r="I1055">
        <v>42</v>
      </c>
      <c r="K1055" t="s">
        <v>595</v>
      </c>
      <c r="L1055">
        <v>176.98548</v>
      </c>
      <c r="M1055" t="s">
        <v>83</v>
      </c>
      <c r="N1055">
        <v>1993</v>
      </c>
      <c r="P1055">
        <v>2010</v>
      </c>
      <c r="R1055" t="s">
        <v>1866</v>
      </c>
    </row>
    <row r="1056" spans="1:18">
      <c r="A1056">
        <v>2206</v>
      </c>
      <c r="B1056">
        <v>48</v>
      </c>
      <c r="C1056">
        <v>-71.183999999999997</v>
      </c>
      <c r="D1056">
        <v>44.107999999999997</v>
      </c>
      <c r="G1056">
        <v>2384</v>
      </c>
      <c r="I1056">
        <v>33.823999999999998</v>
      </c>
      <c r="K1056" t="s">
        <v>595</v>
      </c>
      <c r="L1056">
        <v>142.50800000000001</v>
      </c>
      <c r="M1056" t="s">
        <v>83</v>
      </c>
      <c r="N1056">
        <v>1993</v>
      </c>
      <c r="P1056">
        <v>2010</v>
      </c>
      <c r="R1056" t="s">
        <v>1866</v>
      </c>
    </row>
    <row r="1057" spans="1:18">
      <c r="A1057">
        <v>2207</v>
      </c>
      <c r="B1057">
        <v>50</v>
      </c>
      <c r="C1057">
        <v>-71.201999999999998</v>
      </c>
      <c r="D1057">
        <v>44.103000000000002</v>
      </c>
      <c r="G1057">
        <v>2389</v>
      </c>
      <c r="I1057">
        <v>30.675999999999998</v>
      </c>
      <c r="K1057" t="s">
        <v>595</v>
      </c>
      <c r="L1057">
        <v>129.19794300000001</v>
      </c>
      <c r="M1057" t="s">
        <v>83</v>
      </c>
      <c r="N1057">
        <v>1993</v>
      </c>
      <c r="P1057">
        <v>2010</v>
      </c>
      <c r="R1057" t="s">
        <v>1866</v>
      </c>
    </row>
    <row r="1058" spans="1:18">
      <c r="A1058">
        <v>2208</v>
      </c>
      <c r="B1058">
        <v>52</v>
      </c>
      <c r="C1058">
        <v>-71.22</v>
      </c>
      <c r="D1058">
        <v>44.097000000000001</v>
      </c>
      <c r="G1058">
        <v>2394</v>
      </c>
      <c r="I1058">
        <v>26.353000000000002</v>
      </c>
      <c r="K1058" t="s">
        <v>595</v>
      </c>
      <c r="L1058">
        <v>110.94535500000001</v>
      </c>
      <c r="M1058" t="s">
        <v>83</v>
      </c>
      <c r="N1058">
        <v>1993</v>
      </c>
      <c r="P1058">
        <v>2010</v>
      </c>
      <c r="R1058" t="s">
        <v>1866</v>
      </c>
    </row>
    <row r="1059" spans="1:18">
      <c r="A1059">
        <v>2209</v>
      </c>
      <c r="B1059">
        <v>54</v>
      </c>
      <c r="C1059">
        <v>-71.238</v>
      </c>
      <c r="D1059">
        <v>44.091000000000001</v>
      </c>
      <c r="G1059">
        <v>2396</v>
      </c>
      <c r="I1059">
        <v>10.118</v>
      </c>
      <c r="K1059" t="s">
        <v>595</v>
      </c>
      <c r="L1059">
        <v>42.588414</v>
      </c>
      <c r="M1059" t="s">
        <v>83</v>
      </c>
      <c r="N1059">
        <v>1993</v>
      </c>
      <c r="P1059">
        <v>2010</v>
      </c>
      <c r="R1059" t="s">
        <v>1866</v>
      </c>
    </row>
    <row r="1060" spans="1:18">
      <c r="A1060">
        <v>2210</v>
      </c>
      <c r="B1060">
        <v>56</v>
      </c>
      <c r="C1060">
        <v>-71.256</v>
      </c>
      <c r="D1060">
        <v>44.084000000000003</v>
      </c>
      <c r="G1060">
        <v>2405</v>
      </c>
      <c r="I1060">
        <v>8.9410000000000007</v>
      </c>
      <c r="K1060" t="s">
        <v>595</v>
      </c>
      <c r="L1060">
        <v>37.609717000000003</v>
      </c>
      <c r="M1060" t="s">
        <v>83</v>
      </c>
      <c r="N1060">
        <v>1993</v>
      </c>
      <c r="P1060">
        <v>2010</v>
      </c>
      <c r="R1060" t="s">
        <v>1866</v>
      </c>
    </row>
    <row r="1061" spans="1:18">
      <c r="A1061">
        <v>2211</v>
      </c>
      <c r="B1061">
        <v>58</v>
      </c>
      <c r="C1061">
        <v>-71.274000000000001</v>
      </c>
      <c r="D1061">
        <v>44.08</v>
      </c>
      <c r="G1061">
        <v>2409</v>
      </c>
      <c r="I1061">
        <v>12.765000000000001</v>
      </c>
      <c r="K1061" t="s">
        <v>595</v>
      </c>
      <c r="L1061">
        <v>53.675970999999997</v>
      </c>
      <c r="M1061" t="s">
        <v>83</v>
      </c>
      <c r="N1061">
        <v>1993</v>
      </c>
      <c r="P1061">
        <v>2010</v>
      </c>
      <c r="R1061" t="s">
        <v>1866</v>
      </c>
    </row>
    <row r="1062" spans="1:18">
      <c r="A1062">
        <v>2212</v>
      </c>
      <c r="B1062">
        <v>60</v>
      </c>
      <c r="C1062">
        <v>-71.292000000000002</v>
      </c>
      <c r="D1062">
        <v>44.073</v>
      </c>
      <c r="G1062">
        <v>2410</v>
      </c>
      <c r="I1062">
        <v>26.059000000000001</v>
      </c>
      <c r="K1062" t="s">
        <v>595</v>
      </c>
      <c r="L1062">
        <v>109.569535</v>
      </c>
      <c r="M1062" t="s">
        <v>83</v>
      </c>
      <c r="N1062">
        <v>1993</v>
      </c>
      <c r="P1062">
        <v>2010</v>
      </c>
      <c r="R1062" t="s">
        <v>1866</v>
      </c>
    </row>
    <row r="1063" spans="1:18">
      <c r="A1063">
        <v>2213</v>
      </c>
      <c r="B1063">
        <v>62</v>
      </c>
      <c r="C1063">
        <v>-71.308999999999997</v>
      </c>
      <c r="D1063">
        <v>44.067</v>
      </c>
      <c r="G1063">
        <v>2413</v>
      </c>
      <c r="I1063">
        <v>24.353000000000002</v>
      </c>
      <c r="K1063" t="s">
        <v>595</v>
      </c>
      <c r="L1063">
        <v>102.372702</v>
      </c>
      <c r="M1063" t="s">
        <v>83</v>
      </c>
      <c r="N1063">
        <v>1993</v>
      </c>
      <c r="P1063">
        <v>2010</v>
      </c>
      <c r="R1063" t="s">
        <v>1866</v>
      </c>
    </row>
    <row r="1064" spans="1:18">
      <c r="A1064">
        <v>2214</v>
      </c>
      <c r="B1064">
        <v>64</v>
      </c>
      <c r="C1064">
        <v>-71.328000000000003</v>
      </c>
      <c r="D1064">
        <v>44.061</v>
      </c>
      <c r="G1064">
        <v>2419</v>
      </c>
      <c r="I1064">
        <v>20.911999999999999</v>
      </c>
      <c r="K1064" t="s">
        <v>595</v>
      </c>
      <c r="L1064">
        <v>87.865589</v>
      </c>
      <c r="M1064" t="s">
        <v>83</v>
      </c>
      <c r="N1064">
        <v>1993</v>
      </c>
      <c r="P1064">
        <v>2010</v>
      </c>
      <c r="R1064" t="s">
        <v>1866</v>
      </c>
    </row>
    <row r="1065" spans="1:18">
      <c r="A1065">
        <v>2215</v>
      </c>
      <c r="B1065">
        <v>66</v>
      </c>
      <c r="C1065">
        <v>-71.344999999999999</v>
      </c>
      <c r="D1065">
        <v>44.055999999999997</v>
      </c>
      <c r="G1065">
        <v>2429</v>
      </c>
      <c r="I1065">
        <v>22.706</v>
      </c>
      <c r="K1065" t="s">
        <v>595</v>
      </c>
      <c r="L1065">
        <v>95.329057000000006</v>
      </c>
      <c r="M1065" t="s">
        <v>83</v>
      </c>
      <c r="N1065">
        <v>1993</v>
      </c>
      <c r="P1065">
        <v>2010</v>
      </c>
      <c r="R1065" t="s">
        <v>1866</v>
      </c>
    </row>
    <row r="1066" spans="1:18">
      <c r="A1066">
        <v>2216</v>
      </c>
      <c r="B1066">
        <v>68</v>
      </c>
      <c r="C1066">
        <v>-71.363</v>
      </c>
      <c r="D1066">
        <v>44.05</v>
      </c>
      <c r="G1066">
        <v>2434</v>
      </c>
      <c r="I1066">
        <v>33.881999999999998</v>
      </c>
      <c r="K1066" t="s">
        <v>595</v>
      </c>
      <c r="L1066">
        <v>142.19678099999999</v>
      </c>
      <c r="M1066" t="s">
        <v>83</v>
      </c>
      <c r="N1066">
        <v>1993</v>
      </c>
      <c r="P1066">
        <v>2010</v>
      </c>
      <c r="R1066" t="s">
        <v>1866</v>
      </c>
    </row>
    <row r="1067" spans="1:18">
      <c r="A1067">
        <v>2217</v>
      </c>
      <c r="B1067">
        <v>70</v>
      </c>
      <c r="C1067">
        <v>-71.381</v>
      </c>
      <c r="D1067">
        <v>44.043999999999997</v>
      </c>
      <c r="G1067">
        <v>2437</v>
      </c>
      <c r="I1067">
        <v>41</v>
      </c>
      <c r="K1067" t="s">
        <v>595</v>
      </c>
      <c r="L1067">
        <v>172.02739</v>
      </c>
      <c r="M1067" t="s">
        <v>83</v>
      </c>
      <c r="N1067">
        <v>1993</v>
      </c>
      <c r="P1067">
        <v>2010</v>
      </c>
      <c r="R1067" t="s">
        <v>1866</v>
      </c>
    </row>
    <row r="1068" spans="1:18">
      <c r="A1068">
        <v>2218</v>
      </c>
      <c r="B1068">
        <v>72</v>
      </c>
      <c r="C1068">
        <v>-71.399000000000001</v>
      </c>
      <c r="D1068">
        <v>44.037999999999997</v>
      </c>
      <c r="G1068">
        <v>2437</v>
      </c>
      <c r="I1068">
        <v>39.411999999999999</v>
      </c>
      <c r="K1068" t="s">
        <v>595</v>
      </c>
      <c r="L1068">
        <v>165.36348799999999</v>
      </c>
      <c r="M1068" t="s">
        <v>83</v>
      </c>
      <c r="N1068">
        <v>1993</v>
      </c>
      <c r="P1068">
        <v>2010</v>
      </c>
      <c r="R1068" t="s">
        <v>1866</v>
      </c>
    </row>
    <row r="1069" spans="1:18">
      <c r="A1069">
        <v>2219</v>
      </c>
      <c r="B1069">
        <v>74</v>
      </c>
      <c r="C1069">
        <v>-71.417000000000002</v>
      </c>
      <c r="D1069">
        <v>44.031999999999996</v>
      </c>
      <c r="G1069">
        <v>2439</v>
      </c>
      <c r="I1069">
        <v>42.941000000000003</v>
      </c>
      <c r="K1069" t="s">
        <v>595</v>
      </c>
      <c r="L1069">
        <v>180.14381700000001</v>
      </c>
      <c r="M1069" t="s">
        <v>83</v>
      </c>
      <c r="N1069">
        <v>1993</v>
      </c>
      <c r="P1069">
        <v>2010</v>
      </c>
      <c r="R1069" t="s">
        <v>1866</v>
      </c>
    </row>
    <row r="1070" spans="1:18">
      <c r="A1070">
        <v>2220</v>
      </c>
      <c r="B1070">
        <v>76</v>
      </c>
      <c r="C1070">
        <v>-71.435000000000002</v>
      </c>
      <c r="D1070">
        <v>44.026000000000003</v>
      </c>
      <c r="G1070">
        <v>2435</v>
      </c>
      <c r="I1070">
        <v>38.332999999999998</v>
      </c>
      <c r="K1070" t="s">
        <v>595</v>
      </c>
      <c r="L1070">
        <v>160.86391599999999</v>
      </c>
      <c r="M1070" t="s">
        <v>83</v>
      </c>
      <c r="N1070">
        <v>1993</v>
      </c>
      <c r="P1070">
        <v>2010</v>
      </c>
      <c r="R1070" t="s">
        <v>1866</v>
      </c>
    </row>
    <row r="1071" spans="1:18">
      <c r="A1071">
        <v>2221</v>
      </c>
      <c r="B1071">
        <v>78</v>
      </c>
      <c r="C1071">
        <v>-71.453000000000003</v>
      </c>
      <c r="D1071">
        <v>44.02</v>
      </c>
      <c r="G1071">
        <v>2441</v>
      </c>
      <c r="I1071">
        <v>35.375</v>
      </c>
      <c r="K1071" t="s">
        <v>595</v>
      </c>
      <c r="L1071">
        <v>148.37937600000001</v>
      </c>
      <c r="M1071" t="s">
        <v>83</v>
      </c>
      <c r="N1071">
        <v>1993</v>
      </c>
      <c r="P1071">
        <v>2010</v>
      </c>
      <c r="R1071" t="s">
        <v>1866</v>
      </c>
    </row>
    <row r="1072" spans="1:18">
      <c r="A1072">
        <v>2222</v>
      </c>
      <c r="B1072">
        <v>80</v>
      </c>
      <c r="C1072">
        <v>-71.471000000000004</v>
      </c>
      <c r="D1072">
        <v>44.012999999999998</v>
      </c>
      <c r="G1072">
        <v>2452</v>
      </c>
      <c r="I1072">
        <v>31.706</v>
      </c>
      <c r="K1072" t="s">
        <v>595</v>
      </c>
      <c r="L1072">
        <v>132.87428</v>
      </c>
      <c r="M1072" t="s">
        <v>83</v>
      </c>
      <c r="N1072">
        <v>1993</v>
      </c>
      <c r="P1072">
        <v>2010</v>
      </c>
      <c r="R1072" t="s">
        <v>1866</v>
      </c>
    </row>
    <row r="1073" spans="1:18">
      <c r="A1073">
        <v>2223</v>
      </c>
      <c r="B1073">
        <v>82</v>
      </c>
      <c r="C1073">
        <v>-71.489000000000004</v>
      </c>
      <c r="D1073">
        <v>44.006999999999998</v>
      </c>
      <c r="G1073">
        <v>2462</v>
      </c>
      <c r="I1073">
        <v>19.625</v>
      </c>
      <c r="K1073" t="s">
        <v>595</v>
      </c>
      <c r="L1073">
        <v>82.180471999999995</v>
      </c>
      <c r="M1073" t="s">
        <v>83</v>
      </c>
      <c r="N1073">
        <v>1993</v>
      </c>
      <c r="P1073">
        <v>2010</v>
      </c>
      <c r="R1073" t="s">
        <v>1866</v>
      </c>
    </row>
    <row r="1074" spans="1:18">
      <c r="A1074">
        <v>2224</v>
      </c>
      <c r="B1074">
        <v>84</v>
      </c>
      <c r="C1074">
        <v>-71.506</v>
      </c>
      <c r="D1074">
        <v>44</v>
      </c>
      <c r="G1074">
        <v>2469</v>
      </c>
      <c r="I1074">
        <v>22.175999999999998</v>
      </c>
      <c r="K1074" t="s">
        <v>595</v>
      </c>
      <c r="L1074">
        <v>92.813630000000003</v>
      </c>
      <c r="M1074" t="s">
        <v>83</v>
      </c>
      <c r="N1074">
        <v>1993</v>
      </c>
      <c r="P1074">
        <v>2010</v>
      </c>
      <c r="R1074" t="s">
        <v>1866</v>
      </c>
    </row>
    <row r="1075" spans="1:18">
      <c r="A1075">
        <v>2225</v>
      </c>
      <c r="B1075">
        <v>86</v>
      </c>
      <c r="C1075">
        <v>-71.524000000000001</v>
      </c>
      <c r="D1075">
        <v>43.994</v>
      </c>
      <c r="G1075">
        <v>2481</v>
      </c>
      <c r="I1075">
        <v>12.412000000000001</v>
      </c>
      <c r="K1075" t="s">
        <v>595</v>
      </c>
      <c r="L1075">
        <v>51.896939000000003</v>
      </c>
      <c r="M1075" t="s">
        <v>83</v>
      </c>
      <c r="N1075">
        <v>1993</v>
      </c>
      <c r="P1075">
        <v>2010</v>
      </c>
      <c r="R1075" t="s">
        <v>1866</v>
      </c>
    </row>
    <row r="1076" spans="1:18">
      <c r="A1076">
        <v>2226</v>
      </c>
      <c r="B1076">
        <v>88</v>
      </c>
      <c r="C1076">
        <v>-71.542000000000002</v>
      </c>
      <c r="D1076">
        <v>43.988</v>
      </c>
      <c r="G1076">
        <v>2481</v>
      </c>
      <c r="I1076">
        <v>36.234999999999999</v>
      </c>
      <c r="K1076" t="s">
        <v>595</v>
      </c>
      <c r="L1076">
        <v>151.509548</v>
      </c>
      <c r="M1076" t="s">
        <v>83</v>
      </c>
      <c r="N1076">
        <v>1993</v>
      </c>
      <c r="P1076">
        <v>2010</v>
      </c>
      <c r="R1076" t="s">
        <v>1866</v>
      </c>
    </row>
    <row r="1077" spans="1:18">
      <c r="A1077">
        <v>2227</v>
      </c>
      <c r="B1077">
        <v>90</v>
      </c>
      <c r="C1077">
        <v>-71.56</v>
      </c>
      <c r="D1077">
        <v>43.981999999999999</v>
      </c>
      <c r="G1077">
        <v>2470</v>
      </c>
      <c r="I1077">
        <v>42.155999999999999</v>
      </c>
      <c r="K1077" t="s">
        <v>595</v>
      </c>
      <c r="L1077">
        <v>176.41969</v>
      </c>
      <c r="M1077" t="s">
        <v>83</v>
      </c>
      <c r="N1077">
        <v>1993</v>
      </c>
      <c r="P1077">
        <v>2010</v>
      </c>
      <c r="R1077" t="s">
        <v>1866</v>
      </c>
    </row>
    <row r="1078" spans="1:18">
      <c r="A1078">
        <v>2228</v>
      </c>
      <c r="B1078">
        <v>92</v>
      </c>
      <c r="C1078">
        <v>-71.578000000000003</v>
      </c>
      <c r="D1078">
        <v>43.975000000000001</v>
      </c>
      <c r="G1078">
        <v>2493</v>
      </c>
      <c r="I1078">
        <v>3.5289999999999999</v>
      </c>
      <c r="K1078" t="s">
        <v>595</v>
      </c>
      <c r="L1078">
        <v>14.743447</v>
      </c>
      <c r="M1078" t="s">
        <v>83</v>
      </c>
      <c r="N1078">
        <v>1993</v>
      </c>
      <c r="P1078">
        <v>2010</v>
      </c>
      <c r="R1078" t="s">
        <v>1866</v>
      </c>
    </row>
    <row r="1079" spans="1:18">
      <c r="A1079">
        <v>2229</v>
      </c>
      <c r="B1079">
        <v>94</v>
      </c>
      <c r="C1079">
        <v>-71.596000000000004</v>
      </c>
      <c r="D1079">
        <v>43.969000000000001</v>
      </c>
      <c r="G1079">
        <v>2513</v>
      </c>
      <c r="I1079">
        <v>6.8239999999999998</v>
      </c>
      <c r="K1079" t="s">
        <v>595</v>
      </c>
      <c r="L1079">
        <v>28.458962</v>
      </c>
      <c r="M1079" t="s">
        <v>83</v>
      </c>
      <c r="N1079">
        <v>1993</v>
      </c>
      <c r="P1079">
        <v>2010</v>
      </c>
      <c r="R1079" t="s">
        <v>1866</v>
      </c>
    </row>
    <row r="1080" spans="1:18">
      <c r="A1080">
        <v>2230</v>
      </c>
      <c r="B1080">
        <v>96</v>
      </c>
      <c r="C1080">
        <v>-71.614000000000004</v>
      </c>
      <c r="D1080">
        <v>43.963000000000001</v>
      </c>
      <c r="G1080">
        <v>2524</v>
      </c>
      <c r="I1080">
        <v>9.4120000000000008</v>
      </c>
      <c r="K1080" t="s">
        <v>595</v>
      </c>
      <c r="L1080">
        <v>39.219576000000004</v>
      </c>
      <c r="M1080" t="s">
        <v>83</v>
      </c>
      <c r="N1080">
        <v>1993</v>
      </c>
      <c r="P1080">
        <v>2010</v>
      </c>
      <c r="R1080" t="s">
        <v>1866</v>
      </c>
    </row>
    <row r="1081" spans="1:18">
      <c r="A1081">
        <v>2231</v>
      </c>
      <c r="B1081">
        <v>98</v>
      </c>
      <c r="C1081">
        <v>-71.631</v>
      </c>
      <c r="D1081">
        <v>43.957000000000001</v>
      </c>
      <c r="G1081">
        <v>2525</v>
      </c>
      <c r="I1081">
        <v>16.734999999999999</v>
      </c>
      <c r="K1081" t="s">
        <v>595</v>
      </c>
      <c r="L1081">
        <v>69.731786</v>
      </c>
      <c r="M1081" t="s">
        <v>83</v>
      </c>
      <c r="N1081">
        <v>1993</v>
      </c>
      <c r="P1081">
        <v>2010</v>
      </c>
      <c r="R1081" t="s">
        <v>1866</v>
      </c>
    </row>
    <row r="1082" spans="1:18">
      <c r="A1082">
        <v>2232</v>
      </c>
      <c r="B1082">
        <v>100</v>
      </c>
      <c r="C1082">
        <v>-71.649000000000001</v>
      </c>
      <c r="D1082">
        <v>43.951000000000001</v>
      </c>
      <c r="G1082">
        <v>2523</v>
      </c>
      <c r="I1082">
        <v>35.529000000000003</v>
      </c>
      <c r="K1082" t="s">
        <v>595</v>
      </c>
      <c r="L1082">
        <v>148.06562500000001</v>
      </c>
      <c r="M1082" t="s">
        <v>83</v>
      </c>
      <c r="N1082">
        <v>1993</v>
      </c>
      <c r="P1082">
        <v>2010</v>
      </c>
      <c r="R1082" t="s">
        <v>1866</v>
      </c>
    </row>
    <row r="1083" spans="1:18">
      <c r="A1083">
        <v>2233</v>
      </c>
      <c r="B1083">
        <v>102</v>
      </c>
      <c r="C1083">
        <v>-71.667000000000002</v>
      </c>
      <c r="D1083">
        <v>43.945</v>
      </c>
      <c r="G1083">
        <v>2521</v>
      </c>
      <c r="I1083">
        <v>55.655999999999999</v>
      </c>
      <c r="K1083" t="s">
        <v>595</v>
      </c>
      <c r="L1083">
        <v>231.97914499999999</v>
      </c>
      <c r="M1083" t="s">
        <v>83</v>
      </c>
      <c r="N1083">
        <v>1993</v>
      </c>
      <c r="P1083">
        <v>2010</v>
      </c>
      <c r="R1083" t="s">
        <v>1866</v>
      </c>
    </row>
    <row r="1084" spans="1:18">
      <c r="A1084">
        <v>2234</v>
      </c>
      <c r="B1084">
        <v>104</v>
      </c>
      <c r="C1084">
        <v>-71.686999999999998</v>
      </c>
      <c r="D1084">
        <v>43.941000000000003</v>
      </c>
      <c r="G1084">
        <v>2531</v>
      </c>
      <c r="I1084">
        <v>23.411999999999999</v>
      </c>
      <c r="K1084" t="s">
        <v>595</v>
      </c>
      <c r="L1084">
        <v>97.504615000000001</v>
      </c>
      <c r="M1084" t="s">
        <v>83</v>
      </c>
      <c r="N1084">
        <v>1993</v>
      </c>
      <c r="P1084">
        <v>2010</v>
      </c>
      <c r="R1084" t="s">
        <v>1866</v>
      </c>
    </row>
    <row r="1085" spans="1:18">
      <c r="A1085">
        <v>2235</v>
      </c>
      <c r="B1085">
        <v>106</v>
      </c>
      <c r="C1085">
        <v>-71.703000000000003</v>
      </c>
      <c r="D1085">
        <v>43.932000000000002</v>
      </c>
      <c r="G1085">
        <v>2546</v>
      </c>
      <c r="I1085">
        <v>16.25</v>
      </c>
      <c r="K1085" t="s">
        <v>595</v>
      </c>
      <c r="L1085">
        <v>67.597075000000004</v>
      </c>
      <c r="M1085" t="s">
        <v>83</v>
      </c>
      <c r="N1085">
        <v>1993</v>
      </c>
      <c r="P1085">
        <v>2010</v>
      </c>
      <c r="R1085" t="s">
        <v>1866</v>
      </c>
    </row>
    <row r="1086" spans="1:18">
      <c r="A1086">
        <v>2236</v>
      </c>
      <c r="B1086">
        <v>108</v>
      </c>
      <c r="C1086">
        <v>-71.721000000000004</v>
      </c>
      <c r="D1086">
        <v>43.926000000000002</v>
      </c>
      <c r="G1086">
        <v>2565</v>
      </c>
      <c r="I1086">
        <v>8.4120000000000008</v>
      </c>
      <c r="K1086" t="s">
        <v>595</v>
      </c>
      <c r="L1086">
        <v>34.938685</v>
      </c>
      <c r="M1086" t="s">
        <v>83</v>
      </c>
      <c r="N1086">
        <v>1993</v>
      </c>
      <c r="P1086">
        <v>2010</v>
      </c>
      <c r="R1086" t="s">
        <v>1866</v>
      </c>
    </row>
    <row r="1087" spans="1:18">
      <c r="A1087">
        <v>2237</v>
      </c>
      <c r="B1087">
        <v>110</v>
      </c>
      <c r="C1087">
        <v>-71.739000000000004</v>
      </c>
      <c r="D1087">
        <v>43.920999999999999</v>
      </c>
      <c r="G1087">
        <v>2574</v>
      </c>
      <c r="I1087">
        <v>11.647</v>
      </c>
      <c r="K1087" t="s">
        <v>595</v>
      </c>
      <c r="L1087">
        <v>48.342049000000003</v>
      </c>
      <c r="M1087" t="s">
        <v>83</v>
      </c>
      <c r="N1087">
        <v>1993</v>
      </c>
      <c r="P1087">
        <v>2010</v>
      </c>
      <c r="R1087" t="s">
        <v>1866</v>
      </c>
    </row>
    <row r="1088" spans="1:18">
      <c r="A1088">
        <v>2238</v>
      </c>
      <c r="B1088">
        <v>112</v>
      </c>
      <c r="C1088">
        <v>-71.757000000000005</v>
      </c>
      <c r="D1088">
        <v>43.912999999999997</v>
      </c>
      <c r="G1088">
        <v>2573</v>
      </c>
      <c r="I1088">
        <v>28.882000000000001</v>
      </c>
      <c r="K1088" t="s">
        <v>595</v>
      </c>
      <c r="L1088">
        <v>119.888047</v>
      </c>
      <c r="M1088" t="s">
        <v>83</v>
      </c>
      <c r="N1088">
        <v>1993</v>
      </c>
      <c r="P1088">
        <v>2010</v>
      </c>
      <c r="R1088" t="s">
        <v>1866</v>
      </c>
    </row>
    <row r="1089" spans="1:18">
      <c r="A1089">
        <v>2239</v>
      </c>
      <c r="B1089">
        <v>114</v>
      </c>
      <c r="C1089">
        <v>-71.775000000000006</v>
      </c>
      <c r="D1089">
        <v>43.908000000000001</v>
      </c>
      <c r="G1089">
        <v>2577</v>
      </c>
      <c r="I1089">
        <v>20.471</v>
      </c>
      <c r="K1089" t="s">
        <v>595</v>
      </c>
      <c r="L1089">
        <v>84.944547999999998</v>
      </c>
      <c r="M1089" t="s">
        <v>83</v>
      </c>
      <c r="N1089">
        <v>1993</v>
      </c>
      <c r="P1089">
        <v>2010</v>
      </c>
      <c r="R1089" t="s">
        <v>1866</v>
      </c>
    </row>
    <row r="1090" spans="1:18">
      <c r="A1090">
        <v>2240</v>
      </c>
      <c r="B1090">
        <v>116</v>
      </c>
      <c r="C1090">
        <v>-71.793000000000006</v>
      </c>
      <c r="D1090">
        <v>43.902000000000001</v>
      </c>
      <c r="G1090">
        <v>2583</v>
      </c>
      <c r="I1090">
        <v>15.853</v>
      </c>
      <c r="K1090" t="s">
        <v>595</v>
      </c>
      <c r="L1090">
        <v>65.751817000000003</v>
      </c>
      <c r="M1090" t="s">
        <v>83</v>
      </c>
      <c r="N1090">
        <v>1993</v>
      </c>
      <c r="P1090">
        <v>2010</v>
      </c>
      <c r="R1090" t="s">
        <v>1866</v>
      </c>
    </row>
    <row r="1091" spans="1:18">
      <c r="A1091">
        <v>2241</v>
      </c>
      <c r="B1091">
        <v>118</v>
      </c>
      <c r="C1091">
        <v>-71.81</v>
      </c>
      <c r="D1091">
        <v>43.895000000000003</v>
      </c>
      <c r="G1091">
        <v>2592</v>
      </c>
      <c r="I1091">
        <v>18.059000000000001</v>
      </c>
      <c r="K1091" t="s">
        <v>595</v>
      </c>
      <c r="L1091">
        <v>74.847322000000005</v>
      </c>
      <c r="M1091" t="s">
        <v>83</v>
      </c>
      <c r="N1091">
        <v>1993</v>
      </c>
      <c r="P1091">
        <v>2010</v>
      </c>
      <c r="R1091" t="s">
        <v>1866</v>
      </c>
    </row>
    <row r="1092" spans="1:18">
      <c r="A1092">
        <v>2242</v>
      </c>
      <c r="B1092">
        <v>120</v>
      </c>
      <c r="C1092">
        <v>-71.828000000000003</v>
      </c>
      <c r="D1092">
        <v>43.883000000000003</v>
      </c>
      <c r="G1092">
        <v>2600</v>
      </c>
      <c r="I1092">
        <v>18.646999999999998</v>
      </c>
      <c r="K1092" t="s">
        <v>595</v>
      </c>
      <c r="L1092">
        <v>77.236116999999993</v>
      </c>
      <c r="M1092" t="s">
        <v>83</v>
      </c>
      <c r="N1092">
        <v>1993</v>
      </c>
      <c r="P1092">
        <v>2010</v>
      </c>
      <c r="R1092" t="s">
        <v>1866</v>
      </c>
    </row>
    <row r="1093" spans="1:18">
      <c r="A1093">
        <v>2243</v>
      </c>
      <c r="B1093">
        <v>122</v>
      </c>
      <c r="C1093">
        <v>-71.846000000000004</v>
      </c>
      <c r="D1093">
        <v>43.883000000000003</v>
      </c>
      <c r="G1093">
        <v>2604</v>
      </c>
      <c r="I1093">
        <v>26.911999999999999</v>
      </c>
      <c r="K1093" t="s">
        <v>595</v>
      </c>
      <c r="L1093">
        <v>111.43300499999999</v>
      </c>
      <c r="M1093" t="s">
        <v>83</v>
      </c>
      <c r="N1093">
        <v>1993</v>
      </c>
      <c r="P1093">
        <v>2010</v>
      </c>
      <c r="R1093" t="s">
        <v>1866</v>
      </c>
    </row>
    <row r="1094" spans="1:18">
      <c r="A1094">
        <v>2244</v>
      </c>
      <c r="B1094">
        <v>124</v>
      </c>
      <c r="C1094">
        <v>-71.864000000000004</v>
      </c>
      <c r="D1094">
        <v>43.877000000000002</v>
      </c>
      <c r="G1094">
        <v>2607</v>
      </c>
      <c r="I1094">
        <v>31.882000000000001</v>
      </c>
      <c r="K1094" t="s">
        <v>595</v>
      </c>
      <c r="L1094">
        <v>131.983057</v>
      </c>
      <c r="M1094" t="s">
        <v>83</v>
      </c>
      <c r="N1094">
        <v>1993</v>
      </c>
      <c r="P1094">
        <v>2010</v>
      </c>
      <c r="R1094" t="s">
        <v>1866</v>
      </c>
    </row>
    <row r="1095" spans="1:18">
      <c r="A1095">
        <v>2245</v>
      </c>
      <c r="B1095">
        <v>126</v>
      </c>
      <c r="C1095">
        <v>-71.882000000000005</v>
      </c>
      <c r="D1095">
        <v>43.871000000000002</v>
      </c>
      <c r="G1095">
        <v>2612</v>
      </c>
      <c r="I1095">
        <v>32.353000000000002</v>
      </c>
      <c r="K1095" t="s">
        <v>595</v>
      </c>
      <c r="L1095">
        <v>133.87776400000001</v>
      </c>
      <c r="M1095" t="s">
        <v>83</v>
      </c>
      <c r="N1095">
        <v>1993</v>
      </c>
      <c r="P1095">
        <v>2010</v>
      </c>
      <c r="R1095" t="s">
        <v>1866</v>
      </c>
    </row>
    <row r="1096" spans="1:18">
      <c r="A1096">
        <v>2246</v>
      </c>
      <c r="B1096">
        <v>128</v>
      </c>
      <c r="C1096">
        <v>-71.900000000000006</v>
      </c>
      <c r="D1096">
        <v>43.863999999999997</v>
      </c>
      <c r="G1096">
        <v>2616</v>
      </c>
      <c r="I1096">
        <v>41.676000000000002</v>
      </c>
      <c r="K1096" t="s">
        <v>595</v>
      </c>
      <c r="L1096">
        <v>172.40388899999999</v>
      </c>
      <c r="M1096" t="s">
        <v>83</v>
      </c>
      <c r="N1096">
        <v>1993</v>
      </c>
      <c r="P1096">
        <v>2010</v>
      </c>
      <c r="R1096" t="s">
        <v>1866</v>
      </c>
    </row>
    <row r="1097" spans="1:18">
      <c r="A1097">
        <v>2247</v>
      </c>
      <c r="B1097">
        <v>130</v>
      </c>
      <c r="C1097">
        <v>-71.918000000000006</v>
      </c>
      <c r="D1097">
        <v>43.856999999999999</v>
      </c>
      <c r="G1097">
        <v>2622</v>
      </c>
      <c r="I1097">
        <v>27.294</v>
      </c>
      <c r="K1097" t="s">
        <v>595</v>
      </c>
      <c r="L1097">
        <v>112.85408</v>
      </c>
      <c r="M1097" t="s">
        <v>83</v>
      </c>
      <c r="N1097">
        <v>1993</v>
      </c>
      <c r="P1097">
        <v>2010</v>
      </c>
      <c r="R1097" t="s">
        <v>1866</v>
      </c>
    </row>
    <row r="1098" spans="1:18">
      <c r="A1098">
        <v>2248</v>
      </c>
      <c r="B1098">
        <v>132</v>
      </c>
      <c r="C1098">
        <v>-71.936000000000007</v>
      </c>
      <c r="D1098">
        <v>43.850999999999999</v>
      </c>
      <c r="G1098">
        <v>2634</v>
      </c>
      <c r="I1098">
        <v>12.5</v>
      </c>
      <c r="K1098" t="s">
        <v>595</v>
      </c>
      <c r="L1098">
        <v>51.634749999999997</v>
      </c>
      <c r="M1098" t="s">
        <v>83</v>
      </c>
      <c r="N1098">
        <v>1993</v>
      </c>
      <c r="P1098">
        <v>2010</v>
      </c>
      <c r="R1098" t="s">
        <v>1866</v>
      </c>
    </row>
    <row r="1099" spans="1:18">
      <c r="A1099">
        <v>2249</v>
      </c>
      <c r="B1099">
        <v>134</v>
      </c>
      <c r="C1099">
        <v>-71.953999999999994</v>
      </c>
      <c r="D1099">
        <v>43.845999999999997</v>
      </c>
      <c r="G1099">
        <v>2648</v>
      </c>
      <c r="I1099">
        <v>12.412000000000001</v>
      </c>
      <c r="K1099" t="s">
        <v>595</v>
      </c>
      <c r="L1099">
        <v>51.212927000000001</v>
      </c>
      <c r="M1099" t="s">
        <v>83</v>
      </c>
      <c r="N1099">
        <v>1993</v>
      </c>
      <c r="P1099">
        <v>2010</v>
      </c>
      <c r="R1099" t="s">
        <v>1866</v>
      </c>
    </row>
    <row r="1100" spans="1:18">
      <c r="A1100">
        <v>2250</v>
      </c>
      <c r="B1100">
        <v>136</v>
      </c>
      <c r="C1100">
        <v>-71.971000000000004</v>
      </c>
      <c r="D1100">
        <v>43.838999999999999</v>
      </c>
      <c r="G1100">
        <v>2658</v>
      </c>
      <c r="I1100">
        <v>14.412000000000001</v>
      </c>
      <c r="K1100" t="s">
        <v>595</v>
      </c>
      <c r="L1100">
        <v>59.417687999999998</v>
      </c>
      <c r="M1100" t="s">
        <v>83</v>
      </c>
      <c r="N1100">
        <v>1993</v>
      </c>
      <c r="P1100">
        <v>2010</v>
      </c>
      <c r="R1100" t="s">
        <v>1866</v>
      </c>
    </row>
    <row r="1101" spans="1:18">
      <c r="A1101">
        <v>2251</v>
      </c>
      <c r="B1101">
        <v>138</v>
      </c>
      <c r="C1101">
        <v>-71.989000000000004</v>
      </c>
      <c r="D1101">
        <v>43.832999999999998</v>
      </c>
      <c r="G1101">
        <v>2664</v>
      </c>
      <c r="I1101">
        <v>21.471</v>
      </c>
      <c r="K1101" t="s">
        <v>595</v>
      </c>
      <c r="L1101">
        <v>88.477716999999998</v>
      </c>
      <c r="M1101" t="s">
        <v>83</v>
      </c>
      <c r="N1101">
        <v>1993</v>
      </c>
      <c r="P1101">
        <v>2010</v>
      </c>
      <c r="R1101" t="s">
        <v>1866</v>
      </c>
    </row>
    <row r="1102" spans="1:18">
      <c r="A1102">
        <v>2252</v>
      </c>
      <c r="B1102">
        <v>140</v>
      </c>
      <c r="C1102">
        <v>-72.007000000000005</v>
      </c>
      <c r="D1102">
        <v>43.826000000000001</v>
      </c>
      <c r="G1102">
        <v>2669</v>
      </c>
      <c r="I1102">
        <v>28.234999999999999</v>
      </c>
      <c r="K1102" t="s">
        <v>595</v>
      </c>
      <c r="L1102">
        <v>116.30767</v>
      </c>
      <c r="M1102" t="s">
        <v>83</v>
      </c>
      <c r="N1102">
        <v>1993</v>
      </c>
      <c r="P1102">
        <v>2010</v>
      </c>
      <c r="R1102" t="s">
        <v>1866</v>
      </c>
    </row>
    <row r="1103" spans="1:18">
      <c r="A1103">
        <v>2253</v>
      </c>
      <c r="B1103">
        <v>142</v>
      </c>
      <c r="C1103">
        <v>-72.025000000000006</v>
      </c>
      <c r="D1103">
        <v>43.82</v>
      </c>
      <c r="G1103">
        <v>2674</v>
      </c>
      <c r="I1103">
        <v>29</v>
      </c>
      <c r="K1103" t="s">
        <v>595</v>
      </c>
      <c r="L1103">
        <v>119.40982</v>
      </c>
      <c r="M1103" t="s">
        <v>83</v>
      </c>
      <c r="N1103">
        <v>1993</v>
      </c>
      <c r="P1103">
        <v>2010</v>
      </c>
      <c r="R1103" t="s">
        <v>1866</v>
      </c>
    </row>
    <row r="1104" spans="1:18">
      <c r="A1104">
        <v>2254</v>
      </c>
      <c r="B1104">
        <v>144</v>
      </c>
      <c r="C1104">
        <v>-72.043000000000006</v>
      </c>
      <c r="D1104">
        <v>43.814999999999998</v>
      </c>
      <c r="G1104">
        <v>2683</v>
      </c>
      <c r="I1104">
        <v>27.588000000000001</v>
      </c>
      <c r="K1104" t="s">
        <v>595</v>
      </c>
      <c r="L1104">
        <v>113.51482799999999</v>
      </c>
      <c r="M1104" t="s">
        <v>83</v>
      </c>
      <c r="N1104">
        <v>1993</v>
      </c>
      <c r="P1104">
        <v>2010</v>
      </c>
      <c r="R1104" t="s">
        <v>1866</v>
      </c>
    </row>
    <row r="1105" spans="1:18">
      <c r="A1105">
        <v>2255</v>
      </c>
      <c r="B1105">
        <v>146</v>
      </c>
      <c r="C1105">
        <v>-72.061000000000007</v>
      </c>
      <c r="D1105">
        <v>43.807000000000002</v>
      </c>
      <c r="G1105">
        <v>2691</v>
      </c>
      <c r="I1105">
        <v>33.118000000000002</v>
      </c>
      <c r="K1105" t="s">
        <v>595</v>
      </c>
      <c r="L1105">
        <v>136.17877100000001</v>
      </c>
      <c r="M1105" t="s">
        <v>83</v>
      </c>
      <c r="N1105">
        <v>1993</v>
      </c>
      <c r="P1105">
        <v>2010</v>
      </c>
      <c r="R1105" t="s">
        <v>1866</v>
      </c>
    </row>
    <row r="1106" spans="1:18">
      <c r="A1106">
        <v>2256</v>
      </c>
      <c r="B1106">
        <v>148</v>
      </c>
      <c r="C1106">
        <v>-72.078999999999994</v>
      </c>
      <c r="D1106">
        <v>43.801000000000002</v>
      </c>
      <c r="G1106">
        <v>2697</v>
      </c>
      <c r="I1106">
        <v>38.706000000000003</v>
      </c>
      <c r="K1106" t="s">
        <v>595</v>
      </c>
      <c r="L1106">
        <v>159.08078900000001</v>
      </c>
      <c r="M1106" t="s">
        <v>83</v>
      </c>
      <c r="N1106">
        <v>1993</v>
      </c>
      <c r="P1106">
        <v>2010</v>
      </c>
      <c r="R1106" t="s">
        <v>1866</v>
      </c>
    </row>
    <row r="1107" spans="1:18">
      <c r="A1107">
        <v>2257</v>
      </c>
      <c r="B1107">
        <v>150</v>
      </c>
      <c r="C1107">
        <v>-72.096999999999994</v>
      </c>
      <c r="D1107">
        <v>43.793999999999997</v>
      </c>
      <c r="G1107">
        <v>2703</v>
      </c>
      <c r="I1107">
        <v>31.812999999999999</v>
      </c>
      <c r="K1107" t="s">
        <v>595</v>
      </c>
      <c r="L1107">
        <v>130.68606800000001</v>
      </c>
      <c r="M1107" t="s">
        <v>83</v>
      </c>
      <c r="N1107">
        <v>1993</v>
      </c>
      <c r="P1107">
        <v>2010</v>
      </c>
      <c r="R1107" t="s">
        <v>1866</v>
      </c>
    </row>
    <row r="1108" spans="1:18">
      <c r="A1108">
        <v>2258</v>
      </c>
      <c r="B1108">
        <v>152</v>
      </c>
      <c r="C1108">
        <v>-72.114999999999995</v>
      </c>
      <c r="D1108">
        <v>43.787999999999997</v>
      </c>
      <c r="G1108">
        <v>2714</v>
      </c>
      <c r="I1108">
        <v>28.875</v>
      </c>
      <c r="K1108" t="s">
        <v>595</v>
      </c>
      <c r="L1108">
        <v>118.513972</v>
      </c>
      <c r="M1108" t="s">
        <v>83</v>
      </c>
      <c r="N1108">
        <v>1993</v>
      </c>
      <c r="P1108">
        <v>2010</v>
      </c>
      <c r="R1108" t="s">
        <v>1866</v>
      </c>
    </row>
    <row r="1109" spans="1:18">
      <c r="A1109">
        <v>2259</v>
      </c>
      <c r="B1109">
        <v>154</v>
      </c>
      <c r="C1109">
        <v>-72.132999999999996</v>
      </c>
      <c r="D1109">
        <v>43.781999999999996</v>
      </c>
      <c r="G1109">
        <v>2717</v>
      </c>
      <c r="I1109">
        <v>27.971</v>
      </c>
      <c r="K1109" t="s">
        <v>595</v>
      </c>
      <c r="L1109">
        <v>114.774232</v>
      </c>
      <c r="M1109" t="s">
        <v>83</v>
      </c>
      <c r="N1109">
        <v>1993</v>
      </c>
      <c r="P1109">
        <v>2010</v>
      </c>
      <c r="R1109" t="s">
        <v>1866</v>
      </c>
    </row>
    <row r="1110" spans="1:18">
      <c r="A1110">
        <v>2260</v>
      </c>
      <c r="B1110">
        <v>156</v>
      </c>
      <c r="C1110">
        <v>-72.150000000000006</v>
      </c>
      <c r="D1110">
        <v>43.776000000000003</v>
      </c>
      <c r="G1110">
        <v>2724</v>
      </c>
      <c r="I1110">
        <v>32.688000000000002</v>
      </c>
      <c r="K1110" t="s">
        <v>595</v>
      </c>
      <c r="L1110">
        <v>134.05405200000001</v>
      </c>
      <c r="M1110" t="s">
        <v>83</v>
      </c>
      <c r="N1110">
        <v>1993</v>
      </c>
      <c r="P1110">
        <v>2010</v>
      </c>
      <c r="R1110" t="s">
        <v>1866</v>
      </c>
    </row>
    <row r="1111" spans="1:18">
      <c r="A1111">
        <v>2261</v>
      </c>
      <c r="B1111">
        <v>158</v>
      </c>
      <c r="C1111">
        <v>-72.168000000000006</v>
      </c>
      <c r="D1111">
        <v>43.768000000000001</v>
      </c>
      <c r="G1111">
        <v>2730</v>
      </c>
      <c r="I1111">
        <v>23.706</v>
      </c>
      <c r="K1111" t="s">
        <v>595</v>
      </c>
      <c r="L1111">
        <v>97.172781999999998</v>
      </c>
      <c r="M1111" t="s">
        <v>83</v>
      </c>
      <c r="N1111">
        <v>1993</v>
      </c>
      <c r="P1111">
        <v>2010</v>
      </c>
      <c r="R1111" t="s">
        <v>1866</v>
      </c>
    </row>
    <row r="1112" spans="1:18">
      <c r="A1112">
        <v>2262</v>
      </c>
      <c r="B1112">
        <v>160</v>
      </c>
      <c r="C1112">
        <v>-72.186000000000007</v>
      </c>
      <c r="D1112">
        <v>43.76</v>
      </c>
      <c r="G1112">
        <v>2741</v>
      </c>
      <c r="I1112">
        <v>26.529</v>
      </c>
      <c r="K1112" t="s">
        <v>595</v>
      </c>
      <c r="L1112">
        <v>108.65040999999999</v>
      </c>
      <c r="M1112" t="s">
        <v>83</v>
      </c>
      <c r="N1112">
        <v>1993</v>
      </c>
      <c r="P1112">
        <v>2010</v>
      </c>
      <c r="R1112" t="s">
        <v>1866</v>
      </c>
    </row>
    <row r="1113" spans="1:18">
      <c r="A1113">
        <v>2263</v>
      </c>
      <c r="B1113">
        <v>162</v>
      </c>
      <c r="C1113">
        <v>-72.203999999999994</v>
      </c>
      <c r="D1113">
        <v>43.753999999999998</v>
      </c>
      <c r="G1113">
        <v>2743</v>
      </c>
      <c r="I1113">
        <v>30.029</v>
      </c>
      <c r="K1113" t="s">
        <v>595</v>
      </c>
      <c r="L1113">
        <v>122.964735</v>
      </c>
      <c r="M1113" t="s">
        <v>83</v>
      </c>
      <c r="N1113">
        <v>1993</v>
      </c>
      <c r="P1113">
        <v>2010</v>
      </c>
      <c r="R1113" t="s">
        <v>1866</v>
      </c>
    </row>
    <row r="1114" spans="1:18">
      <c r="A1114">
        <v>2264</v>
      </c>
      <c r="B1114">
        <v>164</v>
      </c>
      <c r="C1114">
        <v>-72.221999999999994</v>
      </c>
      <c r="D1114">
        <v>43.747</v>
      </c>
      <c r="G1114">
        <v>2748</v>
      </c>
      <c r="I1114">
        <v>27.411999999999999</v>
      </c>
      <c r="K1114" t="s">
        <v>595</v>
      </c>
      <c r="L1114">
        <v>112.200738</v>
      </c>
      <c r="M1114" t="s">
        <v>83</v>
      </c>
      <c r="N1114">
        <v>1993</v>
      </c>
      <c r="P1114">
        <v>2010</v>
      </c>
      <c r="R1114" t="s">
        <v>1866</v>
      </c>
    </row>
    <row r="1115" spans="1:18">
      <c r="A1115">
        <v>2265</v>
      </c>
      <c r="B1115">
        <v>166</v>
      </c>
      <c r="C1115">
        <v>-72.239999999999995</v>
      </c>
      <c r="D1115">
        <v>43.74</v>
      </c>
      <c r="G1115">
        <v>2755</v>
      </c>
      <c r="I1115">
        <v>23.029</v>
      </c>
      <c r="K1115" t="s">
        <v>595</v>
      </c>
      <c r="L1115">
        <v>94.209868999999998</v>
      </c>
      <c r="M1115" t="s">
        <v>83</v>
      </c>
      <c r="N1115">
        <v>1993</v>
      </c>
      <c r="P1115">
        <v>2010</v>
      </c>
      <c r="R1115" t="s">
        <v>1866</v>
      </c>
    </row>
    <row r="1116" spans="1:18">
      <c r="A1116">
        <v>2266</v>
      </c>
      <c r="B1116">
        <v>168</v>
      </c>
      <c r="C1116">
        <v>-72.257999999999996</v>
      </c>
      <c r="D1116">
        <v>43.734000000000002</v>
      </c>
      <c r="G1116">
        <v>2763</v>
      </c>
      <c r="I1116">
        <v>15.5</v>
      </c>
      <c r="K1116" t="s">
        <v>595</v>
      </c>
      <c r="L1116">
        <v>63.367255</v>
      </c>
      <c r="M1116" t="s">
        <v>83</v>
      </c>
      <c r="N1116">
        <v>1993</v>
      </c>
      <c r="P1116">
        <v>2010</v>
      </c>
      <c r="R1116" t="s">
        <v>1866</v>
      </c>
    </row>
    <row r="1117" spans="1:18">
      <c r="A1117">
        <v>2267</v>
      </c>
      <c r="B1117">
        <v>170</v>
      </c>
      <c r="C1117">
        <v>-72.275999999999996</v>
      </c>
      <c r="D1117">
        <v>43.728000000000002</v>
      </c>
      <c r="G1117">
        <v>2770</v>
      </c>
      <c r="I1117">
        <v>18.029</v>
      </c>
      <c r="K1117" t="s">
        <v>595</v>
      </c>
      <c r="L1117">
        <v>73.666372999999993</v>
      </c>
      <c r="M1117" t="s">
        <v>83</v>
      </c>
      <c r="N1117">
        <v>1993</v>
      </c>
      <c r="P1117">
        <v>2010</v>
      </c>
      <c r="R1117" t="s">
        <v>1866</v>
      </c>
    </row>
    <row r="1118" spans="1:18">
      <c r="A1118">
        <v>2268</v>
      </c>
      <c r="B1118">
        <v>172</v>
      </c>
      <c r="C1118">
        <v>-72.293999999999997</v>
      </c>
      <c r="D1118">
        <v>43.72</v>
      </c>
      <c r="G1118">
        <v>2772</v>
      </c>
      <c r="I1118">
        <v>22.940999999999999</v>
      </c>
      <c r="K1118" t="s">
        <v>595</v>
      </c>
      <c r="L1118">
        <v>93.720211000000006</v>
      </c>
      <c r="M1118" t="s">
        <v>83</v>
      </c>
      <c r="N1118">
        <v>1993</v>
      </c>
      <c r="P1118">
        <v>2010</v>
      </c>
      <c r="R1118" t="s">
        <v>1866</v>
      </c>
    </row>
    <row r="1119" spans="1:18">
      <c r="A1119">
        <v>2269</v>
      </c>
      <c r="B1119">
        <v>174</v>
      </c>
      <c r="C1119">
        <v>-72.311000000000007</v>
      </c>
      <c r="D1119">
        <v>43.713000000000001</v>
      </c>
      <c r="G1119">
        <v>2777</v>
      </c>
      <c r="I1119">
        <v>28.529</v>
      </c>
      <c r="K1119" t="s">
        <v>595</v>
      </c>
      <c r="L1119">
        <v>116.50242</v>
      </c>
      <c r="M1119" t="s">
        <v>83</v>
      </c>
      <c r="N1119">
        <v>1993</v>
      </c>
      <c r="P1119">
        <v>2010</v>
      </c>
      <c r="R1119" t="s">
        <v>1866</v>
      </c>
    </row>
    <row r="1120" spans="1:18">
      <c r="A1120">
        <v>2270</v>
      </c>
      <c r="B1120">
        <v>176</v>
      </c>
      <c r="C1120">
        <v>-72.328999999999994</v>
      </c>
      <c r="D1120">
        <v>43.706000000000003</v>
      </c>
      <c r="G1120">
        <v>2780</v>
      </c>
      <c r="I1120">
        <v>17.175999999999998</v>
      </c>
      <c r="K1120" t="s">
        <v>595</v>
      </c>
      <c r="L1120">
        <v>70.124657999999997</v>
      </c>
      <c r="M1120" t="s">
        <v>83</v>
      </c>
      <c r="N1120">
        <v>1993</v>
      </c>
      <c r="P1120">
        <v>2010</v>
      </c>
      <c r="R1120" t="s">
        <v>1866</v>
      </c>
    </row>
    <row r="1121" spans="1:18">
      <c r="A1121">
        <v>2271</v>
      </c>
      <c r="B1121">
        <v>178</v>
      </c>
      <c r="C1121">
        <v>-72.346999999999994</v>
      </c>
      <c r="D1121">
        <v>43.7</v>
      </c>
      <c r="G1121">
        <v>2809</v>
      </c>
      <c r="I1121">
        <v>0.11799999999999999</v>
      </c>
      <c r="K1121" t="s">
        <v>595</v>
      </c>
      <c r="L1121">
        <v>0.47917900000000002</v>
      </c>
      <c r="M1121" t="s">
        <v>83</v>
      </c>
      <c r="N1121">
        <v>1993</v>
      </c>
      <c r="P1121">
        <v>2010</v>
      </c>
      <c r="R1121" t="s">
        <v>1866</v>
      </c>
    </row>
    <row r="1122" spans="1:18">
      <c r="A1122">
        <v>2272</v>
      </c>
      <c r="B1122">
        <v>180</v>
      </c>
      <c r="C1122">
        <v>-72.364999999999995</v>
      </c>
      <c r="D1122">
        <v>43.692999999999998</v>
      </c>
      <c r="G1122">
        <v>2833</v>
      </c>
      <c r="I1122">
        <v>0.29399999999999998</v>
      </c>
      <c r="K1122" t="s">
        <v>595</v>
      </c>
      <c r="L1122">
        <v>1.1956199999999999</v>
      </c>
      <c r="M1122" t="s">
        <v>83</v>
      </c>
      <c r="N1122">
        <v>1993</v>
      </c>
      <c r="P1122">
        <v>2010</v>
      </c>
      <c r="R1122" t="s">
        <v>1866</v>
      </c>
    </row>
    <row r="1123" spans="1:18">
      <c r="A1123">
        <v>2273</v>
      </c>
      <c r="B1123">
        <v>182</v>
      </c>
      <c r="C1123">
        <v>-72.382999999999996</v>
      </c>
      <c r="D1123">
        <v>43.686</v>
      </c>
      <c r="G1123">
        <v>2838</v>
      </c>
      <c r="I1123">
        <v>4.1180000000000003</v>
      </c>
      <c r="K1123" t="s">
        <v>595</v>
      </c>
      <c r="L1123">
        <v>16.731894</v>
      </c>
      <c r="M1123" t="s">
        <v>83</v>
      </c>
      <c r="N1123">
        <v>1993</v>
      </c>
      <c r="P1123">
        <v>2010</v>
      </c>
      <c r="R1123" t="s">
        <v>1866</v>
      </c>
    </row>
    <row r="1124" spans="1:18">
      <c r="A1124">
        <v>2274</v>
      </c>
      <c r="B1124">
        <v>184</v>
      </c>
      <c r="C1124">
        <v>-72.400999999999996</v>
      </c>
      <c r="D1124">
        <v>43.679000000000002</v>
      </c>
      <c r="G1124">
        <v>2838</v>
      </c>
      <c r="I1124">
        <v>10.412000000000001</v>
      </c>
      <c r="K1124" t="s">
        <v>595</v>
      </c>
      <c r="L1124">
        <v>42.307789</v>
      </c>
      <c r="M1124" t="s">
        <v>83</v>
      </c>
      <c r="N1124">
        <v>1993</v>
      </c>
      <c r="P1124">
        <v>2010</v>
      </c>
      <c r="R1124" t="s">
        <v>1866</v>
      </c>
    </row>
    <row r="1125" spans="1:18">
      <c r="A1125">
        <v>2275</v>
      </c>
      <c r="B1125">
        <v>186</v>
      </c>
      <c r="C1125">
        <v>-72.418999999999997</v>
      </c>
      <c r="D1125">
        <v>43.671999999999997</v>
      </c>
      <c r="G1125">
        <v>2845</v>
      </c>
      <c r="I1125">
        <v>14.882</v>
      </c>
      <c r="K1125" t="s">
        <v>595</v>
      </c>
      <c r="L1125">
        <v>60.439467</v>
      </c>
      <c r="M1125" t="s">
        <v>83</v>
      </c>
      <c r="N1125">
        <v>1993</v>
      </c>
      <c r="P1125">
        <v>2010</v>
      </c>
      <c r="R1125" t="s">
        <v>1866</v>
      </c>
    </row>
    <row r="1126" spans="1:18">
      <c r="A1126">
        <v>2276</v>
      </c>
      <c r="B1126">
        <v>188</v>
      </c>
      <c r="C1126">
        <v>-72.436000000000007</v>
      </c>
      <c r="D1126">
        <v>43.665999999999997</v>
      </c>
      <c r="G1126">
        <v>2849</v>
      </c>
      <c r="I1126">
        <v>32.353000000000002</v>
      </c>
      <c r="K1126" t="s">
        <v>595</v>
      </c>
      <c r="L1126">
        <v>131.347441</v>
      </c>
      <c r="M1126" t="s">
        <v>83</v>
      </c>
      <c r="N1126">
        <v>1993</v>
      </c>
      <c r="P1126">
        <v>2010</v>
      </c>
      <c r="R1126" t="s">
        <v>1866</v>
      </c>
    </row>
    <row r="1127" spans="1:18">
      <c r="A1127">
        <v>2277</v>
      </c>
      <c r="B1127">
        <v>190</v>
      </c>
      <c r="C1127">
        <v>-72.453999999999994</v>
      </c>
      <c r="D1127">
        <v>43.66</v>
      </c>
      <c r="G1127">
        <v>2851</v>
      </c>
      <c r="I1127">
        <v>25.940999999999999</v>
      </c>
      <c r="K1127" t="s">
        <v>595</v>
      </c>
      <c r="L1127">
        <v>105.299645</v>
      </c>
      <c r="M1127" t="s">
        <v>83</v>
      </c>
      <c r="N1127">
        <v>1993</v>
      </c>
      <c r="P1127">
        <v>2010</v>
      </c>
      <c r="R1127" t="s">
        <v>1866</v>
      </c>
    </row>
    <row r="1128" spans="1:18">
      <c r="A1128">
        <v>2278</v>
      </c>
      <c r="B1128">
        <v>192</v>
      </c>
      <c r="C1128">
        <v>-72.471999999999994</v>
      </c>
      <c r="D1128">
        <v>43.654000000000003</v>
      </c>
      <c r="G1128">
        <v>2849</v>
      </c>
      <c r="I1128">
        <v>36</v>
      </c>
      <c r="K1128" t="s">
        <v>595</v>
      </c>
      <c r="L1128">
        <v>146.15387999999999</v>
      </c>
      <c r="M1128" t="s">
        <v>83</v>
      </c>
      <c r="N1128">
        <v>1993</v>
      </c>
      <c r="P1128">
        <v>2010</v>
      </c>
      <c r="R1128" t="s">
        <v>1866</v>
      </c>
    </row>
    <row r="1129" spans="1:18">
      <c r="A1129">
        <v>2279</v>
      </c>
      <c r="B1129">
        <v>194</v>
      </c>
      <c r="C1129">
        <v>-72.489999999999995</v>
      </c>
      <c r="D1129">
        <v>43.648000000000003</v>
      </c>
      <c r="G1129">
        <v>2855</v>
      </c>
      <c r="I1129">
        <v>11.234999999999999</v>
      </c>
      <c r="K1129" t="s">
        <v>595</v>
      </c>
      <c r="L1129">
        <v>45.591138000000001</v>
      </c>
      <c r="M1129" t="s">
        <v>83</v>
      </c>
      <c r="N1129">
        <v>1993</v>
      </c>
      <c r="P1129">
        <v>2010</v>
      </c>
      <c r="R1129" t="s">
        <v>1866</v>
      </c>
    </row>
    <row r="1130" spans="1:18">
      <c r="A1130">
        <v>2280</v>
      </c>
      <c r="B1130">
        <v>196</v>
      </c>
      <c r="C1130">
        <v>-72.507999999999996</v>
      </c>
      <c r="D1130">
        <v>43.642000000000003</v>
      </c>
      <c r="G1130">
        <v>2864</v>
      </c>
      <c r="I1130">
        <v>7</v>
      </c>
      <c r="K1130" t="s">
        <v>595</v>
      </c>
      <c r="L1130">
        <v>28.384160000000001</v>
      </c>
      <c r="M1130" t="s">
        <v>83</v>
      </c>
      <c r="N1130">
        <v>1993</v>
      </c>
      <c r="P1130">
        <v>2010</v>
      </c>
      <c r="R1130" t="s">
        <v>1866</v>
      </c>
    </row>
    <row r="1131" spans="1:18">
      <c r="A1131">
        <v>2281</v>
      </c>
      <c r="B1131">
        <v>198</v>
      </c>
      <c r="C1131">
        <v>-72.525999999999996</v>
      </c>
      <c r="D1131">
        <v>43.634999999999998</v>
      </c>
      <c r="G1131">
        <v>2874</v>
      </c>
      <c r="I1131">
        <v>2.4119999999999999</v>
      </c>
      <c r="K1131" t="s">
        <v>595</v>
      </c>
      <c r="L1131">
        <v>9.7714569999999998</v>
      </c>
      <c r="M1131" t="s">
        <v>83</v>
      </c>
      <c r="N1131">
        <v>1993</v>
      </c>
      <c r="P1131">
        <v>2010</v>
      </c>
      <c r="R1131" t="s">
        <v>1866</v>
      </c>
    </row>
    <row r="1132" spans="1:18">
      <c r="A1132">
        <v>2282</v>
      </c>
      <c r="B1132">
        <v>200</v>
      </c>
      <c r="C1132">
        <v>-72.543999999999997</v>
      </c>
      <c r="D1132">
        <v>43.628999999999998</v>
      </c>
      <c r="G1132">
        <v>2893</v>
      </c>
      <c r="I1132">
        <v>2.5289999999999999</v>
      </c>
      <c r="K1132" t="s">
        <v>595</v>
      </c>
      <c r="L1132">
        <v>10.232253999999999</v>
      </c>
      <c r="M1132" t="s">
        <v>83</v>
      </c>
      <c r="N1132">
        <v>1993</v>
      </c>
      <c r="P1132">
        <v>2010</v>
      </c>
      <c r="R1132" t="s">
        <v>1866</v>
      </c>
    </row>
    <row r="1133" spans="1:18">
      <c r="A1133">
        <v>2283</v>
      </c>
      <c r="B1133">
        <v>202</v>
      </c>
      <c r="C1133">
        <v>-72.561000000000007</v>
      </c>
      <c r="D1133">
        <v>43.621000000000002</v>
      </c>
      <c r="G1133">
        <v>2904</v>
      </c>
      <c r="I1133">
        <v>3.8239999999999998</v>
      </c>
      <c r="K1133" t="s">
        <v>595</v>
      </c>
      <c r="L1133">
        <v>15.453481999999999</v>
      </c>
      <c r="M1133" t="s">
        <v>83</v>
      </c>
      <c r="N1133">
        <v>1993</v>
      </c>
      <c r="P1133">
        <v>2010</v>
      </c>
      <c r="R1133" t="s">
        <v>1866</v>
      </c>
    </row>
    <row r="1134" spans="1:18">
      <c r="A1134">
        <v>2284</v>
      </c>
      <c r="B1134">
        <v>204</v>
      </c>
      <c r="C1134">
        <v>-72.58</v>
      </c>
      <c r="D1134">
        <v>43.613</v>
      </c>
      <c r="G1134">
        <v>2905</v>
      </c>
      <c r="I1134">
        <v>11.882</v>
      </c>
      <c r="K1134" t="s">
        <v>595</v>
      </c>
      <c r="L1134">
        <v>48.020747</v>
      </c>
      <c r="M1134" t="s">
        <v>83</v>
      </c>
      <c r="N1134">
        <v>1993</v>
      </c>
      <c r="P1134">
        <v>2010</v>
      </c>
      <c r="R1134" t="s">
        <v>1866</v>
      </c>
    </row>
    <row r="1135" spans="1:18">
      <c r="A1135">
        <v>2285</v>
      </c>
      <c r="B1135">
        <v>206</v>
      </c>
      <c r="C1135">
        <v>-72.597999999999999</v>
      </c>
      <c r="D1135">
        <v>43.604999999999997</v>
      </c>
      <c r="G1135">
        <v>2903</v>
      </c>
      <c r="I1135">
        <v>18.294</v>
      </c>
      <c r="K1135" t="s">
        <v>595</v>
      </c>
      <c r="L1135">
        <v>73.945006000000006</v>
      </c>
      <c r="M1135" t="s">
        <v>83</v>
      </c>
      <c r="N1135">
        <v>1993</v>
      </c>
      <c r="P1135">
        <v>2010</v>
      </c>
      <c r="R1135" t="s">
        <v>1866</v>
      </c>
    </row>
    <row r="1136" spans="1:18">
      <c r="A1136">
        <v>2286</v>
      </c>
      <c r="B1136">
        <v>208</v>
      </c>
      <c r="C1136">
        <v>-72.614999999999995</v>
      </c>
      <c r="D1136">
        <v>43.597000000000001</v>
      </c>
      <c r="G1136">
        <v>2903</v>
      </c>
      <c r="I1136">
        <v>19.353000000000002</v>
      </c>
      <c r="K1136" t="s">
        <v>595</v>
      </c>
      <c r="L1136">
        <v>78.224780999999993</v>
      </c>
      <c r="M1136" t="s">
        <v>83</v>
      </c>
      <c r="N1136">
        <v>1993</v>
      </c>
      <c r="P1136">
        <v>2010</v>
      </c>
      <c r="R1136" t="s">
        <v>1866</v>
      </c>
    </row>
    <row r="1137" spans="1:18">
      <c r="A1137">
        <v>2287</v>
      </c>
      <c r="B1137">
        <v>210</v>
      </c>
      <c r="C1137">
        <v>-72.632999999999996</v>
      </c>
      <c r="D1137">
        <v>43.59</v>
      </c>
      <c r="G1137">
        <v>2913</v>
      </c>
      <c r="I1137">
        <v>2.1179999999999999</v>
      </c>
      <c r="K1137" t="s">
        <v>595</v>
      </c>
      <c r="L1137">
        <v>8.552562</v>
      </c>
      <c r="M1137" t="s">
        <v>83</v>
      </c>
      <c r="N1137">
        <v>1993</v>
      </c>
      <c r="P1137">
        <v>2010</v>
      </c>
      <c r="R1137" t="s">
        <v>1866</v>
      </c>
    </row>
    <row r="1138" spans="1:18">
      <c r="A1138">
        <v>2288</v>
      </c>
      <c r="B1138">
        <v>212</v>
      </c>
      <c r="C1138">
        <v>-72.650999999999996</v>
      </c>
      <c r="D1138">
        <v>43.581000000000003</v>
      </c>
      <c r="G1138">
        <v>2922</v>
      </c>
      <c r="I1138">
        <v>6.0590000000000002</v>
      </c>
      <c r="K1138" t="s">
        <v>595</v>
      </c>
      <c r="L1138">
        <v>24.451836</v>
      </c>
      <c r="M1138" t="s">
        <v>83</v>
      </c>
      <c r="N1138">
        <v>1993</v>
      </c>
      <c r="P1138">
        <v>2010</v>
      </c>
      <c r="R1138" t="s">
        <v>1866</v>
      </c>
    </row>
    <row r="1139" spans="1:18">
      <c r="A1139">
        <v>2289</v>
      </c>
      <c r="B1139">
        <v>214</v>
      </c>
      <c r="C1139">
        <v>-72.668999999999997</v>
      </c>
      <c r="D1139">
        <v>43.573999999999998</v>
      </c>
      <c r="G1139">
        <v>2931</v>
      </c>
      <c r="I1139">
        <v>15.058999999999999</v>
      </c>
      <c r="K1139" t="s">
        <v>595</v>
      </c>
      <c r="L1139">
        <v>60.728771000000002</v>
      </c>
      <c r="M1139" t="s">
        <v>83</v>
      </c>
      <c r="N1139">
        <v>1993</v>
      </c>
      <c r="P1139">
        <v>2010</v>
      </c>
      <c r="R1139" t="s">
        <v>1866</v>
      </c>
    </row>
    <row r="1140" spans="1:18">
      <c r="A1140">
        <v>2290</v>
      </c>
      <c r="B1140">
        <v>216</v>
      </c>
      <c r="C1140">
        <v>-72.686000000000007</v>
      </c>
      <c r="D1140">
        <v>43.567</v>
      </c>
      <c r="G1140">
        <v>2923</v>
      </c>
      <c r="I1140">
        <v>26.765000000000001</v>
      </c>
      <c r="K1140" t="s">
        <v>595</v>
      </c>
      <c r="L1140">
        <v>108.006561</v>
      </c>
      <c r="M1140" t="s">
        <v>83</v>
      </c>
      <c r="N1140">
        <v>1993</v>
      </c>
      <c r="P1140">
        <v>2010</v>
      </c>
      <c r="R1140" t="s">
        <v>1866</v>
      </c>
    </row>
    <row r="1141" spans="1:18">
      <c r="A1141">
        <v>2291</v>
      </c>
      <c r="B1141">
        <v>218</v>
      </c>
      <c r="C1141">
        <v>-72.703999999999994</v>
      </c>
      <c r="D1141">
        <v>43.56</v>
      </c>
      <c r="G1141">
        <v>2943</v>
      </c>
      <c r="I1141">
        <v>2.7650000000000001</v>
      </c>
      <c r="K1141" t="s">
        <v>595</v>
      </c>
      <c r="L1141">
        <v>11.138474</v>
      </c>
      <c r="M1141" t="s">
        <v>83</v>
      </c>
      <c r="N1141">
        <v>1993</v>
      </c>
      <c r="P1141">
        <v>2010</v>
      </c>
      <c r="R1141" t="s">
        <v>1866</v>
      </c>
    </row>
    <row r="1142" spans="1:18">
      <c r="A1142">
        <v>2292</v>
      </c>
      <c r="B1142">
        <v>220</v>
      </c>
      <c r="C1142">
        <v>-72.721999999999994</v>
      </c>
      <c r="D1142">
        <v>43.55</v>
      </c>
      <c r="G1142">
        <v>2948</v>
      </c>
      <c r="I1142">
        <v>6.2939999999999996</v>
      </c>
      <c r="K1142" t="s">
        <v>595</v>
      </c>
      <c r="L1142">
        <v>25.347418000000001</v>
      </c>
      <c r="M1142" t="s">
        <v>83</v>
      </c>
      <c r="N1142">
        <v>1993</v>
      </c>
      <c r="P1142">
        <v>2010</v>
      </c>
      <c r="R1142" t="s">
        <v>1866</v>
      </c>
    </row>
    <row r="1143" spans="1:18">
      <c r="A1143">
        <v>2293</v>
      </c>
      <c r="B1143">
        <v>222</v>
      </c>
      <c r="C1143">
        <v>-72.739999999999995</v>
      </c>
      <c r="D1143">
        <v>43.542999999999999</v>
      </c>
      <c r="G1143">
        <v>2960</v>
      </c>
      <c r="I1143">
        <v>6.5</v>
      </c>
      <c r="K1143" t="s">
        <v>595</v>
      </c>
      <c r="L1143">
        <v>26.1508</v>
      </c>
      <c r="M1143" t="s">
        <v>83</v>
      </c>
      <c r="N1143">
        <v>1993</v>
      </c>
      <c r="P1143">
        <v>2010</v>
      </c>
      <c r="R1143" t="s">
        <v>1866</v>
      </c>
    </row>
    <row r="1144" spans="1:18">
      <c r="A1144">
        <v>2294</v>
      </c>
      <c r="B1144">
        <v>224</v>
      </c>
      <c r="C1144">
        <v>-72.757999999999996</v>
      </c>
      <c r="D1144">
        <v>43.534999999999997</v>
      </c>
      <c r="G1144">
        <v>2961</v>
      </c>
      <c r="I1144">
        <v>23.059000000000001</v>
      </c>
      <c r="K1144" t="s">
        <v>595</v>
      </c>
      <c r="L1144">
        <v>92.762648999999996</v>
      </c>
      <c r="M1144" t="s">
        <v>83</v>
      </c>
      <c r="N1144">
        <v>1993</v>
      </c>
      <c r="P1144">
        <v>2010</v>
      </c>
      <c r="R1144" t="s">
        <v>1866</v>
      </c>
    </row>
    <row r="1145" spans="1:18">
      <c r="A1145">
        <v>2295</v>
      </c>
      <c r="B1145">
        <v>226</v>
      </c>
      <c r="C1145">
        <v>-72.775999999999996</v>
      </c>
      <c r="D1145">
        <v>43.527999999999999</v>
      </c>
      <c r="G1145">
        <v>2967</v>
      </c>
      <c r="I1145">
        <v>26.175999999999998</v>
      </c>
      <c r="K1145" t="s">
        <v>595</v>
      </c>
      <c r="L1145">
        <v>105.252708</v>
      </c>
      <c r="M1145" t="s">
        <v>83</v>
      </c>
      <c r="N1145">
        <v>1993</v>
      </c>
      <c r="P1145">
        <v>2010</v>
      </c>
      <c r="R1145" t="s">
        <v>1866</v>
      </c>
    </row>
    <row r="1146" spans="1:18">
      <c r="A1146">
        <v>2296</v>
      </c>
      <c r="B1146">
        <v>228</v>
      </c>
      <c r="C1146">
        <v>-72.793999999999997</v>
      </c>
      <c r="D1146">
        <v>43.521000000000001</v>
      </c>
      <c r="G1146">
        <v>2959</v>
      </c>
      <c r="I1146">
        <v>44.529000000000003</v>
      </c>
      <c r="K1146" t="s">
        <v>595</v>
      </c>
      <c r="L1146">
        <v>179.165424</v>
      </c>
      <c r="M1146" t="s">
        <v>83</v>
      </c>
      <c r="N1146">
        <v>1993</v>
      </c>
      <c r="P1146">
        <v>2010</v>
      </c>
      <c r="R1146" t="s">
        <v>1866</v>
      </c>
    </row>
    <row r="1147" spans="1:18">
      <c r="A1147">
        <v>2297</v>
      </c>
      <c r="B1147">
        <v>230</v>
      </c>
      <c r="C1147">
        <v>-72.811999999999998</v>
      </c>
      <c r="D1147">
        <v>43.512999999999998</v>
      </c>
      <c r="G1147">
        <v>2962</v>
      </c>
      <c r="I1147">
        <v>45</v>
      </c>
      <c r="K1147" t="s">
        <v>595</v>
      </c>
      <c r="L1147">
        <v>181.01429999999999</v>
      </c>
      <c r="M1147" t="s">
        <v>83</v>
      </c>
      <c r="N1147">
        <v>1993</v>
      </c>
      <c r="P1147">
        <v>2010</v>
      </c>
      <c r="R1147" t="s">
        <v>1866</v>
      </c>
    </row>
    <row r="1148" spans="1:18">
      <c r="A1148">
        <v>2298</v>
      </c>
      <c r="B1148">
        <v>232</v>
      </c>
      <c r="C1148">
        <v>-72.828999999999994</v>
      </c>
      <c r="D1148">
        <v>43.505000000000003</v>
      </c>
      <c r="G1148">
        <v>2966</v>
      </c>
      <c r="I1148">
        <v>13.294</v>
      </c>
      <c r="K1148" t="s">
        <v>595</v>
      </c>
      <c r="L1148">
        <v>53.458570999999999</v>
      </c>
      <c r="M1148" t="s">
        <v>83</v>
      </c>
      <c r="N1148">
        <v>1993</v>
      </c>
      <c r="P1148">
        <v>2010</v>
      </c>
      <c r="R1148" t="s">
        <v>1866</v>
      </c>
    </row>
    <row r="1149" spans="1:18">
      <c r="A1149">
        <v>2299</v>
      </c>
      <c r="B1149">
        <v>234</v>
      </c>
      <c r="C1149">
        <v>-72.846999999999994</v>
      </c>
      <c r="D1149">
        <v>43.497</v>
      </c>
      <c r="G1149">
        <v>2977</v>
      </c>
      <c r="I1149">
        <v>13.824</v>
      </c>
      <c r="K1149" t="s">
        <v>595</v>
      </c>
      <c r="L1149">
        <v>55.537272999999999</v>
      </c>
      <c r="M1149" t="s">
        <v>83</v>
      </c>
      <c r="N1149">
        <v>1993</v>
      </c>
      <c r="P1149">
        <v>2010</v>
      </c>
      <c r="R1149" t="s">
        <v>1866</v>
      </c>
    </row>
    <row r="1150" spans="1:18">
      <c r="A1150">
        <v>2300</v>
      </c>
      <c r="B1150">
        <v>236</v>
      </c>
      <c r="C1150">
        <v>-72.866</v>
      </c>
      <c r="D1150">
        <v>43.491</v>
      </c>
      <c r="G1150">
        <v>2989</v>
      </c>
      <c r="I1150">
        <v>11.176</v>
      </c>
      <c r="K1150" t="s">
        <v>595</v>
      </c>
      <c r="L1150">
        <v>44.858217000000003</v>
      </c>
      <c r="M1150" t="s">
        <v>83</v>
      </c>
      <c r="N1150">
        <v>1993</v>
      </c>
      <c r="P1150">
        <v>2010</v>
      </c>
      <c r="R1150" t="s">
        <v>1866</v>
      </c>
    </row>
    <row r="1151" spans="1:18">
      <c r="A1151">
        <v>2301</v>
      </c>
      <c r="B1151">
        <v>238</v>
      </c>
      <c r="C1151">
        <v>-72.882999999999996</v>
      </c>
      <c r="D1151">
        <v>43.482999999999997</v>
      </c>
      <c r="G1151">
        <v>2995</v>
      </c>
      <c r="I1151">
        <v>32.765000000000001</v>
      </c>
      <c r="K1151" t="s">
        <v>595</v>
      </c>
      <c r="L1151">
        <v>131.44053199999999</v>
      </c>
      <c r="M1151" t="s">
        <v>83</v>
      </c>
      <c r="N1151">
        <v>1993</v>
      </c>
      <c r="P1151">
        <v>2010</v>
      </c>
      <c r="R1151" t="s">
        <v>1866</v>
      </c>
    </row>
    <row r="1152" spans="1:18">
      <c r="A1152">
        <v>2302</v>
      </c>
      <c r="B1152">
        <v>240</v>
      </c>
      <c r="C1152">
        <v>-72.900000000000006</v>
      </c>
      <c r="D1152">
        <v>43.472000000000001</v>
      </c>
      <c r="G1152">
        <v>3001</v>
      </c>
      <c r="I1152">
        <v>6.3330000000000002</v>
      </c>
      <c r="K1152" t="s">
        <v>595</v>
      </c>
      <c r="L1152">
        <v>25.349140999999999</v>
      </c>
      <c r="M1152" t="s">
        <v>83</v>
      </c>
      <c r="N1152">
        <v>1993</v>
      </c>
      <c r="P1152">
        <v>2010</v>
      </c>
      <c r="R1152" t="s">
        <v>1866</v>
      </c>
    </row>
    <row r="1153" spans="1:18">
      <c r="A1153">
        <v>2303</v>
      </c>
      <c r="B1153">
        <v>242</v>
      </c>
      <c r="C1153">
        <v>-72.918999999999997</v>
      </c>
      <c r="D1153">
        <v>43.466999999999999</v>
      </c>
      <c r="G1153">
        <v>3011</v>
      </c>
      <c r="I1153">
        <v>16.529</v>
      </c>
      <c r="K1153" t="s">
        <v>595</v>
      </c>
      <c r="L1153">
        <v>66.237348999999995</v>
      </c>
      <c r="M1153" t="s">
        <v>83</v>
      </c>
      <c r="N1153">
        <v>1993</v>
      </c>
      <c r="P1153">
        <v>2010</v>
      </c>
      <c r="R1153" t="s">
        <v>1866</v>
      </c>
    </row>
    <row r="1154" spans="1:18">
      <c r="A1154">
        <v>2304</v>
      </c>
      <c r="B1154">
        <v>244</v>
      </c>
      <c r="C1154">
        <v>-72.936999999999998</v>
      </c>
      <c r="D1154">
        <v>43.46</v>
      </c>
      <c r="G1154">
        <v>3032</v>
      </c>
      <c r="I1154">
        <v>3.4710000000000001</v>
      </c>
      <c r="K1154" t="s">
        <v>595</v>
      </c>
      <c r="L1154">
        <v>13.937664</v>
      </c>
      <c r="M1154" t="s">
        <v>83</v>
      </c>
      <c r="N1154">
        <v>1993</v>
      </c>
      <c r="P1154">
        <v>2010</v>
      </c>
      <c r="R1154" t="s">
        <v>1866</v>
      </c>
    </row>
    <row r="1155" spans="1:18">
      <c r="A1155">
        <v>2305</v>
      </c>
      <c r="B1155">
        <v>246</v>
      </c>
      <c r="C1155">
        <v>-72.954999999999998</v>
      </c>
      <c r="D1155">
        <v>43.451999999999998</v>
      </c>
      <c r="G1155">
        <v>3051</v>
      </c>
      <c r="I1155">
        <v>2.1179999999999999</v>
      </c>
      <c r="K1155" t="s">
        <v>595</v>
      </c>
      <c r="L1155">
        <v>8.5178550000000008</v>
      </c>
      <c r="M1155" t="s">
        <v>83</v>
      </c>
      <c r="N1155">
        <v>1993</v>
      </c>
      <c r="P1155">
        <v>2010</v>
      </c>
      <c r="R1155" t="s">
        <v>1866</v>
      </c>
    </row>
    <row r="1156" spans="1:18">
      <c r="A1156">
        <v>2306</v>
      </c>
      <c r="B1156">
        <v>248</v>
      </c>
      <c r="C1156">
        <v>-72.971999999999994</v>
      </c>
      <c r="D1156">
        <v>43.444000000000003</v>
      </c>
      <c r="G1156">
        <v>3059</v>
      </c>
      <c r="I1156">
        <v>7.2060000000000004</v>
      </c>
      <c r="K1156" t="s">
        <v>595</v>
      </c>
      <c r="L1156">
        <v>29.000700999999999</v>
      </c>
      <c r="M1156" t="s">
        <v>83</v>
      </c>
      <c r="N1156">
        <v>1993</v>
      </c>
      <c r="P1156">
        <v>2010</v>
      </c>
      <c r="R1156" t="s">
        <v>1866</v>
      </c>
    </row>
    <row r="1157" spans="1:18">
      <c r="A1157">
        <v>2307</v>
      </c>
      <c r="B1157">
        <v>250</v>
      </c>
      <c r="C1157">
        <v>-72.989999999999995</v>
      </c>
      <c r="D1157">
        <v>43.436999999999998</v>
      </c>
      <c r="G1157">
        <v>3057</v>
      </c>
      <c r="I1157">
        <v>14.529</v>
      </c>
      <c r="K1157" t="s">
        <v>595</v>
      </c>
      <c r="L1157">
        <v>58.466991</v>
      </c>
      <c r="M1157" t="s">
        <v>83</v>
      </c>
      <c r="N1157">
        <v>1993</v>
      </c>
      <c r="P1157">
        <v>2010</v>
      </c>
      <c r="R1157" t="s">
        <v>1866</v>
      </c>
    </row>
    <row r="1158" spans="1:18">
      <c r="A1158">
        <v>2308</v>
      </c>
      <c r="B1158">
        <v>252</v>
      </c>
      <c r="C1158">
        <v>-73.007999999999996</v>
      </c>
      <c r="D1158">
        <v>43.429000000000002</v>
      </c>
      <c r="G1158">
        <v>3070</v>
      </c>
      <c r="I1158">
        <v>7.2350000000000003</v>
      </c>
      <c r="K1158" t="s">
        <v>595</v>
      </c>
      <c r="L1158">
        <v>29.138665</v>
      </c>
      <c r="M1158" t="s">
        <v>83</v>
      </c>
      <c r="N1158">
        <v>1993</v>
      </c>
      <c r="P1158">
        <v>2010</v>
      </c>
      <c r="R1158" t="s">
        <v>1866</v>
      </c>
    </row>
    <row r="1159" spans="1:18">
      <c r="A1159">
        <v>2309</v>
      </c>
      <c r="B1159">
        <v>254</v>
      </c>
      <c r="C1159">
        <v>-73.025999999999996</v>
      </c>
      <c r="D1159">
        <v>43.420999999999999</v>
      </c>
      <c r="G1159">
        <v>3078</v>
      </c>
      <c r="I1159">
        <v>10.029</v>
      </c>
      <c r="K1159" t="s">
        <v>595</v>
      </c>
      <c r="L1159">
        <v>40.408178999999997</v>
      </c>
      <c r="M1159" t="s">
        <v>83</v>
      </c>
      <c r="N1159">
        <v>1993</v>
      </c>
      <c r="P1159">
        <v>2010</v>
      </c>
      <c r="R1159" t="s">
        <v>1866</v>
      </c>
    </row>
    <row r="1160" spans="1:18">
      <c r="A1160">
        <v>2310</v>
      </c>
      <c r="B1160">
        <v>256</v>
      </c>
      <c r="C1160">
        <v>-73.043999999999997</v>
      </c>
      <c r="D1160">
        <v>43.414000000000001</v>
      </c>
      <c r="G1160">
        <v>3081</v>
      </c>
      <c r="I1160">
        <v>19.117999999999999</v>
      </c>
      <c r="K1160" t="s">
        <v>595</v>
      </c>
      <c r="L1160">
        <v>77.035150000000002</v>
      </c>
      <c r="M1160" t="s">
        <v>83</v>
      </c>
      <c r="N1160">
        <v>1993</v>
      </c>
      <c r="P1160">
        <v>2010</v>
      </c>
      <c r="R1160" t="s">
        <v>1866</v>
      </c>
    </row>
    <row r="1161" spans="1:18">
      <c r="A1161">
        <v>2311</v>
      </c>
      <c r="B1161">
        <v>258</v>
      </c>
      <c r="C1161">
        <v>-73.061999999999998</v>
      </c>
      <c r="D1161">
        <v>43.404000000000003</v>
      </c>
      <c r="G1161">
        <v>3078</v>
      </c>
      <c r="I1161">
        <v>38.706000000000003</v>
      </c>
      <c r="K1161" t="s">
        <v>595</v>
      </c>
      <c r="L1161">
        <v>155.944762</v>
      </c>
      <c r="M1161" t="s">
        <v>83</v>
      </c>
      <c r="N1161">
        <v>1993</v>
      </c>
      <c r="P1161">
        <v>2010</v>
      </c>
      <c r="R1161" t="s">
        <v>1866</v>
      </c>
    </row>
    <row r="1162" spans="1:18">
      <c r="A1162">
        <v>2312</v>
      </c>
      <c r="B1162">
        <v>260</v>
      </c>
      <c r="C1162">
        <v>-73.08</v>
      </c>
      <c r="D1162">
        <v>43.396999999999998</v>
      </c>
      <c r="G1162">
        <v>3081</v>
      </c>
      <c r="I1162">
        <v>25.234999999999999</v>
      </c>
      <c r="K1162" t="s">
        <v>595</v>
      </c>
      <c r="L1162">
        <v>101.686398</v>
      </c>
      <c r="M1162" t="s">
        <v>83</v>
      </c>
      <c r="N1162">
        <v>1993</v>
      </c>
      <c r="P1162">
        <v>2010</v>
      </c>
      <c r="R1162" t="s">
        <v>1866</v>
      </c>
    </row>
    <row r="1163" spans="1:18">
      <c r="A1163">
        <v>2313</v>
      </c>
      <c r="B1163">
        <v>262</v>
      </c>
      <c r="C1163">
        <v>-73.096999999999994</v>
      </c>
      <c r="D1163">
        <v>43.389000000000003</v>
      </c>
      <c r="G1163">
        <v>3092</v>
      </c>
      <c r="I1163">
        <v>12.706</v>
      </c>
      <c r="K1163" t="s">
        <v>595</v>
      </c>
      <c r="L1163">
        <v>51.221150000000002</v>
      </c>
      <c r="M1163" t="s">
        <v>83</v>
      </c>
      <c r="N1163">
        <v>1993</v>
      </c>
      <c r="P1163">
        <v>2010</v>
      </c>
      <c r="R1163" t="s">
        <v>1866</v>
      </c>
    </row>
    <row r="1164" spans="1:18">
      <c r="A1164">
        <v>2314</v>
      </c>
      <c r="B1164">
        <v>264</v>
      </c>
      <c r="C1164">
        <v>-73.114999999999995</v>
      </c>
      <c r="D1164">
        <v>43.38</v>
      </c>
      <c r="G1164">
        <v>3097</v>
      </c>
      <c r="I1164">
        <v>27.411999999999999</v>
      </c>
      <c r="K1164" t="s">
        <v>595</v>
      </c>
      <c r="L1164">
        <v>110.52258</v>
      </c>
      <c r="M1164" t="s">
        <v>83</v>
      </c>
      <c r="N1164">
        <v>1993</v>
      </c>
      <c r="P1164">
        <v>2010</v>
      </c>
      <c r="R1164" t="s">
        <v>1866</v>
      </c>
    </row>
    <row r="1165" spans="1:18">
      <c r="A1165">
        <v>2315</v>
      </c>
      <c r="B1165">
        <v>266</v>
      </c>
      <c r="C1165">
        <v>-73.132999999999996</v>
      </c>
      <c r="D1165">
        <v>43.372999999999998</v>
      </c>
      <c r="G1165">
        <v>3102</v>
      </c>
      <c r="I1165">
        <v>24.940999999999999</v>
      </c>
      <c r="K1165" t="s">
        <v>595</v>
      </c>
      <c r="L1165">
        <v>100.574979</v>
      </c>
      <c r="M1165" t="s">
        <v>83</v>
      </c>
      <c r="N1165">
        <v>1993</v>
      </c>
      <c r="P1165">
        <v>2010</v>
      </c>
      <c r="R1165" t="s">
        <v>1866</v>
      </c>
    </row>
    <row r="1166" spans="1:18">
      <c r="A1166">
        <v>2316</v>
      </c>
      <c r="B1166">
        <v>268</v>
      </c>
      <c r="C1166">
        <v>-73.150999999999996</v>
      </c>
      <c r="D1166">
        <v>43.363999999999997</v>
      </c>
      <c r="G1166">
        <v>3103</v>
      </c>
      <c r="I1166">
        <v>20.646999999999998</v>
      </c>
      <c r="K1166" t="s">
        <v>595</v>
      </c>
      <c r="L1166">
        <v>83.261024000000006</v>
      </c>
      <c r="M1166" t="s">
        <v>83</v>
      </c>
      <c r="N1166">
        <v>1993</v>
      </c>
      <c r="P1166">
        <v>2010</v>
      </c>
      <c r="R1166" t="s">
        <v>1866</v>
      </c>
    </row>
    <row r="1167" spans="1:18">
      <c r="A1167">
        <v>2317</v>
      </c>
      <c r="B1167">
        <v>270</v>
      </c>
      <c r="C1167">
        <v>-73.168000000000006</v>
      </c>
      <c r="D1167">
        <v>43.356999999999999</v>
      </c>
      <c r="G1167">
        <v>3099</v>
      </c>
      <c r="I1167">
        <v>35.293999999999997</v>
      </c>
      <c r="K1167" t="s">
        <v>595</v>
      </c>
      <c r="L1167">
        <v>142.31189800000001</v>
      </c>
      <c r="M1167" t="s">
        <v>83</v>
      </c>
      <c r="N1167">
        <v>1993</v>
      </c>
      <c r="P1167">
        <v>2010</v>
      </c>
      <c r="R1167" t="s">
        <v>1866</v>
      </c>
    </row>
    <row r="1168" spans="1:18">
      <c r="A1168">
        <v>2318</v>
      </c>
      <c r="B1168">
        <v>272</v>
      </c>
      <c r="C1168">
        <v>-73.186000000000007</v>
      </c>
      <c r="D1168">
        <v>43.347999999999999</v>
      </c>
      <c r="G1168">
        <v>3101</v>
      </c>
      <c r="I1168">
        <v>33.823999999999998</v>
      </c>
      <c r="K1168" t="s">
        <v>595</v>
      </c>
      <c r="L1168">
        <v>136.38951399999999</v>
      </c>
      <c r="M1168" t="s">
        <v>83</v>
      </c>
      <c r="N1168">
        <v>1993</v>
      </c>
      <c r="P1168">
        <v>2010</v>
      </c>
      <c r="R1168" t="s">
        <v>1866</v>
      </c>
    </row>
    <row r="1169" spans="1:18">
      <c r="A1169">
        <v>2319</v>
      </c>
      <c r="B1169">
        <v>274</v>
      </c>
      <c r="C1169">
        <v>-73.203999999999994</v>
      </c>
      <c r="D1169">
        <v>43.34</v>
      </c>
      <c r="G1169">
        <v>3109</v>
      </c>
      <c r="I1169">
        <v>20.175999999999998</v>
      </c>
      <c r="K1169" t="s">
        <v>595</v>
      </c>
      <c r="L1169">
        <v>81.373526999999996</v>
      </c>
      <c r="M1169" t="s">
        <v>83</v>
      </c>
      <c r="N1169">
        <v>1993</v>
      </c>
      <c r="P1169">
        <v>2010</v>
      </c>
      <c r="R1169" t="s">
        <v>1866</v>
      </c>
    </row>
    <row r="1170" spans="1:18">
      <c r="A1170">
        <v>2320</v>
      </c>
      <c r="B1170">
        <v>276</v>
      </c>
      <c r="C1170">
        <v>-73.221999999999994</v>
      </c>
      <c r="D1170">
        <v>43.332000000000001</v>
      </c>
      <c r="G1170">
        <v>3116</v>
      </c>
      <c r="I1170">
        <v>26.067</v>
      </c>
      <c r="K1170" t="s">
        <v>595</v>
      </c>
      <c r="L1170">
        <v>105.139949</v>
      </c>
      <c r="M1170" t="s">
        <v>83</v>
      </c>
      <c r="N1170">
        <v>1993</v>
      </c>
      <c r="P1170">
        <v>2010</v>
      </c>
      <c r="R1170" t="s">
        <v>1866</v>
      </c>
    </row>
    <row r="1171" spans="1:18">
      <c r="A1171">
        <v>2321</v>
      </c>
      <c r="B1171">
        <v>278</v>
      </c>
      <c r="C1171">
        <v>-73.239999999999995</v>
      </c>
      <c r="D1171">
        <v>43.326999999999998</v>
      </c>
      <c r="G1171">
        <v>3119</v>
      </c>
      <c r="I1171">
        <v>19.294</v>
      </c>
      <c r="K1171" t="s">
        <v>595</v>
      </c>
      <c r="L1171">
        <v>77.825132999999994</v>
      </c>
      <c r="M1171" t="s">
        <v>83</v>
      </c>
      <c r="N1171">
        <v>1993</v>
      </c>
      <c r="P1171">
        <v>2010</v>
      </c>
      <c r="R1171" t="s">
        <v>1866</v>
      </c>
    </row>
    <row r="1172" spans="1:18">
      <c r="A1172">
        <v>2322</v>
      </c>
      <c r="B1172">
        <v>280</v>
      </c>
      <c r="C1172">
        <v>-73.257999999999996</v>
      </c>
      <c r="D1172">
        <v>43.316000000000003</v>
      </c>
      <c r="G1172">
        <v>3125</v>
      </c>
      <c r="I1172">
        <v>20.588000000000001</v>
      </c>
      <c r="K1172" t="s">
        <v>595</v>
      </c>
      <c r="L1172">
        <v>83.047793999999996</v>
      </c>
      <c r="M1172" t="s">
        <v>83</v>
      </c>
      <c r="N1172">
        <v>1993</v>
      </c>
      <c r="P1172">
        <v>2010</v>
      </c>
      <c r="R1172" t="s">
        <v>1866</v>
      </c>
    </row>
    <row r="1173" spans="1:18">
      <c r="A1173">
        <v>2323</v>
      </c>
      <c r="B1173">
        <v>282</v>
      </c>
      <c r="C1173">
        <v>-73.275999999999996</v>
      </c>
      <c r="D1173">
        <v>43.307000000000002</v>
      </c>
      <c r="G1173">
        <v>3132</v>
      </c>
      <c r="I1173">
        <v>14.529</v>
      </c>
      <c r="K1173" t="s">
        <v>595</v>
      </c>
      <c r="L1173">
        <v>58.607641999999998</v>
      </c>
      <c r="M1173" t="s">
        <v>83</v>
      </c>
      <c r="N1173">
        <v>1993</v>
      </c>
      <c r="P1173">
        <v>2010</v>
      </c>
      <c r="R1173" t="s">
        <v>1866</v>
      </c>
    </row>
    <row r="1174" spans="1:18">
      <c r="A1174">
        <v>2324</v>
      </c>
      <c r="B1174">
        <v>284</v>
      </c>
      <c r="C1174">
        <v>-73.293999999999997</v>
      </c>
      <c r="D1174">
        <v>43.298999999999999</v>
      </c>
      <c r="G1174">
        <v>3138</v>
      </c>
      <c r="I1174">
        <v>21.706</v>
      </c>
      <c r="K1174" t="s">
        <v>595</v>
      </c>
      <c r="L1174">
        <v>87.551764000000006</v>
      </c>
      <c r="M1174" t="s">
        <v>83</v>
      </c>
      <c r="N1174">
        <v>1993</v>
      </c>
      <c r="P1174">
        <v>2010</v>
      </c>
      <c r="R1174" t="s">
        <v>1866</v>
      </c>
    </row>
    <row r="1175" spans="1:18">
      <c r="A1175">
        <v>2325</v>
      </c>
      <c r="B1175">
        <v>286</v>
      </c>
      <c r="C1175">
        <v>-73.311999999999998</v>
      </c>
      <c r="D1175">
        <v>43.292000000000002</v>
      </c>
      <c r="G1175">
        <v>3143</v>
      </c>
      <c r="I1175">
        <v>24.175999999999998</v>
      </c>
      <c r="K1175" t="s">
        <v>595</v>
      </c>
      <c r="L1175">
        <v>97.510898999999995</v>
      </c>
      <c r="M1175" t="s">
        <v>83</v>
      </c>
      <c r="N1175">
        <v>1993</v>
      </c>
      <c r="P1175">
        <v>2010</v>
      </c>
      <c r="R1175" t="s">
        <v>1866</v>
      </c>
    </row>
    <row r="1176" spans="1:18">
      <c r="A1176">
        <v>2326</v>
      </c>
      <c r="B1176">
        <v>288</v>
      </c>
      <c r="C1176">
        <v>-73.33</v>
      </c>
      <c r="D1176">
        <v>43.283000000000001</v>
      </c>
      <c r="G1176">
        <v>3146</v>
      </c>
      <c r="I1176">
        <v>13.647</v>
      </c>
      <c r="K1176" t="s">
        <v>595</v>
      </c>
      <c r="L1176">
        <v>55.039940999999999</v>
      </c>
      <c r="M1176" t="s">
        <v>83</v>
      </c>
      <c r="N1176">
        <v>1993</v>
      </c>
      <c r="P1176">
        <v>2010</v>
      </c>
      <c r="R1176" t="s">
        <v>1866</v>
      </c>
    </row>
    <row r="1177" spans="1:18">
      <c r="A1177">
        <v>2327</v>
      </c>
      <c r="B1177">
        <v>290</v>
      </c>
      <c r="C1177">
        <v>-73.347999999999999</v>
      </c>
      <c r="D1177">
        <v>43.276000000000003</v>
      </c>
      <c r="G1177">
        <v>3159</v>
      </c>
      <c r="I1177">
        <v>14.471</v>
      </c>
      <c r="K1177" t="s">
        <v>595</v>
      </c>
      <c r="L1177">
        <v>58.343001999999998</v>
      </c>
      <c r="M1177" t="s">
        <v>83</v>
      </c>
      <c r="N1177">
        <v>1993</v>
      </c>
      <c r="P1177">
        <v>2010</v>
      </c>
      <c r="R1177" t="s">
        <v>1866</v>
      </c>
    </row>
    <row r="1178" spans="1:18">
      <c r="A1178">
        <v>2328</v>
      </c>
      <c r="B1178">
        <v>292</v>
      </c>
      <c r="C1178">
        <v>-73.364999999999995</v>
      </c>
      <c r="D1178">
        <v>43.267000000000003</v>
      </c>
      <c r="G1178">
        <v>3167</v>
      </c>
      <c r="I1178">
        <v>13.529</v>
      </c>
      <c r="K1178" t="s">
        <v>595</v>
      </c>
      <c r="L1178">
        <v>54.533360000000002</v>
      </c>
      <c r="M1178" t="s">
        <v>83</v>
      </c>
      <c r="N1178">
        <v>1993</v>
      </c>
      <c r="P1178">
        <v>2010</v>
      </c>
      <c r="R1178" t="s">
        <v>1866</v>
      </c>
    </row>
    <row r="1179" spans="1:18">
      <c r="A1179">
        <v>2329</v>
      </c>
      <c r="B1179">
        <v>294</v>
      </c>
      <c r="C1179">
        <v>-73.382999999999996</v>
      </c>
      <c r="D1179">
        <v>43.26</v>
      </c>
      <c r="G1179">
        <v>3180</v>
      </c>
      <c r="I1179">
        <v>8.7650000000000006</v>
      </c>
      <c r="K1179" t="s">
        <v>595</v>
      </c>
      <c r="L1179">
        <v>35.307699</v>
      </c>
      <c r="M1179" t="s">
        <v>83</v>
      </c>
      <c r="N1179">
        <v>1993</v>
      </c>
      <c r="P1179">
        <v>2010</v>
      </c>
      <c r="R1179" t="s">
        <v>1866</v>
      </c>
    </row>
    <row r="1180" spans="1:18">
      <c r="A1180">
        <v>2330</v>
      </c>
      <c r="B1180">
        <v>296</v>
      </c>
      <c r="C1180">
        <v>-73.400999999999996</v>
      </c>
      <c r="D1180">
        <v>43.252000000000002</v>
      </c>
      <c r="G1180">
        <v>3193</v>
      </c>
      <c r="I1180">
        <v>6</v>
      </c>
      <c r="K1180" t="s">
        <v>595</v>
      </c>
      <c r="L1180">
        <v>24.152422999999999</v>
      </c>
      <c r="M1180" t="s">
        <v>83</v>
      </c>
      <c r="N1180">
        <v>1993</v>
      </c>
      <c r="P1180">
        <v>2010</v>
      </c>
      <c r="R1180" t="s">
        <v>1866</v>
      </c>
    </row>
    <row r="1181" spans="1:18">
      <c r="A1181">
        <v>2331</v>
      </c>
      <c r="B1181">
        <v>298</v>
      </c>
      <c r="C1181">
        <v>-73.418999999999997</v>
      </c>
      <c r="D1181">
        <v>43.244</v>
      </c>
      <c r="G1181">
        <v>3202</v>
      </c>
      <c r="I1181">
        <v>5.5289999999999999</v>
      </c>
      <c r="K1181" t="s">
        <v>595</v>
      </c>
      <c r="L1181">
        <v>22.244527999999999</v>
      </c>
      <c r="M1181" t="s">
        <v>83</v>
      </c>
      <c r="N1181">
        <v>1993</v>
      </c>
      <c r="P1181">
        <v>2010</v>
      </c>
      <c r="R1181" t="s">
        <v>1866</v>
      </c>
    </row>
    <row r="1182" spans="1:18">
      <c r="A1182">
        <v>2332</v>
      </c>
      <c r="B1182">
        <v>300</v>
      </c>
      <c r="C1182">
        <v>-73.436000000000007</v>
      </c>
      <c r="D1182">
        <v>43.234999999999999</v>
      </c>
      <c r="G1182">
        <v>3203</v>
      </c>
      <c r="I1182">
        <v>11.765000000000001</v>
      </c>
      <c r="K1182" t="s">
        <v>595</v>
      </c>
      <c r="L1182">
        <v>47.325341000000002</v>
      </c>
      <c r="M1182" t="s">
        <v>83</v>
      </c>
      <c r="N1182">
        <v>1993</v>
      </c>
      <c r="P1182">
        <v>2010</v>
      </c>
      <c r="R1182" t="s">
        <v>1866</v>
      </c>
    </row>
    <row r="1183" spans="1:18">
      <c r="A1183">
        <v>2333</v>
      </c>
      <c r="B1183">
        <v>302</v>
      </c>
      <c r="C1183">
        <v>-73.453999999999994</v>
      </c>
      <c r="D1183">
        <v>43.226999999999997</v>
      </c>
      <c r="G1183">
        <v>3208</v>
      </c>
      <c r="I1183">
        <v>14.647</v>
      </c>
      <c r="K1183" t="s">
        <v>595</v>
      </c>
      <c r="L1183">
        <v>58.897765999999997</v>
      </c>
      <c r="M1183" t="s">
        <v>83</v>
      </c>
      <c r="N1183">
        <v>1993</v>
      </c>
      <c r="P1183">
        <v>2010</v>
      </c>
      <c r="R1183" t="s">
        <v>1866</v>
      </c>
    </row>
    <row r="1184" spans="1:18">
      <c r="A1184">
        <v>2334</v>
      </c>
      <c r="B1184">
        <v>304</v>
      </c>
      <c r="C1184">
        <v>-73.471999999999994</v>
      </c>
      <c r="D1184">
        <v>43.219000000000001</v>
      </c>
      <c r="G1184">
        <v>3214</v>
      </c>
      <c r="I1184">
        <v>13.941000000000001</v>
      </c>
      <c r="K1184" t="s">
        <v>595</v>
      </c>
      <c r="L1184">
        <v>56.032071999999999</v>
      </c>
      <c r="M1184" t="s">
        <v>83</v>
      </c>
      <c r="N1184">
        <v>1993</v>
      </c>
      <c r="P1184">
        <v>2010</v>
      </c>
      <c r="R1184" t="s">
        <v>1866</v>
      </c>
    </row>
    <row r="1185" spans="1:18">
      <c r="A1185">
        <v>2335</v>
      </c>
      <c r="B1185">
        <v>306</v>
      </c>
      <c r="C1185">
        <v>-73.489999999999995</v>
      </c>
      <c r="D1185">
        <v>43.210999999999999</v>
      </c>
      <c r="G1185">
        <v>3220</v>
      </c>
      <c r="I1185">
        <v>16.706</v>
      </c>
      <c r="K1185" t="s">
        <v>595</v>
      </c>
      <c r="L1185">
        <v>67.108919</v>
      </c>
      <c r="M1185" t="s">
        <v>83</v>
      </c>
      <c r="N1185">
        <v>1993</v>
      </c>
      <c r="P1185">
        <v>2010</v>
      </c>
      <c r="R1185" t="s">
        <v>1866</v>
      </c>
    </row>
    <row r="1186" spans="1:18">
      <c r="A1186">
        <v>2336</v>
      </c>
      <c r="B1186">
        <v>308</v>
      </c>
      <c r="C1186">
        <v>-73.507999999999996</v>
      </c>
      <c r="D1186">
        <v>43.203000000000003</v>
      </c>
      <c r="G1186">
        <v>3221</v>
      </c>
      <c r="I1186">
        <v>26</v>
      </c>
      <c r="K1186" t="s">
        <v>595</v>
      </c>
      <c r="L1186">
        <v>104.434729</v>
      </c>
      <c r="M1186" t="s">
        <v>83</v>
      </c>
      <c r="N1186">
        <v>1993</v>
      </c>
      <c r="P1186">
        <v>2010</v>
      </c>
      <c r="R1186" t="s">
        <v>1866</v>
      </c>
    </row>
    <row r="1187" spans="1:18">
      <c r="A1187">
        <v>2337</v>
      </c>
      <c r="B1187">
        <v>310</v>
      </c>
      <c r="C1187">
        <v>-73.525999999999996</v>
      </c>
      <c r="D1187">
        <v>43.195</v>
      </c>
      <c r="G1187">
        <v>3222</v>
      </c>
      <c r="I1187">
        <v>17.117999999999999</v>
      </c>
      <c r="K1187" t="s">
        <v>595</v>
      </c>
      <c r="L1187">
        <v>68.750523000000001</v>
      </c>
      <c r="M1187" t="s">
        <v>83</v>
      </c>
      <c r="N1187">
        <v>1993</v>
      </c>
      <c r="P1187">
        <v>2010</v>
      </c>
      <c r="R1187" t="s">
        <v>1866</v>
      </c>
    </row>
    <row r="1188" spans="1:18">
      <c r="A1188">
        <v>2338</v>
      </c>
      <c r="B1188">
        <v>312</v>
      </c>
      <c r="C1188">
        <v>-73.543999999999997</v>
      </c>
      <c r="D1188">
        <v>43.186999999999998</v>
      </c>
      <c r="G1188">
        <v>3224</v>
      </c>
      <c r="I1188">
        <v>25.765000000000001</v>
      </c>
      <c r="K1188" t="s">
        <v>595</v>
      </c>
      <c r="L1188">
        <v>103.46097</v>
      </c>
      <c r="M1188" t="s">
        <v>83</v>
      </c>
      <c r="N1188">
        <v>1993</v>
      </c>
      <c r="P1188">
        <v>2010</v>
      </c>
      <c r="R1188" t="s">
        <v>1866</v>
      </c>
    </row>
    <row r="1189" spans="1:18">
      <c r="A1189">
        <v>2339</v>
      </c>
      <c r="B1189">
        <v>314</v>
      </c>
      <c r="C1189">
        <v>-73.561000000000007</v>
      </c>
      <c r="D1189">
        <v>43.179000000000002</v>
      </c>
      <c r="G1189">
        <v>3223</v>
      </c>
      <c r="I1189">
        <v>27.059000000000001</v>
      </c>
      <c r="K1189" t="s">
        <v>595</v>
      </c>
      <c r="L1189">
        <v>108.66777500000001</v>
      </c>
      <c r="M1189" t="s">
        <v>83</v>
      </c>
      <c r="N1189">
        <v>1993</v>
      </c>
      <c r="P1189">
        <v>2010</v>
      </c>
      <c r="R1189" t="s">
        <v>1866</v>
      </c>
    </row>
    <row r="1190" spans="1:18">
      <c r="A1190">
        <v>2340</v>
      </c>
      <c r="B1190">
        <v>316</v>
      </c>
      <c r="C1190">
        <v>-73.578999999999994</v>
      </c>
      <c r="D1190">
        <v>43.17</v>
      </c>
      <c r="G1190">
        <v>3228</v>
      </c>
      <c r="I1190">
        <v>20.617999999999999</v>
      </c>
      <c r="K1190" t="s">
        <v>595</v>
      </c>
      <c r="L1190">
        <v>82.760703000000007</v>
      </c>
      <c r="M1190" t="s">
        <v>83</v>
      </c>
      <c r="N1190">
        <v>1993</v>
      </c>
      <c r="P1190">
        <v>2010</v>
      </c>
      <c r="R1190" t="s">
        <v>1866</v>
      </c>
    </row>
    <row r="1191" spans="1:18">
      <c r="A1191">
        <v>2341</v>
      </c>
      <c r="B1191">
        <v>318</v>
      </c>
      <c r="C1191">
        <v>-73.596999999999994</v>
      </c>
      <c r="D1191">
        <v>43.162999999999997</v>
      </c>
      <c r="G1191">
        <v>3235</v>
      </c>
      <c r="I1191">
        <v>19.5</v>
      </c>
      <c r="K1191" t="s">
        <v>595</v>
      </c>
      <c r="L1191">
        <v>78.218999999999994</v>
      </c>
      <c r="M1191" t="s">
        <v>83</v>
      </c>
      <c r="N1191">
        <v>1993</v>
      </c>
      <c r="P1191">
        <v>2010</v>
      </c>
      <c r="R1191" t="s">
        <v>1866</v>
      </c>
    </row>
    <row r="1192" spans="1:18">
      <c r="A1192">
        <v>2342</v>
      </c>
      <c r="B1192">
        <v>320</v>
      </c>
      <c r="C1192">
        <v>-73.614999999999995</v>
      </c>
      <c r="D1192">
        <v>43.154000000000003</v>
      </c>
      <c r="G1192">
        <v>3240</v>
      </c>
      <c r="I1192">
        <v>15.412000000000001</v>
      </c>
      <c r="K1192" t="s">
        <v>595</v>
      </c>
      <c r="L1192">
        <v>61.787070999999997</v>
      </c>
      <c r="M1192" t="s">
        <v>83</v>
      </c>
      <c r="N1192">
        <v>1993</v>
      </c>
      <c r="P1192">
        <v>2010</v>
      </c>
      <c r="R1192" t="s">
        <v>1866</v>
      </c>
    </row>
    <row r="1193" spans="1:18">
      <c r="A1193">
        <v>2343</v>
      </c>
      <c r="B1193">
        <v>322</v>
      </c>
      <c r="C1193">
        <v>-73.632999999999996</v>
      </c>
      <c r="D1193">
        <v>43.146000000000001</v>
      </c>
      <c r="G1193">
        <v>3243</v>
      </c>
      <c r="I1193">
        <v>1.1759999999999999</v>
      </c>
      <c r="K1193" t="s">
        <v>595</v>
      </c>
      <c r="L1193">
        <v>4.712237</v>
      </c>
      <c r="M1193" t="s">
        <v>83</v>
      </c>
      <c r="N1193">
        <v>1993</v>
      </c>
      <c r="P1193">
        <v>2010</v>
      </c>
      <c r="R1193" t="s">
        <v>1866</v>
      </c>
    </row>
    <row r="1194" spans="1:18">
      <c r="A1194">
        <v>2344</v>
      </c>
      <c r="B1194">
        <v>324</v>
      </c>
      <c r="C1194">
        <v>-73.650999999999996</v>
      </c>
      <c r="D1194">
        <v>43.137999999999998</v>
      </c>
      <c r="G1194">
        <v>3242</v>
      </c>
      <c r="I1194">
        <v>21.234999999999999</v>
      </c>
      <c r="K1194" t="s">
        <v>595</v>
      </c>
      <c r="L1194">
        <v>85.115285999999998</v>
      </c>
      <c r="M1194" t="s">
        <v>83</v>
      </c>
      <c r="N1194">
        <v>1993</v>
      </c>
      <c r="P1194">
        <v>2010</v>
      </c>
      <c r="R1194" t="s">
        <v>1866</v>
      </c>
    </row>
    <row r="1195" spans="1:18">
      <c r="A1195">
        <v>2345</v>
      </c>
      <c r="B1195">
        <v>326</v>
      </c>
      <c r="C1195">
        <v>-73.668999999999997</v>
      </c>
      <c r="D1195">
        <v>43.13</v>
      </c>
      <c r="G1195">
        <v>3245</v>
      </c>
      <c r="I1195">
        <v>17.646999999999998</v>
      </c>
      <c r="K1195" t="s">
        <v>595</v>
      </c>
      <c r="L1195">
        <v>70.708962</v>
      </c>
      <c r="M1195" t="s">
        <v>83</v>
      </c>
      <c r="N1195">
        <v>1993</v>
      </c>
      <c r="P1195">
        <v>2010</v>
      </c>
      <c r="R1195" t="s">
        <v>1866</v>
      </c>
    </row>
    <row r="1196" spans="1:18">
      <c r="A1196">
        <v>2346</v>
      </c>
      <c r="B1196">
        <v>328</v>
      </c>
      <c r="C1196">
        <v>-73.686000000000007</v>
      </c>
      <c r="D1196">
        <v>43.121000000000002</v>
      </c>
      <c r="G1196">
        <v>3257</v>
      </c>
      <c r="I1196">
        <v>7</v>
      </c>
      <c r="K1196" t="s">
        <v>595</v>
      </c>
      <c r="L1196">
        <v>28.007408000000002</v>
      </c>
      <c r="M1196" t="s">
        <v>83</v>
      </c>
      <c r="N1196">
        <v>1993</v>
      </c>
      <c r="P1196">
        <v>2010</v>
      </c>
      <c r="R1196" t="s">
        <v>1866</v>
      </c>
    </row>
    <row r="1197" spans="1:18">
      <c r="A1197">
        <v>2347</v>
      </c>
      <c r="B1197">
        <v>330</v>
      </c>
      <c r="C1197">
        <v>-73.703999999999994</v>
      </c>
      <c r="D1197">
        <v>43.113</v>
      </c>
      <c r="G1197">
        <v>3259</v>
      </c>
      <c r="I1197">
        <v>11.234999999999999</v>
      </c>
      <c r="K1197" t="s">
        <v>595</v>
      </c>
      <c r="L1197">
        <v>44.941623999999997</v>
      </c>
      <c r="M1197" t="s">
        <v>83</v>
      </c>
      <c r="N1197">
        <v>1993</v>
      </c>
      <c r="P1197">
        <v>2010</v>
      </c>
      <c r="R1197" t="s">
        <v>1866</v>
      </c>
    </row>
    <row r="1198" spans="1:18">
      <c r="A1198">
        <v>2348</v>
      </c>
      <c r="B1198">
        <v>332</v>
      </c>
      <c r="C1198">
        <v>-73.721999999999994</v>
      </c>
      <c r="D1198">
        <v>43.104999999999997</v>
      </c>
      <c r="G1198">
        <v>3272</v>
      </c>
      <c r="I1198">
        <v>3</v>
      </c>
      <c r="K1198" t="s">
        <v>595</v>
      </c>
      <c r="L1198">
        <v>11.979117</v>
      </c>
      <c r="M1198" t="s">
        <v>83</v>
      </c>
      <c r="N1198">
        <v>1993</v>
      </c>
      <c r="P1198">
        <v>2010</v>
      </c>
      <c r="R1198" t="s">
        <v>1866</v>
      </c>
    </row>
    <row r="1199" spans="1:18">
      <c r="A1199">
        <v>2349</v>
      </c>
      <c r="B1199">
        <v>334</v>
      </c>
      <c r="C1199">
        <v>-73.739999999999995</v>
      </c>
      <c r="D1199">
        <v>43.098999999999997</v>
      </c>
      <c r="G1199">
        <v>3280</v>
      </c>
      <c r="I1199">
        <v>8.2940000000000005</v>
      </c>
      <c r="K1199" t="s">
        <v>595</v>
      </c>
      <c r="L1199">
        <v>33.080285000000003</v>
      </c>
      <c r="M1199" t="s">
        <v>83</v>
      </c>
      <c r="N1199">
        <v>1993</v>
      </c>
      <c r="P1199">
        <v>2010</v>
      </c>
      <c r="R1199" t="s">
        <v>1866</v>
      </c>
    </row>
    <row r="1200" spans="1:18">
      <c r="A1200">
        <v>2350</v>
      </c>
      <c r="B1200">
        <v>336</v>
      </c>
      <c r="C1200">
        <v>-73.757999999999996</v>
      </c>
      <c r="D1200">
        <v>43.091999999999999</v>
      </c>
      <c r="G1200">
        <v>3294</v>
      </c>
      <c r="I1200">
        <v>3.4710000000000001</v>
      </c>
      <c r="K1200" t="s">
        <v>595</v>
      </c>
      <c r="L1200">
        <v>13.811861</v>
      </c>
      <c r="M1200" t="s">
        <v>83</v>
      </c>
      <c r="N1200">
        <v>1993</v>
      </c>
      <c r="P1200">
        <v>2010</v>
      </c>
      <c r="R1200" t="s">
        <v>1866</v>
      </c>
    </row>
    <row r="1201" spans="1:18">
      <c r="A1201">
        <v>2351</v>
      </c>
      <c r="B1201">
        <v>338</v>
      </c>
      <c r="C1201">
        <v>-73.775999999999996</v>
      </c>
      <c r="D1201">
        <v>43.085000000000001</v>
      </c>
      <c r="G1201">
        <v>3303</v>
      </c>
      <c r="I1201">
        <v>8.5289999999999999</v>
      </c>
      <c r="K1201" t="s">
        <v>595</v>
      </c>
      <c r="L1201">
        <v>33.893177000000001</v>
      </c>
      <c r="M1201" t="s">
        <v>83</v>
      </c>
      <c r="N1201">
        <v>1993</v>
      </c>
      <c r="P1201">
        <v>2010</v>
      </c>
      <c r="R1201" t="s">
        <v>1866</v>
      </c>
    </row>
    <row r="1202" spans="1:18">
      <c r="A1202">
        <v>2352</v>
      </c>
      <c r="B1202">
        <v>340</v>
      </c>
      <c r="C1202">
        <v>-73.793999999999997</v>
      </c>
      <c r="D1202">
        <v>43.078000000000003</v>
      </c>
      <c r="G1202">
        <v>3303</v>
      </c>
      <c r="I1202">
        <v>14.853</v>
      </c>
      <c r="K1202" t="s">
        <v>595</v>
      </c>
      <c r="L1202">
        <v>59.020876999999999</v>
      </c>
      <c r="M1202" t="s">
        <v>83</v>
      </c>
      <c r="N1202">
        <v>1993</v>
      </c>
      <c r="P1202">
        <v>2010</v>
      </c>
      <c r="R1202" t="s">
        <v>1866</v>
      </c>
    </row>
    <row r="1203" spans="1:18">
      <c r="A1203">
        <v>2353</v>
      </c>
      <c r="B1203">
        <v>342</v>
      </c>
      <c r="C1203">
        <v>-73.811999999999998</v>
      </c>
      <c r="D1203">
        <v>43.07</v>
      </c>
      <c r="G1203">
        <v>3305</v>
      </c>
      <c r="I1203">
        <v>12.824</v>
      </c>
      <c r="K1203" t="s">
        <v>595</v>
      </c>
      <c r="L1203">
        <v>50.938972</v>
      </c>
      <c r="M1203" t="s">
        <v>83</v>
      </c>
      <c r="N1203">
        <v>1993</v>
      </c>
      <c r="P1203">
        <v>2010</v>
      </c>
      <c r="R1203" t="s">
        <v>1866</v>
      </c>
    </row>
    <row r="1204" spans="1:18">
      <c r="A1204">
        <v>2354</v>
      </c>
      <c r="B1204">
        <v>344</v>
      </c>
      <c r="C1204">
        <v>-73.828999999999994</v>
      </c>
      <c r="D1204">
        <v>43.063000000000002</v>
      </c>
      <c r="G1204">
        <v>3312</v>
      </c>
      <c r="I1204">
        <v>10.118</v>
      </c>
      <c r="K1204" t="s">
        <v>595</v>
      </c>
      <c r="L1204">
        <v>40.140352999999998</v>
      </c>
      <c r="M1204" t="s">
        <v>83</v>
      </c>
      <c r="N1204">
        <v>1993</v>
      </c>
      <c r="P1204">
        <v>2010</v>
      </c>
      <c r="R1204" t="s">
        <v>1866</v>
      </c>
    </row>
    <row r="1205" spans="1:18">
      <c r="A1205">
        <v>2355</v>
      </c>
      <c r="B1205">
        <v>346</v>
      </c>
      <c r="C1205">
        <v>-73.847999999999999</v>
      </c>
      <c r="D1205">
        <v>43.057000000000002</v>
      </c>
      <c r="G1205">
        <v>3305</v>
      </c>
      <c r="I1205">
        <v>20.175999999999998</v>
      </c>
      <c r="K1205" t="s">
        <v>595</v>
      </c>
      <c r="L1205">
        <v>80.147098999999997</v>
      </c>
      <c r="M1205" t="s">
        <v>83</v>
      </c>
      <c r="N1205">
        <v>1993</v>
      </c>
      <c r="P1205">
        <v>2010</v>
      </c>
      <c r="R1205" t="s">
        <v>1866</v>
      </c>
    </row>
    <row r="1206" spans="1:18">
      <c r="A1206">
        <v>2356</v>
      </c>
      <c r="B1206">
        <v>348</v>
      </c>
      <c r="C1206">
        <v>-73.864999999999995</v>
      </c>
      <c r="D1206">
        <v>43.05</v>
      </c>
      <c r="G1206">
        <v>3298</v>
      </c>
      <c r="I1206">
        <v>28.294</v>
      </c>
      <c r="K1206" t="s">
        <v>595</v>
      </c>
      <c r="L1206">
        <v>112.52736299999999</v>
      </c>
      <c r="M1206" t="s">
        <v>83</v>
      </c>
      <c r="N1206">
        <v>1993</v>
      </c>
      <c r="P1206">
        <v>2010</v>
      </c>
      <c r="R1206" t="s">
        <v>1866</v>
      </c>
    </row>
    <row r="1207" spans="1:18">
      <c r="A1207">
        <v>2357</v>
      </c>
      <c r="B1207">
        <v>350</v>
      </c>
      <c r="C1207">
        <v>-73.882999999999996</v>
      </c>
      <c r="D1207">
        <v>43.042999999999999</v>
      </c>
      <c r="G1207">
        <v>3302</v>
      </c>
      <c r="I1207">
        <v>23.029</v>
      </c>
      <c r="K1207" t="s">
        <v>595</v>
      </c>
      <c r="L1207">
        <v>91.527305999999996</v>
      </c>
      <c r="M1207" t="s">
        <v>83</v>
      </c>
      <c r="N1207">
        <v>1993</v>
      </c>
      <c r="P1207">
        <v>2010</v>
      </c>
      <c r="R1207" t="s">
        <v>1866</v>
      </c>
    </row>
    <row r="1208" spans="1:18">
      <c r="A1208">
        <v>2358</v>
      </c>
      <c r="B1208">
        <v>352</v>
      </c>
      <c r="C1208">
        <v>-73.900999999999996</v>
      </c>
      <c r="D1208">
        <v>43.036000000000001</v>
      </c>
      <c r="G1208">
        <v>3308</v>
      </c>
      <c r="I1208">
        <v>16.765000000000001</v>
      </c>
      <c r="K1208" t="s">
        <v>595</v>
      </c>
      <c r="L1208">
        <v>66.559393999999998</v>
      </c>
      <c r="M1208" t="s">
        <v>83</v>
      </c>
      <c r="N1208">
        <v>1993</v>
      </c>
      <c r="P1208">
        <v>2010</v>
      </c>
      <c r="R1208" t="s">
        <v>1866</v>
      </c>
    </row>
    <row r="1209" spans="1:18">
      <c r="A1209">
        <v>2359</v>
      </c>
      <c r="B1209">
        <v>354</v>
      </c>
      <c r="C1209">
        <v>-73.918999999999997</v>
      </c>
      <c r="D1209">
        <v>43.03</v>
      </c>
      <c r="G1209">
        <v>3316</v>
      </c>
      <c r="I1209">
        <v>14.794</v>
      </c>
      <c r="K1209" t="s">
        <v>595</v>
      </c>
      <c r="L1209">
        <v>58.650525999999999</v>
      </c>
      <c r="M1209" t="s">
        <v>83</v>
      </c>
      <c r="N1209">
        <v>1993</v>
      </c>
      <c r="P1209">
        <v>2010</v>
      </c>
      <c r="R1209" t="s">
        <v>1866</v>
      </c>
    </row>
    <row r="1210" spans="1:18">
      <c r="A1210">
        <v>2360</v>
      </c>
      <c r="B1210">
        <v>356</v>
      </c>
      <c r="C1210">
        <v>-73.936999999999998</v>
      </c>
      <c r="D1210">
        <v>43.021999999999998</v>
      </c>
      <c r="G1210">
        <v>3322</v>
      </c>
      <c r="I1210">
        <v>14.529</v>
      </c>
      <c r="K1210" t="s">
        <v>595</v>
      </c>
      <c r="L1210">
        <v>57.535958999999998</v>
      </c>
      <c r="M1210" t="s">
        <v>83</v>
      </c>
      <c r="N1210">
        <v>1993</v>
      </c>
      <c r="P1210">
        <v>2010</v>
      </c>
      <c r="R1210" t="s">
        <v>1866</v>
      </c>
    </row>
    <row r="1211" spans="1:18">
      <c r="A1211">
        <v>2361</v>
      </c>
      <c r="B1211">
        <v>358</v>
      </c>
      <c r="C1211">
        <v>-73.954999999999998</v>
      </c>
      <c r="D1211">
        <v>43.015999999999998</v>
      </c>
      <c r="G1211">
        <v>3325</v>
      </c>
      <c r="I1211">
        <v>17.146999999999998</v>
      </c>
      <c r="K1211" t="s">
        <v>595</v>
      </c>
      <c r="L1211">
        <v>67.862399999999994</v>
      </c>
      <c r="M1211" t="s">
        <v>83</v>
      </c>
      <c r="N1211">
        <v>1993</v>
      </c>
      <c r="P1211">
        <v>2010</v>
      </c>
      <c r="R1211" t="s">
        <v>1866</v>
      </c>
    </row>
    <row r="1212" spans="1:18">
      <c r="A1212">
        <v>2362</v>
      </c>
      <c r="B1212">
        <v>360</v>
      </c>
      <c r="C1212">
        <v>-73.971999999999994</v>
      </c>
      <c r="D1212">
        <v>43.009</v>
      </c>
      <c r="G1212">
        <v>3330</v>
      </c>
      <c r="I1212">
        <v>17.940999999999999</v>
      </c>
      <c r="K1212" t="s">
        <v>595</v>
      </c>
      <c r="L1212">
        <v>70.935235000000006</v>
      </c>
      <c r="M1212" t="s">
        <v>83</v>
      </c>
      <c r="N1212">
        <v>1993</v>
      </c>
      <c r="P1212">
        <v>2010</v>
      </c>
      <c r="R1212" t="s">
        <v>1866</v>
      </c>
    </row>
    <row r="1213" spans="1:18">
      <c r="A1213">
        <v>2363</v>
      </c>
      <c r="B1213">
        <v>362</v>
      </c>
      <c r="C1213">
        <v>-73.989999999999995</v>
      </c>
      <c r="D1213">
        <v>43.002000000000002</v>
      </c>
      <c r="G1213">
        <v>3344</v>
      </c>
      <c r="I1213">
        <v>5.7649999999999997</v>
      </c>
      <c r="K1213" t="s">
        <v>595</v>
      </c>
      <c r="L1213">
        <v>22.726316000000001</v>
      </c>
      <c r="M1213" t="s">
        <v>83</v>
      </c>
      <c r="N1213">
        <v>1993</v>
      </c>
      <c r="P1213">
        <v>2010</v>
      </c>
      <c r="R1213" t="s">
        <v>1866</v>
      </c>
    </row>
    <row r="1214" spans="1:18">
      <c r="A1214">
        <v>2364</v>
      </c>
      <c r="B1214">
        <v>364</v>
      </c>
      <c r="C1214">
        <v>-74.007999999999996</v>
      </c>
      <c r="D1214">
        <v>42.997</v>
      </c>
      <c r="G1214">
        <v>3353</v>
      </c>
      <c r="I1214">
        <v>6.5289999999999999</v>
      </c>
      <c r="K1214" t="s">
        <v>595</v>
      </c>
      <c r="L1214">
        <v>25.690344</v>
      </c>
      <c r="M1214" t="s">
        <v>83</v>
      </c>
      <c r="N1214">
        <v>1993</v>
      </c>
      <c r="P1214">
        <v>2010</v>
      </c>
      <c r="R1214" t="s">
        <v>1866</v>
      </c>
    </row>
    <row r="1215" spans="1:18">
      <c r="A1215">
        <v>2365</v>
      </c>
      <c r="B1215">
        <v>366</v>
      </c>
      <c r="C1215">
        <v>-74.025999999999996</v>
      </c>
      <c r="D1215">
        <v>42.988</v>
      </c>
      <c r="G1215">
        <v>3361</v>
      </c>
      <c r="I1215">
        <v>11.824</v>
      </c>
      <c r="K1215" t="s">
        <v>595</v>
      </c>
      <c r="L1215">
        <v>46.435626999999997</v>
      </c>
      <c r="M1215" t="s">
        <v>83</v>
      </c>
      <c r="N1215">
        <v>1993</v>
      </c>
      <c r="P1215">
        <v>2010</v>
      </c>
      <c r="R1215" t="s">
        <v>1866</v>
      </c>
    </row>
    <row r="1216" spans="1:18">
      <c r="A1216">
        <v>2366</v>
      </c>
      <c r="B1216">
        <v>368</v>
      </c>
      <c r="C1216">
        <v>-74.045000000000002</v>
      </c>
      <c r="D1216">
        <v>42.985999999999997</v>
      </c>
      <c r="G1216">
        <v>3368</v>
      </c>
      <c r="I1216">
        <v>16.175999999999998</v>
      </c>
      <c r="K1216" t="s">
        <v>595</v>
      </c>
      <c r="L1216">
        <v>63.426588000000002</v>
      </c>
      <c r="M1216" t="s">
        <v>83</v>
      </c>
      <c r="N1216">
        <v>1993</v>
      </c>
      <c r="P1216">
        <v>2010</v>
      </c>
      <c r="R1216" t="s">
        <v>1866</v>
      </c>
    </row>
    <row r="1217" spans="1:18">
      <c r="A1217">
        <v>2367</v>
      </c>
      <c r="B1217">
        <v>370</v>
      </c>
      <c r="C1217">
        <v>-74.063000000000002</v>
      </c>
      <c r="D1217">
        <v>42.975999999999999</v>
      </c>
      <c r="G1217">
        <v>3367</v>
      </c>
      <c r="I1217">
        <v>21.175999999999998</v>
      </c>
      <c r="K1217" t="s">
        <v>595</v>
      </c>
      <c r="L1217">
        <v>83.051006000000001</v>
      </c>
      <c r="M1217" t="s">
        <v>83</v>
      </c>
      <c r="N1217">
        <v>1993</v>
      </c>
      <c r="P1217">
        <v>2010</v>
      </c>
      <c r="R1217" t="s">
        <v>1866</v>
      </c>
    </row>
    <row r="1218" spans="1:18">
      <c r="A1218">
        <v>2368</v>
      </c>
      <c r="B1218">
        <v>372</v>
      </c>
      <c r="C1218">
        <v>-74.081000000000003</v>
      </c>
      <c r="D1218">
        <v>42.963999999999999</v>
      </c>
      <c r="G1218">
        <v>3374</v>
      </c>
      <c r="I1218">
        <v>26.353000000000002</v>
      </c>
      <c r="K1218" t="s">
        <v>595</v>
      </c>
      <c r="L1218">
        <v>103.17740499999999</v>
      </c>
      <c r="M1218" t="s">
        <v>83</v>
      </c>
      <c r="N1218">
        <v>1993</v>
      </c>
      <c r="P1218">
        <v>2010</v>
      </c>
      <c r="R1218" t="s">
        <v>1866</v>
      </c>
    </row>
    <row r="1219" spans="1:18">
      <c r="A1219">
        <v>2369</v>
      </c>
      <c r="B1219">
        <v>374</v>
      </c>
      <c r="C1219">
        <v>-74.099000000000004</v>
      </c>
      <c r="D1219">
        <v>42.951000000000001</v>
      </c>
      <c r="G1219">
        <v>3384</v>
      </c>
      <c r="I1219">
        <v>29.5</v>
      </c>
      <c r="K1219" t="s">
        <v>595</v>
      </c>
      <c r="L1219">
        <v>115.209237</v>
      </c>
      <c r="M1219" t="s">
        <v>83</v>
      </c>
      <c r="N1219">
        <v>1993</v>
      </c>
      <c r="P1219">
        <v>2010</v>
      </c>
      <c r="R1219" t="s">
        <v>1866</v>
      </c>
    </row>
    <row r="1220" spans="1:18">
      <c r="A1220">
        <v>2370</v>
      </c>
      <c r="B1220">
        <v>376</v>
      </c>
      <c r="C1220">
        <v>-74.117000000000004</v>
      </c>
      <c r="D1220">
        <v>42.94</v>
      </c>
      <c r="G1220">
        <v>3399</v>
      </c>
      <c r="I1220">
        <v>14.941000000000001</v>
      </c>
      <c r="K1220" t="s">
        <v>595</v>
      </c>
      <c r="L1220">
        <v>58.120303999999997</v>
      </c>
      <c r="M1220" t="s">
        <v>83</v>
      </c>
      <c r="N1220">
        <v>1993</v>
      </c>
      <c r="P1220">
        <v>2010</v>
      </c>
      <c r="R1220" t="s">
        <v>1866</v>
      </c>
    </row>
    <row r="1221" spans="1:18">
      <c r="A1221">
        <v>2371</v>
      </c>
      <c r="B1221">
        <v>378</v>
      </c>
      <c r="C1221">
        <v>-74.135000000000005</v>
      </c>
      <c r="D1221">
        <v>42.927999999999997</v>
      </c>
      <c r="G1221">
        <v>3401</v>
      </c>
      <c r="I1221">
        <v>21.765000000000001</v>
      </c>
      <c r="K1221" t="s">
        <v>595</v>
      </c>
      <c r="L1221">
        <v>84.617137</v>
      </c>
      <c r="M1221" t="s">
        <v>83</v>
      </c>
      <c r="N1221">
        <v>1993</v>
      </c>
      <c r="P1221">
        <v>2010</v>
      </c>
      <c r="R1221" t="s">
        <v>1866</v>
      </c>
    </row>
    <row r="1222" spans="1:18">
      <c r="A1222">
        <v>2372</v>
      </c>
      <c r="B1222">
        <v>380</v>
      </c>
      <c r="C1222">
        <v>-74.152000000000001</v>
      </c>
      <c r="D1222">
        <v>42.91</v>
      </c>
      <c r="G1222">
        <v>3411</v>
      </c>
      <c r="I1222">
        <v>21.853000000000002</v>
      </c>
      <c r="K1222" t="s">
        <v>595</v>
      </c>
      <c r="L1222">
        <v>84.722633000000002</v>
      </c>
      <c r="M1222" t="s">
        <v>83</v>
      </c>
      <c r="N1222">
        <v>1993</v>
      </c>
      <c r="P1222">
        <v>2010</v>
      </c>
      <c r="R1222" t="s">
        <v>1866</v>
      </c>
    </row>
    <row r="1223" spans="1:18">
      <c r="A1223">
        <v>2373</v>
      </c>
      <c r="B1223">
        <v>382</v>
      </c>
      <c r="C1223">
        <v>-74.17</v>
      </c>
      <c r="D1223">
        <v>42.895000000000003</v>
      </c>
      <c r="G1223">
        <v>3425</v>
      </c>
      <c r="I1223">
        <v>18.646999999999998</v>
      </c>
      <c r="K1223" t="s">
        <v>595</v>
      </c>
      <c r="L1223">
        <v>71.997598999999994</v>
      </c>
      <c r="M1223" t="s">
        <v>83</v>
      </c>
      <c r="N1223">
        <v>1993</v>
      </c>
      <c r="P1223">
        <v>2010</v>
      </c>
      <c r="R1223" t="s">
        <v>1866</v>
      </c>
    </row>
    <row r="1224" spans="1:18">
      <c r="A1224">
        <v>2374</v>
      </c>
      <c r="B1224">
        <v>384</v>
      </c>
      <c r="C1224">
        <v>-74.188000000000002</v>
      </c>
      <c r="D1224">
        <v>42.884</v>
      </c>
      <c r="G1224">
        <v>3434</v>
      </c>
      <c r="I1224">
        <v>8</v>
      </c>
      <c r="K1224" t="s">
        <v>595</v>
      </c>
      <c r="L1224">
        <v>30.803688000000001</v>
      </c>
      <c r="M1224" t="s">
        <v>83</v>
      </c>
      <c r="N1224">
        <v>1993</v>
      </c>
      <c r="P1224">
        <v>2010</v>
      </c>
      <c r="R1224" t="s">
        <v>1866</v>
      </c>
    </row>
    <row r="1225" spans="1:18">
      <c r="A1225">
        <v>2375</v>
      </c>
      <c r="B1225">
        <v>386</v>
      </c>
      <c r="C1225">
        <v>-74.204999999999998</v>
      </c>
      <c r="D1225">
        <v>42.877000000000002</v>
      </c>
      <c r="G1225">
        <v>3441</v>
      </c>
      <c r="I1225">
        <v>14.765000000000001</v>
      </c>
      <c r="K1225" t="s">
        <v>595</v>
      </c>
      <c r="L1225">
        <v>56.725867999999998</v>
      </c>
      <c r="M1225" t="s">
        <v>83</v>
      </c>
      <c r="N1225">
        <v>1993</v>
      </c>
      <c r="P1225">
        <v>2010</v>
      </c>
      <c r="R1225" t="s">
        <v>1866</v>
      </c>
    </row>
    <row r="1226" spans="1:18">
      <c r="A1226">
        <v>2376</v>
      </c>
      <c r="B1226">
        <v>388</v>
      </c>
      <c r="C1226">
        <v>-74.222999999999999</v>
      </c>
      <c r="D1226">
        <v>42.860999999999997</v>
      </c>
      <c r="G1226">
        <v>3444</v>
      </c>
      <c r="I1226">
        <v>13.412000000000001</v>
      </c>
      <c r="K1226" t="s">
        <v>595</v>
      </c>
      <c r="L1226">
        <v>51.478409999999997</v>
      </c>
      <c r="M1226" t="s">
        <v>83</v>
      </c>
      <c r="N1226">
        <v>1993</v>
      </c>
      <c r="P1226">
        <v>2010</v>
      </c>
      <c r="R1226" t="s">
        <v>1866</v>
      </c>
    </row>
    <row r="1227" spans="1:18">
      <c r="A1227">
        <v>2377</v>
      </c>
      <c r="B1227">
        <v>390</v>
      </c>
      <c r="C1227">
        <v>-74.242000000000004</v>
      </c>
      <c r="D1227">
        <v>42.848999999999997</v>
      </c>
      <c r="G1227">
        <v>3455</v>
      </c>
      <c r="I1227">
        <v>9.4710000000000001</v>
      </c>
      <c r="K1227" t="s">
        <v>595</v>
      </c>
      <c r="L1227">
        <v>36.220047999999998</v>
      </c>
      <c r="M1227" t="s">
        <v>83</v>
      </c>
      <c r="N1227">
        <v>1993</v>
      </c>
      <c r="P1227">
        <v>2010</v>
      </c>
      <c r="R1227" t="s">
        <v>1866</v>
      </c>
    </row>
    <row r="1228" spans="1:18">
      <c r="A1228">
        <v>2378</v>
      </c>
      <c r="B1228">
        <v>392</v>
      </c>
      <c r="C1228">
        <v>-74.259</v>
      </c>
      <c r="D1228">
        <v>42.834000000000003</v>
      </c>
      <c r="G1228">
        <v>3465</v>
      </c>
      <c r="I1228">
        <v>11</v>
      </c>
      <c r="K1228" t="s">
        <v>595</v>
      </c>
      <c r="L1228">
        <v>41.926485999999997</v>
      </c>
      <c r="M1228" t="s">
        <v>83</v>
      </c>
      <c r="N1228">
        <v>1993</v>
      </c>
      <c r="P1228">
        <v>2010</v>
      </c>
      <c r="R1228" t="s">
        <v>1866</v>
      </c>
    </row>
    <row r="1229" spans="1:18">
      <c r="A1229">
        <v>2379</v>
      </c>
      <c r="B1229">
        <v>394</v>
      </c>
      <c r="C1229">
        <v>-74.277000000000001</v>
      </c>
      <c r="D1229">
        <v>42.814999999999998</v>
      </c>
      <c r="G1229">
        <v>3470</v>
      </c>
      <c r="I1229">
        <v>13.176</v>
      </c>
      <c r="K1229" t="s">
        <v>595</v>
      </c>
      <c r="L1229">
        <v>50.134667999999998</v>
      </c>
      <c r="M1229" t="s">
        <v>83</v>
      </c>
      <c r="N1229">
        <v>1993</v>
      </c>
      <c r="P1229">
        <v>2010</v>
      </c>
      <c r="R1229" t="s">
        <v>1866</v>
      </c>
    </row>
    <row r="1230" spans="1:18">
      <c r="A1230">
        <v>2380</v>
      </c>
      <c r="B1230">
        <v>396</v>
      </c>
      <c r="C1230">
        <v>-74.293999999999997</v>
      </c>
      <c r="D1230">
        <v>42.798000000000002</v>
      </c>
      <c r="G1230">
        <v>3473</v>
      </c>
      <c r="I1230">
        <v>12.941000000000001</v>
      </c>
      <c r="K1230" t="s">
        <v>595</v>
      </c>
      <c r="L1230">
        <v>49.187275999999997</v>
      </c>
      <c r="M1230" t="s">
        <v>83</v>
      </c>
      <c r="N1230">
        <v>1993</v>
      </c>
      <c r="P1230">
        <v>2010</v>
      </c>
      <c r="R1230" t="s">
        <v>1866</v>
      </c>
    </row>
    <row r="1231" spans="1:18">
      <c r="A1231">
        <v>2381</v>
      </c>
      <c r="B1231">
        <v>398</v>
      </c>
      <c r="C1231">
        <v>-74.313000000000002</v>
      </c>
      <c r="D1231">
        <v>42.781999999999996</v>
      </c>
      <c r="G1231">
        <v>3476</v>
      </c>
      <c r="I1231">
        <v>14.765000000000001</v>
      </c>
      <c r="K1231" t="s">
        <v>595</v>
      </c>
      <c r="L1231">
        <v>56.058216000000002</v>
      </c>
      <c r="M1231" t="s">
        <v>83</v>
      </c>
      <c r="N1231">
        <v>1993</v>
      </c>
      <c r="P1231">
        <v>2010</v>
      </c>
      <c r="R1231" t="s">
        <v>1866</v>
      </c>
    </row>
    <row r="1232" spans="1:18">
      <c r="A1232">
        <v>2382</v>
      </c>
      <c r="B1232">
        <v>400</v>
      </c>
      <c r="C1232">
        <v>-74.331000000000003</v>
      </c>
      <c r="D1232">
        <v>42.758000000000003</v>
      </c>
      <c r="G1232">
        <v>3480</v>
      </c>
      <c r="I1232">
        <v>14.353</v>
      </c>
      <c r="K1232" t="s">
        <v>595</v>
      </c>
      <c r="L1232">
        <v>54.416294000000001</v>
      </c>
      <c r="M1232" t="s">
        <v>83</v>
      </c>
      <c r="N1232">
        <v>1993</v>
      </c>
      <c r="P1232">
        <v>2010</v>
      </c>
      <c r="R1232" t="s">
        <v>1866</v>
      </c>
    </row>
    <row r="1233" spans="1:18">
      <c r="A1233">
        <v>2383</v>
      </c>
      <c r="B1233">
        <v>402</v>
      </c>
      <c r="C1233">
        <v>-74.349999999999994</v>
      </c>
      <c r="D1233">
        <v>42.747999999999998</v>
      </c>
      <c r="G1233">
        <v>3488</v>
      </c>
      <c r="I1233">
        <v>10.941000000000001</v>
      </c>
      <c r="K1233" t="s">
        <v>595</v>
      </c>
      <c r="L1233">
        <v>41.359473000000001</v>
      </c>
      <c r="M1233" t="s">
        <v>83</v>
      </c>
      <c r="N1233">
        <v>1993</v>
      </c>
      <c r="P1233">
        <v>2010</v>
      </c>
      <c r="R1233" t="s">
        <v>1866</v>
      </c>
    </row>
    <row r="1234" spans="1:18">
      <c r="A1234">
        <v>2384</v>
      </c>
      <c r="B1234">
        <v>404</v>
      </c>
      <c r="C1234">
        <v>-74.367000000000004</v>
      </c>
      <c r="D1234">
        <v>42.728999999999999</v>
      </c>
      <c r="G1234">
        <v>3482</v>
      </c>
      <c r="I1234">
        <v>18</v>
      </c>
      <c r="K1234" t="s">
        <v>595</v>
      </c>
      <c r="L1234">
        <v>68.193710999999993</v>
      </c>
      <c r="M1234" t="s">
        <v>83</v>
      </c>
      <c r="N1234">
        <v>1993</v>
      </c>
      <c r="P1234">
        <v>2010</v>
      </c>
      <c r="R1234" t="s">
        <v>1866</v>
      </c>
    </row>
    <row r="1235" spans="1:18">
      <c r="A1235">
        <v>2385</v>
      </c>
      <c r="B1235">
        <v>406</v>
      </c>
      <c r="C1235">
        <v>-74.385000000000005</v>
      </c>
      <c r="D1235">
        <v>42.716000000000001</v>
      </c>
      <c r="G1235">
        <v>3481</v>
      </c>
      <c r="I1235">
        <v>19.588000000000001</v>
      </c>
      <c r="K1235" t="s">
        <v>595</v>
      </c>
      <c r="L1235">
        <v>74.237870000000001</v>
      </c>
      <c r="M1235" t="s">
        <v>83</v>
      </c>
      <c r="N1235">
        <v>1993</v>
      </c>
      <c r="P1235">
        <v>2010</v>
      </c>
      <c r="R1235" t="s">
        <v>1866</v>
      </c>
    </row>
    <row r="1236" spans="1:18">
      <c r="A1236">
        <v>2386</v>
      </c>
      <c r="B1236">
        <v>408</v>
      </c>
      <c r="C1236">
        <v>-74.403000000000006</v>
      </c>
      <c r="D1236">
        <v>42.704999999999998</v>
      </c>
      <c r="G1236">
        <v>3485</v>
      </c>
      <c r="I1236">
        <v>8.1180000000000003</v>
      </c>
      <c r="K1236" t="s">
        <v>595</v>
      </c>
      <c r="L1236">
        <v>30.720186000000002</v>
      </c>
      <c r="M1236" t="s">
        <v>83</v>
      </c>
      <c r="N1236">
        <v>1993</v>
      </c>
      <c r="P1236">
        <v>2010</v>
      </c>
      <c r="R1236" t="s">
        <v>1866</v>
      </c>
    </row>
    <row r="1237" spans="1:18">
      <c r="A1237">
        <v>2387</v>
      </c>
      <c r="B1237">
        <v>410</v>
      </c>
      <c r="C1237">
        <v>-74.421000000000006</v>
      </c>
      <c r="D1237">
        <v>42.69</v>
      </c>
      <c r="G1237">
        <v>3498</v>
      </c>
      <c r="I1237">
        <v>7.1769999999999996</v>
      </c>
      <c r="K1237" t="s">
        <v>595</v>
      </c>
      <c r="L1237">
        <v>27.025870999999999</v>
      </c>
      <c r="M1237" t="s">
        <v>83</v>
      </c>
      <c r="N1237">
        <v>1993</v>
      </c>
      <c r="P1237">
        <v>2010</v>
      </c>
      <c r="R1237" t="s">
        <v>1866</v>
      </c>
    </row>
    <row r="1238" spans="1:18">
      <c r="A1238">
        <v>2388</v>
      </c>
      <c r="B1238">
        <v>412</v>
      </c>
      <c r="C1238">
        <v>-74.438999999999993</v>
      </c>
      <c r="D1238">
        <v>42.673999999999999</v>
      </c>
      <c r="G1238">
        <v>3501</v>
      </c>
      <c r="I1238">
        <v>9.2349999999999994</v>
      </c>
      <c r="K1238" t="s">
        <v>595</v>
      </c>
      <c r="L1238">
        <v>34.738965</v>
      </c>
      <c r="M1238" t="s">
        <v>83</v>
      </c>
      <c r="N1238">
        <v>1993</v>
      </c>
      <c r="P1238">
        <v>2010</v>
      </c>
      <c r="R1238" t="s">
        <v>1866</v>
      </c>
    </row>
    <row r="1239" spans="1:18">
      <c r="A1239">
        <v>2389</v>
      </c>
      <c r="B1239">
        <v>414</v>
      </c>
      <c r="C1239">
        <v>-74.456999999999994</v>
      </c>
      <c r="D1239">
        <v>42.66</v>
      </c>
      <c r="G1239">
        <v>3498</v>
      </c>
      <c r="I1239">
        <v>17.824000000000002</v>
      </c>
      <c r="K1239" t="s">
        <v>595</v>
      </c>
      <c r="L1239">
        <v>67.121632000000005</v>
      </c>
      <c r="M1239" t="s">
        <v>83</v>
      </c>
      <c r="N1239">
        <v>1993</v>
      </c>
      <c r="P1239">
        <v>2010</v>
      </c>
      <c r="R1239" t="s">
        <v>1866</v>
      </c>
    </row>
    <row r="1240" spans="1:18">
      <c r="A1240">
        <v>2390</v>
      </c>
      <c r="B1240">
        <v>416</v>
      </c>
      <c r="C1240">
        <v>-74.474999999999994</v>
      </c>
      <c r="D1240">
        <v>42.648000000000003</v>
      </c>
      <c r="G1240">
        <v>3502</v>
      </c>
      <c r="I1240">
        <v>12.353</v>
      </c>
      <c r="K1240" t="s">
        <v>595</v>
      </c>
      <c r="L1240">
        <v>46.448098000000002</v>
      </c>
      <c r="M1240" t="s">
        <v>83</v>
      </c>
      <c r="N1240">
        <v>1993</v>
      </c>
      <c r="P1240">
        <v>2010</v>
      </c>
      <c r="R1240" t="s">
        <v>1866</v>
      </c>
    </row>
    <row r="1241" spans="1:18">
      <c r="A1241">
        <v>2391</v>
      </c>
      <c r="B1241">
        <v>418</v>
      </c>
      <c r="C1241">
        <v>-74.494</v>
      </c>
      <c r="D1241">
        <v>42.637</v>
      </c>
      <c r="G1241">
        <v>3513</v>
      </c>
      <c r="I1241">
        <v>9</v>
      </c>
      <c r="K1241" t="s">
        <v>595</v>
      </c>
      <c r="L1241">
        <v>33.693913000000002</v>
      </c>
      <c r="M1241" t="s">
        <v>83</v>
      </c>
      <c r="N1241">
        <v>1993</v>
      </c>
      <c r="P1241">
        <v>2010</v>
      </c>
      <c r="R1241" t="s">
        <v>1866</v>
      </c>
    </row>
    <row r="1242" spans="1:18">
      <c r="A1242">
        <v>2392</v>
      </c>
      <c r="B1242">
        <v>420</v>
      </c>
      <c r="C1242">
        <v>-74.512</v>
      </c>
      <c r="D1242">
        <v>42.621000000000002</v>
      </c>
      <c r="G1242">
        <v>3513</v>
      </c>
      <c r="I1242">
        <v>14.587999999999999</v>
      </c>
      <c r="K1242" t="s">
        <v>595</v>
      </c>
      <c r="L1242">
        <v>54.61497</v>
      </c>
      <c r="M1242" t="s">
        <v>83</v>
      </c>
      <c r="N1242">
        <v>1993</v>
      </c>
      <c r="P1242">
        <v>2010</v>
      </c>
      <c r="R1242" t="s">
        <v>1866</v>
      </c>
    </row>
    <row r="1243" spans="1:18">
      <c r="A1243">
        <v>2393</v>
      </c>
      <c r="B1243">
        <v>422</v>
      </c>
      <c r="C1243">
        <v>-74.528999999999996</v>
      </c>
      <c r="D1243">
        <v>42.603000000000002</v>
      </c>
      <c r="G1243">
        <v>3512</v>
      </c>
      <c r="I1243">
        <v>13.234999999999999</v>
      </c>
      <c r="K1243" t="s">
        <v>595</v>
      </c>
      <c r="L1243">
        <v>49.569761999999997</v>
      </c>
      <c r="M1243" t="s">
        <v>83</v>
      </c>
      <c r="N1243">
        <v>1993</v>
      </c>
      <c r="P1243">
        <v>2010</v>
      </c>
      <c r="R1243" t="s">
        <v>1866</v>
      </c>
    </row>
    <row r="1244" spans="1:18">
      <c r="A1244">
        <v>2394</v>
      </c>
      <c r="B1244">
        <v>424</v>
      </c>
      <c r="C1244">
        <v>-74.548000000000002</v>
      </c>
      <c r="D1244">
        <v>42.593000000000004</v>
      </c>
      <c r="G1244">
        <v>3518</v>
      </c>
      <c r="I1244">
        <v>13.676</v>
      </c>
      <c r="K1244" t="s">
        <v>595</v>
      </c>
      <c r="L1244">
        <v>51.097968000000002</v>
      </c>
      <c r="M1244" t="s">
        <v>83</v>
      </c>
      <c r="N1244">
        <v>1993</v>
      </c>
      <c r="P1244">
        <v>2010</v>
      </c>
      <c r="R1244" t="s">
        <v>1866</v>
      </c>
    </row>
    <row r="1245" spans="1:18">
      <c r="A1245">
        <v>2395</v>
      </c>
      <c r="B1245">
        <v>426</v>
      </c>
      <c r="C1245">
        <v>-74.566999999999993</v>
      </c>
      <c r="D1245">
        <v>42.581000000000003</v>
      </c>
      <c r="G1245">
        <v>3517</v>
      </c>
      <c r="I1245">
        <v>17.675999999999998</v>
      </c>
      <c r="K1245" t="s">
        <v>595</v>
      </c>
      <c r="L1245">
        <v>66.069659999999999</v>
      </c>
      <c r="M1245" t="s">
        <v>83</v>
      </c>
      <c r="N1245">
        <v>1993</v>
      </c>
      <c r="P1245">
        <v>2010</v>
      </c>
      <c r="R1245" t="s">
        <v>1866</v>
      </c>
    </row>
    <row r="1246" spans="1:18">
      <c r="A1246">
        <v>2396</v>
      </c>
      <c r="B1246">
        <v>428</v>
      </c>
      <c r="C1246">
        <v>-74.584999999999994</v>
      </c>
      <c r="D1246">
        <v>42.567</v>
      </c>
      <c r="G1246">
        <v>3514</v>
      </c>
      <c r="I1246">
        <v>21.411999999999999</v>
      </c>
      <c r="K1246" t="s">
        <v>595</v>
      </c>
      <c r="L1246">
        <v>80.128420000000006</v>
      </c>
      <c r="M1246" t="s">
        <v>83</v>
      </c>
      <c r="N1246">
        <v>1993</v>
      </c>
      <c r="P1246">
        <v>2010</v>
      </c>
      <c r="R1246" t="s">
        <v>1866</v>
      </c>
    </row>
    <row r="1247" spans="1:18">
      <c r="A1247">
        <v>2397</v>
      </c>
      <c r="B1247">
        <v>430</v>
      </c>
      <c r="C1247">
        <v>-74.602999999999994</v>
      </c>
      <c r="D1247">
        <v>42.551000000000002</v>
      </c>
      <c r="G1247">
        <v>3518</v>
      </c>
      <c r="I1247">
        <v>16.824000000000002</v>
      </c>
      <c r="K1247" t="s">
        <v>595</v>
      </c>
      <c r="L1247">
        <v>62.855995</v>
      </c>
      <c r="M1247" t="s">
        <v>83</v>
      </c>
      <c r="N1247">
        <v>1993</v>
      </c>
      <c r="P1247">
        <v>2010</v>
      </c>
      <c r="R1247" t="s">
        <v>1866</v>
      </c>
    </row>
    <row r="1248" spans="1:18">
      <c r="A1248">
        <v>2398</v>
      </c>
      <c r="B1248">
        <v>432</v>
      </c>
      <c r="C1248">
        <v>-74.62</v>
      </c>
      <c r="D1248">
        <v>42.536000000000001</v>
      </c>
      <c r="G1248">
        <v>3517</v>
      </c>
      <c r="I1248">
        <v>18.471</v>
      </c>
      <c r="K1248" t="s">
        <v>595</v>
      </c>
      <c r="L1248">
        <v>69.037846999999999</v>
      </c>
      <c r="M1248" t="s">
        <v>83</v>
      </c>
      <c r="N1248">
        <v>1993</v>
      </c>
      <c r="P1248">
        <v>2010</v>
      </c>
      <c r="R1248" t="s">
        <v>1866</v>
      </c>
    </row>
    <row r="1249" spans="1:18">
      <c r="A1249">
        <v>2399</v>
      </c>
      <c r="B1249">
        <v>434</v>
      </c>
      <c r="C1249">
        <v>-74.638999999999996</v>
      </c>
      <c r="D1249">
        <v>42.524000000000001</v>
      </c>
      <c r="G1249">
        <v>3522</v>
      </c>
      <c r="I1249">
        <v>14.412000000000001</v>
      </c>
      <c r="K1249" t="s">
        <v>595</v>
      </c>
      <c r="L1249">
        <v>53.756850999999997</v>
      </c>
      <c r="M1249" t="s">
        <v>83</v>
      </c>
      <c r="N1249">
        <v>1993</v>
      </c>
      <c r="P1249">
        <v>2010</v>
      </c>
      <c r="R1249" t="s">
        <v>1866</v>
      </c>
    </row>
    <row r="1250" spans="1:18">
      <c r="A1250">
        <v>2400</v>
      </c>
      <c r="B1250">
        <v>436</v>
      </c>
      <c r="C1250">
        <v>-74.658000000000001</v>
      </c>
      <c r="D1250">
        <v>42.51</v>
      </c>
      <c r="G1250">
        <v>3533</v>
      </c>
      <c r="I1250">
        <v>9.2349999999999994</v>
      </c>
      <c r="K1250" t="s">
        <v>595</v>
      </c>
      <c r="L1250">
        <v>34.289651999999997</v>
      </c>
      <c r="M1250" t="s">
        <v>83</v>
      </c>
      <c r="N1250">
        <v>1993</v>
      </c>
      <c r="P1250">
        <v>2010</v>
      </c>
      <c r="R1250" t="s">
        <v>1866</v>
      </c>
    </row>
    <row r="1251" spans="1:18">
      <c r="A1251">
        <v>2401</v>
      </c>
      <c r="B1251">
        <v>438</v>
      </c>
      <c r="C1251">
        <v>-74.677000000000007</v>
      </c>
      <c r="D1251">
        <v>42.499000000000002</v>
      </c>
      <c r="G1251">
        <v>3542</v>
      </c>
      <c r="I1251">
        <v>10.824</v>
      </c>
      <c r="K1251" t="s">
        <v>595</v>
      </c>
      <c r="L1251">
        <v>40.030700000000003</v>
      </c>
      <c r="M1251" t="s">
        <v>83</v>
      </c>
      <c r="N1251">
        <v>1993</v>
      </c>
      <c r="P1251">
        <v>2010</v>
      </c>
      <c r="R1251" t="s">
        <v>1866</v>
      </c>
    </row>
    <row r="1252" spans="1:18">
      <c r="A1252">
        <v>2402</v>
      </c>
      <c r="B1252">
        <v>440</v>
      </c>
      <c r="C1252">
        <v>-74.694999999999993</v>
      </c>
      <c r="D1252">
        <v>42.484000000000002</v>
      </c>
      <c r="G1252">
        <v>3547</v>
      </c>
      <c r="I1252">
        <v>14.353</v>
      </c>
      <c r="K1252" t="s">
        <v>595</v>
      </c>
      <c r="L1252">
        <v>52.967376000000002</v>
      </c>
      <c r="M1252" t="s">
        <v>83</v>
      </c>
      <c r="N1252">
        <v>1993</v>
      </c>
      <c r="P1252">
        <v>2010</v>
      </c>
      <c r="R1252" t="s">
        <v>1866</v>
      </c>
    </row>
    <row r="1253" spans="1:18">
      <c r="A1253">
        <v>2403</v>
      </c>
      <c r="B1253">
        <v>442</v>
      </c>
      <c r="C1253">
        <v>-74.712999999999994</v>
      </c>
      <c r="D1253">
        <v>42.468000000000004</v>
      </c>
      <c r="G1253">
        <v>3551</v>
      </c>
      <c r="I1253">
        <v>13</v>
      </c>
      <c r="K1253" t="s">
        <v>595</v>
      </c>
      <c r="L1253">
        <v>47.888995000000001</v>
      </c>
      <c r="M1253" t="s">
        <v>83</v>
      </c>
      <c r="N1253">
        <v>1993</v>
      </c>
      <c r="P1253">
        <v>2010</v>
      </c>
      <c r="R1253" t="s">
        <v>1866</v>
      </c>
    </row>
    <row r="1254" spans="1:18">
      <c r="A1254">
        <v>2404</v>
      </c>
      <c r="B1254">
        <v>444</v>
      </c>
      <c r="C1254">
        <v>-74.730999999999995</v>
      </c>
      <c r="D1254">
        <v>42.456000000000003</v>
      </c>
      <c r="G1254">
        <v>3551</v>
      </c>
      <c r="I1254">
        <v>14</v>
      </c>
      <c r="K1254" t="s">
        <v>595</v>
      </c>
      <c r="L1254">
        <v>51.572763000000002</v>
      </c>
      <c r="M1254" t="s">
        <v>83</v>
      </c>
      <c r="N1254">
        <v>1993</v>
      </c>
      <c r="P1254">
        <v>2010</v>
      </c>
      <c r="R1254" t="s">
        <v>1866</v>
      </c>
    </row>
    <row r="1255" spans="1:18">
      <c r="A1255">
        <v>2405</v>
      </c>
      <c r="B1255">
        <v>446</v>
      </c>
      <c r="C1255">
        <v>-74.748999999999995</v>
      </c>
      <c r="D1255">
        <v>42.438000000000002</v>
      </c>
      <c r="G1255">
        <v>3557</v>
      </c>
      <c r="I1255">
        <v>13.941000000000001</v>
      </c>
      <c r="K1255" t="s">
        <v>595</v>
      </c>
      <c r="L1255">
        <v>51.216813999999999</v>
      </c>
      <c r="M1255" t="s">
        <v>83</v>
      </c>
      <c r="N1255">
        <v>1993</v>
      </c>
      <c r="P1255">
        <v>2010</v>
      </c>
      <c r="R1255" t="s">
        <v>1866</v>
      </c>
    </row>
    <row r="1256" spans="1:18">
      <c r="A1256">
        <v>2406</v>
      </c>
      <c r="B1256">
        <v>448</v>
      </c>
      <c r="C1256">
        <v>-74.766000000000005</v>
      </c>
      <c r="D1256">
        <v>42.421999999999997</v>
      </c>
      <c r="G1256">
        <v>3560</v>
      </c>
      <c r="I1256">
        <v>13.471</v>
      </c>
      <c r="K1256" t="s">
        <v>595</v>
      </c>
      <c r="L1256">
        <v>49.419987999999996</v>
      </c>
      <c r="M1256" t="s">
        <v>83</v>
      </c>
      <c r="N1256">
        <v>1993</v>
      </c>
      <c r="P1256">
        <v>2010</v>
      </c>
      <c r="R1256" t="s">
        <v>1866</v>
      </c>
    </row>
    <row r="1257" spans="1:18">
      <c r="A1257">
        <v>2407</v>
      </c>
      <c r="B1257">
        <v>450</v>
      </c>
      <c r="C1257">
        <v>-74.784999999999997</v>
      </c>
      <c r="D1257">
        <v>42.408000000000001</v>
      </c>
      <c r="G1257">
        <v>3564</v>
      </c>
      <c r="I1257">
        <v>11</v>
      </c>
      <c r="K1257" t="s">
        <v>595</v>
      </c>
      <c r="L1257">
        <v>40.281433999999997</v>
      </c>
      <c r="M1257" t="s">
        <v>83</v>
      </c>
      <c r="N1257">
        <v>1993</v>
      </c>
      <c r="P1257">
        <v>2010</v>
      </c>
      <c r="R1257" t="s">
        <v>1866</v>
      </c>
    </row>
    <row r="1258" spans="1:18">
      <c r="A1258">
        <v>2408</v>
      </c>
      <c r="B1258">
        <v>452</v>
      </c>
      <c r="C1258">
        <v>-74.804000000000002</v>
      </c>
      <c r="D1258">
        <v>42.396000000000001</v>
      </c>
      <c r="G1258">
        <v>3572</v>
      </c>
      <c r="I1258">
        <v>11.867000000000001</v>
      </c>
      <c r="K1258" t="s">
        <v>595</v>
      </c>
      <c r="L1258">
        <v>43.291888</v>
      </c>
      <c r="M1258" t="s">
        <v>83</v>
      </c>
      <c r="N1258">
        <v>1993</v>
      </c>
      <c r="P1258">
        <v>2010</v>
      </c>
      <c r="R1258" t="s">
        <v>1866</v>
      </c>
    </row>
    <row r="1259" spans="1:18">
      <c r="A1259">
        <v>2409</v>
      </c>
      <c r="B1259">
        <v>454</v>
      </c>
      <c r="C1259">
        <v>-74.820999999999998</v>
      </c>
      <c r="D1259">
        <v>42.378</v>
      </c>
      <c r="G1259">
        <v>3576</v>
      </c>
      <c r="I1259">
        <v>11.765000000000001</v>
      </c>
      <c r="K1259" t="s">
        <v>595</v>
      </c>
      <c r="L1259">
        <v>42.837896999999998</v>
      </c>
      <c r="M1259" t="s">
        <v>83</v>
      </c>
      <c r="N1259">
        <v>1993</v>
      </c>
      <c r="P1259">
        <v>2010</v>
      </c>
      <c r="R1259" t="s">
        <v>1866</v>
      </c>
    </row>
    <row r="1260" spans="1:18">
      <c r="A1260">
        <v>2410</v>
      </c>
      <c r="B1260">
        <v>456</v>
      </c>
      <c r="C1260">
        <v>-74.838999999999999</v>
      </c>
      <c r="D1260">
        <v>42.362000000000002</v>
      </c>
      <c r="G1260">
        <v>3573</v>
      </c>
      <c r="I1260">
        <v>14.294</v>
      </c>
      <c r="K1260" t="s">
        <v>595</v>
      </c>
      <c r="L1260">
        <v>52.122867999999997</v>
      </c>
      <c r="M1260" t="s">
        <v>83</v>
      </c>
      <c r="N1260">
        <v>1993</v>
      </c>
      <c r="P1260">
        <v>2010</v>
      </c>
      <c r="R1260" t="s">
        <v>1866</v>
      </c>
    </row>
    <row r="1261" spans="1:18">
      <c r="A1261">
        <v>2411</v>
      </c>
      <c r="B1261">
        <v>458</v>
      </c>
      <c r="C1261">
        <v>-74.856999999999999</v>
      </c>
      <c r="D1261">
        <v>42.347000000000001</v>
      </c>
      <c r="G1261">
        <v>3571</v>
      </c>
      <c r="I1261">
        <v>15.529</v>
      </c>
      <c r="K1261" t="s">
        <v>595</v>
      </c>
      <c r="L1261">
        <v>56.681202999999996</v>
      </c>
      <c r="M1261" t="s">
        <v>83</v>
      </c>
      <c r="N1261">
        <v>1993</v>
      </c>
      <c r="P1261">
        <v>2010</v>
      </c>
      <c r="R1261" t="s">
        <v>1866</v>
      </c>
    </row>
    <row r="1262" spans="1:18">
      <c r="A1262">
        <v>2412</v>
      </c>
      <c r="B1262">
        <v>460</v>
      </c>
      <c r="C1262">
        <v>-74.875</v>
      </c>
      <c r="D1262">
        <v>42.332000000000001</v>
      </c>
      <c r="G1262">
        <v>3567</v>
      </c>
      <c r="I1262">
        <v>16.471</v>
      </c>
      <c r="K1262" t="s">
        <v>595</v>
      </c>
      <c r="L1262">
        <v>60.229967000000002</v>
      </c>
      <c r="M1262" t="s">
        <v>83</v>
      </c>
      <c r="N1262">
        <v>1993</v>
      </c>
      <c r="P1262">
        <v>2010</v>
      </c>
      <c r="R1262" t="s">
        <v>1866</v>
      </c>
    </row>
    <row r="1263" spans="1:18">
      <c r="A1263">
        <v>2413</v>
      </c>
      <c r="B1263">
        <v>462</v>
      </c>
      <c r="C1263">
        <v>-74.894000000000005</v>
      </c>
      <c r="D1263">
        <v>42.317999999999998</v>
      </c>
      <c r="G1263">
        <v>3568</v>
      </c>
      <c r="I1263">
        <v>14.941000000000001</v>
      </c>
      <c r="K1263" t="s">
        <v>595</v>
      </c>
      <c r="L1263">
        <v>54.611522999999998</v>
      </c>
      <c r="M1263" t="s">
        <v>83</v>
      </c>
      <c r="N1263">
        <v>1993</v>
      </c>
      <c r="P1263">
        <v>2010</v>
      </c>
      <c r="R1263" t="s">
        <v>1866</v>
      </c>
    </row>
    <row r="1264" spans="1:18">
      <c r="A1264">
        <v>2414</v>
      </c>
      <c r="B1264">
        <v>464</v>
      </c>
      <c r="C1264">
        <v>-74.911000000000001</v>
      </c>
      <c r="D1264">
        <v>42.316000000000003</v>
      </c>
      <c r="G1264">
        <v>3576</v>
      </c>
      <c r="I1264">
        <v>10.118</v>
      </c>
      <c r="K1264" t="s">
        <v>595</v>
      </c>
      <c r="L1264">
        <v>36.840591000000003</v>
      </c>
      <c r="M1264" t="s">
        <v>83</v>
      </c>
      <c r="N1264">
        <v>1993</v>
      </c>
      <c r="P1264">
        <v>2010</v>
      </c>
      <c r="R1264" t="s">
        <v>1866</v>
      </c>
    </row>
    <row r="1265" spans="1:18">
      <c r="A1265">
        <v>2415</v>
      </c>
      <c r="B1265">
        <v>466</v>
      </c>
      <c r="C1265">
        <v>-74.929000000000002</v>
      </c>
      <c r="D1265">
        <v>42.28</v>
      </c>
      <c r="G1265">
        <v>3575</v>
      </c>
      <c r="I1265">
        <v>12.765000000000001</v>
      </c>
      <c r="K1265" t="s">
        <v>595</v>
      </c>
      <c r="L1265">
        <v>46.501440000000002</v>
      </c>
      <c r="M1265" t="s">
        <v>83</v>
      </c>
      <c r="N1265">
        <v>1993</v>
      </c>
      <c r="P1265">
        <v>2010</v>
      </c>
      <c r="R1265" t="s">
        <v>1866</v>
      </c>
    </row>
    <row r="1266" spans="1:18">
      <c r="A1266">
        <v>2416</v>
      </c>
      <c r="B1266">
        <v>468</v>
      </c>
      <c r="C1266">
        <v>-74.947000000000003</v>
      </c>
      <c r="D1266">
        <v>42.264000000000003</v>
      </c>
      <c r="G1266">
        <v>3575</v>
      </c>
      <c r="I1266">
        <v>14.587999999999999</v>
      </c>
      <c r="K1266" t="s">
        <v>595</v>
      </c>
      <c r="L1266">
        <v>53.144503</v>
      </c>
      <c r="M1266" t="s">
        <v>83</v>
      </c>
      <c r="N1266">
        <v>1993</v>
      </c>
      <c r="P1266">
        <v>2010</v>
      </c>
      <c r="R1266" t="s">
        <v>1866</v>
      </c>
    </row>
    <row r="1267" spans="1:18">
      <c r="A1267">
        <v>2417</v>
      </c>
      <c r="B1267">
        <v>470</v>
      </c>
      <c r="C1267">
        <v>-74.965000000000003</v>
      </c>
      <c r="D1267">
        <v>42.247999999999998</v>
      </c>
      <c r="G1267">
        <v>3580</v>
      </c>
      <c r="I1267">
        <v>11.058999999999999</v>
      </c>
      <c r="K1267" t="s">
        <v>595</v>
      </c>
      <c r="L1267">
        <v>40.189833999999998</v>
      </c>
      <c r="M1267" t="s">
        <v>83</v>
      </c>
      <c r="N1267">
        <v>1993</v>
      </c>
      <c r="P1267">
        <v>2010</v>
      </c>
      <c r="R1267" t="s">
        <v>1866</v>
      </c>
    </row>
    <row r="1268" spans="1:18">
      <c r="A1268">
        <v>2418</v>
      </c>
      <c r="B1268">
        <v>472</v>
      </c>
      <c r="C1268">
        <v>-74.983000000000004</v>
      </c>
      <c r="D1268">
        <v>42.234000000000002</v>
      </c>
      <c r="G1268">
        <v>3586</v>
      </c>
      <c r="I1268">
        <v>11.118</v>
      </c>
      <c r="K1268" t="s">
        <v>595</v>
      </c>
      <c r="L1268">
        <v>40.285004999999998</v>
      </c>
      <c r="M1268" t="s">
        <v>83</v>
      </c>
      <c r="N1268">
        <v>1993</v>
      </c>
      <c r="P1268">
        <v>2010</v>
      </c>
      <c r="R1268" t="s">
        <v>1866</v>
      </c>
    </row>
    <row r="1269" spans="1:18">
      <c r="A1269">
        <v>2419</v>
      </c>
      <c r="B1269">
        <v>474</v>
      </c>
      <c r="C1269">
        <v>-75.001000000000005</v>
      </c>
      <c r="D1269">
        <v>42.216999999999999</v>
      </c>
      <c r="G1269">
        <v>3590</v>
      </c>
      <c r="I1269">
        <v>10.234999999999999</v>
      </c>
      <c r="K1269" t="s">
        <v>595</v>
      </c>
      <c r="L1269">
        <v>37.014187999999997</v>
      </c>
      <c r="M1269" t="s">
        <v>83</v>
      </c>
      <c r="N1269">
        <v>1993</v>
      </c>
      <c r="P1269">
        <v>2010</v>
      </c>
      <c r="R1269" t="s">
        <v>1866</v>
      </c>
    </row>
    <row r="1270" spans="1:18">
      <c r="A1270">
        <v>2420</v>
      </c>
      <c r="B1270">
        <v>476</v>
      </c>
      <c r="C1270">
        <v>-75.019000000000005</v>
      </c>
      <c r="D1270">
        <v>42.204000000000001</v>
      </c>
      <c r="G1270">
        <v>3597</v>
      </c>
      <c r="I1270">
        <v>10.412000000000001</v>
      </c>
      <c r="K1270" t="s">
        <v>595</v>
      </c>
      <c r="L1270">
        <v>37.519789000000003</v>
      </c>
      <c r="M1270" t="s">
        <v>83</v>
      </c>
      <c r="N1270">
        <v>1993</v>
      </c>
      <c r="P1270">
        <v>2010</v>
      </c>
      <c r="R1270" t="s">
        <v>1866</v>
      </c>
    </row>
    <row r="1271" spans="1:18">
      <c r="A1271">
        <v>2421</v>
      </c>
      <c r="B1271">
        <v>478</v>
      </c>
      <c r="C1271">
        <v>-75.036000000000001</v>
      </c>
      <c r="D1271">
        <v>42.186999999999998</v>
      </c>
      <c r="G1271">
        <v>3605</v>
      </c>
      <c r="I1271">
        <v>9.6470000000000002</v>
      </c>
      <c r="K1271" t="s">
        <v>595</v>
      </c>
      <c r="L1271">
        <v>34.621453000000002</v>
      </c>
      <c r="M1271" t="s">
        <v>83</v>
      </c>
      <c r="N1271">
        <v>1993</v>
      </c>
      <c r="P1271">
        <v>2010</v>
      </c>
      <c r="R1271" t="s">
        <v>1866</v>
      </c>
    </row>
    <row r="1272" spans="1:18">
      <c r="A1272">
        <v>2422</v>
      </c>
      <c r="B1272">
        <v>480</v>
      </c>
      <c r="C1272">
        <v>-75.054000000000002</v>
      </c>
      <c r="D1272">
        <v>42.167000000000002</v>
      </c>
      <c r="G1272">
        <v>3604</v>
      </c>
      <c r="I1272">
        <v>14.529</v>
      </c>
      <c r="K1272" t="s">
        <v>595</v>
      </c>
      <c r="L1272">
        <v>52.170338999999998</v>
      </c>
      <c r="M1272" t="s">
        <v>83</v>
      </c>
      <c r="N1272">
        <v>1993</v>
      </c>
      <c r="P1272">
        <v>2010</v>
      </c>
      <c r="R1272" t="s">
        <v>1866</v>
      </c>
    </row>
    <row r="1273" spans="1:18">
      <c r="A1273">
        <v>2423</v>
      </c>
      <c r="B1273">
        <v>482</v>
      </c>
      <c r="C1273">
        <v>-75.072999999999993</v>
      </c>
      <c r="D1273">
        <v>42.151000000000003</v>
      </c>
      <c r="G1273">
        <v>3600</v>
      </c>
      <c r="I1273">
        <v>15.587999999999999</v>
      </c>
      <c r="K1273" t="s">
        <v>595</v>
      </c>
      <c r="L1273">
        <v>56.087716999999998</v>
      </c>
      <c r="M1273" t="s">
        <v>83</v>
      </c>
      <c r="N1273">
        <v>1993</v>
      </c>
      <c r="P1273">
        <v>2010</v>
      </c>
      <c r="R1273" t="s">
        <v>1866</v>
      </c>
    </row>
    <row r="1274" spans="1:18">
      <c r="A1274">
        <v>2424</v>
      </c>
      <c r="B1274">
        <v>484</v>
      </c>
      <c r="C1274">
        <v>-75.088999999999999</v>
      </c>
      <c r="D1274">
        <v>42.13</v>
      </c>
      <c r="G1274">
        <v>3601</v>
      </c>
      <c r="I1274">
        <v>14.471</v>
      </c>
      <c r="K1274" t="s">
        <v>595</v>
      </c>
      <c r="L1274">
        <v>52.039616000000002</v>
      </c>
      <c r="M1274" t="s">
        <v>83</v>
      </c>
      <c r="N1274">
        <v>1993</v>
      </c>
      <c r="P1274">
        <v>2010</v>
      </c>
      <c r="R1274" t="s">
        <v>1866</v>
      </c>
    </row>
    <row r="1275" spans="1:18">
      <c r="A1275">
        <v>2425</v>
      </c>
      <c r="B1275">
        <v>486</v>
      </c>
      <c r="C1275">
        <v>-75.106999999999999</v>
      </c>
      <c r="D1275">
        <v>42.112000000000002</v>
      </c>
      <c r="G1275">
        <v>3598</v>
      </c>
      <c r="I1275">
        <v>14.647</v>
      </c>
      <c r="K1275" t="s">
        <v>595</v>
      </c>
      <c r="L1275">
        <v>52.755204999999997</v>
      </c>
      <c r="M1275" t="s">
        <v>83</v>
      </c>
      <c r="N1275">
        <v>1993</v>
      </c>
      <c r="P1275">
        <v>2010</v>
      </c>
      <c r="R1275" t="s">
        <v>1866</v>
      </c>
    </row>
    <row r="1276" spans="1:18">
      <c r="A1276">
        <v>2426</v>
      </c>
      <c r="B1276">
        <v>488</v>
      </c>
      <c r="C1276">
        <v>-75.125</v>
      </c>
      <c r="D1276">
        <v>42.097000000000001</v>
      </c>
      <c r="G1276">
        <v>3599</v>
      </c>
      <c r="I1276">
        <v>12.882</v>
      </c>
      <c r="K1276" t="s">
        <v>595</v>
      </c>
      <c r="L1276">
        <v>46.375470999999997</v>
      </c>
      <c r="M1276" t="s">
        <v>83</v>
      </c>
      <c r="N1276">
        <v>1993</v>
      </c>
      <c r="P1276">
        <v>2010</v>
      </c>
      <c r="R1276" t="s">
        <v>1866</v>
      </c>
    </row>
    <row r="1277" spans="1:18">
      <c r="A1277">
        <v>2427</v>
      </c>
      <c r="B1277">
        <v>490</v>
      </c>
      <c r="C1277">
        <v>-75.143000000000001</v>
      </c>
      <c r="D1277">
        <v>42.078000000000003</v>
      </c>
      <c r="G1277">
        <v>3607</v>
      </c>
      <c r="I1277">
        <v>10.587999999999999</v>
      </c>
      <c r="K1277" t="s">
        <v>595</v>
      </c>
      <c r="L1277">
        <v>37.959601999999997</v>
      </c>
      <c r="M1277" t="s">
        <v>83</v>
      </c>
      <c r="N1277">
        <v>1993</v>
      </c>
      <c r="P1277">
        <v>2010</v>
      </c>
      <c r="R1277" t="s">
        <v>1866</v>
      </c>
    </row>
    <row r="1278" spans="1:18">
      <c r="A1278">
        <v>2428</v>
      </c>
      <c r="B1278">
        <v>492</v>
      </c>
      <c r="C1278">
        <v>-75.161000000000001</v>
      </c>
      <c r="D1278">
        <v>42.061</v>
      </c>
      <c r="G1278">
        <v>3611</v>
      </c>
      <c r="I1278">
        <v>10.824</v>
      </c>
      <c r="K1278" t="s">
        <v>595</v>
      </c>
      <c r="L1278">
        <v>38.721775999999998</v>
      </c>
      <c r="M1278" t="s">
        <v>83</v>
      </c>
      <c r="N1278">
        <v>1993</v>
      </c>
      <c r="P1278">
        <v>2010</v>
      </c>
      <c r="R1278" t="s">
        <v>1866</v>
      </c>
    </row>
    <row r="1279" spans="1:18">
      <c r="A1279">
        <v>2429</v>
      </c>
      <c r="B1279">
        <v>494</v>
      </c>
      <c r="C1279">
        <v>-75.179000000000002</v>
      </c>
      <c r="D1279">
        <v>42.05</v>
      </c>
      <c r="G1279">
        <v>3612</v>
      </c>
      <c r="I1279">
        <v>12.529</v>
      </c>
      <c r="K1279" t="s">
        <v>595</v>
      </c>
      <c r="L1279">
        <v>44.800992999999998</v>
      </c>
      <c r="M1279" t="s">
        <v>83</v>
      </c>
      <c r="N1279">
        <v>1993</v>
      </c>
      <c r="P1279">
        <v>2010</v>
      </c>
      <c r="R1279" t="s">
        <v>1866</v>
      </c>
    </row>
    <row r="1280" spans="1:18">
      <c r="A1280">
        <v>2430</v>
      </c>
      <c r="B1280">
        <v>496</v>
      </c>
      <c r="C1280">
        <v>-75.197000000000003</v>
      </c>
      <c r="D1280">
        <v>42.04</v>
      </c>
      <c r="G1280">
        <v>3615</v>
      </c>
      <c r="I1280">
        <v>13.471</v>
      </c>
      <c r="K1280" t="s">
        <v>595</v>
      </c>
      <c r="L1280">
        <v>48.089660000000002</v>
      </c>
      <c r="M1280" t="s">
        <v>83</v>
      </c>
      <c r="N1280">
        <v>1993</v>
      </c>
      <c r="P1280">
        <v>2010</v>
      </c>
      <c r="R1280" t="s">
        <v>1866</v>
      </c>
    </row>
    <row r="1281" spans="1:18">
      <c r="A1281">
        <v>2431</v>
      </c>
      <c r="B1281">
        <v>498</v>
      </c>
      <c r="C1281">
        <v>-75.213999999999999</v>
      </c>
      <c r="D1281">
        <v>42.029000000000003</v>
      </c>
      <c r="G1281">
        <v>3615</v>
      </c>
      <c r="I1281">
        <v>14</v>
      </c>
      <c r="K1281" t="s">
        <v>595</v>
      </c>
      <c r="L1281">
        <v>49.979647</v>
      </c>
      <c r="M1281" t="s">
        <v>83</v>
      </c>
      <c r="N1281">
        <v>1993</v>
      </c>
      <c r="P1281">
        <v>2010</v>
      </c>
      <c r="R1281" t="s">
        <v>1866</v>
      </c>
    </row>
    <row r="1282" spans="1:18">
      <c r="A1282">
        <v>2432</v>
      </c>
      <c r="B1282">
        <v>500</v>
      </c>
      <c r="C1282">
        <v>-75.231999999999999</v>
      </c>
      <c r="D1282">
        <v>42.012</v>
      </c>
      <c r="G1282">
        <v>3618</v>
      </c>
      <c r="I1282">
        <v>14.882</v>
      </c>
      <c r="K1282" t="s">
        <v>595</v>
      </c>
      <c r="L1282">
        <v>53.044401000000001</v>
      </c>
      <c r="M1282" t="s">
        <v>83</v>
      </c>
      <c r="N1282">
        <v>1993</v>
      </c>
      <c r="P1282">
        <v>2010</v>
      </c>
      <c r="R1282" t="s">
        <v>1866</v>
      </c>
    </row>
    <row r="1283" spans="1:18">
      <c r="A1283">
        <v>2433</v>
      </c>
      <c r="B1283">
        <v>502</v>
      </c>
      <c r="C1283">
        <v>-75.25</v>
      </c>
      <c r="D1283">
        <v>41.996000000000002</v>
      </c>
      <c r="G1283">
        <v>3623</v>
      </c>
      <c r="I1283">
        <v>13.412000000000001</v>
      </c>
      <c r="K1283" t="s">
        <v>595</v>
      </c>
      <c r="L1283">
        <v>47.673810000000003</v>
      </c>
      <c r="M1283" t="s">
        <v>83</v>
      </c>
      <c r="N1283">
        <v>1993</v>
      </c>
      <c r="P1283">
        <v>2010</v>
      </c>
      <c r="R1283" t="s">
        <v>1866</v>
      </c>
    </row>
    <row r="1284" spans="1:18">
      <c r="A1284">
        <v>2434</v>
      </c>
      <c r="B1284">
        <v>504</v>
      </c>
      <c r="C1284">
        <v>-75.268000000000001</v>
      </c>
      <c r="D1284">
        <v>41.978999999999999</v>
      </c>
      <c r="G1284">
        <v>3626</v>
      </c>
      <c r="I1284">
        <v>11.941000000000001</v>
      </c>
      <c r="K1284" t="s">
        <v>595</v>
      </c>
      <c r="L1284">
        <v>42.376919000000001</v>
      </c>
      <c r="M1284" t="s">
        <v>83</v>
      </c>
      <c r="N1284">
        <v>1993</v>
      </c>
      <c r="P1284">
        <v>2010</v>
      </c>
      <c r="R1284" t="s">
        <v>1866</v>
      </c>
    </row>
    <row r="1285" spans="1:18">
      <c r="A1285">
        <v>2435</v>
      </c>
      <c r="B1285">
        <v>506</v>
      </c>
      <c r="C1285">
        <v>-75.286000000000001</v>
      </c>
      <c r="D1285">
        <v>41.962000000000003</v>
      </c>
      <c r="G1285">
        <v>3628</v>
      </c>
      <c r="I1285">
        <v>13.234999999999999</v>
      </c>
      <c r="K1285" t="s">
        <v>595</v>
      </c>
      <c r="L1285">
        <v>46.917878999999999</v>
      </c>
      <c r="M1285" t="s">
        <v>83</v>
      </c>
      <c r="N1285">
        <v>1993</v>
      </c>
      <c r="P1285">
        <v>2010</v>
      </c>
      <c r="R1285" t="s">
        <v>1866</v>
      </c>
    </row>
    <row r="1286" spans="1:18">
      <c r="A1286">
        <v>2436</v>
      </c>
      <c r="B1286">
        <v>508</v>
      </c>
      <c r="C1286">
        <v>-75.304000000000002</v>
      </c>
      <c r="D1286">
        <v>41.944000000000003</v>
      </c>
      <c r="G1286">
        <v>3629</v>
      </c>
      <c r="I1286">
        <v>13.706</v>
      </c>
      <c r="K1286" t="s">
        <v>595</v>
      </c>
      <c r="L1286">
        <v>48.559266000000001</v>
      </c>
      <c r="M1286" t="s">
        <v>83</v>
      </c>
      <c r="N1286">
        <v>1993</v>
      </c>
      <c r="P1286">
        <v>2010</v>
      </c>
      <c r="R1286" t="s">
        <v>1866</v>
      </c>
    </row>
    <row r="1287" spans="1:18">
      <c r="A1287">
        <v>2437</v>
      </c>
      <c r="B1287">
        <v>510</v>
      </c>
      <c r="C1287">
        <v>-75.320999999999998</v>
      </c>
      <c r="D1287">
        <v>41.929000000000002</v>
      </c>
      <c r="G1287">
        <v>3632</v>
      </c>
      <c r="I1287">
        <v>14.118</v>
      </c>
      <c r="K1287" t="s">
        <v>595</v>
      </c>
      <c r="L1287">
        <v>49.934969000000002</v>
      </c>
      <c r="M1287" t="s">
        <v>83</v>
      </c>
      <c r="N1287">
        <v>1993</v>
      </c>
      <c r="P1287">
        <v>2010</v>
      </c>
      <c r="R1287" t="s">
        <v>1866</v>
      </c>
    </row>
    <row r="1288" spans="1:18">
      <c r="A1288">
        <v>2438</v>
      </c>
      <c r="B1288">
        <v>512</v>
      </c>
      <c r="C1288">
        <v>-75.34</v>
      </c>
      <c r="D1288">
        <v>41.91</v>
      </c>
      <c r="G1288">
        <v>3632</v>
      </c>
      <c r="I1288">
        <v>14.118</v>
      </c>
      <c r="K1288" t="s">
        <v>595</v>
      </c>
      <c r="L1288">
        <v>49.934969000000002</v>
      </c>
      <c r="M1288" t="s">
        <v>83</v>
      </c>
      <c r="N1288">
        <v>1993</v>
      </c>
      <c r="P1288">
        <v>2010</v>
      </c>
      <c r="R1288" t="s">
        <v>1866</v>
      </c>
    </row>
    <row r="1289" spans="1:18">
      <c r="A1289">
        <v>2439</v>
      </c>
      <c r="B1289">
        <v>514</v>
      </c>
      <c r="C1289">
        <v>-75.358000000000004</v>
      </c>
      <c r="D1289">
        <v>41.9</v>
      </c>
      <c r="G1289">
        <v>3633</v>
      </c>
      <c r="I1289">
        <v>13.294</v>
      </c>
      <c r="K1289" t="s">
        <v>595</v>
      </c>
      <c r="L1289">
        <v>46.995890000000003</v>
      </c>
      <c r="M1289" t="s">
        <v>83</v>
      </c>
      <c r="N1289">
        <v>1993</v>
      </c>
      <c r="P1289">
        <v>2010</v>
      </c>
      <c r="R1289" t="s">
        <v>1866</v>
      </c>
    </row>
    <row r="1290" spans="1:18">
      <c r="A1290">
        <v>2440</v>
      </c>
      <c r="B1290">
        <v>516</v>
      </c>
      <c r="C1290">
        <v>-75.376000000000005</v>
      </c>
      <c r="D1290">
        <v>41.874000000000002</v>
      </c>
      <c r="G1290">
        <v>3634</v>
      </c>
      <c r="I1290">
        <v>14.176</v>
      </c>
      <c r="K1290" t="s">
        <v>595</v>
      </c>
      <c r="L1290">
        <v>50.087085000000002</v>
      </c>
      <c r="M1290" t="s">
        <v>83</v>
      </c>
      <c r="N1290">
        <v>1993</v>
      </c>
      <c r="P1290">
        <v>2010</v>
      </c>
      <c r="R1290" t="s">
        <v>1866</v>
      </c>
    </row>
    <row r="1291" spans="1:18">
      <c r="A1291">
        <v>2441</v>
      </c>
      <c r="B1291">
        <v>518</v>
      </c>
      <c r="C1291">
        <v>-75.391999999999996</v>
      </c>
      <c r="D1291">
        <v>41.85</v>
      </c>
      <c r="G1291">
        <v>3634</v>
      </c>
      <c r="I1291">
        <v>14.294</v>
      </c>
      <c r="K1291" t="s">
        <v>595</v>
      </c>
      <c r="L1291">
        <v>50.502744999999997</v>
      </c>
      <c r="M1291" t="s">
        <v>83</v>
      </c>
      <c r="N1291">
        <v>1993</v>
      </c>
      <c r="P1291">
        <v>2010</v>
      </c>
      <c r="R1291" t="s">
        <v>1866</v>
      </c>
    </row>
    <row r="1292" spans="1:18">
      <c r="A1292">
        <v>2442</v>
      </c>
      <c r="B1292">
        <v>520</v>
      </c>
      <c r="C1292">
        <v>-75.409000000000006</v>
      </c>
      <c r="D1292">
        <v>41.826999999999998</v>
      </c>
      <c r="G1292">
        <v>3638</v>
      </c>
      <c r="I1292">
        <v>13.176</v>
      </c>
      <c r="K1292" t="s">
        <v>595</v>
      </c>
      <c r="L1292">
        <v>46.449353000000002</v>
      </c>
      <c r="M1292" t="s">
        <v>83</v>
      </c>
      <c r="N1292">
        <v>1993</v>
      </c>
      <c r="P1292">
        <v>2010</v>
      </c>
      <c r="R1292" t="s">
        <v>1866</v>
      </c>
    </row>
    <row r="1293" spans="1:18">
      <c r="A1293">
        <v>2443</v>
      </c>
      <c r="B1293">
        <v>522</v>
      </c>
      <c r="C1293">
        <v>-75.427999999999997</v>
      </c>
      <c r="D1293">
        <v>41.805999999999997</v>
      </c>
      <c r="G1293">
        <v>3643</v>
      </c>
      <c r="I1293">
        <v>12.412000000000001</v>
      </c>
      <c r="K1293" t="s">
        <v>595</v>
      </c>
      <c r="L1293">
        <v>43.629358000000003</v>
      </c>
      <c r="M1293" t="s">
        <v>83</v>
      </c>
      <c r="N1293">
        <v>1993</v>
      </c>
      <c r="P1293">
        <v>2010</v>
      </c>
      <c r="R1293" t="s">
        <v>1866</v>
      </c>
    </row>
    <row r="1294" spans="1:18">
      <c r="A1294">
        <v>2444</v>
      </c>
      <c r="B1294">
        <v>524</v>
      </c>
      <c r="C1294">
        <v>-75.444000000000003</v>
      </c>
      <c r="D1294">
        <v>41.786999999999999</v>
      </c>
      <c r="G1294">
        <v>3644</v>
      </c>
      <c r="I1294">
        <v>12.294</v>
      </c>
      <c r="K1294" t="s">
        <v>595</v>
      </c>
      <c r="L1294">
        <v>43.191046</v>
      </c>
      <c r="M1294" t="s">
        <v>83</v>
      </c>
      <c r="N1294">
        <v>1993</v>
      </c>
      <c r="P1294">
        <v>2010</v>
      </c>
      <c r="R1294" t="s">
        <v>1866</v>
      </c>
    </row>
    <row r="1295" spans="1:18">
      <c r="A1295">
        <v>2445</v>
      </c>
      <c r="B1295">
        <v>526</v>
      </c>
      <c r="C1295">
        <v>-75.462000000000003</v>
      </c>
      <c r="D1295">
        <v>41.767000000000003</v>
      </c>
      <c r="G1295">
        <v>3643</v>
      </c>
      <c r="I1295">
        <v>13.941000000000001</v>
      </c>
      <c r="K1295" t="s">
        <v>595</v>
      </c>
      <c r="L1295">
        <v>49.005487000000002</v>
      </c>
      <c r="M1295" t="s">
        <v>83</v>
      </c>
      <c r="N1295">
        <v>1993</v>
      </c>
      <c r="P1295">
        <v>2010</v>
      </c>
      <c r="R1295" t="s">
        <v>1866</v>
      </c>
    </row>
    <row r="1296" spans="1:18">
      <c r="A1296">
        <v>2446</v>
      </c>
      <c r="B1296">
        <v>528</v>
      </c>
      <c r="C1296">
        <v>-75.48</v>
      </c>
      <c r="D1296">
        <v>41.75</v>
      </c>
      <c r="G1296">
        <v>3644</v>
      </c>
      <c r="I1296">
        <v>12.941000000000001</v>
      </c>
      <c r="K1296" t="s">
        <v>595</v>
      </c>
      <c r="L1296">
        <v>45.464258999999998</v>
      </c>
      <c r="M1296" t="s">
        <v>83</v>
      </c>
      <c r="N1296">
        <v>1993</v>
      </c>
      <c r="P1296">
        <v>2010</v>
      </c>
      <c r="R1296" t="s">
        <v>1866</v>
      </c>
    </row>
    <row r="1297" spans="1:18">
      <c r="A1297">
        <v>2447</v>
      </c>
      <c r="B1297">
        <v>530</v>
      </c>
      <c r="C1297">
        <v>-75.498000000000005</v>
      </c>
      <c r="D1297">
        <v>41.731000000000002</v>
      </c>
      <c r="G1297">
        <v>3645</v>
      </c>
      <c r="I1297">
        <v>11.941000000000001</v>
      </c>
      <c r="K1297" t="s">
        <v>595</v>
      </c>
      <c r="L1297">
        <v>41.927013000000002</v>
      </c>
      <c r="M1297" t="s">
        <v>83</v>
      </c>
      <c r="N1297">
        <v>1993</v>
      </c>
      <c r="P1297">
        <v>2010</v>
      </c>
      <c r="R1297" t="s">
        <v>1866</v>
      </c>
    </row>
    <row r="1298" spans="1:18">
      <c r="A1298">
        <v>2448</v>
      </c>
      <c r="B1298">
        <v>532</v>
      </c>
      <c r="C1298">
        <v>-75.516000000000005</v>
      </c>
      <c r="D1298">
        <v>41.72</v>
      </c>
      <c r="G1298">
        <v>3646</v>
      </c>
      <c r="I1298">
        <v>12.353</v>
      </c>
      <c r="K1298" t="s">
        <v>595</v>
      </c>
      <c r="L1298">
        <v>43.347794</v>
      </c>
      <c r="M1298" t="s">
        <v>83</v>
      </c>
      <c r="N1298">
        <v>1993</v>
      </c>
      <c r="P1298">
        <v>2010</v>
      </c>
      <c r="R1298" t="s">
        <v>1866</v>
      </c>
    </row>
    <row r="1299" spans="1:18">
      <c r="A1299">
        <v>2449</v>
      </c>
      <c r="B1299">
        <v>534</v>
      </c>
      <c r="C1299">
        <v>-75.534000000000006</v>
      </c>
      <c r="D1299">
        <v>41.697000000000003</v>
      </c>
      <c r="G1299">
        <v>3648</v>
      </c>
      <c r="I1299">
        <v>12.412000000000001</v>
      </c>
      <c r="K1299" t="s">
        <v>595</v>
      </c>
      <c r="L1299">
        <v>43.503872999999999</v>
      </c>
      <c r="M1299" t="s">
        <v>83</v>
      </c>
      <c r="N1299">
        <v>1993</v>
      </c>
      <c r="P1299">
        <v>2010</v>
      </c>
      <c r="R1299" t="s">
        <v>1866</v>
      </c>
    </row>
    <row r="1300" spans="1:18">
      <c r="A1300">
        <v>2450</v>
      </c>
      <c r="B1300">
        <v>536</v>
      </c>
      <c r="C1300">
        <v>-75.551000000000002</v>
      </c>
      <c r="D1300">
        <v>41.68</v>
      </c>
      <c r="G1300">
        <v>3648</v>
      </c>
      <c r="I1300">
        <v>13</v>
      </c>
      <c r="K1300" t="s">
        <v>595</v>
      </c>
      <c r="L1300">
        <v>45.565668000000002</v>
      </c>
      <c r="M1300" t="s">
        <v>83</v>
      </c>
      <c r="N1300">
        <v>1993</v>
      </c>
      <c r="P1300">
        <v>2010</v>
      </c>
      <c r="R1300" t="s">
        <v>1866</v>
      </c>
    </row>
    <row r="1301" spans="1:18">
      <c r="A1301">
        <v>2451</v>
      </c>
      <c r="B1301">
        <v>538</v>
      </c>
      <c r="C1301">
        <v>-75.569000000000003</v>
      </c>
      <c r="D1301">
        <v>41.658999999999999</v>
      </c>
      <c r="G1301">
        <v>3649</v>
      </c>
      <c r="I1301">
        <v>12.294</v>
      </c>
      <c r="K1301" t="s">
        <v>595</v>
      </c>
      <c r="L1301">
        <v>43.066510999999998</v>
      </c>
      <c r="M1301" t="s">
        <v>83</v>
      </c>
      <c r="N1301">
        <v>1993</v>
      </c>
      <c r="P1301">
        <v>2010</v>
      </c>
      <c r="R1301" t="s">
        <v>1866</v>
      </c>
    </row>
    <row r="1302" spans="1:18">
      <c r="A1302">
        <v>2452</v>
      </c>
      <c r="B1302">
        <v>540</v>
      </c>
      <c r="C1302">
        <v>-75.585999999999999</v>
      </c>
      <c r="D1302">
        <v>41.639000000000003</v>
      </c>
      <c r="G1302">
        <v>3654</v>
      </c>
      <c r="I1302">
        <v>12.234999999999999</v>
      </c>
      <c r="K1302" t="s">
        <v>595</v>
      </c>
      <c r="L1302">
        <v>42.735317000000002</v>
      </c>
      <c r="M1302" t="s">
        <v>83</v>
      </c>
      <c r="N1302">
        <v>1993</v>
      </c>
      <c r="P1302">
        <v>2010</v>
      </c>
      <c r="R1302" t="s">
        <v>1866</v>
      </c>
    </row>
    <row r="1303" spans="1:18">
      <c r="A1303">
        <v>2453</v>
      </c>
      <c r="B1303">
        <v>542</v>
      </c>
      <c r="C1303">
        <v>-75.602999999999994</v>
      </c>
      <c r="D1303">
        <v>41.622999999999998</v>
      </c>
      <c r="G1303">
        <v>3652</v>
      </c>
      <c r="I1303">
        <v>12.234999999999999</v>
      </c>
      <c r="K1303" t="s">
        <v>595</v>
      </c>
      <c r="L1303">
        <v>42.785513999999999</v>
      </c>
      <c r="M1303" t="s">
        <v>83</v>
      </c>
      <c r="N1303">
        <v>1993</v>
      </c>
      <c r="P1303">
        <v>2010</v>
      </c>
      <c r="R1303" t="s">
        <v>1866</v>
      </c>
    </row>
    <row r="1304" spans="1:18">
      <c r="A1304">
        <v>2454</v>
      </c>
      <c r="B1304">
        <v>544</v>
      </c>
      <c r="C1304">
        <v>-75.620999999999995</v>
      </c>
      <c r="D1304">
        <v>41.6</v>
      </c>
      <c r="G1304">
        <v>3653</v>
      </c>
      <c r="I1304">
        <v>13.882</v>
      </c>
      <c r="K1304" t="s">
        <v>595</v>
      </c>
      <c r="L1304">
        <v>48.516652000000001</v>
      </c>
      <c r="M1304" t="s">
        <v>83</v>
      </c>
      <c r="N1304">
        <v>1993</v>
      </c>
      <c r="P1304">
        <v>2010</v>
      </c>
      <c r="R1304" t="s">
        <v>1866</v>
      </c>
    </row>
    <row r="1305" spans="1:18">
      <c r="A1305">
        <v>2455</v>
      </c>
      <c r="B1305">
        <v>546</v>
      </c>
      <c r="C1305">
        <v>-75.64</v>
      </c>
      <c r="D1305">
        <v>41.581000000000003</v>
      </c>
      <c r="G1305">
        <v>3657</v>
      </c>
      <c r="I1305">
        <v>12.882</v>
      </c>
      <c r="K1305" t="s">
        <v>595</v>
      </c>
      <c r="L1305">
        <v>44.915703000000001</v>
      </c>
      <c r="M1305" t="s">
        <v>83</v>
      </c>
      <c r="N1305">
        <v>1993</v>
      </c>
      <c r="P1305">
        <v>2010</v>
      </c>
      <c r="R1305" t="s">
        <v>1866</v>
      </c>
    </row>
    <row r="1306" spans="1:18">
      <c r="A1306">
        <v>2456</v>
      </c>
      <c r="B1306">
        <v>548</v>
      </c>
      <c r="C1306">
        <v>-75.658000000000001</v>
      </c>
      <c r="D1306">
        <v>41.561</v>
      </c>
      <c r="G1306">
        <v>3660</v>
      </c>
      <c r="I1306">
        <v>11.941000000000001</v>
      </c>
      <c r="K1306" t="s">
        <v>595</v>
      </c>
      <c r="L1306">
        <v>41.559936</v>
      </c>
      <c r="M1306" t="s">
        <v>83</v>
      </c>
      <c r="N1306">
        <v>1993</v>
      </c>
      <c r="P1306">
        <v>2010</v>
      </c>
      <c r="R1306" t="s">
        <v>1866</v>
      </c>
    </row>
    <row r="1307" spans="1:18">
      <c r="A1307">
        <v>2457</v>
      </c>
      <c r="B1307">
        <v>550</v>
      </c>
      <c r="C1307">
        <v>-75.676000000000002</v>
      </c>
      <c r="D1307">
        <v>41.536999999999999</v>
      </c>
      <c r="G1307">
        <v>3663</v>
      </c>
      <c r="I1307">
        <v>11.882</v>
      </c>
      <c r="K1307" t="s">
        <v>595</v>
      </c>
      <c r="L1307">
        <v>41.280901</v>
      </c>
      <c r="M1307" t="s">
        <v>83</v>
      </c>
      <c r="N1307">
        <v>1993</v>
      </c>
      <c r="P1307">
        <v>2010</v>
      </c>
      <c r="R1307" t="s">
        <v>1866</v>
      </c>
    </row>
    <row r="1308" spans="1:18">
      <c r="A1308">
        <v>2458</v>
      </c>
      <c r="B1308">
        <v>552</v>
      </c>
      <c r="C1308">
        <v>-75.694000000000003</v>
      </c>
      <c r="D1308">
        <v>41.518999999999998</v>
      </c>
      <c r="G1308">
        <v>3666</v>
      </c>
      <c r="I1308">
        <v>11.118</v>
      </c>
      <c r="K1308" t="s">
        <v>595</v>
      </c>
      <c r="L1308">
        <v>38.554295000000003</v>
      </c>
      <c r="M1308" t="s">
        <v>83</v>
      </c>
      <c r="N1308">
        <v>1993</v>
      </c>
      <c r="P1308">
        <v>2010</v>
      </c>
      <c r="R1308" t="s">
        <v>1866</v>
      </c>
    </row>
    <row r="1309" spans="1:18">
      <c r="A1309">
        <v>2459</v>
      </c>
      <c r="B1309">
        <v>554</v>
      </c>
      <c r="C1309">
        <v>-75.710999999999999</v>
      </c>
      <c r="D1309">
        <v>41.497</v>
      </c>
      <c r="G1309">
        <v>3667</v>
      </c>
      <c r="I1309">
        <v>11.234999999999999</v>
      </c>
      <c r="K1309" t="s">
        <v>595</v>
      </c>
      <c r="L1309">
        <v>38.938637999999997</v>
      </c>
      <c r="M1309" t="s">
        <v>83</v>
      </c>
      <c r="N1309">
        <v>1993</v>
      </c>
      <c r="P1309">
        <v>2010</v>
      </c>
      <c r="R1309" t="s">
        <v>1866</v>
      </c>
    </row>
    <row r="1310" spans="1:18">
      <c r="A1310">
        <v>2460</v>
      </c>
      <c r="B1310">
        <v>556</v>
      </c>
      <c r="C1310">
        <v>-75.728999999999999</v>
      </c>
      <c r="D1310">
        <v>41.478999999999999</v>
      </c>
      <c r="G1310">
        <v>3668</v>
      </c>
      <c r="I1310">
        <v>9.6470000000000002</v>
      </c>
      <c r="K1310" t="s">
        <v>595</v>
      </c>
      <c r="L1310">
        <v>33.413888</v>
      </c>
      <c r="M1310" t="s">
        <v>83</v>
      </c>
      <c r="N1310">
        <v>1993</v>
      </c>
      <c r="P1310">
        <v>2010</v>
      </c>
      <c r="R1310" t="s">
        <v>1866</v>
      </c>
    </row>
    <row r="1311" spans="1:18">
      <c r="A1311">
        <v>2461</v>
      </c>
      <c r="B1311">
        <v>558</v>
      </c>
      <c r="C1311">
        <v>-75.747</v>
      </c>
      <c r="D1311">
        <v>41.46</v>
      </c>
      <c r="G1311">
        <v>3669</v>
      </c>
      <c r="I1311">
        <v>10.412000000000001</v>
      </c>
      <c r="K1311" t="s">
        <v>595</v>
      </c>
      <c r="L1311">
        <v>36.040562000000001</v>
      </c>
      <c r="M1311" t="s">
        <v>83</v>
      </c>
      <c r="N1311">
        <v>1993</v>
      </c>
      <c r="P1311">
        <v>2010</v>
      </c>
      <c r="R1311" t="s">
        <v>1866</v>
      </c>
    </row>
    <row r="1312" spans="1:18">
      <c r="A1312">
        <v>2462</v>
      </c>
      <c r="B1312">
        <v>560</v>
      </c>
      <c r="C1312">
        <v>-75.763999999999996</v>
      </c>
      <c r="D1312">
        <v>41.44</v>
      </c>
      <c r="G1312">
        <v>3675</v>
      </c>
      <c r="I1312">
        <v>11.412000000000001</v>
      </c>
      <c r="K1312" t="s">
        <v>595</v>
      </c>
      <c r="L1312">
        <v>39.356551000000003</v>
      </c>
      <c r="M1312" t="s">
        <v>83</v>
      </c>
      <c r="N1312">
        <v>1993</v>
      </c>
      <c r="P1312">
        <v>2010</v>
      </c>
      <c r="R1312" t="s">
        <v>1866</v>
      </c>
    </row>
    <row r="1313" spans="1:18">
      <c r="A1313">
        <v>2463</v>
      </c>
      <c r="B1313">
        <v>562</v>
      </c>
      <c r="C1313">
        <v>-75.781999999999996</v>
      </c>
      <c r="D1313">
        <v>41.420999999999999</v>
      </c>
      <c r="G1313">
        <v>3678</v>
      </c>
      <c r="I1313">
        <v>11.765000000000001</v>
      </c>
      <c r="K1313" t="s">
        <v>595</v>
      </c>
      <c r="L1313">
        <v>40.498126999999997</v>
      </c>
      <c r="M1313" t="s">
        <v>83</v>
      </c>
      <c r="N1313">
        <v>1993</v>
      </c>
      <c r="P1313">
        <v>2010</v>
      </c>
      <c r="R1313" t="s">
        <v>1866</v>
      </c>
    </row>
    <row r="1314" spans="1:18">
      <c r="A1314">
        <v>2464</v>
      </c>
      <c r="B1314">
        <v>564</v>
      </c>
      <c r="C1314">
        <v>-75.799000000000007</v>
      </c>
      <c r="D1314">
        <v>41.396999999999998</v>
      </c>
      <c r="G1314">
        <v>3678</v>
      </c>
      <c r="I1314">
        <v>12.471</v>
      </c>
      <c r="K1314" t="s">
        <v>595</v>
      </c>
      <c r="L1314">
        <v>42.928015000000002</v>
      </c>
      <c r="M1314" t="s">
        <v>83</v>
      </c>
      <c r="N1314">
        <v>1993</v>
      </c>
      <c r="P1314">
        <v>2010</v>
      </c>
      <c r="R1314" t="s">
        <v>1866</v>
      </c>
    </row>
    <row r="1315" spans="1:18">
      <c r="A1315">
        <v>2465</v>
      </c>
      <c r="B1315">
        <v>566</v>
      </c>
      <c r="C1315">
        <v>-75.817999999999998</v>
      </c>
      <c r="D1315">
        <v>41.38</v>
      </c>
      <c r="G1315">
        <v>3681</v>
      </c>
      <c r="I1315">
        <v>11.587999999999999</v>
      </c>
      <c r="K1315" t="s">
        <v>595</v>
      </c>
      <c r="L1315">
        <v>39.815745</v>
      </c>
      <c r="M1315" t="s">
        <v>83</v>
      </c>
      <c r="N1315">
        <v>1993</v>
      </c>
      <c r="P1315">
        <v>2010</v>
      </c>
      <c r="R1315" t="s">
        <v>1866</v>
      </c>
    </row>
    <row r="1316" spans="1:18">
      <c r="A1316">
        <v>2466</v>
      </c>
      <c r="B1316">
        <v>568</v>
      </c>
      <c r="C1316">
        <v>-75.834999999999994</v>
      </c>
      <c r="D1316">
        <v>41.36</v>
      </c>
      <c r="G1316">
        <v>3682</v>
      </c>
      <c r="I1316">
        <v>11.529</v>
      </c>
      <c r="K1316" t="s">
        <v>595</v>
      </c>
      <c r="L1316">
        <v>39.588701999999998</v>
      </c>
      <c r="M1316" t="s">
        <v>83</v>
      </c>
      <c r="N1316">
        <v>1993</v>
      </c>
      <c r="P1316">
        <v>2010</v>
      </c>
      <c r="R1316" t="s">
        <v>1866</v>
      </c>
    </row>
    <row r="1317" spans="1:18">
      <c r="A1317">
        <v>2467</v>
      </c>
      <c r="B1317">
        <v>570</v>
      </c>
      <c r="C1317">
        <v>-75.852999999999994</v>
      </c>
      <c r="D1317">
        <v>41.338999999999999</v>
      </c>
      <c r="G1317">
        <v>3686</v>
      </c>
      <c r="I1317">
        <v>9.4120000000000008</v>
      </c>
      <c r="K1317" t="s">
        <v>595</v>
      </c>
      <c r="L1317">
        <v>32.235525000000003</v>
      </c>
      <c r="M1317" t="s">
        <v>83</v>
      </c>
      <c r="N1317">
        <v>1993</v>
      </c>
      <c r="P1317">
        <v>2010</v>
      </c>
      <c r="R1317" t="s">
        <v>1866</v>
      </c>
    </row>
    <row r="1318" spans="1:18">
      <c r="A1318">
        <v>2468</v>
      </c>
      <c r="B1318">
        <v>572</v>
      </c>
      <c r="C1318">
        <v>-75.872</v>
      </c>
      <c r="D1318">
        <v>41.322000000000003</v>
      </c>
      <c r="G1318">
        <v>3693</v>
      </c>
      <c r="I1318">
        <v>8.8819999999999997</v>
      </c>
      <c r="K1318" t="s">
        <v>595</v>
      </c>
      <c r="L1318">
        <v>30.285874</v>
      </c>
      <c r="M1318" t="s">
        <v>83</v>
      </c>
      <c r="N1318">
        <v>1993</v>
      </c>
      <c r="P1318">
        <v>2010</v>
      </c>
      <c r="R1318" t="s">
        <v>1866</v>
      </c>
    </row>
    <row r="1319" spans="1:18">
      <c r="A1319">
        <v>2469</v>
      </c>
      <c r="B1319">
        <v>574</v>
      </c>
      <c r="C1319">
        <v>-75.888999999999996</v>
      </c>
      <c r="D1319">
        <v>41.302999999999997</v>
      </c>
      <c r="G1319">
        <v>3694</v>
      </c>
      <c r="I1319">
        <v>12.234999999999999</v>
      </c>
      <c r="K1319" t="s">
        <v>595</v>
      </c>
      <c r="L1319">
        <v>41.691257</v>
      </c>
      <c r="M1319" t="s">
        <v>83</v>
      </c>
      <c r="N1319">
        <v>1993</v>
      </c>
      <c r="P1319">
        <v>2010</v>
      </c>
      <c r="R1319" t="s">
        <v>1866</v>
      </c>
    </row>
    <row r="1320" spans="1:18">
      <c r="A1320">
        <v>2470</v>
      </c>
      <c r="B1320">
        <v>576</v>
      </c>
      <c r="C1320">
        <v>-75.906999999999996</v>
      </c>
      <c r="D1320">
        <v>41.281999999999996</v>
      </c>
      <c r="G1320">
        <v>3694</v>
      </c>
      <c r="I1320">
        <v>10.471</v>
      </c>
      <c r="K1320" t="s">
        <v>595</v>
      </c>
      <c r="L1320">
        <v>35.678094999999999</v>
      </c>
      <c r="M1320" t="s">
        <v>83</v>
      </c>
      <c r="N1320">
        <v>1993</v>
      </c>
      <c r="P1320">
        <v>2010</v>
      </c>
      <c r="R1320" t="s">
        <v>1866</v>
      </c>
    </row>
    <row r="1321" spans="1:18">
      <c r="A1321">
        <v>2471</v>
      </c>
      <c r="B1321">
        <v>578</v>
      </c>
      <c r="C1321">
        <v>-75.924999999999997</v>
      </c>
      <c r="D1321">
        <v>41.264000000000003</v>
      </c>
      <c r="G1321">
        <v>3696</v>
      </c>
      <c r="I1321">
        <v>9.5289999999999999</v>
      </c>
      <c r="K1321" t="s">
        <v>595</v>
      </c>
      <c r="L1321">
        <v>32.428854000000001</v>
      </c>
      <c r="M1321" t="s">
        <v>83</v>
      </c>
      <c r="N1321">
        <v>1993</v>
      </c>
      <c r="P1321">
        <v>2010</v>
      </c>
      <c r="R1321" t="s">
        <v>1866</v>
      </c>
    </row>
    <row r="1322" spans="1:18">
      <c r="A1322">
        <v>2472</v>
      </c>
      <c r="B1322">
        <v>580</v>
      </c>
      <c r="C1322">
        <v>-75.942999999999998</v>
      </c>
      <c r="D1322">
        <v>41.244</v>
      </c>
      <c r="G1322">
        <v>3695</v>
      </c>
      <c r="I1322">
        <v>11.647</v>
      </c>
      <c r="K1322" t="s">
        <v>595</v>
      </c>
      <c r="L1322">
        <v>39.661090999999999</v>
      </c>
      <c r="M1322" t="s">
        <v>83</v>
      </c>
      <c r="N1322">
        <v>1993</v>
      </c>
      <c r="P1322">
        <v>2010</v>
      </c>
      <c r="R1322" t="s">
        <v>1866</v>
      </c>
    </row>
    <row r="1323" spans="1:18">
      <c r="A1323">
        <v>2473</v>
      </c>
      <c r="B1323">
        <v>582</v>
      </c>
      <c r="C1323">
        <v>-75.959000000000003</v>
      </c>
      <c r="D1323">
        <v>41.226999999999997</v>
      </c>
      <c r="G1323">
        <v>3694</v>
      </c>
      <c r="I1323">
        <v>12.471</v>
      </c>
      <c r="K1323" t="s">
        <v>595</v>
      </c>
      <c r="L1323">
        <v>42.493012</v>
      </c>
      <c r="M1323" t="s">
        <v>83</v>
      </c>
      <c r="N1323">
        <v>1993</v>
      </c>
      <c r="P1323">
        <v>2010</v>
      </c>
      <c r="R1323" t="s">
        <v>1866</v>
      </c>
    </row>
    <row r="1324" spans="1:18">
      <c r="A1324">
        <v>2474</v>
      </c>
      <c r="B1324">
        <v>584</v>
      </c>
      <c r="C1324">
        <v>-75.977000000000004</v>
      </c>
      <c r="D1324">
        <v>41.201000000000001</v>
      </c>
      <c r="G1324">
        <v>3688</v>
      </c>
      <c r="I1324">
        <v>15.058999999999999</v>
      </c>
      <c r="K1324" t="s">
        <v>595</v>
      </c>
      <c r="L1324">
        <v>51.511062000000003</v>
      </c>
      <c r="M1324" t="s">
        <v>83</v>
      </c>
      <c r="N1324">
        <v>1993</v>
      </c>
      <c r="P1324">
        <v>2010</v>
      </c>
      <c r="R1324" t="s">
        <v>1866</v>
      </c>
    </row>
    <row r="1325" spans="1:18">
      <c r="A1325">
        <v>2475</v>
      </c>
      <c r="B1325">
        <v>586</v>
      </c>
      <c r="C1325">
        <v>-75.995999999999995</v>
      </c>
      <c r="D1325">
        <v>41.180999999999997</v>
      </c>
      <c r="G1325">
        <v>3693</v>
      </c>
      <c r="I1325">
        <v>10.941000000000001</v>
      </c>
      <c r="K1325" t="s">
        <v>595</v>
      </c>
      <c r="L1325">
        <v>37.305777999999997</v>
      </c>
      <c r="M1325" t="s">
        <v>83</v>
      </c>
      <c r="N1325">
        <v>1993</v>
      </c>
      <c r="P1325">
        <v>2010</v>
      </c>
      <c r="R1325" t="s">
        <v>1866</v>
      </c>
    </row>
    <row r="1326" spans="1:18">
      <c r="A1326">
        <v>2476</v>
      </c>
      <c r="B1326">
        <v>588</v>
      </c>
      <c r="C1326">
        <v>-76.013000000000005</v>
      </c>
      <c r="D1326">
        <v>41.155000000000001</v>
      </c>
      <c r="G1326">
        <v>3701</v>
      </c>
      <c r="I1326">
        <v>9.8819999999999997</v>
      </c>
      <c r="K1326" t="s">
        <v>595</v>
      </c>
      <c r="L1326">
        <v>33.519787000000001</v>
      </c>
      <c r="M1326" t="s">
        <v>83</v>
      </c>
      <c r="N1326">
        <v>1993</v>
      </c>
      <c r="P1326">
        <v>2010</v>
      </c>
      <c r="R1326" t="s">
        <v>1866</v>
      </c>
    </row>
    <row r="1327" spans="1:18">
      <c r="A1327">
        <v>2477</v>
      </c>
      <c r="B1327">
        <v>590</v>
      </c>
      <c r="C1327">
        <v>-76.03</v>
      </c>
      <c r="D1327">
        <v>41.133000000000003</v>
      </c>
      <c r="G1327">
        <v>3710</v>
      </c>
      <c r="I1327">
        <v>10.353</v>
      </c>
      <c r="K1327" t="s">
        <v>595</v>
      </c>
      <c r="L1327">
        <v>34.905735999999997</v>
      </c>
      <c r="M1327" t="s">
        <v>83</v>
      </c>
      <c r="N1327">
        <v>1993</v>
      </c>
      <c r="P1327">
        <v>2010</v>
      </c>
      <c r="R1327" t="s">
        <v>1866</v>
      </c>
    </row>
    <row r="1328" spans="1:18">
      <c r="A1328">
        <v>2478</v>
      </c>
      <c r="B1328">
        <v>592</v>
      </c>
      <c r="C1328">
        <v>-76.048000000000002</v>
      </c>
      <c r="D1328">
        <v>41.109000000000002</v>
      </c>
      <c r="G1328">
        <v>3711</v>
      </c>
      <c r="I1328">
        <v>11</v>
      </c>
      <c r="K1328" t="s">
        <v>595</v>
      </c>
      <c r="L1328">
        <v>37.062311000000001</v>
      </c>
      <c r="M1328" t="s">
        <v>83</v>
      </c>
      <c r="N1328">
        <v>1993</v>
      </c>
      <c r="P1328">
        <v>2010</v>
      </c>
      <c r="R1328" t="s">
        <v>1866</v>
      </c>
    </row>
    <row r="1329" spans="1:18">
      <c r="A1329">
        <v>2479</v>
      </c>
      <c r="B1329">
        <v>594</v>
      </c>
      <c r="C1329">
        <v>-76.066999999999993</v>
      </c>
      <c r="D1329">
        <v>41.093000000000004</v>
      </c>
      <c r="G1329">
        <v>3712</v>
      </c>
      <c r="I1329">
        <v>11.529</v>
      </c>
      <c r="K1329" t="s">
        <v>595</v>
      </c>
      <c r="L1329">
        <v>38.819775</v>
      </c>
      <c r="M1329" t="s">
        <v>83</v>
      </c>
      <c r="N1329">
        <v>1993</v>
      </c>
      <c r="P1329">
        <v>2010</v>
      </c>
      <c r="R1329" t="s">
        <v>1866</v>
      </c>
    </row>
    <row r="1330" spans="1:18">
      <c r="A1330">
        <v>2480</v>
      </c>
      <c r="B1330">
        <v>596</v>
      </c>
      <c r="C1330">
        <v>-76.084999999999994</v>
      </c>
      <c r="D1330">
        <v>41.069000000000003</v>
      </c>
      <c r="G1330">
        <v>3716</v>
      </c>
      <c r="I1330">
        <v>10.765000000000001</v>
      </c>
      <c r="K1330" t="s">
        <v>595</v>
      </c>
      <c r="L1330">
        <v>36.146411999999998</v>
      </c>
      <c r="M1330" t="s">
        <v>83</v>
      </c>
      <c r="N1330">
        <v>1993</v>
      </c>
      <c r="P1330">
        <v>2010</v>
      </c>
      <c r="R1330" t="s">
        <v>1866</v>
      </c>
    </row>
    <row r="1331" spans="1:18">
      <c r="A1331">
        <v>2481</v>
      </c>
      <c r="B1331">
        <v>598</v>
      </c>
      <c r="C1331">
        <v>-76.102999999999994</v>
      </c>
      <c r="D1331">
        <v>41.048999999999999</v>
      </c>
      <c r="G1331">
        <v>3717</v>
      </c>
      <c r="I1331">
        <v>10.412000000000001</v>
      </c>
      <c r="K1331" t="s">
        <v>595</v>
      </c>
      <c r="L1331">
        <v>34.937345000000001</v>
      </c>
      <c r="M1331" t="s">
        <v>83</v>
      </c>
      <c r="N1331">
        <v>1993</v>
      </c>
      <c r="P1331">
        <v>2010</v>
      </c>
      <c r="R1331" t="s">
        <v>1866</v>
      </c>
    </row>
    <row r="1332" spans="1:18">
      <c r="A1332">
        <v>2482</v>
      </c>
      <c r="B1332">
        <v>600</v>
      </c>
      <c r="C1332">
        <v>-76.12</v>
      </c>
      <c r="D1332">
        <v>41.027999999999999</v>
      </c>
      <c r="G1332">
        <v>3713</v>
      </c>
      <c r="I1332">
        <v>11.471</v>
      </c>
      <c r="K1332" t="s">
        <v>595</v>
      </c>
      <c r="L1332">
        <v>38.59552</v>
      </c>
      <c r="M1332" t="s">
        <v>83</v>
      </c>
      <c r="N1332">
        <v>1993</v>
      </c>
      <c r="P1332">
        <v>2010</v>
      </c>
      <c r="R1332" t="s">
        <v>1866</v>
      </c>
    </row>
    <row r="1333" spans="1:18">
      <c r="A1333">
        <v>2483</v>
      </c>
      <c r="B1333">
        <v>602</v>
      </c>
      <c r="C1333">
        <v>-76.138000000000005</v>
      </c>
      <c r="D1333">
        <v>41.005000000000003</v>
      </c>
      <c r="G1333">
        <v>3715</v>
      </c>
      <c r="I1333">
        <v>13.058999999999999</v>
      </c>
      <c r="K1333" t="s">
        <v>595</v>
      </c>
      <c r="L1333">
        <v>43.879719999999999</v>
      </c>
      <c r="M1333" t="s">
        <v>83</v>
      </c>
      <c r="N1333">
        <v>1993</v>
      </c>
      <c r="P1333">
        <v>2010</v>
      </c>
      <c r="R1333" t="s">
        <v>1866</v>
      </c>
    </row>
    <row r="1334" spans="1:18">
      <c r="A1334">
        <v>2484</v>
      </c>
      <c r="B1334">
        <v>604</v>
      </c>
      <c r="C1334">
        <v>-76.156000000000006</v>
      </c>
      <c r="D1334">
        <v>40.987000000000002</v>
      </c>
      <c r="G1334">
        <v>3718</v>
      </c>
      <c r="I1334">
        <v>11.824</v>
      </c>
      <c r="K1334" t="s">
        <v>595</v>
      </c>
      <c r="L1334">
        <v>39.647381000000003</v>
      </c>
      <c r="M1334" t="s">
        <v>83</v>
      </c>
      <c r="N1334">
        <v>1993</v>
      </c>
      <c r="P1334">
        <v>2010</v>
      </c>
      <c r="R1334" t="s">
        <v>1866</v>
      </c>
    </row>
    <row r="1335" spans="1:18">
      <c r="A1335">
        <v>2485</v>
      </c>
      <c r="B1335">
        <v>606</v>
      </c>
      <c r="C1335">
        <v>-76.174000000000007</v>
      </c>
      <c r="D1335">
        <v>40.965000000000003</v>
      </c>
      <c r="G1335">
        <v>3716</v>
      </c>
      <c r="I1335">
        <v>12.176</v>
      </c>
      <c r="K1335" t="s">
        <v>595</v>
      </c>
      <c r="L1335">
        <v>40.886926000000003</v>
      </c>
      <c r="M1335" t="s">
        <v>83</v>
      </c>
      <c r="N1335">
        <v>1993</v>
      </c>
      <c r="P1335">
        <v>2010</v>
      </c>
      <c r="R1335" t="s">
        <v>1866</v>
      </c>
    </row>
    <row r="1336" spans="1:18">
      <c r="A1336">
        <v>2486</v>
      </c>
      <c r="B1336">
        <v>608</v>
      </c>
      <c r="C1336">
        <v>-76.191000000000003</v>
      </c>
      <c r="D1336">
        <v>40.950000000000003</v>
      </c>
      <c r="G1336">
        <v>3712</v>
      </c>
      <c r="I1336">
        <v>12.558999999999999</v>
      </c>
      <c r="K1336" t="s">
        <v>595</v>
      </c>
      <c r="L1336">
        <v>42.285826</v>
      </c>
      <c r="M1336" t="s">
        <v>83</v>
      </c>
      <c r="N1336">
        <v>1993</v>
      </c>
      <c r="P1336">
        <v>2010</v>
      </c>
      <c r="R1336" t="s">
        <v>1866</v>
      </c>
    </row>
    <row r="1337" spans="1:18">
      <c r="A1337">
        <v>2487</v>
      </c>
      <c r="B1337">
        <v>610</v>
      </c>
      <c r="C1337">
        <v>-76.209999999999994</v>
      </c>
      <c r="D1337">
        <v>40.932000000000002</v>
      </c>
      <c r="G1337">
        <v>3710</v>
      </c>
      <c r="I1337">
        <v>12.529</v>
      </c>
      <c r="K1337" t="s">
        <v>595</v>
      </c>
      <c r="L1337">
        <v>42.243873999999998</v>
      </c>
      <c r="M1337" t="s">
        <v>83</v>
      </c>
      <c r="N1337">
        <v>1993</v>
      </c>
      <c r="P1337">
        <v>2010</v>
      </c>
      <c r="R1337" t="s">
        <v>1866</v>
      </c>
    </row>
    <row r="1338" spans="1:18">
      <c r="A1338">
        <v>2488</v>
      </c>
      <c r="B1338">
        <v>612</v>
      </c>
      <c r="C1338">
        <v>-76.227999999999994</v>
      </c>
      <c r="D1338">
        <v>40.912999999999997</v>
      </c>
      <c r="G1338">
        <v>3709</v>
      </c>
      <c r="I1338">
        <v>12.353</v>
      </c>
      <c r="K1338" t="s">
        <v>595</v>
      </c>
      <c r="L1338">
        <v>41.676954000000002</v>
      </c>
      <c r="M1338" t="s">
        <v>83</v>
      </c>
      <c r="N1338">
        <v>1993</v>
      </c>
      <c r="P1338">
        <v>2010</v>
      </c>
      <c r="R1338" t="s">
        <v>1866</v>
      </c>
    </row>
    <row r="1339" spans="1:18">
      <c r="A1339">
        <v>2489</v>
      </c>
      <c r="B1339">
        <v>614</v>
      </c>
      <c r="C1339">
        <v>-76.245000000000005</v>
      </c>
      <c r="D1339">
        <v>40.892000000000003</v>
      </c>
      <c r="G1339">
        <v>3710</v>
      </c>
      <c r="I1339">
        <v>11.118</v>
      </c>
      <c r="K1339" t="s">
        <v>595</v>
      </c>
      <c r="L1339">
        <v>37.484000000000002</v>
      </c>
      <c r="M1339" t="s">
        <v>83</v>
      </c>
      <c r="N1339">
        <v>1993</v>
      </c>
      <c r="P1339">
        <v>2010</v>
      </c>
      <c r="R1339" t="s">
        <v>1866</v>
      </c>
    </row>
    <row r="1340" spans="1:18">
      <c r="A1340">
        <v>2490</v>
      </c>
      <c r="B1340">
        <v>616</v>
      </c>
      <c r="C1340">
        <v>-76.263999999999996</v>
      </c>
      <c r="D1340">
        <v>40.875999999999998</v>
      </c>
      <c r="G1340">
        <v>3715</v>
      </c>
      <c r="I1340">
        <v>11.353</v>
      </c>
      <c r="K1340" t="s">
        <v>595</v>
      </c>
      <c r="L1340">
        <v>38.147685000000003</v>
      </c>
      <c r="M1340" t="s">
        <v>83</v>
      </c>
      <c r="N1340">
        <v>1993</v>
      </c>
      <c r="P1340">
        <v>2010</v>
      </c>
      <c r="R1340" t="s">
        <v>1866</v>
      </c>
    </row>
    <row r="1341" spans="1:18">
      <c r="A1341">
        <v>2491</v>
      </c>
      <c r="B1341">
        <v>618</v>
      </c>
      <c r="C1341">
        <v>-76.281999999999996</v>
      </c>
      <c r="D1341">
        <v>40.856000000000002</v>
      </c>
      <c r="G1341">
        <v>3718</v>
      </c>
      <c r="I1341">
        <v>11.118</v>
      </c>
      <c r="K1341" t="s">
        <v>595</v>
      </c>
      <c r="L1341">
        <v>37.280372999999997</v>
      </c>
      <c r="M1341" t="s">
        <v>83</v>
      </c>
      <c r="N1341">
        <v>1993</v>
      </c>
      <c r="P1341">
        <v>2010</v>
      </c>
      <c r="R1341" t="s">
        <v>1866</v>
      </c>
    </row>
    <row r="1342" spans="1:18">
      <c r="A1342">
        <v>2492</v>
      </c>
      <c r="B1342">
        <v>620</v>
      </c>
      <c r="C1342">
        <v>-76.3</v>
      </c>
      <c r="D1342">
        <v>40.832000000000001</v>
      </c>
      <c r="G1342">
        <v>3722</v>
      </c>
      <c r="I1342">
        <v>10.706</v>
      </c>
      <c r="K1342" t="s">
        <v>595</v>
      </c>
      <c r="L1342">
        <v>35.800573</v>
      </c>
      <c r="M1342" t="s">
        <v>83</v>
      </c>
      <c r="N1342">
        <v>1993</v>
      </c>
      <c r="P1342">
        <v>2010</v>
      </c>
      <c r="R1342" t="s">
        <v>1866</v>
      </c>
    </row>
    <row r="1343" spans="1:18">
      <c r="A1343">
        <v>2493</v>
      </c>
      <c r="B1343">
        <v>622</v>
      </c>
      <c r="C1343">
        <v>-76.317999999999998</v>
      </c>
      <c r="D1343">
        <v>40.811999999999998</v>
      </c>
      <c r="G1343">
        <v>3726</v>
      </c>
      <c r="I1343">
        <v>11.824</v>
      </c>
      <c r="K1343" t="s">
        <v>595</v>
      </c>
      <c r="L1343">
        <v>39.427872000000001</v>
      </c>
      <c r="M1343" t="s">
        <v>83</v>
      </c>
      <c r="N1343">
        <v>1993</v>
      </c>
      <c r="P1343">
        <v>2010</v>
      </c>
      <c r="R1343" t="s">
        <v>1866</v>
      </c>
    </row>
    <row r="1344" spans="1:18">
      <c r="A1344">
        <v>2494</v>
      </c>
      <c r="B1344">
        <v>624</v>
      </c>
      <c r="C1344">
        <v>-76.335999999999999</v>
      </c>
      <c r="D1344">
        <v>40.793999999999997</v>
      </c>
      <c r="G1344">
        <v>3727</v>
      </c>
      <c r="I1344">
        <v>10.058999999999999</v>
      </c>
      <c r="K1344" t="s">
        <v>595</v>
      </c>
      <c r="L1344">
        <v>33.519593999999998</v>
      </c>
      <c r="M1344" t="s">
        <v>83</v>
      </c>
      <c r="N1344">
        <v>1993</v>
      </c>
      <c r="P1344">
        <v>2010</v>
      </c>
      <c r="R1344" t="s">
        <v>1866</v>
      </c>
    </row>
    <row r="1345" spans="1:18">
      <c r="A1345">
        <v>2495</v>
      </c>
      <c r="B1345">
        <v>626</v>
      </c>
      <c r="C1345">
        <v>-76.352999999999994</v>
      </c>
      <c r="D1345">
        <v>40.770000000000003</v>
      </c>
      <c r="G1345">
        <v>3727</v>
      </c>
      <c r="I1345">
        <v>10.765000000000001</v>
      </c>
      <c r="K1345" t="s">
        <v>595</v>
      </c>
      <c r="L1345">
        <v>35.871847000000002</v>
      </c>
      <c r="M1345" t="s">
        <v>83</v>
      </c>
      <c r="N1345">
        <v>1993</v>
      </c>
      <c r="P1345">
        <v>2010</v>
      </c>
      <c r="R1345" t="s">
        <v>1866</v>
      </c>
    </row>
    <row r="1346" spans="1:18">
      <c r="A1346">
        <v>2496</v>
      </c>
      <c r="B1346">
        <v>628</v>
      </c>
      <c r="C1346">
        <v>-76.370999999999995</v>
      </c>
      <c r="D1346">
        <v>40.747</v>
      </c>
      <c r="G1346">
        <v>3731</v>
      </c>
      <c r="I1346">
        <v>10.882</v>
      </c>
      <c r="K1346" t="s">
        <v>595</v>
      </c>
      <c r="L1346">
        <v>36.161681000000002</v>
      </c>
      <c r="M1346" t="s">
        <v>83</v>
      </c>
      <c r="N1346">
        <v>1993</v>
      </c>
      <c r="P1346">
        <v>2010</v>
      </c>
      <c r="R1346" t="s">
        <v>1866</v>
      </c>
    </row>
    <row r="1347" spans="1:18">
      <c r="A1347">
        <v>2497</v>
      </c>
      <c r="B1347">
        <v>630</v>
      </c>
      <c r="C1347">
        <v>-76.388999999999996</v>
      </c>
      <c r="D1347">
        <v>40.729999999999997</v>
      </c>
      <c r="G1347">
        <v>3733</v>
      </c>
      <c r="I1347">
        <v>10.824</v>
      </c>
      <c r="K1347" t="s">
        <v>595</v>
      </c>
      <c r="L1347">
        <v>35.915131000000002</v>
      </c>
      <c r="M1347" t="s">
        <v>83</v>
      </c>
      <c r="N1347">
        <v>1993</v>
      </c>
      <c r="P1347">
        <v>2010</v>
      </c>
      <c r="R1347" t="s">
        <v>1866</v>
      </c>
    </row>
    <row r="1348" spans="1:18">
      <c r="A1348">
        <v>2498</v>
      </c>
      <c r="B1348">
        <v>632</v>
      </c>
      <c r="C1348">
        <v>-76.408000000000001</v>
      </c>
      <c r="D1348">
        <v>40.713999999999999</v>
      </c>
      <c r="G1348">
        <v>3737</v>
      </c>
      <c r="I1348">
        <v>9.6470000000000002</v>
      </c>
      <c r="K1348" t="s">
        <v>595</v>
      </c>
      <c r="L1348">
        <v>31.919803000000002</v>
      </c>
      <c r="M1348" t="s">
        <v>83</v>
      </c>
      <c r="N1348">
        <v>1993</v>
      </c>
      <c r="P1348">
        <v>2010</v>
      </c>
      <c r="R1348" t="s">
        <v>1866</v>
      </c>
    </row>
    <row r="1349" spans="1:18">
      <c r="A1349">
        <v>2499</v>
      </c>
      <c r="B1349">
        <v>634</v>
      </c>
      <c r="C1349">
        <v>-76.426000000000002</v>
      </c>
      <c r="D1349">
        <v>40.691000000000003</v>
      </c>
      <c r="G1349">
        <v>3743</v>
      </c>
      <c r="I1349">
        <v>11.234999999999999</v>
      </c>
      <c r="K1349" t="s">
        <v>595</v>
      </c>
      <c r="L1349">
        <v>37.013714</v>
      </c>
      <c r="M1349" t="s">
        <v>83</v>
      </c>
      <c r="N1349">
        <v>1993</v>
      </c>
      <c r="P1349">
        <v>2010</v>
      </c>
      <c r="R1349" t="s">
        <v>1866</v>
      </c>
    </row>
    <row r="1350" spans="1:18">
      <c r="A1350">
        <v>2500</v>
      </c>
      <c r="B1350">
        <v>636</v>
      </c>
      <c r="C1350">
        <v>-76.444000000000003</v>
      </c>
      <c r="D1350">
        <v>40.668999999999997</v>
      </c>
      <c r="G1350">
        <v>3741</v>
      </c>
      <c r="I1350">
        <v>11.058999999999999</v>
      </c>
      <c r="K1350" t="s">
        <v>595</v>
      </c>
      <c r="L1350">
        <v>36.485402000000001</v>
      </c>
      <c r="M1350" t="s">
        <v>83</v>
      </c>
      <c r="N1350">
        <v>1993</v>
      </c>
      <c r="P1350">
        <v>2010</v>
      </c>
      <c r="R1350" t="s">
        <v>1866</v>
      </c>
    </row>
    <row r="1351" spans="1:18">
      <c r="A1351">
        <v>2501</v>
      </c>
      <c r="B1351">
        <v>638</v>
      </c>
      <c r="C1351">
        <v>-76.462000000000003</v>
      </c>
      <c r="D1351">
        <v>40.646000000000001</v>
      </c>
      <c r="G1351">
        <v>3743</v>
      </c>
      <c r="I1351">
        <v>10.941000000000001</v>
      </c>
      <c r="K1351" t="s">
        <v>595</v>
      </c>
      <c r="L1351">
        <v>36.044767999999998</v>
      </c>
      <c r="M1351" t="s">
        <v>83</v>
      </c>
      <c r="N1351">
        <v>1993</v>
      </c>
      <c r="P1351">
        <v>2010</v>
      </c>
      <c r="R1351" t="s">
        <v>1866</v>
      </c>
    </row>
    <row r="1352" spans="1:18">
      <c r="A1352">
        <v>2502</v>
      </c>
      <c r="B1352">
        <v>640</v>
      </c>
      <c r="C1352">
        <v>-76.48</v>
      </c>
      <c r="D1352">
        <v>40.631</v>
      </c>
      <c r="G1352">
        <v>3744</v>
      </c>
      <c r="I1352">
        <v>11.471</v>
      </c>
      <c r="K1352" t="s">
        <v>595</v>
      </c>
      <c r="L1352">
        <v>37.761288</v>
      </c>
      <c r="M1352" t="s">
        <v>83</v>
      </c>
      <c r="N1352">
        <v>1993</v>
      </c>
      <c r="P1352">
        <v>2010</v>
      </c>
      <c r="R1352" t="s">
        <v>1866</v>
      </c>
    </row>
    <row r="1353" spans="1:18">
      <c r="A1353">
        <v>2503</v>
      </c>
      <c r="B1353">
        <v>642</v>
      </c>
      <c r="C1353">
        <v>-76.498000000000005</v>
      </c>
      <c r="D1353">
        <v>40.612000000000002</v>
      </c>
      <c r="G1353">
        <v>3743</v>
      </c>
      <c r="I1353">
        <v>11.058999999999999</v>
      </c>
      <c r="K1353" t="s">
        <v>595</v>
      </c>
      <c r="L1353">
        <v>36.432346000000003</v>
      </c>
      <c r="M1353" t="s">
        <v>83</v>
      </c>
      <c r="N1353">
        <v>1993</v>
      </c>
      <c r="P1353">
        <v>2010</v>
      </c>
      <c r="R1353" t="s">
        <v>1866</v>
      </c>
    </row>
    <row r="1354" spans="1:18">
      <c r="A1354">
        <v>2504</v>
      </c>
      <c r="B1354">
        <v>644</v>
      </c>
      <c r="C1354">
        <v>-76.516999999999996</v>
      </c>
      <c r="D1354">
        <v>40.591999999999999</v>
      </c>
      <c r="G1354">
        <v>3742</v>
      </c>
      <c r="I1354">
        <v>11.234999999999999</v>
      </c>
      <c r="K1354" t="s">
        <v>595</v>
      </c>
      <c r="L1354">
        <v>37.040686000000001</v>
      </c>
      <c r="M1354" t="s">
        <v>83</v>
      </c>
      <c r="N1354">
        <v>1993</v>
      </c>
      <c r="P1354">
        <v>2010</v>
      </c>
      <c r="R1354" t="s">
        <v>1866</v>
      </c>
    </row>
    <row r="1355" spans="1:18">
      <c r="A1355">
        <v>2505</v>
      </c>
      <c r="B1355">
        <v>646</v>
      </c>
      <c r="C1355">
        <v>-76.534000000000006</v>
      </c>
      <c r="D1355">
        <v>40.575000000000003</v>
      </c>
      <c r="G1355">
        <v>3746</v>
      </c>
      <c r="I1355">
        <v>11.176</v>
      </c>
      <c r="K1355" t="s">
        <v>595</v>
      </c>
      <c r="L1355">
        <v>36.739167999999999</v>
      </c>
      <c r="M1355" t="s">
        <v>83</v>
      </c>
      <c r="N1355">
        <v>1993</v>
      </c>
      <c r="P1355">
        <v>2010</v>
      </c>
      <c r="R1355" t="s">
        <v>1866</v>
      </c>
    </row>
    <row r="1356" spans="1:18">
      <c r="A1356">
        <v>2506</v>
      </c>
      <c r="B1356">
        <v>648</v>
      </c>
      <c r="C1356">
        <v>-76.552000000000007</v>
      </c>
      <c r="D1356">
        <v>40.552</v>
      </c>
      <c r="G1356">
        <v>3745</v>
      </c>
      <c r="I1356">
        <v>10.882</v>
      </c>
      <c r="K1356" t="s">
        <v>595</v>
      </c>
      <c r="L1356">
        <v>35.798600999999998</v>
      </c>
      <c r="M1356" t="s">
        <v>83</v>
      </c>
      <c r="N1356">
        <v>1993</v>
      </c>
      <c r="P1356">
        <v>2010</v>
      </c>
      <c r="R1356" t="s">
        <v>1866</v>
      </c>
    </row>
    <row r="1357" spans="1:18">
      <c r="A1357">
        <v>2507</v>
      </c>
      <c r="B1357">
        <v>650</v>
      </c>
      <c r="C1357">
        <v>-76.569000000000003</v>
      </c>
      <c r="D1357">
        <v>40.533000000000001</v>
      </c>
      <c r="G1357">
        <v>3746</v>
      </c>
      <c r="I1357">
        <v>11.294</v>
      </c>
      <c r="K1357" t="s">
        <v>595</v>
      </c>
      <c r="L1357">
        <v>37.125895999999997</v>
      </c>
      <c r="M1357" t="s">
        <v>83</v>
      </c>
      <c r="N1357">
        <v>1993</v>
      </c>
      <c r="P1357">
        <v>2010</v>
      </c>
      <c r="R1357" t="s">
        <v>1866</v>
      </c>
    </row>
    <row r="1358" spans="1:18">
      <c r="A1358">
        <v>2508</v>
      </c>
      <c r="B1358">
        <v>652</v>
      </c>
      <c r="C1358">
        <v>-76.587999999999994</v>
      </c>
      <c r="D1358">
        <v>40.512999999999998</v>
      </c>
      <c r="G1358">
        <v>3748</v>
      </c>
      <c r="I1358">
        <v>11.058999999999999</v>
      </c>
      <c r="K1358" t="s">
        <v>595</v>
      </c>
      <c r="L1358">
        <v>36.298952999999997</v>
      </c>
      <c r="M1358" t="s">
        <v>83</v>
      </c>
      <c r="N1358">
        <v>1993</v>
      </c>
      <c r="P1358">
        <v>2010</v>
      </c>
      <c r="R1358" t="s">
        <v>1866</v>
      </c>
    </row>
    <row r="1359" spans="1:18">
      <c r="A1359">
        <v>2509</v>
      </c>
      <c r="B1359">
        <v>654</v>
      </c>
      <c r="C1359">
        <v>-76.605000000000004</v>
      </c>
      <c r="D1359">
        <v>40.491999999999997</v>
      </c>
      <c r="G1359">
        <v>3757</v>
      </c>
      <c r="I1359">
        <v>9.5879999999999992</v>
      </c>
      <c r="K1359" t="s">
        <v>595</v>
      </c>
      <c r="L1359">
        <v>31.261427999999999</v>
      </c>
      <c r="M1359" t="s">
        <v>83</v>
      </c>
      <c r="N1359">
        <v>1993</v>
      </c>
      <c r="P1359">
        <v>2010</v>
      </c>
      <c r="R1359" t="s">
        <v>1866</v>
      </c>
    </row>
    <row r="1360" spans="1:18">
      <c r="A1360">
        <v>2510</v>
      </c>
      <c r="B1360">
        <v>656</v>
      </c>
      <c r="C1360">
        <v>-76.623000000000005</v>
      </c>
      <c r="D1360">
        <v>40.475000000000001</v>
      </c>
      <c r="G1360">
        <v>3755</v>
      </c>
      <c r="I1360">
        <v>10.706</v>
      </c>
      <c r="K1360" t="s">
        <v>595</v>
      </c>
      <c r="L1360">
        <v>34.957929999999998</v>
      </c>
      <c r="M1360" t="s">
        <v>83</v>
      </c>
      <c r="N1360">
        <v>1993</v>
      </c>
      <c r="P1360">
        <v>2010</v>
      </c>
      <c r="R1360" t="s">
        <v>1866</v>
      </c>
    </row>
    <row r="1361" spans="1:18">
      <c r="A1361">
        <v>2511</v>
      </c>
      <c r="B1361">
        <v>658</v>
      </c>
      <c r="C1361">
        <v>-76.641999999999996</v>
      </c>
      <c r="D1361">
        <v>40.454999999999998</v>
      </c>
      <c r="G1361">
        <v>3754</v>
      </c>
      <c r="I1361">
        <v>10.706</v>
      </c>
      <c r="K1361" t="s">
        <v>595</v>
      </c>
      <c r="L1361">
        <v>34.984133</v>
      </c>
      <c r="M1361" t="s">
        <v>83</v>
      </c>
      <c r="N1361">
        <v>1993</v>
      </c>
      <c r="P1361">
        <v>2010</v>
      </c>
      <c r="R1361" t="s">
        <v>1866</v>
      </c>
    </row>
    <row r="1362" spans="1:18">
      <c r="A1362">
        <v>2512</v>
      </c>
      <c r="B1362">
        <v>660</v>
      </c>
      <c r="C1362">
        <v>-76.659000000000006</v>
      </c>
      <c r="D1362">
        <v>40.436999999999998</v>
      </c>
      <c r="G1362">
        <v>3753</v>
      </c>
      <c r="I1362">
        <v>10.765000000000001</v>
      </c>
      <c r="K1362" t="s">
        <v>595</v>
      </c>
      <c r="L1362">
        <v>35.202658999999997</v>
      </c>
      <c r="M1362" t="s">
        <v>83</v>
      </c>
      <c r="N1362">
        <v>1993</v>
      </c>
      <c r="P1362">
        <v>2010</v>
      </c>
      <c r="R1362" t="s">
        <v>1866</v>
      </c>
    </row>
    <row r="1363" spans="1:18">
      <c r="A1363">
        <v>2513</v>
      </c>
      <c r="B1363">
        <v>662</v>
      </c>
      <c r="C1363">
        <v>-76.677999999999997</v>
      </c>
      <c r="D1363">
        <v>40.414999999999999</v>
      </c>
      <c r="G1363">
        <v>3752</v>
      </c>
      <c r="I1363">
        <v>10.294</v>
      </c>
      <c r="K1363" t="s">
        <v>595</v>
      </c>
      <c r="L1363">
        <v>33.688859999999998</v>
      </c>
      <c r="M1363" t="s">
        <v>83</v>
      </c>
      <c r="N1363">
        <v>1993</v>
      </c>
      <c r="P1363">
        <v>2010</v>
      </c>
      <c r="R1363" t="s">
        <v>1866</v>
      </c>
    </row>
    <row r="1364" spans="1:18">
      <c r="A1364">
        <v>2514</v>
      </c>
      <c r="B1364">
        <v>664</v>
      </c>
      <c r="C1364">
        <v>-76.695999999999998</v>
      </c>
      <c r="D1364">
        <v>40.396000000000001</v>
      </c>
      <c r="G1364">
        <v>3751</v>
      </c>
      <c r="I1364">
        <v>10.706</v>
      </c>
      <c r="K1364" t="s">
        <v>595</v>
      </c>
      <c r="L1364">
        <v>35.062493000000003</v>
      </c>
      <c r="M1364" t="s">
        <v>83</v>
      </c>
      <c r="N1364">
        <v>1993</v>
      </c>
      <c r="P1364">
        <v>2010</v>
      </c>
      <c r="R1364" t="s">
        <v>1866</v>
      </c>
    </row>
    <row r="1365" spans="1:18">
      <c r="A1365">
        <v>2515</v>
      </c>
      <c r="B1365">
        <v>666</v>
      </c>
      <c r="C1365">
        <v>-76.713999999999999</v>
      </c>
      <c r="D1365">
        <v>40.378</v>
      </c>
      <c r="G1365">
        <v>3754</v>
      </c>
      <c r="I1365">
        <v>11.234999999999999</v>
      </c>
      <c r="K1365" t="s">
        <v>595</v>
      </c>
      <c r="L1365">
        <v>36.714117999999999</v>
      </c>
      <c r="M1365" t="s">
        <v>83</v>
      </c>
      <c r="N1365">
        <v>1993</v>
      </c>
      <c r="P1365">
        <v>2010</v>
      </c>
      <c r="R1365" t="s">
        <v>1866</v>
      </c>
    </row>
    <row r="1366" spans="1:18">
      <c r="A1366">
        <v>2516</v>
      </c>
      <c r="B1366">
        <v>668</v>
      </c>
      <c r="C1366">
        <v>-76.730999999999995</v>
      </c>
      <c r="D1366">
        <v>40.353999999999999</v>
      </c>
      <c r="G1366">
        <v>3754</v>
      </c>
      <c r="I1366">
        <v>10.706</v>
      </c>
      <c r="K1366" t="s">
        <v>595</v>
      </c>
      <c r="L1366">
        <v>34.984133</v>
      </c>
      <c r="M1366" t="s">
        <v>83</v>
      </c>
      <c r="N1366">
        <v>1993</v>
      </c>
      <c r="P1366">
        <v>2010</v>
      </c>
      <c r="R1366" t="s">
        <v>1866</v>
      </c>
    </row>
    <row r="1367" spans="1:18">
      <c r="A1367">
        <v>2517</v>
      </c>
      <c r="B1367">
        <v>670</v>
      </c>
      <c r="C1367">
        <v>-76.748999999999995</v>
      </c>
      <c r="D1367">
        <v>40.334000000000003</v>
      </c>
      <c r="G1367">
        <v>3757</v>
      </c>
      <c r="I1367">
        <v>11.882</v>
      </c>
      <c r="K1367" t="s">
        <v>595</v>
      </c>
      <c r="L1367">
        <v>38.741155999999997</v>
      </c>
      <c r="M1367" t="s">
        <v>83</v>
      </c>
      <c r="N1367">
        <v>1993</v>
      </c>
      <c r="P1367">
        <v>2010</v>
      </c>
      <c r="R1367" t="s">
        <v>1866</v>
      </c>
    </row>
    <row r="1368" spans="1:18">
      <c r="A1368">
        <v>2518</v>
      </c>
      <c r="B1368">
        <v>672</v>
      </c>
      <c r="C1368">
        <v>-76.766999999999996</v>
      </c>
      <c r="D1368">
        <v>40.311</v>
      </c>
      <c r="G1368">
        <v>3763</v>
      </c>
      <c r="I1368">
        <v>9.3529999999999998</v>
      </c>
      <c r="K1368" t="s">
        <v>595</v>
      </c>
      <c r="L1368">
        <v>30.355719000000001</v>
      </c>
      <c r="M1368" t="s">
        <v>83</v>
      </c>
      <c r="N1368">
        <v>1993</v>
      </c>
      <c r="P1368">
        <v>2010</v>
      </c>
      <c r="R1368" t="s">
        <v>1866</v>
      </c>
    </row>
    <row r="1369" spans="1:18">
      <c r="A1369">
        <v>2519</v>
      </c>
      <c r="B1369">
        <v>674</v>
      </c>
      <c r="C1369">
        <v>-76.786000000000001</v>
      </c>
      <c r="D1369">
        <v>40.292999999999999</v>
      </c>
      <c r="G1369">
        <v>3766</v>
      </c>
      <c r="I1369">
        <v>9.5879999999999992</v>
      </c>
      <c r="K1369" t="s">
        <v>595</v>
      </c>
      <c r="L1369">
        <v>31.047858999999999</v>
      </c>
      <c r="M1369" t="s">
        <v>83</v>
      </c>
      <c r="N1369">
        <v>1993</v>
      </c>
      <c r="P1369">
        <v>2010</v>
      </c>
      <c r="R1369" t="s">
        <v>1866</v>
      </c>
    </row>
    <row r="1370" spans="1:18">
      <c r="A1370">
        <v>2520</v>
      </c>
      <c r="B1370">
        <v>676</v>
      </c>
      <c r="C1370">
        <v>-76.804000000000002</v>
      </c>
      <c r="D1370">
        <v>40.268999999999998</v>
      </c>
      <c r="G1370">
        <v>3770</v>
      </c>
      <c r="I1370">
        <v>10.294</v>
      </c>
      <c r="K1370" t="s">
        <v>595</v>
      </c>
      <c r="L1370">
        <v>33.230637999999999</v>
      </c>
      <c r="M1370" t="s">
        <v>83</v>
      </c>
      <c r="N1370">
        <v>1993</v>
      </c>
      <c r="P1370">
        <v>2010</v>
      </c>
      <c r="R1370" t="s">
        <v>1866</v>
      </c>
    </row>
    <row r="1371" spans="1:18">
      <c r="A1371">
        <v>2521</v>
      </c>
      <c r="B1371">
        <v>678</v>
      </c>
      <c r="C1371">
        <v>-76.820999999999998</v>
      </c>
      <c r="D1371">
        <v>40.247999999999998</v>
      </c>
      <c r="G1371">
        <v>3771</v>
      </c>
      <c r="I1371">
        <v>10.529</v>
      </c>
      <c r="K1371" t="s">
        <v>595</v>
      </c>
      <c r="L1371">
        <v>33.963766999999997</v>
      </c>
      <c r="M1371" t="s">
        <v>83</v>
      </c>
      <c r="N1371">
        <v>1993</v>
      </c>
      <c r="P1371">
        <v>2010</v>
      </c>
      <c r="R1371" t="s">
        <v>1866</v>
      </c>
    </row>
    <row r="1372" spans="1:18">
      <c r="A1372">
        <v>2522</v>
      </c>
      <c r="B1372">
        <v>680</v>
      </c>
      <c r="C1372">
        <v>-76.838999999999999</v>
      </c>
      <c r="D1372">
        <v>40.225000000000001</v>
      </c>
      <c r="G1372">
        <v>3774</v>
      </c>
      <c r="I1372">
        <v>9</v>
      </c>
      <c r="K1372" t="s">
        <v>595</v>
      </c>
      <c r="L1372">
        <v>28.962499999999999</v>
      </c>
      <c r="M1372" t="s">
        <v>83</v>
      </c>
      <c r="N1372">
        <v>1993</v>
      </c>
      <c r="P1372">
        <v>2010</v>
      </c>
      <c r="R1372" t="s">
        <v>1866</v>
      </c>
    </row>
    <row r="1373" spans="1:18">
      <c r="A1373">
        <v>2523</v>
      </c>
      <c r="B1373">
        <v>682</v>
      </c>
      <c r="C1373">
        <v>-76.856999999999999</v>
      </c>
      <c r="D1373">
        <v>40.198999999999998</v>
      </c>
      <c r="G1373">
        <v>3776</v>
      </c>
      <c r="I1373">
        <v>10.118</v>
      </c>
      <c r="K1373" t="s">
        <v>595</v>
      </c>
      <c r="L1373">
        <v>32.508004</v>
      </c>
      <c r="M1373" t="s">
        <v>83</v>
      </c>
      <c r="N1373">
        <v>1993</v>
      </c>
      <c r="P1373">
        <v>2010</v>
      </c>
      <c r="R1373" t="s">
        <v>1866</v>
      </c>
    </row>
    <row r="1374" spans="1:18">
      <c r="A1374">
        <v>2524</v>
      </c>
      <c r="B1374">
        <v>684</v>
      </c>
      <c r="C1374">
        <v>-76.875</v>
      </c>
      <c r="D1374">
        <v>40.18</v>
      </c>
      <c r="G1374">
        <v>3778</v>
      </c>
      <c r="I1374">
        <v>10.058999999999999</v>
      </c>
      <c r="K1374" t="s">
        <v>595</v>
      </c>
      <c r="L1374">
        <v>32.267997999999999</v>
      </c>
      <c r="M1374" t="s">
        <v>83</v>
      </c>
      <c r="N1374">
        <v>1993</v>
      </c>
      <c r="P1374">
        <v>2010</v>
      </c>
      <c r="R1374" t="s">
        <v>1866</v>
      </c>
    </row>
    <row r="1375" spans="1:18">
      <c r="A1375">
        <v>2525</v>
      </c>
      <c r="B1375">
        <v>686</v>
      </c>
      <c r="C1375">
        <v>-76.893000000000001</v>
      </c>
      <c r="D1375">
        <v>40.156999999999996</v>
      </c>
      <c r="G1375">
        <v>3780</v>
      </c>
      <c r="I1375">
        <v>17.125</v>
      </c>
      <c r="K1375" t="s">
        <v>595</v>
      </c>
      <c r="L1375">
        <v>54.848689</v>
      </c>
      <c r="M1375" t="s">
        <v>83</v>
      </c>
      <c r="N1375">
        <v>1993</v>
      </c>
      <c r="P1375">
        <v>2010</v>
      </c>
      <c r="R1375" t="s">
        <v>1866</v>
      </c>
    </row>
    <row r="1376" spans="1:18">
      <c r="A1376">
        <v>2526</v>
      </c>
      <c r="B1376">
        <v>688</v>
      </c>
      <c r="C1376">
        <v>-76.911000000000001</v>
      </c>
      <c r="D1376">
        <v>40.143000000000001</v>
      </c>
      <c r="G1376">
        <v>3779</v>
      </c>
      <c r="I1376">
        <v>10.234999999999999</v>
      </c>
      <c r="K1376" t="s">
        <v>595</v>
      </c>
      <c r="L1376">
        <v>32.808092000000002</v>
      </c>
      <c r="M1376" t="s">
        <v>83</v>
      </c>
      <c r="N1376">
        <v>1993</v>
      </c>
      <c r="P1376">
        <v>2010</v>
      </c>
      <c r="R1376" t="s">
        <v>1866</v>
      </c>
    </row>
    <row r="1377" spans="1:18">
      <c r="A1377">
        <v>2527</v>
      </c>
      <c r="B1377">
        <v>690</v>
      </c>
      <c r="C1377">
        <v>-76.929000000000002</v>
      </c>
      <c r="D1377">
        <v>40.122</v>
      </c>
      <c r="G1377">
        <v>3781</v>
      </c>
      <c r="I1377">
        <v>10.706</v>
      </c>
      <c r="K1377" t="s">
        <v>595</v>
      </c>
      <c r="L1377">
        <v>34.261972</v>
      </c>
      <c r="M1377" t="s">
        <v>83</v>
      </c>
      <c r="N1377">
        <v>1993</v>
      </c>
      <c r="P1377">
        <v>2010</v>
      </c>
      <c r="R1377" t="s">
        <v>1866</v>
      </c>
    </row>
    <row r="1378" spans="1:18">
      <c r="A1378">
        <v>2528</v>
      </c>
      <c r="B1378">
        <v>692</v>
      </c>
      <c r="C1378">
        <v>-76.947000000000003</v>
      </c>
      <c r="D1378">
        <v>40.103000000000002</v>
      </c>
      <c r="G1378">
        <v>3783</v>
      </c>
      <c r="I1378">
        <v>9.9410000000000007</v>
      </c>
      <c r="K1378" t="s">
        <v>595</v>
      </c>
      <c r="L1378">
        <v>31.76389</v>
      </c>
      <c r="M1378" t="s">
        <v>83</v>
      </c>
      <c r="N1378">
        <v>1993</v>
      </c>
      <c r="P1378">
        <v>2010</v>
      </c>
      <c r="R1378" t="s">
        <v>1866</v>
      </c>
    </row>
    <row r="1379" spans="1:18">
      <c r="A1379">
        <v>2529</v>
      </c>
      <c r="B1379">
        <v>694</v>
      </c>
      <c r="C1379">
        <v>-76.965000000000003</v>
      </c>
      <c r="D1379">
        <v>40.081000000000003</v>
      </c>
      <c r="G1379">
        <v>3782</v>
      </c>
      <c r="I1379">
        <v>9.8239999999999998</v>
      </c>
      <c r="K1379" t="s">
        <v>595</v>
      </c>
      <c r="L1379">
        <v>31.413104000000001</v>
      </c>
      <c r="M1379" t="s">
        <v>83</v>
      </c>
      <c r="N1379">
        <v>1993</v>
      </c>
      <c r="P1379">
        <v>2010</v>
      </c>
      <c r="R1379" t="s">
        <v>1866</v>
      </c>
    </row>
    <row r="1380" spans="1:18">
      <c r="A1380">
        <v>2530</v>
      </c>
      <c r="B1380">
        <v>696</v>
      </c>
      <c r="C1380">
        <v>-76.983000000000004</v>
      </c>
      <c r="D1380">
        <v>40.06</v>
      </c>
      <c r="G1380">
        <v>3783</v>
      </c>
      <c r="I1380">
        <v>10.587999999999999</v>
      </c>
      <c r="K1380" t="s">
        <v>595</v>
      </c>
      <c r="L1380">
        <v>33.831361999999999</v>
      </c>
      <c r="M1380" t="s">
        <v>83</v>
      </c>
      <c r="N1380">
        <v>1993</v>
      </c>
      <c r="P1380">
        <v>2010</v>
      </c>
      <c r="R1380" t="s">
        <v>1866</v>
      </c>
    </row>
    <row r="1381" spans="1:18">
      <c r="A1381">
        <v>2531</v>
      </c>
      <c r="B1381">
        <v>698</v>
      </c>
      <c r="C1381">
        <v>-77.001000000000005</v>
      </c>
      <c r="D1381">
        <v>40.039000000000001</v>
      </c>
      <c r="G1381">
        <v>3787</v>
      </c>
      <c r="I1381">
        <v>9.7650000000000006</v>
      </c>
      <c r="K1381" t="s">
        <v>595</v>
      </c>
      <c r="L1381">
        <v>31.099784</v>
      </c>
      <c r="M1381" t="s">
        <v>83</v>
      </c>
      <c r="N1381">
        <v>1993</v>
      </c>
      <c r="P1381">
        <v>2010</v>
      </c>
      <c r="R1381" t="s">
        <v>1866</v>
      </c>
    </row>
    <row r="1382" spans="1:18">
      <c r="A1382">
        <v>2532</v>
      </c>
      <c r="B1382">
        <v>700</v>
      </c>
      <c r="C1382">
        <v>-77.019000000000005</v>
      </c>
      <c r="D1382">
        <v>40.015000000000001</v>
      </c>
      <c r="G1382">
        <v>3789</v>
      </c>
      <c r="I1382">
        <v>11.176</v>
      </c>
      <c r="K1382" t="s">
        <v>595</v>
      </c>
      <c r="L1382">
        <v>35.538505000000001</v>
      </c>
      <c r="M1382" t="s">
        <v>83</v>
      </c>
      <c r="N1382">
        <v>1993</v>
      </c>
      <c r="P1382">
        <v>2010</v>
      </c>
      <c r="R1382" t="s">
        <v>1866</v>
      </c>
    </row>
    <row r="1383" spans="1:18">
      <c r="A1383">
        <v>2533</v>
      </c>
      <c r="B1383">
        <v>702</v>
      </c>
      <c r="C1383">
        <v>-77.037000000000006</v>
      </c>
      <c r="D1383">
        <v>39.993000000000002</v>
      </c>
      <c r="G1383">
        <v>3790</v>
      </c>
      <c r="I1383">
        <v>9.8819999999999997</v>
      </c>
      <c r="K1383" t="s">
        <v>595</v>
      </c>
      <c r="L1383">
        <v>31.397981999999999</v>
      </c>
      <c r="M1383" t="s">
        <v>83</v>
      </c>
      <c r="N1383">
        <v>1993</v>
      </c>
      <c r="P1383">
        <v>2010</v>
      </c>
      <c r="R1383" t="s">
        <v>1866</v>
      </c>
    </row>
    <row r="1384" spans="1:18">
      <c r="A1384">
        <v>2534</v>
      </c>
      <c r="B1384">
        <v>704</v>
      </c>
      <c r="C1384">
        <v>-77.055000000000007</v>
      </c>
      <c r="D1384">
        <v>39.97</v>
      </c>
      <c r="G1384">
        <v>3791</v>
      </c>
      <c r="I1384">
        <v>9.8239999999999998</v>
      </c>
      <c r="K1384" t="s">
        <v>595</v>
      </c>
      <c r="L1384">
        <v>31.185665</v>
      </c>
      <c r="M1384" t="s">
        <v>83</v>
      </c>
      <c r="N1384">
        <v>1993</v>
      </c>
      <c r="P1384">
        <v>2010</v>
      </c>
      <c r="R1384" t="s">
        <v>1866</v>
      </c>
    </row>
    <row r="1385" spans="1:18">
      <c r="A1385">
        <v>2535</v>
      </c>
      <c r="B1385">
        <v>706</v>
      </c>
      <c r="C1385">
        <v>-77.072999999999993</v>
      </c>
      <c r="D1385">
        <v>39.947000000000003</v>
      </c>
      <c r="G1385">
        <v>3796</v>
      </c>
      <c r="I1385">
        <v>8.6470000000000002</v>
      </c>
      <c r="K1385" t="s">
        <v>595</v>
      </c>
      <c r="L1385">
        <v>27.338450000000002</v>
      </c>
      <c r="M1385" t="s">
        <v>83</v>
      </c>
      <c r="N1385">
        <v>1993</v>
      </c>
      <c r="P1385">
        <v>2010</v>
      </c>
      <c r="R1385" t="s">
        <v>1866</v>
      </c>
    </row>
    <row r="1386" spans="1:18">
      <c r="A1386">
        <v>2536</v>
      </c>
      <c r="B1386">
        <v>708</v>
      </c>
      <c r="C1386">
        <v>-77.091999999999999</v>
      </c>
      <c r="D1386">
        <v>39.927999999999997</v>
      </c>
      <c r="G1386">
        <v>3801</v>
      </c>
      <c r="I1386">
        <v>9.375</v>
      </c>
      <c r="K1386" t="s">
        <v>595</v>
      </c>
      <c r="L1386">
        <v>29.517119999999998</v>
      </c>
      <c r="M1386" t="s">
        <v>83</v>
      </c>
      <c r="N1386">
        <v>1993</v>
      </c>
      <c r="P1386">
        <v>2010</v>
      </c>
      <c r="R1386" t="s">
        <v>1866</v>
      </c>
    </row>
    <row r="1387" spans="1:18">
      <c r="A1387">
        <v>2537</v>
      </c>
      <c r="B1387">
        <v>710</v>
      </c>
      <c r="C1387">
        <v>-77.11</v>
      </c>
      <c r="D1387">
        <v>39.911999999999999</v>
      </c>
      <c r="G1387">
        <v>3801</v>
      </c>
      <c r="I1387">
        <v>9.7059999999999995</v>
      </c>
      <c r="K1387" t="s">
        <v>595</v>
      </c>
      <c r="L1387">
        <v>30.558900999999999</v>
      </c>
      <c r="M1387" t="s">
        <v>83</v>
      </c>
      <c r="N1387">
        <v>1993</v>
      </c>
      <c r="P1387">
        <v>2010</v>
      </c>
      <c r="R1387" t="s">
        <v>1866</v>
      </c>
    </row>
    <row r="1388" spans="1:18">
      <c r="A1388">
        <v>2538</v>
      </c>
      <c r="B1388">
        <v>712</v>
      </c>
      <c r="C1388">
        <v>-77.128</v>
      </c>
      <c r="D1388">
        <v>39.899000000000001</v>
      </c>
      <c r="G1388">
        <v>3799</v>
      </c>
      <c r="I1388">
        <v>8.8239999999999998</v>
      </c>
      <c r="K1388" t="s">
        <v>595</v>
      </c>
      <c r="L1388">
        <v>27.827145999999999</v>
      </c>
      <c r="M1388" t="s">
        <v>83</v>
      </c>
      <c r="N1388">
        <v>1993</v>
      </c>
      <c r="P1388">
        <v>2010</v>
      </c>
      <c r="R1388" t="s">
        <v>1866</v>
      </c>
    </row>
    <row r="1389" spans="1:18">
      <c r="A1389">
        <v>2539</v>
      </c>
      <c r="B1389">
        <v>714</v>
      </c>
      <c r="C1389">
        <v>-77.144999999999996</v>
      </c>
      <c r="D1389">
        <v>39.878</v>
      </c>
      <c r="G1389">
        <v>3802</v>
      </c>
      <c r="I1389">
        <v>9.2940000000000005</v>
      </c>
      <c r="K1389" t="s">
        <v>595</v>
      </c>
      <c r="L1389">
        <v>29.238009000000002</v>
      </c>
      <c r="M1389" t="s">
        <v>83</v>
      </c>
      <c r="N1389">
        <v>1993</v>
      </c>
      <c r="P1389">
        <v>2010</v>
      </c>
      <c r="R1389" t="s">
        <v>1866</v>
      </c>
    </row>
    <row r="1390" spans="1:18">
      <c r="A1390">
        <v>2540</v>
      </c>
      <c r="B1390">
        <v>716</v>
      </c>
      <c r="C1390">
        <v>-77.162999999999997</v>
      </c>
      <c r="D1390">
        <v>39.860999999999997</v>
      </c>
      <c r="G1390">
        <v>3803</v>
      </c>
      <c r="I1390">
        <v>9.1180000000000003</v>
      </c>
      <c r="K1390" t="s">
        <v>595</v>
      </c>
      <c r="L1390">
        <v>28.658832</v>
      </c>
      <c r="M1390" t="s">
        <v>83</v>
      </c>
      <c r="N1390">
        <v>1993</v>
      </c>
      <c r="P1390">
        <v>2010</v>
      </c>
      <c r="R1390" t="s">
        <v>1866</v>
      </c>
    </row>
    <row r="1391" spans="1:18">
      <c r="A1391">
        <v>2541</v>
      </c>
      <c r="B1391">
        <v>718</v>
      </c>
      <c r="C1391">
        <v>-77.180999999999997</v>
      </c>
      <c r="D1391">
        <v>39.835999999999999</v>
      </c>
      <c r="G1391">
        <v>3803</v>
      </c>
      <c r="I1391">
        <v>9.3529999999999998</v>
      </c>
      <c r="K1391" t="s">
        <v>595</v>
      </c>
      <c r="L1391">
        <v>29.398415</v>
      </c>
      <c r="M1391" t="s">
        <v>83</v>
      </c>
      <c r="N1391">
        <v>1993</v>
      </c>
      <c r="P1391">
        <v>2010</v>
      </c>
      <c r="R1391" t="s">
        <v>1866</v>
      </c>
    </row>
    <row r="1392" spans="1:18">
      <c r="A1392">
        <v>2542</v>
      </c>
      <c r="B1392">
        <v>720</v>
      </c>
      <c r="C1392">
        <v>-77.2</v>
      </c>
      <c r="D1392">
        <v>39.817</v>
      </c>
      <c r="G1392">
        <v>3802</v>
      </c>
      <c r="I1392">
        <v>10.353</v>
      </c>
      <c r="K1392" t="s">
        <v>595</v>
      </c>
      <c r="L1392">
        <v>32.568922000000001</v>
      </c>
      <c r="M1392" t="s">
        <v>83</v>
      </c>
      <c r="N1392">
        <v>1993</v>
      </c>
      <c r="P1392">
        <v>2010</v>
      </c>
      <c r="R1392" t="s">
        <v>1866</v>
      </c>
    </row>
    <row r="1393" spans="1:18">
      <c r="A1393">
        <v>2543</v>
      </c>
      <c r="B1393">
        <v>722</v>
      </c>
      <c r="C1393">
        <v>-77.218000000000004</v>
      </c>
      <c r="D1393">
        <v>39.795000000000002</v>
      </c>
      <c r="G1393">
        <v>3806</v>
      </c>
      <c r="I1393">
        <v>10</v>
      </c>
      <c r="K1393" t="s">
        <v>595</v>
      </c>
      <c r="L1393">
        <v>31.352985</v>
      </c>
      <c r="M1393" t="s">
        <v>83</v>
      </c>
      <c r="N1393">
        <v>1993</v>
      </c>
      <c r="P1393">
        <v>2010</v>
      </c>
      <c r="R1393" t="s">
        <v>1866</v>
      </c>
    </row>
    <row r="1394" spans="1:18">
      <c r="A1394">
        <v>2544</v>
      </c>
      <c r="B1394">
        <v>724</v>
      </c>
      <c r="C1394">
        <v>-77.236000000000004</v>
      </c>
      <c r="D1394">
        <v>39.773000000000003</v>
      </c>
      <c r="G1394">
        <v>3807</v>
      </c>
      <c r="I1394">
        <v>9.625</v>
      </c>
      <c r="K1394" t="s">
        <v>595</v>
      </c>
      <c r="L1394">
        <v>30.151736</v>
      </c>
      <c r="M1394" t="s">
        <v>83</v>
      </c>
      <c r="N1394">
        <v>1993</v>
      </c>
      <c r="P1394">
        <v>2010</v>
      </c>
      <c r="R1394" t="s">
        <v>1866</v>
      </c>
    </row>
    <row r="1395" spans="1:18">
      <c r="A1395">
        <v>2545</v>
      </c>
      <c r="B1395">
        <v>726</v>
      </c>
      <c r="C1395">
        <v>-77.254000000000005</v>
      </c>
      <c r="D1395">
        <v>39.759</v>
      </c>
      <c r="G1395">
        <v>3807</v>
      </c>
      <c r="I1395">
        <v>9.3529999999999998</v>
      </c>
      <c r="K1395" t="s">
        <v>595</v>
      </c>
      <c r="L1395">
        <v>29.299472000000002</v>
      </c>
      <c r="M1395" t="s">
        <v>83</v>
      </c>
      <c r="N1395">
        <v>1993</v>
      </c>
      <c r="P1395">
        <v>2010</v>
      </c>
      <c r="R1395" t="s">
        <v>1866</v>
      </c>
    </row>
    <row r="1396" spans="1:18">
      <c r="A1396">
        <v>2546</v>
      </c>
      <c r="B1396">
        <v>728</v>
      </c>
      <c r="C1396">
        <v>-77.272999999999996</v>
      </c>
      <c r="D1396">
        <v>39.738</v>
      </c>
      <c r="G1396">
        <v>3808</v>
      </c>
      <c r="I1396">
        <v>9.0589999999999993</v>
      </c>
      <c r="K1396" t="s">
        <v>595</v>
      </c>
      <c r="L1396">
        <v>28.354057999999998</v>
      </c>
      <c r="M1396" t="s">
        <v>83</v>
      </c>
      <c r="N1396">
        <v>1993</v>
      </c>
      <c r="P1396">
        <v>2010</v>
      </c>
      <c r="R1396" t="s">
        <v>1866</v>
      </c>
    </row>
    <row r="1397" spans="1:18">
      <c r="A1397">
        <v>2547</v>
      </c>
      <c r="B1397">
        <v>730</v>
      </c>
      <c r="C1397">
        <v>-77.290999999999997</v>
      </c>
      <c r="D1397">
        <v>39.713000000000001</v>
      </c>
      <c r="G1397">
        <v>3807</v>
      </c>
      <c r="I1397">
        <v>9.7650000000000006</v>
      </c>
      <c r="K1397" t="s">
        <v>595</v>
      </c>
      <c r="L1397">
        <v>30.589385</v>
      </c>
      <c r="M1397" t="s">
        <v>83</v>
      </c>
      <c r="N1397">
        <v>1993</v>
      </c>
      <c r="P1397">
        <v>2010</v>
      </c>
      <c r="R1397" t="s">
        <v>1866</v>
      </c>
    </row>
    <row r="1398" spans="1:18">
      <c r="A1398">
        <v>2548</v>
      </c>
      <c r="B1398">
        <v>732</v>
      </c>
      <c r="C1398">
        <v>-77.308999999999997</v>
      </c>
      <c r="D1398">
        <v>39.698</v>
      </c>
      <c r="G1398">
        <v>3810</v>
      </c>
      <c r="I1398">
        <v>8.6470000000000002</v>
      </c>
      <c r="K1398" t="s">
        <v>595</v>
      </c>
      <c r="L1398">
        <v>27.019228999999999</v>
      </c>
      <c r="M1398" t="s">
        <v>83</v>
      </c>
      <c r="N1398">
        <v>1993</v>
      </c>
      <c r="P1398">
        <v>2010</v>
      </c>
      <c r="R1398" t="s">
        <v>1866</v>
      </c>
    </row>
    <row r="1399" spans="1:18">
      <c r="A1399">
        <v>2549</v>
      </c>
      <c r="B1399">
        <v>734</v>
      </c>
      <c r="C1399">
        <v>-77.326999999999998</v>
      </c>
      <c r="D1399">
        <v>39.674999999999997</v>
      </c>
      <c r="G1399">
        <v>3809</v>
      </c>
      <c r="I1399">
        <v>9.875</v>
      </c>
      <c r="K1399" t="s">
        <v>595</v>
      </c>
      <c r="L1399">
        <v>30.882432999999999</v>
      </c>
      <c r="M1399" t="s">
        <v>83</v>
      </c>
      <c r="N1399">
        <v>1993</v>
      </c>
      <c r="P1399">
        <v>2010</v>
      </c>
      <c r="R1399" t="s">
        <v>1866</v>
      </c>
    </row>
    <row r="1400" spans="1:18">
      <c r="A1400">
        <v>2550</v>
      </c>
      <c r="B1400">
        <v>736</v>
      </c>
      <c r="C1400">
        <v>-77.344999999999999</v>
      </c>
      <c r="D1400">
        <v>39.656999999999996</v>
      </c>
      <c r="G1400">
        <v>3807</v>
      </c>
      <c r="I1400">
        <v>8.1430000000000007</v>
      </c>
      <c r="K1400" t="s">
        <v>595</v>
      </c>
      <c r="L1400">
        <v>25.508704000000002</v>
      </c>
      <c r="M1400" t="s">
        <v>83</v>
      </c>
      <c r="N1400">
        <v>1993</v>
      </c>
      <c r="P1400">
        <v>2010</v>
      </c>
      <c r="R1400" t="s">
        <v>1866</v>
      </c>
    </row>
    <row r="1401" spans="1:18">
      <c r="A1401">
        <v>2551</v>
      </c>
      <c r="B1401">
        <v>738</v>
      </c>
      <c r="C1401">
        <v>-77.363</v>
      </c>
      <c r="D1401">
        <v>39.631</v>
      </c>
      <c r="G1401">
        <v>3808</v>
      </c>
      <c r="I1401">
        <v>9.3330000000000002</v>
      </c>
      <c r="K1401" t="s">
        <v>595</v>
      </c>
      <c r="L1401">
        <v>29.213272</v>
      </c>
      <c r="M1401" t="s">
        <v>83</v>
      </c>
      <c r="N1401">
        <v>1993</v>
      </c>
      <c r="P1401">
        <v>2010</v>
      </c>
      <c r="R1401" t="s">
        <v>1866</v>
      </c>
    </row>
    <row r="1402" spans="1:18">
      <c r="A1402">
        <v>2552</v>
      </c>
      <c r="B1402">
        <v>80</v>
      </c>
      <c r="C1402">
        <v>-77.373000000000005</v>
      </c>
      <c r="D1402">
        <v>39.613999999999997</v>
      </c>
      <c r="G1402">
        <v>3807</v>
      </c>
      <c r="I1402">
        <v>7.1669999999999998</v>
      </c>
      <c r="K1402" t="s">
        <v>595</v>
      </c>
      <c r="L1402">
        <v>22.450642999999999</v>
      </c>
      <c r="M1402" t="s">
        <v>83</v>
      </c>
      <c r="N1402">
        <v>1993</v>
      </c>
      <c r="P1402">
        <v>2010</v>
      </c>
      <c r="R1402" t="s">
        <v>1866</v>
      </c>
    </row>
    <row r="1403" spans="1:18">
      <c r="A1403">
        <v>2554</v>
      </c>
      <c r="B1403" t="s">
        <v>1871</v>
      </c>
      <c r="C1403">
        <v>-70.583332999999996</v>
      </c>
      <c r="D1403">
        <v>-60.916665999999999</v>
      </c>
      <c r="G1403">
        <v>398</v>
      </c>
      <c r="H1403">
        <v>-16.8</v>
      </c>
      <c r="I1403">
        <v>0.39</v>
      </c>
      <c r="K1403" t="s">
        <v>1872</v>
      </c>
      <c r="L1403">
        <v>390</v>
      </c>
      <c r="M1403" t="s">
        <v>1873</v>
      </c>
      <c r="N1403">
        <v>1962</v>
      </c>
      <c r="P1403">
        <v>1982</v>
      </c>
      <c r="R1403" t="s">
        <v>1874</v>
      </c>
    </row>
    <row r="1404" spans="1:18">
      <c r="A1404">
        <v>2555</v>
      </c>
      <c r="B1404" t="s">
        <v>1876</v>
      </c>
      <c r="C1404">
        <v>-74.016666000000001</v>
      </c>
      <c r="D1404">
        <v>-70.633332999999993</v>
      </c>
      <c r="G1404">
        <v>1130</v>
      </c>
      <c r="H1404">
        <v>-17.3</v>
      </c>
      <c r="I1404">
        <v>0.57999999999999996</v>
      </c>
      <c r="K1404" t="s">
        <v>1872</v>
      </c>
      <c r="L1404">
        <v>580</v>
      </c>
      <c r="M1404" t="s">
        <v>1873</v>
      </c>
      <c r="N1404">
        <v>1962</v>
      </c>
      <c r="P1404">
        <v>1980</v>
      </c>
      <c r="R1404" t="s">
        <v>1874</v>
      </c>
    </row>
    <row r="1405" spans="1:18">
      <c r="A1405">
        <v>2558</v>
      </c>
      <c r="B1405" t="s">
        <v>224</v>
      </c>
      <c r="C1405">
        <v>-79.614165999999997</v>
      </c>
      <c r="D1405">
        <v>-45.724333000000001</v>
      </c>
      <c r="F1405">
        <v>200</v>
      </c>
      <c r="G1405">
        <v>890</v>
      </c>
      <c r="H1405">
        <v>-26.1</v>
      </c>
      <c r="I1405">
        <v>128</v>
      </c>
      <c r="K1405" t="s">
        <v>269</v>
      </c>
      <c r="L1405">
        <v>128</v>
      </c>
      <c r="M1405" t="s">
        <v>1882</v>
      </c>
      <c r="N1405">
        <v>800</v>
      </c>
      <c r="O1405">
        <v>1</v>
      </c>
      <c r="P1405">
        <v>1995</v>
      </c>
      <c r="Q1405">
        <v>1</v>
      </c>
      <c r="R1405" t="s">
        <v>1883</v>
      </c>
    </row>
    <row r="1406" spans="1:18">
      <c r="A1406">
        <v>2559</v>
      </c>
      <c r="B1406" t="s">
        <v>1885</v>
      </c>
      <c r="C1406">
        <v>-66.783330000000007</v>
      </c>
      <c r="D1406">
        <v>139.66667000000001</v>
      </c>
      <c r="G1406">
        <v>580</v>
      </c>
      <c r="I1406">
        <v>44.5</v>
      </c>
      <c r="K1406" t="s">
        <v>1886</v>
      </c>
      <c r="L1406">
        <v>445</v>
      </c>
      <c r="M1406" t="s">
        <v>83</v>
      </c>
      <c r="N1406">
        <v>1968</v>
      </c>
      <c r="P1406">
        <v>1972</v>
      </c>
      <c r="R1406" t="s">
        <v>1887</v>
      </c>
    </row>
    <row r="1407" spans="1:18">
      <c r="A1407">
        <v>2560</v>
      </c>
      <c r="B1407" t="s">
        <v>1889</v>
      </c>
      <c r="C1407">
        <v>-66.849999999999994</v>
      </c>
      <c r="D1407">
        <v>139.55000000000001</v>
      </c>
      <c r="G1407">
        <v>730</v>
      </c>
      <c r="I1407">
        <v>38</v>
      </c>
      <c r="K1407" t="s">
        <v>1886</v>
      </c>
      <c r="L1407">
        <v>380</v>
      </c>
      <c r="M1407" t="s">
        <v>83</v>
      </c>
      <c r="N1407">
        <v>1968</v>
      </c>
      <c r="P1407">
        <v>1972</v>
      </c>
      <c r="R1407" t="s">
        <v>1887</v>
      </c>
    </row>
    <row r="1408" spans="1:18">
      <c r="A1408">
        <v>2561</v>
      </c>
      <c r="B1408" t="s">
        <v>1890</v>
      </c>
      <c r="C1408">
        <v>-67.05</v>
      </c>
      <c r="D1408">
        <v>139.25</v>
      </c>
      <c r="G1408">
        <v>1100</v>
      </c>
      <c r="I1408">
        <v>52</v>
      </c>
      <c r="K1408" t="s">
        <v>1886</v>
      </c>
      <c r="L1408">
        <v>520</v>
      </c>
      <c r="M1408" t="s">
        <v>165</v>
      </c>
      <c r="N1408">
        <v>1955</v>
      </c>
      <c r="P1408">
        <v>1972</v>
      </c>
      <c r="R1408" t="s">
        <v>1887</v>
      </c>
    </row>
    <row r="1409" spans="1:18">
      <c r="A1409">
        <v>2562</v>
      </c>
      <c r="B1409" t="s">
        <v>1891</v>
      </c>
      <c r="C1409">
        <v>-67.333330000000004</v>
      </c>
      <c r="D1409">
        <v>138.80000000000001</v>
      </c>
      <c r="G1409">
        <v>1450</v>
      </c>
      <c r="I1409">
        <v>39</v>
      </c>
      <c r="K1409" t="s">
        <v>1886</v>
      </c>
      <c r="L1409">
        <v>390</v>
      </c>
      <c r="M1409" t="s">
        <v>165</v>
      </c>
      <c r="N1409">
        <v>1955</v>
      </c>
      <c r="P1409">
        <v>1972</v>
      </c>
      <c r="R1409" t="s">
        <v>1887</v>
      </c>
    </row>
    <row r="1410" spans="1:18">
      <c r="A1410">
        <v>2564</v>
      </c>
      <c r="B1410" t="s">
        <v>1895</v>
      </c>
      <c r="C1410">
        <v>-68.349999999999994</v>
      </c>
      <c r="D1410">
        <v>137.31666999999999</v>
      </c>
      <c r="G1410">
        <v>2220</v>
      </c>
      <c r="I1410">
        <v>29.6</v>
      </c>
      <c r="K1410" t="s">
        <v>1886</v>
      </c>
      <c r="L1410">
        <v>296</v>
      </c>
      <c r="M1410" t="s">
        <v>165</v>
      </c>
      <c r="N1410">
        <v>1955</v>
      </c>
      <c r="P1410">
        <v>1972</v>
      </c>
      <c r="R1410" t="s">
        <v>1887</v>
      </c>
    </row>
    <row r="1411" spans="1:18">
      <c r="A1411">
        <v>2565</v>
      </c>
      <c r="B1411" t="s">
        <v>1896</v>
      </c>
      <c r="C1411">
        <v>-69.333330000000004</v>
      </c>
      <c r="D1411">
        <v>135.80000000000001</v>
      </c>
      <c r="G1411">
        <v>2360</v>
      </c>
      <c r="I1411">
        <v>23.2</v>
      </c>
      <c r="K1411" t="s">
        <v>1886</v>
      </c>
      <c r="L1411">
        <v>232</v>
      </c>
      <c r="M1411" t="s">
        <v>165</v>
      </c>
      <c r="N1411">
        <v>1955</v>
      </c>
      <c r="P1411">
        <v>1972</v>
      </c>
      <c r="R1411" t="s">
        <v>1887</v>
      </c>
    </row>
    <row r="1412" spans="1:18">
      <c r="A1412">
        <v>2567</v>
      </c>
      <c r="B1412" t="s">
        <v>1898</v>
      </c>
      <c r="C1412">
        <v>-71.566670000000002</v>
      </c>
      <c r="D1412">
        <v>139.98333</v>
      </c>
      <c r="G1412">
        <v>2810</v>
      </c>
      <c r="H1412">
        <v>-46.3</v>
      </c>
      <c r="I1412">
        <v>12.6</v>
      </c>
      <c r="K1412" t="s">
        <v>1886</v>
      </c>
      <c r="L1412">
        <v>126</v>
      </c>
      <c r="M1412" t="s">
        <v>165</v>
      </c>
      <c r="N1412">
        <v>1955</v>
      </c>
      <c r="P1412">
        <v>1972</v>
      </c>
      <c r="R1412" t="s">
        <v>1887</v>
      </c>
    </row>
    <row r="1413" spans="1:18">
      <c r="A1413">
        <v>2568</v>
      </c>
      <c r="B1413" t="s">
        <v>1899</v>
      </c>
      <c r="C1413">
        <v>-72.316670000000002</v>
      </c>
      <c r="D1413">
        <v>130.4</v>
      </c>
      <c r="G1413">
        <v>2960</v>
      </c>
      <c r="I1413">
        <v>10.4</v>
      </c>
      <c r="K1413" t="s">
        <v>1886</v>
      </c>
      <c r="L1413">
        <v>104</v>
      </c>
      <c r="M1413" t="s">
        <v>165</v>
      </c>
      <c r="N1413">
        <v>1955</v>
      </c>
      <c r="P1413">
        <v>1972</v>
      </c>
      <c r="R1413" t="s">
        <v>1887</v>
      </c>
    </row>
    <row r="1414" spans="1:18">
      <c r="A1414">
        <v>2569</v>
      </c>
      <c r="B1414" t="s">
        <v>1900</v>
      </c>
      <c r="C1414">
        <v>-73.066670000000002</v>
      </c>
      <c r="D1414">
        <v>128.73333</v>
      </c>
      <c r="G1414">
        <v>3010</v>
      </c>
      <c r="H1414">
        <v>-52.3</v>
      </c>
      <c r="I1414">
        <v>8.1999999999999993</v>
      </c>
      <c r="K1414" t="s">
        <v>1886</v>
      </c>
      <c r="L1414">
        <v>82</v>
      </c>
      <c r="M1414" t="s">
        <v>165</v>
      </c>
      <c r="N1414">
        <v>1955</v>
      </c>
      <c r="P1414">
        <v>1972</v>
      </c>
      <c r="R1414" t="s">
        <v>1887</v>
      </c>
    </row>
    <row r="1415" spans="1:18">
      <c r="A1415">
        <v>2570</v>
      </c>
      <c r="B1415" t="s">
        <v>383</v>
      </c>
      <c r="C1415">
        <v>-74.7</v>
      </c>
      <c r="D1415">
        <v>124.06667</v>
      </c>
      <c r="G1415">
        <v>3240</v>
      </c>
      <c r="H1415">
        <v>-53</v>
      </c>
      <c r="I1415">
        <v>3.5</v>
      </c>
      <c r="K1415" t="s">
        <v>1886</v>
      </c>
      <c r="L1415">
        <v>35</v>
      </c>
      <c r="M1415" t="s">
        <v>165</v>
      </c>
      <c r="N1415">
        <v>1959</v>
      </c>
      <c r="P1415">
        <v>1969</v>
      </c>
      <c r="R1415" t="s">
        <v>1901</v>
      </c>
    </row>
    <row r="1416" spans="1:18">
      <c r="A1416">
        <v>2574</v>
      </c>
      <c r="B1416" t="s">
        <v>1904</v>
      </c>
      <c r="C1416">
        <v>-70.833332999999996</v>
      </c>
      <c r="D1416">
        <v>-64.45</v>
      </c>
      <c r="G1416">
        <v>1987</v>
      </c>
      <c r="H1416">
        <v>-21.4</v>
      </c>
      <c r="I1416">
        <v>0.44</v>
      </c>
      <c r="K1416" t="s">
        <v>78</v>
      </c>
      <c r="L1416">
        <v>440</v>
      </c>
      <c r="M1416" t="s">
        <v>1823</v>
      </c>
      <c r="N1416">
        <v>1964</v>
      </c>
      <c r="P1416">
        <v>1974</v>
      </c>
      <c r="R1416" t="s">
        <v>1905</v>
      </c>
    </row>
    <row r="1417" spans="1:18">
      <c r="A1417">
        <v>2576</v>
      </c>
      <c r="B1417" t="s">
        <v>1908</v>
      </c>
      <c r="C1417">
        <v>-70.275000000000006</v>
      </c>
      <c r="D1417">
        <v>-2.35</v>
      </c>
      <c r="F1417">
        <v>15</v>
      </c>
      <c r="G1417">
        <v>52</v>
      </c>
      <c r="I1417">
        <v>43.9</v>
      </c>
      <c r="J1417">
        <v>4.4000000000000004</v>
      </c>
      <c r="K1417" t="s">
        <v>1909</v>
      </c>
      <c r="L1417">
        <v>439</v>
      </c>
      <c r="M1417" t="s">
        <v>128</v>
      </c>
      <c r="N1417">
        <v>1963</v>
      </c>
      <c r="P1417">
        <v>1967</v>
      </c>
      <c r="R1417" t="s">
        <v>1910</v>
      </c>
    </row>
    <row r="1418" spans="1:18">
      <c r="A1418">
        <v>2578</v>
      </c>
      <c r="B1418" t="s">
        <v>1912</v>
      </c>
      <c r="C1418">
        <v>-69.204722000000004</v>
      </c>
      <c r="D1418">
        <v>41.090555000000002</v>
      </c>
      <c r="G1418">
        <v>1214</v>
      </c>
      <c r="H1418">
        <v>-20.3</v>
      </c>
      <c r="I1418">
        <v>311</v>
      </c>
      <c r="K1418" t="s">
        <v>1913</v>
      </c>
      <c r="L1418">
        <v>311</v>
      </c>
      <c r="M1418" t="s">
        <v>1916</v>
      </c>
      <c r="N1418">
        <v>1831</v>
      </c>
      <c r="O1418">
        <v>1</v>
      </c>
      <c r="P1418">
        <v>1998</v>
      </c>
      <c r="Q1418">
        <v>9</v>
      </c>
      <c r="R1418" t="s">
        <v>1914</v>
      </c>
    </row>
    <row r="1419" spans="1:18">
      <c r="A1419">
        <v>2588</v>
      </c>
      <c r="B1419" t="s">
        <v>1927</v>
      </c>
      <c r="C1419">
        <v>-75.59</v>
      </c>
      <c r="D1419">
        <v>-3.43</v>
      </c>
      <c r="G1419">
        <v>2680</v>
      </c>
      <c r="L1419">
        <v>38.200000000000003</v>
      </c>
      <c r="M1419" t="s">
        <v>1928</v>
      </c>
      <c r="N1419">
        <v>0</v>
      </c>
      <c r="P1419">
        <v>0</v>
      </c>
      <c r="R1419" t="s">
        <v>1931</v>
      </c>
    </row>
    <row r="1420" spans="1:18">
      <c r="A1420">
        <v>2589</v>
      </c>
      <c r="B1420" t="s">
        <v>1927</v>
      </c>
      <c r="C1420">
        <v>-75.59</v>
      </c>
      <c r="D1420">
        <v>-3.43</v>
      </c>
      <c r="G1420">
        <v>2680</v>
      </c>
      <c r="L1420">
        <v>62.6</v>
      </c>
      <c r="M1420" t="s">
        <v>1928</v>
      </c>
      <c r="N1420">
        <v>0</v>
      </c>
      <c r="P1420">
        <v>0</v>
      </c>
      <c r="R1420" t="s">
        <v>1931</v>
      </c>
    </row>
    <row r="1421" spans="1:18">
      <c r="A1421">
        <v>2592</v>
      </c>
      <c r="B1421" t="s">
        <v>352</v>
      </c>
      <c r="C1421">
        <v>-78.45</v>
      </c>
      <c r="D1421">
        <v>106.84</v>
      </c>
      <c r="G1421">
        <v>3470</v>
      </c>
      <c r="H1421">
        <v>-55.4</v>
      </c>
      <c r="I1421">
        <v>2.29</v>
      </c>
      <c r="K1421" t="s">
        <v>546</v>
      </c>
      <c r="L1421">
        <v>22.9</v>
      </c>
      <c r="M1421" t="s">
        <v>165</v>
      </c>
      <c r="N1421">
        <v>1955</v>
      </c>
      <c r="P1421">
        <v>1985</v>
      </c>
      <c r="R1421" t="s">
        <v>1938</v>
      </c>
    </row>
    <row r="1422" spans="1:18">
      <c r="A1422">
        <v>2604</v>
      </c>
      <c r="B1422" t="s">
        <v>1945</v>
      </c>
      <c r="C1422">
        <v>-70.016670000000005</v>
      </c>
      <c r="D1422">
        <v>-64.483000000000004</v>
      </c>
      <c r="G1422">
        <v>2131</v>
      </c>
      <c r="H1422">
        <v>-21</v>
      </c>
      <c r="I1422">
        <v>0.18</v>
      </c>
      <c r="K1422" t="s">
        <v>1941</v>
      </c>
      <c r="L1422">
        <v>162</v>
      </c>
      <c r="M1422" t="s">
        <v>1823</v>
      </c>
      <c r="N1422">
        <v>1963</v>
      </c>
      <c r="P1422">
        <v>1974</v>
      </c>
      <c r="R1422" t="s">
        <v>1942</v>
      </c>
    </row>
    <row r="1423" spans="1:18">
      <c r="A1423">
        <v>2605</v>
      </c>
      <c r="B1423" t="s">
        <v>1871</v>
      </c>
      <c r="C1423">
        <v>-70.617000000000004</v>
      </c>
      <c r="D1423">
        <v>-60.732999999999997</v>
      </c>
      <c r="G1423">
        <v>396</v>
      </c>
      <c r="H1423">
        <v>-17.5</v>
      </c>
      <c r="I1423">
        <v>0.44</v>
      </c>
      <c r="K1423" t="s">
        <v>1941</v>
      </c>
      <c r="L1423">
        <v>396</v>
      </c>
      <c r="M1423" t="s">
        <v>1823</v>
      </c>
      <c r="N1423">
        <v>1963</v>
      </c>
      <c r="P1423">
        <v>1974</v>
      </c>
      <c r="R1423" t="s">
        <v>1942</v>
      </c>
    </row>
    <row r="1424" spans="1:18">
      <c r="A1424">
        <v>2606</v>
      </c>
      <c r="B1424" t="s">
        <v>1945</v>
      </c>
      <c r="C1424">
        <v>-70.832999999999998</v>
      </c>
      <c r="D1424">
        <v>-64.45</v>
      </c>
      <c r="G1424">
        <v>1987</v>
      </c>
      <c r="H1424">
        <v>-21.4</v>
      </c>
      <c r="I1424">
        <v>0.48</v>
      </c>
      <c r="K1424" t="s">
        <v>1941</v>
      </c>
      <c r="L1424">
        <v>432</v>
      </c>
      <c r="M1424" t="s">
        <v>1823</v>
      </c>
      <c r="N1424">
        <v>1963</v>
      </c>
      <c r="P1424">
        <v>1974</v>
      </c>
      <c r="R1424" t="s">
        <v>1942</v>
      </c>
    </row>
    <row r="1425" spans="1:18">
      <c r="A1425">
        <v>2610</v>
      </c>
      <c r="B1425" t="s">
        <v>1945</v>
      </c>
      <c r="C1425">
        <v>-71.25</v>
      </c>
      <c r="D1425">
        <v>-64.5</v>
      </c>
      <c r="G1425">
        <v>2010</v>
      </c>
      <c r="H1425">
        <v>-23.7</v>
      </c>
      <c r="I1425">
        <v>0.56000000000000005</v>
      </c>
      <c r="K1425" t="s">
        <v>1941</v>
      </c>
      <c r="L1425">
        <v>504</v>
      </c>
      <c r="M1425" t="s">
        <v>1823</v>
      </c>
      <c r="N1425">
        <v>1963</v>
      </c>
      <c r="P1425">
        <v>1974</v>
      </c>
      <c r="R1425" t="s">
        <v>1942</v>
      </c>
    </row>
    <row r="1426" spans="1:18">
      <c r="A1426">
        <v>2611</v>
      </c>
      <c r="B1426" t="s">
        <v>1953</v>
      </c>
      <c r="C1426">
        <v>-71.3</v>
      </c>
      <c r="D1426">
        <v>-67.483000000000004</v>
      </c>
      <c r="G1426">
        <v>290</v>
      </c>
      <c r="H1426">
        <v>-8.4</v>
      </c>
      <c r="I1426">
        <v>0.24</v>
      </c>
      <c r="K1426" t="s">
        <v>1941</v>
      </c>
      <c r="L1426">
        <v>216</v>
      </c>
      <c r="M1426" t="s">
        <v>1823</v>
      </c>
      <c r="N1426">
        <v>1963</v>
      </c>
      <c r="P1426">
        <v>1974</v>
      </c>
      <c r="R1426" t="s">
        <v>1942</v>
      </c>
    </row>
    <row r="1427" spans="1:18">
      <c r="A1427">
        <v>2614</v>
      </c>
      <c r="B1427" t="s">
        <v>1945</v>
      </c>
      <c r="C1427">
        <v>-71.7</v>
      </c>
      <c r="D1427">
        <v>-64.082999999999998</v>
      </c>
      <c r="G1427">
        <v>1886</v>
      </c>
      <c r="H1427">
        <v>-20.399999999999999</v>
      </c>
      <c r="I1427">
        <v>0.46</v>
      </c>
      <c r="K1427" t="s">
        <v>1941</v>
      </c>
      <c r="L1427">
        <v>414</v>
      </c>
      <c r="M1427" t="s">
        <v>1823</v>
      </c>
      <c r="N1427">
        <v>1971</v>
      </c>
      <c r="P1427">
        <v>1974</v>
      </c>
      <c r="R1427" t="s">
        <v>1942</v>
      </c>
    </row>
    <row r="1428" spans="1:18">
      <c r="A1428">
        <v>2615</v>
      </c>
      <c r="B1428" t="s">
        <v>1956</v>
      </c>
      <c r="C1428">
        <v>-72.2</v>
      </c>
      <c r="D1428">
        <v>-60.332999999999998</v>
      </c>
      <c r="G1428">
        <v>130</v>
      </c>
      <c r="H1428">
        <v>-17.600000000000001</v>
      </c>
      <c r="I1428">
        <v>0.23</v>
      </c>
      <c r="K1428" t="s">
        <v>1941</v>
      </c>
      <c r="L1428">
        <v>207</v>
      </c>
      <c r="M1428" t="s">
        <v>1823</v>
      </c>
      <c r="N1428">
        <v>1954</v>
      </c>
      <c r="P1428">
        <v>1976</v>
      </c>
      <c r="R1428" t="s">
        <v>1942</v>
      </c>
    </row>
    <row r="1429" spans="1:18">
      <c r="A1429">
        <v>2617</v>
      </c>
      <c r="B1429" t="s">
        <v>1945</v>
      </c>
      <c r="C1429">
        <v>-72.783000000000001</v>
      </c>
      <c r="D1429">
        <v>-64.5</v>
      </c>
      <c r="G1429">
        <v>1797</v>
      </c>
      <c r="H1429">
        <v>-21.8</v>
      </c>
      <c r="I1429">
        <v>0.56999999999999995</v>
      </c>
      <c r="K1429" t="s">
        <v>1941</v>
      </c>
      <c r="L1429">
        <v>513</v>
      </c>
      <c r="M1429" t="s">
        <v>1823</v>
      </c>
      <c r="N1429">
        <v>1971</v>
      </c>
      <c r="P1429">
        <v>1974</v>
      </c>
      <c r="R1429" t="s">
        <v>1942</v>
      </c>
    </row>
    <row r="1430" spans="1:18">
      <c r="A1430">
        <v>2620</v>
      </c>
      <c r="B1430" t="s">
        <v>1871</v>
      </c>
      <c r="C1430">
        <v>-70.587000000000003</v>
      </c>
      <c r="D1430">
        <v>-60.917000000000002</v>
      </c>
      <c r="G1430">
        <v>396</v>
      </c>
      <c r="H1430">
        <v>-16.7</v>
      </c>
      <c r="I1430">
        <v>0.42</v>
      </c>
      <c r="K1430" t="s">
        <v>1959</v>
      </c>
      <c r="L1430">
        <v>420</v>
      </c>
      <c r="M1430" t="s">
        <v>1823</v>
      </c>
      <c r="N1430">
        <v>1964</v>
      </c>
      <c r="O1430">
        <v>1</v>
      </c>
      <c r="P1430">
        <v>1986</v>
      </c>
      <c r="Q1430">
        <v>1</v>
      </c>
      <c r="R1430" t="s">
        <v>1960</v>
      </c>
    </row>
    <row r="1431" spans="1:18">
      <c r="A1431">
        <v>2621</v>
      </c>
      <c r="B1431" t="s">
        <v>1962</v>
      </c>
      <c r="C1431">
        <v>-74.016999999999996</v>
      </c>
      <c r="D1431">
        <v>-70.632999999999996</v>
      </c>
      <c r="G1431">
        <v>1130</v>
      </c>
      <c r="H1431">
        <v>-17.3</v>
      </c>
      <c r="I1431">
        <v>0.88</v>
      </c>
      <c r="K1431" t="s">
        <v>1963</v>
      </c>
      <c r="L1431">
        <v>880</v>
      </c>
      <c r="M1431" t="s">
        <v>1823</v>
      </c>
      <c r="N1431">
        <v>1964</v>
      </c>
      <c r="O1431">
        <v>1</v>
      </c>
      <c r="P1431">
        <v>1981</v>
      </c>
      <c r="Q1431">
        <v>1</v>
      </c>
      <c r="R1431" t="s">
        <v>1960</v>
      </c>
    </row>
    <row r="1432" spans="1:18">
      <c r="A1432">
        <v>2622</v>
      </c>
      <c r="B1432" t="s">
        <v>383</v>
      </c>
      <c r="C1432">
        <v>-74.650000000000006</v>
      </c>
      <c r="D1432">
        <v>124.16666600000001</v>
      </c>
      <c r="G1432">
        <v>3240</v>
      </c>
      <c r="H1432">
        <v>-53.5</v>
      </c>
      <c r="I1432">
        <v>3.8</v>
      </c>
      <c r="K1432" t="s">
        <v>1964</v>
      </c>
      <c r="L1432">
        <v>38</v>
      </c>
      <c r="M1432" t="s">
        <v>128</v>
      </c>
      <c r="N1432">
        <v>1975</v>
      </c>
      <c r="P1432">
        <v>1979</v>
      </c>
      <c r="R1432" t="s">
        <v>1965</v>
      </c>
    </row>
    <row r="1433" spans="1:18">
      <c r="A1433">
        <v>2623</v>
      </c>
      <c r="B1433" t="s">
        <v>383</v>
      </c>
      <c r="C1433">
        <v>-74.650000000000006</v>
      </c>
      <c r="D1433">
        <v>124.16666600000001</v>
      </c>
      <c r="G1433">
        <v>3240</v>
      </c>
      <c r="H1433">
        <v>-53.5</v>
      </c>
      <c r="I1433">
        <v>3.2</v>
      </c>
      <c r="K1433" t="s">
        <v>1964</v>
      </c>
      <c r="L1433">
        <v>32</v>
      </c>
      <c r="M1433" t="s">
        <v>165</v>
      </c>
      <c r="N1433">
        <v>1955</v>
      </c>
      <c r="P1433">
        <v>1979</v>
      </c>
      <c r="R1433" t="s">
        <v>1965</v>
      </c>
    </row>
    <row r="1434" spans="1:18">
      <c r="A1434">
        <v>2627</v>
      </c>
      <c r="B1434" t="s">
        <v>1969</v>
      </c>
      <c r="C1434">
        <v>-66.900000000000006</v>
      </c>
      <c r="D1434">
        <v>139.19999999999999</v>
      </c>
      <c r="F1434">
        <v>42</v>
      </c>
      <c r="G1434">
        <v>924</v>
      </c>
      <c r="H1434">
        <v>-19.8</v>
      </c>
      <c r="I1434">
        <v>60</v>
      </c>
      <c r="J1434">
        <v>180</v>
      </c>
      <c r="K1434" t="s">
        <v>255</v>
      </c>
      <c r="L1434">
        <v>600</v>
      </c>
      <c r="M1434" t="s">
        <v>1967</v>
      </c>
      <c r="N1434">
        <v>1965</v>
      </c>
      <c r="P1434">
        <v>1978</v>
      </c>
      <c r="R1434" t="s">
        <v>1968</v>
      </c>
    </row>
    <row r="1435" spans="1:18">
      <c r="A1435">
        <v>2628</v>
      </c>
      <c r="B1435" t="s">
        <v>1890</v>
      </c>
      <c r="C1435">
        <v>-66.983329999999995</v>
      </c>
      <c r="D1435">
        <v>139.11667</v>
      </c>
      <c r="F1435">
        <v>53</v>
      </c>
      <c r="G1435">
        <v>1028</v>
      </c>
      <c r="I1435">
        <v>32</v>
      </c>
      <c r="J1435">
        <v>60</v>
      </c>
      <c r="K1435" t="s">
        <v>255</v>
      </c>
      <c r="L1435">
        <v>320</v>
      </c>
      <c r="M1435" t="s">
        <v>1967</v>
      </c>
      <c r="N1435">
        <v>1955</v>
      </c>
      <c r="P1435">
        <v>1983</v>
      </c>
      <c r="R1435" t="s">
        <v>1968</v>
      </c>
    </row>
    <row r="1436" spans="1:18">
      <c r="A1436">
        <v>2629</v>
      </c>
      <c r="B1436" t="s">
        <v>1970</v>
      </c>
      <c r="C1436">
        <v>-67.06</v>
      </c>
      <c r="D1436">
        <v>139.01</v>
      </c>
      <c r="F1436">
        <v>63</v>
      </c>
      <c r="G1436">
        <v>1143</v>
      </c>
      <c r="H1436">
        <v>-22.6</v>
      </c>
      <c r="I1436">
        <v>24</v>
      </c>
      <c r="J1436">
        <v>50</v>
      </c>
      <c r="K1436" t="s">
        <v>255</v>
      </c>
      <c r="L1436">
        <v>240</v>
      </c>
      <c r="M1436" t="s">
        <v>165</v>
      </c>
      <c r="N1436">
        <v>1955</v>
      </c>
      <c r="P1436">
        <v>1976</v>
      </c>
      <c r="R1436" t="s">
        <v>1968</v>
      </c>
    </row>
    <row r="1437" spans="1:18">
      <c r="A1437">
        <v>2630</v>
      </c>
      <c r="B1437" t="s">
        <v>1891</v>
      </c>
      <c r="C1437">
        <v>-67.333330000000004</v>
      </c>
      <c r="D1437">
        <v>138.80000000000001</v>
      </c>
      <c r="F1437">
        <v>90</v>
      </c>
      <c r="G1437">
        <v>1456</v>
      </c>
      <c r="I1437">
        <v>56</v>
      </c>
      <c r="J1437">
        <v>190</v>
      </c>
      <c r="K1437" t="s">
        <v>255</v>
      </c>
      <c r="L1437">
        <v>560</v>
      </c>
      <c r="M1437" t="s">
        <v>83</v>
      </c>
      <c r="N1437">
        <v>1972</v>
      </c>
      <c r="P1437">
        <v>1983</v>
      </c>
      <c r="R1437" t="s">
        <v>1968</v>
      </c>
    </row>
    <row r="1438" spans="1:18">
      <c r="A1438">
        <v>2631</v>
      </c>
      <c r="B1438" t="s">
        <v>1971</v>
      </c>
      <c r="C1438">
        <v>-67.349999999999994</v>
      </c>
      <c r="D1438">
        <v>139.19999999999999</v>
      </c>
      <c r="F1438">
        <v>83</v>
      </c>
      <c r="G1438">
        <v>1353</v>
      </c>
      <c r="H1438">
        <v>-24</v>
      </c>
      <c r="I1438">
        <v>42</v>
      </c>
      <c r="J1438">
        <v>80</v>
      </c>
      <c r="K1438" t="s">
        <v>255</v>
      </c>
      <c r="L1438">
        <v>420</v>
      </c>
      <c r="M1438" t="s">
        <v>1967</v>
      </c>
      <c r="N1438">
        <v>1955</v>
      </c>
      <c r="P1438">
        <v>1983</v>
      </c>
      <c r="R1438" t="s">
        <v>1968</v>
      </c>
    </row>
    <row r="1439" spans="1:18">
      <c r="A1439">
        <v>2632</v>
      </c>
      <c r="B1439" t="s">
        <v>1972</v>
      </c>
      <c r="C1439">
        <v>-67.383330000000001</v>
      </c>
      <c r="D1439">
        <v>138.63333</v>
      </c>
      <c r="F1439">
        <v>101</v>
      </c>
      <c r="G1439">
        <v>1524</v>
      </c>
      <c r="H1439">
        <v>-25.8</v>
      </c>
      <c r="I1439">
        <v>26</v>
      </c>
      <c r="J1439">
        <v>50</v>
      </c>
      <c r="K1439" t="s">
        <v>255</v>
      </c>
      <c r="L1439">
        <v>260</v>
      </c>
      <c r="M1439" t="s">
        <v>1967</v>
      </c>
      <c r="N1439">
        <v>1955</v>
      </c>
      <c r="P1439">
        <v>1983</v>
      </c>
      <c r="R1439" t="s">
        <v>1968</v>
      </c>
    </row>
    <row r="1440" spans="1:18">
      <c r="A1440">
        <v>2633</v>
      </c>
      <c r="B1440" t="s">
        <v>1973</v>
      </c>
      <c r="C1440">
        <v>-67.633300000000006</v>
      </c>
      <c r="D1440">
        <v>138.33330000000001</v>
      </c>
      <c r="F1440">
        <v>131</v>
      </c>
      <c r="G1440">
        <v>1709</v>
      </c>
      <c r="H1440">
        <v>-27.6</v>
      </c>
      <c r="I1440">
        <v>24</v>
      </c>
      <c r="J1440">
        <v>40</v>
      </c>
      <c r="K1440" t="s">
        <v>255</v>
      </c>
      <c r="L1440">
        <v>240</v>
      </c>
      <c r="M1440" t="s">
        <v>1967</v>
      </c>
      <c r="N1440">
        <v>1955</v>
      </c>
      <c r="P1440">
        <v>1983</v>
      </c>
      <c r="R1440" t="s">
        <v>1968</v>
      </c>
    </row>
    <row r="1441" spans="1:18">
      <c r="A1441">
        <v>2634</v>
      </c>
      <c r="B1441" t="s">
        <v>1974</v>
      </c>
      <c r="C1441">
        <v>-67.633330000000001</v>
      </c>
      <c r="D1441">
        <v>138.33332999999999</v>
      </c>
      <c r="G1441">
        <v>1709</v>
      </c>
      <c r="H1441">
        <v>-27.6</v>
      </c>
      <c r="I1441">
        <v>24</v>
      </c>
      <c r="J1441">
        <v>40</v>
      </c>
      <c r="K1441" t="s">
        <v>255</v>
      </c>
      <c r="L1441">
        <v>240</v>
      </c>
      <c r="M1441" t="s">
        <v>1967</v>
      </c>
      <c r="N1441">
        <v>1955</v>
      </c>
      <c r="P1441">
        <v>1983</v>
      </c>
      <c r="R1441" t="s">
        <v>1968</v>
      </c>
    </row>
    <row r="1442" spans="1:18">
      <c r="A1442">
        <v>2635</v>
      </c>
      <c r="B1442" t="s">
        <v>1975</v>
      </c>
      <c r="C1442">
        <v>-67.866669999999999</v>
      </c>
      <c r="D1442">
        <v>138</v>
      </c>
      <c r="F1442">
        <v>163</v>
      </c>
      <c r="G1442">
        <v>1898</v>
      </c>
      <c r="H1442">
        <v>-29.8</v>
      </c>
      <c r="I1442">
        <v>36</v>
      </c>
      <c r="J1442">
        <v>60</v>
      </c>
      <c r="K1442" t="s">
        <v>255</v>
      </c>
      <c r="L1442">
        <v>360</v>
      </c>
      <c r="M1442" t="s">
        <v>1967</v>
      </c>
      <c r="N1442">
        <v>1955</v>
      </c>
      <c r="P1442">
        <v>1983</v>
      </c>
      <c r="R1442" t="s">
        <v>1968</v>
      </c>
    </row>
    <row r="1443" spans="1:18">
      <c r="A1443">
        <v>2636</v>
      </c>
      <c r="B1443" t="s">
        <v>1718</v>
      </c>
      <c r="C1443">
        <v>-68.016670000000005</v>
      </c>
      <c r="D1443">
        <v>137.78333000000001</v>
      </c>
      <c r="F1443">
        <v>193</v>
      </c>
      <c r="G1443">
        <v>2063</v>
      </c>
      <c r="H1443">
        <v>-31</v>
      </c>
      <c r="I1443">
        <v>33</v>
      </c>
      <c r="J1443">
        <v>90</v>
      </c>
      <c r="K1443" t="s">
        <v>255</v>
      </c>
      <c r="L1443">
        <v>330</v>
      </c>
      <c r="M1443" t="s">
        <v>83</v>
      </c>
      <c r="N1443">
        <v>1972</v>
      </c>
      <c r="P1443">
        <v>1983</v>
      </c>
      <c r="R1443" t="s">
        <v>1968</v>
      </c>
    </row>
    <row r="1444" spans="1:18">
      <c r="A1444">
        <v>2637</v>
      </c>
      <c r="B1444" t="s">
        <v>1976</v>
      </c>
      <c r="C1444">
        <v>-68.183329999999998</v>
      </c>
      <c r="D1444">
        <v>137.55000000000001</v>
      </c>
      <c r="F1444">
        <v>203</v>
      </c>
      <c r="G1444">
        <v>2071</v>
      </c>
      <c r="H1444">
        <v>-31.6</v>
      </c>
      <c r="I1444">
        <v>41</v>
      </c>
      <c r="J1444">
        <v>90</v>
      </c>
      <c r="K1444" t="s">
        <v>255</v>
      </c>
      <c r="L1444">
        <v>410</v>
      </c>
      <c r="M1444" t="s">
        <v>1967</v>
      </c>
      <c r="N1444">
        <v>1965</v>
      </c>
      <c r="P1444">
        <v>1983</v>
      </c>
      <c r="R1444" t="s">
        <v>1968</v>
      </c>
    </row>
    <row r="1445" spans="1:18">
      <c r="A1445">
        <v>2638</v>
      </c>
      <c r="B1445" t="s">
        <v>1895</v>
      </c>
      <c r="C1445">
        <v>-68.349999999999994</v>
      </c>
      <c r="D1445">
        <v>137.30000000000001</v>
      </c>
      <c r="F1445">
        <v>223</v>
      </c>
      <c r="G1445">
        <v>2228</v>
      </c>
      <c r="H1445">
        <v>-34.299999999999997</v>
      </c>
      <c r="I1445">
        <v>32</v>
      </c>
      <c r="J1445">
        <v>50</v>
      </c>
      <c r="K1445" t="s">
        <v>255</v>
      </c>
      <c r="L1445">
        <v>320</v>
      </c>
      <c r="M1445" t="s">
        <v>1967</v>
      </c>
      <c r="N1445">
        <v>1955</v>
      </c>
      <c r="P1445">
        <v>1983</v>
      </c>
      <c r="R1445" t="s">
        <v>1968</v>
      </c>
    </row>
    <row r="1446" spans="1:18">
      <c r="A1446">
        <v>2639</v>
      </c>
      <c r="B1446" t="s">
        <v>1977</v>
      </c>
      <c r="C1446">
        <v>-68.45</v>
      </c>
      <c r="D1446">
        <v>137.19999999999999</v>
      </c>
      <c r="F1446">
        <v>233</v>
      </c>
      <c r="G1446">
        <v>2291</v>
      </c>
      <c r="H1446">
        <v>-36.299999999999997</v>
      </c>
      <c r="I1446">
        <v>26</v>
      </c>
      <c r="J1446">
        <v>70</v>
      </c>
      <c r="K1446" t="s">
        <v>255</v>
      </c>
      <c r="L1446">
        <v>260</v>
      </c>
      <c r="M1446" t="s">
        <v>165</v>
      </c>
      <c r="N1446">
        <v>1955</v>
      </c>
      <c r="P1446">
        <v>1976</v>
      </c>
      <c r="R1446" t="s">
        <v>1968</v>
      </c>
    </row>
    <row r="1447" spans="1:18">
      <c r="A1447">
        <v>2640</v>
      </c>
      <c r="B1447" t="s">
        <v>1978</v>
      </c>
      <c r="C1447">
        <v>-68.599999999999994</v>
      </c>
      <c r="D1447">
        <v>137.5</v>
      </c>
      <c r="G1447">
        <v>2291</v>
      </c>
      <c r="H1447">
        <v>-36.299999999999997</v>
      </c>
      <c r="I1447">
        <v>26</v>
      </c>
      <c r="J1447">
        <v>70</v>
      </c>
      <c r="K1447" t="s">
        <v>255</v>
      </c>
      <c r="L1447">
        <v>260</v>
      </c>
      <c r="M1447" t="s">
        <v>165</v>
      </c>
      <c r="N1447">
        <v>1955</v>
      </c>
      <c r="P1447">
        <v>1976</v>
      </c>
      <c r="R1447" t="s">
        <v>1968</v>
      </c>
    </row>
    <row r="1448" spans="1:18">
      <c r="A1448">
        <v>2641</v>
      </c>
      <c r="B1448" t="s">
        <v>1896</v>
      </c>
      <c r="C1448">
        <v>-69.333330000000004</v>
      </c>
      <c r="D1448">
        <v>135.80000000000001</v>
      </c>
      <c r="F1448">
        <v>357</v>
      </c>
      <c r="G1448">
        <v>2412</v>
      </c>
      <c r="H1448">
        <v>-41.2</v>
      </c>
      <c r="I1448">
        <v>23</v>
      </c>
      <c r="J1448">
        <v>70</v>
      </c>
      <c r="K1448" t="s">
        <v>255</v>
      </c>
      <c r="L1448">
        <v>230</v>
      </c>
      <c r="M1448" t="s">
        <v>165</v>
      </c>
      <c r="N1448">
        <v>1955</v>
      </c>
      <c r="P1448">
        <v>1973</v>
      </c>
      <c r="R1448" t="s">
        <v>1968</v>
      </c>
    </row>
    <row r="1449" spans="1:18">
      <c r="A1449">
        <v>2642</v>
      </c>
      <c r="B1449" t="s">
        <v>289</v>
      </c>
      <c r="C1449">
        <v>-69.5</v>
      </c>
      <c r="D1449">
        <v>136</v>
      </c>
      <c r="F1449">
        <v>294</v>
      </c>
      <c r="G1449">
        <v>2357</v>
      </c>
      <c r="H1449">
        <v>-38.799999999999997</v>
      </c>
      <c r="I1449">
        <v>20</v>
      </c>
      <c r="J1449">
        <v>40</v>
      </c>
      <c r="K1449" t="s">
        <v>255</v>
      </c>
      <c r="L1449">
        <v>200</v>
      </c>
      <c r="M1449" t="s">
        <v>1967</v>
      </c>
      <c r="N1449">
        <v>1955</v>
      </c>
      <c r="P1449">
        <v>1973</v>
      </c>
      <c r="R1449" t="s">
        <v>1968</v>
      </c>
    </row>
    <row r="1450" spans="1:18">
      <c r="A1450">
        <v>2644</v>
      </c>
      <c r="B1450" t="s">
        <v>1720</v>
      </c>
      <c r="C1450">
        <v>-70.016670000000005</v>
      </c>
      <c r="D1450">
        <v>134.71666999999999</v>
      </c>
      <c r="F1450">
        <v>433</v>
      </c>
      <c r="G1450">
        <v>2487</v>
      </c>
      <c r="H1450">
        <v>-41.4</v>
      </c>
      <c r="I1450">
        <v>24</v>
      </c>
      <c r="J1450">
        <v>40</v>
      </c>
      <c r="K1450" t="s">
        <v>255</v>
      </c>
      <c r="L1450">
        <v>240</v>
      </c>
      <c r="M1450" t="s">
        <v>165</v>
      </c>
      <c r="N1450">
        <v>1955</v>
      </c>
      <c r="P1450">
        <v>1983</v>
      </c>
      <c r="R1450" t="s">
        <v>1968</v>
      </c>
    </row>
    <row r="1451" spans="1:18">
      <c r="A1451">
        <v>2645</v>
      </c>
      <c r="B1451" t="s">
        <v>1979</v>
      </c>
      <c r="C1451">
        <v>-70.099999999999994</v>
      </c>
      <c r="D1451">
        <v>135</v>
      </c>
      <c r="G1451">
        <v>2487</v>
      </c>
      <c r="H1451">
        <v>-41.4</v>
      </c>
      <c r="I1451">
        <v>24</v>
      </c>
      <c r="J1451">
        <v>40</v>
      </c>
      <c r="K1451" t="s">
        <v>255</v>
      </c>
      <c r="L1451">
        <v>240</v>
      </c>
      <c r="M1451" t="s">
        <v>165</v>
      </c>
      <c r="N1451">
        <v>1955</v>
      </c>
      <c r="P1451">
        <v>1983</v>
      </c>
      <c r="R1451" t="s">
        <v>1968</v>
      </c>
    </row>
    <row r="1452" spans="1:18">
      <c r="A1452">
        <v>2646</v>
      </c>
      <c r="B1452" t="s">
        <v>1898</v>
      </c>
      <c r="C1452">
        <v>-71.650000000000006</v>
      </c>
      <c r="D1452">
        <v>132.1</v>
      </c>
      <c r="F1452">
        <v>634</v>
      </c>
      <c r="G1452">
        <v>2810</v>
      </c>
      <c r="H1452">
        <v>-46.3</v>
      </c>
      <c r="I1452">
        <v>13</v>
      </c>
      <c r="J1452">
        <v>30</v>
      </c>
      <c r="K1452" t="s">
        <v>255</v>
      </c>
      <c r="L1452">
        <v>130</v>
      </c>
      <c r="M1452" t="s">
        <v>165</v>
      </c>
      <c r="N1452">
        <v>1955</v>
      </c>
      <c r="P1452">
        <v>1972</v>
      </c>
      <c r="R1452" t="s">
        <v>1968</v>
      </c>
    </row>
    <row r="1453" spans="1:18">
      <c r="A1453">
        <v>2647</v>
      </c>
      <c r="B1453" t="s">
        <v>1900</v>
      </c>
      <c r="C1453">
        <v>-73.05</v>
      </c>
      <c r="D1453">
        <v>128.80000000000001</v>
      </c>
      <c r="F1453">
        <v>834</v>
      </c>
      <c r="H1453">
        <v>-52.3</v>
      </c>
      <c r="I1453">
        <v>8</v>
      </c>
      <c r="J1453">
        <v>20</v>
      </c>
      <c r="K1453" t="s">
        <v>255</v>
      </c>
      <c r="L1453">
        <v>80</v>
      </c>
      <c r="M1453" t="s">
        <v>165</v>
      </c>
      <c r="N1453">
        <v>1955</v>
      </c>
      <c r="P1453">
        <v>1972</v>
      </c>
      <c r="R1453" t="s">
        <v>1968</v>
      </c>
    </row>
    <row r="1454" spans="1:18">
      <c r="A1454">
        <v>2648</v>
      </c>
      <c r="B1454" t="s">
        <v>383</v>
      </c>
      <c r="C1454">
        <v>-74.650000000000006</v>
      </c>
      <c r="D1454">
        <v>129.16667000000001</v>
      </c>
      <c r="G1454">
        <v>3240</v>
      </c>
      <c r="H1454">
        <v>-53.5</v>
      </c>
      <c r="I1454">
        <v>3</v>
      </c>
      <c r="J1454">
        <v>6</v>
      </c>
      <c r="K1454" t="s">
        <v>255</v>
      </c>
      <c r="L1454">
        <v>32</v>
      </c>
      <c r="M1454" t="s">
        <v>165</v>
      </c>
      <c r="N1454">
        <v>1955</v>
      </c>
      <c r="P1454">
        <v>1980</v>
      </c>
      <c r="R1454" t="s">
        <v>1980</v>
      </c>
    </row>
    <row r="1455" spans="1:18">
      <c r="A1455">
        <v>2649</v>
      </c>
      <c r="B1455" t="s">
        <v>1892</v>
      </c>
      <c r="C1455">
        <v>-68.016670000000005</v>
      </c>
      <c r="D1455">
        <v>137.78333000000001</v>
      </c>
      <c r="F1455">
        <v>183</v>
      </c>
      <c r="G1455">
        <v>1995</v>
      </c>
      <c r="H1455">
        <v>-31.1</v>
      </c>
      <c r="I1455">
        <v>5</v>
      </c>
      <c r="J1455">
        <v>10</v>
      </c>
      <c r="K1455" t="s">
        <v>255</v>
      </c>
      <c r="L1455">
        <v>50</v>
      </c>
      <c r="M1455" t="s">
        <v>1967</v>
      </c>
      <c r="N1455">
        <v>1955</v>
      </c>
      <c r="P1455">
        <v>1983</v>
      </c>
      <c r="R1455" t="s">
        <v>1981</v>
      </c>
    </row>
    <row r="1456" spans="1:18">
      <c r="A1456">
        <v>2655</v>
      </c>
      <c r="C1456">
        <v>-90</v>
      </c>
      <c r="D1456">
        <v>0</v>
      </c>
      <c r="G1456">
        <v>2835</v>
      </c>
      <c r="I1456">
        <v>65</v>
      </c>
      <c r="J1456">
        <v>5</v>
      </c>
      <c r="K1456" t="s">
        <v>1721</v>
      </c>
      <c r="L1456">
        <v>65</v>
      </c>
      <c r="M1456" t="s">
        <v>165</v>
      </c>
      <c r="N1456">
        <v>1955</v>
      </c>
      <c r="P1456">
        <v>1963</v>
      </c>
      <c r="R1456" t="s">
        <v>1990</v>
      </c>
    </row>
    <row r="1457" spans="1:18">
      <c r="A1457">
        <v>2656</v>
      </c>
      <c r="B1457" t="s">
        <v>1991</v>
      </c>
      <c r="C1457">
        <v>-75.933333000000005</v>
      </c>
      <c r="D1457">
        <v>7.216666</v>
      </c>
      <c r="I1457">
        <v>5.0999999999999996</v>
      </c>
      <c r="K1457" t="s">
        <v>1992</v>
      </c>
      <c r="L1457">
        <v>51</v>
      </c>
      <c r="M1457" t="s">
        <v>165</v>
      </c>
      <c r="N1457">
        <v>1955</v>
      </c>
      <c r="P1457">
        <v>1968</v>
      </c>
      <c r="R1457" t="s">
        <v>1993</v>
      </c>
    </row>
    <row r="1458" spans="1:18">
      <c r="A1458">
        <v>2658</v>
      </c>
      <c r="B1458" t="s">
        <v>1995</v>
      </c>
      <c r="C1458">
        <v>-76.3</v>
      </c>
      <c r="D1458">
        <v>5.8</v>
      </c>
      <c r="I1458">
        <v>4.7</v>
      </c>
      <c r="K1458" t="s">
        <v>1964</v>
      </c>
      <c r="L1458">
        <v>47</v>
      </c>
      <c r="M1458" t="s">
        <v>165</v>
      </c>
      <c r="N1458">
        <v>1955</v>
      </c>
      <c r="P1458">
        <v>1968</v>
      </c>
      <c r="R1458" t="s">
        <v>1993</v>
      </c>
    </row>
    <row r="1459" spans="1:18">
      <c r="A1459">
        <v>2660</v>
      </c>
      <c r="B1459" t="s">
        <v>1996</v>
      </c>
      <c r="C1459">
        <v>-76.366665999999995</v>
      </c>
      <c r="D1459">
        <v>9.5333330000000007</v>
      </c>
      <c r="I1459">
        <v>4.5</v>
      </c>
      <c r="K1459" t="s">
        <v>1964</v>
      </c>
      <c r="L1459">
        <v>45</v>
      </c>
      <c r="M1459" t="s">
        <v>165</v>
      </c>
      <c r="N1459">
        <v>1955</v>
      </c>
      <c r="P1459">
        <v>1968</v>
      </c>
      <c r="R1459" t="s">
        <v>1993</v>
      </c>
    </row>
    <row r="1460" spans="1:18">
      <c r="A1460">
        <v>2662</v>
      </c>
      <c r="B1460" t="s">
        <v>1997</v>
      </c>
      <c r="C1460">
        <v>-76.633332999999993</v>
      </c>
      <c r="D1460">
        <v>4.2666659999999998</v>
      </c>
      <c r="I1460">
        <v>5.0999999999999996</v>
      </c>
      <c r="K1460" t="s">
        <v>1964</v>
      </c>
      <c r="L1460">
        <v>51</v>
      </c>
      <c r="M1460" t="s">
        <v>165</v>
      </c>
      <c r="N1460">
        <v>1955</v>
      </c>
      <c r="P1460">
        <v>1968</v>
      </c>
      <c r="R1460" t="s">
        <v>1993</v>
      </c>
    </row>
    <row r="1461" spans="1:18">
      <c r="A1461">
        <v>2664</v>
      </c>
      <c r="B1461" t="s">
        <v>1998</v>
      </c>
      <c r="C1461">
        <v>-76.833332999999996</v>
      </c>
      <c r="D1461">
        <v>11.883333</v>
      </c>
      <c r="I1461">
        <v>5.2</v>
      </c>
      <c r="K1461" t="s">
        <v>1964</v>
      </c>
      <c r="L1461">
        <v>52</v>
      </c>
      <c r="M1461" t="s">
        <v>165</v>
      </c>
      <c r="N1461">
        <v>1955</v>
      </c>
      <c r="P1461">
        <v>1968</v>
      </c>
      <c r="R1461" t="s">
        <v>1993</v>
      </c>
    </row>
    <row r="1462" spans="1:18">
      <c r="A1462">
        <v>2666</v>
      </c>
      <c r="B1462" t="s">
        <v>1999</v>
      </c>
      <c r="C1462">
        <v>-77.166666000000006</v>
      </c>
      <c r="D1462">
        <v>1.7666660000000001</v>
      </c>
      <c r="I1462">
        <v>4.3</v>
      </c>
      <c r="K1462" t="s">
        <v>1964</v>
      </c>
      <c r="L1462">
        <v>43</v>
      </c>
      <c r="M1462" t="s">
        <v>165</v>
      </c>
      <c r="N1462">
        <v>1955</v>
      </c>
      <c r="P1462">
        <v>1968</v>
      </c>
      <c r="R1462" t="s">
        <v>1993</v>
      </c>
    </row>
    <row r="1463" spans="1:18">
      <c r="A1463">
        <v>2668</v>
      </c>
      <c r="B1463" t="s">
        <v>2000</v>
      </c>
      <c r="C1463">
        <v>-77.266666000000001</v>
      </c>
      <c r="D1463">
        <v>14.416665999999999</v>
      </c>
      <c r="I1463">
        <v>4.5</v>
      </c>
      <c r="K1463" t="s">
        <v>1964</v>
      </c>
      <c r="L1463">
        <v>45</v>
      </c>
      <c r="M1463" t="s">
        <v>165</v>
      </c>
      <c r="N1463">
        <v>1955</v>
      </c>
      <c r="P1463">
        <v>1968</v>
      </c>
      <c r="R1463" t="s">
        <v>1993</v>
      </c>
    </row>
    <row r="1464" spans="1:18">
      <c r="A1464">
        <v>2670</v>
      </c>
      <c r="B1464" t="s">
        <v>2001</v>
      </c>
      <c r="C1464">
        <v>-77.5</v>
      </c>
      <c r="D1464">
        <v>8.3333000000000004E-2</v>
      </c>
      <c r="I1464">
        <v>4.2</v>
      </c>
      <c r="K1464" t="s">
        <v>1964</v>
      </c>
      <c r="L1464">
        <v>42</v>
      </c>
      <c r="M1464" t="s">
        <v>165</v>
      </c>
      <c r="N1464">
        <v>1955</v>
      </c>
      <c r="P1464">
        <v>1968</v>
      </c>
      <c r="R1464" t="s">
        <v>1993</v>
      </c>
    </row>
    <row r="1465" spans="1:18">
      <c r="A1465">
        <v>2672</v>
      </c>
      <c r="B1465" t="s">
        <v>2002</v>
      </c>
      <c r="C1465">
        <v>-77.666666000000006</v>
      </c>
      <c r="D1465">
        <v>17.166665999999999</v>
      </c>
      <c r="I1465">
        <v>2.9</v>
      </c>
      <c r="K1465" t="s">
        <v>1964</v>
      </c>
      <c r="L1465">
        <v>29</v>
      </c>
      <c r="M1465" t="s">
        <v>165</v>
      </c>
      <c r="N1465">
        <v>1955</v>
      </c>
      <c r="P1465">
        <v>1968</v>
      </c>
      <c r="R1465" t="s">
        <v>1993</v>
      </c>
    </row>
    <row r="1466" spans="1:18">
      <c r="A1466">
        <v>2674</v>
      </c>
      <c r="B1466" t="s">
        <v>2003</v>
      </c>
      <c r="C1466">
        <v>-77.883332999999993</v>
      </c>
      <c r="D1466">
        <v>-1.916666</v>
      </c>
      <c r="I1466">
        <v>5.6</v>
      </c>
      <c r="K1466" t="s">
        <v>1964</v>
      </c>
      <c r="L1466">
        <v>56</v>
      </c>
      <c r="M1466" t="s">
        <v>165</v>
      </c>
      <c r="N1466">
        <v>1955</v>
      </c>
      <c r="P1466">
        <v>1968</v>
      </c>
      <c r="R1466" t="s">
        <v>1993</v>
      </c>
    </row>
    <row r="1467" spans="1:18">
      <c r="A1467">
        <v>2676</v>
      </c>
      <c r="B1467" t="s">
        <v>2004</v>
      </c>
      <c r="C1467">
        <v>-78.016666000000001</v>
      </c>
      <c r="D1467">
        <v>20.083333</v>
      </c>
      <c r="I1467">
        <v>1.9</v>
      </c>
      <c r="K1467" t="s">
        <v>1964</v>
      </c>
      <c r="L1467">
        <v>19</v>
      </c>
      <c r="M1467" t="s">
        <v>165</v>
      </c>
      <c r="N1467">
        <v>1955</v>
      </c>
      <c r="P1467">
        <v>1968</v>
      </c>
      <c r="R1467" t="s">
        <v>1993</v>
      </c>
    </row>
    <row r="1468" spans="1:18">
      <c r="A1468">
        <v>2678</v>
      </c>
      <c r="B1468" t="s">
        <v>2005</v>
      </c>
      <c r="C1468">
        <v>-78.266666000000001</v>
      </c>
      <c r="D1468">
        <v>-4.0166659999999998</v>
      </c>
      <c r="I1468">
        <v>5.2</v>
      </c>
      <c r="K1468" t="s">
        <v>1964</v>
      </c>
      <c r="L1468">
        <v>52</v>
      </c>
      <c r="M1468" t="s">
        <v>165</v>
      </c>
      <c r="N1468">
        <v>1955</v>
      </c>
      <c r="P1468">
        <v>1968</v>
      </c>
      <c r="R1468" t="s">
        <v>1993</v>
      </c>
    </row>
    <row r="1469" spans="1:18">
      <c r="A1469">
        <v>2680</v>
      </c>
      <c r="B1469" t="s">
        <v>2006</v>
      </c>
      <c r="C1469">
        <v>-78.316665999999998</v>
      </c>
      <c r="D1469">
        <v>23.366665999999999</v>
      </c>
      <c r="I1469">
        <v>2.5</v>
      </c>
      <c r="K1469" t="s">
        <v>1964</v>
      </c>
      <c r="L1469">
        <v>25</v>
      </c>
      <c r="M1469" t="s">
        <v>165</v>
      </c>
      <c r="N1469">
        <v>1955</v>
      </c>
      <c r="P1469">
        <v>1968</v>
      </c>
      <c r="R1469" t="s">
        <v>1993</v>
      </c>
    </row>
    <row r="1470" spans="1:18">
      <c r="A1470">
        <v>2682</v>
      </c>
      <c r="B1470" t="s">
        <v>2007</v>
      </c>
      <c r="C1470">
        <v>-78.583332999999996</v>
      </c>
      <c r="D1470">
        <v>27.083333</v>
      </c>
      <c r="I1470">
        <v>3.6</v>
      </c>
      <c r="K1470" t="s">
        <v>1964</v>
      </c>
      <c r="L1470">
        <v>36</v>
      </c>
      <c r="M1470" t="s">
        <v>165</v>
      </c>
      <c r="N1470">
        <v>1955</v>
      </c>
      <c r="P1470">
        <v>1968</v>
      </c>
      <c r="R1470" t="s">
        <v>1993</v>
      </c>
    </row>
    <row r="1471" spans="1:18">
      <c r="A1471">
        <v>2684</v>
      </c>
      <c r="B1471" t="s">
        <v>2008</v>
      </c>
      <c r="C1471">
        <v>-78.7</v>
      </c>
      <c r="D1471">
        <v>-6.8666660000000004</v>
      </c>
      <c r="I1471">
        <v>4.5</v>
      </c>
      <c r="K1471" t="s">
        <v>1964</v>
      </c>
      <c r="L1471">
        <v>45</v>
      </c>
      <c r="M1471" t="s">
        <v>165</v>
      </c>
      <c r="N1471">
        <v>1955</v>
      </c>
      <c r="P1471">
        <v>1968</v>
      </c>
      <c r="R1471" t="s">
        <v>1993</v>
      </c>
    </row>
    <row r="1472" spans="1:18">
      <c r="A1472">
        <v>2686</v>
      </c>
      <c r="B1472" t="s">
        <v>2009</v>
      </c>
      <c r="C1472">
        <v>-78.716666000000004</v>
      </c>
      <c r="D1472">
        <v>29.716666</v>
      </c>
      <c r="I1472">
        <v>3.5</v>
      </c>
      <c r="K1472" t="s">
        <v>1964</v>
      </c>
      <c r="L1472">
        <v>35</v>
      </c>
      <c r="M1472" t="s">
        <v>165</v>
      </c>
      <c r="N1472">
        <v>1955</v>
      </c>
      <c r="P1472">
        <v>1968</v>
      </c>
      <c r="R1472" t="s">
        <v>1993</v>
      </c>
    </row>
    <row r="1473" spans="1:18">
      <c r="A1473">
        <v>2688</v>
      </c>
      <c r="B1473" t="s">
        <v>2010</v>
      </c>
      <c r="C1473">
        <v>-78.849999999999994</v>
      </c>
      <c r="D1473">
        <v>33.233333000000002</v>
      </c>
      <c r="I1473">
        <v>3.7</v>
      </c>
      <c r="K1473" t="s">
        <v>1964</v>
      </c>
      <c r="L1473">
        <v>37</v>
      </c>
      <c r="M1473" t="s">
        <v>165</v>
      </c>
      <c r="N1473">
        <v>1955</v>
      </c>
      <c r="P1473">
        <v>1968</v>
      </c>
      <c r="R1473" t="s">
        <v>1993</v>
      </c>
    </row>
    <row r="1474" spans="1:18">
      <c r="A1474">
        <v>2690</v>
      </c>
      <c r="B1474" s="1">
        <v>18264</v>
      </c>
      <c r="C1474">
        <v>-79.133332999999993</v>
      </c>
      <c r="D1474">
        <v>36.716665999999996</v>
      </c>
      <c r="I1474">
        <v>3.5</v>
      </c>
      <c r="K1474" t="s">
        <v>1964</v>
      </c>
      <c r="L1474">
        <v>35</v>
      </c>
      <c r="M1474" t="s">
        <v>165</v>
      </c>
      <c r="N1474">
        <v>1955</v>
      </c>
      <c r="P1474">
        <v>1968</v>
      </c>
      <c r="R1474" t="s">
        <v>1993</v>
      </c>
    </row>
    <row r="1475" spans="1:18">
      <c r="A1475">
        <v>2692</v>
      </c>
      <c r="B1475" t="s">
        <v>2012</v>
      </c>
      <c r="C1475">
        <v>-79.25</v>
      </c>
      <c r="D1475">
        <v>40.5</v>
      </c>
      <c r="I1475">
        <v>2.7</v>
      </c>
      <c r="K1475" t="s">
        <v>1964</v>
      </c>
      <c r="L1475">
        <v>27</v>
      </c>
      <c r="M1475" t="s">
        <v>165</v>
      </c>
      <c r="N1475">
        <v>1955</v>
      </c>
      <c r="P1475">
        <v>1966</v>
      </c>
      <c r="R1475" t="s">
        <v>1993</v>
      </c>
    </row>
    <row r="1476" spans="1:18">
      <c r="A1476">
        <v>2694</v>
      </c>
      <c r="B1476" t="s">
        <v>2013</v>
      </c>
      <c r="C1476">
        <v>-79.95</v>
      </c>
      <c r="D1476">
        <v>37.166665999999999</v>
      </c>
      <c r="I1476">
        <v>2.5</v>
      </c>
      <c r="K1476" t="s">
        <v>1964</v>
      </c>
      <c r="L1476">
        <v>25</v>
      </c>
      <c r="M1476" t="s">
        <v>165</v>
      </c>
      <c r="N1476">
        <v>1955</v>
      </c>
      <c r="P1476">
        <v>1966</v>
      </c>
      <c r="R1476" t="s">
        <v>1993</v>
      </c>
    </row>
    <row r="1477" spans="1:18">
      <c r="A1477">
        <v>2696</v>
      </c>
      <c r="B1477" t="s">
        <v>2014</v>
      </c>
      <c r="C1477">
        <v>-80.383332999999993</v>
      </c>
      <c r="D1477">
        <v>33.75</v>
      </c>
      <c r="I1477">
        <v>2</v>
      </c>
      <c r="K1477" t="s">
        <v>1964</v>
      </c>
      <c r="L1477">
        <v>20</v>
      </c>
      <c r="M1477" t="s">
        <v>165</v>
      </c>
      <c r="N1477">
        <v>1955</v>
      </c>
      <c r="P1477">
        <v>1966</v>
      </c>
      <c r="R1477" t="s">
        <v>1993</v>
      </c>
    </row>
    <row r="1478" spans="1:18">
      <c r="A1478">
        <v>2698</v>
      </c>
      <c r="B1478" t="s">
        <v>2015</v>
      </c>
      <c r="C1478">
        <v>-80.8</v>
      </c>
      <c r="D1478">
        <v>29.833333</v>
      </c>
      <c r="I1478">
        <v>2.4</v>
      </c>
      <c r="K1478" t="s">
        <v>1964</v>
      </c>
      <c r="L1478">
        <v>24</v>
      </c>
      <c r="M1478" t="s">
        <v>165</v>
      </c>
      <c r="N1478">
        <v>1955</v>
      </c>
      <c r="P1478">
        <v>1966</v>
      </c>
      <c r="R1478" t="s">
        <v>1993</v>
      </c>
    </row>
    <row r="1479" spans="1:18">
      <c r="A1479">
        <v>2700</v>
      </c>
      <c r="B1479" t="s">
        <v>2016</v>
      </c>
      <c r="C1479">
        <v>-81</v>
      </c>
      <c r="D1479">
        <v>27.633333</v>
      </c>
      <c r="I1479">
        <v>5</v>
      </c>
      <c r="K1479" t="s">
        <v>1964</v>
      </c>
      <c r="L1479">
        <v>50</v>
      </c>
      <c r="M1479" t="s">
        <v>165</v>
      </c>
      <c r="N1479">
        <v>1955</v>
      </c>
      <c r="P1479">
        <v>1966</v>
      </c>
      <c r="R1479" t="s">
        <v>1993</v>
      </c>
    </row>
    <row r="1480" spans="1:18">
      <c r="A1480">
        <v>2701</v>
      </c>
      <c r="B1480" t="s">
        <v>2017</v>
      </c>
      <c r="C1480">
        <v>-81.166666000000006</v>
      </c>
      <c r="D1480">
        <v>25.5</v>
      </c>
      <c r="I1480">
        <v>4.4000000000000004</v>
      </c>
      <c r="K1480" t="s">
        <v>1964</v>
      </c>
      <c r="L1480">
        <v>44</v>
      </c>
      <c r="M1480" t="s">
        <v>165</v>
      </c>
      <c r="N1480">
        <v>1955</v>
      </c>
      <c r="P1480">
        <v>1966</v>
      </c>
      <c r="R1480" t="s">
        <v>1993</v>
      </c>
    </row>
    <row r="1481" spans="1:18">
      <c r="A1481">
        <v>2703</v>
      </c>
      <c r="B1481" t="s">
        <v>2018</v>
      </c>
      <c r="C1481">
        <v>-81.283332999999999</v>
      </c>
      <c r="D1481">
        <v>24</v>
      </c>
      <c r="I1481">
        <v>1.6</v>
      </c>
      <c r="K1481" t="s">
        <v>1964</v>
      </c>
      <c r="L1481">
        <v>16</v>
      </c>
      <c r="M1481" t="s">
        <v>165</v>
      </c>
      <c r="N1481">
        <v>1955</v>
      </c>
      <c r="P1481">
        <v>1966</v>
      </c>
      <c r="R1481" t="s">
        <v>1993</v>
      </c>
    </row>
    <row r="1482" spans="1:18">
      <c r="A1482">
        <v>2704</v>
      </c>
      <c r="B1482" t="s">
        <v>2019</v>
      </c>
      <c r="C1482">
        <v>-81.5</v>
      </c>
      <c r="D1482">
        <v>20.5</v>
      </c>
      <c r="I1482">
        <v>0.6</v>
      </c>
      <c r="K1482" t="s">
        <v>1964</v>
      </c>
      <c r="L1482">
        <v>6</v>
      </c>
      <c r="M1482" t="s">
        <v>165</v>
      </c>
      <c r="N1482">
        <v>1955</v>
      </c>
      <c r="P1482">
        <v>1966</v>
      </c>
      <c r="R1482" t="s">
        <v>1993</v>
      </c>
    </row>
    <row r="1483" spans="1:18">
      <c r="A1483">
        <v>2705</v>
      </c>
      <c r="B1483" t="s">
        <v>2020</v>
      </c>
      <c r="C1483">
        <v>-81.566665999999998</v>
      </c>
      <c r="D1483">
        <v>19.583333</v>
      </c>
      <c r="I1483">
        <v>0.6</v>
      </c>
      <c r="K1483" t="s">
        <v>1964</v>
      </c>
      <c r="L1483">
        <v>6</v>
      </c>
      <c r="M1483" t="s">
        <v>165</v>
      </c>
      <c r="N1483">
        <v>1955</v>
      </c>
      <c r="P1483">
        <v>1966</v>
      </c>
      <c r="R1483" t="s">
        <v>1993</v>
      </c>
    </row>
    <row r="1484" spans="1:18">
      <c r="A1484">
        <v>2706</v>
      </c>
      <c r="B1484" t="s">
        <v>2021</v>
      </c>
      <c r="C1484">
        <v>-81.666666000000006</v>
      </c>
      <c r="D1484">
        <v>17</v>
      </c>
      <c r="I1484">
        <v>3.6</v>
      </c>
      <c r="K1484" t="s">
        <v>1964</v>
      </c>
      <c r="L1484">
        <v>36</v>
      </c>
      <c r="M1484" t="s">
        <v>165</v>
      </c>
      <c r="N1484">
        <v>1955</v>
      </c>
      <c r="P1484">
        <v>1966</v>
      </c>
      <c r="R1484" t="s">
        <v>1993</v>
      </c>
    </row>
    <row r="1485" spans="1:18">
      <c r="A1485">
        <v>2707</v>
      </c>
      <c r="B1485" t="s">
        <v>2022</v>
      </c>
      <c r="C1485">
        <v>-81.75</v>
      </c>
      <c r="D1485">
        <v>14.666665999999999</v>
      </c>
      <c r="I1485">
        <v>3.5</v>
      </c>
      <c r="K1485" t="s">
        <v>1964</v>
      </c>
      <c r="L1485">
        <v>35</v>
      </c>
      <c r="M1485" t="s">
        <v>165</v>
      </c>
      <c r="N1485">
        <v>1955</v>
      </c>
      <c r="P1485">
        <v>1966</v>
      </c>
      <c r="R1485" t="s">
        <v>1993</v>
      </c>
    </row>
    <row r="1486" spans="1:18">
      <c r="A1486">
        <v>2709</v>
      </c>
      <c r="B1486" t="s">
        <v>2023</v>
      </c>
      <c r="C1486">
        <v>-82</v>
      </c>
      <c r="D1486">
        <v>9.5833329999999997</v>
      </c>
      <c r="I1486">
        <v>2.4</v>
      </c>
      <c r="K1486" t="s">
        <v>1964</v>
      </c>
      <c r="L1486">
        <v>24</v>
      </c>
      <c r="M1486" t="s">
        <v>165</v>
      </c>
      <c r="N1486">
        <v>1955</v>
      </c>
      <c r="P1486">
        <v>1966</v>
      </c>
      <c r="R1486" t="s">
        <v>1993</v>
      </c>
    </row>
    <row r="1487" spans="1:18">
      <c r="A1487">
        <v>2710</v>
      </c>
      <c r="B1487" t="s">
        <v>2024</v>
      </c>
      <c r="C1487">
        <v>-82.116665999999995</v>
      </c>
      <c r="D1487">
        <v>55.1</v>
      </c>
      <c r="I1487">
        <v>3.1</v>
      </c>
      <c r="K1487" t="s">
        <v>1964</v>
      </c>
      <c r="L1487">
        <v>31</v>
      </c>
      <c r="M1487" t="s">
        <v>165</v>
      </c>
      <c r="N1487">
        <v>1955</v>
      </c>
      <c r="P1487">
        <v>1966</v>
      </c>
      <c r="R1487" t="s">
        <v>1993</v>
      </c>
    </row>
    <row r="1488" spans="1:18">
      <c r="A1488">
        <v>2711</v>
      </c>
      <c r="B1488" t="s">
        <v>2025</v>
      </c>
      <c r="C1488">
        <v>-82.116665999999995</v>
      </c>
      <c r="D1488">
        <v>55.033332999999999</v>
      </c>
      <c r="I1488">
        <v>2.7</v>
      </c>
      <c r="K1488" t="s">
        <v>1964</v>
      </c>
      <c r="L1488">
        <v>27</v>
      </c>
      <c r="M1488" t="s">
        <v>165</v>
      </c>
      <c r="N1488">
        <v>1955</v>
      </c>
      <c r="P1488">
        <v>1965</v>
      </c>
      <c r="R1488" t="s">
        <v>1993</v>
      </c>
    </row>
    <row r="1489" spans="1:18">
      <c r="A1489">
        <v>2713</v>
      </c>
      <c r="B1489" s="1">
        <v>42005</v>
      </c>
      <c r="C1489">
        <v>-82.2</v>
      </c>
      <c r="D1489">
        <v>53.666665999999999</v>
      </c>
      <c r="I1489">
        <v>3.4</v>
      </c>
      <c r="K1489" t="s">
        <v>1964</v>
      </c>
      <c r="L1489">
        <v>34</v>
      </c>
      <c r="M1489" t="s">
        <v>165</v>
      </c>
      <c r="N1489">
        <v>1955</v>
      </c>
      <c r="P1489">
        <v>1966</v>
      </c>
      <c r="R1489" t="s">
        <v>1993</v>
      </c>
    </row>
    <row r="1490" spans="1:18">
      <c r="A1490">
        <v>2715</v>
      </c>
      <c r="B1490" t="s">
        <v>2027</v>
      </c>
      <c r="C1490">
        <v>-82.45</v>
      </c>
      <c r="D1490">
        <v>52.866666000000002</v>
      </c>
      <c r="I1490">
        <v>2.5</v>
      </c>
      <c r="K1490" t="s">
        <v>1964</v>
      </c>
      <c r="L1490">
        <v>25</v>
      </c>
      <c r="M1490" t="s">
        <v>165</v>
      </c>
      <c r="N1490">
        <v>1955</v>
      </c>
      <c r="P1490">
        <v>1965</v>
      </c>
      <c r="R1490" t="s">
        <v>1993</v>
      </c>
    </row>
    <row r="1491" spans="1:18">
      <c r="A1491">
        <v>2717</v>
      </c>
      <c r="B1491" s="1">
        <v>14642</v>
      </c>
      <c r="C1491">
        <v>-82.45</v>
      </c>
      <c r="D1491">
        <v>51.083333000000003</v>
      </c>
      <c r="I1491">
        <v>3</v>
      </c>
      <c r="K1491" t="s">
        <v>1964</v>
      </c>
      <c r="L1491">
        <v>30</v>
      </c>
      <c r="M1491" t="s">
        <v>165</v>
      </c>
      <c r="N1491">
        <v>1955</v>
      </c>
      <c r="P1491">
        <v>1966</v>
      </c>
      <c r="R1491" t="s">
        <v>1993</v>
      </c>
    </row>
    <row r="1492" spans="1:18">
      <c r="A1492">
        <v>2719</v>
      </c>
      <c r="B1492" s="1">
        <v>20149</v>
      </c>
      <c r="C1492">
        <v>-82.483333000000002</v>
      </c>
      <c r="D1492">
        <v>48.5</v>
      </c>
      <c r="I1492">
        <v>3.1</v>
      </c>
      <c r="K1492" t="s">
        <v>1964</v>
      </c>
      <c r="L1492">
        <v>31</v>
      </c>
      <c r="M1492" t="s">
        <v>165</v>
      </c>
      <c r="N1492">
        <v>1955</v>
      </c>
      <c r="P1492">
        <v>1966</v>
      </c>
      <c r="R1492" t="s">
        <v>1993</v>
      </c>
    </row>
    <row r="1493" spans="1:18">
      <c r="A1493">
        <v>2721</v>
      </c>
      <c r="B1493" t="s">
        <v>2030</v>
      </c>
      <c r="C1493">
        <v>-82.55</v>
      </c>
      <c r="D1493">
        <v>13.333333</v>
      </c>
      <c r="I1493">
        <v>3.8</v>
      </c>
      <c r="K1493" t="s">
        <v>1964</v>
      </c>
      <c r="L1493">
        <v>38</v>
      </c>
      <c r="M1493" t="s">
        <v>165</v>
      </c>
      <c r="N1493">
        <v>1955</v>
      </c>
      <c r="P1493">
        <v>1966</v>
      </c>
      <c r="R1493" t="s">
        <v>1993</v>
      </c>
    </row>
    <row r="1494" spans="1:18">
      <c r="A1494">
        <v>2723</v>
      </c>
      <c r="B1494" s="1">
        <v>29312</v>
      </c>
      <c r="C1494">
        <v>-82.7</v>
      </c>
      <c r="D1494">
        <v>46.416665999999999</v>
      </c>
      <c r="I1494">
        <v>2.2999999999999998</v>
      </c>
      <c r="K1494" t="s">
        <v>1964</v>
      </c>
      <c r="L1494">
        <v>23</v>
      </c>
      <c r="M1494" t="s">
        <v>165</v>
      </c>
      <c r="N1494">
        <v>1955</v>
      </c>
      <c r="P1494">
        <v>1966</v>
      </c>
      <c r="R1494" t="s">
        <v>1993</v>
      </c>
    </row>
    <row r="1495" spans="1:18">
      <c r="A1495">
        <v>2725</v>
      </c>
      <c r="B1495" t="s">
        <v>2032</v>
      </c>
      <c r="C1495">
        <v>-82.8</v>
      </c>
      <c r="D1495">
        <v>41.083333000000003</v>
      </c>
      <c r="I1495">
        <v>3.1</v>
      </c>
      <c r="K1495" t="s">
        <v>1964</v>
      </c>
      <c r="L1495">
        <v>31</v>
      </c>
      <c r="M1495" t="s">
        <v>165</v>
      </c>
      <c r="N1495">
        <v>1955</v>
      </c>
      <c r="P1495">
        <v>1966</v>
      </c>
      <c r="R1495" t="s">
        <v>1993</v>
      </c>
    </row>
    <row r="1496" spans="1:18">
      <c r="A1496">
        <v>2727</v>
      </c>
      <c r="B1496" t="s">
        <v>2033</v>
      </c>
      <c r="C1496">
        <v>-82.833332999999996</v>
      </c>
      <c r="D1496">
        <v>50.516666000000001</v>
      </c>
      <c r="I1496">
        <v>3.7</v>
      </c>
      <c r="K1496" t="s">
        <v>1964</v>
      </c>
      <c r="L1496">
        <v>37</v>
      </c>
      <c r="M1496" t="s">
        <v>165</v>
      </c>
      <c r="N1496">
        <v>1955</v>
      </c>
      <c r="P1496">
        <v>1965</v>
      </c>
      <c r="R1496" t="s">
        <v>1993</v>
      </c>
    </row>
    <row r="1497" spans="1:18">
      <c r="A1497">
        <v>2728</v>
      </c>
      <c r="B1497" t="s">
        <v>2034</v>
      </c>
      <c r="C1497">
        <v>-82.866665999999995</v>
      </c>
      <c r="D1497">
        <v>35.75</v>
      </c>
      <c r="I1497">
        <v>3.3</v>
      </c>
      <c r="K1497" t="s">
        <v>1964</v>
      </c>
      <c r="L1497">
        <v>33</v>
      </c>
      <c r="M1497" t="s">
        <v>165</v>
      </c>
      <c r="N1497">
        <v>1955</v>
      </c>
      <c r="P1497">
        <v>1966</v>
      </c>
      <c r="R1497" t="s">
        <v>1993</v>
      </c>
    </row>
    <row r="1498" spans="1:18">
      <c r="A1498">
        <v>2730</v>
      </c>
      <c r="B1498" t="s">
        <v>2035</v>
      </c>
      <c r="C1498">
        <v>-82.866665999999995</v>
      </c>
      <c r="D1498">
        <v>18.166665999999999</v>
      </c>
      <c r="I1498">
        <v>3.6</v>
      </c>
      <c r="K1498" t="s">
        <v>1964</v>
      </c>
      <c r="L1498">
        <v>36</v>
      </c>
      <c r="M1498" t="s">
        <v>165</v>
      </c>
      <c r="N1498">
        <v>1955</v>
      </c>
      <c r="P1498">
        <v>1966</v>
      </c>
      <c r="R1498" t="s">
        <v>1993</v>
      </c>
    </row>
    <row r="1499" spans="1:18">
      <c r="A1499">
        <v>2732</v>
      </c>
      <c r="B1499" t="s">
        <v>2036</v>
      </c>
      <c r="C1499">
        <v>-82.883332999999993</v>
      </c>
      <c r="D1499">
        <v>34</v>
      </c>
      <c r="I1499">
        <v>5.3</v>
      </c>
      <c r="K1499" t="s">
        <v>1964</v>
      </c>
      <c r="L1499">
        <v>53</v>
      </c>
      <c r="M1499" t="s">
        <v>165</v>
      </c>
      <c r="N1499">
        <v>1955</v>
      </c>
      <c r="P1499">
        <v>1966</v>
      </c>
      <c r="R1499" t="s">
        <v>1993</v>
      </c>
    </row>
    <row r="1500" spans="1:18">
      <c r="A1500">
        <v>2733</v>
      </c>
      <c r="B1500" t="s">
        <v>2037</v>
      </c>
      <c r="C1500">
        <v>-82.883332999999993</v>
      </c>
      <c r="D1500">
        <v>30.333333</v>
      </c>
      <c r="I1500">
        <v>2.5</v>
      </c>
      <c r="K1500" t="s">
        <v>1964</v>
      </c>
      <c r="L1500">
        <v>25</v>
      </c>
      <c r="M1500" t="s">
        <v>165</v>
      </c>
      <c r="N1500">
        <v>1955</v>
      </c>
      <c r="P1500">
        <v>1966</v>
      </c>
      <c r="R1500" t="s">
        <v>1993</v>
      </c>
    </row>
    <row r="1501" spans="1:18">
      <c r="A1501">
        <v>2735</v>
      </c>
      <c r="B1501" t="s">
        <v>2038</v>
      </c>
      <c r="C1501">
        <v>-82.9</v>
      </c>
      <c r="D1501">
        <v>27.166665999999999</v>
      </c>
      <c r="I1501">
        <v>3.2</v>
      </c>
      <c r="K1501" t="s">
        <v>1964</v>
      </c>
      <c r="L1501">
        <v>32</v>
      </c>
      <c r="M1501" t="s">
        <v>165</v>
      </c>
      <c r="N1501">
        <v>1955</v>
      </c>
      <c r="P1501">
        <v>1966</v>
      </c>
      <c r="R1501" t="s">
        <v>1993</v>
      </c>
    </row>
    <row r="1502" spans="1:18">
      <c r="A1502">
        <v>2737</v>
      </c>
      <c r="B1502" t="s">
        <v>2039</v>
      </c>
      <c r="C1502">
        <v>-82.916666000000006</v>
      </c>
      <c r="D1502">
        <v>24.166665999999999</v>
      </c>
      <c r="I1502">
        <v>0.8</v>
      </c>
      <c r="K1502" t="s">
        <v>1964</v>
      </c>
      <c r="L1502">
        <v>8</v>
      </c>
      <c r="M1502" t="s">
        <v>165</v>
      </c>
      <c r="N1502">
        <v>1955</v>
      </c>
      <c r="P1502">
        <v>1966</v>
      </c>
      <c r="R1502" t="s">
        <v>1993</v>
      </c>
    </row>
    <row r="1503" spans="1:18">
      <c r="A1503">
        <v>2739</v>
      </c>
      <c r="B1503" t="s">
        <v>2040</v>
      </c>
      <c r="C1503">
        <v>-83.166666000000006</v>
      </c>
      <c r="D1503">
        <v>47.466665999999996</v>
      </c>
      <c r="I1503">
        <v>2.6</v>
      </c>
      <c r="K1503" t="s">
        <v>1964</v>
      </c>
      <c r="L1503">
        <v>26</v>
      </c>
      <c r="M1503" t="s">
        <v>165</v>
      </c>
      <c r="N1503">
        <v>1955</v>
      </c>
      <c r="P1503">
        <v>1965</v>
      </c>
      <c r="R1503" t="s">
        <v>1993</v>
      </c>
    </row>
    <row r="1504" spans="1:18">
      <c r="A1504">
        <v>2741</v>
      </c>
      <c r="B1504" t="s">
        <v>2041</v>
      </c>
      <c r="C1504">
        <v>-83.533332999999999</v>
      </c>
      <c r="D1504">
        <v>44.55</v>
      </c>
      <c r="I1504">
        <v>4.3</v>
      </c>
      <c r="K1504" t="s">
        <v>1964</v>
      </c>
      <c r="L1504">
        <v>43</v>
      </c>
      <c r="M1504" t="s">
        <v>165</v>
      </c>
      <c r="N1504">
        <v>1955</v>
      </c>
      <c r="P1504">
        <v>1965</v>
      </c>
      <c r="R1504" t="s">
        <v>1993</v>
      </c>
    </row>
    <row r="1505" spans="1:18">
      <c r="A1505">
        <v>2743</v>
      </c>
      <c r="B1505" t="s">
        <v>2042</v>
      </c>
      <c r="C1505">
        <v>-83.883332999999993</v>
      </c>
      <c r="D1505">
        <v>41.3</v>
      </c>
      <c r="I1505">
        <v>3</v>
      </c>
      <c r="K1505" t="s">
        <v>1964</v>
      </c>
      <c r="L1505">
        <v>30</v>
      </c>
      <c r="M1505" t="s">
        <v>165</v>
      </c>
      <c r="N1505">
        <v>1955</v>
      </c>
      <c r="P1505">
        <v>1965</v>
      </c>
      <c r="R1505" t="s">
        <v>1993</v>
      </c>
    </row>
    <row r="1506" spans="1:18">
      <c r="A1506">
        <v>2744</v>
      </c>
      <c r="B1506" t="s">
        <v>2043</v>
      </c>
      <c r="C1506">
        <v>-84.366665999999995</v>
      </c>
      <c r="D1506">
        <v>33.9</v>
      </c>
      <c r="I1506">
        <v>2.4</v>
      </c>
      <c r="K1506" t="s">
        <v>1964</v>
      </c>
      <c r="L1506">
        <v>24</v>
      </c>
      <c r="M1506" t="s">
        <v>165</v>
      </c>
      <c r="N1506">
        <v>1955</v>
      </c>
      <c r="P1506">
        <v>1965</v>
      </c>
      <c r="R1506" t="s">
        <v>1993</v>
      </c>
    </row>
    <row r="1507" spans="1:18">
      <c r="A1507">
        <v>2745</v>
      </c>
      <c r="B1507" t="s">
        <v>2044</v>
      </c>
      <c r="C1507">
        <v>-84.533332999999999</v>
      </c>
      <c r="D1507">
        <v>30.1</v>
      </c>
      <c r="I1507">
        <v>1.9</v>
      </c>
      <c r="K1507" t="s">
        <v>1964</v>
      </c>
      <c r="L1507">
        <v>19</v>
      </c>
      <c r="M1507" t="s">
        <v>165</v>
      </c>
      <c r="N1507">
        <v>1955</v>
      </c>
      <c r="P1507">
        <v>1965</v>
      </c>
      <c r="R1507" t="s">
        <v>1993</v>
      </c>
    </row>
    <row r="1508" spans="1:18">
      <c r="A1508">
        <v>2746</v>
      </c>
      <c r="B1508" t="s">
        <v>2045</v>
      </c>
      <c r="C1508">
        <v>-84.7</v>
      </c>
      <c r="D1508">
        <v>26</v>
      </c>
      <c r="I1508" t="s">
        <v>2046</v>
      </c>
      <c r="K1508" t="s">
        <v>1964</v>
      </c>
      <c r="L1508">
        <v>16</v>
      </c>
      <c r="M1508" t="s">
        <v>165</v>
      </c>
      <c r="N1508">
        <v>1955</v>
      </c>
      <c r="P1508">
        <v>1965</v>
      </c>
      <c r="R1508" t="s">
        <v>1993</v>
      </c>
    </row>
    <row r="1509" spans="1:18">
      <c r="A1509">
        <v>2747</v>
      </c>
      <c r="B1509" t="s">
        <v>2047</v>
      </c>
      <c r="C1509">
        <v>-84.85</v>
      </c>
      <c r="D1509">
        <v>21.8</v>
      </c>
      <c r="I1509">
        <v>4.5999999999999996</v>
      </c>
      <c r="K1509" t="s">
        <v>1964</v>
      </c>
      <c r="L1509">
        <v>46</v>
      </c>
      <c r="M1509" t="s">
        <v>165</v>
      </c>
      <c r="N1509">
        <v>1955</v>
      </c>
      <c r="P1509">
        <v>1965</v>
      </c>
      <c r="R1509" t="s">
        <v>1993</v>
      </c>
    </row>
    <row r="1510" spans="1:18">
      <c r="A1510">
        <v>2749</v>
      </c>
      <c r="B1510" t="s">
        <v>2049</v>
      </c>
      <c r="C1510">
        <v>-84.966666000000004</v>
      </c>
      <c r="D1510">
        <v>17.899999999999999</v>
      </c>
      <c r="I1510">
        <v>4.3</v>
      </c>
      <c r="K1510" t="s">
        <v>1964</v>
      </c>
      <c r="L1510">
        <v>43</v>
      </c>
      <c r="M1510" t="s">
        <v>165</v>
      </c>
      <c r="N1510">
        <v>1955</v>
      </c>
      <c r="P1510">
        <v>1965</v>
      </c>
      <c r="R1510" t="s">
        <v>1993</v>
      </c>
    </row>
    <row r="1511" spans="1:18">
      <c r="A1511">
        <v>2751</v>
      </c>
      <c r="B1511" t="s">
        <v>2050</v>
      </c>
      <c r="C1511">
        <v>-85.166666000000006</v>
      </c>
      <c r="D1511">
        <v>1.6</v>
      </c>
      <c r="I1511">
        <v>6.1</v>
      </c>
      <c r="K1511" t="s">
        <v>1964</v>
      </c>
      <c r="L1511">
        <v>61</v>
      </c>
      <c r="M1511" t="s">
        <v>165</v>
      </c>
      <c r="N1511">
        <v>1955</v>
      </c>
      <c r="P1511">
        <v>1965</v>
      </c>
      <c r="R1511" t="s">
        <v>1993</v>
      </c>
    </row>
    <row r="1512" spans="1:18">
      <c r="A1512">
        <v>2753</v>
      </c>
      <c r="B1512" t="s">
        <v>2051</v>
      </c>
      <c r="C1512">
        <v>-85.183333000000005</v>
      </c>
      <c r="D1512">
        <v>13.2</v>
      </c>
      <c r="I1512">
        <v>1.1000000000000001</v>
      </c>
      <c r="K1512" t="s">
        <v>1964</v>
      </c>
      <c r="L1512">
        <v>11</v>
      </c>
      <c r="M1512" t="s">
        <v>165</v>
      </c>
      <c r="N1512">
        <v>1955</v>
      </c>
      <c r="P1512">
        <v>1965</v>
      </c>
      <c r="R1512" t="s">
        <v>1993</v>
      </c>
    </row>
    <row r="1513" spans="1:18">
      <c r="A1513">
        <v>2754</v>
      </c>
      <c r="B1513" t="s">
        <v>2052</v>
      </c>
      <c r="C1513">
        <v>-85.216666000000004</v>
      </c>
      <c r="D1513">
        <v>7.7</v>
      </c>
      <c r="I1513">
        <v>3.9</v>
      </c>
      <c r="K1513" t="s">
        <v>1964</v>
      </c>
      <c r="L1513">
        <v>39</v>
      </c>
      <c r="M1513" t="s">
        <v>165</v>
      </c>
      <c r="N1513">
        <v>1955</v>
      </c>
      <c r="P1513">
        <v>1965</v>
      </c>
      <c r="R1513" t="s">
        <v>1993</v>
      </c>
    </row>
    <row r="1514" spans="1:18">
      <c r="A1514">
        <v>2756</v>
      </c>
      <c r="B1514" t="s">
        <v>2053</v>
      </c>
      <c r="C1514">
        <v>-85.433333000000005</v>
      </c>
      <c r="D1514">
        <v>4.7</v>
      </c>
      <c r="I1514">
        <v>5</v>
      </c>
      <c r="K1514" t="s">
        <v>1964</v>
      </c>
      <c r="L1514">
        <v>50</v>
      </c>
      <c r="M1514" t="s">
        <v>165</v>
      </c>
      <c r="N1514">
        <v>1955</v>
      </c>
      <c r="P1514">
        <v>1965</v>
      </c>
      <c r="R1514" t="s">
        <v>1993</v>
      </c>
    </row>
    <row r="1515" spans="1:18">
      <c r="A1515">
        <v>2758</v>
      </c>
      <c r="B1515" t="s">
        <v>2054</v>
      </c>
      <c r="C1515">
        <v>-85.766666000000001</v>
      </c>
      <c r="D1515">
        <v>8.6999999999999993</v>
      </c>
      <c r="I1515">
        <v>4.2</v>
      </c>
      <c r="K1515" t="s">
        <v>1964</v>
      </c>
      <c r="L1515">
        <v>42</v>
      </c>
      <c r="M1515" t="s">
        <v>165</v>
      </c>
      <c r="N1515">
        <v>1955</v>
      </c>
      <c r="P1515">
        <v>1965</v>
      </c>
      <c r="R1515" t="s">
        <v>1993</v>
      </c>
    </row>
    <row r="1516" spans="1:18">
      <c r="A1516">
        <v>2760</v>
      </c>
      <c r="B1516" t="s">
        <v>2055</v>
      </c>
      <c r="C1516">
        <v>-86.15</v>
      </c>
      <c r="D1516">
        <v>14.8</v>
      </c>
      <c r="I1516">
        <v>5</v>
      </c>
      <c r="K1516" t="s">
        <v>1964</v>
      </c>
      <c r="L1516">
        <v>50</v>
      </c>
      <c r="M1516" t="s">
        <v>165</v>
      </c>
      <c r="N1516">
        <v>1955</v>
      </c>
      <c r="P1516">
        <v>1965</v>
      </c>
      <c r="R1516" t="s">
        <v>1993</v>
      </c>
    </row>
    <row r="1517" spans="1:18">
      <c r="A1517">
        <v>2762</v>
      </c>
      <c r="B1517" t="s">
        <v>2056</v>
      </c>
      <c r="C1517">
        <v>-86.633332999999993</v>
      </c>
      <c r="D1517">
        <v>30.6</v>
      </c>
      <c r="I1517">
        <v>5.5</v>
      </c>
      <c r="K1517" t="s">
        <v>1964</v>
      </c>
      <c r="L1517">
        <v>55</v>
      </c>
      <c r="M1517" t="s">
        <v>165</v>
      </c>
      <c r="N1517">
        <v>1955</v>
      </c>
      <c r="P1517">
        <v>1965</v>
      </c>
      <c r="R1517" t="s">
        <v>1993</v>
      </c>
    </row>
    <row r="1518" spans="1:18">
      <c r="A1518">
        <v>2764</v>
      </c>
      <c r="B1518" t="s">
        <v>2057</v>
      </c>
      <c r="C1518">
        <v>-86.733333000000002</v>
      </c>
      <c r="D1518">
        <v>40</v>
      </c>
      <c r="I1518">
        <v>3.8</v>
      </c>
      <c r="K1518" t="s">
        <v>1964</v>
      </c>
      <c r="L1518">
        <v>38</v>
      </c>
      <c r="M1518" t="s">
        <v>165</v>
      </c>
      <c r="N1518">
        <v>1955</v>
      </c>
      <c r="P1518">
        <v>1965</v>
      </c>
      <c r="R1518" t="s">
        <v>1993</v>
      </c>
    </row>
    <row r="1519" spans="1:18">
      <c r="A1519">
        <v>2766</v>
      </c>
      <c r="B1519" t="s">
        <v>2058</v>
      </c>
      <c r="C1519">
        <v>-86.75</v>
      </c>
      <c r="D1519">
        <v>58.6</v>
      </c>
      <c r="I1519">
        <v>4.3</v>
      </c>
      <c r="K1519" t="s">
        <v>1964</v>
      </c>
      <c r="L1519">
        <v>43</v>
      </c>
      <c r="M1519" t="s">
        <v>165</v>
      </c>
      <c r="N1519">
        <v>1955</v>
      </c>
      <c r="P1519">
        <v>1965</v>
      </c>
      <c r="R1519" t="s">
        <v>1993</v>
      </c>
    </row>
    <row r="1520" spans="1:18">
      <c r="A1520">
        <v>2768</v>
      </c>
      <c r="B1520" t="s">
        <v>2059</v>
      </c>
      <c r="C1520">
        <v>-86.8</v>
      </c>
      <c r="D1520">
        <v>49.2</v>
      </c>
      <c r="I1520">
        <v>4.8</v>
      </c>
      <c r="K1520" t="s">
        <v>1964</v>
      </c>
      <c r="L1520">
        <v>48</v>
      </c>
      <c r="M1520" t="s">
        <v>165</v>
      </c>
      <c r="N1520">
        <v>1955</v>
      </c>
      <c r="P1520">
        <v>1965</v>
      </c>
      <c r="R1520" t="s">
        <v>1993</v>
      </c>
    </row>
    <row r="1521" spans="1:18">
      <c r="A1521">
        <v>2770</v>
      </c>
      <c r="B1521" t="s">
        <v>2060</v>
      </c>
      <c r="C1521">
        <v>-87.283332999999999</v>
      </c>
      <c r="D1521">
        <v>58.9</v>
      </c>
      <c r="I1521">
        <v>4.7</v>
      </c>
      <c r="K1521" t="s">
        <v>1964</v>
      </c>
      <c r="L1521">
        <v>47</v>
      </c>
      <c r="M1521" t="s">
        <v>165</v>
      </c>
      <c r="N1521">
        <v>1955</v>
      </c>
      <c r="P1521">
        <v>1965</v>
      </c>
      <c r="R1521" t="s">
        <v>1993</v>
      </c>
    </row>
    <row r="1522" spans="1:18">
      <c r="A1522">
        <v>2772</v>
      </c>
      <c r="B1522" t="s">
        <v>2061</v>
      </c>
      <c r="C1522">
        <v>-87.55</v>
      </c>
      <c r="D1522">
        <v>59</v>
      </c>
      <c r="I1522">
        <v>4.5</v>
      </c>
      <c r="K1522" t="s">
        <v>1964</v>
      </c>
      <c r="L1522">
        <v>45</v>
      </c>
      <c r="M1522" t="s">
        <v>165</v>
      </c>
      <c r="N1522">
        <v>1955</v>
      </c>
      <c r="P1522">
        <v>1965</v>
      </c>
      <c r="R1522" t="s">
        <v>1993</v>
      </c>
    </row>
    <row r="1523" spans="1:18">
      <c r="A1523">
        <v>2774</v>
      </c>
      <c r="B1523" t="s">
        <v>2062</v>
      </c>
      <c r="C1523">
        <v>-87.8</v>
      </c>
      <c r="D1523">
        <v>59.2</v>
      </c>
      <c r="I1523">
        <v>2.9</v>
      </c>
      <c r="K1523" t="s">
        <v>1964</v>
      </c>
      <c r="L1523">
        <v>29</v>
      </c>
      <c r="M1523" t="s">
        <v>165</v>
      </c>
      <c r="N1523">
        <v>1955</v>
      </c>
      <c r="P1523">
        <v>1965</v>
      </c>
      <c r="R1523" t="s">
        <v>1993</v>
      </c>
    </row>
    <row r="1524" spans="1:18">
      <c r="A1524">
        <v>2776</v>
      </c>
      <c r="B1524" t="s">
        <v>2063</v>
      </c>
      <c r="C1524">
        <v>-88.083332999999996</v>
      </c>
      <c r="D1524">
        <v>58.9</v>
      </c>
      <c r="I1524">
        <v>5.6</v>
      </c>
      <c r="K1524" t="s">
        <v>1964</v>
      </c>
      <c r="L1524">
        <v>56</v>
      </c>
      <c r="M1524" t="s">
        <v>165</v>
      </c>
      <c r="N1524">
        <v>1955</v>
      </c>
      <c r="P1524">
        <v>1965</v>
      </c>
      <c r="R1524" t="s">
        <v>1993</v>
      </c>
    </row>
    <row r="1525" spans="1:18">
      <c r="A1525">
        <v>2778</v>
      </c>
      <c r="B1525" s="1">
        <v>35156</v>
      </c>
      <c r="C1525">
        <v>-88.316665999999998</v>
      </c>
      <c r="D1525">
        <v>58.9</v>
      </c>
      <c r="I1525">
        <v>4.8</v>
      </c>
      <c r="K1525" t="s">
        <v>1964</v>
      </c>
      <c r="L1525">
        <v>48</v>
      </c>
      <c r="M1525" t="s">
        <v>165</v>
      </c>
      <c r="N1525">
        <v>1955</v>
      </c>
      <c r="P1525">
        <v>1965</v>
      </c>
      <c r="R1525" t="s">
        <v>1993</v>
      </c>
    </row>
    <row r="1526" spans="1:18">
      <c r="A1526">
        <v>2780</v>
      </c>
      <c r="B1526" s="1">
        <v>26359</v>
      </c>
      <c r="C1526">
        <v>-88.75</v>
      </c>
      <c r="D1526">
        <v>58</v>
      </c>
      <c r="I1526">
        <v>4.2</v>
      </c>
      <c r="K1526" t="s">
        <v>1964</v>
      </c>
      <c r="L1526">
        <v>42</v>
      </c>
      <c r="M1526" t="s">
        <v>165</v>
      </c>
      <c r="N1526">
        <v>1955</v>
      </c>
      <c r="P1526">
        <v>1965</v>
      </c>
      <c r="R1526" t="s">
        <v>1993</v>
      </c>
    </row>
    <row r="1527" spans="1:18">
      <c r="A1527">
        <v>2782</v>
      </c>
      <c r="B1527" s="1">
        <v>17564</v>
      </c>
      <c r="C1527">
        <v>-89.166666000000006</v>
      </c>
      <c r="D1527">
        <v>58.5</v>
      </c>
      <c r="I1527">
        <v>6.4</v>
      </c>
      <c r="K1527" t="s">
        <v>1964</v>
      </c>
      <c r="L1527">
        <v>64</v>
      </c>
      <c r="M1527" t="s">
        <v>165</v>
      </c>
      <c r="N1527">
        <v>1955</v>
      </c>
      <c r="P1527">
        <v>1965</v>
      </c>
      <c r="R1527" t="s">
        <v>1993</v>
      </c>
    </row>
    <row r="1528" spans="1:18">
      <c r="A1528">
        <v>2784</v>
      </c>
      <c r="B1528" s="1">
        <v>45292</v>
      </c>
      <c r="C1528">
        <v>-89.6</v>
      </c>
      <c r="D1528">
        <v>60</v>
      </c>
      <c r="I1528">
        <v>6.5</v>
      </c>
      <c r="K1528" t="s">
        <v>1964</v>
      </c>
      <c r="L1528">
        <v>65</v>
      </c>
      <c r="M1528" t="s">
        <v>165</v>
      </c>
      <c r="N1528">
        <v>1955</v>
      </c>
      <c r="P1528">
        <v>1965</v>
      </c>
      <c r="R1528" t="s">
        <v>1993</v>
      </c>
    </row>
    <row r="1529" spans="1:18">
      <c r="A1529">
        <v>2787</v>
      </c>
      <c r="B1529" t="s">
        <v>2069</v>
      </c>
      <c r="C1529">
        <v>-90</v>
      </c>
      <c r="D1529">
        <v>0</v>
      </c>
      <c r="I1529">
        <v>6.7</v>
      </c>
      <c r="K1529" t="s">
        <v>1964</v>
      </c>
      <c r="L1529">
        <v>67</v>
      </c>
      <c r="M1529" t="s">
        <v>165</v>
      </c>
      <c r="N1529">
        <v>1955</v>
      </c>
      <c r="P1529">
        <v>1965</v>
      </c>
      <c r="R1529" t="s">
        <v>1993</v>
      </c>
    </row>
    <row r="1530" spans="1:18">
      <c r="A1530">
        <v>2816</v>
      </c>
      <c r="B1530" t="s">
        <v>2073</v>
      </c>
      <c r="C1530">
        <v>-69.5</v>
      </c>
      <c r="D1530">
        <v>-66.266666000000001</v>
      </c>
      <c r="G1530">
        <v>870</v>
      </c>
      <c r="H1530">
        <v>-12.9</v>
      </c>
      <c r="I1530">
        <v>1.06</v>
      </c>
      <c r="K1530" t="s">
        <v>2074</v>
      </c>
      <c r="L1530">
        <v>973.08</v>
      </c>
      <c r="M1530" t="s">
        <v>1823</v>
      </c>
      <c r="N1530">
        <v>1965</v>
      </c>
      <c r="P1530">
        <v>1975</v>
      </c>
      <c r="R1530" t="s">
        <v>2075</v>
      </c>
    </row>
    <row r="1531" spans="1:18">
      <c r="A1531">
        <v>2817</v>
      </c>
      <c r="B1531">
        <v>241</v>
      </c>
      <c r="C1531">
        <v>-70.233329999999995</v>
      </c>
      <c r="D1531">
        <v>-65.083330000000004</v>
      </c>
      <c r="G1531">
        <v>2100</v>
      </c>
      <c r="H1531">
        <v>-21.9</v>
      </c>
      <c r="I1531">
        <v>0.53</v>
      </c>
      <c r="K1531" t="s">
        <v>2074</v>
      </c>
      <c r="L1531">
        <v>486.54</v>
      </c>
      <c r="M1531" t="s">
        <v>1823</v>
      </c>
      <c r="N1531">
        <v>1965</v>
      </c>
      <c r="P1531">
        <v>1975</v>
      </c>
      <c r="R1531" t="s">
        <v>2075</v>
      </c>
    </row>
    <row r="1532" spans="1:18">
      <c r="A1532">
        <v>2818</v>
      </c>
      <c r="B1532">
        <v>261</v>
      </c>
      <c r="C1532">
        <v>-70.25</v>
      </c>
      <c r="D1532">
        <v>-68.45</v>
      </c>
      <c r="G1532">
        <v>15</v>
      </c>
      <c r="I1532">
        <v>0.67</v>
      </c>
      <c r="K1532" t="s">
        <v>2074</v>
      </c>
      <c r="L1532">
        <v>615.05999999999995</v>
      </c>
      <c r="M1532" t="s">
        <v>83</v>
      </c>
      <c r="N1532">
        <v>1969</v>
      </c>
      <c r="P1532">
        <v>1976</v>
      </c>
      <c r="R1532" t="s">
        <v>2075</v>
      </c>
    </row>
    <row r="1533" spans="1:18">
      <c r="A1533">
        <v>2819</v>
      </c>
      <c r="B1533">
        <v>262</v>
      </c>
      <c r="C1533">
        <v>-70.75</v>
      </c>
      <c r="D1533">
        <v>-68</v>
      </c>
      <c r="G1533">
        <v>20</v>
      </c>
      <c r="I1533">
        <v>0.25</v>
      </c>
      <c r="K1533" t="s">
        <v>2074</v>
      </c>
      <c r="L1533">
        <v>229.5</v>
      </c>
      <c r="M1533" t="s">
        <v>83</v>
      </c>
      <c r="N1533">
        <v>1969</v>
      </c>
      <c r="P1533">
        <v>1976</v>
      </c>
      <c r="R1533" t="s">
        <v>2075</v>
      </c>
    </row>
    <row r="1534" spans="1:18">
      <c r="A1534">
        <v>2820</v>
      </c>
      <c r="B1534">
        <v>242</v>
      </c>
      <c r="C1534">
        <v>-70.833330000000004</v>
      </c>
      <c r="D1534">
        <v>-64.45</v>
      </c>
      <c r="G1534">
        <v>1987</v>
      </c>
      <c r="H1534">
        <v>-21.4</v>
      </c>
      <c r="I1534">
        <v>0.48</v>
      </c>
      <c r="K1534" t="s">
        <v>2074</v>
      </c>
      <c r="L1534">
        <v>440.64</v>
      </c>
      <c r="M1534" t="s">
        <v>1823</v>
      </c>
      <c r="N1534">
        <v>1965</v>
      </c>
      <c r="P1534">
        <v>1975</v>
      </c>
      <c r="R1534" t="s">
        <v>2075</v>
      </c>
    </row>
    <row r="1535" spans="1:18">
      <c r="A1535">
        <v>2821</v>
      </c>
      <c r="B1535" t="s">
        <v>2077</v>
      </c>
      <c r="C1535">
        <v>-70.883332999999993</v>
      </c>
      <c r="D1535">
        <v>-64.95</v>
      </c>
      <c r="G1535">
        <v>1860</v>
      </c>
      <c r="H1535">
        <v>20.2</v>
      </c>
      <c r="I1535">
        <v>0.48</v>
      </c>
      <c r="K1535" t="s">
        <v>2074</v>
      </c>
      <c r="L1535">
        <v>440.64</v>
      </c>
      <c r="M1535" t="s">
        <v>1823</v>
      </c>
      <c r="N1535">
        <v>1965</v>
      </c>
      <c r="P1535">
        <v>1975</v>
      </c>
      <c r="R1535" t="s">
        <v>2075</v>
      </c>
    </row>
    <row r="1536" spans="1:18">
      <c r="A1536">
        <v>2822</v>
      </c>
      <c r="B1536" t="s">
        <v>2078</v>
      </c>
      <c r="C1536">
        <v>-71.25</v>
      </c>
      <c r="D1536">
        <v>-64.5</v>
      </c>
      <c r="G1536">
        <v>2010</v>
      </c>
      <c r="H1536">
        <v>-23.7</v>
      </c>
      <c r="I1536">
        <v>0.56000000000000005</v>
      </c>
      <c r="K1536" t="s">
        <v>2074</v>
      </c>
      <c r="L1536">
        <v>514.08000000000004</v>
      </c>
      <c r="M1536" t="s">
        <v>1823</v>
      </c>
      <c r="N1536">
        <v>1965</v>
      </c>
      <c r="P1536">
        <v>1975</v>
      </c>
      <c r="R1536" t="s">
        <v>2075</v>
      </c>
    </row>
    <row r="1537" spans="1:18">
      <c r="A1537">
        <v>2823</v>
      </c>
      <c r="B1537">
        <v>263</v>
      </c>
      <c r="C1537">
        <v>-71.25</v>
      </c>
      <c r="D1537">
        <v>-67.933329999999998</v>
      </c>
      <c r="G1537">
        <v>25</v>
      </c>
      <c r="I1537">
        <v>0.22</v>
      </c>
      <c r="K1537" t="s">
        <v>2074</v>
      </c>
      <c r="L1537">
        <v>201.96</v>
      </c>
      <c r="M1537" t="s">
        <v>83</v>
      </c>
      <c r="N1537">
        <v>1969</v>
      </c>
      <c r="P1537">
        <v>1976</v>
      </c>
      <c r="R1537" t="s">
        <v>2075</v>
      </c>
    </row>
    <row r="1538" spans="1:18">
      <c r="A1538">
        <v>2824</v>
      </c>
      <c r="B1538" t="s">
        <v>2079</v>
      </c>
      <c r="C1538">
        <v>-71.383332999999993</v>
      </c>
      <c r="D1538">
        <v>-65.5</v>
      </c>
      <c r="G1538">
        <v>1547</v>
      </c>
      <c r="H1538">
        <v>-20</v>
      </c>
      <c r="I1538">
        <v>0.61</v>
      </c>
      <c r="K1538" t="s">
        <v>2074</v>
      </c>
      <c r="L1538">
        <v>559.98</v>
      </c>
      <c r="M1538" t="s">
        <v>1823</v>
      </c>
      <c r="N1538">
        <v>1965</v>
      </c>
      <c r="P1538">
        <v>1975</v>
      </c>
      <c r="R1538" t="s">
        <v>2075</v>
      </c>
    </row>
    <row r="1539" spans="1:18">
      <c r="A1539">
        <v>2826</v>
      </c>
      <c r="B1539" t="s">
        <v>2081</v>
      </c>
      <c r="C1539">
        <v>-71.7</v>
      </c>
      <c r="D1539">
        <v>-64.083332999999996</v>
      </c>
      <c r="G1539">
        <v>1886</v>
      </c>
      <c r="H1539">
        <v>-20.399999999999999</v>
      </c>
      <c r="I1539">
        <v>0.46</v>
      </c>
      <c r="K1539" t="s">
        <v>2074</v>
      </c>
      <c r="L1539">
        <v>422.28</v>
      </c>
      <c r="M1539" t="s">
        <v>1823</v>
      </c>
      <c r="N1539">
        <v>1965</v>
      </c>
      <c r="P1539">
        <v>1975</v>
      </c>
      <c r="R1539" t="s">
        <v>2075</v>
      </c>
    </row>
    <row r="1540" spans="1:18">
      <c r="A1540">
        <v>2827</v>
      </c>
      <c r="B1540">
        <v>264</v>
      </c>
      <c r="C1540">
        <v>-71.75</v>
      </c>
      <c r="D1540">
        <v>-67.683333000000005</v>
      </c>
      <c r="G1540">
        <v>35</v>
      </c>
      <c r="I1540">
        <v>0.23</v>
      </c>
      <c r="K1540" t="s">
        <v>2074</v>
      </c>
      <c r="L1540">
        <v>211.14</v>
      </c>
      <c r="M1540" t="s">
        <v>83</v>
      </c>
      <c r="N1540">
        <v>1969</v>
      </c>
      <c r="P1540">
        <v>1976</v>
      </c>
      <c r="R1540" t="s">
        <v>2075</v>
      </c>
    </row>
    <row r="1541" spans="1:18">
      <c r="A1541">
        <v>2828</v>
      </c>
      <c r="B1541">
        <v>265</v>
      </c>
      <c r="C1541">
        <v>-72.25</v>
      </c>
      <c r="D1541">
        <v>-67.766660000000002</v>
      </c>
      <c r="G1541">
        <v>45</v>
      </c>
      <c r="I1541">
        <v>0.55000000000000004</v>
      </c>
      <c r="K1541" t="s">
        <v>2074</v>
      </c>
      <c r="L1541">
        <v>504.9</v>
      </c>
      <c r="M1541" t="s">
        <v>83</v>
      </c>
      <c r="N1541">
        <v>1969</v>
      </c>
      <c r="P1541">
        <v>1976</v>
      </c>
      <c r="R1541" t="s">
        <v>2075</v>
      </c>
    </row>
    <row r="1542" spans="1:18">
      <c r="A1542">
        <v>2830</v>
      </c>
      <c r="B1542" t="s">
        <v>2082</v>
      </c>
      <c r="C1542">
        <v>-72.783332999999999</v>
      </c>
      <c r="D1542">
        <v>-64.5</v>
      </c>
      <c r="G1542">
        <v>1797</v>
      </c>
      <c r="H1542">
        <v>-21.8</v>
      </c>
      <c r="I1542">
        <v>0.56999999999999995</v>
      </c>
      <c r="K1542" t="s">
        <v>2074</v>
      </c>
      <c r="L1542">
        <v>523.26</v>
      </c>
      <c r="M1542" t="s">
        <v>1823</v>
      </c>
      <c r="N1542">
        <v>1965</v>
      </c>
      <c r="P1542">
        <v>1975</v>
      </c>
      <c r="R1542" t="s">
        <v>2075</v>
      </c>
    </row>
    <row r="1543" spans="1:18">
      <c r="A1543">
        <v>2832</v>
      </c>
      <c r="B1543">
        <v>251</v>
      </c>
      <c r="C1543">
        <v>-72.983329999999995</v>
      </c>
      <c r="D1543">
        <v>-74.75</v>
      </c>
      <c r="G1543">
        <v>408</v>
      </c>
      <c r="H1543">
        <v>-12.5</v>
      </c>
      <c r="I1543">
        <v>1.29</v>
      </c>
      <c r="K1543" t="s">
        <v>2074</v>
      </c>
      <c r="L1543">
        <v>1184.22</v>
      </c>
      <c r="M1543" t="s">
        <v>1823</v>
      </c>
      <c r="N1543">
        <v>1965</v>
      </c>
      <c r="P1543">
        <v>1975</v>
      </c>
      <c r="R1543" t="s">
        <v>2075</v>
      </c>
    </row>
    <row r="1544" spans="1:18">
      <c r="A1544">
        <v>2834</v>
      </c>
      <c r="B1544" t="s">
        <v>2084</v>
      </c>
      <c r="C1544">
        <v>-73.7</v>
      </c>
      <c r="D1544">
        <v>-64.783332999999999</v>
      </c>
      <c r="G1544">
        <v>2007</v>
      </c>
      <c r="H1544">
        <v>-23.8</v>
      </c>
      <c r="I1544">
        <v>0.47</v>
      </c>
      <c r="K1544" t="s">
        <v>2074</v>
      </c>
      <c r="L1544">
        <v>431.46</v>
      </c>
      <c r="M1544" t="s">
        <v>1823</v>
      </c>
      <c r="N1544">
        <v>1965</v>
      </c>
      <c r="P1544">
        <v>1975</v>
      </c>
      <c r="R1544" t="s">
        <v>2075</v>
      </c>
    </row>
    <row r="1545" spans="1:18">
      <c r="A1545">
        <v>2837</v>
      </c>
      <c r="B1545" t="s">
        <v>2085</v>
      </c>
      <c r="C1545">
        <v>-74.016666000000001</v>
      </c>
      <c r="D1545">
        <v>-70.633332999999993</v>
      </c>
      <c r="G1545">
        <v>1140</v>
      </c>
      <c r="H1545">
        <v>-17.3</v>
      </c>
      <c r="I1545">
        <v>0.97</v>
      </c>
      <c r="K1545" t="s">
        <v>2074</v>
      </c>
      <c r="L1545">
        <v>890.46</v>
      </c>
      <c r="M1545" t="s">
        <v>1823</v>
      </c>
      <c r="N1545">
        <v>1965</v>
      </c>
      <c r="P1545">
        <v>1975</v>
      </c>
      <c r="R1545" t="s">
        <v>2075</v>
      </c>
    </row>
    <row r="1546" spans="1:18">
      <c r="A1546">
        <v>2848</v>
      </c>
      <c r="B1546" t="s">
        <v>2090</v>
      </c>
      <c r="C1546">
        <v>-68.25</v>
      </c>
      <c r="D1546">
        <v>94.08</v>
      </c>
      <c r="G1546">
        <v>1970</v>
      </c>
      <c r="H1546">
        <v>-29</v>
      </c>
      <c r="I1546">
        <v>27.2</v>
      </c>
      <c r="K1546" t="s">
        <v>546</v>
      </c>
      <c r="L1546">
        <v>272</v>
      </c>
      <c r="M1546" t="s">
        <v>165</v>
      </c>
      <c r="N1546">
        <v>1955</v>
      </c>
      <c r="P1546">
        <v>1990</v>
      </c>
      <c r="R1546" t="s">
        <v>2087</v>
      </c>
    </row>
    <row r="1547" spans="1:18">
      <c r="A1547">
        <v>2849</v>
      </c>
      <c r="B1547" t="s">
        <v>2091</v>
      </c>
      <c r="C1547">
        <v>-68.77</v>
      </c>
      <c r="D1547">
        <v>94.47</v>
      </c>
      <c r="G1547">
        <v>2280</v>
      </c>
      <c r="H1547">
        <v>-33</v>
      </c>
      <c r="I1547">
        <v>6.9</v>
      </c>
      <c r="K1547" t="s">
        <v>546</v>
      </c>
      <c r="L1547">
        <v>69</v>
      </c>
      <c r="M1547" t="s">
        <v>165</v>
      </c>
      <c r="N1547">
        <v>1955</v>
      </c>
      <c r="P1547">
        <v>1990</v>
      </c>
      <c r="R1547" t="s">
        <v>2087</v>
      </c>
    </row>
    <row r="1548" spans="1:18">
      <c r="A1548">
        <v>2850</v>
      </c>
      <c r="B1548" t="s">
        <v>2092</v>
      </c>
      <c r="C1548">
        <v>-69.3</v>
      </c>
      <c r="D1548">
        <v>95.02</v>
      </c>
      <c r="G1548">
        <v>2560</v>
      </c>
      <c r="H1548">
        <v>-37</v>
      </c>
      <c r="I1548">
        <v>14</v>
      </c>
      <c r="K1548" t="s">
        <v>546</v>
      </c>
      <c r="L1548">
        <v>140</v>
      </c>
      <c r="M1548" t="s">
        <v>165</v>
      </c>
      <c r="N1548">
        <v>1955</v>
      </c>
      <c r="P1548">
        <v>1990</v>
      </c>
      <c r="R1548" t="s">
        <v>2087</v>
      </c>
    </row>
    <row r="1549" spans="1:18">
      <c r="A1549">
        <v>2851</v>
      </c>
      <c r="B1549" t="s">
        <v>2093</v>
      </c>
      <c r="C1549">
        <v>-76.640332999999998</v>
      </c>
      <c r="D1549">
        <v>147.35681600000001</v>
      </c>
      <c r="G1549">
        <v>2477</v>
      </c>
      <c r="I1549">
        <v>25</v>
      </c>
      <c r="J1549">
        <v>2</v>
      </c>
      <c r="K1549" t="s">
        <v>290</v>
      </c>
      <c r="L1549">
        <v>25</v>
      </c>
      <c r="M1549" t="s">
        <v>165</v>
      </c>
      <c r="N1549">
        <v>1965</v>
      </c>
      <c r="P1549">
        <v>2000</v>
      </c>
      <c r="R1549" t="s">
        <v>2087</v>
      </c>
    </row>
    <row r="1550" spans="1:18">
      <c r="A1550">
        <v>2852</v>
      </c>
      <c r="B1550" t="s">
        <v>2094</v>
      </c>
      <c r="C1550">
        <v>-76.874799999999993</v>
      </c>
      <c r="D1550">
        <v>141.909333</v>
      </c>
      <c r="G1550">
        <v>2626</v>
      </c>
      <c r="I1550">
        <v>17</v>
      </c>
      <c r="J1550">
        <v>1</v>
      </c>
      <c r="K1550" t="s">
        <v>290</v>
      </c>
      <c r="L1550">
        <v>17</v>
      </c>
      <c r="M1550" t="s">
        <v>165</v>
      </c>
      <c r="N1550">
        <v>1965</v>
      </c>
      <c r="P1550">
        <v>2000</v>
      </c>
      <c r="R1550" t="s">
        <v>2087</v>
      </c>
    </row>
    <row r="1551" spans="1:18">
      <c r="A1551">
        <v>2853</v>
      </c>
      <c r="B1551" t="s">
        <v>279</v>
      </c>
      <c r="C1551">
        <v>-77.200132999999994</v>
      </c>
      <c r="D1551">
        <v>155.4913</v>
      </c>
      <c r="G1551">
        <v>2492</v>
      </c>
      <c r="I1551">
        <v>20</v>
      </c>
      <c r="J1551">
        <v>2</v>
      </c>
      <c r="K1551" t="s">
        <v>290</v>
      </c>
      <c r="L1551">
        <v>20</v>
      </c>
      <c r="M1551" t="s">
        <v>165</v>
      </c>
      <c r="N1551">
        <v>1965</v>
      </c>
      <c r="P1551">
        <v>2000</v>
      </c>
      <c r="R1551" t="s">
        <v>2087</v>
      </c>
    </row>
    <row r="1552" spans="1:18">
      <c r="A1552">
        <v>2854</v>
      </c>
      <c r="B1552" t="s">
        <v>2095</v>
      </c>
      <c r="C1552">
        <v>-77.535349999999994</v>
      </c>
      <c r="D1552">
        <v>137.02353299999999</v>
      </c>
      <c r="G1552">
        <v>2640</v>
      </c>
      <c r="I1552">
        <v>19</v>
      </c>
      <c r="J1552">
        <v>1</v>
      </c>
      <c r="K1552" t="s">
        <v>290</v>
      </c>
      <c r="L1552">
        <v>19</v>
      </c>
      <c r="M1552" t="s">
        <v>165</v>
      </c>
      <c r="N1552">
        <v>1965</v>
      </c>
      <c r="P1552">
        <v>2000</v>
      </c>
      <c r="R1552" t="s">
        <v>2087</v>
      </c>
    </row>
    <row r="1553" spans="1:18">
      <c r="A1553">
        <v>2856</v>
      </c>
      <c r="B1553" t="s">
        <v>2097</v>
      </c>
      <c r="C1553">
        <v>-72.22</v>
      </c>
      <c r="D1553">
        <v>96.62</v>
      </c>
      <c r="F1553">
        <v>774</v>
      </c>
      <c r="G1553">
        <v>3421</v>
      </c>
      <c r="I1553">
        <v>6.8</v>
      </c>
      <c r="K1553" t="s">
        <v>546</v>
      </c>
      <c r="L1553">
        <v>68</v>
      </c>
      <c r="M1553" t="s">
        <v>165</v>
      </c>
      <c r="N1553">
        <v>1955</v>
      </c>
      <c r="P1553">
        <v>1985</v>
      </c>
      <c r="R1553" t="s">
        <v>2096</v>
      </c>
    </row>
    <row r="1554" spans="1:18">
      <c r="A1554">
        <v>2857</v>
      </c>
      <c r="B1554" t="s">
        <v>2098</v>
      </c>
      <c r="C1554">
        <v>-73.25</v>
      </c>
      <c r="D1554">
        <v>97.07</v>
      </c>
      <c r="F1554">
        <v>657</v>
      </c>
      <c r="G1554">
        <v>3270</v>
      </c>
      <c r="I1554">
        <v>8.4</v>
      </c>
      <c r="K1554" t="s">
        <v>546</v>
      </c>
      <c r="L1554">
        <v>84</v>
      </c>
      <c r="M1554" t="s">
        <v>165</v>
      </c>
      <c r="N1554">
        <v>1955</v>
      </c>
      <c r="P1554">
        <v>1985</v>
      </c>
      <c r="R1554" t="s">
        <v>2096</v>
      </c>
    </row>
    <row r="1555" spans="1:18">
      <c r="A1555">
        <v>2858</v>
      </c>
      <c r="B1555" t="s">
        <v>1742</v>
      </c>
      <c r="C1555">
        <v>-74.099999999999994</v>
      </c>
      <c r="D1555">
        <v>97.5</v>
      </c>
      <c r="F1555">
        <v>870</v>
      </c>
      <c r="G1555">
        <v>3498</v>
      </c>
      <c r="H1555">
        <v>-53.9</v>
      </c>
      <c r="I1555">
        <v>6.4</v>
      </c>
      <c r="K1555" t="s">
        <v>546</v>
      </c>
      <c r="L1555">
        <v>64</v>
      </c>
      <c r="M1555" t="s">
        <v>165</v>
      </c>
      <c r="N1555">
        <v>1955</v>
      </c>
      <c r="P1555">
        <v>1985</v>
      </c>
      <c r="R1555" t="s">
        <v>2096</v>
      </c>
    </row>
    <row r="1556" spans="1:18">
      <c r="A1556">
        <v>2860</v>
      </c>
      <c r="B1556" t="s">
        <v>2100</v>
      </c>
      <c r="C1556">
        <v>-78.45</v>
      </c>
      <c r="D1556">
        <v>106.84</v>
      </c>
      <c r="G1556">
        <v>3470</v>
      </c>
      <c r="H1556">
        <v>-55.4</v>
      </c>
      <c r="I1556">
        <v>2.19</v>
      </c>
      <c r="K1556" t="s">
        <v>546</v>
      </c>
      <c r="L1556">
        <v>21.9</v>
      </c>
      <c r="M1556" t="s">
        <v>165</v>
      </c>
      <c r="N1556">
        <v>1955</v>
      </c>
      <c r="P1556">
        <v>1985</v>
      </c>
      <c r="R1556" t="s">
        <v>2096</v>
      </c>
    </row>
    <row r="1557" spans="1:18">
      <c r="A1557">
        <v>2861</v>
      </c>
      <c r="B1557" t="s">
        <v>2086</v>
      </c>
      <c r="C1557">
        <v>-66.7</v>
      </c>
      <c r="D1557">
        <v>139.78</v>
      </c>
      <c r="F1557">
        <v>6</v>
      </c>
      <c r="G1557">
        <v>293</v>
      </c>
      <c r="H1557">
        <v>-15.2</v>
      </c>
      <c r="I1557">
        <v>42</v>
      </c>
      <c r="K1557" t="s">
        <v>255</v>
      </c>
      <c r="L1557">
        <v>417</v>
      </c>
      <c r="M1557" t="s">
        <v>165</v>
      </c>
      <c r="N1557">
        <v>1965</v>
      </c>
      <c r="P1557">
        <v>1977</v>
      </c>
      <c r="R1557" t="s">
        <v>2101</v>
      </c>
    </row>
    <row r="1558" spans="1:18">
      <c r="A1558">
        <v>2862</v>
      </c>
      <c r="B1558" t="s">
        <v>1969</v>
      </c>
      <c r="C1558">
        <v>-66.900000000000006</v>
      </c>
      <c r="D1558">
        <v>139.19999999999999</v>
      </c>
      <c r="G1558">
        <v>975</v>
      </c>
      <c r="H1558">
        <v>-19.8</v>
      </c>
      <c r="I1558">
        <v>57</v>
      </c>
      <c r="K1558" t="s">
        <v>255</v>
      </c>
      <c r="L1558">
        <v>566</v>
      </c>
      <c r="M1558" t="s">
        <v>165</v>
      </c>
      <c r="N1558">
        <v>1965</v>
      </c>
      <c r="P1558">
        <v>1976</v>
      </c>
      <c r="R1558" t="s">
        <v>2101</v>
      </c>
    </row>
    <row r="1559" spans="1:18">
      <c r="A1559">
        <v>2863</v>
      </c>
      <c r="B1559" t="s">
        <v>1890</v>
      </c>
      <c r="C1559">
        <v>-66.9833</v>
      </c>
      <c r="D1559">
        <v>139.11667</v>
      </c>
      <c r="F1559">
        <v>53</v>
      </c>
      <c r="G1559">
        <v>1093</v>
      </c>
      <c r="H1559">
        <v>-22</v>
      </c>
      <c r="I1559">
        <v>30</v>
      </c>
      <c r="K1559" t="s">
        <v>255</v>
      </c>
      <c r="L1559">
        <v>297</v>
      </c>
      <c r="M1559" t="s">
        <v>165</v>
      </c>
      <c r="N1559">
        <v>1955</v>
      </c>
      <c r="P1559">
        <v>1976</v>
      </c>
      <c r="R1559" t="s">
        <v>2101</v>
      </c>
    </row>
    <row r="1560" spans="1:18">
      <c r="A1560">
        <v>2864</v>
      </c>
      <c r="B1560" t="s">
        <v>1970</v>
      </c>
      <c r="C1560">
        <v>-67.06</v>
      </c>
      <c r="D1560">
        <v>139.01</v>
      </c>
      <c r="F1560">
        <v>63</v>
      </c>
      <c r="G1560">
        <v>1208</v>
      </c>
      <c r="H1560">
        <v>-22.4</v>
      </c>
      <c r="I1560">
        <v>23</v>
      </c>
      <c r="K1560" t="s">
        <v>255</v>
      </c>
      <c r="L1560">
        <v>235</v>
      </c>
      <c r="M1560" t="s">
        <v>165</v>
      </c>
      <c r="N1560">
        <v>1955</v>
      </c>
      <c r="P1560">
        <v>1976</v>
      </c>
      <c r="R1560" t="s">
        <v>2101</v>
      </c>
    </row>
    <row r="1561" spans="1:18">
      <c r="A1561">
        <v>2865</v>
      </c>
      <c r="B1561" t="s">
        <v>1971</v>
      </c>
      <c r="C1561">
        <v>-67.349999999999994</v>
      </c>
      <c r="D1561">
        <v>139.19999999999999</v>
      </c>
      <c r="F1561">
        <v>83</v>
      </c>
      <c r="G1561">
        <v>1408</v>
      </c>
      <c r="H1561">
        <v>-24</v>
      </c>
      <c r="I1561">
        <v>44</v>
      </c>
      <c r="K1561" t="s">
        <v>255</v>
      </c>
      <c r="L1561">
        <v>438</v>
      </c>
      <c r="M1561" t="s">
        <v>165</v>
      </c>
      <c r="N1561">
        <v>1955</v>
      </c>
      <c r="P1561">
        <v>1973</v>
      </c>
      <c r="R1561" t="s">
        <v>2101</v>
      </c>
    </row>
    <row r="1562" spans="1:18">
      <c r="A1562">
        <v>2866</v>
      </c>
      <c r="B1562" t="s">
        <v>1972</v>
      </c>
      <c r="C1562">
        <v>-67.383330000000001</v>
      </c>
      <c r="D1562">
        <v>138.63333</v>
      </c>
      <c r="G1562">
        <v>1550</v>
      </c>
      <c r="H1562">
        <v>-25.4</v>
      </c>
      <c r="I1562">
        <v>27</v>
      </c>
      <c r="K1562" t="s">
        <v>255</v>
      </c>
      <c r="L1562">
        <v>269.8</v>
      </c>
      <c r="M1562" t="s">
        <v>165</v>
      </c>
      <c r="N1562">
        <v>1955</v>
      </c>
      <c r="P1562">
        <v>1976</v>
      </c>
      <c r="R1562" t="s">
        <v>2101</v>
      </c>
    </row>
    <row r="1563" spans="1:18">
      <c r="A1563">
        <v>2867</v>
      </c>
      <c r="B1563" t="s">
        <v>1975</v>
      </c>
      <c r="C1563">
        <v>-67.866669999999999</v>
      </c>
      <c r="D1563">
        <v>138</v>
      </c>
      <c r="F1563">
        <v>163</v>
      </c>
      <c r="G1563">
        <v>1906</v>
      </c>
      <c r="H1563">
        <v>-29.8</v>
      </c>
      <c r="I1563">
        <v>35</v>
      </c>
      <c r="K1563" t="s">
        <v>255</v>
      </c>
      <c r="L1563">
        <v>354.5</v>
      </c>
      <c r="M1563" t="s">
        <v>165</v>
      </c>
      <c r="N1563">
        <v>1955</v>
      </c>
      <c r="P1563">
        <v>1976</v>
      </c>
      <c r="R1563" t="s">
        <v>2101</v>
      </c>
    </row>
    <row r="1564" spans="1:18">
      <c r="A1564">
        <v>2868</v>
      </c>
      <c r="B1564" t="s">
        <v>1892</v>
      </c>
      <c r="C1564">
        <v>-68.016670000000005</v>
      </c>
      <c r="D1564">
        <v>137.78333000000001</v>
      </c>
      <c r="F1564">
        <v>183</v>
      </c>
      <c r="G1564">
        <v>1999</v>
      </c>
      <c r="H1564">
        <v>-31.1</v>
      </c>
      <c r="I1564">
        <v>3</v>
      </c>
      <c r="K1564" t="s">
        <v>255</v>
      </c>
      <c r="L1564">
        <v>30.24</v>
      </c>
      <c r="M1564" t="s">
        <v>165</v>
      </c>
      <c r="N1564">
        <v>1955</v>
      </c>
      <c r="P1564">
        <v>1976</v>
      </c>
      <c r="R1564" t="s">
        <v>2101</v>
      </c>
    </row>
    <row r="1565" spans="1:18">
      <c r="A1565">
        <v>2869</v>
      </c>
      <c r="B1565" t="s">
        <v>1976</v>
      </c>
      <c r="C1565">
        <v>-68.183300000000003</v>
      </c>
      <c r="D1565">
        <v>137.55000000000001</v>
      </c>
      <c r="I1565">
        <v>34</v>
      </c>
      <c r="K1565" t="s">
        <v>255</v>
      </c>
      <c r="L1565">
        <v>340</v>
      </c>
      <c r="M1565" t="s">
        <v>165</v>
      </c>
      <c r="N1565">
        <v>1965</v>
      </c>
      <c r="P1565">
        <v>1976</v>
      </c>
      <c r="R1565" t="s">
        <v>2101</v>
      </c>
    </row>
    <row r="1566" spans="1:18">
      <c r="A1566">
        <v>2870</v>
      </c>
      <c r="B1566" t="s">
        <v>1895</v>
      </c>
      <c r="C1566">
        <v>-68.349999999999994</v>
      </c>
      <c r="D1566">
        <v>137.30000000000001</v>
      </c>
      <c r="F1566">
        <v>223</v>
      </c>
      <c r="G1566">
        <v>2221</v>
      </c>
      <c r="H1566">
        <v>-34.299999999999997</v>
      </c>
      <c r="I1566">
        <v>28</v>
      </c>
      <c r="K1566" t="s">
        <v>255</v>
      </c>
      <c r="L1566">
        <v>275</v>
      </c>
      <c r="M1566" t="s">
        <v>165</v>
      </c>
      <c r="N1566">
        <v>1955</v>
      </c>
      <c r="P1566">
        <v>1965</v>
      </c>
      <c r="R1566" t="s">
        <v>2101</v>
      </c>
    </row>
    <row r="1567" spans="1:18">
      <c r="A1567">
        <v>2871</v>
      </c>
      <c r="B1567" t="s">
        <v>1895</v>
      </c>
      <c r="C1567">
        <v>-68.349999999999994</v>
      </c>
      <c r="D1567">
        <v>137.30000000000001</v>
      </c>
      <c r="F1567">
        <v>223</v>
      </c>
      <c r="G1567">
        <v>2221</v>
      </c>
      <c r="H1567">
        <v>-34.299999999999997</v>
      </c>
      <c r="I1567">
        <v>32</v>
      </c>
      <c r="K1567" t="s">
        <v>255</v>
      </c>
      <c r="L1567">
        <v>320</v>
      </c>
      <c r="M1567" t="s">
        <v>165</v>
      </c>
      <c r="N1567">
        <v>1965</v>
      </c>
      <c r="P1567">
        <v>1976</v>
      </c>
      <c r="R1567" t="s">
        <v>2101</v>
      </c>
    </row>
    <row r="1568" spans="1:18">
      <c r="A1568">
        <v>2872</v>
      </c>
      <c r="B1568" t="s">
        <v>1977</v>
      </c>
      <c r="C1568">
        <v>-68.45</v>
      </c>
      <c r="D1568">
        <v>137.19999999999999</v>
      </c>
      <c r="F1568">
        <v>233</v>
      </c>
      <c r="G1568">
        <v>2276</v>
      </c>
      <c r="H1568">
        <v>-36.299999999999997</v>
      </c>
      <c r="I1568">
        <v>3</v>
      </c>
      <c r="K1568" t="s">
        <v>255</v>
      </c>
      <c r="L1568">
        <v>258</v>
      </c>
      <c r="M1568" t="s">
        <v>165</v>
      </c>
      <c r="N1568">
        <v>1955</v>
      </c>
      <c r="P1568">
        <v>1976</v>
      </c>
      <c r="R1568" t="s">
        <v>2101</v>
      </c>
    </row>
    <row r="1569" spans="1:18">
      <c r="A1569">
        <v>2911</v>
      </c>
      <c r="B1569" t="s">
        <v>2132</v>
      </c>
      <c r="C1569">
        <v>-77.133330000000001</v>
      </c>
      <c r="D1569">
        <v>-50.633330000000001</v>
      </c>
      <c r="F1569">
        <v>20</v>
      </c>
      <c r="I1569">
        <v>22</v>
      </c>
      <c r="K1569" t="s">
        <v>164</v>
      </c>
      <c r="L1569">
        <v>220</v>
      </c>
      <c r="M1569" t="s">
        <v>2133</v>
      </c>
      <c r="N1569">
        <v>1960</v>
      </c>
      <c r="O1569">
        <v>1</v>
      </c>
      <c r="P1569">
        <v>1980</v>
      </c>
      <c r="Q1569">
        <v>1</v>
      </c>
      <c r="R1569" t="s">
        <v>2130</v>
      </c>
    </row>
    <row r="1570" spans="1:18">
      <c r="A1570">
        <v>2915</v>
      </c>
      <c r="B1570" t="s">
        <v>2138</v>
      </c>
      <c r="C1570">
        <v>-70.599999999999994</v>
      </c>
      <c r="D1570">
        <v>-8.3666660000000004</v>
      </c>
      <c r="K1570" t="s">
        <v>132</v>
      </c>
      <c r="L1570">
        <v>335</v>
      </c>
      <c r="M1570" t="s">
        <v>2139</v>
      </c>
      <c r="N1570">
        <v>1972</v>
      </c>
      <c r="P1570">
        <v>1986</v>
      </c>
      <c r="R1570" t="s">
        <v>2140</v>
      </c>
    </row>
    <row r="1571" spans="1:18">
      <c r="A1571">
        <v>2916</v>
      </c>
      <c r="B1571" t="s">
        <v>4227</v>
      </c>
      <c r="C1571">
        <v>-70.933333000000005</v>
      </c>
      <c r="D1571">
        <v>-7.4</v>
      </c>
      <c r="K1571" t="s">
        <v>132</v>
      </c>
      <c r="L1571">
        <v>173</v>
      </c>
      <c r="M1571" t="s">
        <v>2133</v>
      </c>
      <c r="N1571">
        <v>1964</v>
      </c>
      <c r="P1571">
        <v>1995</v>
      </c>
      <c r="R1571" t="s">
        <v>2140</v>
      </c>
    </row>
    <row r="1572" spans="1:18">
      <c r="A1572">
        <v>2917</v>
      </c>
      <c r="B1572" t="s">
        <v>2143</v>
      </c>
      <c r="C1572">
        <v>-71.25</v>
      </c>
      <c r="D1572">
        <v>-8.65</v>
      </c>
      <c r="K1572" t="s">
        <v>132</v>
      </c>
      <c r="L1572">
        <v>295</v>
      </c>
      <c r="M1572" t="s">
        <v>2139</v>
      </c>
      <c r="N1572">
        <v>1979</v>
      </c>
      <c r="P1572">
        <v>1986</v>
      </c>
      <c r="R1572" t="s">
        <v>2140</v>
      </c>
    </row>
    <row r="1573" spans="1:18">
      <c r="A1573">
        <v>2919</v>
      </c>
      <c r="B1573" t="s">
        <v>2146</v>
      </c>
      <c r="C1573">
        <v>-74.166666000000006</v>
      </c>
      <c r="D1573">
        <v>0.36666599999999999</v>
      </c>
      <c r="K1573" t="s">
        <v>132</v>
      </c>
      <c r="L1573">
        <v>116</v>
      </c>
      <c r="M1573" t="s">
        <v>165</v>
      </c>
      <c r="N1573">
        <v>1965</v>
      </c>
      <c r="P1573">
        <v>1993</v>
      </c>
      <c r="R1573" t="s">
        <v>2140</v>
      </c>
    </row>
    <row r="1574" spans="1:18">
      <c r="A1574">
        <v>2923</v>
      </c>
      <c r="B1574" t="s">
        <v>2150</v>
      </c>
      <c r="C1574">
        <v>-76.316665999999998</v>
      </c>
      <c r="D1574">
        <v>-6.0833329999999997</v>
      </c>
      <c r="K1574" t="s">
        <v>132</v>
      </c>
      <c r="L1574">
        <v>71</v>
      </c>
      <c r="M1574" t="s">
        <v>165</v>
      </c>
      <c r="N1574">
        <v>1955</v>
      </c>
      <c r="P1574">
        <v>1993</v>
      </c>
      <c r="R1574" t="s">
        <v>2140</v>
      </c>
    </row>
    <row r="1575" spans="1:18">
      <c r="A1575">
        <v>2924</v>
      </c>
      <c r="B1575" t="s">
        <v>226</v>
      </c>
      <c r="C1575">
        <v>-77</v>
      </c>
      <c r="D1575">
        <v>-10.55</v>
      </c>
      <c r="K1575" t="s">
        <v>132</v>
      </c>
      <c r="L1575">
        <v>69</v>
      </c>
      <c r="M1575" t="s">
        <v>165</v>
      </c>
      <c r="N1575">
        <v>1955</v>
      </c>
      <c r="P1575">
        <v>1997</v>
      </c>
      <c r="R1575" t="s">
        <v>2140</v>
      </c>
    </row>
    <row r="1576" spans="1:18">
      <c r="A1576">
        <v>2925</v>
      </c>
      <c r="B1576" t="s">
        <v>227</v>
      </c>
      <c r="C1576">
        <v>-77.016666000000001</v>
      </c>
      <c r="D1576">
        <v>-6.6666660000000002</v>
      </c>
      <c r="K1576" t="s">
        <v>132</v>
      </c>
      <c r="L1576">
        <v>68</v>
      </c>
      <c r="M1576" t="s">
        <v>165</v>
      </c>
      <c r="N1576">
        <v>1955</v>
      </c>
      <c r="P1576">
        <v>1997</v>
      </c>
      <c r="R1576" t="s">
        <v>2140</v>
      </c>
    </row>
    <row r="1577" spans="1:18">
      <c r="A1577">
        <v>2927</v>
      </c>
      <c r="B1577" t="s">
        <v>228</v>
      </c>
      <c r="C1577">
        <v>-77.05</v>
      </c>
      <c r="D1577">
        <v>-10.333333</v>
      </c>
      <c r="K1577" t="s">
        <v>132</v>
      </c>
      <c r="L1577">
        <v>63</v>
      </c>
      <c r="M1577" t="s">
        <v>165</v>
      </c>
      <c r="N1577">
        <v>1955</v>
      </c>
      <c r="P1577">
        <v>1997</v>
      </c>
      <c r="R1577" t="s">
        <v>2140</v>
      </c>
    </row>
    <row r="1578" spans="1:18">
      <c r="A1578">
        <v>3085</v>
      </c>
      <c r="B1578" t="s">
        <v>391</v>
      </c>
      <c r="C1578">
        <v>-72.37</v>
      </c>
      <c r="D1578">
        <v>158.75</v>
      </c>
      <c r="G1578">
        <v>2246</v>
      </c>
      <c r="H1578">
        <v>-38.1</v>
      </c>
      <c r="L1578">
        <v>105</v>
      </c>
      <c r="M1578" t="s">
        <v>165</v>
      </c>
      <c r="N1578">
        <v>0</v>
      </c>
      <c r="P1578">
        <v>0</v>
      </c>
      <c r="R1578" t="s">
        <v>2262</v>
      </c>
    </row>
    <row r="1579" spans="1:18">
      <c r="A1579">
        <v>3086</v>
      </c>
      <c r="B1579" t="s">
        <v>297</v>
      </c>
      <c r="C1579">
        <v>-72.77</v>
      </c>
      <c r="D1579">
        <v>159.08000000000001</v>
      </c>
      <c r="G1579">
        <v>2316</v>
      </c>
      <c r="H1579">
        <v>-41.5</v>
      </c>
      <c r="J1579">
        <v>112</v>
      </c>
      <c r="L1579">
        <v>86.6</v>
      </c>
      <c r="M1579" t="s">
        <v>165</v>
      </c>
      <c r="N1579">
        <v>0</v>
      </c>
      <c r="P1579">
        <v>0</v>
      </c>
      <c r="R1579" t="s">
        <v>2262</v>
      </c>
    </row>
    <row r="1580" spans="1:18">
      <c r="A1580">
        <v>3088</v>
      </c>
      <c r="B1580" t="s">
        <v>392</v>
      </c>
      <c r="C1580">
        <v>-72.8</v>
      </c>
      <c r="D1580">
        <v>159.1</v>
      </c>
      <c r="F1580">
        <v>250</v>
      </c>
      <c r="G1580">
        <v>2316</v>
      </c>
      <c r="H1580">
        <v>-41</v>
      </c>
      <c r="I1580">
        <v>86.2</v>
      </c>
      <c r="K1580" t="s">
        <v>82</v>
      </c>
      <c r="L1580">
        <v>86.2</v>
      </c>
      <c r="M1580" t="s">
        <v>2264</v>
      </c>
      <c r="N1580">
        <v>1964</v>
      </c>
      <c r="P1580">
        <v>1996</v>
      </c>
      <c r="R1580" t="s">
        <v>2262</v>
      </c>
    </row>
    <row r="1581" spans="1:18">
      <c r="A1581">
        <v>3097</v>
      </c>
      <c r="B1581">
        <v>531</v>
      </c>
      <c r="C1581">
        <v>-71.116665999999995</v>
      </c>
      <c r="D1581">
        <v>139.183333</v>
      </c>
      <c r="G1581">
        <v>2513</v>
      </c>
      <c r="I1581">
        <v>14.8</v>
      </c>
      <c r="K1581" t="s">
        <v>2273</v>
      </c>
      <c r="L1581">
        <v>148</v>
      </c>
      <c r="M1581" t="s">
        <v>83</v>
      </c>
      <c r="N1581">
        <v>1952</v>
      </c>
      <c r="P1581">
        <v>1960</v>
      </c>
      <c r="Q1581">
        <v>1</v>
      </c>
      <c r="R1581" t="s">
        <v>2274</v>
      </c>
    </row>
    <row r="1582" spans="1:18">
      <c r="A1582">
        <v>3098</v>
      </c>
      <c r="B1582">
        <v>527</v>
      </c>
      <c r="C1582">
        <v>-71.833332999999996</v>
      </c>
      <c r="D1582">
        <v>140.25</v>
      </c>
      <c r="G1582">
        <v>2467</v>
      </c>
      <c r="H1582">
        <v>-44.2</v>
      </c>
      <c r="I1582">
        <v>14.6</v>
      </c>
      <c r="K1582" t="s">
        <v>2273</v>
      </c>
      <c r="L1582">
        <v>146</v>
      </c>
      <c r="M1582" t="s">
        <v>83</v>
      </c>
      <c r="N1582">
        <v>1951</v>
      </c>
      <c r="P1582">
        <v>1960</v>
      </c>
      <c r="Q1582">
        <v>1</v>
      </c>
      <c r="R1582" t="s">
        <v>2274</v>
      </c>
    </row>
    <row r="1583" spans="1:18">
      <c r="A1583">
        <v>3099</v>
      </c>
      <c r="B1583">
        <v>536</v>
      </c>
      <c r="C1583">
        <v>-72.099999999999994</v>
      </c>
      <c r="D1583">
        <v>143.19999999999999</v>
      </c>
      <c r="G1583">
        <v>2356</v>
      </c>
      <c r="I1583">
        <v>17.8</v>
      </c>
      <c r="K1583" t="s">
        <v>2273</v>
      </c>
      <c r="L1583">
        <v>178</v>
      </c>
      <c r="M1583" t="s">
        <v>83</v>
      </c>
      <c r="N1583">
        <v>1954</v>
      </c>
      <c r="P1583">
        <v>1960</v>
      </c>
      <c r="Q1583">
        <v>1</v>
      </c>
      <c r="R1583" t="s">
        <v>2274</v>
      </c>
    </row>
    <row r="1584" spans="1:18">
      <c r="A1584">
        <v>3100</v>
      </c>
      <c r="B1584">
        <v>544</v>
      </c>
      <c r="C1584">
        <v>-72.133332999999993</v>
      </c>
      <c r="D1584">
        <v>148.19999999999999</v>
      </c>
      <c r="G1584">
        <v>2216</v>
      </c>
      <c r="H1584">
        <v>-41.5</v>
      </c>
      <c r="I1584">
        <v>18.3</v>
      </c>
      <c r="K1584" t="s">
        <v>2273</v>
      </c>
      <c r="L1584">
        <v>183</v>
      </c>
      <c r="M1584" t="s">
        <v>83</v>
      </c>
      <c r="N1584">
        <v>1953</v>
      </c>
      <c r="P1584">
        <v>1960</v>
      </c>
      <c r="Q1584">
        <v>1</v>
      </c>
      <c r="R1584" t="s">
        <v>2274</v>
      </c>
    </row>
    <row r="1585" spans="1:18">
      <c r="A1585">
        <v>3101</v>
      </c>
      <c r="B1585">
        <v>540</v>
      </c>
      <c r="C1585">
        <v>-72.133332999999993</v>
      </c>
      <c r="D1585">
        <v>145.88333299999999</v>
      </c>
      <c r="G1585">
        <v>2287</v>
      </c>
      <c r="H1585">
        <v>-42.3</v>
      </c>
      <c r="I1585">
        <v>20.7</v>
      </c>
      <c r="K1585" t="s">
        <v>2273</v>
      </c>
      <c r="L1585">
        <v>207</v>
      </c>
      <c r="M1585" t="s">
        <v>83</v>
      </c>
      <c r="N1585">
        <v>1954</v>
      </c>
      <c r="P1585">
        <v>1960</v>
      </c>
      <c r="Q1585">
        <v>1</v>
      </c>
      <c r="R1585" t="s">
        <v>2274</v>
      </c>
    </row>
    <row r="1586" spans="1:18">
      <c r="A1586">
        <v>3102</v>
      </c>
      <c r="B1586">
        <v>548</v>
      </c>
      <c r="C1586">
        <v>-72.2</v>
      </c>
      <c r="D1586">
        <v>151.23333299999999</v>
      </c>
      <c r="G1586">
        <v>2205</v>
      </c>
      <c r="H1586">
        <v>-41</v>
      </c>
      <c r="I1586">
        <v>19.3</v>
      </c>
      <c r="K1586" t="s">
        <v>2273</v>
      </c>
      <c r="L1586">
        <v>193</v>
      </c>
      <c r="M1586" t="s">
        <v>83</v>
      </c>
      <c r="N1586">
        <v>1953</v>
      </c>
      <c r="P1586">
        <v>1960</v>
      </c>
      <c r="Q1586">
        <v>1</v>
      </c>
      <c r="R1586" t="s">
        <v>2274</v>
      </c>
    </row>
    <row r="1587" spans="1:18">
      <c r="A1587">
        <v>3103</v>
      </c>
      <c r="B1587">
        <v>550</v>
      </c>
      <c r="C1587">
        <v>-72.233333000000002</v>
      </c>
      <c r="D1587">
        <v>153.80000000000001</v>
      </c>
      <c r="G1587">
        <v>2220</v>
      </c>
      <c r="H1587">
        <v>-40.9</v>
      </c>
      <c r="I1587">
        <v>19.3</v>
      </c>
      <c r="K1587" t="s">
        <v>2273</v>
      </c>
      <c r="L1587">
        <v>193</v>
      </c>
      <c r="M1587" t="s">
        <v>83</v>
      </c>
      <c r="N1587">
        <v>1954</v>
      </c>
      <c r="P1587">
        <v>1960</v>
      </c>
      <c r="Q1587">
        <v>1</v>
      </c>
      <c r="R1587" t="s">
        <v>2274</v>
      </c>
    </row>
    <row r="1588" spans="1:18">
      <c r="A1588">
        <v>3104</v>
      </c>
      <c r="B1588">
        <v>553</v>
      </c>
      <c r="C1588">
        <v>-72.283332999999999</v>
      </c>
      <c r="D1588">
        <v>156.36666600000001</v>
      </c>
      <c r="G1588">
        <v>2262</v>
      </c>
      <c r="H1588">
        <v>-39.6</v>
      </c>
      <c r="I1588">
        <v>17.8</v>
      </c>
      <c r="K1588" t="s">
        <v>2273</v>
      </c>
      <c r="L1588">
        <v>178</v>
      </c>
      <c r="M1588" t="s">
        <v>83</v>
      </c>
      <c r="N1588">
        <v>1953</v>
      </c>
      <c r="P1588">
        <v>1960</v>
      </c>
      <c r="Q1588">
        <v>1</v>
      </c>
      <c r="R1588" t="s">
        <v>2274</v>
      </c>
    </row>
    <row r="1589" spans="1:18">
      <c r="A1589">
        <v>3105</v>
      </c>
      <c r="B1589">
        <v>556</v>
      </c>
      <c r="C1589">
        <v>-72.366665999999995</v>
      </c>
      <c r="D1589">
        <v>158.75</v>
      </c>
      <c r="G1589">
        <v>2331</v>
      </c>
      <c r="H1589">
        <v>-38.4</v>
      </c>
      <c r="I1589">
        <v>15.1</v>
      </c>
      <c r="K1589" t="s">
        <v>2273</v>
      </c>
      <c r="L1589">
        <v>151</v>
      </c>
      <c r="M1589" t="s">
        <v>83</v>
      </c>
      <c r="N1589">
        <v>1952</v>
      </c>
      <c r="P1589">
        <v>1960</v>
      </c>
      <c r="Q1589">
        <v>1</v>
      </c>
      <c r="R1589" t="s">
        <v>2274</v>
      </c>
    </row>
    <row r="1590" spans="1:18">
      <c r="A1590">
        <v>3106</v>
      </c>
      <c r="B1590">
        <v>524</v>
      </c>
      <c r="C1590">
        <v>-72.466666000000004</v>
      </c>
      <c r="D1590">
        <v>141.35</v>
      </c>
      <c r="G1590">
        <v>2498</v>
      </c>
      <c r="H1590">
        <v>-44</v>
      </c>
      <c r="I1590">
        <v>17.100000000000001</v>
      </c>
      <c r="K1590" t="s">
        <v>2273</v>
      </c>
      <c r="L1590">
        <v>171</v>
      </c>
      <c r="M1590" t="s">
        <v>83</v>
      </c>
      <c r="N1590">
        <v>1954</v>
      </c>
      <c r="P1590">
        <v>1960</v>
      </c>
      <c r="Q1590">
        <v>1</v>
      </c>
      <c r="R1590" t="s">
        <v>2274</v>
      </c>
    </row>
    <row r="1591" spans="1:18">
      <c r="A1591">
        <v>3107</v>
      </c>
      <c r="B1591">
        <v>559</v>
      </c>
      <c r="C1591">
        <v>-72.633332999999993</v>
      </c>
      <c r="D1591">
        <v>161.533333</v>
      </c>
      <c r="G1591">
        <v>1720</v>
      </c>
      <c r="I1591">
        <v>16.3</v>
      </c>
      <c r="K1591" t="s">
        <v>2273</v>
      </c>
      <c r="L1591">
        <v>163</v>
      </c>
      <c r="M1591" t="s">
        <v>83</v>
      </c>
      <c r="N1591">
        <v>1955</v>
      </c>
      <c r="P1591">
        <v>1960</v>
      </c>
      <c r="Q1591">
        <v>1</v>
      </c>
      <c r="R1591" t="s">
        <v>2274</v>
      </c>
    </row>
    <row r="1592" spans="1:18">
      <c r="A1592">
        <v>3108</v>
      </c>
      <c r="B1592">
        <v>521</v>
      </c>
      <c r="C1592">
        <v>-73.116665999999995</v>
      </c>
      <c r="D1592">
        <v>142.5</v>
      </c>
      <c r="G1592">
        <v>2516</v>
      </c>
      <c r="H1592">
        <v>-46.5</v>
      </c>
      <c r="I1592">
        <v>11.7</v>
      </c>
      <c r="K1592" t="s">
        <v>2273</v>
      </c>
      <c r="L1592">
        <v>117</v>
      </c>
      <c r="M1592" t="s">
        <v>83</v>
      </c>
      <c r="N1592">
        <v>1951</v>
      </c>
      <c r="P1592">
        <v>1960</v>
      </c>
      <c r="Q1592">
        <v>1</v>
      </c>
      <c r="R1592" t="s">
        <v>2274</v>
      </c>
    </row>
    <row r="1593" spans="1:18">
      <c r="A1593">
        <v>3109</v>
      </c>
      <c r="B1593">
        <v>519</v>
      </c>
      <c r="C1593">
        <v>-73.733333000000002</v>
      </c>
      <c r="D1593">
        <v>143.466666</v>
      </c>
      <c r="G1593">
        <v>2541</v>
      </c>
      <c r="I1593">
        <v>14.8</v>
      </c>
      <c r="K1593" t="s">
        <v>2273</v>
      </c>
      <c r="L1593">
        <v>148</v>
      </c>
      <c r="M1593" t="s">
        <v>83</v>
      </c>
      <c r="N1593">
        <v>1952</v>
      </c>
      <c r="P1593">
        <v>1960</v>
      </c>
      <c r="Q1593">
        <v>1</v>
      </c>
      <c r="R1593" t="s">
        <v>2274</v>
      </c>
    </row>
    <row r="1594" spans="1:18">
      <c r="A1594">
        <v>3110</v>
      </c>
      <c r="B1594">
        <v>515</v>
      </c>
      <c r="C1594">
        <v>-74.45</v>
      </c>
      <c r="D1594">
        <v>144.25</v>
      </c>
      <c r="G1594">
        <v>2591</v>
      </c>
      <c r="I1594">
        <v>20.5</v>
      </c>
      <c r="K1594" t="s">
        <v>2273</v>
      </c>
      <c r="L1594">
        <v>205</v>
      </c>
      <c r="M1594" t="s">
        <v>83</v>
      </c>
      <c r="N1594">
        <v>1954</v>
      </c>
      <c r="P1594">
        <v>1960</v>
      </c>
      <c r="Q1594">
        <v>1</v>
      </c>
      <c r="R1594" t="s">
        <v>2274</v>
      </c>
    </row>
    <row r="1595" spans="1:18">
      <c r="A1595">
        <v>3111</v>
      </c>
      <c r="B1595">
        <v>512</v>
      </c>
      <c r="C1595">
        <v>-75.2</v>
      </c>
      <c r="D1595">
        <v>146.816666</v>
      </c>
      <c r="G1595">
        <v>2520</v>
      </c>
      <c r="H1595">
        <v>-47.4</v>
      </c>
      <c r="I1595">
        <v>10.1</v>
      </c>
      <c r="K1595" t="s">
        <v>2273</v>
      </c>
      <c r="L1595">
        <v>101</v>
      </c>
      <c r="M1595" t="s">
        <v>83</v>
      </c>
      <c r="N1595">
        <v>1957</v>
      </c>
      <c r="P1595">
        <v>1960</v>
      </c>
      <c r="Q1595">
        <v>1</v>
      </c>
      <c r="R1595" t="s">
        <v>2274</v>
      </c>
    </row>
    <row r="1596" spans="1:18">
      <c r="A1596">
        <v>3112</v>
      </c>
      <c r="B1596">
        <v>510</v>
      </c>
      <c r="C1596">
        <v>-75.783332999999999</v>
      </c>
      <c r="D1596">
        <v>148.44999999999999</v>
      </c>
      <c r="G1596">
        <v>2490</v>
      </c>
      <c r="H1596">
        <v>-47.2</v>
      </c>
      <c r="I1596">
        <v>13.2</v>
      </c>
      <c r="K1596" t="s">
        <v>2273</v>
      </c>
      <c r="L1596">
        <v>132</v>
      </c>
      <c r="M1596" t="s">
        <v>83</v>
      </c>
      <c r="N1596">
        <v>1953</v>
      </c>
      <c r="P1596">
        <v>1960</v>
      </c>
      <c r="Q1596">
        <v>1</v>
      </c>
      <c r="R1596" t="s">
        <v>2274</v>
      </c>
    </row>
    <row r="1597" spans="1:18">
      <c r="A1597">
        <v>3113</v>
      </c>
      <c r="B1597">
        <v>507</v>
      </c>
      <c r="C1597">
        <v>-76.45</v>
      </c>
      <c r="D1597">
        <v>150.4</v>
      </c>
      <c r="G1597">
        <v>2479</v>
      </c>
      <c r="I1597">
        <v>7.1</v>
      </c>
      <c r="K1597" t="s">
        <v>2273</v>
      </c>
      <c r="L1597">
        <v>71</v>
      </c>
      <c r="M1597" t="s">
        <v>83</v>
      </c>
      <c r="N1597">
        <v>1957</v>
      </c>
      <c r="P1597">
        <v>1960</v>
      </c>
      <c r="Q1597">
        <v>1</v>
      </c>
      <c r="R1597" t="s">
        <v>2274</v>
      </c>
    </row>
    <row r="1598" spans="1:18">
      <c r="A1598">
        <v>3117</v>
      </c>
      <c r="B1598" t="s">
        <v>2278</v>
      </c>
      <c r="C1598">
        <v>-69.037000000000006</v>
      </c>
      <c r="D1598">
        <v>40.450000000000003</v>
      </c>
      <c r="G1598">
        <v>844</v>
      </c>
      <c r="I1598">
        <v>240</v>
      </c>
      <c r="K1598" t="s">
        <v>2279</v>
      </c>
      <c r="L1598">
        <v>240</v>
      </c>
      <c r="M1598" t="s">
        <v>165</v>
      </c>
      <c r="N1598">
        <v>1955</v>
      </c>
      <c r="P1598">
        <v>1985</v>
      </c>
      <c r="Q1598">
        <v>12</v>
      </c>
      <c r="R1598" t="s">
        <v>2280</v>
      </c>
    </row>
    <row r="1599" spans="1:18">
      <c r="A1599">
        <v>3118</v>
      </c>
      <c r="B1599" t="s">
        <v>2282</v>
      </c>
      <c r="C1599">
        <v>-69.876999999999995</v>
      </c>
      <c r="D1599">
        <v>42.718000000000004</v>
      </c>
      <c r="G1599">
        <v>1748</v>
      </c>
      <c r="I1599">
        <v>122</v>
      </c>
      <c r="K1599" t="s">
        <v>2279</v>
      </c>
      <c r="L1599">
        <v>122</v>
      </c>
      <c r="M1599" t="s">
        <v>165</v>
      </c>
      <c r="N1599">
        <v>1955</v>
      </c>
      <c r="P1599">
        <v>1985</v>
      </c>
      <c r="Q1599">
        <v>5</v>
      </c>
      <c r="R1599" t="s">
        <v>2280</v>
      </c>
    </row>
    <row r="1600" spans="1:18">
      <c r="A1600">
        <v>3119</v>
      </c>
      <c r="B1600" t="s">
        <v>2283</v>
      </c>
      <c r="C1600">
        <v>-70.796000000000006</v>
      </c>
      <c r="D1600">
        <v>44.66</v>
      </c>
      <c r="G1600">
        <v>2337</v>
      </c>
      <c r="I1600">
        <v>72</v>
      </c>
      <c r="K1600" t="s">
        <v>2279</v>
      </c>
      <c r="L1600">
        <v>72</v>
      </c>
      <c r="M1600" t="s">
        <v>165</v>
      </c>
      <c r="N1600">
        <v>1955</v>
      </c>
      <c r="P1600">
        <v>1985</v>
      </c>
      <c r="Q1600">
        <v>12</v>
      </c>
      <c r="R1600" t="s">
        <v>2280</v>
      </c>
    </row>
    <row r="1601" spans="1:18">
      <c r="A1601">
        <v>3120</v>
      </c>
      <c r="B1601" t="s">
        <v>2284</v>
      </c>
      <c r="C1601">
        <v>-70.941000000000003</v>
      </c>
      <c r="D1601">
        <v>45.148000000000003</v>
      </c>
      <c r="G1601">
        <v>2417</v>
      </c>
      <c r="I1601">
        <v>138</v>
      </c>
      <c r="K1601" t="s">
        <v>2279</v>
      </c>
      <c r="L1601">
        <v>138</v>
      </c>
      <c r="M1601" t="s">
        <v>165</v>
      </c>
      <c r="N1601">
        <v>1955</v>
      </c>
      <c r="P1601">
        <v>1988</v>
      </c>
      <c r="Q1601">
        <v>12</v>
      </c>
      <c r="R1601" t="s">
        <v>2280</v>
      </c>
    </row>
    <row r="1602" spans="1:18">
      <c r="A1602">
        <v>3121</v>
      </c>
      <c r="B1602" t="s">
        <v>2285</v>
      </c>
      <c r="C1602">
        <v>-71.210999999999999</v>
      </c>
      <c r="D1602">
        <v>44.506999999999998</v>
      </c>
      <c r="G1602">
        <v>2439</v>
      </c>
      <c r="I1602">
        <v>85</v>
      </c>
      <c r="K1602" t="s">
        <v>2279</v>
      </c>
      <c r="L1602">
        <v>85</v>
      </c>
      <c r="M1602" t="s">
        <v>165</v>
      </c>
      <c r="N1602">
        <v>1955</v>
      </c>
      <c r="P1602">
        <v>1988</v>
      </c>
      <c r="Q1602">
        <v>11</v>
      </c>
      <c r="R1602" t="s">
        <v>2280</v>
      </c>
    </row>
    <row r="1603" spans="1:18">
      <c r="A1603">
        <v>3122</v>
      </c>
      <c r="B1603" t="s">
        <v>2286</v>
      </c>
      <c r="C1603">
        <v>-71.423000000000002</v>
      </c>
      <c r="D1603">
        <v>46.953000000000003</v>
      </c>
      <c r="G1603">
        <v>2699</v>
      </c>
      <c r="I1603">
        <v>121</v>
      </c>
      <c r="K1603" t="s">
        <v>2279</v>
      </c>
      <c r="L1603">
        <v>121</v>
      </c>
      <c r="M1603" t="s">
        <v>165</v>
      </c>
      <c r="N1603">
        <v>1955</v>
      </c>
      <c r="P1603">
        <v>1988</v>
      </c>
      <c r="Q1603">
        <v>12</v>
      </c>
      <c r="R1603" t="s">
        <v>2280</v>
      </c>
    </row>
    <row r="1604" spans="1:18">
      <c r="A1604">
        <v>3123</v>
      </c>
      <c r="B1604" t="s">
        <v>2287</v>
      </c>
      <c r="C1604">
        <v>-75.003</v>
      </c>
      <c r="D1604">
        <v>31.489000000000001</v>
      </c>
      <c r="G1604">
        <v>3414</v>
      </c>
      <c r="I1604">
        <v>68</v>
      </c>
      <c r="K1604" t="s">
        <v>2279</v>
      </c>
      <c r="L1604">
        <v>68</v>
      </c>
      <c r="M1604" t="s">
        <v>165</v>
      </c>
      <c r="N1604">
        <v>1955</v>
      </c>
      <c r="P1604">
        <v>1985</v>
      </c>
      <c r="Q1604">
        <v>12</v>
      </c>
      <c r="R1604" t="s">
        <v>2280</v>
      </c>
    </row>
    <row r="1605" spans="1:18">
      <c r="A1605">
        <v>3124</v>
      </c>
      <c r="B1605" t="s">
        <v>2288</v>
      </c>
      <c r="C1605">
        <v>-76.003</v>
      </c>
      <c r="D1605">
        <v>31.388000000000002</v>
      </c>
      <c r="G1605">
        <v>3648</v>
      </c>
      <c r="I1605">
        <v>35</v>
      </c>
      <c r="K1605" t="s">
        <v>2279</v>
      </c>
      <c r="L1605">
        <v>35</v>
      </c>
      <c r="M1605" t="s">
        <v>165</v>
      </c>
      <c r="N1605">
        <v>1955</v>
      </c>
      <c r="P1605">
        <v>1985</v>
      </c>
      <c r="Q1605">
        <v>12</v>
      </c>
      <c r="R1605" t="s">
        <v>2280</v>
      </c>
    </row>
    <row r="1606" spans="1:18">
      <c r="A1606">
        <v>3125</v>
      </c>
      <c r="B1606" t="s">
        <v>2289</v>
      </c>
      <c r="C1606">
        <v>-77</v>
      </c>
      <c r="D1606">
        <v>35</v>
      </c>
      <c r="G1606">
        <v>3761</v>
      </c>
      <c r="I1606">
        <v>33</v>
      </c>
      <c r="K1606" t="s">
        <v>2279</v>
      </c>
      <c r="L1606">
        <v>33</v>
      </c>
      <c r="M1606" t="s">
        <v>397</v>
      </c>
      <c r="N1606">
        <v>0</v>
      </c>
      <c r="P1606">
        <v>1985</v>
      </c>
      <c r="Q1606">
        <v>12</v>
      </c>
      <c r="R1606" t="s">
        <v>2280</v>
      </c>
    </row>
    <row r="1607" spans="1:18">
      <c r="A1607">
        <v>3285</v>
      </c>
      <c r="B1607" t="s">
        <v>2405</v>
      </c>
      <c r="C1607">
        <v>-83.410555000000002</v>
      </c>
      <c r="D1607">
        <v>-151.21527699999999</v>
      </c>
      <c r="H1607">
        <v>-25.1</v>
      </c>
      <c r="I1607">
        <v>0.08</v>
      </c>
      <c r="K1607" t="s">
        <v>2297</v>
      </c>
      <c r="L1607">
        <v>73.36</v>
      </c>
      <c r="M1607" t="s">
        <v>128</v>
      </c>
      <c r="N1607">
        <v>1971</v>
      </c>
      <c r="P1607">
        <v>1974</v>
      </c>
      <c r="R1607" t="s">
        <v>2298</v>
      </c>
    </row>
    <row r="1608" spans="1:18">
      <c r="A1608">
        <v>3300</v>
      </c>
      <c r="B1608" t="s">
        <v>2419</v>
      </c>
      <c r="C1608">
        <v>-84.486666</v>
      </c>
      <c r="D1608">
        <v>-175.83333300000001</v>
      </c>
      <c r="I1608">
        <v>0.17</v>
      </c>
      <c r="K1608" t="s">
        <v>2297</v>
      </c>
      <c r="L1608">
        <v>155.88999999999999</v>
      </c>
      <c r="M1608" t="s">
        <v>128</v>
      </c>
      <c r="N1608">
        <v>1971</v>
      </c>
      <c r="P1608">
        <v>1974</v>
      </c>
      <c r="R1608" t="s">
        <v>2298</v>
      </c>
    </row>
    <row r="1609" spans="1:18">
      <c r="A1609">
        <v>3320</v>
      </c>
      <c r="B1609" t="s">
        <v>1644</v>
      </c>
      <c r="C1609">
        <v>-72.678332999999995</v>
      </c>
      <c r="D1609">
        <v>3.6627770000000002</v>
      </c>
      <c r="G1609">
        <v>2751</v>
      </c>
      <c r="H1609">
        <v>-36.9</v>
      </c>
      <c r="I1609">
        <v>55</v>
      </c>
      <c r="K1609" t="s">
        <v>82</v>
      </c>
      <c r="L1609">
        <v>55</v>
      </c>
      <c r="M1609" t="s">
        <v>165</v>
      </c>
      <c r="N1609">
        <v>1955</v>
      </c>
      <c r="P1609">
        <v>1997</v>
      </c>
      <c r="R1609" t="s">
        <v>2424</v>
      </c>
    </row>
    <row r="1610" spans="1:18">
      <c r="A1610">
        <v>3321</v>
      </c>
      <c r="B1610" t="s">
        <v>19</v>
      </c>
      <c r="C1610">
        <v>-72.861388000000005</v>
      </c>
      <c r="D1610">
        <v>5.351388</v>
      </c>
      <c r="G1610">
        <v>2840</v>
      </c>
      <c r="H1610">
        <v>-38.5</v>
      </c>
      <c r="I1610">
        <v>23</v>
      </c>
      <c r="K1610" t="s">
        <v>82</v>
      </c>
      <c r="L1610">
        <v>23</v>
      </c>
      <c r="M1610" t="s">
        <v>165</v>
      </c>
      <c r="N1610">
        <v>1955</v>
      </c>
      <c r="P1610">
        <v>1997</v>
      </c>
      <c r="R1610" t="s">
        <v>2424</v>
      </c>
    </row>
    <row r="1611" spans="1:18">
      <c r="A1611">
        <v>3322</v>
      </c>
      <c r="B1611" t="s">
        <v>23</v>
      </c>
      <c r="C1611">
        <v>-74.647221999999999</v>
      </c>
      <c r="D1611">
        <v>12.790832999999999</v>
      </c>
      <c r="G1611">
        <v>3406</v>
      </c>
      <c r="H1611">
        <v>-49.3</v>
      </c>
      <c r="I1611">
        <v>45</v>
      </c>
      <c r="K1611" t="s">
        <v>82</v>
      </c>
      <c r="L1611">
        <v>45</v>
      </c>
      <c r="M1611" t="s">
        <v>165</v>
      </c>
      <c r="N1611">
        <v>1955</v>
      </c>
      <c r="P1611">
        <v>1997</v>
      </c>
      <c r="R1611" t="s">
        <v>2424</v>
      </c>
    </row>
    <row r="1612" spans="1:18">
      <c r="A1612">
        <v>3325</v>
      </c>
      <c r="B1612" t="s">
        <v>1785</v>
      </c>
      <c r="C1612">
        <v>-71.900000000000006</v>
      </c>
      <c r="D1612">
        <v>3.0833330000000001</v>
      </c>
      <c r="G1612">
        <v>1520</v>
      </c>
      <c r="H1612">
        <v>-25.6</v>
      </c>
      <c r="I1612">
        <v>135</v>
      </c>
      <c r="K1612" t="s">
        <v>82</v>
      </c>
      <c r="L1612">
        <v>135</v>
      </c>
      <c r="M1612" t="s">
        <v>165</v>
      </c>
      <c r="N1612">
        <v>1965</v>
      </c>
      <c r="P1612">
        <v>1997</v>
      </c>
      <c r="R1612" t="s">
        <v>2427</v>
      </c>
    </row>
    <row r="1613" spans="1:18">
      <c r="A1613">
        <v>3326</v>
      </c>
      <c r="B1613" t="s">
        <v>1784</v>
      </c>
      <c r="C1613">
        <v>-72.133611000000002</v>
      </c>
      <c r="D1613">
        <v>3.1752769999999999</v>
      </c>
      <c r="G1613">
        <v>2044</v>
      </c>
      <c r="H1613">
        <v>-28.1</v>
      </c>
      <c r="I1613">
        <v>171</v>
      </c>
      <c r="K1613" t="s">
        <v>82</v>
      </c>
      <c r="L1613">
        <v>171</v>
      </c>
      <c r="M1613" t="s">
        <v>165</v>
      </c>
      <c r="N1613">
        <v>1965</v>
      </c>
      <c r="P1613">
        <v>1997</v>
      </c>
      <c r="R1613" t="s">
        <v>2427</v>
      </c>
    </row>
    <row r="1614" spans="1:18">
      <c r="A1614">
        <v>3327</v>
      </c>
      <c r="B1614" t="s">
        <v>1786</v>
      </c>
      <c r="C1614">
        <v>-72.251110999999995</v>
      </c>
      <c r="D1614">
        <v>2.891111</v>
      </c>
      <c r="G1614">
        <v>2400</v>
      </c>
      <c r="H1614">
        <v>-30.3</v>
      </c>
      <c r="I1614">
        <v>119</v>
      </c>
      <c r="K1614" t="s">
        <v>82</v>
      </c>
      <c r="L1614">
        <v>119</v>
      </c>
      <c r="M1614" t="s">
        <v>165</v>
      </c>
      <c r="N1614">
        <v>1955</v>
      </c>
      <c r="P1614">
        <v>1997</v>
      </c>
      <c r="R1614" t="s">
        <v>2427</v>
      </c>
    </row>
    <row r="1615" spans="1:18">
      <c r="A1615">
        <v>3328</v>
      </c>
      <c r="B1615" t="s">
        <v>1789</v>
      </c>
      <c r="C1615">
        <v>-72.5</v>
      </c>
      <c r="D1615">
        <v>3</v>
      </c>
      <c r="G1615">
        <v>2610</v>
      </c>
      <c r="H1615">
        <v>-34.799999999999997</v>
      </c>
      <c r="I1615">
        <v>112</v>
      </c>
      <c r="K1615" t="s">
        <v>82</v>
      </c>
      <c r="L1615">
        <v>112</v>
      </c>
      <c r="M1615" t="s">
        <v>165</v>
      </c>
      <c r="N1615">
        <v>1955</v>
      </c>
      <c r="P1615">
        <v>1997</v>
      </c>
      <c r="R1615" t="s">
        <v>2427</v>
      </c>
    </row>
    <row r="1616" spans="1:18">
      <c r="A1616">
        <v>3329</v>
      </c>
      <c r="B1616" t="s">
        <v>1791</v>
      </c>
      <c r="C1616">
        <v>-73.040554999999998</v>
      </c>
      <c r="D1616">
        <v>5.0441659999999997</v>
      </c>
      <c r="G1616">
        <v>2929</v>
      </c>
      <c r="H1616">
        <v>-40.1</v>
      </c>
      <c r="I1616">
        <v>28</v>
      </c>
      <c r="K1616" t="s">
        <v>82</v>
      </c>
      <c r="L1616">
        <v>28</v>
      </c>
      <c r="M1616" t="s">
        <v>165</v>
      </c>
      <c r="N1616">
        <v>1955</v>
      </c>
      <c r="P1616">
        <v>1997</v>
      </c>
      <c r="R1616" t="s">
        <v>2427</v>
      </c>
    </row>
    <row r="1617" spans="1:18">
      <c r="A1617">
        <v>3330</v>
      </c>
      <c r="B1617" t="s">
        <v>1787</v>
      </c>
      <c r="C1617">
        <v>-73.386387999999997</v>
      </c>
      <c r="D1617">
        <v>6.4605550000000003</v>
      </c>
      <c r="G1617">
        <v>3074</v>
      </c>
      <c r="H1617">
        <v>-42.7</v>
      </c>
      <c r="I1617">
        <v>44</v>
      </c>
      <c r="K1617" t="s">
        <v>82</v>
      </c>
      <c r="L1617">
        <v>44</v>
      </c>
      <c r="M1617" t="s">
        <v>165</v>
      </c>
      <c r="N1617">
        <v>1955</v>
      </c>
      <c r="P1617">
        <v>1997</v>
      </c>
      <c r="R1617" t="s">
        <v>2427</v>
      </c>
    </row>
    <row r="1618" spans="1:18">
      <c r="A1618">
        <v>3331</v>
      </c>
      <c r="B1618" t="s">
        <v>1790</v>
      </c>
      <c r="C1618">
        <v>-73.724165999999997</v>
      </c>
      <c r="D1618">
        <v>7.9405549999999998</v>
      </c>
      <c r="G1618">
        <v>3174</v>
      </c>
      <c r="H1618">
        <v>-44.6</v>
      </c>
      <c r="I1618">
        <v>52</v>
      </c>
      <c r="K1618" t="s">
        <v>82</v>
      </c>
      <c r="L1618">
        <v>52</v>
      </c>
      <c r="M1618" t="s">
        <v>165</v>
      </c>
      <c r="N1618">
        <v>1955</v>
      </c>
      <c r="P1618">
        <v>1997</v>
      </c>
      <c r="R1618" t="s">
        <v>2427</v>
      </c>
    </row>
    <row r="1619" spans="1:18">
      <c r="A1619">
        <v>3332</v>
      </c>
      <c r="B1619" t="s">
        <v>1792</v>
      </c>
      <c r="C1619">
        <v>-74.044721999999993</v>
      </c>
      <c r="D1619">
        <v>9.4916660000000004</v>
      </c>
      <c r="G1619">
        <v>3268</v>
      </c>
      <c r="H1619">
        <v>-46.3</v>
      </c>
      <c r="I1619">
        <v>55</v>
      </c>
      <c r="K1619" t="s">
        <v>82</v>
      </c>
      <c r="L1619">
        <v>55</v>
      </c>
      <c r="M1619" t="s">
        <v>165</v>
      </c>
      <c r="N1619">
        <v>1955</v>
      </c>
      <c r="P1619">
        <v>1997</v>
      </c>
      <c r="R1619" t="s">
        <v>2427</v>
      </c>
    </row>
    <row r="1620" spans="1:18">
      <c r="A1620">
        <v>3333</v>
      </c>
      <c r="B1620" t="s">
        <v>1793</v>
      </c>
      <c r="C1620">
        <v>-74.354444000000001</v>
      </c>
      <c r="D1620">
        <v>11.103611000000001</v>
      </c>
      <c r="G1620">
        <v>3341</v>
      </c>
      <c r="H1620">
        <v>-47.8</v>
      </c>
      <c r="I1620">
        <v>45</v>
      </c>
      <c r="K1620" t="s">
        <v>82</v>
      </c>
      <c r="L1620">
        <v>45</v>
      </c>
      <c r="M1620" t="s">
        <v>165</v>
      </c>
      <c r="N1620">
        <v>1955</v>
      </c>
      <c r="P1620">
        <v>1997</v>
      </c>
      <c r="R1620" t="s">
        <v>2427</v>
      </c>
    </row>
    <row r="1621" spans="1:18">
      <c r="A1621">
        <v>3334</v>
      </c>
      <c r="B1621" t="s">
        <v>1671</v>
      </c>
      <c r="C1621">
        <v>-74.999722000000006</v>
      </c>
      <c r="D1621">
        <v>15.001666</v>
      </c>
      <c r="G1621">
        <v>3453</v>
      </c>
      <c r="H1621">
        <v>-51.3</v>
      </c>
      <c r="I1621">
        <v>51</v>
      </c>
      <c r="K1621" t="s">
        <v>82</v>
      </c>
      <c r="L1621">
        <v>51</v>
      </c>
      <c r="M1621" t="s">
        <v>165</v>
      </c>
      <c r="N1621">
        <v>1955</v>
      </c>
      <c r="P1621">
        <v>1997</v>
      </c>
      <c r="R1621" t="s">
        <v>2427</v>
      </c>
    </row>
    <row r="1622" spans="1:18">
      <c r="A1622">
        <v>3335</v>
      </c>
      <c r="B1622">
        <v>430</v>
      </c>
      <c r="C1622">
        <v>-77.2</v>
      </c>
      <c r="D1622">
        <v>-123</v>
      </c>
      <c r="G1622">
        <v>2100</v>
      </c>
      <c r="I1622">
        <v>9.0999999999999998E-2</v>
      </c>
      <c r="K1622" t="s">
        <v>2428</v>
      </c>
      <c r="L1622">
        <v>83.26</v>
      </c>
      <c r="M1622" t="s">
        <v>165</v>
      </c>
      <c r="N1622">
        <v>1955</v>
      </c>
      <c r="P1622">
        <v>1994</v>
      </c>
      <c r="R1622" t="s">
        <v>2429</v>
      </c>
    </row>
    <row r="1623" spans="1:18">
      <c r="A1623">
        <v>3337</v>
      </c>
      <c r="B1623" t="s">
        <v>2431</v>
      </c>
      <c r="C1623">
        <v>-77.280377999999999</v>
      </c>
      <c r="D1623">
        <v>-126.14058</v>
      </c>
      <c r="G1623">
        <v>1881.42</v>
      </c>
      <c r="I1623">
        <v>6.7000000000000004E-2</v>
      </c>
      <c r="K1623" t="s">
        <v>2428</v>
      </c>
      <c r="L1623">
        <v>61.64</v>
      </c>
      <c r="M1623" t="s">
        <v>165</v>
      </c>
      <c r="N1623">
        <v>1955</v>
      </c>
      <c r="P1623">
        <v>1988</v>
      </c>
      <c r="R1623" t="s">
        <v>2429</v>
      </c>
    </row>
    <row r="1624" spans="1:18">
      <c r="A1624">
        <v>3338</v>
      </c>
      <c r="B1624">
        <v>412</v>
      </c>
      <c r="C1624">
        <v>-77.3</v>
      </c>
      <c r="D1624">
        <v>-136</v>
      </c>
      <c r="G1624">
        <v>1600</v>
      </c>
      <c r="I1624">
        <v>0.10299999999999999</v>
      </c>
      <c r="K1624" t="s">
        <v>2428</v>
      </c>
      <c r="L1624">
        <v>94.76</v>
      </c>
      <c r="M1624" t="s">
        <v>165</v>
      </c>
      <c r="N1624">
        <v>1955</v>
      </c>
      <c r="P1624">
        <v>1994</v>
      </c>
      <c r="R1624" t="s">
        <v>2429</v>
      </c>
    </row>
    <row r="1625" spans="1:18">
      <c r="A1625">
        <v>3339</v>
      </c>
      <c r="B1625" t="s">
        <v>2432</v>
      </c>
      <c r="C1625">
        <v>-78.122777999999997</v>
      </c>
      <c r="D1625">
        <v>-119.15339</v>
      </c>
      <c r="G1625">
        <v>1694.64</v>
      </c>
      <c r="I1625">
        <v>0.219</v>
      </c>
      <c r="K1625" t="s">
        <v>2428</v>
      </c>
      <c r="L1625">
        <v>201.48</v>
      </c>
      <c r="M1625" t="s">
        <v>165</v>
      </c>
      <c r="N1625">
        <v>1955</v>
      </c>
      <c r="P1625">
        <v>1988</v>
      </c>
      <c r="R1625" t="s">
        <v>2429</v>
      </c>
    </row>
    <row r="1626" spans="1:18">
      <c r="A1626">
        <v>3340</v>
      </c>
      <c r="B1626" t="s">
        <v>2433</v>
      </c>
      <c r="C1626">
        <v>-78.201049999999995</v>
      </c>
      <c r="D1626">
        <v>-125.230818</v>
      </c>
      <c r="G1626">
        <v>1642.61</v>
      </c>
      <c r="I1626">
        <v>0.13</v>
      </c>
      <c r="K1626" t="s">
        <v>2428</v>
      </c>
      <c r="L1626">
        <v>119.6</v>
      </c>
      <c r="M1626" t="s">
        <v>165</v>
      </c>
      <c r="N1626">
        <v>1955</v>
      </c>
      <c r="P1626">
        <v>1988</v>
      </c>
      <c r="R1626" t="s">
        <v>2429</v>
      </c>
    </row>
    <row r="1627" spans="1:18">
      <c r="A1627">
        <v>3341</v>
      </c>
      <c r="B1627" t="s">
        <v>2434</v>
      </c>
      <c r="C1627">
        <v>-78.210026999999997</v>
      </c>
      <c r="D1627">
        <v>-131.20129</v>
      </c>
      <c r="G1627">
        <v>1420.25</v>
      </c>
      <c r="I1627">
        <v>0.127</v>
      </c>
      <c r="K1627" t="s">
        <v>2428</v>
      </c>
      <c r="L1627">
        <v>116.38</v>
      </c>
      <c r="M1627" t="s">
        <v>165</v>
      </c>
      <c r="N1627">
        <v>1955</v>
      </c>
      <c r="P1627">
        <v>1988</v>
      </c>
      <c r="R1627" t="s">
        <v>2429</v>
      </c>
    </row>
    <row r="1628" spans="1:18">
      <c r="A1628">
        <v>3342</v>
      </c>
      <c r="B1628" t="s">
        <v>2435</v>
      </c>
      <c r="C1628">
        <v>-79.193951999999996</v>
      </c>
      <c r="D1628">
        <v>-130.4152</v>
      </c>
      <c r="G1628">
        <v>1134.4100000000001</v>
      </c>
      <c r="I1628">
        <v>9.8000000000000004E-2</v>
      </c>
      <c r="K1628" t="s">
        <v>2428</v>
      </c>
      <c r="L1628">
        <v>89.7</v>
      </c>
      <c r="M1628" t="s">
        <v>165</v>
      </c>
      <c r="N1628">
        <v>1955</v>
      </c>
      <c r="P1628">
        <v>1988</v>
      </c>
      <c r="R1628" t="s">
        <v>2429</v>
      </c>
    </row>
    <row r="1629" spans="1:18">
      <c r="A1629">
        <v>3343</v>
      </c>
      <c r="B1629" t="s">
        <v>2436</v>
      </c>
      <c r="C1629">
        <v>-79.281305000000003</v>
      </c>
      <c r="D1629">
        <v>-123.34055600000001</v>
      </c>
      <c r="G1629">
        <v>1433.18</v>
      </c>
      <c r="I1629">
        <v>0.182</v>
      </c>
      <c r="K1629" t="s">
        <v>2428</v>
      </c>
      <c r="L1629">
        <v>166.98</v>
      </c>
      <c r="M1629" t="s">
        <v>165</v>
      </c>
      <c r="N1629">
        <v>1955</v>
      </c>
      <c r="P1629">
        <v>1988</v>
      </c>
      <c r="R1629" t="s">
        <v>2429</v>
      </c>
    </row>
    <row r="1630" spans="1:18">
      <c r="A1630">
        <v>3344</v>
      </c>
      <c r="B1630" t="s">
        <v>2437</v>
      </c>
      <c r="C1630">
        <v>-79.365313999999998</v>
      </c>
      <c r="D1630">
        <v>-110.393855</v>
      </c>
      <c r="G1630">
        <v>1780.75</v>
      </c>
      <c r="I1630">
        <v>2.1000000000000001E-2</v>
      </c>
      <c r="K1630" t="s">
        <v>2428</v>
      </c>
      <c r="L1630">
        <v>189.06</v>
      </c>
      <c r="M1630" t="s">
        <v>165</v>
      </c>
      <c r="N1630">
        <v>1955</v>
      </c>
      <c r="P1630">
        <v>1988</v>
      </c>
      <c r="R1630" t="s">
        <v>2429</v>
      </c>
    </row>
    <row r="1631" spans="1:18">
      <c r="A1631">
        <v>3345</v>
      </c>
      <c r="B1631" t="s">
        <v>2438</v>
      </c>
      <c r="C1631">
        <v>-79.392470000000003</v>
      </c>
      <c r="D1631">
        <v>-134.32132200000001</v>
      </c>
      <c r="G1631">
        <v>676.51</v>
      </c>
      <c r="I1631">
        <v>0.13800000000000001</v>
      </c>
      <c r="K1631" t="s">
        <v>2428</v>
      </c>
      <c r="L1631">
        <v>126.96</v>
      </c>
      <c r="M1631" t="s">
        <v>165</v>
      </c>
      <c r="N1631">
        <v>1955</v>
      </c>
      <c r="P1631">
        <v>1988</v>
      </c>
      <c r="R1631" t="s">
        <v>2429</v>
      </c>
    </row>
    <row r="1632" spans="1:18">
      <c r="A1632">
        <v>3346</v>
      </c>
      <c r="B1632" t="s">
        <v>2439</v>
      </c>
      <c r="C1632">
        <v>-79.560501000000002</v>
      </c>
      <c r="D1632">
        <v>-127.18035399999999</v>
      </c>
      <c r="G1632">
        <v>1286.24</v>
      </c>
      <c r="I1632">
        <v>0.125</v>
      </c>
      <c r="K1632" t="s">
        <v>2428</v>
      </c>
      <c r="L1632">
        <v>114.54</v>
      </c>
      <c r="M1632" t="s">
        <v>165</v>
      </c>
      <c r="N1632">
        <v>1955</v>
      </c>
      <c r="P1632">
        <v>1988</v>
      </c>
      <c r="R1632" t="s">
        <v>2429</v>
      </c>
    </row>
    <row r="1633" spans="1:18">
      <c r="A1633">
        <v>3347</v>
      </c>
      <c r="B1633" t="s">
        <v>2440</v>
      </c>
      <c r="C1633">
        <v>-80.004148000000001</v>
      </c>
      <c r="D1633">
        <v>-119.302807</v>
      </c>
      <c r="G1633">
        <v>1505.18</v>
      </c>
      <c r="I1633">
        <v>0.129</v>
      </c>
      <c r="K1633" t="s">
        <v>2428</v>
      </c>
      <c r="L1633">
        <v>118.22</v>
      </c>
      <c r="M1633" t="s">
        <v>165</v>
      </c>
      <c r="N1633">
        <v>1955</v>
      </c>
      <c r="P1633">
        <v>1988</v>
      </c>
      <c r="R1633" t="s">
        <v>2429</v>
      </c>
    </row>
    <row r="1634" spans="1:18">
      <c r="A1634">
        <v>3348</v>
      </c>
      <c r="B1634" t="s">
        <v>2441</v>
      </c>
      <c r="C1634">
        <v>-80.161512999999999</v>
      </c>
      <c r="D1634">
        <v>-130.43086099999999</v>
      </c>
      <c r="G1634">
        <v>925.4</v>
      </c>
      <c r="I1634">
        <v>0.12</v>
      </c>
      <c r="K1634" t="s">
        <v>2428</v>
      </c>
      <c r="L1634">
        <v>110.4</v>
      </c>
      <c r="M1634" t="s">
        <v>165</v>
      </c>
      <c r="N1634">
        <v>1955</v>
      </c>
      <c r="P1634">
        <v>1988</v>
      </c>
      <c r="R1634" t="s">
        <v>2429</v>
      </c>
    </row>
    <row r="1635" spans="1:18">
      <c r="A1635">
        <v>3349</v>
      </c>
      <c r="B1635" t="s">
        <v>2442</v>
      </c>
      <c r="C1635">
        <v>-80.164844000000002</v>
      </c>
      <c r="D1635">
        <v>-106.294881</v>
      </c>
      <c r="G1635">
        <v>1919.66</v>
      </c>
      <c r="I1635">
        <v>0.221</v>
      </c>
      <c r="K1635" t="s">
        <v>2428</v>
      </c>
      <c r="L1635">
        <v>203.32</v>
      </c>
      <c r="M1635" t="s">
        <v>165</v>
      </c>
      <c r="N1635">
        <v>1955</v>
      </c>
      <c r="P1635">
        <v>1991</v>
      </c>
      <c r="R1635" t="s">
        <v>2429</v>
      </c>
    </row>
    <row r="1636" spans="1:18">
      <c r="A1636">
        <v>3350</v>
      </c>
      <c r="B1636" t="s">
        <v>2443</v>
      </c>
      <c r="C1636">
        <v>-80.181163999999995</v>
      </c>
      <c r="D1636">
        <v>-113.500789</v>
      </c>
      <c r="G1636">
        <v>1653.09</v>
      </c>
      <c r="I1636">
        <v>0.16700000000000001</v>
      </c>
      <c r="K1636" t="s">
        <v>2428</v>
      </c>
      <c r="L1636">
        <v>153.18</v>
      </c>
      <c r="M1636" t="s">
        <v>165</v>
      </c>
      <c r="N1636">
        <v>1955</v>
      </c>
      <c r="P1636">
        <v>1988</v>
      </c>
      <c r="R1636" t="s">
        <v>2429</v>
      </c>
    </row>
    <row r="1637" spans="1:18">
      <c r="A1637">
        <v>3351</v>
      </c>
      <c r="B1637" t="s">
        <v>2444</v>
      </c>
      <c r="C1637">
        <v>-80.285285999999999</v>
      </c>
      <c r="D1637">
        <v>-134.094076</v>
      </c>
      <c r="G1637">
        <v>661.6</v>
      </c>
      <c r="I1637">
        <v>8.6999999999999994E-2</v>
      </c>
      <c r="K1637" t="s">
        <v>2428</v>
      </c>
      <c r="L1637">
        <v>79.58</v>
      </c>
      <c r="M1637" t="s">
        <v>165</v>
      </c>
      <c r="N1637">
        <v>1955</v>
      </c>
      <c r="P1637">
        <v>1988</v>
      </c>
      <c r="R1637" t="s">
        <v>2429</v>
      </c>
    </row>
    <row r="1638" spans="1:18">
      <c r="A1638">
        <v>3352</v>
      </c>
      <c r="B1638" t="s">
        <v>2445</v>
      </c>
      <c r="C1638">
        <v>-80.465498999999994</v>
      </c>
      <c r="D1638">
        <v>-109.45384199999999</v>
      </c>
      <c r="G1638">
        <v>1842.19</v>
      </c>
      <c r="I1638">
        <v>0.26300000000000001</v>
      </c>
      <c r="K1638" t="s">
        <v>2428</v>
      </c>
      <c r="L1638">
        <v>241.96</v>
      </c>
      <c r="M1638" t="s">
        <v>165</v>
      </c>
      <c r="N1638">
        <v>1955</v>
      </c>
      <c r="P1638">
        <v>1991</v>
      </c>
      <c r="R1638" t="s">
        <v>2429</v>
      </c>
    </row>
    <row r="1639" spans="1:18">
      <c r="A1639">
        <v>3353</v>
      </c>
      <c r="B1639" t="s">
        <v>2446</v>
      </c>
      <c r="C1639">
        <v>-80.554520999999994</v>
      </c>
      <c r="D1639">
        <v>-127.39375099999999</v>
      </c>
      <c r="G1639">
        <v>891.04</v>
      </c>
      <c r="I1639">
        <v>6.5000000000000002E-2</v>
      </c>
      <c r="K1639" t="s">
        <v>2428</v>
      </c>
      <c r="L1639">
        <v>59.8</v>
      </c>
      <c r="M1639" t="s">
        <v>165</v>
      </c>
      <c r="N1639">
        <v>1955</v>
      </c>
      <c r="P1639">
        <v>1991</v>
      </c>
      <c r="R1639" t="s">
        <v>2429</v>
      </c>
    </row>
    <row r="1640" spans="1:18">
      <c r="A1640">
        <v>3354</v>
      </c>
      <c r="B1640">
        <v>456</v>
      </c>
      <c r="C1640">
        <v>-81.040000000000006</v>
      </c>
      <c r="D1640">
        <v>-140</v>
      </c>
      <c r="G1640">
        <v>400</v>
      </c>
      <c r="I1640">
        <v>0.111</v>
      </c>
      <c r="K1640" t="s">
        <v>2428</v>
      </c>
      <c r="L1640">
        <v>101.66</v>
      </c>
      <c r="M1640" t="s">
        <v>165</v>
      </c>
      <c r="N1640">
        <v>1955</v>
      </c>
      <c r="P1640">
        <v>1994</v>
      </c>
      <c r="R1640" t="s">
        <v>2429</v>
      </c>
    </row>
    <row r="1641" spans="1:18">
      <c r="A1641">
        <v>3355</v>
      </c>
      <c r="B1641" t="s">
        <v>2447</v>
      </c>
      <c r="C1641">
        <v>-81.091280999999995</v>
      </c>
      <c r="D1641">
        <v>-112.59487799999999</v>
      </c>
      <c r="G1641">
        <v>1665.86</v>
      </c>
      <c r="I1641">
        <v>0.24199999999999999</v>
      </c>
      <c r="K1641" t="s">
        <v>2428</v>
      </c>
      <c r="L1641">
        <v>222.18</v>
      </c>
      <c r="M1641" t="s">
        <v>165</v>
      </c>
      <c r="N1641">
        <v>1955</v>
      </c>
      <c r="P1641">
        <v>1991</v>
      </c>
      <c r="R1641" t="s">
        <v>2429</v>
      </c>
    </row>
    <row r="1642" spans="1:18">
      <c r="A1642">
        <v>3356</v>
      </c>
      <c r="B1642" t="s">
        <v>2448</v>
      </c>
      <c r="C1642">
        <v>-81.181088000000003</v>
      </c>
      <c r="D1642">
        <v>-120.08553000000001</v>
      </c>
      <c r="G1642">
        <v>1216.0999999999999</v>
      </c>
      <c r="I1642">
        <v>0.10299999999999999</v>
      </c>
      <c r="K1642" t="s">
        <v>2428</v>
      </c>
      <c r="L1642">
        <v>94.3</v>
      </c>
      <c r="M1642" t="s">
        <v>165</v>
      </c>
      <c r="N1642">
        <v>1955</v>
      </c>
      <c r="P1642">
        <v>1991</v>
      </c>
      <c r="R1642" t="s">
        <v>2429</v>
      </c>
    </row>
    <row r="1643" spans="1:18">
      <c r="A1643">
        <v>3357</v>
      </c>
      <c r="B1643" t="s">
        <v>2449</v>
      </c>
      <c r="C1643">
        <v>-81.203669000000005</v>
      </c>
      <c r="D1643">
        <v>-107.002512</v>
      </c>
      <c r="G1643">
        <v>1973.7</v>
      </c>
      <c r="I1643">
        <v>0.219</v>
      </c>
      <c r="K1643" t="s">
        <v>2428</v>
      </c>
      <c r="L1643">
        <v>201.02</v>
      </c>
      <c r="M1643" t="s">
        <v>165</v>
      </c>
      <c r="N1643">
        <v>1955</v>
      </c>
      <c r="P1643">
        <v>1988</v>
      </c>
      <c r="R1643" t="s">
        <v>2429</v>
      </c>
    </row>
    <row r="1644" spans="1:18">
      <c r="A1644">
        <v>3358</v>
      </c>
      <c r="B1644" t="s">
        <v>2450</v>
      </c>
      <c r="C1644">
        <v>-81.323854999999995</v>
      </c>
      <c r="D1644">
        <v>-146.180632</v>
      </c>
      <c r="G1644">
        <v>469.87</v>
      </c>
      <c r="I1644">
        <v>0.1</v>
      </c>
      <c r="K1644" t="s">
        <v>2428</v>
      </c>
      <c r="L1644">
        <v>92</v>
      </c>
      <c r="M1644" t="s">
        <v>165</v>
      </c>
      <c r="N1644">
        <v>1955</v>
      </c>
      <c r="P1644">
        <v>1983</v>
      </c>
      <c r="R1644" t="s">
        <v>2429</v>
      </c>
    </row>
    <row r="1645" spans="1:18">
      <c r="A1645">
        <v>3359</v>
      </c>
      <c r="B1645" t="s">
        <v>2451</v>
      </c>
      <c r="C1645">
        <v>-81.351061999999999</v>
      </c>
      <c r="D1645">
        <v>-129.20178300000001</v>
      </c>
      <c r="G1645">
        <v>724.7</v>
      </c>
      <c r="I1645">
        <v>6.0999999999999999E-2</v>
      </c>
      <c r="K1645" t="s">
        <v>2428</v>
      </c>
      <c r="L1645">
        <v>56.12</v>
      </c>
      <c r="M1645" t="s">
        <v>165</v>
      </c>
      <c r="N1645">
        <v>1955</v>
      </c>
      <c r="P1645">
        <v>1991</v>
      </c>
      <c r="R1645" t="s">
        <v>2429</v>
      </c>
    </row>
    <row r="1646" spans="1:18">
      <c r="A1646">
        <v>3361</v>
      </c>
      <c r="B1646" t="s">
        <v>2453</v>
      </c>
      <c r="C1646">
        <v>-81.514713</v>
      </c>
      <c r="D1646">
        <v>-115.474546</v>
      </c>
      <c r="G1646">
        <v>1297.6400000000001</v>
      </c>
      <c r="I1646">
        <v>0.13300000000000001</v>
      </c>
      <c r="K1646" t="s">
        <v>2428</v>
      </c>
      <c r="L1646">
        <v>122.36</v>
      </c>
      <c r="M1646" t="s">
        <v>165</v>
      </c>
      <c r="N1646">
        <v>1955</v>
      </c>
      <c r="P1646">
        <v>1991</v>
      </c>
      <c r="R1646" t="s">
        <v>2429</v>
      </c>
    </row>
    <row r="1647" spans="1:18">
      <c r="A1647">
        <v>3362</v>
      </c>
      <c r="B1647" t="s">
        <v>2454</v>
      </c>
      <c r="C1647">
        <v>-81.550604000000007</v>
      </c>
      <c r="D1647">
        <v>-146.20218600000001</v>
      </c>
      <c r="G1647">
        <v>450.48</v>
      </c>
      <c r="I1647">
        <v>6.8000000000000005E-2</v>
      </c>
      <c r="K1647" t="s">
        <v>2428</v>
      </c>
      <c r="L1647">
        <v>62.1</v>
      </c>
      <c r="M1647" t="s">
        <v>165</v>
      </c>
      <c r="N1647">
        <v>1955</v>
      </c>
      <c r="P1647">
        <v>1983</v>
      </c>
      <c r="R1647" t="s">
        <v>2429</v>
      </c>
    </row>
    <row r="1648" spans="1:18">
      <c r="A1648">
        <v>3363</v>
      </c>
      <c r="B1648" t="s">
        <v>2455</v>
      </c>
      <c r="C1648">
        <v>-81.550633000000005</v>
      </c>
      <c r="D1648">
        <v>-146.20213899999999</v>
      </c>
      <c r="G1648">
        <v>456.68</v>
      </c>
      <c r="I1648">
        <v>0.111</v>
      </c>
      <c r="K1648" t="s">
        <v>2428</v>
      </c>
      <c r="L1648">
        <v>101.66</v>
      </c>
      <c r="M1648" t="s">
        <v>165</v>
      </c>
      <c r="N1648">
        <v>1955</v>
      </c>
      <c r="P1648">
        <v>1988</v>
      </c>
      <c r="R1648" t="s">
        <v>2429</v>
      </c>
    </row>
    <row r="1649" spans="1:18">
      <c r="A1649">
        <v>3364</v>
      </c>
      <c r="B1649" t="s">
        <v>2456</v>
      </c>
      <c r="C1649">
        <v>-81.572134000000005</v>
      </c>
      <c r="D1649">
        <v>-135.35040799999999</v>
      </c>
      <c r="G1649">
        <v>533.07000000000005</v>
      </c>
      <c r="I1649">
        <v>0.105</v>
      </c>
      <c r="K1649" t="s">
        <v>2428</v>
      </c>
      <c r="L1649">
        <v>96.6</v>
      </c>
      <c r="M1649" t="s">
        <v>165</v>
      </c>
      <c r="N1649">
        <v>1955</v>
      </c>
      <c r="P1649">
        <v>1991</v>
      </c>
      <c r="R1649" t="s">
        <v>2429</v>
      </c>
    </row>
    <row r="1650" spans="1:18">
      <c r="A1650">
        <v>3365</v>
      </c>
      <c r="B1650" t="s">
        <v>2457</v>
      </c>
      <c r="C1650">
        <v>-82.071327999999994</v>
      </c>
      <c r="D1650">
        <v>-128.27407600000001</v>
      </c>
      <c r="G1650">
        <v>728.14</v>
      </c>
      <c r="I1650">
        <v>0.11899999999999999</v>
      </c>
      <c r="K1650" t="s">
        <v>2428</v>
      </c>
      <c r="L1650">
        <v>109.02</v>
      </c>
      <c r="M1650" t="s">
        <v>165</v>
      </c>
      <c r="N1650">
        <v>1955</v>
      </c>
      <c r="P1650">
        <v>1991</v>
      </c>
      <c r="R1650" t="s">
        <v>2429</v>
      </c>
    </row>
    <row r="1651" spans="1:18">
      <c r="A1651">
        <v>3366</v>
      </c>
      <c r="B1651" t="s">
        <v>2458</v>
      </c>
      <c r="C1651">
        <v>-82.090832000000006</v>
      </c>
      <c r="D1651">
        <v>-136.19052600000001</v>
      </c>
      <c r="G1651">
        <v>498.91</v>
      </c>
      <c r="I1651">
        <v>0.10299999999999999</v>
      </c>
      <c r="K1651" t="s">
        <v>2428</v>
      </c>
      <c r="L1651">
        <v>94.3</v>
      </c>
      <c r="M1651" t="s">
        <v>165</v>
      </c>
      <c r="N1651">
        <v>1955</v>
      </c>
      <c r="P1651">
        <v>1988</v>
      </c>
      <c r="R1651" t="s">
        <v>2429</v>
      </c>
    </row>
    <row r="1652" spans="1:18">
      <c r="A1652">
        <v>3367</v>
      </c>
      <c r="B1652" t="s">
        <v>2459</v>
      </c>
      <c r="C1652">
        <v>-82.153599999999997</v>
      </c>
      <c r="D1652">
        <v>-132.00540000000001</v>
      </c>
      <c r="G1652">
        <v>700</v>
      </c>
      <c r="I1652">
        <v>9.6000000000000002E-2</v>
      </c>
      <c r="K1652" t="s">
        <v>2428</v>
      </c>
      <c r="L1652">
        <v>88.32</v>
      </c>
      <c r="M1652" t="s">
        <v>165</v>
      </c>
      <c r="N1652">
        <v>1955</v>
      </c>
      <c r="P1652">
        <v>1988</v>
      </c>
      <c r="R1652" t="s">
        <v>2429</v>
      </c>
    </row>
    <row r="1653" spans="1:18">
      <c r="A1653">
        <v>3368</v>
      </c>
      <c r="B1653" t="s">
        <v>2460</v>
      </c>
      <c r="C1653">
        <v>-82.184641999999997</v>
      </c>
      <c r="D1653">
        <v>-119.44354300000001</v>
      </c>
      <c r="G1653">
        <v>876.76</v>
      </c>
      <c r="I1653">
        <v>0.14000000000000001</v>
      </c>
      <c r="K1653" t="s">
        <v>2428</v>
      </c>
      <c r="L1653">
        <v>128.34</v>
      </c>
      <c r="M1653" t="s">
        <v>165</v>
      </c>
      <c r="N1653">
        <v>1955</v>
      </c>
      <c r="P1653">
        <v>1991</v>
      </c>
      <c r="R1653" t="s">
        <v>2429</v>
      </c>
    </row>
    <row r="1654" spans="1:18">
      <c r="A1654">
        <v>3369</v>
      </c>
      <c r="B1654" t="s">
        <v>2461</v>
      </c>
      <c r="C1654">
        <v>-82.210839000000007</v>
      </c>
      <c r="D1654">
        <v>-130.475345</v>
      </c>
      <c r="G1654">
        <v>637.94000000000005</v>
      </c>
      <c r="I1654">
        <v>9.5000000000000001E-2</v>
      </c>
      <c r="K1654" t="s">
        <v>2428</v>
      </c>
      <c r="L1654">
        <v>87.4</v>
      </c>
      <c r="M1654" t="s">
        <v>165</v>
      </c>
      <c r="N1654">
        <v>1955</v>
      </c>
      <c r="P1654">
        <v>1991</v>
      </c>
      <c r="R1654" t="s">
        <v>2429</v>
      </c>
    </row>
    <row r="1655" spans="1:18">
      <c r="A1655">
        <v>3370</v>
      </c>
      <c r="B1655" t="s">
        <v>2462</v>
      </c>
      <c r="C1655">
        <v>-82.265863999999993</v>
      </c>
      <c r="D1655">
        <v>-135.30580800000001</v>
      </c>
      <c r="G1655">
        <v>510.54</v>
      </c>
      <c r="I1655">
        <v>0.10299999999999999</v>
      </c>
      <c r="K1655" t="s">
        <v>2428</v>
      </c>
      <c r="L1655">
        <v>94.3</v>
      </c>
      <c r="M1655" t="s">
        <v>165</v>
      </c>
      <c r="N1655">
        <v>1955</v>
      </c>
      <c r="P1655">
        <v>1991</v>
      </c>
      <c r="R1655" t="s">
        <v>2429</v>
      </c>
    </row>
    <row r="1656" spans="1:18">
      <c r="A1656">
        <v>3371</v>
      </c>
      <c r="B1656" t="s">
        <v>2463</v>
      </c>
      <c r="C1656">
        <v>-82.363964999999993</v>
      </c>
      <c r="D1656">
        <v>-137.18273500000001</v>
      </c>
      <c r="G1656">
        <v>465.27</v>
      </c>
      <c r="I1656">
        <v>8.5999999999999993E-2</v>
      </c>
      <c r="K1656" t="s">
        <v>2428</v>
      </c>
      <c r="L1656">
        <v>78.66</v>
      </c>
      <c r="M1656" t="s">
        <v>165</v>
      </c>
      <c r="N1656">
        <v>1955</v>
      </c>
      <c r="P1656">
        <v>1988</v>
      </c>
      <c r="R1656" t="s">
        <v>2429</v>
      </c>
    </row>
    <row r="1657" spans="1:18">
      <c r="A1657">
        <v>3372</v>
      </c>
      <c r="B1657" t="s">
        <v>2464</v>
      </c>
      <c r="C1657">
        <v>-82.364680000000007</v>
      </c>
      <c r="D1657">
        <v>-128.442273</v>
      </c>
      <c r="G1657">
        <v>774.56</v>
      </c>
      <c r="I1657">
        <v>0.113</v>
      </c>
      <c r="K1657" t="s">
        <v>2428</v>
      </c>
      <c r="L1657">
        <v>103.96</v>
      </c>
      <c r="M1657" t="s">
        <v>165</v>
      </c>
      <c r="N1657">
        <v>1955</v>
      </c>
      <c r="P1657">
        <v>1991</v>
      </c>
      <c r="R1657" t="s">
        <v>2429</v>
      </c>
    </row>
    <row r="1658" spans="1:18">
      <c r="A1658">
        <v>3373</v>
      </c>
      <c r="B1658" t="s">
        <v>2465</v>
      </c>
      <c r="C1658">
        <v>-82.424598000000003</v>
      </c>
      <c r="D1658">
        <v>-149.06009399999999</v>
      </c>
      <c r="G1658">
        <v>123.88</v>
      </c>
      <c r="I1658">
        <v>0.109</v>
      </c>
      <c r="K1658" t="s">
        <v>2428</v>
      </c>
      <c r="L1658">
        <v>100.28</v>
      </c>
      <c r="M1658" t="s">
        <v>165</v>
      </c>
      <c r="N1658">
        <v>1955</v>
      </c>
      <c r="P1658">
        <v>1985</v>
      </c>
      <c r="R1658" t="s">
        <v>2429</v>
      </c>
    </row>
    <row r="1659" spans="1:18">
      <c r="A1659">
        <v>3374</v>
      </c>
      <c r="B1659" t="s">
        <v>2466</v>
      </c>
      <c r="C1659">
        <v>-82.441274000000007</v>
      </c>
      <c r="D1659">
        <v>-121.42253599999999</v>
      </c>
      <c r="G1659">
        <v>880.6</v>
      </c>
      <c r="I1659">
        <v>0.159</v>
      </c>
      <c r="K1659" t="s">
        <v>2428</v>
      </c>
      <c r="L1659">
        <v>145.82</v>
      </c>
      <c r="M1659" t="s">
        <v>165</v>
      </c>
      <c r="N1659">
        <v>1955</v>
      </c>
      <c r="P1659">
        <v>1991</v>
      </c>
      <c r="R1659" t="s">
        <v>2429</v>
      </c>
    </row>
    <row r="1660" spans="1:18">
      <c r="A1660">
        <v>3375</v>
      </c>
      <c r="B1660" t="s">
        <v>2467</v>
      </c>
      <c r="C1660">
        <v>-82.483052999999998</v>
      </c>
      <c r="D1660">
        <v>-125.43123300000001</v>
      </c>
      <c r="G1660">
        <v>771.65</v>
      </c>
      <c r="I1660">
        <v>0.115</v>
      </c>
      <c r="K1660" t="s">
        <v>2428</v>
      </c>
      <c r="L1660">
        <v>105.34</v>
      </c>
      <c r="M1660" t="s">
        <v>165</v>
      </c>
      <c r="N1660">
        <v>1955</v>
      </c>
      <c r="P1660">
        <v>1991</v>
      </c>
      <c r="R1660" t="s">
        <v>2429</v>
      </c>
    </row>
    <row r="1661" spans="1:18">
      <c r="A1661">
        <v>3376</v>
      </c>
      <c r="B1661" t="s">
        <v>2468</v>
      </c>
      <c r="C1661">
        <v>-82.492187999999999</v>
      </c>
      <c r="D1661">
        <v>-171.103432</v>
      </c>
      <c r="G1661" t="s">
        <v>2469</v>
      </c>
      <c r="I1661">
        <v>9.0999999999999998E-2</v>
      </c>
      <c r="K1661" t="s">
        <v>2428</v>
      </c>
      <c r="L1661">
        <v>83.26</v>
      </c>
      <c r="M1661" t="s">
        <v>165</v>
      </c>
      <c r="N1661">
        <v>1955</v>
      </c>
      <c r="P1661">
        <v>1985</v>
      </c>
      <c r="R1661" t="s">
        <v>2429</v>
      </c>
    </row>
    <row r="1662" spans="1:18">
      <c r="A1662">
        <v>3377</v>
      </c>
      <c r="B1662" t="s">
        <v>2470</v>
      </c>
      <c r="C1662">
        <v>-82.511161000000001</v>
      </c>
      <c r="D1662">
        <v>-131.314076</v>
      </c>
      <c r="G1662">
        <v>555.30999999999995</v>
      </c>
      <c r="I1662">
        <v>9.5000000000000001E-2</v>
      </c>
      <c r="K1662" t="s">
        <v>2428</v>
      </c>
      <c r="L1662">
        <v>87.4</v>
      </c>
      <c r="M1662" t="s">
        <v>165</v>
      </c>
      <c r="N1662">
        <v>1955</v>
      </c>
      <c r="P1662">
        <v>1986</v>
      </c>
      <c r="R1662" t="s">
        <v>2429</v>
      </c>
    </row>
    <row r="1663" spans="1:18">
      <c r="A1663">
        <v>3378</v>
      </c>
      <c r="B1663" t="s">
        <v>2471</v>
      </c>
      <c r="C1663">
        <v>-82.525780999999995</v>
      </c>
      <c r="D1663">
        <v>-132.320942</v>
      </c>
      <c r="G1663">
        <v>514.59</v>
      </c>
      <c r="I1663">
        <v>6.3E-2</v>
      </c>
      <c r="K1663" t="s">
        <v>2428</v>
      </c>
      <c r="L1663">
        <v>57.96</v>
      </c>
      <c r="M1663" t="s">
        <v>165</v>
      </c>
      <c r="N1663">
        <v>1955</v>
      </c>
      <c r="P1663">
        <v>1989</v>
      </c>
      <c r="R1663" t="s">
        <v>2429</v>
      </c>
    </row>
    <row r="1664" spans="1:18">
      <c r="A1664">
        <v>3379</v>
      </c>
      <c r="B1664" t="s">
        <v>2472</v>
      </c>
      <c r="C1664">
        <v>-82.555790999999999</v>
      </c>
      <c r="D1664">
        <v>-130.39086599999999</v>
      </c>
      <c r="G1664">
        <v>541.20000000000005</v>
      </c>
      <c r="I1664">
        <v>0.105</v>
      </c>
      <c r="K1664" t="s">
        <v>2428</v>
      </c>
      <c r="L1664">
        <v>96.14</v>
      </c>
      <c r="M1664" t="s">
        <v>165</v>
      </c>
      <c r="N1664">
        <v>1955</v>
      </c>
      <c r="P1664">
        <v>1985</v>
      </c>
      <c r="R1664" t="s">
        <v>2429</v>
      </c>
    </row>
    <row r="1665" spans="1:18">
      <c r="A1665">
        <v>3380</v>
      </c>
      <c r="B1665" t="s">
        <v>2473</v>
      </c>
      <c r="C1665">
        <v>-83.035611000000003</v>
      </c>
      <c r="D1665">
        <v>-131.35224500000001</v>
      </c>
      <c r="G1665">
        <v>436.12</v>
      </c>
      <c r="I1665">
        <v>0.10100000000000001</v>
      </c>
      <c r="K1665" t="s">
        <v>2428</v>
      </c>
      <c r="L1665">
        <v>92.46</v>
      </c>
      <c r="M1665" t="s">
        <v>165</v>
      </c>
      <c r="N1665">
        <v>1955</v>
      </c>
      <c r="P1665">
        <v>1988</v>
      </c>
      <c r="R1665" t="s">
        <v>2429</v>
      </c>
    </row>
    <row r="1666" spans="1:18">
      <c r="A1666">
        <v>3381</v>
      </c>
      <c r="B1666" t="s">
        <v>2474</v>
      </c>
      <c r="C1666">
        <v>-83.060519999999997</v>
      </c>
      <c r="D1666">
        <v>-122.16015</v>
      </c>
      <c r="G1666">
        <v>841.23</v>
      </c>
      <c r="I1666">
        <v>0.13500000000000001</v>
      </c>
      <c r="K1666" t="s">
        <v>2428</v>
      </c>
      <c r="L1666">
        <v>124.2</v>
      </c>
      <c r="M1666" t="s">
        <v>165</v>
      </c>
      <c r="N1666">
        <v>1955</v>
      </c>
      <c r="P1666">
        <v>1986</v>
      </c>
      <c r="R1666" t="s">
        <v>2429</v>
      </c>
    </row>
    <row r="1667" spans="1:18">
      <c r="A1667">
        <v>3382</v>
      </c>
      <c r="B1667" t="s">
        <v>2475</v>
      </c>
      <c r="C1667">
        <v>-83.104380000000006</v>
      </c>
      <c r="D1667">
        <v>-132.42444399999999</v>
      </c>
      <c r="G1667">
        <v>431.55</v>
      </c>
      <c r="I1667">
        <v>5.0999999999999997E-2</v>
      </c>
      <c r="K1667" t="s">
        <v>2428</v>
      </c>
      <c r="L1667">
        <v>46.92</v>
      </c>
      <c r="M1667" t="s">
        <v>165</v>
      </c>
      <c r="N1667">
        <v>1955</v>
      </c>
      <c r="P1667">
        <v>1986</v>
      </c>
      <c r="R1667" t="s">
        <v>2429</v>
      </c>
    </row>
    <row r="1668" spans="1:18">
      <c r="A1668">
        <v>3383</v>
      </c>
      <c r="B1668" t="s">
        <v>2476</v>
      </c>
      <c r="C1668">
        <v>-83.133688000000006</v>
      </c>
      <c r="D1668">
        <v>-136.44129699999999</v>
      </c>
      <c r="G1668">
        <v>389.68</v>
      </c>
      <c r="I1668">
        <v>7.0000000000000007E-2</v>
      </c>
      <c r="K1668" t="s">
        <v>2428</v>
      </c>
      <c r="L1668">
        <v>64.400000000000006</v>
      </c>
      <c r="M1668" t="s">
        <v>165</v>
      </c>
      <c r="N1668">
        <v>1955</v>
      </c>
      <c r="P1668">
        <v>1988</v>
      </c>
      <c r="R1668" t="s">
        <v>2429</v>
      </c>
    </row>
    <row r="1669" spans="1:18">
      <c r="A1669">
        <v>3384</v>
      </c>
      <c r="B1669" t="s">
        <v>2477</v>
      </c>
      <c r="C1669">
        <v>-83.135400000000004</v>
      </c>
      <c r="D1669">
        <v>-130.401128</v>
      </c>
      <c r="G1669">
        <v>498.69</v>
      </c>
      <c r="I1669">
        <v>0.11899999999999999</v>
      </c>
      <c r="K1669" t="s">
        <v>2428</v>
      </c>
      <c r="L1669">
        <v>109.48</v>
      </c>
      <c r="M1669" t="s">
        <v>165</v>
      </c>
      <c r="N1669">
        <v>1955</v>
      </c>
      <c r="P1669">
        <v>1988</v>
      </c>
      <c r="R1669" t="s">
        <v>2429</v>
      </c>
    </row>
    <row r="1670" spans="1:18">
      <c r="A1670">
        <v>3385</v>
      </c>
      <c r="B1670" t="s">
        <v>2478</v>
      </c>
      <c r="C1670">
        <v>-83.173364000000007</v>
      </c>
      <c r="D1670">
        <v>-128.440697</v>
      </c>
      <c r="G1670">
        <v>582.74</v>
      </c>
      <c r="I1670">
        <v>0.122</v>
      </c>
      <c r="K1670" t="s">
        <v>2428</v>
      </c>
      <c r="L1670">
        <v>112.24</v>
      </c>
      <c r="M1670" t="s">
        <v>165</v>
      </c>
      <c r="N1670">
        <v>1955</v>
      </c>
      <c r="P1670">
        <v>1988</v>
      </c>
      <c r="R1670" t="s">
        <v>2429</v>
      </c>
    </row>
    <row r="1671" spans="1:18">
      <c r="A1671">
        <v>3386</v>
      </c>
      <c r="B1671" t="s">
        <v>2479</v>
      </c>
      <c r="C1671">
        <v>-83.222513000000006</v>
      </c>
      <c r="D1671">
        <v>-121.034148</v>
      </c>
      <c r="G1671">
        <v>964.43</v>
      </c>
      <c r="I1671">
        <v>0.185</v>
      </c>
      <c r="K1671" t="s">
        <v>2428</v>
      </c>
      <c r="L1671">
        <v>169.74</v>
      </c>
      <c r="M1671" t="s">
        <v>165</v>
      </c>
      <c r="N1671">
        <v>1955</v>
      </c>
      <c r="P1671">
        <v>1986</v>
      </c>
      <c r="R1671" t="s">
        <v>2429</v>
      </c>
    </row>
    <row r="1672" spans="1:18">
      <c r="A1672">
        <v>3387</v>
      </c>
      <c r="B1672" t="s">
        <v>2480</v>
      </c>
      <c r="C1672">
        <v>-83.224491</v>
      </c>
      <c r="D1672">
        <v>-169.34277499999999</v>
      </c>
      <c r="G1672">
        <v>36.869999999999997</v>
      </c>
      <c r="I1672">
        <v>0.112</v>
      </c>
      <c r="K1672" t="s">
        <v>2428</v>
      </c>
      <c r="L1672">
        <v>103.04</v>
      </c>
      <c r="M1672" t="s">
        <v>165</v>
      </c>
      <c r="N1672">
        <v>1955</v>
      </c>
      <c r="P1672">
        <v>1985</v>
      </c>
      <c r="R1672" t="s">
        <v>2429</v>
      </c>
    </row>
    <row r="1673" spans="1:18">
      <c r="A1673">
        <v>3388</v>
      </c>
      <c r="B1673" t="s">
        <v>2481</v>
      </c>
      <c r="C1673">
        <v>-83.240667999999999</v>
      </c>
      <c r="D1673">
        <v>-141.59563399999999</v>
      </c>
      <c r="G1673">
        <v>310.70999999999998</v>
      </c>
      <c r="I1673">
        <v>7.4999999999999997E-2</v>
      </c>
      <c r="K1673" t="s">
        <v>2428</v>
      </c>
      <c r="L1673">
        <v>69</v>
      </c>
      <c r="M1673" t="s">
        <v>165</v>
      </c>
      <c r="N1673">
        <v>1955</v>
      </c>
      <c r="P1673">
        <v>1988</v>
      </c>
      <c r="R1673" t="s">
        <v>2429</v>
      </c>
    </row>
    <row r="1674" spans="1:18">
      <c r="A1674">
        <v>3389</v>
      </c>
      <c r="B1674" t="s">
        <v>2482</v>
      </c>
      <c r="C1674">
        <v>-83.242655999999997</v>
      </c>
      <c r="D1674">
        <v>-129.38314399999999</v>
      </c>
      <c r="G1674">
        <v>540.1</v>
      </c>
      <c r="I1674">
        <v>6.5000000000000002E-2</v>
      </c>
      <c r="K1674" t="s">
        <v>2428</v>
      </c>
      <c r="L1674">
        <v>59.8</v>
      </c>
      <c r="M1674" t="s">
        <v>165</v>
      </c>
      <c r="N1674">
        <v>1955</v>
      </c>
      <c r="P1674">
        <v>1988</v>
      </c>
      <c r="R1674" t="s">
        <v>2429</v>
      </c>
    </row>
    <row r="1675" spans="1:18">
      <c r="A1675">
        <v>3390</v>
      </c>
      <c r="B1675" t="s">
        <v>2483</v>
      </c>
      <c r="C1675">
        <v>-83.243741</v>
      </c>
      <c r="D1675">
        <v>-136.405798</v>
      </c>
      <c r="G1675">
        <v>365.96</v>
      </c>
      <c r="I1675">
        <v>0.1</v>
      </c>
      <c r="K1675" t="s">
        <v>2428</v>
      </c>
      <c r="L1675">
        <v>92</v>
      </c>
      <c r="M1675" t="s">
        <v>165</v>
      </c>
      <c r="N1675">
        <v>1955</v>
      </c>
      <c r="P1675">
        <v>1988</v>
      </c>
      <c r="R1675" t="s">
        <v>2429</v>
      </c>
    </row>
    <row r="1676" spans="1:18">
      <c r="A1676">
        <v>3391</v>
      </c>
      <c r="B1676" t="s">
        <v>2484</v>
      </c>
      <c r="C1676">
        <v>-83.263046000000003</v>
      </c>
      <c r="D1676">
        <v>-140.40221500000001</v>
      </c>
      <c r="G1676">
        <v>306.14999999999998</v>
      </c>
      <c r="I1676">
        <v>9.9000000000000005E-2</v>
      </c>
      <c r="K1676" t="s">
        <v>2428</v>
      </c>
      <c r="L1676">
        <v>90.62</v>
      </c>
      <c r="M1676" t="s">
        <v>165</v>
      </c>
      <c r="N1676">
        <v>1955</v>
      </c>
      <c r="P1676">
        <v>1988</v>
      </c>
      <c r="R1676" t="s">
        <v>2429</v>
      </c>
    </row>
    <row r="1677" spans="1:18">
      <c r="A1677">
        <v>3392</v>
      </c>
      <c r="B1677" t="s">
        <v>2485</v>
      </c>
      <c r="C1677">
        <v>-83.271797000000007</v>
      </c>
      <c r="D1677">
        <v>-143.540119</v>
      </c>
      <c r="G1677">
        <v>292.26</v>
      </c>
      <c r="I1677">
        <v>8.1000000000000003E-2</v>
      </c>
      <c r="K1677" t="s">
        <v>2428</v>
      </c>
      <c r="L1677">
        <v>74.52</v>
      </c>
      <c r="M1677" t="s">
        <v>165</v>
      </c>
      <c r="N1677">
        <v>1955</v>
      </c>
      <c r="P1677">
        <v>1988</v>
      </c>
      <c r="R1677" t="s">
        <v>2429</v>
      </c>
    </row>
    <row r="1678" spans="1:18">
      <c r="A1678">
        <v>3393</v>
      </c>
      <c r="B1678" t="s">
        <v>2486</v>
      </c>
      <c r="C1678">
        <v>-83.332122999999996</v>
      </c>
      <c r="D1678">
        <v>-136.27027200000001</v>
      </c>
      <c r="G1678">
        <v>391.76</v>
      </c>
      <c r="I1678">
        <v>7.9000000000000001E-2</v>
      </c>
      <c r="K1678" t="s">
        <v>2428</v>
      </c>
      <c r="L1678">
        <v>72.22</v>
      </c>
      <c r="M1678" t="s">
        <v>165</v>
      </c>
      <c r="N1678">
        <v>1955</v>
      </c>
      <c r="P1678">
        <v>1988</v>
      </c>
      <c r="R1678" t="s">
        <v>2429</v>
      </c>
    </row>
    <row r="1679" spans="1:18">
      <c r="A1679">
        <v>3394</v>
      </c>
      <c r="B1679" t="s">
        <v>2487</v>
      </c>
      <c r="C1679">
        <v>-83.332899999999995</v>
      </c>
      <c r="D1679">
        <v>-109.33577099999999</v>
      </c>
      <c r="G1679">
        <v>1654.64</v>
      </c>
      <c r="I1679">
        <v>8.7999999999999995E-2</v>
      </c>
      <c r="K1679" t="s">
        <v>2428</v>
      </c>
      <c r="L1679">
        <v>80.959999999999994</v>
      </c>
      <c r="M1679" t="s">
        <v>165</v>
      </c>
      <c r="N1679">
        <v>1955</v>
      </c>
      <c r="P1679">
        <v>1991</v>
      </c>
      <c r="R1679" t="s">
        <v>2429</v>
      </c>
    </row>
    <row r="1680" spans="1:18">
      <c r="A1680">
        <v>3395</v>
      </c>
      <c r="B1680" t="s">
        <v>2488</v>
      </c>
      <c r="C1680">
        <v>-83.344479000000007</v>
      </c>
      <c r="D1680">
        <v>-138.05488199999999</v>
      </c>
      <c r="G1680">
        <v>347.15</v>
      </c>
      <c r="I1680">
        <v>7.0000000000000007E-2</v>
      </c>
      <c r="K1680" t="s">
        <v>2428</v>
      </c>
      <c r="L1680">
        <v>63.94</v>
      </c>
      <c r="M1680" t="s">
        <v>165</v>
      </c>
      <c r="N1680">
        <v>1955</v>
      </c>
      <c r="P1680">
        <v>1988</v>
      </c>
      <c r="R1680" t="s">
        <v>2429</v>
      </c>
    </row>
    <row r="1681" spans="1:18">
      <c r="A1681">
        <v>3396</v>
      </c>
      <c r="B1681" t="s">
        <v>2489</v>
      </c>
      <c r="C1681">
        <v>-83.350406000000007</v>
      </c>
      <c r="D1681">
        <v>-146.14382900000001</v>
      </c>
      <c r="G1681">
        <v>231.02</v>
      </c>
      <c r="I1681">
        <v>8.1000000000000003E-2</v>
      </c>
      <c r="K1681" t="s">
        <v>2428</v>
      </c>
      <c r="L1681">
        <v>74.52</v>
      </c>
      <c r="M1681" t="s">
        <v>165</v>
      </c>
      <c r="N1681">
        <v>1955</v>
      </c>
      <c r="P1681">
        <v>1988</v>
      </c>
      <c r="R1681" t="s">
        <v>2429</v>
      </c>
    </row>
    <row r="1682" spans="1:18">
      <c r="A1682">
        <v>3397</v>
      </c>
      <c r="B1682" t="s">
        <v>2490</v>
      </c>
      <c r="C1682">
        <v>-83.354303000000002</v>
      </c>
      <c r="D1682">
        <v>-131.47087200000001</v>
      </c>
      <c r="G1682">
        <v>499.99</v>
      </c>
      <c r="I1682">
        <v>9.7000000000000003E-2</v>
      </c>
      <c r="K1682" t="s">
        <v>2428</v>
      </c>
      <c r="L1682">
        <v>88.78</v>
      </c>
      <c r="M1682" t="s">
        <v>165</v>
      </c>
      <c r="N1682">
        <v>1955</v>
      </c>
      <c r="P1682">
        <v>1986</v>
      </c>
      <c r="R1682" t="s">
        <v>2429</v>
      </c>
    </row>
    <row r="1683" spans="1:18">
      <c r="A1683">
        <v>3398</v>
      </c>
      <c r="B1683" t="s">
        <v>2491</v>
      </c>
      <c r="C1683">
        <v>-83.384040999999996</v>
      </c>
      <c r="D1683">
        <v>-139.49373</v>
      </c>
      <c r="G1683">
        <v>298.69</v>
      </c>
      <c r="I1683">
        <v>6.6000000000000003E-2</v>
      </c>
      <c r="K1683" t="s">
        <v>2428</v>
      </c>
      <c r="L1683">
        <v>60.72</v>
      </c>
      <c r="M1683" t="s">
        <v>165</v>
      </c>
      <c r="N1683">
        <v>1955</v>
      </c>
      <c r="P1683">
        <v>1988</v>
      </c>
      <c r="R1683" t="s">
        <v>2429</v>
      </c>
    </row>
    <row r="1684" spans="1:18">
      <c r="A1684">
        <v>3399</v>
      </c>
      <c r="B1684" t="s">
        <v>2492</v>
      </c>
      <c r="C1684">
        <v>-83.391743000000005</v>
      </c>
      <c r="D1684">
        <v>-143.35596799999999</v>
      </c>
      <c r="G1684">
        <v>277.48</v>
      </c>
      <c r="I1684">
        <v>9.1999999999999998E-2</v>
      </c>
      <c r="K1684" t="s">
        <v>2428</v>
      </c>
      <c r="L1684">
        <v>84.64</v>
      </c>
      <c r="M1684" t="s">
        <v>165</v>
      </c>
      <c r="N1684">
        <v>1955</v>
      </c>
      <c r="P1684">
        <v>1984</v>
      </c>
      <c r="R1684" t="s">
        <v>2429</v>
      </c>
    </row>
    <row r="1685" spans="1:18">
      <c r="A1685">
        <v>3400</v>
      </c>
      <c r="B1685" t="s">
        <v>2493</v>
      </c>
      <c r="C1685">
        <v>-83.393653999999998</v>
      </c>
      <c r="D1685">
        <v>-143.34361000000001</v>
      </c>
      <c r="G1685">
        <v>278.45999999999998</v>
      </c>
      <c r="I1685">
        <v>8.5000000000000006E-2</v>
      </c>
      <c r="K1685" t="s">
        <v>2428</v>
      </c>
      <c r="L1685">
        <v>77.739999999999995</v>
      </c>
      <c r="M1685" t="s">
        <v>165</v>
      </c>
      <c r="N1685">
        <v>1955</v>
      </c>
      <c r="P1685">
        <v>1988</v>
      </c>
      <c r="R1685" t="s">
        <v>2429</v>
      </c>
    </row>
    <row r="1686" spans="1:18">
      <c r="A1686">
        <v>3401</v>
      </c>
      <c r="B1686" t="s">
        <v>2494</v>
      </c>
      <c r="C1686">
        <v>-83.403094999999993</v>
      </c>
      <c r="D1686">
        <v>-125.204857</v>
      </c>
      <c r="G1686">
        <v>801.6</v>
      </c>
      <c r="I1686">
        <v>9.6000000000000002E-2</v>
      </c>
      <c r="K1686" t="s">
        <v>2428</v>
      </c>
      <c r="L1686">
        <v>87.86</v>
      </c>
      <c r="M1686" t="s">
        <v>165</v>
      </c>
      <c r="N1686">
        <v>1955</v>
      </c>
      <c r="P1686">
        <v>1991</v>
      </c>
      <c r="R1686" t="s">
        <v>2429</v>
      </c>
    </row>
    <row r="1687" spans="1:18">
      <c r="A1687">
        <v>3402</v>
      </c>
      <c r="B1687" t="s">
        <v>2495</v>
      </c>
      <c r="C1687">
        <v>-83.405742000000004</v>
      </c>
      <c r="D1687">
        <v>-137.59278900000001</v>
      </c>
      <c r="G1687">
        <v>379.81</v>
      </c>
      <c r="I1687">
        <v>7.5999999999999998E-2</v>
      </c>
      <c r="K1687" t="s">
        <v>2428</v>
      </c>
      <c r="L1687">
        <v>69.92</v>
      </c>
      <c r="M1687" t="s">
        <v>165</v>
      </c>
      <c r="N1687">
        <v>1955</v>
      </c>
      <c r="P1687">
        <v>1988</v>
      </c>
      <c r="R1687" t="s">
        <v>2429</v>
      </c>
    </row>
    <row r="1688" spans="1:18">
      <c r="A1688">
        <v>3403</v>
      </c>
      <c r="B1688" t="s">
        <v>2496</v>
      </c>
      <c r="C1688">
        <v>-83.410932000000003</v>
      </c>
      <c r="D1688">
        <v>-136.201841</v>
      </c>
      <c r="G1688">
        <v>400.48</v>
      </c>
      <c r="I1688">
        <v>9.2999999999999999E-2</v>
      </c>
      <c r="K1688" t="s">
        <v>2428</v>
      </c>
      <c r="L1688">
        <v>85.1</v>
      </c>
      <c r="M1688" t="s">
        <v>165</v>
      </c>
      <c r="N1688">
        <v>1955</v>
      </c>
      <c r="P1688">
        <v>1988</v>
      </c>
      <c r="R1688" t="s">
        <v>2429</v>
      </c>
    </row>
    <row r="1689" spans="1:18">
      <c r="A1689">
        <v>3404</v>
      </c>
      <c r="B1689" t="s">
        <v>2497</v>
      </c>
      <c r="C1689">
        <v>-83.443061999999998</v>
      </c>
      <c r="D1689">
        <v>-148.10405600000001</v>
      </c>
      <c r="G1689">
        <v>186.59</v>
      </c>
      <c r="I1689">
        <v>6.4000000000000001E-2</v>
      </c>
      <c r="K1689" t="s">
        <v>2428</v>
      </c>
      <c r="L1689">
        <v>58.88</v>
      </c>
      <c r="M1689" t="s">
        <v>165</v>
      </c>
      <c r="N1689">
        <v>1955</v>
      </c>
      <c r="P1689">
        <v>1985</v>
      </c>
      <c r="R1689" t="s">
        <v>2429</v>
      </c>
    </row>
    <row r="1690" spans="1:18">
      <c r="A1690">
        <v>3405</v>
      </c>
      <c r="B1690" t="s">
        <v>2498</v>
      </c>
      <c r="C1690">
        <v>-83.454220000000007</v>
      </c>
      <c r="D1690">
        <v>-145.40184300000001</v>
      </c>
      <c r="G1690">
        <v>212.22</v>
      </c>
      <c r="I1690">
        <v>4.1000000000000002E-2</v>
      </c>
      <c r="K1690" t="s">
        <v>2428</v>
      </c>
      <c r="L1690">
        <v>37.26</v>
      </c>
      <c r="M1690" t="s">
        <v>165</v>
      </c>
      <c r="N1690">
        <v>1955</v>
      </c>
      <c r="P1690">
        <v>1988</v>
      </c>
      <c r="R1690" t="s">
        <v>2429</v>
      </c>
    </row>
    <row r="1691" spans="1:18">
      <c r="A1691">
        <v>3406</v>
      </c>
      <c r="B1691" t="s">
        <v>2499</v>
      </c>
      <c r="C1691">
        <v>-83.514823000000007</v>
      </c>
      <c r="D1691">
        <v>-149.36231000000001</v>
      </c>
      <c r="G1691">
        <v>150.58000000000001</v>
      </c>
      <c r="I1691">
        <v>8.1000000000000003E-2</v>
      </c>
      <c r="K1691" t="s">
        <v>2428</v>
      </c>
      <c r="L1691">
        <v>74.52</v>
      </c>
      <c r="M1691" t="s">
        <v>165</v>
      </c>
      <c r="N1691">
        <v>1955</v>
      </c>
      <c r="P1691">
        <v>1988</v>
      </c>
      <c r="R1691" t="s">
        <v>2429</v>
      </c>
    </row>
    <row r="1692" spans="1:18">
      <c r="A1692">
        <v>3407</v>
      </c>
      <c r="B1692" t="s">
        <v>2500</v>
      </c>
      <c r="C1692">
        <v>-83.521705999999995</v>
      </c>
      <c r="D1692">
        <v>-137.55060900000001</v>
      </c>
      <c r="G1692">
        <v>352.26</v>
      </c>
      <c r="I1692">
        <v>0.10299999999999999</v>
      </c>
      <c r="K1692" t="s">
        <v>2428</v>
      </c>
      <c r="L1692">
        <v>94.3</v>
      </c>
      <c r="M1692" t="s">
        <v>165</v>
      </c>
      <c r="N1692">
        <v>1955</v>
      </c>
      <c r="P1692">
        <v>1988</v>
      </c>
      <c r="R1692" t="s">
        <v>2429</v>
      </c>
    </row>
    <row r="1693" spans="1:18">
      <c r="A1693">
        <v>3408</v>
      </c>
      <c r="B1693" t="s">
        <v>2501</v>
      </c>
      <c r="C1693">
        <v>-83.541416999999996</v>
      </c>
      <c r="D1693">
        <v>-133.28300400000001</v>
      </c>
      <c r="G1693">
        <v>487.02</v>
      </c>
      <c r="I1693">
        <v>8.2000000000000003E-2</v>
      </c>
      <c r="K1693" t="s">
        <v>2428</v>
      </c>
      <c r="L1693">
        <v>74.98</v>
      </c>
      <c r="M1693" t="s">
        <v>165</v>
      </c>
      <c r="N1693">
        <v>1955</v>
      </c>
      <c r="P1693">
        <v>1986</v>
      </c>
      <c r="R1693" t="s">
        <v>2429</v>
      </c>
    </row>
    <row r="1694" spans="1:18">
      <c r="A1694">
        <v>3409</v>
      </c>
      <c r="B1694" t="s">
        <v>2502</v>
      </c>
      <c r="C1694">
        <v>-83.545350999999997</v>
      </c>
      <c r="D1694">
        <v>-146.460553</v>
      </c>
      <c r="G1694">
        <v>195.65</v>
      </c>
      <c r="I1694">
        <v>6.8000000000000005E-2</v>
      </c>
      <c r="K1694" t="s">
        <v>2428</v>
      </c>
      <c r="L1694">
        <v>62.56</v>
      </c>
      <c r="M1694" t="s">
        <v>165</v>
      </c>
      <c r="N1694">
        <v>1955</v>
      </c>
      <c r="P1694">
        <v>1985</v>
      </c>
      <c r="R1694" t="s">
        <v>2429</v>
      </c>
    </row>
    <row r="1695" spans="1:18">
      <c r="A1695">
        <v>3410</v>
      </c>
      <c r="B1695" t="s">
        <v>2503</v>
      </c>
      <c r="C1695">
        <v>-83.560760999999999</v>
      </c>
      <c r="D1695">
        <v>-147.59088299999999</v>
      </c>
      <c r="G1695">
        <v>154.49</v>
      </c>
      <c r="I1695">
        <v>0.114</v>
      </c>
      <c r="K1695" t="s">
        <v>2428</v>
      </c>
      <c r="L1695">
        <v>104.42</v>
      </c>
      <c r="M1695" t="s">
        <v>165</v>
      </c>
      <c r="N1695">
        <v>1955</v>
      </c>
      <c r="P1695">
        <v>1985</v>
      </c>
      <c r="R1695" t="s">
        <v>2429</v>
      </c>
    </row>
    <row r="1696" spans="1:18">
      <c r="A1696">
        <v>3411</v>
      </c>
      <c r="B1696" t="s">
        <v>2504</v>
      </c>
      <c r="C1696">
        <v>-83.563568000000004</v>
      </c>
      <c r="D1696">
        <v>-142.245757</v>
      </c>
      <c r="G1696">
        <v>321.79000000000002</v>
      </c>
      <c r="I1696">
        <v>9.7000000000000003E-2</v>
      </c>
      <c r="K1696" t="s">
        <v>2428</v>
      </c>
      <c r="L1696">
        <v>89.24</v>
      </c>
      <c r="M1696" t="s">
        <v>165</v>
      </c>
      <c r="N1696">
        <v>1955</v>
      </c>
      <c r="P1696">
        <v>1985</v>
      </c>
      <c r="R1696" t="s">
        <v>2429</v>
      </c>
    </row>
    <row r="1697" spans="1:18">
      <c r="A1697">
        <v>3412</v>
      </c>
      <c r="B1697" t="s">
        <v>2505</v>
      </c>
      <c r="C1697">
        <v>-83.590539000000007</v>
      </c>
      <c r="D1697">
        <v>-116.28114600000001</v>
      </c>
      <c r="G1697">
        <v>1228.32</v>
      </c>
      <c r="I1697">
        <v>8.3000000000000004E-2</v>
      </c>
      <c r="K1697" t="s">
        <v>2428</v>
      </c>
      <c r="L1697">
        <v>75.900000000000006</v>
      </c>
      <c r="M1697" t="s">
        <v>165</v>
      </c>
      <c r="N1697">
        <v>1955</v>
      </c>
      <c r="P1697">
        <v>1991</v>
      </c>
      <c r="R1697" t="s">
        <v>2429</v>
      </c>
    </row>
    <row r="1698" spans="1:18">
      <c r="A1698">
        <v>3413</v>
      </c>
      <c r="B1698" t="s">
        <v>2506</v>
      </c>
      <c r="C1698">
        <v>-84.020934999999994</v>
      </c>
      <c r="D1698">
        <v>-135.582617</v>
      </c>
      <c r="G1698">
        <v>393.99</v>
      </c>
      <c r="I1698">
        <v>9.8000000000000004E-2</v>
      </c>
      <c r="K1698" t="s">
        <v>2428</v>
      </c>
      <c r="L1698">
        <v>90.16</v>
      </c>
      <c r="M1698" t="s">
        <v>165</v>
      </c>
      <c r="N1698">
        <v>1955</v>
      </c>
      <c r="P1698">
        <v>1988</v>
      </c>
      <c r="R1698" t="s">
        <v>2429</v>
      </c>
    </row>
    <row r="1699" spans="1:18">
      <c r="A1699">
        <v>3414</v>
      </c>
      <c r="B1699" t="s">
        <v>2507</v>
      </c>
      <c r="C1699">
        <v>-84.040458999999998</v>
      </c>
      <c r="D1699">
        <v>-148.09505100000001</v>
      </c>
      <c r="G1699">
        <v>140.97</v>
      </c>
      <c r="I1699">
        <v>8.8999999999999996E-2</v>
      </c>
      <c r="K1699" t="s">
        <v>2428</v>
      </c>
      <c r="L1699">
        <v>81.42</v>
      </c>
      <c r="M1699" t="s">
        <v>165</v>
      </c>
      <c r="N1699">
        <v>1955</v>
      </c>
      <c r="P1699">
        <v>1988</v>
      </c>
      <c r="R1699" t="s">
        <v>2429</v>
      </c>
    </row>
    <row r="1700" spans="1:18">
      <c r="A1700">
        <v>3415</v>
      </c>
      <c r="B1700" t="s">
        <v>2508</v>
      </c>
      <c r="C1700">
        <v>-84.044154000000006</v>
      </c>
      <c r="D1700">
        <v>-144.580386</v>
      </c>
      <c r="G1700">
        <v>150.85</v>
      </c>
      <c r="I1700">
        <v>6.8000000000000005E-2</v>
      </c>
      <c r="K1700" t="s">
        <v>2428</v>
      </c>
      <c r="L1700">
        <v>62.56</v>
      </c>
      <c r="M1700" t="s">
        <v>165</v>
      </c>
      <c r="N1700">
        <v>1955</v>
      </c>
      <c r="P1700">
        <v>1988</v>
      </c>
      <c r="R1700" t="s">
        <v>2429</v>
      </c>
    </row>
    <row r="1701" spans="1:18">
      <c r="A1701">
        <v>3416</v>
      </c>
      <c r="B1701" t="s">
        <v>2509</v>
      </c>
      <c r="C1701">
        <v>-84.045330000000007</v>
      </c>
      <c r="D1701">
        <v>-137.25536500000001</v>
      </c>
      <c r="G1701">
        <v>367.14</v>
      </c>
      <c r="I1701">
        <v>0.127</v>
      </c>
      <c r="K1701" t="s">
        <v>2428</v>
      </c>
      <c r="L1701">
        <v>116.38</v>
      </c>
      <c r="M1701" t="s">
        <v>165</v>
      </c>
      <c r="N1701">
        <v>1955</v>
      </c>
      <c r="P1701">
        <v>1988</v>
      </c>
      <c r="R1701" t="s">
        <v>2429</v>
      </c>
    </row>
    <row r="1702" spans="1:18">
      <c r="A1702">
        <v>3417</v>
      </c>
      <c r="B1702" t="s">
        <v>2510</v>
      </c>
      <c r="C1702">
        <v>-84.062944000000002</v>
      </c>
      <c r="D1702">
        <v>-104.313829</v>
      </c>
      <c r="G1702">
        <v>1994.5</v>
      </c>
      <c r="I1702">
        <v>0.108</v>
      </c>
      <c r="K1702" t="s">
        <v>2428</v>
      </c>
      <c r="L1702">
        <v>98.9</v>
      </c>
      <c r="M1702" t="s">
        <v>165</v>
      </c>
      <c r="N1702">
        <v>1955</v>
      </c>
      <c r="P1702">
        <v>1991</v>
      </c>
      <c r="R1702" t="s">
        <v>2429</v>
      </c>
    </row>
    <row r="1703" spans="1:18">
      <c r="A1703">
        <v>3418</v>
      </c>
      <c r="B1703" t="s">
        <v>2511</v>
      </c>
      <c r="C1703">
        <v>-84.122277999999994</v>
      </c>
      <c r="D1703">
        <v>-125.121897</v>
      </c>
      <c r="G1703">
        <v>892.63</v>
      </c>
      <c r="I1703">
        <v>0.17499999999999999</v>
      </c>
      <c r="K1703" t="s">
        <v>2428</v>
      </c>
      <c r="L1703">
        <v>161</v>
      </c>
      <c r="M1703" t="s">
        <v>165</v>
      </c>
      <c r="N1703">
        <v>1955</v>
      </c>
      <c r="P1703">
        <v>1991</v>
      </c>
      <c r="R1703" t="s">
        <v>2429</v>
      </c>
    </row>
    <row r="1704" spans="1:18">
      <c r="A1704">
        <v>3419</v>
      </c>
      <c r="B1704" t="s">
        <v>2512</v>
      </c>
      <c r="C1704">
        <v>-84.141081999999997</v>
      </c>
      <c r="D1704">
        <v>-146.114766</v>
      </c>
      <c r="G1704">
        <v>142.11000000000001</v>
      </c>
      <c r="I1704">
        <v>0.10100000000000001</v>
      </c>
      <c r="K1704" t="s">
        <v>2428</v>
      </c>
      <c r="L1704">
        <v>92.92</v>
      </c>
      <c r="M1704" t="s">
        <v>165</v>
      </c>
      <c r="N1704">
        <v>1955</v>
      </c>
      <c r="P1704">
        <v>1985</v>
      </c>
      <c r="R1704" t="s">
        <v>2429</v>
      </c>
    </row>
    <row r="1705" spans="1:18">
      <c r="A1705">
        <v>3420</v>
      </c>
      <c r="B1705" t="s">
        <v>2513</v>
      </c>
      <c r="C1705">
        <v>-84.142726999999994</v>
      </c>
      <c r="D1705">
        <v>-121.265586</v>
      </c>
      <c r="G1705">
        <v>992.93</v>
      </c>
      <c r="I1705">
        <v>0.104</v>
      </c>
      <c r="K1705" t="s">
        <v>2428</v>
      </c>
      <c r="L1705">
        <v>95.68</v>
      </c>
      <c r="M1705" t="s">
        <v>165</v>
      </c>
      <c r="N1705">
        <v>1955</v>
      </c>
      <c r="P1705">
        <v>1991</v>
      </c>
      <c r="R1705" t="s">
        <v>2429</v>
      </c>
    </row>
    <row r="1706" spans="1:18">
      <c r="A1706">
        <v>3421</v>
      </c>
      <c r="B1706" t="s">
        <v>2514</v>
      </c>
      <c r="C1706">
        <v>-84.211260999999993</v>
      </c>
      <c r="D1706">
        <v>-159.26082099999999</v>
      </c>
      <c r="G1706">
        <v>51.77</v>
      </c>
      <c r="I1706">
        <v>0.107</v>
      </c>
      <c r="K1706" t="s">
        <v>2428</v>
      </c>
      <c r="L1706">
        <v>98.44</v>
      </c>
      <c r="M1706" t="s">
        <v>165</v>
      </c>
      <c r="N1706">
        <v>1955</v>
      </c>
      <c r="P1706">
        <v>1985</v>
      </c>
      <c r="R1706" t="s">
        <v>2429</v>
      </c>
    </row>
    <row r="1707" spans="1:18">
      <c r="A1707">
        <v>3422</v>
      </c>
      <c r="B1707" t="s">
        <v>2515</v>
      </c>
      <c r="C1707">
        <v>-84.251628999999994</v>
      </c>
      <c r="D1707">
        <v>-126.49038899999999</v>
      </c>
      <c r="G1707">
        <v>885.44</v>
      </c>
      <c r="I1707">
        <v>0.13600000000000001</v>
      </c>
      <c r="K1707" t="s">
        <v>2428</v>
      </c>
      <c r="L1707">
        <v>125.12</v>
      </c>
      <c r="M1707" t="s">
        <v>165</v>
      </c>
      <c r="N1707">
        <v>1955</v>
      </c>
      <c r="P1707">
        <v>1991</v>
      </c>
      <c r="R1707" t="s">
        <v>2429</v>
      </c>
    </row>
    <row r="1708" spans="1:18">
      <c r="A1708">
        <v>3423</v>
      </c>
      <c r="B1708" t="s">
        <v>2516</v>
      </c>
      <c r="C1708">
        <v>-68.752776999999995</v>
      </c>
      <c r="D1708">
        <v>134.91477699999999</v>
      </c>
      <c r="F1708">
        <v>312</v>
      </c>
      <c r="G1708">
        <v>2430</v>
      </c>
      <c r="I1708">
        <v>248</v>
      </c>
      <c r="K1708" t="s">
        <v>269</v>
      </c>
      <c r="L1708">
        <v>248</v>
      </c>
      <c r="M1708" t="s">
        <v>165</v>
      </c>
      <c r="N1708">
        <v>1965</v>
      </c>
      <c r="P1708">
        <v>2009</v>
      </c>
      <c r="R1708" t="s">
        <v>2517</v>
      </c>
    </row>
    <row r="1709" spans="1:18">
      <c r="A1709">
        <v>3424</v>
      </c>
      <c r="B1709" t="s">
        <v>2519</v>
      </c>
      <c r="C1709">
        <v>-70.142277000000007</v>
      </c>
      <c r="D1709">
        <v>134.13358299999999</v>
      </c>
      <c r="F1709">
        <v>450</v>
      </c>
      <c r="G1709">
        <v>2630</v>
      </c>
      <c r="I1709">
        <v>198</v>
      </c>
      <c r="K1709" t="s">
        <v>269</v>
      </c>
      <c r="L1709">
        <v>198</v>
      </c>
      <c r="M1709" t="s">
        <v>165</v>
      </c>
      <c r="N1709">
        <v>1965</v>
      </c>
      <c r="P1709">
        <v>2009</v>
      </c>
      <c r="R1709" t="s">
        <v>2517</v>
      </c>
    </row>
    <row r="1710" spans="1:18">
      <c r="A1710">
        <v>3425</v>
      </c>
      <c r="B1710" t="s">
        <v>2520</v>
      </c>
      <c r="C1710">
        <v>-71.047332999999995</v>
      </c>
      <c r="D1710">
        <v>133.02141599999999</v>
      </c>
      <c r="F1710">
        <v>559</v>
      </c>
      <c r="G1710">
        <v>2830</v>
      </c>
      <c r="I1710">
        <v>118</v>
      </c>
      <c r="K1710" t="s">
        <v>269</v>
      </c>
      <c r="L1710">
        <v>118</v>
      </c>
      <c r="M1710" t="s">
        <v>165</v>
      </c>
      <c r="N1710">
        <v>1955</v>
      </c>
      <c r="P1710">
        <v>2009</v>
      </c>
      <c r="R1710" t="s">
        <v>2517</v>
      </c>
    </row>
    <row r="1711" spans="1:18">
      <c r="A1711">
        <v>3426</v>
      </c>
      <c r="B1711" t="s">
        <v>2521</v>
      </c>
      <c r="C1711">
        <v>-71.936915999999997</v>
      </c>
      <c r="D1711">
        <v>131.29508300000001</v>
      </c>
      <c r="F1711">
        <v>676</v>
      </c>
      <c r="G1711">
        <v>3030</v>
      </c>
      <c r="I1711">
        <v>86</v>
      </c>
      <c r="K1711" t="s">
        <v>269</v>
      </c>
      <c r="L1711">
        <v>86</v>
      </c>
      <c r="M1711" t="s">
        <v>165</v>
      </c>
      <c r="N1711">
        <v>1965</v>
      </c>
      <c r="P1711">
        <v>2009</v>
      </c>
      <c r="R1711" t="s">
        <v>2517</v>
      </c>
    </row>
    <row r="1712" spans="1:18">
      <c r="A1712">
        <v>3427</v>
      </c>
      <c r="B1712" t="s">
        <v>2522</v>
      </c>
      <c r="C1712">
        <v>-72.904776999999996</v>
      </c>
      <c r="D1712">
        <v>129.17124999999999</v>
      </c>
      <c r="F1712">
        <v>805</v>
      </c>
      <c r="G1712">
        <v>3178</v>
      </c>
      <c r="I1712">
        <v>51</v>
      </c>
      <c r="K1712" t="s">
        <v>269</v>
      </c>
      <c r="L1712">
        <v>51</v>
      </c>
      <c r="M1712" t="s">
        <v>165</v>
      </c>
      <c r="N1712">
        <v>1955</v>
      </c>
      <c r="P1712">
        <v>2009</v>
      </c>
      <c r="R1712" t="s">
        <v>2517</v>
      </c>
    </row>
    <row r="1713" spans="1:18">
      <c r="A1713">
        <v>3428</v>
      </c>
      <c r="B1713" t="s">
        <v>2523</v>
      </c>
      <c r="C1713">
        <v>-73.974249999999998</v>
      </c>
      <c r="D1713">
        <v>126.580833</v>
      </c>
      <c r="F1713">
        <v>950</v>
      </c>
      <c r="G1713">
        <v>3204</v>
      </c>
      <c r="I1713">
        <v>58</v>
      </c>
      <c r="K1713" t="s">
        <v>269</v>
      </c>
      <c r="L1713">
        <v>58</v>
      </c>
      <c r="M1713" t="s">
        <v>165</v>
      </c>
      <c r="N1713">
        <v>1955</v>
      </c>
      <c r="P1713">
        <v>2009</v>
      </c>
      <c r="R1713" t="s">
        <v>2517</v>
      </c>
    </row>
    <row r="1714" spans="1:18">
      <c r="A1714">
        <v>3429</v>
      </c>
      <c r="B1714" t="s">
        <v>2524</v>
      </c>
      <c r="C1714">
        <v>-78.3</v>
      </c>
      <c r="D1714">
        <v>-46.283000000000001</v>
      </c>
      <c r="F1714">
        <v>50</v>
      </c>
      <c r="G1714">
        <v>730</v>
      </c>
      <c r="H1714">
        <v>-22.5</v>
      </c>
      <c r="I1714">
        <v>26.6</v>
      </c>
      <c r="K1714" t="s">
        <v>2525</v>
      </c>
      <c r="L1714">
        <v>266</v>
      </c>
      <c r="M1714" t="s">
        <v>2526</v>
      </c>
      <c r="N1714">
        <v>1969</v>
      </c>
      <c r="P1714">
        <v>1989</v>
      </c>
      <c r="R1714" t="s">
        <v>2527</v>
      </c>
    </row>
    <row r="1715" spans="1:18">
      <c r="A1715">
        <v>3430</v>
      </c>
      <c r="B1715" t="s">
        <v>2529</v>
      </c>
      <c r="C1715">
        <v>-79.658000000000001</v>
      </c>
      <c r="D1715">
        <v>-45.616999999999997</v>
      </c>
      <c r="F1715">
        <v>150</v>
      </c>
      <c r="G1715">
        <v>940</v>
      </c>
      <c r="H1715">
        <v>-24.6</v>
      </c>
      <c r="I1715">
        <v>17.600000000000001</v>
      </c>
      <c r="K1715" t="s">
        <v>2525</v>
      </c>
      <c r="L1715">
        <v>176</v>
      </c>
      <c r="M1715" t="s">
        <v>2526</v>
      </c>
      <c r="N1715">
        <v>1961</v>
      </c>
      <c r="P1715">
        <v>1989</v>
      </c>
      <c r="R1715" t="s">
        <v>2527</v>
      </c>
    </row>
    <row r="1716" spans="1:18">
      <c r="A1716">
        <v>3431</v>
      </c>
      <c r="B1716" t="s">
        <v>2385</v>
      </c>
      <c r="C1716">
        <v>-81.66</v>
      </c>
      <c r="D1716">
        <v>-174</v>
      </c>
      <c r="I1716">
        <v>94</v>
      </c>
      <c r="K1716" t="s">
        <v>269</v>
      </c>
      <c r="L1716">
        <v>94</v>
      </c>
      <c r="M1716" t="s">
        <v>165</v>
      </c>
      <c r="N1716">
        <v>1965</v>
      </c>
      <c r="P1716">
        <v>1976</v>
      </c>
      <c r="R1716" t="s">
        <v>2530</v>
      </c>
    </row>
    <row r="1717" spans="1:18">
      <c r="A1717">
        <v>3432</v>
      </c>
      <c r="B1717" t="s">
        <v>2416</v>
      </c>
      <c r="C1717">
        <v>-83.74</v>
      </c>
      <c r="D1717">
        <v>-173.1</v>
      </c>
      <c r="I1717">
        <v>84</v>
      </c>
      <c r="K1717" t="s">
        <v>269</v>
      </c>
      <c r="L1717">
        <v>84</v>
      </c>
      <c r="M1717" t="s">
        <v>165</v>
      </c>
      <c r="N1717">
        <v>1965</v>
      </c>
      <c r="P1717">
        <v>1976</v>
      </c>
      <c r="R1717" t="s">
        <v>2530</v>
      </c>
    </row>
    <row r="1718" spans="1:18">
      <c r="A1718">
        <v>3436</v>
      </c>
      <c r="B1718" t="s">
        <v>1789</v>
      </c>
      <c r="C1718">
        <v>-81.822090000000003</v>
      </c>
      <c r="D1718">
        <v>-115.98924</v>
      </c>
      <c r="I1718">
        <v>13</v>
      </c>
      <c r="K1718" t="s">
        <v>2538</v>
      </c>
      <c r="L1718">
        <v>118.82</v>
      </c>
      <c r="M1718" t="s">
        <v>2539</v>
      </c>
      <c r="N1718">
        <v>1965</v>
      </c>
      <c r="P1718">
        <v>0</v>
      </c>
      <c r="R1718" t="s">
        <v>2540</v>
      </c>
    </row>
    <row r="1719" spans="1:18">
      <c r="A1719">
        <v>3437</v>
      </c>
      <c r="B1719" t="s">
        <v>1795</v>
      </c>
      <c r="C1719">
        <v>-82.043300000000002</v>
      </c>
      <c r="D1719">
        <v>-128.24643</v>
      </c>
      <c r="I1719">
        <v>12</v>
      </c>
      <c r="K1719" t="s">
        <v>2538</v>
      </c>
      <c r="L1719">
        <v>109.68</v>
      </c>
      <c r="M1719" t="s">
        <v>2539</v>
      </c>
      <c r="N1719">
        <v>1965</v>
      </c>
      <c r="P1719">
        <v>0</v>
      </c>
      <c r="R1719" t="s">
        <v>2540</v>
      </c>
    </row>
    <row r="1720" spans="1:18">
      <c r="A1720">
        <v>3438</v>
      </c>
      <c r="B1720" t="s">
        <v>1787</v>
      </c>
      <c r="C1720">
        <v>-82.289580000000001</v>
      </c>
      <c r="D1720">
        <v>-119.80418</v>
      </c>
      <c r="I1720">
        <v>14</v>
      </c>
      <c r="K1720" t="s">
        <v>2538</v>
      </c>
      <c r="L1720">
        <v>127.96</v>
      </c>
      <c r="M1720" t="s">
        <v>2539</v>
      </c>
      <c r="N1720">
        <v>1965</v>
      </c>
      <c r="P1720">
        <v>0</v>
      </c>
      <c r="R1720" t="s">
        <v>2540</v>
      </c>
    </row>
    <row r="1721" spans="1:18">
      <c r="A1721">
        <v>3439</v>
      </c>
      <c r="B1721" t="s">
        <v>2542</v>
      </c>
      <c r="C1721">
        <v>-82.291830000000004</v>
      </c>
      <c r="D1721">
        <v>-135.86951999999999</v>
      </c>
      <c r="I1721">
        <v>10</v>
      </c>
      <c r="K1721" t="s">
        <v>2538</v>
      </c>
      <c r="L1721">
        <v>91.4</v>
      </c>
      <c r="M1721" t="s">
        <v>2539</v>
      </c>
      <c r="N1721">
        <v>1965</v>
      </c>
      <c r="P1721">
        <v>0</v>
      </c>
      <c r="R1721" t="s">
        <v>2540</v>
      </c>
    </row>
    <row r="1722" spans="1:18">
      <c r="A1722">
        <v>3440</v>
      </c>
      <c r="B1722" t="s">
        <v>1671</v>
      </c>
      <c r="C1722">
        <v>-82.571610000000007</v>
      </c>
      <c r="D1722">
        <v>-128.67088000000001</v>
      </c>
      <c r="I1722">
        <v>11</v>
      </c>
      <c r="K1722" t="s">
        <v>2538</v>
      </c>
      <c r="L1722">
        <v>100.54</v>
      </c>
      <c r="M1722" t="s">
        <v>2539</v>
      </c>
      <c r="N1722">
        <v>1965</v>
      </c>
      <c r="P1722">
        <v>0</v>
      </c>
      <c r="R1722" t="s">
        <v>2540</v>
      </c>
    </row>
    <row r="1723" spans="1:18">
      <c r="A1723">
        <v>3441</v>
      </c>
      <c r="B1723" t="s">
        <v>1791</v>
      </c>
      <c r="C1723">
        <v>-82.711910000000003</v>
      </c>
      <c r="D1723">
        <v>-121.64538</v>
      </c>
      <c r="I1723">
        <v>15</v>
      </c>
      <c r="K1723" t="s">
        <v>2538</v>
      </c>
      <c r="L1723">
        <v>137.1</v>
      </c>
      <c r="M1723" t="s">
        <v>2539</v>
      </c>
      <c r="N1723">
        <v>1965</v>
      </c>
      <c r="P1723">
        <v>0</v>
      </c>
      <c r="R1723" t="s">
        <v>2540</v>
      </c>
    </row>
    <row r="1724" spans="1:18">
      <c r="A1724">
        <v>3442</v>
      </c>
      <c r="B1724" t="s">
        <v>2543</v>
      </c>
      <c r="C1724">
        <v>-82.730840000000001</v>
      </c>
      <c r="D1724">
        <v>-136.53708</v>
      </c>
      <c r="I1724">
        <v>9</v>
      </c>
      <c r="K1724" t="s">
        <v>2538</v>
      </c>
      <c r="L1724">
        <v>82.26</v>
      </c>
      <c r="M1724" t="s">
        <v>2539</v>
      </c>
      <c r="N1724">
        <v>1965</v>
      </c>
      <c r="P1724">
        <v>0</v>
      </c>
      <c r="R1724" t="s">
        <v>2540</v>
      </c>
    </row>
    <row r="1725" spans="1:18">
      <c r="A1725">
        <v>3443</v>
      </c>
      <c r="B1725" t="s">
        <v>23</v>
      </c>
      <c r="C1725">
        <v>-82.751069999999999</v>
      </c>
      <c r="D1725">
        <v>-125.5039</v>
      </c>
      <c r="I1725">
        <v>11</v>
      </c>
      <c r="K1725" t="s">
        <v>2538</v>
      </c>
      <c r="L1725">
        <v>100.54</v>
      </c>
      <c r="M1725" t="s">
        <v>2539</v>
      </c>
      <c r="N1725">
        <v>1965</v>
      </c>
      <c r="P1725">
        <v>0</v>
      </c>
      <c r="R1725" t="s">
        <v>2540</v>
      </c>
    </row>
    <row r="1726" spans="1:18">
      <c r="A1726">
        <v>3444</v>
      </c>
      <c r="B1726" t="s">
        <v>2544</v>
      </c>
      <c r="C1726">
        <v>-82.763300000000001</v>
      </c>
      <c r="D1726">
        <v>-131.24069</v>
      </c>
      <c r="I1726">
        <v>9</v>
      </c>
      <c r="K1726" t="s">
        <v>2538</v>
      </c>
      <c r="L1726">
        <v>82.26</v>
      </c>
      <c r="M1726" t="s">
        <v>2539</v>
      </c>
      <c r="N1726">
        <v>1965</v>
      </c>
      <c r="P1726">
        <v>0</v>
      </c>
      <c r="R1726" t="s">
        <v>2540</v>
      </c>
    </row>
    <row r="1727" spans="1:18">
      <c r="A1727">
        <v>3445</v>
      </c>
      <c r="B1727" t="s">
        <v>2545</v>
      </c>
      <c r="C1727">
        <v>-82.804739999999995</v>
      </c>
      <c r="D1727">
        <v>-135.15527</v>
      </c>
      <c r="I1727">
        <v>10</v>
      </c>
      <c r="K1727" t="s">
        <v>2538</v>
      </c>
      <c r="L1727">
        <v>91.4</v>
      </c>
      <c r="M1727" t="s">
        <v>2539</v>
      </c>
      <c r="N1727">
        <v>1965</v>
      </c>
      <c r="P1727">
        <v>0</v>
      </c>
      <c r="R1727" t="s">
        <v>2540</v>
      </c>
    </row>
    <row r="1728" spans="1:18">
      <c r="A1728">
        <v>3446</v>
      </c>
      <c r="B1728" t="s">
        <v>2546</v>
      </c>
      <c r="C1728">
        <v>-82.829830000000001</v>
      </c>
      <c r="D1728">
        <v>-134.40216000000001</v>
      </c>
      <c r="I1728">
        <v>13</v>
      </c>
      <c r="K1728" t="s">
        <v>2538</v>
      </c>
      <c r="L1728">
        <v>118.82</v>
      </c>
      <c r="M1728" t="s">
        <v>2539</v>
      </c>
      <c r="N1728">
        <v>1965</v>
      </c>
      <c r="P1728">
        <v>0</v>
      </c>
      <c r="R1728" t="s">
        <v>2540</v>
      </c>
    </row>
    <row r="1729" spans="1:18">
      <c r="A1729">
        <v>3447</v>
      </c>
      <c r="B1729" t="s">
        <v>2547</v>
      </c>
      <c r="C1729">
        <v>-82.863079999999997</v>
      </c>
      <c r="D1729">
        <v>-137.45329000000001</v>
      </c>
      <c r="I1729">
        <v>14</v>
      </c>
      <c r="K1729" t="s">
        <v>2538</v>
      </c>
      <c r="L1729">
        <v>127.96</v>
      </c>
      <c r="M1729" t="s">
        <v>2539</v>
      </c>
      <c r="N1729">
        <v>1965</v>
      </c>
      <c r="P1729">
        <v>0</v>
      </c>
      <c r="R1729" t="s">
        <v>2540</v>
      </c>
    </row>
    <row r="1730" spans="1:18">
      <c r="A1730">
        <v>3448</v>
      </c>
      <c r="B1730" t="s">
        <v>2548</v>
      </c>
      <c r="C1730">
        <v>-82.897930000000002</v>
      </c>
      <c r="D1730">
        <v>-130.32781</v>
      </c>
      <c r="I1730">
        <v>10</v>
      </c>
      <c r="K1730" t="s">
        <v>2538</v>
      </c>
      <c r="L1730">
        <v>91.4</v>
      </c>
      <c r="M1730" t="s">
        <v>2539</v>
      </c>
      <c r="N1730">
        <v>1965</v>
      </c>
      <c r="P1730">
        <v>0</v>
      </c>
      <c r="R1730" t="s">
        <v>2540</v>
      </c>
    </row>
    <row r="1731" spans="1:18">
      <c r="A1731">
        <v>3449</v>
      </c>
      <c r="B1731" t="s">
        <v>2549</v>
      </c>
      <c r="C1731">
        <v>-82.926990000000004</v>
      </c>
      <c r="D1731">
        <v>-135.94782000000001</v>
      </c>
      <c r="I1731">
        <v>9</v>
      </c>
      <c r="K1731" t="s">
        <v>2538</v>
      </c>
      <c r="L1731">
        <v>82.26</v>
      </c>
      <c r="M1731" t="s">
        <v>2539</v>
      </c>
      <c r="N1731">
        <v>1965</v>
      </c>
      <c r="P1731">
        <v>0</v>
      </c>
      <c r="R1731" t="s">
        <v>2540</v>
      </c>
    </row>
    <row r="1732" spans="1:18">
      <c r="A1732">
        <v>3450</v>
      </c>
      <c r="B1732" t="s">
        <v>2550</v>
      </c>
      <c r="C1732">
        <v>-83.02619</v>
      </c>
      <c r="D1732">
        <v>-131.63355000000001</v>
      </c>
      <c r="I1732">
        <v>10</v>
      </c>
      <c r="K1732" t="s">
        <v>2538</v>
      </c>
      <c r="L1732">
        <v>91.4</v>
      </c>
      <c r="M1732" t="s">
        <v>2539</v>
      </c>
      <c r="N1732">
        <v>1965</v>
      </c>
      <c r="P1732">
        <v>0</v>
      </c>
      <c r="R1732" t="s">
        <v>2540</v>
      </c>
    </row>
    <row r="1733" spans="1:18">
      <c r="A1733">
        <v>3451</v>
      </c>
      <c r="B1733" t="s">
        <v>2551</v>
      </c>
      <c r="C1733">
        <v>-83.13006</v>
      </c>
      <c r="D1733">
        <v>-132.72239999999999</v>
      </c>
      <c r="I1733">
        <v>10</v>
      </c>
      <c r="K1733" t="s">
        <v>2538</v>
      </c>
      <c r="L1733">
        <v>91.4</v>
      </c>
      <c r="M1733" t="s">
        <v>2539</v>
      </c>
      <c r="N1733">
        <v>1965</v>
      </c>
      <c r="P1733">
        <v>0</v>
      </c>
      <c r="R1733" t="s">
        <v>2540</v>
      </c>
    </row>
    <row r="1734" spans="1:18">
      <c r="A1734">
        <v>3452</v>
      </c>
      <c r="B1734" t="s">
        <v>1803</v>
      </c>
      <c r="C1734">
        <v>-83.16234</v>
      </c>
      <c r="D1734">
        <v>-130.0916</v>
      </c>
      <c r="I1734">
        <v>11</v>
      </c>
      <c r="K1734" t="s">
        <v>2538</v>
      </c>
      <c r="L1734">
        <v>100.54</v>
      </c>
      <c r="M1734" t="s">
        <v>2539</v>
      </c>
      <c r="N1734">
        <v>1965</v>
      </c>
      <c r="P1734">
        <v>0</v>
      </c>
      <c r="R1734" t="s">
        <v>2540</v>
      </c>
    </row>
    <row r="1735" spans="1:18">
      <c r="A1735">
        <v>3453</v>
      </c>
      <c r="B1735" t="s">
        <v>2552</v>
      </c>
      <c r="C1735">
        <v>-83.165980000000005</v>
      </c>
      <c r="D1735">
        <v>-136.36263</v>
      </c>
      <c r="I1735">
        <v>7</v>
      </c>
      <c r="K1735" t="s">
        <v>2538</v>
      </c>
      <c r="L1735">
        <v>63.98</v>
      </c>
      <c r="M1735" t="s">
        <v>2539</v>
      </c>
      <c r="N1735">
        <v>1965</v>
      </c>
      <c r="P1735">
        <v>0</v>
      </c>
      <c r="R1735" t="s">
        <v>2540</v>
      </c>
    </row>
    <row r="1736" spans="1:18">
      <c r="A1736">
        <v>3454</v>
      </c>
      <c r="B1736" t="s">
        <v>1790</v>
      </c>
      <c r="C1736">
        <v>-83.278279999999995</v>
      </c>
      <c r="D1736">
        <v>-124.29864999999999</v>
      </c>
      <c r="I1736">
        <v>12</v>
      </c>
      <c r="K1736" t="s">
        <v>2538</v>
      </c>
      <c r="L1736">
        <v>109.68</v>
      </c>
      <c r="M1736" t="s">
        <v>2539</v>
      </c>
      <c r="N1736">
        <v>1965</v>
      </c>
      <c r="P1736">
        <v>0</v>
      </c>
      <c r="R1736" t="s">
        <v>2540</v>
      </c>
    </row>
    <row r="1737" spans="1:18">
      <c r="A1737">
        <v>3455</v>
      </c>
      <c r="B1737" t="s">
        <v>221</v>
      </c>
      <c r="C1737">
        <v>-83.303420000000003</v>
      </c>
      <c r="D1737">
        <v>-128.75809000000001</v>
      </c>
      <c r="I1737">
        <v>12</v>
      </c>
      <c r="K1737" t="s">
        <v>2538</v>
      </c>
      <c r="L1737">
        <v>109.68</v>
      </c>
      <c r="M1737" t="s">
        <v>2539</v>
      </c>
      <c r="N1737">
        <v>1965</v>
      </c>
      <c r="P1737">
        <v>0</v>
      </c>
      <c r="R1737" t="s">
        <v>2540</v>
      </c>
    </row>
    <row r="1738" spans="1:18">
      <c r="A1738">
        <v>3456</v>
      </c>
      <c r="B1738" t="s">
        <v>19</v>
      </c>
      <c r="C1738">
        <v>-83.371409999999997</v>
      </c>
      <c r="D1738">
        <v>-121.15456</v>
      </c>
      <c r="I1738">
        <v>18</v>
      </c>
      <c r="K1738" t="s">
        <v>2538</v>
      </c>
      <c r="L1738">
        <v>164.52</v>
      </c>
      <c r="M1738" t="s">
        <v>2539</v>
      </c>
      <c r="N1738">
        <v>1965</v>
      </c>
      <c r="P1738">
        <v>0</v>
      </c>
      <c r="R1738" t="s">
        <v>2540</v>
      </c>
    </row>
    <row r="1739" spans="1:18">
      <c r="A1739">
        <v>3457</v>
      </c>
      <c r="B1739" t="s">
        <v>1794</v>
      </c>
      <c r="C1739">
        <v>-83.384330000000006</v>
      </c>
      <c r="D1739">
        <v>-129.53030000000001</v>
      </c>
      <c r="I1739">
        <v>13</v>
      </c>
      <c r="K1739" t="s">
        <v>2538</v>
      </c>
      <c r="L1739">
        <v>118.82</v>
      </c>
      <c r="M1739" t="s">
        <v>2539</v>
      </c>
      <c r="N1739">
        <v>1965</v>
      </c>
      <c r="P1739">
        <v>0</v>
      </c>
      <c r="R1739" t="s">
        <v>2540</v>
      </c>
    </row>
    <row r="1740" spans="1:18">
      <c r="A1740">
        <v>3458</v>
      </c>
      <c r="B1740" t="s">
        <v>2553</v>
      </c>
      <c r="C1740">
        <v>-83.387929999999997</v>
      </c>
      <c r="D1740">
        <v>-140.13321999999999</v>
      </c>
      <c r="I1740">
        <v>10</v>
      </c>
      <c r="K1740" t="s">
        <v>2538</v>
      </c>
      <c r="L1740">
        <v>91.4</v>
      </c>
      <c r="M1740" t="s">
        <v>2539</v>
      </c>
      <c r="N1740">
        <v>1965</v>
      </c>
      <c r="P1740">
        <v>0</v>
      </c>
      <c r="R1740" t="s">
        <v>2540</v>
      </c>
    </row>
    <row r="1741" spans="1:18">
      <c r="A1741">
        <v>3459</v>
      </c>
      <c r="B1741" t="s">
        <v>2554</v>
      </c>
      <c r="C1741">
        <v>-83.444950000000006</v>
      </c>
      <c r="D1741">
        <v>-137.89929000000001</v>
      </c>
      <c r="I1741">
        <v>9</v>
      </c>
      <c r="K1741" t="s">
        <v>2538</v>
      </c>
      <c r="L1741">
        <v>82.26</v>
      </c>
      <c r="M1741" t="s">
        <v>2539</v>
      </c>
      <c r="N1741">
        <v>1965</v>
      </c>
      <c r="P1741">
        <v>0</v>
      </c>
      <c r="R1741" t="s">
        <v>2540</v>
      </c>
    </row>
    <row r="1742" spans="1:18">
      <c r="A1742">
        <v>3460</v>
      </c>
      <c r="B1742" t="s">
        <v>2555</v>
      </c>
      <c r="C1742">
        <v>-83.535780000000003</v>
      </c>
      <c r="D1742">
        <v>-136.38312999999999</v>
      </c>
      <c r="I1742">
        <v>9</v>
      </c>
      <c r="K1742" t="s">
        <v>2538</v>
      </c>
      <c r="L1742">
        <v>82.26</v>
      </c>
      <c r="M1742" t="s">
        <v>2539</v>
      </c>
      <c r="N1742">
        <v>1965</v>
      </c>
      <c r="P1742">
        <v>0</v>
      </c>
      <c r="R1742" t="s">
        <v>2540</v>
      </c>
    </row>
    <row r="1743" spans="1:18">
      <c r="A1743">
        <v>3461</v>
      </c>
      <c r="B1743" t="s">
        <v>2556</v>
      </c>
      <c r="C1743">
        <v>-83.536929999999998</v>
      </c>
      <c r="D1743">
        <v>-137.70987</v>
      </c>
      <c r="I1743">
        <v>7</v>
      </c>
      <c r="K1743" t="s">
        <v>2538</v>
      </c>
      <c r="L1743">
        <v>63.98</v>
      </c>
      <c r="M1743" t="s">
        <v>2539</v>
      </c>
      <c r="N1743">
        <v>1965</v>
      </c>
      <c r="P1743">
        <v>0</v>
      </c>
      <c r="R1743" t="s">
        <v>2540</v>
      </c>
    </row>
    <row r="1744" spans="1:18">
      <c r="A1744">
        <v>3462</v>
      </c>
      <c r="B1744" t="s">
        <v>1804</v>
      </c>
      <c r="C1744">
        <v>-83.58381</v>
      </c>
      <c r="D1744">
        <v>-131.45625000000001</v>
      </c>
      <c r="I1744">
        <v>9</v>
      </c>
      <c r="K1744" t="s">
        <v>2538</v>
      </c>
      <c r="L1744">
        <v>82.26</v>
      </c>
      <c r="M1744" t="s">
        <v>2539</v>
      </c>
      <c r="N1744">
        <v>1965</v>
      </c>
      <c r="P1744">
        <v>0</v>
      </c>
      <c r="R1744" t="s">
        <v>2540</v>
      </c>
    </row>
    <row r="1745" spans="1:18">
      <c r="A1745">
        <v>3463</v>
      </c>
      <c r="B1745" t="s">
        <v>2557</v>
      </c>
      <c r="C1745">
        <v>-83.606279999999998</v>
      </c>
      <c r="D1745">
        <v>-139.78299000000001</v>
      </c>
      <c r="I1745">
        <v>7</v>
      </c>
      <c r="K1745" t="s">
        <v>2538</v>
      </c>
      <c r="L1745">
        <v>63.98</v>
      </c>
      <c r="M1745" t="s">
        <v>2539</v>
      </c>
      <c r="N1745">
        <v>1965</v>
      </c>
      <c r="P1745">
        <v>0</v>
      </c>
      <c r="R1745" t="s">
        <v>2540</v>
      </c>
    </row>
    <row r="1746" spans="1:18">
      <c r="A1746">
        <v>3464</v>
      </c>
      <c r="B1746" t="s">
        <v>1784</v>
      </c>
      <c r="C1746">
        <v>-83.633160000000004</v>
      </c>
      <c r="D1746">
        <v>-109.92655000000001</v>
      </c>
      <c r="I1746">
        <v>18</v>
      </c>
      <c r="K1746" t="s">
        <v>2538</v>
      </c>
      <c r="L1746">
        <v>164.52</v>
      </c>
      <c r="M1746" t="s">
        <v>2539</v>
      </c>
      <c r="N1746">
        <v>1965</v>
      </c>
      <c r="P1746">
        <v>0</v>
      </c>
      <c r="R1746" t="s">
        <v>2540</v>
      </c>
    </row>
    <row r="1747" spans="1:18">
      <c r="A1747">
        <v>3465</v>
      </c>
      <c r="B1747" t="s">
        <v>2558</v>
      </c>
      <c r="C1747">
        <v>-83.633610000000004</v>
      </c>
      <c r="D1747">
        <v>-142.86530999999999</v>
      </c>
      <c r="I1747">
        <v>9</v>
      </c>
      <c r="K1747" t="s">
        <v>2538</v>
      </c>
      <c r="L1747">
        <v>82.26</v>
      </c>
      <c r="M1747" t="s">
        <v>2539</v>
      </c>
      <c r="N1747">
        <v>1965</v>
      </c>
      <c r="P1747">
        <v>0</v>
      </c>
      <c r="R1747" t="s">
        <v>2540</v>
      </c>
    </row>
    <row r="1748" spans="1:18">
      <c r="A1748">
        <v>3466</v>
      </c>
      <c r="B1748" t="s">
        <v>1792</v>
      </c>
      <c r="C1748">
        <v>-83.653049999999993</v>
      </c>
      <c r="D1748">
        <v>-125.20962</v>
      </c>
      <c r="I1748">
        <v>19</v>
      </c>
      <c r="K1748" t="s">
        <v>2538</v>
      </c>
      <c r="L1748">
        <v>173.66</v>
      </c>
      <c r="M1748" t="s">
        <v>2539</v>
      </c>
      <c r="N1748">
        <v>1965</v>
      </c>
      <c r="P1748">
        <v>0</v>
      </c>
      <c r="R1748" t="s">
        <v>2540</v>
      </c>
    </row>
    <row r="1749" spans="1:18">
      <c r="A1749">
        <v>3467</v>
      </c>
      <c r="B1749" t="s">
        <v>2559</v>
      </c>
      <c r="C1749">
        <v>-83.654210000000006</v>
      </c>
      <c r="D1749">
        <v>-137.64255</v>
      </c>
      <c r="I1749">
        <v>8</v>
      </c>
      <c r="K1749" t="s">
        <v>2538</v>
      </c>
      <c r="L1749">
        <v>73.12</v>
      </c>
      <c r="M1749" t="s">
        <v>2539</v>
      </c>
      <c r="N1749">
        <v>1965</v>
      </c>
      <c r="P1749">
        <v>0</v>
      </c>
      <c r="R1749" t="s">
        <v>2540</v>
      </c>
    </row>
    <row r="1750" spans="1:18">
      <c r="A1750">
        <v>3468</v>
      </c>
      <c r="B1750" t="s">
        <v>2560</v>
      </c>
      <c r="C1750">
        <v>-83.666349999999994</v>
      </c>
      <c r="D1750">
        <v>-136.05873</v>
      </c>
      <c r="I1750">
        <v>10</v>
      </c>
      <c r="K1750" t="s">
        <v>2538</v>
      </c>
      <c r="L1750">
        <v>91.4</v>
      </c>
      <c r="M1750" t="s">
        <v>2539</v>
      </c>
      <c r="N1750">
        <v>1965</v>
      </c>
      <c r="P1750">
        <v>0</v>
      </c>
      <c r="R1750" t="s">
        <v>2540</v>
      </c>
    </row>
    <row r="1751" spans="1:18">
      <c r="A1751">
        <v>3469</v>
      </c>
      <c r="B1751" t="s">
        <v>2561</v>
      </c>
      <c r="C1751">
        <v>-83.745450000000005</v>
      </c>
      <c r="D1751">
        <v>-147.54819000000001</v>
      </c>
      <c r="I1751">
        <v>6</v>
      </c>
      <c r="K1751" t="s">
        <v>2538</v>
      </c>
      <c r="L1751">
        <v>54.84</v>
      </c>
      <c r="M1751" t="s">
        <v>2539</v>
      </c>
      <c r="N1751">
        <v>1965</v>
      </c>
      <c r="P1751">
        <v>0</v>
      </c>
      <c r="R1751" t="s">
        <v>2540</v>
      </c>
    </row>
    <row r="1752" spans="1:18">
      <c r="A1752">
        <v>3470</v>
      </c>
      <c r="B1752" t="s">
        <v>2562</v>
      </c>
      <c r="C1752">
        <v>-83.745549999999994</v>
      </c>
      <c r="D1752">
        <v>-145.11839000000001</v>
      </c>
      <c r="I1752">
        <v>8</v>
      </c>
      <c r="K1752" t="s">
        <v>2538</v>
      </c>
      <c r="L1752">
        <v>73.12</v>
      </c>
      <c r="M1752" t="s">
        <v>2539</v>
      </c>
      <c r="N1752">
        <v>1965</v>
      </c>
      <c r="P1752">
        <v>0</v>
      </c>
      <c r="R1752" t="s">
        <v>2540</v>
      </c>
    </row>
    <row r="1753" spans="1:18">
      <c r="A1753">
        <v>3471</v>
      </c>
      <c r="B1753" t="s">
        <v>2563</v>
      </c>
      <c r="C1753">
        <v>-83.830119999999994</v>
      </c>
      <c r="D1753">
        <v>-137.53675999999999</v>
      </c>
      <c r="I1753">
        <v>10</v>
      </c>
      <c r="K1753" t="s">
        <v>2538</v>
      </c>
      <c r="L1753">
        <v>91.4</v>
      </c>
      <c r="M1753" t="s">
        <v>2539</v>
      </c>
      <c r="N1753">
        <v>1965</v>
      </c>
      <c r="P1753">
        <v>0</v>
      </c>
      <c r="R1753" t="s">
        <v>2540</v>
      </c>
    </row>
    <row r="1754" spans="1:18">
      <c r="A1754">
        <v>3472</v>
      </c>
      <c r="B1754" t="s">
        <v>2564</v>
      </c>
      <c r="C1754">
        <v>-83.835819999999998</v>
      </c>
      <c r="D1754">
        <v>-135.60436999999999</v>
      </c>
      <c r="I1754">
        <v>7</v>
      </c>
      <c r="K1754" t="s">
        <v>2538</v>
      </c>
      <c r="L1754">
        <v>63.98</v>
      </c>
      <c r="M1754" t="s">
        <v>2539</v>
      </c>
      <c r="N1754">
        <v>1965</v>
      </c>
      <c r="P1754">
        <v>0</v>
      </c>
      <c r="R1754" t="s">
        <v>2540</v>
      </c>
    </row>
    <row r="1755" spans="1:18">
      <c r="A1755">
        <v>3473</v>
      </c>
      <c r="B1755" t="s">
        <v>2565</v>
      </c>
      <c r="C1755">
        <v>-83.871570000000006</v>
      </c>
      <c r="D1755">
        <v>-149.62599</v>
      </c>
      <c r="I1755">
        <v>6</v>
      </c>
      <c r="K1755" t="s">
        <v>2538</v>
      </c>
      <c r="L1755">
        <v>54.84</v>
      </c>
      <c r="M1755" t="s">
        <v>2539</v>
      </c>
      <c r="N1755">
        <v>1965</v>
      </c>
      <c r="P1755">
        <v>0</v>
      </c>
      <c r="R1755" t="s">
        <v>2540</v>
      </c>
    </row>
    <row r="1756" spans="1:18">
      <c r="A1756">
        <v>3474</v>
      </c>
      <c r="B1756" t="s">
        <v>1802</v>
      </c>
      <c r="C1756">
        <v>-83.885739999999998</v>
      </c>
      <c r="D1756">
        <v>-133.41562999999999</v>
      </c>
      <c r="I1756">
        <v>16</v>
      </c>
      <c r="K1756" t="s">
        <v>2538</v>
      </c>
      <c r="L1756">
        <v>146.24</v>
      </c>
      <c r="M1756" t="s">
        <v>2539</v>
      </c>
      <c r="N1756">
        <v>1965</v>
      </c>
      <c r="P1756">
        <v>0</v>
      </c>
      <c r="R1756" t="s">
        <v>2540</v>
      </c>
    </row>
    <row r="1757" spans="1:18">
      <c r="A1757">
        <v>3475</v>
      </c>
      <c r="B1757" t="s">
        <v>2566</v>
      </c>
      <c r="C1757">
        <v>-83.912360000000007</v>
      </c>
      <c r="D1757">
        <v>-146.33394000000001</v>
      </c>
      <c r="I1757">
        <v>8</v>
      </c>
      <c r="K1757" t="s">
        <v>2538</v>
      </c>
      <c r="L1757">
        <v>73.12</v>
      </c>
      <c r="M1757" t="s">
        <v>2539</v>
      </c>
      <c r="N1757">
        <v>1965</v>
      </c>
      <c r="P1757">
        <v>0</v>
      </c>
      <c r="R1757" t="s">
        <v>2540</v>
      </c>
    </row>
    <row r="1758" spans="1:18">
      <c r="A1758">
        <v>3476</v>
      </c>
      <c r="B1758" t="s">
        <v>2567</v>
      </c>
      <c r="C1758">
        <v>-83.931970000000007</v>
      </c>
      <c r="D1758">
        <v>-142.14024000000001</v>
      </c>
      <c r="I1758">
        <v>5</v>
      </c>
      <c r="K1758" t="s">
        <v>2538</v>
      </c>
      <c r="L1758">
        <v>45.7</v>
      </c>
      <c r="M1758" t="s">
        <v>2539</v>
      </c>
      <c r="N1758">
        <v>1965</v>
      </c>
      <c r="P1758">
        <v>0</v>
      </c>
      <c r="R1758" t="s">
        <v>2540</v>
      </c>
    </row>
    <row r="1759" spans="1:18">
      <c r="A1759">
        <v>3477</v>
      </c>
      <c r="B1759" t="s">
        <v>2568</v>
      </c>
      <c r="C1759">
        <v>-84.001869999999997</v>
      </c>
      <c r="D1759">
        <v>-144.04366999999999</v>
      </c>
      <c r="I1759">
        <v>5</v>
      </c>
      <c r="K1759" t="s">
        <v>2538</v>
      </c>
      <c r="L1759">
        <v>45.7</v>
      </c>
      <c r="M1759" t="s">
        <v>2539</v>
      </c>
      <c r="N1759">
        <v>1965</v>
      </c>
      <c r="P1759">
        <v>0</v>
      </c>
      <c r="R1759" t="s">
        <v>2540</v>
      </c>
    </row>
    <row r="1760" spans="1:18">
      <c r="A1760">
        <v>3478</v>
      </c>
      <c r="B1760" t="s">
        <v>1800</v>
      </c>
      <c r="C1760">
        <v>-84.010800000000003</v>
      </c>
      <c r="D1760">
        <v>-135.80869000000001</v>
      </c>
      <c r="I1760">
        <v>10</v>
      </c>
      <c r="K1760" t="s">
        <v>2538</v>
      </c>
      <c r="L1760">
        <v>91.4</v>
      </c>
      <c r="M1760" t="s">
        <v>2539</v>
      </c>
      <c r="N1760">
        <v>1965</v>
      </c>
      <c r="P1760">
        <v>0</v>
      </c>
      <c r="R1760" t="s">
        <v>2540</v>
      </c>
    </row>
    <row r="1761" spans="1:18">
      <c r="A1761">
        <v>3479</v>
      </c>
      <c r="B1761" t="s">
        <v>1786</v>
      </c>
      <c r="C1761">
        <v>-84.028729999999996</v>
      </c>
      <c r="D1761">
        <v>-116.72289000000001</v>
      </c>
      <c r="I1761">
        <v>16</v>
      </c>
      <c r="K1761" t="s">
        <v>2538</v>
      </c>
      <c r="L1761">
        <v>146.24</v>
      </c>
      <c r="M1761" t="s">
        <v>2539</v>
      </c>
      <c r="N1761">
        <v>1965</v>
      </c>
      <c r="P1761">
        <v>0</v>
      </c>
      <c r="R1761" t="s">
        <v>2540</v>
      </c>
    </row>
    <row r="1762" spans="1:18">
      <c r="A1762">
        <v>3480</v>
      </c>
      <c r="B1762" t="s">
        <v>1801</v>
      </c>
      <c r="C1762">
        <v>-84.058459999999997</v>
      </c>
      <c r="D1762">
        <v>-137.32068000000001</v>
      </c>
      <c r="I1762">
        <v>13</v>
      </c>
      <c r="K1762" t="s">
        <v>2538</v>
      </c>
      <c r="L1762">
        <v>118.82</v>
      </c>
      <c r="M1762" t="s">
        <v>2539</v>
      </c>
      <c r="N1762">
        <v>1965</v>
      </c>
      <c r="P1762">
        <v>0</v>
      </c>
      <c r="R1762" t="s">
        <v>2540</v>
      </c>
    </row>
    <row r="1763" spans="1:18">
      <c r="A1763">
        <v>3481</v>
      </c>
      <c r="B1763" t="s">
        <v>2569</v>
      </c>
      <c r="C1763">
        <v>-84.071380000000005</v>
      </c>
      <c r="D1763">
        <v>-147.54244</v>
      </c>
      <c r="I1763">
        <v>9</v>
      </c>
      <c r="K1763" t="s">
        <v>2538</v>
      </c>
      <c r="L1763">
        <v>82.26</v>
      </c>
      <c r="M1763" t="s">
        <v>2539</v>
      </c>
      <c r="N1763">
        <v>1965</v>
      </c>
      <c r="P1763">
        <v>0</v>
      </c>
      <c r="R1763" t="s">
        <v>2540</v>
      </c>
    </row>
    <row r="1764" spans="1:18">
      <c r="A1764">
        <v>3482</v>
      </c>
      <c r="B1764" t="s">
        <v>2570</v>
      </c>
      <c r="C1764">
        <v>-84.075599999999994</v>
      </c>
      <c r="D1764">
        <v>-144.73113000000001</v>
      </c>
      <c r="I1764">
        <v>9</v>
      </c>
      <c r="K1764" t="s">
        <v>2538</v>
      </c>
      <c r="L1764">
        <v>82.26</v>
      </c>
      <c r="M1764" t="s">
        <v>2539</v>
      </c>
      <c r="N1764">
        <v>1965</v>
      </c>
      <c r="P1764">
        <v>0</v>
      </c>
      <c r="R1764" t="s">
        <v>2540</v>
      </c>
    </row>
    <row r="1765" spans="1:18">
      <c r="A1765">
        <v>3483</v>
      </c>
      <c r="B1765" t="s">
        <v>1785</v>
      </c>
      <c r="C1765">
        <v>-84.182320000000004</v>
      </c>
      <c r="D1765">
        <v>-105.02477</v>
      </c>
      <c r="I1765">
        <v>20</v>
      </c>
      <c r="K1765" t="s">
        <v>2538</v>
      </c>
      <c r="L1765">
        <v>182.8</v>
      </c>
      <c r="M1765" t="s">
        <v>2539</v>
      </c>
      <c r="N1765">
        <v>1965</v>
      </c>
      <c r="P1765">
        <v>0</v>
      </c>
      <c r="R1765" t="s">
        <v>2540</v>
      </c>
    </row>
    <row r="1766" spans="1:18">
      <c r="A1766">
        <v>3484</v>
      </c>
      <c r="B1766" t="s">
        <v>1793</v>
      </c>
      <c r="C1766">
        <v>-84.238849999999999</v>
      </c>
      <c r="D1766">
        <v>-125.18683</v>
      </c>
      <c r="I1766">
        <v>19</v>
      </c>
      <c r="K1766" t="s">
        <v>2538</v>
      </c>
      <c r="L1766">
        <v>173.66</v>
      </c>
      <c r="M1766" t="s">
        <v>2539</v>
      </c>
      <c r="N1766">
        <v>1965</v>
      </c>
      <c r="P1766">
        <v>0</v>
      </c>
      <c r="R1766" t="s">
        <v>2540</v>
      </c>
    </row>
    <row r="1767" spans="1:18">
      <c r="A1767">
        <v>3485</v>
      </c>
      <c r="B1767" t="s">
        <v>2571</v>
      </c>
      <c r="C1767">
        <v>-84.245739999999998</v>
      </c>
      <c r="D1767">
        <v>-145.87818999999999</v>
      </c>
      <c r="I1767">
        <v>9</v>
      </c>
      <c r="K1767" t="s">
        <v>2538</v>
      </c>
      <c r="L1767">
        <v>82.26</v>
      </c>
      <c r="M1767" t="s">
        <v>2539</v>
      </c>
      <c r="N1767">
        <v>1965</v>
      </c>
      <c r="P1767">
        <v>0</v>
      </c>
      <c r="R1767" t="s">
        <v>2540</v>
      </c>
    </row>
    <row r="1768" spans="1:18">
      <c r="A1768">
        <v>3486</v>
      </c>
      <c r="B1768" t="s">
        <v>1644</v>
      </c>
      <c r="C1768">
        <v>-84.295169999999999</v>
      </c>
      <c r="D1768">
        <v>-121.48649</v>
      </c>
      <c r="I1768">
        <v>22</v>
      </c>
      <c r="K1768" t="s">
        <v>2538</v>
      </c>
      <c r="L1768">
        <v>201.08</v>
      </c>
      <c r="M1768" t="s">
        <v>2539</v>
      </c>
      <c r="N1768">
        <v>1965</v>
      </c>
      <c r="P1768">
        <v>0</v>
      </c>
      <c r="R1768" t="s">
        <v>2540</v>
      </c>
    </row>
    <row r="1769" spans="1:18">
      <c r="A1769">
        <v>3487</v>
      </c>
      <c r="B1769" t="s">
        <v>1798</v>
      </c>
      <c r="C1769">
        <v>-84.507840000000002</v>
      </c>
      <c r="D1769">
        <v>-132.96428</v>
      </c>
      <c r="I1769">
        <v>8</v>
      </c>
      <c r="K1769" t="s">
        <v>2538</v>
      </c>
      <c r="L1769">
        <v>73.12</v>
      </c>
      <c r="M1769" t="s">
        <v>2539</v>
      </c>
      <c r="N1769">
        <v>1965</v>
      </c>
      <c r="P1769">
        <v>0</v>
      </c>
      <c r="R1769" t="s">
        <v>2540</v>
      </c>
    </row>
    <row r="1770" spans="1:18">
      <c r="A1770">
        <v>3488</v>
      </c>
      <c r="B1770" t="s">
        <v>1799</v>
      </c>
      <c r="C1770">
        <v>-84.509770000000003</v>
      </c>
      <c r="D1770">
        <v>-133.64252999999999</v>
      </c>
      <c r="I1770">
        <v>8</v>
      </c>
      <c r="K1770" t="s">
        <v>2538</v>
      </c>
      <c r="L1770">
        <v>73.12</v>
      </c>
      <c r="M1770" t="s">
        <v>2539</v>
      </c>
      <c r="N1770">
        <v>1965</v>
      </c>
      <c r="P1770">
        <v>0</v>
      </c>
      <c r="R1770" t="s">
        <v>2540</v>
      </c>
    </row>
    <row r="1771" spans="1:18">
      <c r="A1771">
        <v>3489</v>
      </c>
      <c r="B1771" t="s">
        <v>1797</v>
      </c>
      <c r="C1771">
        <v>-84.537030000000001</v>
      </c>
      <c r="D1771">
        <v>-134.45435000000001</v>
      </c>
      <c r="I1771">
        <v>8</v>
      </c>
      <c r="K1771" t="s">
        <v>2538</v>
      </c>
      <c r="L1771">
        <v>73.12</v>
      </c>
      <c r="M1771" t="s">
        <v>2539</v>
      </c>
      <c r="N1771">
        <v>1965</v>
      </c>
      <c r="P1771">
        <v>0</v>
      </c>
      <c r="R1771" t="s">
        <v>2540</v>
      </c>
    </row>
    <row r="1772" spans="1:18">
      <c r="A1772">
        <v>3490</v>
      </c>
      <c r="B1772" t="s">
        <v>1796</v>
      </c>
      <c r="C1772">
        <v>-84.543459999999996</v>
      </c>
      <c r="D1772">
        <v>-135.61458999999999</v>
      </c>
      <c r="I1772">
        <v>6</v>
      </c>
      <c r="K1772" t="s">
        <v>2538</v>
      </c>
      <c r="L1772">
        <v>54.84</v>
      </c>
      <c r="M1772" t="s">
        <v>2539</v>
      </c>
      <c r="N1772">
        <v>1965</v>
      </c>
      <c r="P1772">
        <v>0</v>
      </c>
      <c r="R1772" t="s">
        <v>2540</v>
      </c>
    </row>
    <row r="1773" spans="1:18">
      <c r="A1773">
        <v>3491</v>
      </c>
      <c r="B1773" t="s">
        <v>2572</v>
      </c>
      <c r="C1773">
        <v>-77.566665999999998</v>
      </c>
      <c r="D1773">
        <v>-25.366665999999999</v>
      </c>
      <c r="F1773">
        <v>200</v>
      </c>
      <c r="G1773">
        <v>1420</v>
      </c>
      <c r="L1773">
        <v>56</v>
      </c>
      <c r="M1773" t="s">
        <v>165</v>
      </c>
      <c r="N1773">
        <v>1954</v>
      </c>
      <c r="P1773">
        <v>1964</v>
      </c>
      <c r="R1773" t="s">
        <v>2573</v>
      </c>
    </row>
    <row r="1774" spans="1:18">
      <c r="A1774">
        <v>3496</v>
      </c>
      <c r="B1774" t="s">
        <v>2577</v>
      </c>
      <c r="C1774">
        <v>-66.8</v>
      </c>
      <c r="D1774">
        <v>140</v>
      </c>
      <c r="G1774">
        <v>400</v>
      </c>
      <c r="H1774">
        <v>-15</v>
      </c>
      <c r="L1774">
        <v>460</v>
      </c>
      <c r="M1774" t="s">
        <v>1967</v>
      </c>
      <c r="N1774">
        <v>0</v>
      </c>
      <c r="P1774">
        <v>0</v>
      </c>
      <c r="R1774" t="s">
        <v>2578</v>
      </c>
    </row>
    <row r="1775" spans="1:18">
      <c r="A1775">
        <v>3497</v>
      </c>
      <c r="B1775" t="s">
        <v>2579</v>
      </c>
      <c r="C1775">
        <v>-67</v>
      </c>
      <c r="D1775">
        <v>139.30000000000001</v>
      </c>
      <c r="G1775">
        <v>1100</v>
      </c>
      <c r="H1775">
        <v>-18</v>
      </c>
      <c r="L1775">
        <v>460</v>
      </c>
      <c r="M1775" t="s">
        <v>1967</v>
      </c>
      <c r="N1775">
        <v>0</v>
      </c>
      <c r="P1775">
        <v>0</v>
      </c>
      <c r="R1775" t="s">
        <v>2578</v>
      </c>
    </row>
    <row r="1776" spans="1:18">
      <c r="A1776">
        <v>3498</v>
      </c>
      <c r="B1776" t="s">
        <v>2580</v>
      </c>
      <c r="C1776">
        <v>-67</v>
      </c>
      <c r="D1776">
        <v>113.1</v>
      </c>
      <c r="G1776">
        <v>1050</v>
      </c>
      <c r="H1776">
        <v>-18</v>
      </c>
      <c r="I1776">
        <v>590</v>
      </c>
      <c r="K1776" t="s">
        <v>304</v>
      </c>
      <c r="L1776">
        <v>590</v>
      </c>
      <c r="M1776" t="s">
        <v>1967</v>
      </c>
      <c r="N1776">
        <v>0</v>
      </c>
      <c r="P1776">
        <v>0</v>
      </c>
      <c r="R1776" t="s">
        <v>2578</v>
      </c>
    </row>
    <row r="1777" spans="1:18">
      <c r="A1777">
        <v>3499</v>
      </c>
      <c r="B1777" t="s">
        <v>2581</v>
      </c>
      <c r="C1777">
        <v>-67</v>
      </c>
      <c r="D1777">
        <v>93.1</v>
      </c>
      <c r="G1777">
        <v>900</v>
      </c>
      <c r="H1777">
        <v>-16</v>
      </c>
      <c r="I1777">
        <v>515</v>
      </c>
      <c r="K1777" t="s">
        <v>304</v>
      </c>
      <c r="L1777">
        <v>515</v>
      </c>
      <c r="M1777" t="s">
        <v>1741</v>
      </c>
      <c r="N1777">
        <v>0</v>
      </c>
      <c r="P1777">
        <v>0</v>
      </c>
      <c r="R1777" t="s">
        <v>2578</v>
      </c>
    </row>
    <row r="1778" spans="1:18">
      <c r="A1778">
        <v>3500</v>
      </c>
      <c r="B1778" t="s">
        <v>2579</v>
      </c>
      <c r="C1778">
        <v>-67.099999999999994</v>
      </c>
      <c r="D1778">
        <v>139.4</v>
      </c>
      <c r="G1778">
        <v>1000</v>
      </c>
      <c r="H1778">
        <v>-18</v>
      </c>
      <c r="L1778">
        <v>490</v>
      </c>
      <c r="M1778" t="s">
        <v>1967</v>
      </c>
      <c r="N1778">
        <v>0</v>
      </c>
      <c r="P1778">
        <v>0</v>
      </c>
      <c r="R1778" t="s">
        <v>2578</v>
      </c>
    </row>
    <row r="1779" spans="1:18">
      <c r="A1779">
        <v>3502</v>
      </c>
      <c r="B1779" t="s">
        <v>2580</v>
      </c>
      <c r="C1779">
        <v>-67.5</v>
      </c>
      <c r="D1779">
        <v>112.8</v>
      </c>
      <c r="G1779">
        <v>700</v>
      </c>
      <c r="H1779">
        <v>-20</v>
      </c>
      <c r="I1779">
        <v>460</v>
      </c>
      <c r="K1779" t="s">
        <v>304</v>
      </c>
      <c r="L1779">
        <v>460</v>
      </c>
      <c r="M1779" t="s">
        <v>1967</v>
      </c>
      <c r="N1779">
        <v>0</v>
      </c>
      <c r="P1779">
        <v>0</v>
      </c>
      <c r="R1779" t="s">
        <v>2578</v>
      </c>
    </row>
    <row r="1780" spans="1:18">
      <c r="A1780">
        <v>3503</v>
      </c>
      <c r="B1780" t="s">
        <v>2579</v>
      </c>
      <c r="C1780">
        <v>-67.599999999999994</v>
      </c>
      <c r="D1780">
        <v>139.5</v>
      </c>
      <c r="G1780">
        <v>1500</v>
      </c>
      <c r="H1780">
        <v>-25</v>
      </c>
      <c r="L1780">
        <v>320</v>
      </c>
      <c r="M1780" t="s">
        <v>1967</v>
      </c>
      <c r="N1780">
        <v>0</v>
      </c>
      <c r="P1780">
        <v>0</v>
      </c>
      <c r="R1780" t="s">
        <v>2578</v>
      </c>
    </row>
    <row r="1781" spans="1:18">
      <c r="A1781">
        <v>3504</v>
      </c>
      <c r="B1781" t="s">
        <v>2580</v>
      </c>
      <c r="C1781">
        <v>-67.599999999999994</v>
      </c>
      <c r="D1781">
        <v>112.5</v>
      </c>
      <c r="G1781">
        <v>700</v>
      </c>
      <c r="H1781">
        <v>-20</v>
      </c>
      <c r="I1781">
        <v>610</v>
      </c>
      <c r="K1781" t="s">
        <v>304</v>
      </c>
      <c r="L1781">
        <v>610</v>
      </c>
      <c r="M1781" t="s">
        <v>1967</v>
      </c>
      <c r="N1781">
        <v>0</v>
      </c>
      <c r="P1781">
        <v>0</v>
      </c>
      <c r="R1781" t="s">
        <v>2578</v>
      </c>
    </row>
    <row r="1782" spans="1:18">
      <c r="A1782">
        <v>3505</v>
      </c>
      <c r="B1782" t="s">
        <v>2582</v>
      </c>
      <c r="C1782">
        <v>-67.8</v>
      </c>
      <c r="D1782">
        <v>138.4</v>
      </c>
      <c r="G1782">
        <v>1800</v>
      </c>
      <c r="H1782">
        <v>-27</v>
      </c>
      <c r="L1782">
        <v>190</v>
      </c>
      <c r="M1782" t="s">
        <v>1967</v>
      </c>
      <c r="N1782">
        <v>0</v>
      </c>
      <c r="P1782">
        <v>0</v>
      </c>
      <c r="R1782" t="s">
        <v>2578</v>
      </c>
    </row>
    <row r="1783" spans="1:18">
      <c r="A1783">
        <v>3506</v>
      </c>
      <c r="B1783" t="s">
        <v>2580</v>
      </c>
      <c r="C1783">
        <v>-67.8</v>
      </c>
      <c r="D1783">
        <v>112.6</v>
      </c>
      <c r="G1783">
        <v>1100</v>
      </c>
      <c r="H1783">
        <v>-17</v>
      </c>
      <c r="I1783">
        <v>410</v>
      </c>
      <c r="K1783" t="s">
        <v>304</v>
      </c>
      <c r="L1783">
        <v>410</v>
      </c>
      <c r="M1783" t="s">
        <v>1967</v>
      </c>
      <c r="N1783">
        <v>0</v>
      </c>
      <c r="P1783">
        <v>0</v>
      </c>
      <c r="R1783" t="s">
        <v>2578</v>
      </c>
    </row>
    <row r="1784" spans="1:18">
      <c r="A1784">
        <v>3507</v>
      </c>
      <c r="B1784" t="s">
        <v>2581</v>
      </c>
      <c r="C1784">
        <v>-67.8</v>
      </c>
      <c r="D1784">
        <v>93.7</v>
      </c>
      <c r="G1784">
        <v>1800</v>
      </c>
      <c r="H1784">
        <v>-27</v>
      </c>
      <c r="I1784">
        <v>210</v>
      </c>
      <c r="K1784" t="s">
        <v>304</v>
      </c>
      <c r="L1784">
        <v>210</v>
      </c>
      <c r="M1784" t="s">
        <v>1741</v>
      </c>
      <c r="N1784">
        <v>0</v>
      </c>
      <c r="P1784">
        <v>0</v>
      </c>
      <c r="R1784" t="s">
        <v>2578</v>
      </c>
    </row>
    <row r="1785" spans="1:18">
      <c r="A1785">
        <v>3512</v>
      </c>
      <c r="B1785" t="s">
        <v>2582</v>
      </c>
      <c r="C1785">
        <v>-68.2</v>
      </c>
      <c r="D1785">
        <v>138</v>
      </c>
      <c r="G1785">
        <v>3050</v>
      </c>
      <c r="H1785">
        <v>-31</v>
      </c>
      <c r="L1785">
        <v>300</v>
      </c>
      <c r="M1785" t="s">
        <v>1967</v>
      </c>
      <c r="N1785">
        <v>0</v>
      </c>
      <c r="P1785">
        <v>0</v>
      </c>
      <c r="R1785" t="s">
        <v>2578</v>
      </c>
    </row>
    <row r="1786" spans="1:18">
      <c r="A1786">
        <v>3513</v>
      </c>
      <c r="B1786" t="s">
        <v>2584</v>
      </c>
      <c r="C1786">
        <v>-68.5</v>
      </c>
      <c r="D1786">
        <v>112.4</v>
      </c>
      <c r="G1786">
        <v>1700</v>
      </c>
      <c r="H1786">
        <v>-28</v>
      </c>
      <c r="I1786">
        <v>370</v>
      </c>
      <c r="K1786" t="s">
        <v>304</v>
      </c>
      <c r="L1786">
        <v>370</v>
      </c>
      <c r="M1786" t="s">
        <v>1967</v>
      </c>
      <c r="N1786">
        <v>0</v>
      </c>
      <c r="P1786">
        <v>0</v>
      </c>
      <c r="R1786" t="s">
        <v>2578</v>
      </c>
    </row>
    <row r="1787" spans="1:18">
      <c r="A1787">
        <v>3515</v>
      </c>
      <c r="B1787" t="s">
        <v>2581</v>
      </c>
      <c r="C1787">
        <v>-68.599999999999994</v>
      </c>
      <c r="D1787">
        <v>94.6</v>
      </c>
      <c r="G1787">
        <v>2275</v>
      </c>
      <c r="H1787">
        <v>-32</v>
      </c>
      <c r="I1787">
        <v>140</v>
      </c>
      <c r="K1787" t="s">
        <v>304</v>
      </c>
      <c r="L1787">
        <v>140</v>
      </c>
      <c r="M1787" t="s">
        <v>1741</v>
      </c>
      <c r="N1787">
        <v>0</v>
      </c>
      <c r="P1787">
        <v>0</v>
      </c>
      <c r="R1787" t="s">
        <v>2578</v>
      </c>
    </row>
    <row r="1788" spans="1:18">
      <c r="A1788">
        <v>3516</v>
      </c>
      <c r="B1788" t="s">
        <v>2579</v>
      </c>
      <c r="C1788">
        <v>-68.8</v>
      </c>
      <c r="D1788">
        <v>139.5</v>
      </c>
      <c r="G1788">
        <v>2125</v>
      </c>
      <c r="H1788">
        <v>-33</v>
      </c>
      <c r="L1788">
        <v>280</v>
      </c>
      <c r="M1788" t="s">
        <v>1967</v>
      </c>
      <c r="N1788">
        <v>0</v>
      </c>
      <c r="P1788">
        <v>0</v>
      </c>
      <c r="R1788" t="s">
        <v>2578</v>
      </c>
    </row>
    <row r="1789" spans="1:18">
      <c r="A1789">
        <v>3517</v>
      </c>
      <c r="B1789" t="s">
        <v>2582</v>
      </c>
      <c r="C1789">
        <v>-68.900000000000006</v>
      </c>
      <c r="D1789">
        <v>137.1</v>
      </c>
      <c r="G1789">
        <v>2375</v>
      </c>
      <c r="H1789">
        <v>-39</v>
      </c>
      <c r="L1789">
        <v>210</v>
      </c>
      <c r="M1789" t="s">
        <v>1967</v>
      </c>
      <c r="N1789">
        <v>0</v>
      </c>
      <c r="P1789">
        <v>0</v>
      </c>
      <c r="R1789" t="s">
        <v>2578</v>
      </c>
    </row>
    <row r="1790" spans="1:18">
      <c r="A1790">
        <v>3518</v>
      </c>
      <c r="B1790" t="s">
        <v>2585</v>
      </c>
      <c r="C1790">
        <v>-69</v>
      </c>
      <c r="D1790">
        <v>139</v>
      </c>
      <c r="G1790">
        <v>2400</v>
      </c>
      <c r="H1790">
        <v>-40</v>
      </c>
      <c r="L1790">
        <v>140</v>
      </c>
      <c r="M1790" t="s">
        <v>1967</v>
      </c>
      <c r="N1790">
        <v>0</v>
      </c>
      <c r="P1790">
        <v>0</v>
      </c>
      <c r="R1790" t="s">
        <v>2578</v>
      </c>
    </row>
    <row r="1791" spans="1:18">
      <c r="A1791">
        <v>3519</v>
      </c>
      <c r="B1791" t="s">
        <v>2582</v>
      </c>
      <c r="C1791">
        <v>-69</v>
      </c>
      <c r="D1791">
        <v>135.5</v>
      </c>
      <c r="G1791">
        <v>2500</v>
      </c>
      <c r="H1791">
        <v>-42</v>
      </c>
      <c r="L1791">
        <v>223</v>
      </c>
      <c r="M1791" t="s">
        <v>1967</v>
      </c>
      <c r="N1791">
        <v>0</v>
      </c>
      <c r="P1791">
        <v>0</v>
      </c>
      <c r="R1791" t="s">
        <v>2578</v>
      </c>
    </row>
    <row r="1792" spans="1:18">
      <c r="A1792">
        <v>3521</v>
      </c>
      <c r="B1792" t="s">
        <v>2582</v>
      </c>
      <c r="C1792">
        <v>-69.400000000000006</v>
      </c>
      <c r="D1792">
        <v>136.5</v>
      </c>
      <c r="G1792">
        <v>2450</v>
      </c>
      <c r="H1792">
        <v>-41</v>
      </c>
      <c r="L1792">
        <v>232</v>
      </c>
      <c r="M1792" t="s">
        <v>1967</v>
      </c>
      <c r="N1792">
        <v>0</v>
      </c>
      <c r="P1792">
        <v>0</v>
      </c>
      <c r="R1792" t="s">
        <v>2578</v>
      </c>
    </row>
    <row r="1793" spans="1:18">
      <c r="A1793">
        <v>3522</v>
      </c>
      <c r="B1793" t="s">
        <v>2584</v>
      </c>
      <c r="C1793">
        <v>-69.400000000000006</v>
      </c>
      <c r="D1793">
        <v>112.2</v>
      </c>
      <c r="G1793">
        <v>2200</v>
      </c>
      <c r="H1793">
        <v>-32</v>
      </c>
      <c r="I1793">
        <v>230</v>
      </c>
      <c r="K1793" t="s">
        <v>304</v>
      </c>
      <c r="L1793">
        <v>230</v>
      </c>
      <c r="M1793" t="s">
        <v>1967</v>
      </c>
      <c r="N1793">
        <v>0</v>
      </c>
      <c r="P1793">
        <v>0</v>
      </c>
      <c r="R1793" t="s">
        <v>2578</v>
      </c>
    </row>
    <row r="1794" spans="1:18">
      <c r="A1794">
        <v>3523</v>
      </c>
      <c r="B1794" t="s">
        <v>2581</v>
      </c>
      <c r="C1794">
        <v>-69.400000000000006</v>
      </c>
      <c r="D1794">
        <v>95.4</v>
      </c>
      <c r="G1794">
        <v>2600</v>
      </c>
      <c r="H1794">
        <v>-36</v>
      </c>
      <c r="I1794">
        <v>125</v>
      </c>
      <c r="K1794" t="s">
        <v>304</v>
      </c>
      <c r="L1794">
        <v>125</v>
      </c>
      <c r="M1794" t="s">
        <v>1741</v>
      </c>
      <c r="N1794">
        <v>0</v>
      </c>
      <c r="P1794">
        <v>0</v>
      </c>
      <c r="R1794" t="s">
        <v>2578</v>
      </c>
    </row>
    <row r="1795" spans="1:18">
      <c r="A1795">
        <v>3524</v>
      </c>
      <c r="B1795" t="s">
        <v>2586</v>
      </c>
      <c r="C1795">
        <v>-70.099999999999994</v>
      </c>
      <c r="D1795">
        <v>96.6</v>
      </c>
      <c r="G1795">
        <v>2750</v>
      </c>
      <c r="H1795">
        <v>-38</v>
      </c>
      <c r="I1795">
        <v>164</v>
      </c>
      <c r="K1795" t="s">
        <v>304</v>
      </c>
      <c r="L1795">
        <v>164</v>
      </c>
      <c r="M1795" t="s">
        <v>1741</v>
      </c>
      <c r="N1795">
        <v>0</v>
      </c>
      <c r="P1795">
        <v>0</v>
      </c>
      <c r="R1795" t="s">
        <v>2578</v>
      </c>
    </row>
    <row r="1796" spans="1:18">
      <c r="A1796">
        <v>3526</v>
      </c>
      <c r="B1796" t="s">
        <v>2584</v>
      </c>
      <c r="C1796">
        <v>-70.3</v>
      </c>
      <c r="D1796">
        <v>112</v>
      </c>
      <c r="G1796">
        <v>2550</v>
      </c>
      <c r="H1796">
        <v>-37</v>
      </c>
      <c r="I1796">
        <v>185</v>
      </c>
      <c r="K1796" t="s">
        <v>304</v>
      </c>
      <c r="L1796">
        <v>185</v>
      </c>
      <c r="M1796" t="s">
        <v>1967</v>
      </c>
      <c r="N1796">
        <v>0</v>
      </c>
      <c r="P1796">
        <v>0</v>
      </c>
      <c r="R1796" t="s">
        <v>2578</v>
      </c>
    </row>
    <row r="1797" spans="1:18">
      <c r="A1797">
        <v>3527</v>
      </c>
      <c r="B1797" t="s">
        <v>2587</v>
      </c>
      <c r="C1797">
        <v>-70.3</v>
      </c>
      <c r="D1797">
        <v>96</v>
      </c>
      <c r="G1797">
        <v>2800</v>
      </c>
      <c r="H1797">
        <v>-38</v>
      </c>
      <c r="I1797">
        <v>155</v>
      </c>
      <c r="K1797" t="s">
        <v>304</v>
      </c>
      <c r="L1797">
        <v>155</v>
      </c>
      <c r="M1797" t="s">
        <v>1741</v>
      </c>
      <c r="N1797">
        <v>0</v>
      </c>
      <c r="P1797">
        <v>0</v>
      </c>
      <c r="R1797" t="s">
        <v>2578</v>
      </c>
    </row>
    <row r="1798" spans="1:18">
      <c r="A1798">
        <v>3529</v>
      </c>
      <c r="B1798" t="s">
        <v>2579</v>
      </c>
      <c r="C1798">
        <v>-70.5</v>
      </c>
      <c r="D1798">
        <v>139.5</v>
      </c>
      <c r="G1798">
        <v>2500</v>
      </c>
      <c r="H1798">
        <v>-42</v>
      </c>
      <c r="L1798">
        <v>50</v>
      </c>
      <c r="M1798" t="s">
        <v>1967</v>
      </c>
      <c r="N1798">
        <v>0</v>
      </c>
      <c r="P1798">
        <v>0</v>
      </c>
      <c r="R1798" t="s">
        <v>2578</v>
      </c>
    </row>
    <row r="1799" spans="1:18">
      <c r="A1799">
        <v>3530</v>
      </c>
      <c r="B1799" t="s">
        <v>2586</v>
      </c>
      <c r="C1799">
        <v>-70.599999999999994</v>
      </c>
      <c r="D1799">
        <v>98.6</v>
      </c>
      <c r="G1799">
        <v>2800</v>
      </c>
      <c r="H1799">
        <v>-39</v>
      </c>
      <c r="I1799">
        <v>149</v>
      </c>
      <c r="K1799" t="s">
        <v>304</v>
      </c>
      <c r="L1799">
        <v>149</v>
      </c>
      <c r="M1799" t="s">
        <v>1741</v>
      </c>
      <c r="N1799">
        <v>0</v>
      </c>
      <c r="P1799">
        <v>0</v>
      </c>
      <c r="R1799" t="s">
        <v>2578</v>
      </c>
    </row>
    <row r="1800" spans="1:18">
      <c r="A1800">
        <v>3532</v>
      </c>
      <c r="B1800" t="s">
        <v>2584</v>
      </c>
      <c r="C1800">
        <v>-71.099999999999994</v>
      </c>
      <c r="D1800">
        <v>111.9</v>
      </c>
      <c r="G1800">
        <v>2675</v>
      </c>
      <c r="H1800">
        <v>-37</v>
      </c>
      <c r="I1800">
        <v>116</v>
      </c>
      <c r="K1800" t="s">
        <v>304</v>
      </c>
      <c r="L1800">
        <v>116</v>
      </c>
      <c r="M1800" t="s">
        <v>1967</v>
      </c>
      <c r="N1800">
        <v>0</v>
      </c>
      <c r="P1800">
        <v>0</v>
      </c>
      <c r="R1800" t="s">
        <v>2578</v>
      </c>
    </row>
    <row r="1801" spans="1:18">
      <c r="A1801">
        <v>3533</v>
      </c>
      <c r="B1801" t="s">
        <v>2586</v>
      </c>
      <c r="C1801">
        <v>-71.2</v>
      </c>
      <c r="D1801">
        <v>101.6</v>
      </c>
      <c r="G1801">
        <v>2950</v>
      </c>
      <c r="H1801">
        <v>-43</v>
      </c>
      <c r="I1801">
        <v>112</v>
      </c>
      <c r="K1801" t="s">
        <v>304</v>
      </c>
      <c r="L1801">
        <v>112</v>
      </c>
      <c r="M1801" t="s">
        <v>1967</v>
      </c>
      <c r="N1801">
        <v>0</v>
      </c>
      <c r="P1801">
        <v>0</v>
      </c>
      <c r="R1801" t="s">
        <v>2578</v>
      </c>
    </row>
    <row r="1802" spans="1:18">
      <c r="A1802">
        <v>3534</v>
      </c>
      <c r="B1802" t="s">
        <v>2587</v>
      </c>
      <c r="C1802">
        <v>-71.3</v>
      </c>
      <c r="D1802">
        <v>96.4</v>
      </c>
      <c r="G1802">
        <v>3100</v>
      </c>
      <c r="H1802">
        <v>-45</v>
      </c>
      <c r="I1802">
        <v>130</v>
      </c>
      <c r="K1802" t="s">
        <v>304</v>
      </c>
      <c r="L1802">
        <v>130</v>
      </c>
      <c r="M1802" t="s">
        <v>1741</v>
      </c>
      <c r="N1802">
        <v>0</v>
      </c>
      <c r="P1802">
        <v>0</v>
      </c>
      <c r="R1802" t="s">
        <v>2578</v>
      </c>
    </row>
    <row r="1803" spans="1:18">
      <c r="A1803">
        <v>3536</v>
      </c>
      <c r="B1803" t="s">
        <v>2582</v>
      </c>
      <c r="C1803">
        <v>-71.5</v>
      </c>
      <c r="D1803">
        <v>132.80000000000001</v>
      </c>
      <c r="G1803">
        <v>2925</v>
      </c>
      <c r="H1803">
        <v>-46</v>
      </c>
      <c r="L1803">
        <v>126</v>
      </c>
      <c r="M1803" t="s">
        <v>1967</v>
      </c>
      <c r="N1803">
        <v>0</v>
      </c>
      <c r="P1803">
        <v>0</v>
      </c>
      <c r="R1803" t="s">
        <v>2578</v>
      </c>
    </row>
    <row r="1804" spans="1:18">
      <c r="A1804">
        <v>3537</v>
      </c>
      <c r="B1804" t="s">
        <v>2586</v>
      </c>
      <c r="C1804">
        <v>-71.900000000000006</v>
      </c>
      <c r="D1804">
        <v>103.4</v>
      </c>
      <c r="G1804">
        <v>2950</v>
      </c>
      <c r="H1804">
        <v>-48</v>
      </c>
      <c r="I1804">
        <v>92</v>
      </c>
      <c r="K1804" t="s">
        <v>304</v>
      </c>
      <c r="L1804">
        <v>92</v>
      </c>
      <c r="M1804" t="s">
        <v>1967</v>
      </c>
      <c r="N1804">
        <v>0</v>
      </c>
      <c r="P1804">
        <v>0</v>
      </c>
      <c r="R1804" t="s">
        <v>2578</v>
      </c>
    </row>
    <row r="1805" spans="1:18">
      <c r="A1805">
        <v>3538</v>
      </c>
      <c r="B1805" t="s">
        <v>2584</v>
      </c>
      <c r="C1805">
        <v>-72</v>
      </c>
      <c r="D1805">
        <v>111.5</v>
      </c>
      <c r="G1805">
        <v>2775</v>
      </c>
      <c r="H1805">
        <v>-46</v>
      </c>
      <c r="I1805">
        <v>68</v>
      </c>
      <c r="K1805" t="s">
        <v>304</v>
      </c>
      <c r="L1805">
        <v>68</v>
      </c>
      <c r="M1805" t="s">
        <v>1967</v>
      </c>
      <c r="N1805">
        <v>0</v>
      </c>
      <c r="P1805">
        <v>0</v>
      </c>
      <c r="R1805" t="s">
        <v>2578</v>
      </c>
    </row>
    <row r="1806" spans="1:18">
      <c r="A1806">
        <v>3539</v>
      </c>
      <c r="B1806" t="s">
        <v>2587</v>
      </c>
      <c r="C1806">
        <v>-72</v>
      </c>
      <c r="D1806">
        <v>96.7</v>
      </c>
      <c r="G1806">
        <v>3200</v>
      </c>
      <c r="H1806">
        <v>-46</v>
      </c>
      <c r="I1806">
        <v>100</v>
      </c>
      <c r="K1806" t="s">
        <v>304</v>
      </c>
      <c r="L1806">
        <v>100</v>
      </c>
      <c r="M1806" t="s">
        <v>1741</v>
      </c>
      <c r="N1806">
        <v>0</v>
      </c>
      <c r="P1806">
        <v>0</v>
      </c>
      <c r="R1806" t="s">
        <v>2578</v>
      </c>
    </row>
    <row r="1807" spans="1:18">
      <c r="A1807">
        <v>3540</v>
      </c>
      <c r="B1807" t="s">
        <v>2586</v>
      </c>
      <c r="C1807">
        <v>-72.2</v>
      </c>
      <c r="D1807">
        <v>105.8</v>
      </c>
      <c r="G1807">
        <v>2900</v>
      </c>
      <c r="H1807">
        <v>-48</v>
      </c>
      <c r="I1807">
        <v>80</v>
      </c>
      <c r="K1807" t="s">
        <v>304</v>
      </c>
      <c r="L1807">
        <v>80</v>
      </c>
      <c r="M1807" t="s">
        <v>1967</v>
      </c>
      <c r="N1807">
        <v>0</v>
      </c>
      <c r="P1807">
        <v>0</v>
      </c>
      <c r="R1807" t="s">
        <v>2578</v>
      </c>
    </row>
    <row r="1808" spans="1:18">
      <c r="A1808">
        <v>3542</v>
      </c>
      <c r="B1808" t="s">
        <v>2586</v>
      </c>
      <c r="C1808">
        <v>-72.3</v>
      </c>
      <c r="D1808">
        <v>108.3</v>
      </c>
      <c r="G1808">
        <v>2900</v>
      </c>
      <c r="H1808">
        <v>-50</v>
      </c>
      <c r="I1808">
        <v>64</v>
      </c>
      <c r="K1808" t="s">
        <v>304</v>
      </c>
      <c r="L1808">
        <v>64</v>
      </c>
      <c r="M1808" t="s">
        <v>1967</v>
      </c>
      <c r="N1808">
        <v>0</v>
      </c>
      <c r="P1808">
        <v>0</v>
      </c>
      <c r="R1808" t="s">
        <v>2578</v>
      </c>
    </row>
    <row r="1809" spans="1:18">
      <c r="A1809">
        <v>3544</v>
      </c>
      <c r="B1809" t="s">
        <v>2587</v>
      </c>
      <c r="C1809">
        <v>-72.400000000000006</v>
      </c>
      <c r="D1809">
        <v>97</v>
      </c>
      <c r="G1809">
        <v>3300</v>
      </c>
      <c r="H1809">
        <v>-47</v>
      </c>
      <c r="I1809">
        <v>100</v>
      </c>
      <c r="K1809" t="s">
        <v>304</v>
      </c>
      <c r="L1809">
        <v>100</v>
      </c>
      <c r="M1809" t="s">
        <v>1741</v>
      </c>
      <c r="N1809">
        <v>0</v>
      </c>
      <c r="P1809">
        <v>0</v>
      </c>
      <c r="R1809" t="s">
        <v>2578</v>
      </c>
    </row>
    <row r="1810" spans="1:18">
      <c r="A1810">
        <v>3545</v>
      </c>
      <c r="B1810" t="s">
        <v>2582</v>
      </c>
      <c r="C1810">
        <v>-72.900000000000006</v>
      </c>
      <c r="D1810">
        <v>129.69999999999999</v>
      </c>
      <c r="G1810">
        <v>3150</v>
      </c>
      <c r="H1810">
        <v>-52</v>
      </c>
      <c r="L1810">
        <v>82</v>
      </c>
      <c r="M1810" t="s">
        <v>1967</v>
      </c>
      <c r="N1810">
        <v>0</v>
      </c>
      <c r="P1810">
        <v>0</v>
      </c>
      <c r="R1810" t="s">
        <v>2578</v>
      </c>
    </row>
    <row r="1811" spans="1:18">
      <c r="A1811">
        <v>3546</v>
      </c>
      <c r="B1811" t="s">
        <v>2584</v>
      </c>
      <c r="C1811">
        <v>-72.900000000000006</v>
      </c>
      <c r="D1811">
        <v>111.2</v>
      </c>
      <c r="G1811">
        <v>2900</v>
      </c>
      <c r="H1811">
        <v>-52</v>
      </c>
      <c r="I1811">
        <v>52</v>
      </c>
      <c r="K1811" t="s">
        <v>304</v>
      </c>
      <c r="L1811">
        <v>52</v>
      </c>
      <c r="M1811" t="s">
        <v>1967</v>
      </c>
      <c r="N1811">
        <v>0</v>
      </c>
      <c r="P1811">
        <v>0</v>
      </c>
      <c r="R1811" t="s">
        <v>2578</v>
      </c>
    </row>
    <row r="1812" spans="1:18">
      <c r="A1812">
        <v>3547</v>
      </c>
      <c r="B1812" t="s">
        <v>2587</v>
      </c>
      <c r="C1812">
        <v>-73</v>
      </c>
      <c r="D1812">
        <v>97.3</v>
      </c>
      <c r="G1812">
        <v>3400</v>
      </c>
      <c r="H1812">
        <v>-52</v>
      </c>
      <c r="I1812">
        <v>76</v>
      </c>
      <c r="K1812" t="s">
        <v>304</v>
      </c>
      <c r="L1812">
        <v>76</v>
      </c>
      <c r="M1812" t="s">
        <v>1741</v>
      </c>
      <c r="N1812">
        <v>0</v>
      </c>
      <c r="P1812">
        <v>0</v>
      </c>
      <c r="R1812" t="s">
        <v>2578</v>
      </c>
    </row>
    <row r="1813" spans="1:18">
      <c r="A1813">
        <v>3548</v>
      </c>
      <c r="B1813" t="s">
        <v>2586</v>
      </c>
      <c r="C1813">
        <v>-73.2</v>
      </c>
      <c r="D1813">
        <v>110.9</v>
      </c>
      <c r="G1813">
        <v>2950</v>
      </c>
      <c r="H1813">
        <v>-52</v>
      </c>
      <c r="I1813">
        <v>64</v>
      </c>
      <c r="K1813" t="s">
        <v>304</v>
      </c>
      <c r="L1813">
        <v>64</v>
      </c>
      <c r="M1813" t="s">
        <v>1967</v>
      </c>
      <c r="N1813">
        <v>0</v>
      </c>
      <c r="P1813">
        <v>0</v>
      </c>
      <c r="R1813" t="s">
        <v>2578</v>
      </c>
    </row>
    <row r="1814" spans="1:18">
      <c r="A1814">
        <v>3550</v>
      </c>
      <c r="B1814" t="s">
        <v>2586</v>
      </c>
      <c r="C1814">
        <v>-73.599999999999994</v>
      </c>
      <c r="D1814">
        <v>113.6</v>
      </c>
      <c r="G1814">
        <v>3000</v>
      </c>
      <c r="H1814">
        <v>-54</v>
      </c>
      <c r="I1814">
        <v>49</v>
      </c>
      <c r="K1814" t="s">
        <v>304</v>
      </c>
      <c r="L1814">
        <v>49</v>
      </c>
      <c r="M1814" t="s">
        <v>1967</v>
      </c>
      <c r="N1814">
        <v>0</v>
      </c>
      <c r="P1814">
        <v>0</v>
      </c>
      <c r="R1814" t="s">
        <v>2578</v>
      </c>
    </row>
    <row r="1815" spans="1:18">
      <c r="A1815">
        <v>3551</v>
      </c>
      <c r="B1815" t="s">
        <v>2584</v>
      </c>
      <c r="C1815">
        <v>-73.7</v>
      </c>
      <c r="D1815">
        <v>111</v>
      </c>
      <c r="G1815">
        <v>3000</v>
      </c>
      <c r="H1815">
        <v>-55</v>
      </c>
      <c r="I1815">
        <v>43</v>
      </c>
      <c r="K1815" t="s">
        <v>304</v>
      </c>
      <c r="L1815">
        <v>43</v>
      </c>
      <c r="M1815" t="s">
        <v>1967</v>
      </c>
      <c r="N1815">
        <v>0</v>
      </c>
      <c r="P1815">
        <v>0</v>
      </c>
      <c r="R1815" t="s">
        <v>2578</v>
      </c>
    </row>
    <row r="1816" spans="1:18">
      <c r="A1816">
        <v>3552</v>
      </c>
      <c r="B1816" t="s">
        <v>2587</v>
      </c>
      <c r="C1816">
        <v>-73.8</v>
      </c>
      <c r="D1816">
        <v>97.8</v>
      </c>
      <c r="G1816">
        <v>3500</v>
      </c>
      <c r="H1816">
        <v>-53</v>
      </c>
      <c r="I1816">
        <v>57</v>
      </c>
      <c r="K1816" t="s">
        <v>304</v>
      </c>
      <c r="L1816">
        <v>57</v>
      </c>
      <c r="M1816" t="s">
        <v>1741</v>
      </c>
      <c r="N1816">
        <v>0</v>
      </c>
      <c r="P1816">
        <v>0</v>
      </c>
      <c r="R1816" t="s">
        <v>2578</v>
      </c>
    </row>
    <row r="1817" spans="1:18">
      <c r="A1817">
        <v>3553</v>
      </c>
      <c r="B1817" t="s">
        <v>2586</v>
      </c>
      <c r="C1817">
        <v>-74</v>
      </c>
      <c r="D1817">
        <v>116.6</v>
      </c>
      <c r="G1817">
        <v>3150</v>
      </c>
      <c r="H1817">
        <v>-56</v>
      </c>
      <c r="I1817">
        <v>43</v>
      </c>
      <c r="K1817" t="s">
        <v>304</v>
      </c>
      <c r="L1817">
        <v>43</v>
      </c>
      <c r="M1817" t="s">
        <v>1967</v>
      </c>
      <c r="N1817">
        <v>0</v>
      </c>
      <c r="P1817">
        <v>0</v>
      </c>
      <c r="R1817" t="s">
        <v>2578</v>
      </c>
    </row>
    <row r="1818" spans="1:18">
      <c r="A1818">
        <v>3554</v>
      </c>
      <c r="B1818" t="s">
        <v>2586</v>
      </c>
      <c r="C1818">
        <v>-74.3</v>
      </c>
      <c r="D1818">
        <v>114.5</v>
      </c>
      <c r="G1818">
        <v>3150</v>
      </c>
      <c r="H1818">
        <v>-55</v>
      </c>
      <c r="I1818">
        <v>44</v>
      </c>
      <c r="K1818" t="s">
        <v>304</v>
      </c>
      <c r="L1818">
        <v>44</v>
      </c>
      <c r="M1818" t="s">
        <v>1967</v>
      </c>
      <c r="N1818">
        <v>0</v>
      </c>
      <c r="P1818">
        <v>0</v>
      </c>
      <c r="R1818" t="s">
        <v>2578</v>
      </c>
    </row>
    <row r="1819" spans="1:18">
      <c r="A1819">
        <v>3555</v>
      </c>
      <c r="B1819" t="s">
        <v>2586</v>
      </c>
      <c r="C1819">
        <v>-74.5</v>
      </c>
      <c r="D1819">
        <v>122.7</v>
      </c>
      <c r="G1819">
        <v>3225</v>
      </c>
      <c r="H1819">
        <v>-54</v>
      </c>
      <c r="I1819">
        <v>40</v>
      </c>
      <c r="K1819" t="s">
        <v>304</v>
      </c>
      <c r="L1819">
        <v>40</v>
      </c>
      <c r="M1819" t="s">
        <v>1967</v>
      </c>
      <c r="N1819">
        <v>0</v>
      </c>
      <c r="P1819">
        <v>0</v>
      </c>
      <c r="R1819" t="s">
        <v>2578</v>
      </c>
    </row>
    <row r="1820" spans="1:18">
      <c r="A1820">
        <v>3557</v>
      </c>
      <c r="B1820" t="s">
        <v>2586</v>
      </c>
      <c r="C1820">
        <v>-74.599999999999994</v>
      </c>
      <c r="D1820">
        <v>124.7</v>
      </c>
      <c r="G1820">
        <v>3250</v>
      </c>
      <c r="H1820">
        <v>-54</v>
      </c>
      <c r="I1820">
        <v>38</v>
      </c>
      <c r="K1820" t="s">
        <v>304</v>
      </c>
      <c r="L1820">
        <v>38</v>
      </c>
      <c r="M1820" t="s">
        <v>1967</v>
      </c>
      <c r="N1820">
        <v>0</v>
      </c>
      <c r="P1820">
        <v>0</v>
      </c>
      <c r="R1820" t="s">
        <v>2578</v>
      </c>
    </row>
    <row r="1821" spans="1:18">
      <c r="A1821">
        <v>3559</v>
      </c>
      <c r="B1821" t="s">
        <v>2587</v>
      </c>
      <c r="C1821">
        <v>-74.7</v>
      </c>
      <c r="D1821">
        <v>98.8</v>
      </c>
      <c r="G1821">
        <v>3525</v>
      </c>
      <c r="H1821">
        <v>-56</v>
      </c>
      <c r="I1821">
        <v>45</v>
      </c>
      <c r="K1821" t="s">
        <v>304</v>
      </c>
      <c r="L1821">
        <v>45</v>
      </c>
      <c r="M1821" t="s">
        <v>1741</v>
      </c>
      <c r="N1821">
        <v>0</v>
      </c>
      <c r="P1821">
        <v>0</v>
      </c>
      <c r="R1821" t="s">
        <v>2578</v>
      </c>
    </row>
    <row r="1822" spans="1:18">
      <c r="A1822">
        <v>3561</v>
      </c>
      <c r="B1822" t="s">
        <v>2587</v>
      </c>
      <c r="C1822">
        <v>-75.5</v>
      </c>
      <c r="D1822">
        <v>100.5</v>
      </c>
      <c r="G1822">
        <v>3550</v>
      </c>
      <c r="H1822">
        <v>-56</v>
      </c>
      <c r="I1822">
        <v>40</v>
      </c>
      <c r="K1822" t="s">
        <v>304</v>
      </c>
      <c r="L1822">
        <v>40</v>
      </c>
      <c r="M1822" t="s">
        <v>1967</v>
      </c>
      <c r="N1822">
        <v>0</v>
      </c>
      <c r="P1822">
        <v>0</v>
      </c>
      <c r="R1822" t="s">
        <v>2578</v>
      </c>
    </row>
    <row r="1823" spans="1:18">
      <c r="A1823">
        <v>3562</v>
      </c>
      <c r="B1823" t="s">
        <v>2587</v>
      </c>
      <c r="C1823">
        <v>-76.400000000000006</v>
      </c>
      <c r="D1823">
        <v>102.1</v>
      </c>
      <c r="G1823">
        <v>3550</v>
      </c>
      <c r="H1823">
        <v>-56</v>
      </c>
      <c r="I1823">
        <v>36</v>
      </c>
      <c r="K1823" t="s">
        <v>304</v>
      </c>
      <c r="L1823">
        <v>36</v>
      </c>
      <c r="M1823" t="s">
        <v>1967</v>
      </c>
      <c r="N1823">
        <v>0</v>
      </c>
      <c r="P1823">
        <v>0</v>
      </c>
      <c r="R1823" t="s">
        <v>2578</v>
      </c>
    </row>
    <row r="1824" spans="1:18">
      <c r="A1824">
        <v>3563</v>
      </c>
      <c r="B1824" t="s">
        <v>2587</v>
      </c>
      <c r="C1824">
        <v>-77.3</v>
      </c>
      <c r="D1824">
        <v>104.2</v>
      </c>
      <c r="G1824">
        <v>3525</v>
      </c>
      <c r="H1824">
        <v>-56</v>
      </c>
      <c r="I1824">
        <v>39</v>
      </c>
      <c r="K1824" t="s">
        <v>304</v>
      </c>
      <c r="L1824">
        <v>39</v>
      </c>
      <c r="M1824" t="s">
        <v>1967</v>
      </c>
      <c r="N1824">
        <v>0</v>
      </c>
      <c r="P1824">
        <v>0</v>
      </c>
      <c r="R1824" t="s">
        <v>2578</v>
      </c>
    </row>
    <row r="1825" spans="1:18">
      <c r="A1825">
        <v>3564</v>
      </c>
      <c r="B1825" t="s">
        <v>2587</v>
      </c>
      <c r="C1825">
        <v>-78</v>
      </c>
      <c r="D1825">
        <v>106.5</v>
      </c>
      <c r="G1825">
        <v>3500</v>
      </c>
      <c r="H1825">
        <v>-56</v>
      </c>
      <c r="I1825">
        <v>33</v>
      </c>
      <c r="K1825" t="s">
        <v>304</v>
      </c>
      <c r="L1825">
        <v>33</v>
      </c>
      <c r="M1825" t="s">
        <v>1967</v>
      </c>
      <c r="N1825">
        <v>0</v>
      </c>
      <c r="P1825">
        <v>0</v>
      </c>
      <c r="R1825" t="s">
        <v>2578</v>
      </c>
    </row>
    <row r="1826" spans="1:18">
      <c r="A1826">
        <v>3565</v>
      </c>
      <c r="B1826" t="s">
        <v>358</v>
      </c>
      <c r="C1826">
        <v>-78.5</v>
      </c>
      <c r="D1826">
        <v>107.5</v>
      </c>
      <c r="G1826">
        <v>3450</v>
      </c>
      <c r="H1826">
        <v>-55</v>
      </c>
      <c r="I1826">
        <v>25</v>
      </c>
      <c r="K1826" t="s">
        <v>304</v>
      </c>
      <c r="L1826">
        <v>25</v>
      </c>
      <c r="M1826" t="s">
        <v>1967</v>
      </c>
      <c r="N1826">
        <v>0</v>
      </c>
      <c r="P1826">
        <v>0</v>
      </c>
      <c r="R1826" t="s">
        <v>2578</v>
      </c>
    </row>
    <row r="1827" spans="1:18">
      <c r="A1827">
        <v>3566</v>
      </c>
      <c r="B1827" t="s">
        <v>2588</v>
      </c>
      <c r="C1827">
        <v>-69.8</v>
      </c>
      <c r="D1827">
        <v>96.9</v>
      </c>
      <c r="F1827">
        <v>370</v>
      </c>
      <c r="G1827">
        <v>2740</v>
      </c>
      <c r="H1827">
        <v>-38</v>
      </c>
      <c r="I1827">
        <v>22.1</v>
      </c>
      <c r="K1827" t="s">
        <v>255</v>
      </c>
      <c r="L1827">
        <v>221</v>
      </c>
      <c r="M1827" t="s">
        <v>165</v>
      </c>
      <c r="N1827">
        <v>1955</v>
      </c>
      <c r="P1827">
        <v>1964</v>
      </c>
      <c r="R1827" t="s">
        <v>2589</v>
      </c>
    </row>
    <row r="1828" spans="1:18">
      <c r="A1828">
        <v>3567</v>
      </c>
      <c r="B1828" t="s">
        <v>2590</v>
      </c>
      <c r="C1828">
        <v>-70.8</v>
      </c>
      <c r="D1828">
        <v>95.9</v>
      </c>
      <c r="F1828">
        <v>490</v>
      </c>
      <c r="G1828">
        <v>2960</v>
      </c>
      <c r="H1828">
        <v>-42</v>
      </c>
      <c r="I1828">
        <v>10.199999999999999</v>
      </c>
      <c r="J1828">
        <v>28</v>
      </c>
      <c r="K1828" t="s">
        <v>255</v>
      </c>
      <c r="L1828">
        <v>102</v>
      </c>
      <c r="M1828" t="s">
        <v>83</v>
      </c>
      <c r="N1828">
        <v>1964</v>
      </c>
      <c r="P1828">
        <v>1969</v>
      </c>
      <c r="R1828" t="s">
        <v>2589</v>
      </c>
    </row>
    <row r="1829" spans="1:18">
      <c r="A1829">
        <v>3568</v>
      </c>
      <c r="B1829" t="s">
        <v>2590</v>
      </c>
      <c r="C1829">
        <v>-70.8</v>
      </c>
      <c r="D1829">
        <v>95.9</v>
      </c>
      <c r="F1829">
        <v>490</v>
      </c>
      <c r="G1829">
        <v>2960</v>
      </c>
      <c r="H1829">
        <v>-42</v>
      </c>
      <c r="I1829">
        <v>10.8</v>
      </c>
      <c r="J1829">
        <v>29</v>
      </c>
      <c r="K1829" t="s">
        <v>255</v>
      </c>
      <c r="L1829">
        <v>108</v>
      </c>
      <c r="M1829" t="s">
        <v>165</v>
      </c>
      <c r="N1829">
        <v>1955</v>
      </c>
      <c r="P1829">
        <v>1969</v>
      </c>
      <c r="R1829" t="s">
        <v>2589</v>
      </c>
    </row>
    <row r="1830" spans="1:18">
      <c r="A1830">
        <v>3569</v>
      </c>
      <c r="B1830" t="s">
        <v>2591</v>
      </c>
      <c r="C1830">
        <v>-72</v>
      </c>
      <c r="D1830">
        <v>96.3</v>
      </c>
      <c r="F1830">
        <v>630</v>
      </c>
      <c r="G1830">
        <v>3250</v>
      </c>
      <c r="H1830">
        <v>-48</v>
      </c>
      <c r="I1830">
        <v>6.4</v>
      </c>
      <c r="K1830" t="s">
        <v>255</v>
      </c>
      <c r="L1830">
        <v>64</v>
      </c>
      <c r="M1830" t="s">
        <v>83</v>
      </c>
      <c r="N1830">
        <v>1964</v>
      </c>
      <c r="P1830">
        <v>1969</v>
      </c>
      <c r="R1830" t="s">
        <v>2589</v>
      </c>
    </row>
    <row r="1831" spans="1:18">
      <c r="A1831">
        <v>3570</v>
      </c>
      <c r="B1831" t="s">
        <v>2591</v>
      </c>
      <c r="C1831">
        <v>-72</v>
      </c>
      <c r="D1831">
        <v>96.3</v>
      </c>
      <c r="F1831">
        <v>630</v>
      </c>
      <c r="G1831">
        <v>3250</v>
      </c>
      <c r="H1831">
        <v>-48</v>
      </c>
      <c r="I1831">
        <v>10.3</v>
      </c>
      <c r="K1831" t="s">
        <v>255</v>
      </c>
      <c r="L1831">
        <v>103</v>
      </c>
      <c r="M1831" t="s">
        <v>165</v>
      </c>
      <c r="N1831">
        <v>1955</v>
      </c>
      <c r="P1831">
        <v>1964</v>
      </c>
      <c r="R1831" t="s">
        <v>2589</v>
      </c>
    </row>
    <row r="1832" spans="1:18">
      <c r="A1832">
        <v>3571</v>
      </c>
      <c r="B1832" t="s">
        <v>2592</v>
      </c>
      <c r="C1832">
        <v>-73.5</v>
      </c>
      <c r="D1832">
        <v>97.1</v>
      </c>
      <c r="F1832">
        <v>840</v>
      </c>
      <c r="G1832">
        <v>3500</v>
      </c>
      <c r="H1832">
        <v>-52</v>
      </c>
      <c r="I1832">
        <v>4.5</v>
      </c>
      <c r="K1832" t="s">
        <v>255</v>
      </c>
      <c r="L1832">
        <v>45</v>
      </c>
      <c r="M1832" t="s">
        <v>83</v>
      </c>
      <c r="N1832">
        <v>1964</v>
      </c>
      <c r="P1832">
        <v>1969</v>
      </c>
      <c r="R1832" t="s">
        <v>2589</v>
      </c>
    </row>
    <row r="1833" spans="1:18">
      <c r="A1833">
        <v>3572</v>
      </c>
      <c r="B1833" t="s">
        <v>2592</v>
      </c>
      <c r="C1833">
        <v>-73.5</v>
      </c>
      <c r="D1833">
        <v>97.1</v>
      </c>
      <c r="F1833">
        <v>840</v>
      </c>
      <c r="G1833">
        <v>3500</v>
      </c>
      <c r="H1833">
        <v>-52</v>
      </c>
      <c r="I1833">
        <v>4.5999999999999996</v>
      </c>
      <c r="K1833" t="s">
        <v>255</v>
      </c>
      <c r="L1833">
        <v>46</v>
      </c>
      <c r="M1833" t="s">
        <v>165</v>
      </c>
      <c r="N1833">
        <v>1955</v>
      </c>
      <c r="P1833">
        <v>1964</v>
      </c>
      <c r="R1833" t="s">
        <v>2589</v>
      </c>
    </row>
    <row r="1834" spans="1:18">
      <c r="A1834">
        <v>3573</v>
      </c>
      <c r="B1834" t="s">
        <v>2593</v>
      </c>
      <c r="C1834">
        <v>-75.900000000000006</v>
      </c>
      <c r="D1834">
        <v>100.1</v>
      </c>
      <c r="F1834">
        <v>1060</v>
      </c>
      <c r="G1834">
        <v>3730</v>
      </c>
      <c r="H1834">
        <v>-57</v>
      </c>
      <c r="I1834">
        <v>5</v>
      </c>
      <c r="K1834" t="s">
        <v>255</v>
      </c>
      <c r="L1834">
        <v>50</v>
      </c>
      <c r="M1834" t="s">
        <v>165</v>
      </c>
      <c r="N1834">
        <v>1955</v>
      </c>
      <c r="P1834">
        <v>1964</v>
      </c>
      <c r="R1834" t="s">
        <v>2589</v>
      </c>
    </row>
    <row r="1835" spans="1:18">
      <c r="A1835">
        <v>3574</v>
      </c>
      <c r="B1835" t="s">
        <v>2594</v>
      </c>
      <c r="C1835">
        <v>-77.900000000000006</v>
      </c>
      <c r="D1835">
        <v>104.7</v>
      </c>
      <c r="F1835">
        <v>1330</v>
      </c>
      <c r="G1835">
        <v>3490</v>
      </c>
      <c r="H1835">
        <v>-56</v>
      </c>
      <c r="I1835">
        <v>2.5</v>
      </c>
      <c r="J1835">
        <v>12</v>
      </c>
      <c r="K1835" t="s">
        <v>255</v>
      </c>
      <c r="L1835">
        <v>25</v>
      </c>
      <c r="M1835" t="s">
        <v>83</v>
      </c>
      <c r="N1835">
        <v>1964</v>
      </c>
      <c r="P1835">
        <v>1969</v>
      </c>
      <c r="R1835" t="s">
        <v>2589</v>
      </c>
    </row>
    <row r="1836" spans="1:18">
      <c r="A1836">
        <v>3575</v>
      </c>
      <c r="B1836" t="s">
        <v>2594</v>
      </c>
      <c r="C1836">
        <v>-77.900000000000006</v>
      </c>
      <c r="D1836">
        <v>104.7</v>
      </c>
      <c r="F1836">
        <v>1330</v>
      </c>
      <c r="G1836">
        <v>3490</v>
      </c>
      <c r="H1836">
        <v>-56</v>
      </c>
      <c r="I1836">
        <v>2</v>
      </c>
      <c r="J1836">
        <v>10</v>
      </c>
      <c r="K1836" t="s">
        <v>255</v>
      </c>
      <c r="L1836">
        <v>20</v>
      </c>
      <c r="M1836" t="s">
        <v>165</v>
      </c>
      <c r="N1836">
        <v>1955</v>
      </c>
      <c r="P1836">
        <v>1964</v>
      </c>
      <c r="R1836" t="s">
        <v>2589</v>
      </c>
    </row>
    <row r="1837" spans="1:18">
      <c r="A1837">
        <v>3592</v>
      </c>
      <c r="B1837" t="s">
        <v>2615</v>
      </c>
      <c r="C1837">
        <v>-69.921032999999994</v>
      </c>
      <c r="D1837">
        <v>76.489565999999996</v>
      </c>
      <c r="F1837">
        <v>68</v>
      </c>
      <c r="G1837">
        <v>1031</v>
      </c>
      <c r="I1837">
        <v>256.53339999999997</v>
      </c>
      <c r="K1837" t="s">
        <v>2616</v>
      </c>
      <c r="L1837">
        <v>256.53339999999997</v>
      </c>
      <c r="M1837" t="s">
        <v>83</v>
      </c>
      <c r="N1837">
        <v>1994</v>
      </c>
      <c r="O1837">
        <v>1</v>
      </c>
      <c r="P1837">
        <v>2008</v>
      </c>
      <c r="Q1837">
        <v>1</v>
      </c>
      <c r="R1837" t="s">
        <v>2617</v>
      </c>
    </row>
    <row r="1838" spans="1:18">
      <c r="A1838">
        <v>3593</v>
      </c>
      <c r="B1838" t="s">
        <v>1134</v>
      </c>
      <c r="C1838">
        <v>-69.938533000000007</v>
      </c>
      <c r="D1838">
        <v>76.492766000000003</v>
      </c>
      <c r="F1838">
        <v>70</v>
      </c>
      <c r="G1838">
        <v>1059</v>
      </c>
      <c r="I1838">
        <v>255.57061250000001</v>
      </c>
      <c r="K1838" t="s">
        <v>2616</v>
      </c>
      <c r="L1838">
        <v>255.57061200000001</v>
      </c>
      <c r="M1838" t="s">
        <v>83</v>
      </c>
      <c r="N1838">
        <v>1994</v>
      </c>
      <c r="O1838">
        <v>1</v>
      </c>
      <c r="P1838">
        <v>2008</v>
      </c>
      <c r="Q1838">
        <v>1</v>
      </c>
      <c r="R1838" t="s">
        <v>2617</v>
      </c>
    </row>
    <row r="1839" spans="1:18">
      <c r="A1839">
        <v>3594</v>
      </c>
      <c r="B1839" t="s">
        <v>1135</v>
      </c>
      <c r="C1839">
        <v>-69.956050000000005</v>
      </c>
      <c r="D1839">
        <v>76.503116000000006</v>
      </c>
      <c r="F1839">
        <v>72</v>
      </c>
      <c r="G1839">
        <v>1084</v>
      </c>
      <c r="I1839">
        <v>215.51946703999999</v>
      </c>
      <c r="K1839" t="s">
        <v>2616</v>
      </c>
      <c r="L1839">
        <v>215.51946699999999</v>
      </c>
      <c r="M1839" t="s">
        <v>83</v>
      </c>
      <c r="N1839">
        <v>1994</v>
      </c>
      <c r="O1839">
        <v>1</v>
      </c>
      <c r="P1839">
        <v>2008</v>
      </c>
      <c r="Q1839">
        <v>1</v>
      </c>
      <c r="R1839" t="s">
        <v>2617</v>
      </c>
    </row>
    <row r="1840" spans="1:18">
      <c r="A1840">
        <v>3595</v>
      </c>
      <c r="B1840" t="s">
        <v>1136</v>
      </c>
      <c r="C1840">
        <v>-69.973883000000001</v>
      </c>
      <c r="D1840">
        <v>76.512533000000005</v>
      </c>
      <c r="F1840">
        <v>74</v>
      </c>
      <c r="G1840">
        <v>1105</v>
      </c>
      <c r="I1840">
        <v>212.82186250000001</v>
      </c>
      <c r="K1840" t="s">
        <v>2616</v>
      </c>
      <c r="L1840">
        <v>212.82186200000001</v>
      </c>
      <c r="M1840" t="s">
        <v>83</v>
      </c>
      <c r="N1840">
        <v>1994</v>
      </c>
      <c r="O1840">
        <v>1</v>
      </c>
      <c r="P1840">
        <v>2008</v>
      </c>
      <c r="Q1840">
        <v>1</v>
      </c>
      <c r="R1840" t="s">
        <v>2617</v>
      </c>
    </row>
    <row r="1841" spans="1:18">
      <c r="A1841">
        <v>3596</v>
      </c>
      <c r="B1841" t="s">
        <v>1137</v>
      </c>
      <c r="C1841">
        <v>-69.990633000000003</v>
      </c>
      <c r="D1841">
        <v>76.525433000000007</v>
      </c>
      <c r="F1841">
        <v>76</v>
      </c>
      <c r="G1841">
        <v>1125</v>
      </c>
      <c r="I1841">
        <v>153.23106817999999</v>
      </c>
      <c r="K1841" t="s">
        <v>2616</v>
      </c>
      <c r="L1841">
        <v>153.23106799999999</v>
      </c>
      <c r="M1841" t="s">
        <v>83</v>
      </c>
      <c r="N1841">
        <v>1994</v>
      </c>
      <c r="O1841">
        <v>1</v>
      </c>
      <c r="P1841">
        <v>2008</v>
      </c>
      <c r="Q1841">
        <v>1</v>
      </c>
      <c r="R1841" t="s">
        <v>2617</v>
      </c>
    </row>
    <row r="1842" spans="1:18">
      <c r="A1842">
        <v>3597</v>
      </c>
      <c r="B1842" t="s">
        <v>1138</v>
      </c>
      <c r="C1842">
        <v>-70.008600000000001</v>
      </c>
      <c r="D1842">
        <v>76.534932999999995</v>
      </c>
      <c r="F1842">
        <v>78</v>
      </c>
      <c r="G1842">
        <v>1139</v>
      </c>
      <c r="I1842">
        <v>184.44435694000001</v>
      </c>
      <c r="K1842" t="s">
        <v>2616</v>
      </c>
      <c r="L1842">
        <v>184.444356</v>
      </c>
      <c r="M1842" t="s">
        <v>83</v>
      </c>
      <c r="N1842">
        <v>1994</v>
      </c>
      <c r="O1842">
        <v>1</v>
      </c>
      <c r="P1842">
        <v>2008</v>
      </c>
      <c r="Q1842">
        <v>1</v>
      </c>
      <c r="R1842" t="s">
        <v>2617</v>
      </c>
    </row>
    <row r="1843" spans="1:18">
      <c r="A1843">
        <v>3598</v>
      </c>
      <c r="B1843" t="s">
        <v>1139</v>
      </c>
      <c r="C1843">
        <v>-70.026266000000007</v>
      </c>
      <c r="D1843">
        <v>76.542066000000005</v>
      </c>
      <c r="F1843">
        <v>80</v>
      </c>
      <c r="G1843">
        <v>1165</v>
      </c>
      <c r="I1843">
        <v>237.16351922999999</v>
      </c>
      <c r="K1843" t="s">
        <v>2616</v>
      </c>
      <c r="L1843">
        <v>237.16351900000001</v>
      </c>
      <c r="M1843" t="s">
        <v>83</v>
      </c>
      <c r="N1843">
        <v>1994</v>
      </c>
      <c r="O1843">
        <v>1</v>
      </c>
      <c r="P1843">
        <v>2008</v>
      </c>
      <c r="Q1843">
        <v>1</v>
      </c>
      <c r="R1843" t="s">
        <v>2617</v>
      </c>
    </row>
    <row r="1844" spans="1:18">
      <c r="A1844">
        <v>3599</v>
      </c>
      <c r="B1844" t="s">
        <v>1140</v>
      </c>
      <c r="C1844">
        <v>-70.042833000000002</v>
      </c>
      <c r="D1844">
        <v>76.5518</v>
      </c>
      <c r="F1844">
        <v>82</v>
      </c>
      <c r="G1844">
        <v>1179</v>
      </c>
      <c r="I1844">
        <v>248.57821143000001</v>
      </c>
      <c r="K1844" t="s">
        <v>2616</v>
      </c>
      <c r="L1844">
        <v>248.57821100000001</v>
      </c>
      <c r="M1844" t="s">
        <v>83</v>
      </c>
      <c r="N1844">
        <v>1994</v>
      </c>
      <c r="O1844">
        <v>1</v>
      </c>
      <c r="P1844">
        <v>2008</v>
      </c>
      <c r="Q1844">
        <v>1</v>
      </c>
      <c r="R1844" t="s">
        <v>2617</v>
      </c>
    </row>
    <row r="1845" spans="1:18">
      <c r="A1845">
        <v>3600</v>
      </c>
      <c r="B1845" t="s">
        <v>1141</v>
      </c>
      <c r="C1845">
        <v>-70.060699999999997</v>
      </c>
      <c r="D1845">
        <v>76.563900000000004</v>
      </c>
      <c r="F1845">
        <v>84</v>
      </c>
      <c r="G1845">
        <v>1208</v>
      </c>
      <c r="I1845">
        <v>244.24655888999999</v>
      </c>
      <c r="K1845" t="s">
        <v>2616</v>
      </c>
      <c r="L1845">
        <v>244.24655799999999</v>
      </c>
      <c r="M1845" t="s">
        <v>83</v>
      </c>
      <c r="N1845">
        <v>1994</v>
      </c>
      <c r="O1845">
        <v>1</v>
      </c>
      <c r="P1845">
        <v>2008</v>
      </c>
      <c r="Q1845">
        <v>1</v>
      </c>
      <c r="R1845" t="s">
        <v>2617</v>
      </c>
    </row>
    <row r="1846" spans="1:18">
      <c r="A1846">
        <v>3601</v>
      </c>
      <c r="B1846" t="s">
        <v>1142</v>
      </c>
      <c r="C1846">
        <v>-70.078599999999994</v>
      </c>
      <c r="D1846">
        <v>76.570633000000001</v>
      </c>
      <c r="F1846">
        <v>86</v>
      </c>
      <c r="G1846">
        <v>1212</v>
      </c>
      <c r="I1846">
        <v>303.16813056000001</v>
      </c>
      <c r="K1846" t="s">
        <v>2616</v>
      </c>
      <c r="L1846">
        <v>303.16813000000002</v>
      </c>
      <c r="M1846" t="s">
        <v>83</v>
      </c>
      <c r="N1846">
        <v>1994</v>
      </c>
      <c r="O1846">
        <v>1</v>
      </c>
      <c r="P1846">
        <v>2008</v>
      </c>
      <c r="Q1846">
        <v>1</v>
      </c>
      <c r="R1846" t="s">
        <v>2617</v>
      </c>
    </row>
    <row r="1847" spans="1:18">
      <c r="A1847">
        <v>3602</v>
      </c>
      <c r="B1847" t="s">
        <v>1143</v>
      </c>
      <c r="C1847">
        <v>-70.095533000000003</v>
      </c>
      <c r="D1847">
        <v>76.580116000000004</v>
      </c>
      <c r="F1847">
        <v>88</v>
      </c>
      <c r="G1847">
        <v>1240</v>
      </c>
      <c r="I1847">
        <v>196.68114</v>
      </c>
      <c r="K1847" t="s">
        <v>2616</v>
      </c>
      <c r="L1847">
        <v>196.68114</v>
      </c>
      <c r="M1847" t="s">
        <v>83</v>
      </c>
      <c r="N1847">
        <v>1994</v>
      </c>
      <c r="O1847">
        <v>1</v>
      </c>
      <c r="P1847">
        <v>2008</v>
      </c>
      <c r="Q1847">
        <v>1</v>
      </c>
      <c r="R1847" t="s">
        <v>2617</v>
      </c>
    </row>
    <row r="1848" spans="1:18">
      <c r="A1848">
        <v>3603</v>
      </c>
      <c r="B1848" t="s">
        <v>1144</v>
      </c>
      <c r="C1848">
        <v>-70.113</v>
      </c>
      <c r="D1848">
        <v>76.586133000000004</v>
      </c>
      <c r="F1848">
        <v>90</v>
      </c>
      <c r="G1848">
        <v>1256</v>
      </c>
      <c r="I1848">
        <v>189.99150832999999</v>
      </c>
      <c r="K1848" t="s">
        <v>2616</v>
      </c>
      <c r="L1848">
        <v>189.99150800000001</v>
      </c>
      <c r="M1848" t="s">
        <v>83</v>
      </c>
      <c r="N1848">
        <v>1994</v>
      </c>
      <c r="O1848">
        <v>1</v>
      </c>
      <c r="P1848">
        <v>2008</v>
      </c>
      <c r="Q1848">
        <v>1</v>
      </c>
      <c r="R1848" t="s">
        <v>2617</v>
      </c>
    </row>
    <row r="1849" spans="1:18">
      <c r="A1849">
        <v>3604</v>
      </c>
      <c r="B1849" t="s">
        <v>1145</v>
      </c>
      <c r="C1849">
        <v>-70.130183000000002</v>
      </c>
      <c r="D1849">
        <v>76.594549999999998</v>
      </c>
      <c r="F1849">
        <v>92</v>
      </c>
      <c r="G1849">
        <v>1273</v>
      </c>
      <c r="I1849">
        <v>218.23956888999999</v>
      </c>
      <c r="K1849" t="s">
        <v>2616</v>
      </c>
      <c r="L1849">
        <v>218.23956799999999</v>
      </c>
      <c r="M1849" t="s">
        <v>83</v>
      </c>
      <c r="N1849">
        <v>1994</v>
      </c>
      <c r="O1849">
        <v>1</v>
      </c>
      <c r="P1849">
        <v>2008</v>
      </c>
      <c r="Q1849">
        <v>1</v>
      </c>
      <c r="R1849" t="s">
        <v>2617</v>
      </c>
    </row>
    <row r="1850" spans="1:18">
      <c r="A1850">
        <v>3605</v>
      </c>
      <c r="B1850" t="s">
        <v>1146</v>
      </c>
      <c r="C1850">
        <v>-70.147750000000002</v>
      </c>
      <c r="D1850">
        <v>76.610816</v>
      </c>
      <c r="F1850">
        <v>94</v>
      </c>
      <c r="G1850">
        <v>1279</v>
      </c>
      <c r="I1850">
        <v>102.28073999999999</v>
      </c>
      <c r="K1850" t="s">
        <v>2616</v>
      </c>
      <c r="L1850">
        <v>102.28073999999999</v>
      </c>
      <c r="M1850" t="s">
        <v>83</v>
      </c>
      <c r="N1850">
        <v>1994</v>
      </c>
      <c r="O1850">
        <v>1</v>
      </c>
      <c r="P1850">
        <v>2008</v>
      </c>
      <c r="Q1850">
        <v>1</v>
      </c>
      <c r="R1850" t="s">
        <v>2617</v>
      </c>
    </row>
    <row r="1851" spans="1:18">
      <c r="A1851">
        <v>3606</v>
      </c>
      <c r="B1851" t="s">
        <v>1147</v>
      </c>
      <c r="C1851">
        <v>-70.164749999999998</v>
      </c>
      <c r="D1851">
        <v>76.621116000000001</v>
      </c>
      <c r="F1851">
        <v>96</v>
      </c>
      <c r="G1851">
        <v>1302</v>
      </c>
      <c r="I1851">
        <v>185.30978443999999</v>
      </c>
      <c r="K1851" t="s">
        <v>2616</v>
      </c>
      <c r="L1851">
        <v>185.30978400000001</v>
      </c>
      <c r="M1851" t="s">
        <v>83</v>
      </c>
      <c r="N1851">
        <v>1994</v>
      </c>
      <c r="O1851">
        <v>1</v>
      </c>
      <c r="P1851">
        <v>2008</v>
      </c>
      <c r="Q1851">
        <v>1</v>
      </c>
      <c r="R1851" t="s">
        <v>2617</v>
      </c>
    </row>
    <row r="1852" spans="1:18">
      <c r="A1852">
        <v>3607</v>
      </c>
      <c r="B1852" t="s">
        <v>1148</v>
      </c>
      <c r="C1852">
        <v>-70.182632999999996</v>
      </c>
      <c r="D1852">
        <v>76.628249999999994</v>
      </c>
      <c r="F1852">
        <v>98</v>
      </c>
      <c r="G1852">
        <v>1300</v>
      </c>
      <c r="I1852">
        <v>295.85154721999999</v>
      </c>
      <c r="K1852" t="s">
        <v>2616</v>
      </c>
      <c r="L1852">
        <v>295.85154699999998</v>
      </c>
      <c r="M1852" t="s">
        <v>83</v>
      </c>
      <c r="N1852">
        <v>1994</v>
      </c>
      <c r="O1852">
        <v>1</v>
      </c>
      <c r="P1852">
        <v>2008</v>
      </c>
      <c r="Q1852">
        <v>1</v>
      </c>
      <c r="R1852" t="s">
        <v>2617</v>
      </c>
    </row>
    <row r="1853" spans="1:18">
      <c r="A1853">
        <v>3608</v>
      </c>
      <c r="B1853" t="s">
        <v>1149</v>
      </c>
      <c r="C1853">
        <v>-70.200249999999997</v>
      </c>
      <c r="D1853">
        <v>76.635450000000006</v>
      </c>
      <c r="F1853">
        <v>100</v>
      </c>
      <c r="G1853">
        <v>1316</v>
      </c>
      <c r="I1853">
        <v>197.88421332999999</v>
      </c>
      <c r="K1853" t="s">
        <v>2616</v>
      </c>
      <c r="L1853">
        <v>197.88421299999999</v>
      </c>
      <c r="M1853" t="s">
        <v>83</v>
      </c>
      <c r="N1853">
        <v>1994</v>
      </c>
      <c r="O1853">
        <v>1</v>
      </c>
      <c r="P1853">
        <v>2008</v>
      </c>
      <c r="Q1853">
        <v>1</v>
      </c>
      <c r="R1853" t="s">
        <v>2617</v>
      </c>
    </row>
    <row r="1854" spans="1:18">
      <c r="A1854">
        <v>3609</v>
      </c>
      <c r="B1854" t="s">
        <v>1150</v>
      </c>
      <c r="C1854">
        <v>-70.217883</v>
      </c>
      <c r="D1854">
        <v>76.652799999999999</v>
      </c>
      <c r="F1854">
        <v>102</v>
      </c>
      <c r="G1854">
        <v>1350</v>
      </c>
      <c r="I1854">
        <v>116.9551</v>
      </c>
      <c r="K1854" t="s">
        <v>2616</v>
      </c>
      <c r="L1854">
        <v>116.9551</v>
      </c>
      <c r="M1854" t="s">
        <v>83</v>
      </c>
      <c r="N1854">
        <v>1994</v>
      </c>
      <c r="O1854">
        <v>1</v>
      </c>
      <c r="P1854">
        <v>2008</v>
      </c>
      <c r="Q1854">
        <v>1</v>
      </c>
      <c r="R1854" t="s">
        <v>2617</v>
      </c>
    </row>
    <row r="1855" spans="1:18">
      <c r="A1855">
        <v>3610</v>
      </c>
      <c r="B1855" t="s">
        <v>1151</v>
      </c>
      <c r="C1855">
        <v>-70.236682999999999</v>
      </c>
      <c r="D1855">
        <v>76.660966000000002</v>
      </c>
      <c r="F1855">
        <v>104</v>
      </c>
      <c r="G1855">
        <v>1362</v>
      </c>
      <c r="I1855">
        <v>146.31669511000001</v>
      </c>
      <c r="K1855" t="s">
        <v>2616</v>
      </c>
      <c r="L1855">
        <v>146.31669500000001</v>
      </c>
      <c r="M1855" t="s">
        <v>83</v>
      </c>
      <c r="N1855">
        <v>1994</v>
      </c>
      <c r="O1855">
        <v>1</v>
      </c>
      <c r="P1855">
        <v>2008</v>
      </c>
      <c r="Q1855">
        <v>1</v>
      </c>
      <c r="R1855" t="s">
        <v>2617</v>
      </c>
    </row>
    <row r="1856" spans="1:18">
      <c r="A1856">
        <v>3611</v>
      </c>
      <c r="B1856" t="s">
        <v>1152</v>
      </c>
      <c r="C1856">
        <v>-70.255716000000007</v>
      </c>
      <c r="D1856">
        <v>76.672166000000004</v>
      </c>
      <c r="F1856">
        <v>106</v>
      </c>
      <c r="G1856">
        <v>1375</v>
      </c>
      <c r="I1856">
        <v>286.52494000000002</v>
      </c>
      <c r="K1856" t="s">
        <v>2616</v>
      </c>
      <c r="L1856">
        <v>286.52494000000002</v>
      </c>
      <c r="M1856" t="s">
        <v>83</v>
      </c>
      <c r="N1856">
        <v>1994</v>
      </c>
      <c r="O1856">
        <v>1</v>
      </c>
      <c r="P1856">
        <v>2008</v>
      </c>
      <c r="Q1856">
        <v>1</v>
      </c>
      <c r="R1856" t="s">
        <v>2617</v>
      </c>
    </row>
    <row r="1857" spans="1:18">
      <c r="A1857">
        <v>3612</v>
      </c>
      <c r="B1857" t="s">
        <v>1153</v>
      </c>
      <c r="C1857">
        <v>-70.273516000000001</v>
      </c>
      <c r="D1857">
        <v>76.688800000000001</v>
      </c>
      <c r="F1857">
        <v>108</v>
      </c>
      <c r="G1857">
        <v>1393</v>
      </c>
      <c r="I1857">
        <v>342.10849222000002</v>
      </c>
      <c r="K1857" t="s">
        <v>2616</v>
      </c>
      <c r="L1857">
        <v>342.10849200000001</v>
      </c>
      <c r="M1857" t="s">
        <v>83</v>
      </c>
      <c r="N1857">
        <v>1994</v>
      </c>
      <c r="O1857">
        <v>1</v>
      </c>
      <c r="P1857">
        <v>2008</v>
      </c>
      <c r="Q1857">
        <v>1</v>
      </c>
      <c r="R1857" t="s">
        <v>2617</v>
      </c>
    </row>
    <row r="1858" spans="1:18">
      <c r="A1858">
        <v>3613</v>
      </c>
      <c r="B1858" t="s">
        <v>1154</v>
      </c>
      <c r="C1858">
        <v>-70.291083</v>
      </c>
      <c r="D1858">
        <v>76.698982999999998</v>
      </c>
      <c r="F1858">
        <v>110</v>
      </c>
      <c r="G1858">
        <v>1400</v>
      </c>
      <c r="I1858">
        <v>357.97473610999998</v>
      </c>
      <c r="K1858" t="s">
        <v>2616</v>
      </c>
      <c r="L1858">
        <v>357.97473600000001</v>
      </c>
      <c r="M1858" t="s">
        <v>83</v>
      </c>
      <c r="N1858">
        <v>1994</v>
      </c>
      <c r="O1858">
        <v>1</v>
      </c>
      <c r="P1858">
        <v>2008</v>
      </c>
      <c r="Q1858">
        <v>1</v>
      </c>
      <c r="R1858" t="s">
        <v>2617</v>
      </c>
    </row>
    <row r="1859" spans="1:18">
      <c r="A1859">
        <v>3614</v>
      </c>
      <c r="B1859" t="s">
        <v>1155</v>
      </c>
      <c r="C1859">
        <v>-70.309250000000006</v>
      </c>
      <c r="D1859">
        <v>76.711416</v>
      </c>
      <c r="F1859">
        <v>112</v>
      </c>
      <c r="G1859">
        <v>1402</v>
      </c>
      <c r="I1859">
        <v>332.476608</v>
      </c>
      <c r="K1859" t="s">
        <v>2616</v>
      </c>
      <c r="L1859">
        <v>332.476608</v>
      </c>
      <c r="M1859" t="s">
        <v>83</v>
      </c>
      <c r="N1859">
        <v>1994</v>
      </c>
      <c r="O1859">
        <v>1</v>
      </c>
      <c r="P1859">
        <v>2008</v>
      </c>
      <c r="Q1859">
        <v>1</v>
      </c>
      <c r="R1859" t="s">
        <v>2617</v>
      </c>
    </row>
    <row r="1860" spans="1:18">
      <c r="A1860">
        <v>3615</v>
      </c>
      <c r="B1860" t="s">
        <v>1156</v>
      </c>
      <c r="C1860">
        <v>-70.327100000000002</v>
      </c>
      <c r="D1860">
        <v>76.720983000000004</v>
      </c>
      <c r="F1860">
        <v>114</v>
      </c>
      <c r="G1860">
        <v>1429</v>
      </c>
      <c r="I1860">
        <v>268.14630022</v>
      </c>
      <c r="K1860" t="s">
        <v>2616</v>
      </c>
      <c r="L1860">
        <v>268.1463</v>
      </c>
      <c r="M1860" t="s">
        <v>83</v>
      </c>
      <c r="N1860">
        <v>1994</v>
      </c>
      <c r="O1860">
        <v>1</v>
      </c>
      <c r="P1860">
        <v>2008</v>
      </c>
      <c r="Q1860">
        <v>1</v>
      </c>
      <c r="R1860" t="s">
        <v>2617</v>
      </c>
    </row>
    <row r="1861" spans="1:18">
      <c r="A1861">
        <v>3616</v>
      </c>
      <c r="B1861" t="s">
        <v>1157</v>
      </c>
      <c r="C1861">
        <v>-70.344583</v>
      </c>
      <c r="D1861">
        <v>76.728982999999999</v>
      </c>
      <c r="F1861">
        <v>116</v>
      </c>
      <c r="G1861">
        <v>1465</v>
      </c>
      <c r="I1861">
        <v>178.16612499999999</v>
      </c>
      <c r="K1861" t="s">
        <v>2616</v>
      </c>
      <c r="L1861">
        <v>178.16612499999999</v>
      </c>
      <c r="M1861" t="s">
        <v>83</v>
      </c>
      <c r="N1861">
        <v>1994</v>
      </c>
      <c r="O1861">
        <v>1</v>
      </c>
      <c r="P1861">
        <v>2008</v>
      </c>
      <c r="Q1861">
        <v>1</v>
      </c>
      <c r="R1861" t="s">
        <v>2617</v>
      </c>
    </row>
    <row r="1862" spans="1:18">
      <c r="A1862">
        <v>3617</v>
      </c>
      <c r="B1862" t="s">
        <v>1158</v>
      </c>
      <c r="C1862">
        <v>-70.362266000000005</v>
      </c>
      <c r="D1862">
        <v>76.741983000000005</v>
      </c>
      <c r="F1862">
        <v>118</v>
      </c>
      <c r="G1862">
        <v>1491</v>
      </c>
      <c r="I1862">
        <v>357.09073611000002</v>
      </c>
      <c r="K1862" t="s">
        <v>2616</v>
      </c>
      <c r="L1862">
        <v>357.09073599999999</v>
      </c>
      <c r="M1862" t="s">
        <v>83</v>
      </c>
      <c r="N1862">
        <v>1994</v>
      </c>
      <c r="O1862">
        <v>1</v>
      </c>
      <c r="P1862">
        <v>2008</v>
      </c>
      <c r="Q1862">
        <v>1</v>
      </c>
      <c r="R1862" t="s">
        <v>2617</v>
      </c>
    </row>
    <row r="1863" spans="1:18">
      <c r="A1863">
        <v>3618</v>
      </c>
      <c r="B1863" t="s">
        <v>1159</v>
      </c>
      <c r="C1863">
        <v>-70.380465999999998</v>
      </c>
      <c r="D1863">
        <v>76.750950000000003</v>
      </c>
      <c r="F1863">
        <v>120</v>
      </c>
      <c r="G1863">
        <v>1484</v>
      </c>
      <c r="I1863">
        <v>260.72800889000001</v>
      </c>
      <c r="K1863" t="s">
        <v>2616</v>
      </c>
      <c r="L1863">
        <v>260.72800799999999</v>
      </c>
      <c r="M1863" t="s">
        <v>83</v>
      </c>
      <c r="N1863">
        <v>1994</v>
      </c>
      <c r="O1863">
        <v>1</v>
      </c>
      <c r="P1863">
        <v>2008</v>
      </c>
      <c r="Q1863">
        <v>1</v>
      </c>
      <c r="R1863" t="s">
        <v>2617</v>
      </c>
    </row>
    <row r="1864" spans="1:18">
      <c r="A1864">
        <v>3619</v>
      </c>
      <c r="B1864" t="s">
        <v>1160</v>
      </c>
      <c r="C1864">
        <v>-70.397932999999995</v>
      </c>
      <c r="D1864">
        <v>76.760283000000001</v>
      </c>
      <c r="F1864">
        <v>122</v>
      </c>
      <c r="G1864">
        <v>1476</v>
      </c>
      <c r="I1864">
        <v>218.08379110999999</v>
      </c>
      <c r="K1864" t="s">
        <v>2616</v>
      </c>
      <c r="L1864">
        <v>218.08379099999999</v>
      </c>
      <c r="M1864" t="s">
        <v>83</v>
      </c>
      <c r="N1864">
        <v>1994</v>
      </c>
      <c r="O1864">
        <v>1</v>
      </c>
      <c r="P1864">
        <v>2008</v>
      </c>
      <c r="Q1864">
        <v>1</v>
      </c>
      <c r="R1864" t="s">
        <v>2617</v>
      </c>
    </row>
    <row r="1865" spans="1:18">
      <c r="A1865">
        <v>3620</v>
      </c>
      <c r="B1865" t="s">
        <v>1161</v>
      </c>
      <c r="C1865">
        <v>-70.415316000000004</v>
      </c>
      <c r="D1865">
        <v>76.770183000000003</v>
      </c>
      <c r="F1865">
        <v>124</v>
      </c>
      <c r="G1865">
        <v>1513</v>
      </c>
      <c r="I1865">
        <v>236.22483333</v>
      </c>
      <c r="K1865" t="s">
        <v>2616</v>
      </c>
      <c r="L1865">
        <v>236.22483299999999</v>
      </c>
      <c r="M1865" t="s">
        <v>83</v>
      </c>
      <c r="N1865">
        <v>1994</v>
      </c>
      <c r="O1865">
        <v>1</v>
      </c>
      <c r="P1865">
        <v>2008</v>
      </c>
      <c r="Q1865">
        <v>1</v>
      </c>
      <c r="R1865" t="s">
        <v>2617</v>
      </c>
    </row>
    <row r="1866" spans="1:18">
      <c r="A1866">
        <v>3621</v>
      </c>
      <c r="B1866" t="s">
        <v>1162</v>
      </c>
      <c r="C1866">
        <v>-70.433865999999995</v>
      </c>
      <c r="D1866">
        <v>76.781132999999997</v>
      </c>
      <c r="F1866">
        <v>126</v>
      </c>
      <c r="G1866">
        <v>1539</v>
      </c>
      <c r="I1866">
        <v>222.91643332999999</v>
      </c>
      <c r="K1866" t="s">
        <v>2616</v>
      </c>
      <c r="L1866">
        <v>222.91643300000001</v>
      </c>
      <c r="M1866" t="s">
        <v>83</v>
      </c>
      <c r="N1866">
        <v>1994</v>
      </c>
      <c r="O1866">
        <v>1</v>
      </c>
      <c r="P1866">
        <v>2008</v>
      </c>
      <c r="Q1866">
        <v>1</v>
      </c>
      <c r="R1866" t="s">
        <v>2617</v>
      </c>
    </row>
    <row r="1867" spans="1:18">
      <c r="A1867">
        <v>3622</v>
      </c>
      <c r="B1867" t="s">
        <v>1163</v>
      </c>
      <c r="C1867">
        <v>-70.450450000000004</v>
      </c>
      <c r="D1867">
        <v>76.793683000000001</v>
      </c>
      <c r="F1867">
        <v>128</v>
      </c>
      <c r="G1867">
        <v>1535</v>
      </c>
      <c r="I1867">
        <v>236.34662832999999</v>
      </c>
      <c r="K1867" t="s">
        <v>2616</v>
      </c>
      <c r="L1867">
        <v>236.34662800000001</v>
      </c>
      <c r="M1867" t="s">
        <v>83</v>
      </c>
      <c r="N1867">
        <v>1994</v>
      </c>
      <c r="O1867">
        <v>1</v>
      </c>
      <c r="P1867">
        <v>2008</v>
      </c>
      <c r="Q1867">
        <v>1</v>
      </c>
      <c r="R1867" t="s">
        <v>2617</v>
      </c>
    </row>
    <row r="1868" spans="1:18">
      <c r="A1868">
        <v>3623</v>
      </c>
      <c r="B1868" t="s">
        <v>1164</v>
      </c>
      <c r="C1868">
        <v>-70.468850000000003</v>
      </c>
      <c r="D1868">
        <v>76.797799999999995</v>
      </c>
      <c r="F1868">
        <v>130</v>
      </c>
      <c r="G1868">
        <v>1547</v>
      </c>
      <c r="I1868">
        <v>317.83644443999998</v>
      </c>
      <c r="K1868" t="s">
        <v>2616</v>
      </c>
      <c r="L1868">
        <v>317.83644399999997</v>
      </c>
      <c r="M1868" t="s">
        <v>83</v>
      </c>
      <c r="N1868">
        <v>1994</v>
      </c>
      <c r="O1868">
        <v>1</v>
      </c>
      <c r="P1868">
        <v>2008</v>
      </c>
      <c r="Q1868">
        <v>1</v>
      </c>
      <c r="R1868" t="s">
        <v>2617</v>
      </c>
    </row>
    <row r="1869" spans="1:18">
      <c r="A1869">
        <v>3624</v>
      </c>
      <c r="B1869" t="s">
        <v>1165</v>
      </c>
      <c r="C1869">
        <v>-70.486515999999995</v>
      </c>
      <c r="D1869">
        <v>76.809432999999999</v>
      </c>
      <c r="F1869">
        <v>132</v>
      </c>
      <c r="G1869">
        <v>1558</v>
      </c>
      <c r="I1869">
        <v>179.87209956000001</v>
      </c>
      <c r="K1869" t="s">
        <v>2616</v>
      </c>
      <c r="L1869">
        <v>179.87209899999999</v>
      </c>
      <c r="M1869" t="s">
        <v>83</v>
      </c>
      <c r="N1869">
        <v>1994</v>
      </c>
      <c r="O1869">
        <v>1</v>
      </c>
      <c r="P1869">
        <v>2008</v>
      </c>
      <c r="Q1869">
        <v>1</v>
      </c>
      <c r="R1869" t="s">
        <v>2617</v>
      </c>
    </row>
    <row r="1870" spans="1:18">
      <c r="A1870">
        <v>3625</v>
      </c>
      <c r="B1870" t="s">
        <v>1166</v>
      </c>
      <c r="C1870">
        <v>-70.503500000000003</v>
      </c>
      <c r="D1870">
        <v>76.827299999999994</v>
      </c>
      <c r="F1870">
        <v>134</v>
      </c>
      <c r="G1870">
        <v>1583</v>
      </c>
      <c r="I1870">
        <v>278.76167199999998</v>
      </c>
      <c r="K1870" t="s">
        <v>2616</v>
      </c>
      <c r="L1870">
        <v>278.76167199999998</v>
      </c>
      <c r="M1870" t="s">
        <v>83</v>
      </c>
      <c r="N1870">
        <v>1994</v>
      </c>
      <c r="O1870">
        <v>1</v>
      </c>
      <c r="P1870">
        <v>2008</v>
      </c>
      <c r="Q1870">
        <v>1</v>
      </c>
      <c r="R1870" t="s">
        <v>2617</v>
      </c>
    </row>
    <row r="1871" spans="1:18">
      <c r="A1871">
        <v>3626</v>
      </c>
      <c r="B1871" t="s">
        <v>1167</v>
      </c>
      <c r="C1871">
        <v>-70.524516000000006</v>
      </c>
      <c r="D1871">
        <v>76.835350000000005</v>
      </c>
      <c r="F1871">
        <v>136</v>
      </c>
      <c r="G1871">
        <v>1608</v>
      </c>
      <c r="I1871">
        <v>249.82536999999999</v>
      </c>
      <c r="K1871" t="s">
        <v>2616</v>
      </c>
      <c r="L1871">
        <v>249.82536999999999</v>
      </c>
      <c r="M1871" t="s">
        <v>83</v>
      </c>
      <c r="N1871">
        <v>1994</v>
      </c>
      <c r="O1871">
        <v>1</v>
      </c>
      <c r="P1871">
        <v>2008</v>
      </c>
      <c r="Q1871">
        <v>1</v>
      </c>
      <c r="R1871" t="s">
        <v>2617</v>
      </c>
    </row>
    <row r="1872" spans="1:18">
      <c r="A1872">
        <v>3627</v>
      </c>
      <c r="B1872" t="s">
        <v>1168</v>
      </c>
      <c r="C1872">
        <v>-70.539150000000006</v>
      </c>
      <c r="D1872">
        <v>76.844800000000006</v>
      </c>
      <c r="F1872">
        <v>138</v>
      </c>
      <c r="G1872">
        <v>1629</v>
      </c>
      <c r="I1872">
        <v>368.22985</v>
      </c>
      <c r="K1872" t="s">
        <v>2616</v>
      </c>
      <c r="L1872">
        <v>368.22985</v>
      </c>
      <c r="M1872" t="s">
        <v>83</v>
      </c>
      <c r="N1872">
        <v>1994</v>
      </c>
      <c r="O1872">
        <v>1</v>
      </c>
      <c r="P1872">
        <v>2008</v>
      </c>
      <c r="Q1872">
        <v>1</v>
      </c>
      <c r="R1872" t="s">
        <v>2617</v>
      </c>
    </row>
    <row r="1873" spans="1:18">
      <c r="A1873">
        <v>3628</v>
      </c>
      <c r="B1873" t="s">
        <v>1169</v>
      </c>
      <c r="C1873">
        <v>-70.556633000000005</v>
      </c>
      <c r="D1873">
        <v>76.854399999999998</v>
      </c>
      <c r="F1873">
        <v>140</v>
      </c>
      <c r="G1873">
        <v>1640</v>
      </c>
      <c r="I1873">
        <v>149.07816055999999</v>
      </c>
      <c r="K1873" t="s">
        <v>2616</v>
      </c>
      <c r="L1873">
        <v>149.07816</v>
      </c>
      <c r="M1873" t="s">
        <v>83</v>
      </c>
      <c r="N1873">
        <v>1994</v>
      </c>
      <c r="O1873">
        <v>1</v>
      </c>
      <c r="P1873">
        <v>2008</v>
      </c>
      <c r="Q1873">
        <v>1</v>
      </c>
      <c r="R1873" t="s">
        <v>2617</v>
      </c>
    </row>
    <row r="1874" spans="1:18">
      <c r="A1874">
        <v>3629</v>
      </c>
      <c r="B1874" t="s">
        <v>1170</v>
      </c>
      <c r="C1874">
        <v>-70.574550000000002</v>
      </c>
      <c r="D1874">
        <v>76.8626</v>
      </c>
      <c r="F1874">
        <v>142</v>
      </c>
      <c r="G1874">
        <v>1648</v>
      </c>
      <c r="I1874">
        <v>341.09795000000003</v>
      </c>
      <c r="K1874" t="s">
        <v>2616</v>
      </c>
      <c r="L1874">
        <v>341.09795000000003</v>
      </c>
      <c r="M1874" t="s">
        <v>83</v>
      </c>
      <c r="N1874">
        <v>1994</v>
      </c>
      <c r="O1874">
        <v>1</v>
      </c>
      <c r="P1874">
        <v>2008</v>
      </c>
      <c r="Q1874">
        <v>1</v>
      </c>
      <c r="R1874" t="s">
        <v>2617</v>
      </c>
    </row>
    <row r="1875" spans="1:18">
      <c r="A1875">
        <v>3630</v>
      </c>
      <c r="B1875" t="s">
        <v>1171</v>
      </c>
      <c r="C1875">
        <v>-70.591616000000002</v>
      </c>
      <c r="D1875">
        <v>76.881583000000006</v>
      </c>
      <c r="F1875">
        <v>144</v>
      </c>
      <c r="G1875">
        <v>1671</v>
      </c>
      <c r="I1875">
        <v>187.36288221999999</v>
      </c>
      <c r="K1875" t="s">
        <v>2616</v>
      </c>
      <c r="L1875">
        <v>187.36288200000001</v>
      </c>
      <c r="M1875" t="s">
        <v>83</v>
      </c>
      <c r="N1875">
        <v>1994</v>
      </c>
      <c r="O1875">
        <v>1</v>
      </c>
      <c r="P1875">
        <v>2008</v>
      </c>
      <c r="Q1875">
        <v>1</v>
      </c>
      <c r="R1875" t="s">
        <v>2617</v>
      </c>
    </row>
    <row r="1876" spans="1:18">
      <c r="A1876">
        <v>3631</v>
      </c>
      <c r="B1876" t="s">
        <v>1172</v>
      </c>
      <c r="C1876">
        <v>-70.608982999999995</v>
      </c>
      <c r="D1876">
        <v>76.895633000000004</v>
      </c>
      <c r="F1876">
        <v>146</v>
      </c>
      <c r="G1876">
        <v>1686</v>
      </c>
      <c r="I1876">
        <v>244.36985688999999</v>
      </c>
      <c r="K1876" t="s">
        <v>2616</v>
      </c>
      <c r="L1876">
        <v>244.369856</v>
      </c>
      <c r="M1876" t="s">
        <v>83</v>
      </c>
      <c r="N1876">
        <v>1994</v>
      </c>
      <c r="O1876">
        <v>1</v>
      </c>
      <c r="P1876">
        <v>2008</v>
      </c>
      <c r="Q1876">
        <v>1</v>
      </c>
      <c r="R1876" t="s">
        <v>2617</v>
      </c>
    </row>
    <row r="1877" spans="1:18">
      <c r="A1877">
        <v>3632</v>
      </c>
      <c r="B1877" t="s">
        <v>1173</v>
      </c>
      <c r="C1877">
        <v>-70.626632999999998</v>
      </c>
      <c r="D1877">
        <v>76.907865999999999</v>
      </c>
      <c r="F1877">
        <v>148</v>
      </c>
      <c r="G1877">
        <v>1701</v>
      </c>
      <c r="I1877">
        <v>262.26158333000001</v>
      </c>
      <c r="K1877" t="s">
        <v>2616</v>
      </c>
      <c r="L1877">
        <v>262.26158299999997</v>
      </c>
      <c r="M1877" t="s">
        <v>83</v>
      </c>
      <c r="N1877">
        <v>1994</v>
      </c>
      <c r="O1877">
        <v>1</v>
      </c>
      <c r="P1877">
        <v>2008</v>
      </c>
      <c r="Q1877">
        <v>1</v>
      </c>
      <c r="R1877" t="s">
        <v>2617</v>
      </c>
    </row>
    <row r="1878" spans="1:18">
      <c r="A1878">
        <v>3633</v>
      </c>
      <c r="B1878" t="s">
        <v>1174</v>
      </c>
      <c r="C1878">
        <v>-70.643615999999994</v>
      </c>
      <c r="D1878">
        <v>76.924549999999996</v>
      </c>
      <c r="F1878">
        <v>150</v>
      </c>
      <c r="G1878">
        <v>1718</v>
      </c>
      <c r="I1878">
        <v>234.90072222000001</v>
      </c>
      <c r="K1878" t="s">
        <v>2616</v>
      </c>
      <c r="L1878">
        <v>234.900722</v>
      </c>
      <c r="M1878" t="s">
        <v>83</v>
      </c>
      <c r="N1878">
        <v>1994</v>
      </c>
      <c r="O1878">
        <v>1</v>
      </c>
      <c r="P1878">
        <v>2008</v>
      </c>
      <c r="Q1878">
        <v>1</v>
      </c>
      <c r="R1878" t="s">
        <v>2617</v>
      </c>
    </row>
    <row r="1879" spans="1:18">
      <c r="A1879">
        <v>3634</v>
      </c>
      <c r="B1879" t="s">
        <v>1175</v>
      </c>
      <c r="C1879">
        <v>-70.660616000000005</v>
      </c>
      <c r="D1879">
        <v>76.937399999999997</v>
      </c>
      <c r="F1879">
        <v>152</v>
      </c>
      <c r="G1879">
        <v>1720</v>
      </c>
      <c r="I1879">
        <v>324.84692000000001</v>
      </c>
      <c r="K1879" t="s">
        <v>2616</v>
      </c>
      <c r="L1879">
        <v>324.84692000000001</v>
      </c>
      <c r="M1879" t="s">
        <v>83</v>
      </c>
      <c r="N1879">
        <v>1994</v>
      </c>
      <c r="O1879">
        <v>1</v>
      </c>
      <c r="P1879">
        <v>2008</v>
      </c>
      <c r="Q1879">
        <v>1</v>
      </c>
      <c r="R1879" t="s">
        <v>2617</v>
      </c>
    </row>
    <row r="1880" spans="1:18">
      <c r="A1880">
        <v>3635</v>
      </c>
      <c r="B1880" t="s">
        <v>1176</v>
      </c>
      <c r="C1880">
        <v>-70.678349999999995</v>
      </c>
      <c r="D1880">
        <v>76.949133000000003</v>
      </c>
      <c r="F1880">
        <v>154</v>
      </c>
      <c r="G1880">
        <v>1733</v>
      </c>
      <c r="I1880">
        <v>261.37913888999998</v>
      </c>
      <c r="K1880" t="s">
        <v>2616</v>
      </c>
      <c r="L1880">
        <v>261.37913800000001</v>
      </c>
      <c r="M1880" t="s">
        <v>83</v>
      </c>
      <c r="N1880">
        <v>1994</v>
      </c>
      <c r="O1880">
        <v>1</v>
      </c>
      <c r="P1880">
        <v>2008</v>
      </c>
      <c r="Q1880">
        <v>1</v>
      </c>
      <c r="R1880" t="s">
        <v>2617</v>
      </c>
    </row>
    <row r="1881" spans="1:18">
      <c r="A1881">
        <v>3636</v>
      </c>
      <c r="B1881" t="s">
        <v>1177</v>
      </c>
      <c r="C1881">
        <v>-70.696216000000007</v>
      </c>
      <c r="D1881">
        <v>76.961332999999996</v>
      </c>
      <c r="F1881">
        <v>156</v>
      </c>
      <c r="G1881">
        <v>1747</v>
      </c>
      <c r="I1881">
        <v>252.55362167000001</v>
      </c>
      <c r="K1881" t="s">
        <v>2616</v>
      </c>
      <c r="L1881">
        <v>252.55362099999999</v>
      </c>
      <c r="M1881" t="s">
        <v>83</v>
      </c>
      <c r="N1881">
        <v>1994</v>
      </c>
      <c r="O1881">
        <v>1</v>
      </c>
      <c r="P1881">
        <v>2008</v>
      </c>
      <c r="Q1881">
        <v>1</v>
      </c>
      <c r="R1881" t="s">
        <v>2617</v>
      </c>
    </row>
    <row r="1882" spans="1:18">
      <c r="A1882">
        <v>3637</v>
      </c>
      <c r="B1882" t="s">
        <v>1178</v>
      </c>
      <c r="C1882">
        <v>-70.713149999999999</v>
      </c>
      <c r="D1882">
        <v>76.976900000000001</v>
      </c>
      <c r="F1882">
        <v>158</v>
      </c>
      <c r="G1882">
        <v>1758</v>
      </c>
      <c r="I1882">
        <v>290.59137333000001</v>
      </c>
      <c r="K1882" t="s">
        <v>2616</v>
      </c>
      <c r="L1882">
        <v>290.59137299999998</v>
      </c>
      <c r="M1882" t="s">
        <v>83</v>
      </c>
      <c r="N1882">
        <v>1994</v>
      </c>
      <c r="O1882">
        <v>1</v>
      </c>
      <c r="P1882">
        <v>2008</v>
      </c>
      <c r="Q1882">
        <v>1</v>
      </c>
      <c r="R1882" t="s">
        <v>2617</v>
      </c>
    </row>
    <row r="1883" spans="1:18">
      <c r="A1883">
        <v>3638</v>
      </c>
      <c r="B1883" t="s">
        <v>1179</v>
      </c>
      <c r="C1883">
        <v>-70.730115999999995</v>
      </c>
      <c r="D1883">
        <v>76.993716000000006</v>
      </c>
      <c r="F1883">
        <v>160</v>
      </c>
      <c r="G1883">
        <v>1774</v>
      </c>
      <c r="I1883">
        <v>315.15202667</v>
      </c>
      <c r="K1883" t="s">
        <v>2616</v>
      </c>
      <c r="L1883">
        <v>315.15202599999998</v>
      </c>
      <c r="M1883" t="s">
        <v>83</v>
      </c>
      <c r="N1883">
        <v>1994</v>
      </c>
      <c r="O1883">
        <v>1</v>
      </c>
      <c r="P1883">
        <v>2008</v>
      </c>
      <c r="Q1883">
        <v>1</v>
      </c>
      <c r="R1883" t="s">
        <v>2617</v>
      </c>
    </row>
    <row r="1884" spans="1:18">
      <c r="A1884">
        <v>3639</v>
      </c>
      <c r="B1884" t="s">
        <v>1180</v>
      </c>
      <c r="C1884">
        <v>-70.747833</v>
      </c>
      <c r="D1884">
        <v>77.009649999999993</v>
      </c>
      <c r="F1884">
        <v>162</v>
      </c>
      <c r="G1884">
        <v>1791</v>
      </c>
      <c r="I1884">
        <v>237.89111111</v>
      </c>
      <c r="K1884" t="s">
        <v>2616</v>
      </c>
      <c r="L1884">
        <v>237.891111</v>
      </c>
      <c r="M1884" t="s">
        <v>83</v>
      </c>
      <c r="N1884">
        <v>1994</v>
      </c>
      <c r="O1884">
        <v>1</v>
      </c>
      <c r="P1884">
        <v>2008</v>
      </c>
      <c r="Q1884">
        <v>1</v>
      </c>
      <c r="R1884" t="s">
        <v>2617</v>
      </c>
    </row>
    <row r="1885" spans="1:18">
      <c r="A1885">
        <v>3640</v>
      </c>
      <c r="B1885" t="s">
        <v>1181</v>
      </c>
      <c r="C1885">
        <v>-70.765994000000006</v>
      </c>
      <c r="D1885">
        <v>77.021486999999993</v>
      </c>
      <c r="F1885">
        <v>164</v>
      </c>
      <c r="G1885">
        <v>1799</v>
      </c>
      <c r="I1885">
        <v>335.90965999999997</v>
      </c>
      <c r="K1885" t="s">
        <v>2616</v>
      </c>
      <c r="L1885">
        <v>335.90965999999997</v>
      </c>
      <c r="M1885" t="s">
        <v>83</v>
      </c>
      <c r="N1885">
        <v>1994</v>
      </c>
      <c r="O1885">
        <v>1</v>
      </c>
      <c r="P1885">
        <v>1999</v>
      </c>
      <c r="Q1885">
        <v>1</v>
      </c>
      <c r="R1885" t="s">
        <v>2617</v>
      </c>
    </row>
    <row r="1886" spans="1:18">
      <c r="A1886">
        <v>3641</v>
      </c>
      <c r="B1886" t="s">
        <v>1182</v>
      </c>
      <c r="C1886">
        <v>-70.782315999999994</v>
      </c>
      <c r="D1886">
        <v>77.034000000000006</v>
      </c>
      <c r="F1886">
        <v>166</v>
      </c>
      <c r="G1886">
        <v>1802</v>
      </c>
      <c r="I1886">
        <v>259.81796666999998</v>
      </c>
      <c r="K1886" t="s">
        <v>2616</v>
      </c>
      <c r="L1886">
        <v>259.81796600000001</v>
      </c>
      <c r="M1886" t="s">
        <v>83</v>
      </c>
      <c r="N1886">
        <v>1994</v>
      </c>
      <c r="O1886">
        <v>1</v>
      </c>
      <c r="P1886">
        <v>2008</v>
      </c>
      <c r="Q1886">
        <v>1</v>
      </c>
      <c r="R1886" t="s">
        <v>2617</v>
      </c>
    </row>
    <row r="1887" spans="1:18">
      <c r="A1887">
        <v>3642</v>
      </c>
      <c r="B1887" t="s">
        <v>1183</v>
      </c>
      <c r="C1887">
        <v>-70.799850000000006</v>
      </c>
      <c r="D1887">
        <v>77.051866000000004</v>
      </c>
      <c r="F1887">
        <v>168</v>
      </c>
      <c r="G1887">
        <v>1822</v>
      </c>
      <c r="I1887">
        <v>255.09945443999999</v>
      </c>
      <c r="K1887" t="s">
        <v>2616</v>
      </c>
      <c r="L1887">
        <v>255.09945400000001</v>
      </c>
      <c r="M1887" t="s">
        <v>83</v>
      </c>
      <c r="N1887">
        <v>1994</v>
      </c>
      <c r="O1887">
        <v>1</v>
      </c>
      <c r="P1887">
        <v>2008</v>
      </c>
      <c r="Q1887">
        <v>1</v>
      </c>
      <c r="R1887" t="s">
        <v>2617</v>
      </c>
    </row>
    <row r="1888" spans="1:18">
      <c r="A1888">
        <v>3643</v>
      </c>
      <c r="B1888" t="s">
        <v>1184</v>
      </c>
      <c r="C1888">
        <v>-70.817166</v>
      </c>
      <c r="D1888">
        <v>77.060982999999993</v>
      </c>
      <c r="F1888">
        <v>170</v>
      </c>
      <c r="G1888">
        <v>1842</v>
      </c>
      <c r="I1888">
        <v>234.5067</v>
      </c>
      <c r="K1888" t="s">
        <v>2616</v>
      </c>
      <c r="L1888">
        <v>234.5067</v>
      </c>
      <c r="M1888" t="s">
        <v>83</v>
      </c>
      <c r="N1888">
        <v>1994</v>
      </c>
      <c r="O1888">
        <v>1</v>
      </c>
      <c r="P1888">
        <v>2008</v>
      </c>
      <c r="Q1888">
        <v>1</v>
      </c>
      <c r="R1888" t="s">
        <v>2617</v>
      </c>
    </row>
    <row r="1889" spans="1:18">
      <c r="A1889">
        <v>3644</v>
      </c>
      <c r="B1889" t="s">
        <v>1184</v>
      </c>
      <c r="C1889">
        <v>-70.817166</v>
      </c>
      <c r="D1889">
        <v>77.060982999999993</v>
      </c>
      <c r="F1889">
        <v>170</v>
      </c>
      <c r="G1889">
        <v>1842</v>
      </c>
      <c r="I1889">
        <v>286.33049999999997</v>
      </c>
      <c r="K1889" t="s">
        <v>2616</v>
      </c>
      <c r="L1889">
        <v>286.33049999999997</v>
      </c>
      <c r="M1889" t="s">
        <v>128</v>
      </c>
      <c r="N1889">
        <v>1998</v>
      </c>
      <c r="O1889">
        <v>1</v>
      </c>
      <c r="P1889">
        <v>2008</v>
      </c>
      <c r="Q1889">
        <v>1</v>
      </c>
      <c r="R1889" t="s">
        <v>2617</v>
      </c>
    </row>
    <row r="1890" spans="1:18">
      <c r="A1890">
        <v>3645</v>
      </c>
      <c r="B1890" t="s">
        <v>1185</v>
      </c>
      <c r="C1890">
        <v>-70.834199999999996</v>
      </c>
      <c r="D1890">
        <v>77.072883000000004</v>
      </c>
      <c r="F1890">
        <v>172</v>
      </c>
      <c r="G1890">
        <v>1852</v>
      </c>
      <c r="I1890">
        <v>260.25693000000001</v>
      </c>
      <c r="K1890" t="s">
        <v>2616</v>
      </c>
      <c r="L1890">
        <v>260.25693000000001</v>
      </c>
      <c r="M1890" t="s">
        <v>83</v>
      </c>
      <c r="N1890">
        <v>1994</v>
      </c>
      <c r="O1890">
        <v>1</v>
      </c>
      <c r="P1890">
        <v>2008</v>
      </c>
      <c r="Q1890">
        <v>1</v>
      </c>
      <c r="R1890" t="s">
        <v>2617</v>
      </c>
    </row>
    <row r="1891" spans="1:18">
      <c r="A1891">
        <v>3646</v>
      </c>
      <c r="B1891" t="s">
        <v>1186</v>
      </c>
      <c r="C1891">
        <v>-70.851715999999996</v>
      </c>
      <c r="D1891">
        <v>77.087632999999997</v>
      </c>
      <c r="F1891">
        <v>174</v>
      </c>
      <c r="G1891">
        <v>1853</v>
      </c>
      <c r="I1891">
        <v>314.84102899999999</v>
      </c>
      <c r="K1891" t="s">
        <v>2616</v>
      </c>
      <c r="L1891">
        <v>314.84102899999999</v>
      </c>
      <c r="M1891" t="s">
        <v>83</v>
      </c>
      <c r="N1891">
        <v>1994</v>
      </c>
      <c r="O1891">
        <v>1</v>
      </c>
      <c r="P1891">
        <v>2008</v>
      </c>
      <c r="Q1891">
        <v>1</v>
      </c>
      <c r="R1891" t="s">
        <v>2617</v>
      </c>
    </row>
    <row r="1892" spans="1:18">
      <c r="A1892">
        <v>3647</v>
      </c>
      <c r="B1892" t="s">
        <v>1187</v>
      </c>
      <c r="C1892">
        <v>-70.869299999999996</v>
      </c>
      <c r="D1892">
        <v>77.104782999999998</v>
      </c>
      <c r="F1892">
        <v>176</v>
      </c>
      <c r="G1892">
        <v>1865</v>
      </c>
      <c r="I1892">
        <v>300.67153999999999</v>
      </c>
      <c r="K1892" t="s">
        <v>2616</v>
      </c>
      <c r="L1892">
        <v>300.67153999999999</v>
      </c>
      <c r="M1892" t="s">
        <v>83</v>
      </c>
      <c r="N1892">
        <v>1994</v>
      </c>
      <c r="O1892">
        <v>1</v>
      </c>
      <c r="P1892">
        <v>2008</v>
      </c>
      <c r="Q1892">
        <v>1</v>
      </c>
      <c r="R1892" t="s">
        <v>2617</v>
      </c>
    </row>
    <row r="1893" spans="1:18">
      <c r="A1893">
        <v>3648</v>
      </c>
      <c r="B1893" t="s">
        <v>1188</v>
      </c>
      <c r="C1893">
        <v>-70.886365999999995</v>
      </c>
      <c r="D1893">
        <v>77.119450000000001</v>
      </c>
      <c r="F1893">
        <v>178</v>
      </c>
      <c r="G1893">
        <v>1883</v>
      </c>
      <c r="I1893">
        <v>176.69691778000001</v>
      </c>
      <c r="K1893" t="s">
        <v>2616</v>
      </c>
      <c r="L1893">
        <v>176.69691700000001</v>
      </c>
      <c r="M1893" t="s">
        <v>83</v>
      </c>
      <c r="N1893">
        <v>1994</v>
      </c>
      <c r="O1893">
        <v>1</v>
      </c>
      <c r="P1893">
        <v>2008</v>
      </c>
      <c r="Q1893">
        <v>1</v>
      </c>
      <c r="R1893" t="s">
        <v>2617</v>
      </c>
    </row>
    <row r="1894" spans="1:18">
      <c r="A1894">
        <v>3649</v>
      </c>
      <c r="B1894" t="s">
        <v>1189</v>
      </c>
      <c r="C1894">
        <v>-70.903599999999997</v>
      </c>
      <c r="D1894">
        <v>77.129283000000001</v>
      </c>
      <c r="F1894">
        <v>180</v>
      </c>
      <c r="G1894">
        <v>1897</v>
      </c>
      <c r="I1894">
        <v>188.66684444000001</v>
      </c>
      <c r="K1894" t="s">
        <v>2616</v>
      </c>
      <c r="L1894">
        <v>188.666844</v>
      </c>
      <c r="M1894" t="s">
        <v>83</v>
      </c>
      <c r="N1894">
        <v>1994</v>
      </c>
      <c r="O1894">
        <v>1</v>
      </c>
      <c r="P1894">
        <v>2008</v>
      </c>
      <c r="Q1894">
        <v>1</v>
      </c>
      <c r="R1894" t="s">
        <v>2617</v>
      </c>
    </row>
    <row r="1895" spans="1:18">
      <c r="A1895">
        <v>3650</v>
      </c>
      <c r="B1895" t="s">
        <v>1190</v>
      </c>
      <c r="C1895">
        <v>-70.921015999999995</v>
      </c>
      <c r="D1895">
        <v>77.146133000000006</v>
      </c>
      <c r="F1895">
        <v>182</v>
      </c>
      <c r="G1895">
        <v>1919</v>
      </c>
      <c r="I1895">
        <v>172.23256732999999</v>
      </c>
      <c r="K1895" t="s">
        <v>2616</v>
      </c>
      <c r="L1895">
        <v>172.23256699999999</v>
      </c>
      <c r="M1895" t="s">
        <v>83</v>
      </c>
      <c r="N1895">
        <v>1994</v>
      </c>
      <c r="O1895">
        <v>1</v>
      </c>
      <c r="P1895">
        <v>2008</v>
      </c>
      <c r="Q1895">
        <v>1</v>
      </c>
      <c r="R1895" t="s">
        <v>2617</v>
      </c>
    </row>
    <row r="1896" spans="1:18">
      <c r="A1896">
        <v>3651</v>
      </c>
      <c r="B1896" t="s">
        <v>1191</v>
      </c>
      <c r="C1896">
        <v>-70.938833000000002</v>
      </c>
      <c r="D1896">
        <v>77.323316000000005</v>
      </c>
      <c r="F1896">
        <v>184</v>
      </c>
      <c r="G1896">
        <v>1926</v>
      </c>
      <c r="I1896">
        <v>238.18789555999999</v>
      </c>
      <c r="K1896" t="s">
        <v>2616</v>
      </c>
      <c r="L1896">
        <v>238.187895</v>
      </c>
      <c r="M1896" t="s">
        <v>83</v>
      </c>
      <c r="N1896">
        <v>1994</v>
      </c>
      <c r="O1896">
        <v>1</v>
      </c>
      <c r="P1896">
        <v>2008</v>
      </c>
      <c r="Q1896">
        <v>1</v>
      </c>
      <c r="R1896" t="s">
        <v>2617</v>
      </c>
    </row>
    <row r="1897" spans="1:18">
      <c r="A1897">
        <v>3652</v>
      </c>
      <c r="B1897" t="s">
        <v>1192</v>
      </c>
      <c r="C1897">
        <v>-70.955782999999997</v>
      </c>
      <c r="D1897">
        <v>77.175183000000004</v>
      </c>
      <c r="F1897">
        <v>186</v>
      </c>
      <c r="G1897">
        <v>1938</v>
      </c>
      <c r="I1897">
        <v>247.94223911</v>
      </c>
      <c r="K1897" t="s">
        <v>2616</v>
      </c>
      <c r="L1897">
        <v>247.942239</v>
      </c>
      <c r="M1897" t="s">
        <v>83</v>
      </c>
      <c r="N1897">
        <v>1994</v>
      </c>
      <c r="O1897">
        <v>1</v>
      </c>
      <c r="P1897">
        <v>2008</v>
      </c>
      <c r="Q1897">
        <v>1</v>
      </c>
      <c r="R1897" t="s">
        <v>2617</v>
      </c>
    </row>
    <row r="1898" spans="1:18">
      <c r="A1898">
        <v>3653</v>
      </c>
      <c r="B1898" t="s">
        <v>1193</v>
      </c>
      <c r="C1898">
        <v>-70.973500000000001</v>
      </c>
      <c r="D1898">
        <v>77.189733000000004</v>
      </c>
      <c r="F1898">
        <v>188</v>
      </c>
      <c r="G1898">
        <v>1951</v>
      </c>
      <c r="I1898">
        <v>255.05895333000001</v>
      </c>
      <c r="K1898" t="s">
        <v>2616</v>
      </c>
      <c r="L1898">
        <v>255.058953</v>
      </c>
      <c r="M1898" t="s">
        <v>83</v>
      </c>
      <c r="N1898">
        <v>1994</v>
      </c>
      <c r="O1898">
        <v>1</v>
      </c>
      <c r="P1898">
        <v>2008</v>
      </c>
      <c r="Q1898">
        <v>1</v>
      </c>
      <c r="R1898" t="s">
        <v>2617</v>
      </c>
    </row>
    <row r="1899" spans="1:18">
      <c r="A1899">
        <v>3654</v>
      </c>
      <c r="B1899" t="s">
        <v>1194</v>
      </c>
      <c r="C1899">
        <v>-70.990116</v>
      </c>
      <c r="D1899">
        <v>77.196983000000003</v>
      </c>
      <c r="F1899">
        <v>190</v>
      </c>
      <c r="G1899">
        <v>1957</v>
      </c>
      <c r="I1899">
        <v>329.18867777999998</v>
      </c>
      <c r="K1899" t="s">
        <v>2616</v>
      </c>
      <c r="L1899">
        <v>329.18867699999998</v>
      </c>
      <c r="M1899" t="s">
        <v>83</v>
      </c>
      <c r="N1899">
        <v>1994</v>
      </c>
      <c r="O1899">
        <v>1</v>
      </c>
      <c r="P1899">
        <v>1999</v>
      </c>
      <c r="Q1899">
        <v>1</v>
      </c>
      <c r="R1899" t="s">
        <v>2617</v>
      </c>
    </row>
    <row r="1900" spans="1:18">
      <c r="A1900">
        <v>3655</v>
      </c>
      <c r="B1900" t="s">
        <v>1195</v>
      </c>
      <c r="C1900">
        <v>-71.008082999999999</v>
      </c>
      <c r="D1900">
        <v>77.210365999999993</v>
      </c>
      <c r="F1900">
        <v>192</v>
      </c>
      <c r="G1900">
        <v>1967</v>
      </c>
      <c r="I1900">
        <v>241.14855</v>
      </c>
      <c r="K1900" t="s">
        <v>2616</v>
      </c>
      <c r="L1900">
        <v>241.14855</v>
      </c>
      <c r="M1900" t="s">
        <v>83</v>
      </c>
      <c r="N1900">
        <v>1994</v>
      </c>
      <c r="O1900">
        <v>1</v>
      </c>
      <c r="P1900">
        <v>2008</v>
      </c>
      <c r="Q1900">
        <v>1</v>
      </c>
      <c r="R1900" t="s">
        <v>2617</v>
      </c>
    </row>
    <row r="1901" spans="1:18">
      <c r="A1901">
        <v>3656</v>
      </c>
      <c r="B1901" t="s">
        <v>1196</v>
      </c>
      <c r="C1901">
        <v>-71.026516000000001</v>
      </c>
      <c r="D1901">
        <v>77.225966</v>
      </c>
      <c r="F1901">
        <v>194</v>
      </c>
      <c r="G1901">
        <v>1976</v>
      </c>
      <c r="I1901">
        <v>216.24537278</v>
      </c>
      <c r="K1901" t="s">
        <v>2616</v>
      </c>
      <c r="L1901">
        <v>216.245372</v>
      </c>
      <c r="M1901" t="s">
        <v>83</v>
      </c>
      <c r="N1901">
        <v>1994</v>
      </c>
      <c r="O1901">
        <v>1</v>
      </c>
      <c r="P1901">
        <v>2008</v>
      </c>
      <c r="Q1901">
        <v>1</v>
      </c>
      <c r="R1901" t="s">
        <v>2617</v>
      </c>
    </row>
    <row r="1902" spans="1:18">
      <c r="A1902">
        <v>3657</v>
      </c>
      <c r="B1902" t="s">
        <v>1197</v>
      </c>
      <c r="C1902">
        <v>-71.043065999999996</v>
      </c>
      <c r="D1902">
        <v>77.240049999999997</v>
      </c>
      <c r="F1902">
        <v>196</v>
      </c>
      <c r="G1902">
        <v>1985</v>
      </c>
      <c r="I1902">
        <v>196.77867867000001</v>
      </c>
      <c r="K1902" t="s">
        <v>2616</v>
      </c>
      <c r="L1902">
        <v>196.77867800000001</v>
      </c>
      <c r="M1902" t="s">
        <v>83</v>
      </c>
      <c r="N1902">
        <v>1994</v>
      </c>
      <c r="O1902">
        <v>1</v>
      </c>
      <c r="P1902">
        <v>2008</v>
      </c>
      <c r="Q1902">
        <v>1</v>
      </c>
      <c r="R1902" t="s">
        <v>2617</v>
      </c>
    </row>
    <row r="1903" spans="1:18">
      <c r="A1903">
        <v>3658</v>
      </c>
      <c r="B1903" t="s">
        <v>1198</v>
      </c>
      <c r="C1903">
        <v>-71.060333</v>
      </c>
      <c r="D1903">
        <v>77.254683</v>
      </c>
      <c r="F1903">
        <v>198</v>
      </c>
      <c r="G1903">
        <v>1988</v>
      </c>
      <c r="I1903">
        <v>261.41113555999999</v>
      </c>
      <c r="K1903" t="s">
        <v>2616</v>
      </c>
      <c r="L1903">
        <v>261.411135</v>
      </c>
      <c r="M1903" t="s">
        <v>83</v>
      </c>
      <c r="N1903">
        <v>1994</v>
      </c>
      <c r="O1903">
        <v>1</v>
      </c>
      <c r="P1903">
        <v>2008</v>
      </c>
      <c r="Q1903">
        <v>1</v>
      </c>
      <c r="R1903" t="s">
        <v>2617</v>
      </c>
    </row>
    <row r="1904" spans="1:18">
      <c r="A1904">
        <v>3659</v>
      </c>
      <c r="B1904" t="s">
        <v>1199</v>
      </c>
      <c r="C1904">
        <v>-71.077566000000004</v>
      </c>
      <c r="D1904">
        <v>77.271383</v>
      </c>
      <c r="F1904">
        <v>200</v>
      </c>
      <c r="G1904">
        <v>1984</v>
      </c>
      <c r="I1904">
        <v>297.97391199999998</v>
      </c>
      <c r="K1904" t="s">
        <v>2616</v>
      </c>
      <c r="L1904">
        <v>297.97391199999998</v>
      </c>
      <c r="M1904" t="s">
        <v>83</v>
      </c>
      <c r="N1904">
        <v>1994</v>
      </c>
      <c r="O1904">
        <v>1</v>
      </c>
      <c r="P1904">
        <v>2008</v>
      </c>
      <c r="Q1904">
        <v>1</v>
      </c>
      <c r="R1904" t="s">
        <v>2617</v>
      </c>
    </row>
    <row r="1905" spans="1:18">
      <c r="A1905">
        <v>3660</v>
      </c>
      <c r="B1905" t="s">
        <v>1200</v>
      </c>
      <c r="C1905">
        <v>-71.095378999999994</v>
      </c>
      <c r="D1905">
        <v>77.288624999999996</v>
      </c>
      <c r="F1905">
        <v>202</v>
      </c>
      <c r="G1905">
        <v>1996</v>
      </c>
      <c r="I1905">
        <v>424.07089778</v>
      </c>
      <c r="K1905" t="s">
        <v>2616</v>
      </c>
      <c r="L1905">
        <v>424.070897</v>
      </c>
      <c r="M1905" t="s">
        <v>83</v>
      </c>
      <c r="N1905">
        <v>1994</v>
      </c>
      <c r="O1905">
        <v>1</v>
      </c>
      <c r="P1905">
        <v>1999</v>
      </c>
      <c r="Q1905">
        <v>1</v>
      </c>
      <c r="R1905" t="s">
        <v>2617</v>
      </c>
    </row>
    <row r="1906" spans="1:18">
      <c r="A1906">
        <v>3661</v>
      </c>
      <c r="B1906" t="s">
        <v>1201</v>
      </c>
      <c r="C1906">
        <v>-71.117482999999993</v>
      </c>
      <c r="D1906">
        <v>77.306100000000001</v>
      </c>
      <c r="F1906">
        <v>205</v>
      </c>
      <c r="G1906">
        <v>2022</v>
      </c>
      <c r="I1906">
        <v>40.902843333</v>
      </c>
      <c r="K1906" t="s">
        <v>2616</v>
      </c>
      <c r="L1906">
        <v>40.902842999999997</v>
      </c>
      <c r="M1906" t="s">
        <v>83</v>
      </c>
      <c r="N1906">
        <v>1994</v>
      </c>
      <c r="O1906">
        <v>1</v>
      </c>
      <c r="P1906">
        <v>2008</v>
      </c>
      <c r="Q1906">
        <v>1</v>
      </c>
      <c r="R1906" t="s">
        <v>2617</v>
      </c>
    </row>
    <row r="1907" spans="1:18">
      <c r="A1907">
        <v>3662</v>
      </c>
      <c r="B1907" t="s">
        <v>1202</v>
      </c>
      <c r="C1907">
        <v>-71.135766000000004</v>
      </c>
      <c r="D1907">
        <v>77.322982999999994</v>
      </c>
      <c r="F1907">
        <v>207</v>
      </c>
      <c r="G1907">
        <v>2043</v>
      </c>
      <c r="I1907">
        <v>160.06525812999999</v>
      </c>
      <c r="K1907" t="s">
        <v>2616</v>
      </c>
      <c r="L1907">
        <v>160.065258</v>
      </c>
      <c r="M1907" t="s">
        <v>83</v>
      </c>
      <c r="N1907">
        <v>1994</v>
      </c>
      <c r="O1907">
        <v>1</v>
      </c>
      <c r="P1907">
        <v>2008</v>
      </c>
      <c r="Q1907">
        <v>1</v>
      </c>
      <c r="R1907" t="s">
        <v>2617</v>
      </c>
    </row>
    <row r="1908" spans="1:18">
      <c r="A1908">
        <v>3663</v>
      </c>
      <c r="B1908" t="s">
        <v>1203</v>
      </c>
      <c r="C1908">
        <v>-71.152066000000005</v>
      </c>
      <c r="D1908">
        <v>77.337383000000003</v>
      </c>
      <c r="F1908">
        <v>209</v>
      </c>
      <c r="G1908">
        <v>2057</v>
      </c>
      <c r="I1908">
        <v>132.41765129000001</v>
      </c>
      <c r="K1908" t="s">
        <v>2616</v>
      </c>
      <c r="L1908">
        <v>132.41765100000001</v>
      </c>
      <c r="M1908" t="s">
        <v>83</v>
      </c>
      <c r="N1908">
        <v>1994</v>
      </c>
      <c r="O1908">
        <v>1</v>
      </c>
      <c r="P1908">
        <v>2008</v>
      </c>
      <c r="Q1908">
        <v>1</v>
      </c>
      <c r="R1908" t="s">
        <v>2617</v>
      </c>
    </row>
    <row r="1909" spans="1:18">
      <c r="A1909">
        <v>3664</v>
      </c>
      <c r="B1909" t="s">
        <v>1204</v>
      </c>
      <c r="C1909">
        <v>-71.169650000000004</v>
      </c>
      <c r="D1909">
        <v>77.349266</v>
      </c>
      <c r="F1909">
        <v>211</v>
      </c>
      <c r="G1909">
        <v>2064</v>
      </c>
      <c r="I1909">
        <v>78.833213333000003</v>
      </c>
      <c r="K1909" t="s">
        <v>2616</v>
      </c>
      <c r="L1909">
        <v>78.833213000000001</v>
      </c>
      <c r="M1909" t="s">
        <v>83</v>
      </c>
      <c r="N1909">
        <v>1999</v>
      </c>
      <c r="O1909">
        <v>1</v>
      </c>
      <c r="P1909">
        <v>2008</v>
      </c>
      <c r="Q1909">
        <v>1</v>
      </c>
      <c r="R1909" t="s">
        <v>2619</v>
      </c>
    </row>
    <row r="1910" spans="1:18">
      <c r="A1910">
        <v>3665</v>
      </c>
      <c r="B1910" t="s">
        <v>1205</v>
      </c>
      <c r="C1910">
        <v>-71.186865999999995</v>
      </c>
      <c r="D1910">
        <v>77.365032999999997</v>
      </c>
      <c r="F1910">
        <v>213</v>
      </c>
      <c r="G1910">
        <v>2066</v>
      </c>
      <c r="I1910">
        <v>161.27250222000001</v>
      </c>
      <c r="K1910" t="s">
        <v>2616</v>
      </c>
      <c r="L1910">
        <v>161.272502</v>
      </c>
      <c r="M1910" t="s">
        <v>83</v>
      </c>
      <c r="N1910">
        <v>1999</v>
      </c>
      <c r="O1910">
        <v>1</v>
      </c>
      <c r="P1910">
        <v>2008</v>
      </c>
      <c r="Q1910">
        <v>1</v>
      </c>
      <c r="R1910" t="s">
        <v>2619</v>
      </c>
    </row>
    <row r="1911" spans="1:18">
      <c r="A1911">
        <v>3666</v>
      </c>
      <c r="B1911" t="s">
        <v>1206</v>
      </c>
      <c r="C1911">
        <v>-71.204032999999995</v>
      </c>
      <c r="D1911">
        <v>77.380499999999998</v>
      </c>
      <c r="F1911">
        <v>215</v>
      </c>
      <c r="G1911">
        <v>2065</v>
      </c>
      <c r="I1911">
        <v>153.96409333</v>
      </c>
      <c r="K1911" t="s">
        <v>2616</v>
      </c>
      <c r="L1911">
        <v>153.96409299999999</v>
      </c>
      <c r="M1911" t="s">
        <v>83</v>
      </c>
      <c r="N1911">
        <v>1999</v>
      </c>
      <c r="O1911">
        <v>1</v>
      </c>
      <c r="P1911">
        <v>2008</v>
      </c>
      <c r="Q1911">
        <v>1</v>
      </c>
      <c r="R1911" t="s">
        <v>2619</v>
      </c>
    </row>
    <row r="1912" spans="1:18">
      <c r="A1912">
        <v>3667</v>
      </c>
      <c r="B1912" t="s">
        <v>1207</v>
      </c>
      <c r="C1912">
        <v>-71.22175</v>
      </c>
      <c r="D1912">
        <v>77.394065999999995</v>
      </c>
      <c r="F1912">
        <v>217</v>
      </c>
      <c r="G1912">
        <v>2076</v>
      </c>
      <c r="I1912">
        <v>137.82844592999999</v>
      </c>
      <c r="K1912" t="s">
        <v>2616</v>
      </c>
      <c r="L1912">
        <v>137.82844499999999</v>
      </c>
      <c r="M1912" t="s">
        <v>83</v>
      </c>
      <c r="N1912">
        <v>1999</v>
      </c>
      <c r="O1912">
        <v>1</v>
      </c>
      <c r="P1912">
        <v>2008</v>
      </c>
      <c r="Q1912">
        <v>1</v>
      </c>
      <c r="R1912" t="s">
        <v>2619</v>
      </c>
    </row>
    <row r="1913" spans="1:18">
      <c r="A1913">
        <v>3668</v>
      </c>
      <c r="B1913" t="s">
        <v>1208</v>
      </c>
      <c r="C1913">
        <v>-71.238183000000006</v>
      </c>
      <c r="D1913">
        <v>77.406733000000003</v>
      </c>
      <c r="F1913">
        <v>219</v>
      </c>
      <c r="G1913">
        <v>2089</v>
      </c>
      <c r="I1913">
        <v>90.687077036999995</v>
      </c>
      <c r="K1913" t="s">
        <v>2616</v>
      </c>
      <c r="L1913">
        <v>90.687077000000002</v>
      </c>
      <c r="M1913" t="s">
        <v>83</v>
      </c>
      <c r="N1913">
        <v>1999</v>
      </c>
      <c r="O1913">
        <v>1</v>
      </c>
      <c r="P1913">
        <v>2008</v>
      </c>
      <c r="Q1913">
        <v>1</v>
      </c>
      <c r="R1913" t="s">
        <v>2619</v>
      </c>
    </row>
    <row r="1914" spans="1:18">
      <c r="A1914">
        <v>3669</v>
      </c>
      <c r="B1914" t="s">
        <v>1209</v>
      </c>
      <c r="C1914">
        <v>-71.256866000000002</v>
      </c>
      <c r="D1914">
        <v>77.422432999999998</v>
      </c>
      <c r="F1914">
        <v>221</v>
      </c>
      <c r="G1914">
        <v>2092</v>
      </c>
      <c r="I1914">
        <v>123.48307259000001</v>
      </c>
      <c r="K1914" t="s">
        <v>2616</v>
      </c>
      <c r="L1914">
        <v>123.48307200000001</v>
      </c>
      <c r="M1914" t="s">
        <v>83</v>
      </c>
      <c r="N1914">
        <v>1999</v>
      </c>
      <c r="O1914">
        <v>1</v>
      </c>
      <c r="P1914">
        <v>2008</v>
      </c>
      <c r="Q1914">
        <v>1</v>
      </c>
      <c r="R1914" t="s">
        <v>2619</v>
      </c>
    </row>
    <row r="1915" spans="1:18">
      <c r="A1915">
        <v>3670</v>
      </c>
      <c r="B1915" t="s">
        <v>1210</v>
      </c>
      <c r="C1915">
        <v>-71.274033000000003</v>
      </c>
      <c r="D1915">
        <v>77.439599999999999</v>
      </c>
      <c r="F1915">
        <v>223</v>
      </c>
      <c r="G1915">
        <v>2103</v>
      </c>
      <c r="I1915">
        <v>57.233773333000002</v>
      </c>
      <c r="K1915" t="s">
        <v>2616</v>
      </c>
      <c r="L1915">
        <v>57.233772999999999</v>
      </c>
      <c r="M1915" t="s">
        <v>83</v>
      </c>
      <c r="N1915">
        <v>2005</v>
      </c>
      <c r="O1915">
        <v>1</v>
      </c>
      <c r="P1915">
        <v>2008</v>
      </c>
      <c r="Q1915">
        <v>1</v>
      </c>
      <c r="R1915" t="s">
        <v>2619</v>
      </c>
    </row>
    <row r="1916" spans="1:18">
      <c r="A1916">
        <v>3671</v>
      </c>
      <c r="B1916" t="s">
        <v>1211</v>
      </c>
      <c r="C1916">
        <v>-71.291250000000005</v>
      </c>
      <c r="D1916">
        <v>77.451283000000004</v>
      </c>
      <c r="F1916">
        <v>225</v>
      </c>
      <c r="G1916">
        <v>2105</v>
      </c>
      <c r="I1916">
        <v>71.686853333000002</v>
      </c>
      <c r="K1916" t="s">
        <v>2616</v>
      </c>
      <c r="L1916">
        <v>71.686852999999999</v>
      </c>
      <c r="M1916" t="s">
        <v>83</v>
      </c>
      <c r="N1916">
        <v>2005</v>
      </c>
      <c r="O1916">
        <v>1</v>
      </c>
      <c r="P1916">
        <v>2008</v>
      </c>
      <c r="Q1916">
        <v>1</v>
      </c>
      <c r="R1916" t="s">
        <v>2619</v>
      </c>
    </row>
    <row r="1917" spans="1:18">
      <c r="A1917">
        <v>3672</v>
      </c>
      <c r="B1917" t="s">
        <v>1212</v>
      </c>
      <c r="C1917">
        <v>-71.308316000000005</v>
      </c>
      <c r="D1917">
        <v>77.464250000000007</v>
      </c>
      <c r="F1917">
        <v>227</v>
      </c>
      <c r="G1917">
        <v>2111</v>
      </c>
      <c r="I1917">
        <v>16.78312</v>
      </c>
      <c r="K1917" t="s">
        <v>2616</v>
      </c>
      <c r="L1917">
        <v>16.78312</v>
      </c>
      <c r="M1917" t="s">
        <v>83</v>
      </c>
      <c r="N1917">
        <v>2005</v>
      </c>
      <c r="O1917">
        <v>1</v>
      </c>
      <c r="P1917">
        <v>2008</v>
      </c>
      <c r="Q1917">
        <v>1</v>
      </c>
      <c r="R1917" t="s">
        <v>2619</v>
      </c>
    </row>
    <row r="1918" spans="1:18">
      <c r="A1918">
        <v>3673</v>
      </c>
      <c r="B1918" t="s">
        <v>1213</v>
      </c>
      <c r="C1918">
        <v>-71.325682999999998</v>
      </c>
      <c r="D1918">
        <v>77.481700000000004</v>
      </c>
      <c r="F1918">
        <v>229</v>
      </c>
      <c r="G1918">
        <v>2116</v>
      </c>
      <c r="I1918">
        <v>68.176426667000001</v>
      </c>
      <c r="K1918" t="s">
        <v>2616</v>
      </c>
      <c r="L1918">
        <v>68.176426000000006</v>
      </c>
      <c r="M1918" t="s">
        <v>83</v>
      </c>
      <c r="N1918">
        <v>2005</v>
      </c>
      <c r="O1918">
        <v>1</v>
      </c>
      <c r="P1918">
        <v>2008</v>
      </c>
      <c r="Q1918">
        <v>1</v>
      </c>
      <c r="R1918" t="s">
        <v>2619</v>
      </c>
    </row>
    <row r="1919" spans="1:18">
      <c r="A1919">
        <v>3674</v>
      </c>
      <c r="B1919" t="s">
        <v>1214</v>
      </c>
      <c r="C1919">
        <v>-71.343299999999999</v>
      </c>
      <c r="D1919">
        <v>77.494133000000005</v>
      </c>
      <c r="F1919">
        <v>231</v>
      </c>
      <c r="G1919">
        <v>2126</v>
      </c>
      <c r="I1919">
        <v>47.597880000000004</v>
      </c>
      <c r="K1919" t="s">
        <v>2616</v>
      </c>
      <c r="L1919">
        <v>47.597880000000004</v>
      </c>
      <c r="M1919" t="s">
        <v>83</v>
      </c>
      <c r="N1919">
        <v>2005</v>
      </c>
      <c r="O1919">
        <v>1</v>
      </c>
      <c r="P1919">
        <v>2008</v>
      </c>
      <c r="Q1919">
        <v>1</v>
      </c>
      <c r="R1919" t="s">
        <v>2619</v>
      </c>
    </row>
    <row r="1920" spans="1:18">
      <c r="A1920">
        <v>3675</v>
      </c>
      <c r="B1920" t="s">
        <v>1215</v>
      </c>
      <c r="C1920">
        <v>-71.360433</v>
      </c>
      <c r="D1920">
        <v>77.506215999999995</v>
      </c>
      <c r="F1920">
        <v>233</v>
      </c>
      <c r="G1920">
        <v>2132</v>
      </c>
      <c r="I1920">
        <v>73.172888889000006</v>
      </c>
      <c r="K1920" t="s">
        <v>2616</v>
      </c>
      <c r="L1920">
        <v>73.172888</v>
      </c>
      <c r="M1920" t="s">
        <v>83</v>
      </c>
      <c r="N1920">
        <v>2005</v>
      </c>
      <c r="O1920">
        <v>1</v>
      </c>
      <c r="P1920">
        <v>2008</v>
      </c>
      <c r="Q1920">
        <v>1</v>
      </c>
      <c r="R1920" t="s">
        <v>2619</v>
      </c>
    </row>
    <row r="1921" spans="1:18">
      <c r="A1921">
        <v>3676</v>
      </c>
      <c r="B1921" t="s">
        <v>1216</v>
      </c>
      <c r="C1921">
        <v>-71.378183000000007</v>
      </c>
      <c r="D1921">
        <v>77.525450000000006</v>
      </c>
      <c r="F1921">
        <v>235</v>
      </c>
      <c r="G1921">
        <v>2134</v>
      </c>
      <c r="I1921">
        <v>38.556844443999999</v>
      </c>
      <c r="K1921" t="s">
        <v>2616</v>
      </c>
      <c r="L1921">
        <v>38.556843999999998</v>
      </c>
      <c r="M1921" t="s">
        <v>83</v>
      </c>
      <c r="N1921">
        <v>2005</v>
      </c>
      <c r="O1921">
        <v>1</v>
      </c>
      <c r="P1921">
        <v>2008</v>
      </c>
      <c r="Q1921">
        <v>1</v>
      </c>
      <c r="R1921" t="s">
        <v>2619</v>
      </c>
    </row>
    <row r="1922" spans="1:18">
      <c r="A1922">
        <v>3677</v>
      </c>
      <c r="B1922" t="s">
        <v>1217</v>
      </c>
      <c r="C1922">
        <v>-71.395583000000002</v>
      </c>
      <c r="D1922">
        <v>77.536500000000004</v>
      </c>
      <c r="F1922">
        <v>237</v>
      </c>
      <c r="G1922">
        <v>2142</v>
      </c>
      <c r="I1922">
        <v>3.0010533332999998</v>
      </c>
      <c r="K1922" t="s">
        <v>2616</v>
      </c>
      <c r="L1922">
        <v>3.0010530000000002</v>
      </c>
      <c r="M1922" t="s">
        <v>83</v>
      </c>
      <c r="N1922">
        <v>2005</v>
      </c>
      <c r="O1922">
        <v>1</v>
      </c>
      <c r="P1922">
        <v>2008</v>
      </c>
      <c r="Q1922">
        <v>1</v>
      </c>
      <c r="R1922" t="s">
        <v>2619</v>
      </c>
    </row>
    <row r="1923" spans="1:18">
      <c r="A1923">
        <v>3678</v>
      </c>
      <c r="B1923" t="s">
        <v>1219</v>
      </c>
      <c r="C1923">
        <v>-71.430065999999997</v>
      </c>
      <c r="D1923">
        <v>77.566282999999999</v>
      </c>
      <c r="F1923">
        <v>241</v>
      </c>
      <c r="G1923">
        <v>2139</v>
      </c>
      <c r="I1923">
        <v>97.470695555999995</v>
      </c>
      <c r="K1923" t="s">
        <v>2616</v>
      </c>
      <c r="L1923">
        <v>97.470695000000006</v>
      </c>
      <c r="M1923" t="s">
        <v>83</v>
      </c>
      <c r="N1923">
        <v>1999</v>
      </c>
      <c r="O1923">
        <v>1</v>
      </c>
      <c r="P1923">
        <v>2008</v>
      </c>
      <c r="Q1923">
        <v>1</v>
      </c>
      <c r="R1923" t="s">
        <v>2619</v>
      </c>
    </row>
    <row r="1924" spans="1:18">
      <c r="A1924">
        <v>3679</v>
      </c>
      <c r="B1924" t="s">
        <v>1220</v>
      </c>
      <c r="C1924">
        <v>-71.447066000000007</v>
      </c>
      <c r="D1924">
        <v>77.579683000000003</v>
      </c>
      <c r="F1924">
        <v>243</v>
      </c>
      <c r="G1924">
        <v>2145</v>
      </c>
      <c r="I1924">
        <v>55.544879999999999</v>
      </c>
      <c r="K1924" t="s">
        <v>2616</v>
      </c>
      <c r="L1924">
        <v>55.544879999999999</v>
      </c>
      <c r="M1924" t="s">
        <v>83</v>
      </c>
      <c r="N1924">
        <v>2005</v>
      </c>
      <c r="O1924">
        <v>1</v>
      </c>
      <c r="P1924">
        <v>2008</v>
      </c>
      <c r="Q1924">
        <v>1</v>
      </c>
      <c r="R1924" t="s">
        <v>2619</v>
      </c>
    </row>
    <row r="1925" spans="1:18">
      <c r="A1925">
        <v>3680</v>
      </c>
      <c r="B1925" t="s">
        <v>1221</v>
      </c>
      <c r="C1925">
        <v>-71.456866000000005</v>
      </c>
      <c r="D1925">
        <v>77.593582999999995</v>
      </c>
      <c r="F1925">
        <v>245</v>
      </c>
      <c r="G1925">
        <v>2144</v>
      </c>
      <c r="I1925">
        <v>49.645653332999998</v>
      </c>
      <c r="K1925" t="s">
        <v>2616</v>
      </c>
      <c r="L1925">
        <v>49.645653000000003</v>
      </c>
      <c r="M1925" t="s">
        <v>83</v>
      </c>
      <c r="N1925">
        <v>2005</v>
      </c>
      <c r="O1925">
        <v>1</v>
      </c>
      <c r="P1925">
        <v>2008</v>
      </c>
      <c r="Q1925">
        <v>1</v>
      </c>
      <c r="R1925" t="s">
        <v>2619</v>
      </c>
    </row>
    <row r="1926" spans="1:18">
      <c r="A1926">
        <v>3681</v>
      </c>
      <c r="B1926" t="s">
        <v>1222</v>
      </c>
      <c r="C1926">
        <v>-71.481566000000001</v>
      </c>
      <c r="D1926">
        <v>77.612716000000006</v>
      </c>
      <c r="F1926">
        <v>247</v>
      </c>
      <c r="G1926">
        <v>2157</v>
      </c>
      <c r="I1926">
        <v>189.71786222</v>
      </c>
      <c r="K1926" t="s">
        <v>2616</v>
      </c>
      <c r="L1926">
        <v>189.717862</v>
      </c>
      <c r="M1926" t="s">
        <v>83</v>
      </c>
      <c r="N1926">
        <v>2005</v>
      </c>
      <c r="O1926">
        <v>1</v>
      </c>
      <c r="P1926">
        <v>2008</v>
      </c>
      <c r="Q1926">
        <v>1</v>
      </c>
      <c r="R1926" t="s">
        <v>2619</v>
      </c>
    </row>
    <row r="1927" spans="1:18">
      <c r="A1927">
        <v>3682</v>
      </c>
      <c r="B1927" t="s">
        <v>1223</v>
      </c>
      <c r="C1927">
        <v>-71.499133</v>
      </c>
      <c r="D1927">
        <v>77.620766000000003</v>
      </c>
      <c r="F1927">
        <v>249</v>
      </c>
      <c r="G1927">
        <v>2163</v>
      </c>
      <c r="I1927">
        <v>114.83961333000001</v>
      </c>
      <c r="K1927" t="s">
        <v>2616</v>
      </c>
      <c r="L1927">
        <v>114.839613</v>
      </c>
      <c r="M1927" t="s">
        <v>83</v>
      </c>
      <c r="N1927">
        <v>2005</v>
      </c>
      <c r="O1927">
        <v>1</v>
      </c>
      <c r="P1927">
        <v>2008</v>
      </c>
      <c r="Q1927">
        <v>1</v>
      </c>
      <c r="R1927" t="s">
        <v>2619</v>
      </c>
    </row>
    <row r="1928" spans="1:18">
      <c r="A1928">
        <v>3683</v>
      </c>
      <c r="B1928" t="s">
        <v>1224</v>
      </c>
      <c r="C1928">
        <v>-71.516800000000003</v>
      </c>
      <c r="D1928">
        <v>77.636183000000003</v>
      </c>
      <c r="F1928">
        <v>251</v>
      </c>
      <c r="G1928">
        <v>2168</v>
      </c>
      <c r="I1928">
        <v>103.24134222000001</v>
      </c>
      <c r="K1928" t="s">
        <v>2616</v>
      </c>
      <c r="L1928">
        <v>103.241342</v>
      </c>
      <c r="M1928" t="s">
        <v>83</v>
      </c>
      <c r="N1928">
        <v>1999</v>
      </c>
      <c r="O1928">
        <v>1</v>
      </c>
      <c r="P1928">
        <v>2008</v>
      </c>
      <c r="Q1928">
        <v>1</v>
      </c>
      <c r="R1928" t="s">
        <v>2619</v>
      </c>
    </row>
    <row r="1929" spans="1:18">
      <c r="A1929">
        <v>3684</v>
      </c>
      <c r="B1929" t="s">
        <v>1225</v>
      </c>
      <c r="C1929">
        <v>-71.533883000000003</v>
      </c>
      <c r="D1929">
        <v>77.657392999999999</v>
      </c>
      <c r="F1929">
        <v>253</v>
      </c>
      <c r="G1929">
        <v>2179</v>
      </c>
      <c r="I1929">
        <v>162.88277110999999</v>
      </c>
      <c r="K1929" t="s">
        <v>2616</v>
      </c>
      <c r="L1929">
        <v>162.88277099999999</v>
      </c>
      <c r="M1929" t="s">
        <v>83</v>
      </c>
      <c r="N1929">
        <v>2005</v>
      </c>
      <c r="O1929">
        <v>1</v>
      </c>
      <c r="P1929">
        <v>2008</v>
      </c>
      <c r="Q1929">
        <v>1</v>
      </c>
      <c r="R1929" t="s">
        <v>2619</v>
      </c>
    </row>
    <row r="1930" spans="1:18">
      <c r="A1930">
        <v>3685</v>
      </c>
      <c r="B1930" t="s">
        <v>1226</v>
      </c>
      <c r="C1930">
        <v>-71.551000000000002</v>
      </c>
      <c r="D1930">
        <v>77.667366000000001</v>
      </c>
      <c r="F1930">
        <v>255</v>
      </c>
      <c r="G1930">
        <v>2177</v>
      </c>
      <c r="I1930">
        <v>-19.462357778000001</v>
      </c>
      <c r="K1930" t="s">
        <v>2616</v>
      </c>
      <c r="L1930">
        <v>-19.462357000000001</v>
      </c>
      <c r="M1930" t="s">
        <v>83</v>
      </c>
      <c r="N1930">
        <v>2005</v>
      </c>
      <c r="O1930">
        <v>1</v>
      </c>
      <c r="P1930">
        <v>2008</v>
      </c>
      <c r="Q1930">
        <v>1</v>
      </c>
      <c r="R1930" t="s">
        <v>2619</v>
      </c>
    </row>
    <row r="1931" spans="1:18">
      <c r="A1931">
        <v>3686</v>
      </c>
      <c r="B1931" t="s">
        <v>1227</v>
      </c>
      <c r="C1931">
        <v>-71.568432999999999</v>
      </c>
      <c r="D1931">
        <v>77.684100000000001</v>
      </c>
      <c r="F1931">
        <v>257</v>
      </c>
      <c r="G1931">
        <v>2181</v>
      </c>
      <c r="I1931">
        <v>130.60532444</v>
      </c>
      <c r="K1931" t="s">
        <v>2616</v>
      </c>
      <c r="L1931">
        <v>130.605324</v>
      </c>
      <c r="M1931" t="s">
        <v>83</v>
      </c>
      <c r="N1931">
        <v>1999</v>
      </c>
      <c r="O1931">
        <v>1</v>
      </c>
      <c r="P1931">
        <v>2008</v>
      </c>
      <c r="Q1931">
        <v>1</v>
      </c>
      <c r="R1931" t="s">
        <v>2619</v>
      </c>
    </row>
    <row r="1932" spans="1:18">
      <c r="A1932">
        <v>3687</v>
      </c>
      <c r="B1932" t="s">
        <v>1228</v>
      </c>
      <c r="C1932">
        <v>-71.593165999999997</v>
      </c>
      <c r="D1932">
        <v>77.700599999999994</v>
      </c>
      <c r="F1932">
        <v>259</v>
      </c>
      <c r="G1932">
        <v>2189</v>
      </c>
      <c r="I1932">
        <v>79.021066666999999</v>
      </c>
      <c r="K1932" t="s">
        <v>2616</v>
      </c>
      <c r="L1932">
        <v>79.021066000000005</v>
      </c>
      <c r="M1932" t="s">
        <v>83</v>
      </c>
      <c r="N1932">
        <v>2005</v>
      </c>
      <c r="O1932">
        <v>1</v>
      </c>
      <c r="P1932">
        <v>2008</v>
      </c>
      <c r="Q1932">
        <v>1</v>
      </c>
      <c r="R1932" t="s">
        <v>2619</v>
      </c>
    </row>
    <row r="1933" spans="1:18">
      <c r="A1933">
        <v>3688</v>
      </c>
      <c r="B1933" t="s">
        <v>1229</v>
      </c>
      <c r="C1933">
        <v>-71.602883000000006</v>
      </c>
      <c r="D1933">
        <v>77.709215999999998</v>
      </c>
      <c r="F1933">
        <v>261</v>
      </c>
      <c r="G1933">
        <v>2199</v>
      </c>
      <c r="I1933">
        <v>9.8497466666999998</v>
      </c>
      <c r="K1933" t="s">
        <v>2616</v>
      </c>
      <c r="L1933">
        <v>9.8497459999999997</v>
      </c>
      <c r="M1933" t="s">
        <v>83</v>
      </c>
      <c r="N1933">
        <v>2005</v>
      </c>
      <c r="O1933">
        <v>1</v>
      </c>
      <c r="P1933">
        <v>2008</v>
      </c>
      <c r="Q1933">
        <v>1</v>
      </c>
      <c r="R1933" t="s">
        <v>2619</v>
      </c>
    </row>
    <row r="1934" spans="1:18">
      <c r="A1934">
        <v>3689</v>
      </c>
      <c r="B1934" t="s">
        <v>1230</v>
      </c>
      <c r="C1934">
        <v>-71.62</v>
      </c>
      <c r="D1934">
        <v>77.727065999999994</v>
      </c>
      <c r="F1934">
        <v>263</v>
      </c>
      <c r="G1934">
        <v>2210</v>
      </c>
      <c r="I1934">
        <v>41.399466666999999</v>
      </c>
      <c r="K1934" t="s">
        <v>2616</v>
      </c>
      <c r="L1934">
        <v>41.399465999999997</v>
      </c>
      <c r="M1934" t="s">
        <v>83</v>
      </c>
      <c r="N1934">
        <v>2005</v>
      </c>
      <c r="O1934">
        <v>1</v>
      </c>
      <c r="P1934">
        <v>2008</v>
      </c>
      <c r="Q1934">
        <v>1</v>
      </c>
      <c r="R1934" t="s">
        <v>2619</v>
      </c>
    </row>
    <row r="1935" spans="1:18">
      <c r="A1935">
        <v>3690</v>
      </c>
      <c r="B1935" t="s">
        <v>1231</v>
      </c>
      <c r="C1935">
        <v>-71.637332999999998</v>
      </c>
      <c r="D1935">
        <v>77.740465999999998</v>
      </c>
      <c r="F1935">
        <v>265</v>
      </c>
      <c r="G1935">
        <v>2218</v>
      </c>
      <c r="I1935">
        <v>84.083848888999995</v>
      </c>
      <c r="K1935" t="s">
        <v>2616</v>
      </c>
      <c r="L1935">
        <v>84.083848000000003</v>
      </c>
      <c r="M1935" t="s">
        <v>83</v>
      </c>
      <c r="N1935">
        <v>2005</v>
      </c>
      <c r="O1935">
        <v>1</v>
      </c>
      <c r="P1935">
        <v>2008</v>
      </c>
      <c r="Q1935">
        <v>1</v>
      </c>
      <c r="R1935" t="s">
        <v>2619</v>
      </c>
    </row>
    <row r="1936" spans="1:18">
      <c r="A1936">
        <v>3691</v>
      </c>
      <c r="B1936" t="s">
        <v>1232</v>
      </c>
      <c r="C1936">
        <v>-71.655000000000001</v>
      </c>
      <c r="D1936">
        <v>77.756349999999998</v>
      </c>
      <c r="F1936">
        <v>267</v>
      </c>
      <c r="G1936">
        <v>2223</v>
      </c>
      <c r="I1936">
        <v>76.492731852000006</v>
      </c>
      <c r="K1936" t="s">
        <v>2616</v>
      </c>
      <c r="L1936">
        <v>76.492731000000006</v>
      </c>
      <c r="M1936" t="s">
        <v>83</v>
      </c>
      <c r="N1936">
        <v>1999</v>
      </c>
      <c r="O1936">
        <v>1</v>
      </c>
      <c r="P1936">
        <v>2008</v>
      </c>
      <c r="Q1936">
        <v>1</v>
      </c>
      <c r="R1936" t="s">
        <v>2619</v>
      </c>
    </row>
    <row r="1937" spans="1:18">
      <c r="A1937">
        <v>3692</v>
      </c>
      <c r="B1937" t="s">
        <v>1233</v>
      </c>
      <c r="C1937">
        <v>-71.672552999999994</v>
      </c>
      <c r="D1937">
        <v>77.774573000000004</v>
      </c>
      <c r="F1937">
        <v>269</v>
      </c>
      <c r="G1937">
        <v>2237</v>
      </c>
      <c r="I1937">
        <v>44.608453333</v>
      </c>
      <c r="K1937" t="s">
        <v>2616</v>
      </c>
      <c r="L1937">
        <v>44.608452999999997</v>
      </c>
      <c r="M1937" t="s">
        <v>83</v>
      </c>
      <c r="N1937">
        <v>2005</v>
      </c>
      <c r="O1937">
        <v>1</v>
      </c>
      <c r="P1937">
        <v>2008</v>
      </c>
      <c r="Q1937">
        <v>1</v>
      </c>
      <c r="R1937" t="s">
        <v>2619</v>
      </c>
    </row>
    <row r="1938" spans="1:18">
      <c r="A1938">
        <v>3693</v>
      </c>
      <c r="B1938" t="s">
        <v>1234</v>
      </c>
      <c r="C1938">
        <v>-71.689149999999998</v>
      </c>
      <c r="D1938">
        <v>77.786933000000005</v>
      </c>
      <c r="F1938">
        <v>271</v>
      </c>
      <c r="G1938">
        <v>2237</v>
      </c>
      <c r="I1938">
        <v>97.986631110999994</v>
      </c>
      <c r="K1938" t="s">
        <v>2616</v>
      </c>
      <c r="L1938">
        <v>97.986631000000003</v>
      </c>
      <c r="M1938" t="s">
        <v>83</v>
      </c>
      <c r="N1938">
        <v>1999</v>
      </c>
      <c r="O1938">
        <v>1</v>
      </c>
      <c r="P1938">
        <v>2008</v>
      </c>
      <c r="Q1938">
        <v>1</v>
      </c>
      <c r="R1938" t="s">
        <v>2619</v>
      </c>
    </row>
    <row r="1939" spans="1:18">
      <c r="A1939">
        <v>3694</v>
      </c>
      <c r="B1939" t="s">
        <v>1235</v>
      </c>
      <c r="C1939">
        <v>-71.706733</v>
      </c>
      <c r="D1939">
        <v>77.798516000000006</v>
      </c>
      <c r="F1939">
        <v>273</v>
      </c>
      <c r="G1939">
        <v>2239</v>
      </c>
      <c r="I1939">
        <v>36.729788888999998</v>
      </c>
      <c r="K1939" t="s">
        <v>2616</v>
      </c>
      <c r="L1939">
        <v>36.729787999999999</v>
      </c>
      <c r="M1939" t="s">
        <v>83</v>
      </c>
      <c r="N1939">
        <v>2005</v>
      </c>
      <c r="O1939">
        <v>1</v>
      </c>
      <c r="P1939">
        <v>2008</v>
      </c>
      <c r="Q1939">
        <v>1</v>
      </c>
      <c r="R1939" t="s">
        <v>2619</v>
      </c>
    </row>
    <row r="1940" spans="1:18">
      <c r="A1940">
        <v>3695</v>
      </c>
      <c r="B1940" t="s">
        <v>1236</v>
      </c>
      <c r="C1940">
        <v>-71.725082999999998</v>
      </c>
      <c r="D1940">
        <v>77.814233000000002</v>
      </c>
      <c r="F1940">
        <v>275</v>
      </c>
      <c r="G1940">
        <v>2243</v>
      </c>
      <c r="I1940">
        <v>74.7256</v>
      </c>
      <c r="K1940" t="s">
        <v>2616</v>
      </c>
      <c r="L1940">
        <v>74.7256</v>
      </c>
      <c r="M1940" t="s">
        <v>83</v>
      </c>
      <c r="N1940">
        <v>2005</v>
      </c>
      <c r="O1940">
        <v>1</v>
      </c>
      <c r="P1940">
        <v>2008</v>
      </c>
      <c r="Q1940">
        <v>1</v>
      </c>
      <c r="R1940" t="s">
        <v>2619</v>
      </c>
    </row>
    <row r="1941" spans="1:18">
      <c r="A1941">
        <v>3696</v>
      </c>
      <c r="B1941" t="s">
        <v>1237</v>
      </c>
      <c r="C1941">
        <v>-71.741382999999999</v>
      </c>
      <c r="D1941">
        <v>77.829815999999994</v>
      </c>
      <c r="F1941">
        <v>277</v>
      </c>
      <c r="G1941">
        <v>2252</v>
      </c>
      <c r="I1941">
        <v>46.681311110999999</v>
      </c>
      <c r="K1941" t="s">
        <v>2616</v>
      </c>
      <c r="L1941">
        <v>46.681311000000001</v>
      </c>
      <c r="M1941" t="s">
        <v>83</v>
      </c>
      <c r="N1941">
        <v>2005</v>
      </c>
      <c r="O1941">
        <v>1</v>
      </c>
      <c r="P1941">
        <v>2008</v>
      </c>
      <c r="Q1941">
        <v>1</v>
      </c>
      <c r="R1941" t="s">
        <v>2619</v>
      </c>
    </row>
    <row r="1942" spans="1:18">
      <c r="A1942">
        <v>3697</v>
      </c>
      <c r="B1942" t="s">
        <v>1239</v>
      </c>
      <c r="C1942">
        <v>-71.776415999999998</v>
      </c>
      <c r="D1942">
        <v>77.853683000000004</v>
      </c>
      <c r="F1942">
        <v>282</v>
      </c>
      <c r="G1942">
        <v>2273</v>
      </c>
      <c r="I1942">
        <v>73.253200000000007</v>
      </c>
      <c r="K1942" t="s">
        <v>2616</v>
      </c>
      <c r="L1942">
        <v>73.253200000000007</v>
      </c>
      <c r="M1942" t="s">
        <v>83</v>
      </c>
      <c r="N1942">
        <v>2005</v>
      </c>
      <c r="O1942">
        <v>1</v>
      </c>
      <c r="P1942">
        <v>2008</v>
      </c>
      <c r="Q1942">
        <v>1</v>
      </c>
      <c r="R1942" t="s">
        <v>2619</v>
      </c>
    </row>
    <row r="1943" spans="1:18">
      <c r="A1943">
        <v>3698</v>
      </c>
      <c r="B1943" t="s">
        <v>1240</v>
      </c>
      <c r="C1943">
        <v>-71.793750000000003</v>
      </c>
      <c r="D1943">
        <v>77.871333000000007</v>
      </c>
      <c r="F1943">
        <v>284</v>
      </c>
      <c r="G1943">
        <v>2279</v>
      </c>
      <c r="I1943">
        <v>139.21399110999999</v>
      </c>
      <c r="K1943" t="s">
        <v>2616</v>
      </c>
      <c r="L1943">
        <v>139.21399099999999</v>
      </c>
      <c r="M1943" t="s">
        <v>83</v>
      </c>
      <c r="N1943">
        <v>2005</v>
      </c>
      <c r="O1943">
        <v>1</v>
      </c>
      <c r="P1943">
        <v>2008</v>
      </c>
      <c r="Q1943">
        <v>1</v>
      </c>
      <c r="R1943" t="s">
        <v>2619</v>
      </c>
    </row>
    <row r="1944" spans="1:18">
      <c r="A1944">
        <v>3699</v>
      </c>
      <c r="B1944" t="s">
        <v>1241</v>
      </c>
      <c r="C1944">
        <v>-71.810850000000002</v>
      </c>
      <c r="D1944">
        <v>77.888199999999998</v>
      </c>
      <c r="F1944">
        <v>286</v>
      </c>
      <c r="G1944">
        <v>2282</v>
      </c>
      <c r="I1944">
        <v>72.550524444000004</v>
      </c>
      <c r="K1944" t="s">
        <v>2616</v>
      </c>
      <c r="L1944">
        <v>72.550523999999996</v>
      </c>
      <c r="M1944" t="s">
        <v>83</v>
      </c>
      <c r="N1944">
        <v>2005</v>
      </c>
      <c r="O1944">
        <v>1</v>
      </c>
      <c r="P1944">
        <v>2008</v>
      </c>
      <c r="Q1944">
        <v>1</v>
      </c>
      <c r="R1944" t="s">
        <v>2619</v>
      </c>
    </row>
    <row r="1945" spans="1:18">
      <c r="A1945">
        <v>3700</v>
      </c>
      <c r="B1945" t="s">
        <v>1242</v>
      </c>
      <c r="C1945">
        <v>-71.828599999999994</v>
      </c>
      <c r="D1945">
        <v>77.901533000000001</v>
      </c>
      <c r="F1945">
        <v>288</v>
      </c>
      <c r="G1945">
        <v>2284</v>
      </c>
      <c r="I1945">
        <v>56.048666666999999</v>
      </c>
      <c r="K1945" t="s">
        <v>2616</v>
      </c>
      <c r="L1945">
        <v>56.048665999999997</v>
      </c>
      <c r="M1945" t="s">
        <v>83</v>
      </c>
      <c r="N1945">
        <v>2005</v>
      </c>
      <c r="O1945">
        <v>1</v>
      </c>
      <c r="P1945">
        <v>2008</v>
      </c>
      <c r="Q1945">
        <v>1</v>
      </c>
      <c r="R1945" t="s">
        <v>2619</v>
      </c>
    </row>
    <row r="1946" spans="1:18">
      <c r="A1946">
        <v>3701</v>
      </c>
      <c r="B1946" t="s">
        <v>1243</v>
      </c>
      <c r="C1946">
        <v>-71.845200000000006</v>
      </c>
      <c r="D1946">
        <v>77.918700000000001</v>
      </c>
      <c r="F1946">
        <v>290</v>
      </c>
      <c r="G1946">
        <v>2307</v>
      </c>
      <c r="I1946">
        <v>10.356159999999999</v>
      </c>
      <c r="K1946" t="s">
        <v>2616</v>
      </c>
      <c r="L1946">
        <v>10.356159999999999</v>
      </c>
      <c r="M1946" t="s">
        <v>83</v>
      </c>
      <c r="N1946">
        <v>2005</v>
      </c>
      <c r="O1946">
        <v>1</v>
      </c>
      <c r="P1946">
        <v>2008</v>
      </c>
      <c r="Q1946">
        <v>1</v>
      </c>
      <c r="R1946" t="s">
        <v>2619</v>
      </c>
    </row>
    <row r="1947" spans="1:18">
      <c r="A1947">
        <v>3702</v>
      </c>
      <c r="B1947" t="s">
        <v>1244</v>
      </c>
      <c r="C1947">
        <v>-71.862300000000005</v>
      </c>
      <c r="D1947">
        <v>77.932366000000002</v>
      </c>
      <c r="F1947">
        <v>292</v>
      </c>
      <c r="G1947">
        <v>2323</v>
      </c>
      <c r="I1947">
        <v>49.759564443999999</v>
      </c>
      <c r="K1947" t="s">
        <v>2616</v>
      </c>
      <c r="L1947">
        <v>49.759563999999997</v>
      </c>
      <c r="M1947" t="s">
        <v>83</v>
      </c>
      <c r="N1947">
        <v>2005</v>
      </c>
      <c r="O1947">
        <v>1</v>
      </c>
      <c r="P1947">
        <v>2008</v>
      </c>
      <c r="Q1947">
        <v>1</v>
      </c>
      <c r="R1947" t="s">
        <v>2619</v>
      </c>
    </row>
    <row r="1948" spans="1:18">
      <c r="A1948">
        <v>3703</v>
      </c>
      <c r="B1948" t="s">
        <v>1245</v>
      </c>
      <c r="C1948">
        <v>-71.880065999999999</v>
      </c>
      <c r="D1948">
        <v>77.944249999999997</v>
      </c>
      <c r="F1948">
        <v>294</v>
      </c>
      <c r="G1948">
        <v>2323</v>
      </c>
      <c r="I1948">
        <v>82.975899999999996</v>
      </c>
      <c r="K1948" t="s">
        <v>2616</v>
      </c>
      <c r="L1948">
        <v>82.975899999999996</v>
      </c>
      <c r="M1948" t="s">
        <v>83</v>
      </c>
      <c r="N1948">
        <v>2005</v>
      </c>
      <c r="O1948">
        <v>1</v>
      </c>
      <c r="P1948">
        <v>2008</v>
      </c>
      <c r="Q1948">
        <v>1</v>
      </c>
      <c r="R1948" t="s">
        <v>2619</v>
      </c>
    </row>
    <row r="1949" spans="1:18">
      <c r="A1949">
        <v>3704</v>
      </c>
      <c r="B1949" t="s">
        <v>2535</v>
      </c>
      <c r="C1949">
        <v>-71.892283000000006</v>
      </c>
      <c r="D1949">
        <v>77.974950000000007</v>
      </c>
      <c r="F1949">
        <v>296</v>
      </c>
      <c r="G1949">
        <v>2321</v>
      </c>
      <c r="I1949">
        <v>56.663393333000002</v>
      </c>
      <c r="K1949" t="s">
        <v>2616</v>
      </c>
      <c r="L1949">
        <v>56.663392999999999</v>
      </c>
      <c r="M1949" t="s">
        <v>83</v>
      </c>
      <c r="N1949">
        <v>2005</v>
      </c>
      <c r="O1949">
        <v>1</v>
      </c>
      <c r="P1949">
        <v>2008</v>
      </c>
      <c r="Q1949">
        <v>1</v>
      </c>
      <c r="R1949" t="s">
        <v>2619</v>
      </c>
    </row>
    <row r="1950" spans="1:18">
      <c r="A1950">
        <v>3705</v>
      </c>
      <c r="B1950" t="s">
        <v>2620</v>
      </c>
      <c r="C1950">
        <v>-71.907583000000002</v>
      </c>
      <c r="D1950">
        <v>77.988500000000002</v>
      </c>
      <c r="F1950">
        <v>298</v>
      </c>
      <c r="G1950">
        <v>2330</v>
      </c>
      <c r="I1950">
        <v>38.150402221999997</v>
      </c>
      <c r="K1950" t="s">
        <v>2616</v>
      </c>
      <c r="L1950">
        <v>38.150402</v>
      </c>
      <c r="M1950" t="s">
        <v>83</v>
      </c>
      <c r="N1950">
        <v>1999</v>
      </c>
      <c r="O1950">
        <v>1</v>
      </c>
      <c r="P1950">
        <v>2008</v>
      </c>
      <c r="Q1950">
        <v>1</v>
      </c>
      <c r="R1950" t="s">
        <v>2619</v>
      </c>
    </row>
    <row r="1951" spans="1:18">
      <c r="A1951">
        <v>3706</v>
      </c>
      <c r="B1951" t="s">
        <v>2621</v>
      </c>
      <c r="C1951">
        <v>-71.926582999999994</v>
      </c>
      <c r="D1951">
        <v>77.977515999999994</v>
      </c>
      <c r="F1951">
        <v>300</v>
      </c>
      <c r="G1951">
        <v>2331</v>
      </c>
      <c r="I1951">
        <v>81.593515556</v>
      </c>
      <c r="K1951" t="s">
        <v>2616</v>
      </c>
      <c r="L1951">
        <v>81.593514999999996</v>
      </c>
      <c r="M1951" t="s">
        <v>83</v>
      </c>
      <c r="N1951">
        <v>1999</v>
      </c>
      <c r="O1951">
        <v>1</v>
      </c>
      <c r="P1951">
        <v>2008</v>
      </c>
      <c r="Q1951">
        <v>1</v>
      </c>
      <c r="R1951" t="s">
        <v>2619</v>
      </c>
    </row>
    <row r="1952" spans="1:18">
      <c r="A1952">
        <v>3707</v>
      </c>
      <c r="B1952" t="s">
        <v>2622</v>
      </c>
      <c r="C1952">
        <v>-71.949916000000002</v>
      </c>
      <c r="D1952">
        <v>77.967883</v>
      </c>
      <c r="F1952">
        <v>302</v>
      </c>
      <c r="G1952">
        <v>2328</v>
      </c>
      <c r="I1952">
        <v>111.08029333</v>
      </c>
      <c r="K1952" t="s">
        <v>2616</v>
      </c>
      <c r="L1952">
        <v>111.080293</v>
      </c>
      <c r="M1952" t="s">
        <v>83</v>
      </c>
      <c r="N1952">
        <v>1999</v>
      </c>
      <c r="O1952">
        <v>1</v>
      </c>
      <c r="P1952">
        <v>2008</v>
      </c>
      <c r="Q1952">
        <v>1</v>
      </c>
      <c r="R1952" t="s">
        <v>2619</v>
      </c>
    </row>
    <row r="1953" spans="1:18">
      <c r="A1953">
        <v>3708</v>
      </c>
      <c r="B1953" t="s">
        <v>2623</v>
      </c>
      <c r="C1953">
        <v>-71.960815999999994</v>
      </c>
      <c r="D1953">
        <v>77.956500000000005</v>
      </c>
      <c r="F1953">
        <v>304</v>
      </c>
      <c r="G1953">
        <v>2335</v>
      </c>
      <c r="I1953">
        <v>96.179360000000003</v>
      </c>
      <c r="K1953" t="s">
        <v>2616</v>
      </c>
      <c r="L1953">
        <v>96.179360000000003</v>
      </c>
      <c r="M1953" t="s">
        <v>83</v>
      </c>
      <c r="N1953">
        <v>2005</v>
      </c>
      <c r="O1953">
        <v>1</v>
      </c>
      <c r="P1953">
        <v>2008</v>
      </c>
      <c r="Q1953">
        <v>1</v>
      </c>
      <c r="R1953" t="s">
        <v>2619</v>
      </c>
    </row>
    <row r="1954" spans="1:18">
      <c r="A1954">
        <v>3709</v>
      </c>
      <c r="B1954" t="s">
        <v>2624</v>
      </c>
      <c r="C1954">
        <v>-71.978616000000002</v>
      </c>
      <c r="D1954">
        <v>77.946715999999995</v>
      </c>
      <c r="F1954">
        <v>306</v>
      </c>
      <c r="G1954">
        <v>2344</v>
      </c>
      <c r="I1954">
        <v>85.383759999999995</v>
      </c>
      <c r="K1954" t="s">
        <v>2616</v>
      </c>
      <c r="L1954">
        <v>85.383759999999995</v>
      </c>
      <c r="M1954" t="s">
        <v>83</v>
      </c>
      <c r="N1954">
        <v>1999</v>
      </c>
      <c r="O1954">
        <v>1</v>
      </c>
      <c r="P1954">
        <v>2008</v>
      </c>
      <c r="Q1954">
        <v>1</v>
      </c>
      <c r="R1954" t="s">
        <v>2619</v>
      </c>
    </row>
    <row r="1955" spans="1:18">
      <c r="A1955">
        <v>3710</v>
      </c>
      <c r="B1955" t="s">
        <v>2625</v>
      </c>
      <c r="C1955">
        <v>-71.995416000000006</v>
      </c>
      <c r="D1955">
        <v>77.936199999999999</v>
      </c>
      <c r="F1955">
        <v>308</v>
      </c>
      <c r="G1955">
        <v>2344</v>
      </c>
      <c r="I1955">
        <v>104.69152</v>
      </c>
      <c r="K1955" t="s">
        <v>2616</v>
      </c>
      <c r="L1955">
        <v>104.69152</v>
      </c>
      <c r="M1955" t="s">
        <v>83</v>
      </c>
      <c r="N1955">
        <v>2005</v>
      </c>
      <c r="O1955">
        <v>1</v>
      </c>
      <c r="P1955">
        <v>2008</v>
      </c>
      <c r="Q1955">
        <v>1</v>
      </c>
      <c r="R1955" t="s">
        <v>2619</v>
      </c>
    </row>
    <row r="1956" spans="1:18">
      <c r="A1956">
        <v>3711</v>
      </c>
      <c r="B1956" t="s">
        <v>327</v>
      </c>
      <c r="C1956">
        <v>-72.013482999999994</v>
      </c>
      <c r="D1956">
        <v>77.927250000000001</v>
      </c>
      <c r="F1956">
        <v>310</v>
      </c>
      <c r="G1956">
        <v>2353</v>
      </c>
      <c r="I1956">
        <v>68.482617778000005</v>
      </c>
      <c r="K1956" t="s">
        <v>2616</v>
      </c>
      <c r="L1956">
        <v>68.482617000000005</v>
      </c>
      <c r="M1956" t="s">
        <v>83</v>
      </c>
      <c r="N1956">
        <v>2005</v>
      </c>
      <c r="O1956">
        <v>1</v>
      </c>
      <c r="P1956">
        <v>2008</v>
      </c>
      <c r="Q1956">
        <v>1</v>
      </c>
      <c r="R1956" t="s">
        <v>2619</v>
      </c>
    </row>
    <row r="1957" spans="1:18">
      <c r="A1957">
        <v>3712</v>
      </c>
      <c r="B1957" t="s">
        <v>2626</v>
      </c>
      <c r="C1957">
        <v>-72.030383</v>
      </c>
      <c r="D1957">
        <v>77.914366000000001</v>
      </c>
      <c r="F1957">
        <v>312</v>
      </c>
      <c r="G1957">
        <v>2368</v>
      </c>
      <c r="I1957">
        <v>120.96190444</v>
      </c>
      <c r="K1957" t="s">
        <v>2616</v>
      </c>
      <c r="L1957">
        <v>120.961904</v>
      </c>
      <c r="M1957" t="s">
        <v>83</v>
      </c>
      <c r="N1957">
        <v>1999</v>
      </c>
      <c r="O1957">
        <v>1</v>
      </c>
      <c r="P1957">
        <v>2008</v>
      </c>
      <c r="Q1957">
        <v>1</v>
      </c>
      <c r="R1957" t="s">
        <v>2619</v>
      </c>
    </row>
    <row r="1958" spans="1:18">
      <c r="A1958">
        <v>3713</v>
      </c>
      <c r="B1958" t="s">
        <v>2627</v>
      </c>
      <c r="C1958">
        <v>-72.048416000000003</v>
      </c>
      <c r="D1958">
        <v>77.902433000000002</v>
      </c>
      <c r="F1958">
        <v>314</v>
      </c>
      <c r="G1958">
        <v>2367</v>
      </c>
      <c r="I1958">
        <v>101.7071037</v>
      </c>
      <c r="K1958" t="s">
        <v>2616</v>
      </c>
      <c r="L1958">
        <v>101.707103</v>
      </c>
      <c r="M1958" t="s">
        <v>83</v>
      </c>
      <c r="N1958">
        <v>1999</v>
      </c>
      <c r="O1958">
        <v>1</v>
      </c>
      <c r="P1958">
        <v>2008</v>
      </c>
      <c r="Q1958">
        <v>1</v>
      </c>
      <c r="R1958" t="s">
        <v>2619</v>
      </c>
    </row>
    <row r="1959" spans="1:18">
      <c r="A1959">
        <v>3714</v>
      </c>
      <c r="B1959" t="s">
        <v>2628</v>
      </c>
      <c r="C1959">
        <v>-72.065849999999998</v>
      </c>
      <c r="D1959">
        <v>77.891615999999999</v>
      </c>
      <c r="F1959">
        <v>316</v>
      </c>
      <c r="G1959">
        <v>2357</v>
      </c>
      <c r="I1959">
        <v>111.19695185</v>
      </c>
      <c r="K1959" t="s">
        <v>2616</v>
      </c>
      <c r="L1959">
        <v>111.196951</v>
      </c>
      <c r="M1959" t="s">
        <v>83</v>
      </c>
      <c r="N1959">
        <v>1999</v>
      </c>
      <c r="O1959">
        <v>1</v>
      </c>
      <c r="P1959">
        <v>2008</v>
      </c>
      <c r="Q1959">
        <v>1</v>
      </c>
      <c r="R1959" t="s">
        <v>2619</v>
      </c>
    </row>
    <row r="1960" spans="1:18">
      <c r="A1960">
        <v>3715</v>
      </c>
      <c r="B1960" t="s">
        <v>2629</v>
      </c>
      <c r="C1960">
        <v>-72.0839</v>
      </c>
      <c r="D1960">
        <v>77.880733000000006</v>
      </c>
      <c r="F1960">
        <v>318</v>
      </c>
      <c r="G1960">
        <v>2350</v>
      </c>
      <c r="I1960">
        <v>55.217500000000001</v>
      </c>
      <c r="K1960" t="s">
        <v>2616</v>
      </c>
      <c r="L1960">
        <v>55.217500000000001</v>
      </c>
      <c r="M1960" t="s">
        <v>83</v>
      </c>
      <c r="N1960">
        <v>2005</v>
      </c>
      <c r="O1960">
        <v>1</v>
      </c>
      <c r="P1960">
        <v>2008</v>
      </c>
      <c r="Q1960">
        <v>1</v>
      </c>
      <c r="R1960" t="s">
        <v>2619</v>
      </c>
    </row>
    <row r="1961" spans="1:18">
      <c r="A1961">
        <v>3716</v>
      </c>
      <c r="B1961" t="s">
        <v>2630</v>
      </c>
      <c r="C1961">
        <v>-72.101282999999995</v>
      </c>
      <c r="D1961">
        <v>77.869950000000003</v>
      </c>
      <c r="F1961">
        <v>320</v>
      </c>
      <c r="G1961">
        <v>2346</v>
      </c>
      <c r="I1961">
        <v>111.49902</v>
      </c>
      <c r="K1961" t="s">
        <v>2616</v>
      </c>
      <c r="L1961">
        <v>111.49902</v>
      </c>
      <c r="M1961" t="s">
        <v>83</v>
      </c>
      <c r="N1961">
        <v>2005</v>
      </c>
      <c r="O1961">
        <v>1</v>
      </c>
      <c r="P1961">
        <v>2008</v>
      </c>
      <c r="Q1961">
        <v>1</v>
      </c>
      <c r="R1961" t="s">
        <v>2619</v>
      </c>
    </row>
    <row r="1962" spans="1:18">
      <c r="A1962">
        <v>3717</v>
      </c>
      <c r="B1962" t="s">
        <v>2631</v>
      </c>
      <c r="C1962">
        <v>-72.118899999999996</v>
      </c>
      <c r="D1962">
        <v>77.857732999999996</v>
      </c>
      <c r="F1962">
        <v>322</v>
      </c>
      <c r="G1962">
        <v>2344</v>
      </c>
      <c r="I1962">
        <v>179.01666</v>
      </c>
      <c r="K1962" t="s">
        <v>2616</v>
      </c>
      <c r="L1962">
        <v>179.01666</v>
      </c>
      <c r="M1962" t="s">
        <v>83</v>
      </c>
      <c r="N1962">
        <v>2005</v>
      </c>
      <c r="O1962">
        <v>1</v>
      </c>
      <c r="P1962">
        <v>2008</v>
      </c>
      <c r="Q1962">
        <v>1</v>
      </c>
      <c r="R1962" t="s">
        <v>2619</v>
      </c>
    </row>
    <row r="1963" spans="1:18">
      <c r="A1963">
        <v>3718</v>
      </c>
      <c r="B1963" t="s">
        <v>2632</v>
      </c>
      <c r="C1963">
        <v>-72.136432999999997</v>
      </c>
      <c r="D1963">
        <v>77.844700000000003</v>
      </c>
      <c r="F1963">
        <v>324</v>
      </c>
      <c r="G1963">
        <v>2349</v>
      </c>
      <c r="I1963">
        <v>214.65710222000001</v>
      </c>
      <c r="K1963" t="s">
        <v>2616</v>
      </c>
      <c r="L1963">
        <v>214.65710200000001</v>
      </c>
      <c r="M1963" t="s">
        <v>83</v>
      </c>
      <c r="N1963">
        <v>2005</v>
      </c>
      <c r="O1963">
        <v>1</v>
      </c>
      <c r="P1963">
        <v>2008</v>
      </c>
      <c r="Q1963">
        <v>1</v>
      </c>
      <c r="R1963" t="s">
        <v>2619</v>
      </c>
    </row>
    <row r="1964" spans="1:18">
      <c r="A1964">
        <v>3719</v>
      </c>
      <c r="B1964" t="s">
        <v>2633</v>
      </c>
      <c r="C1964">
        <v>-72.153899999999993</v>
      </c>
      <c r="D1964">
        <v>77.836382999999998</v>
      </c>
      <c r="F1964">
        <v>326</v>
      </c>
      <c r="G1964">
        <v>2351</v>
      </c>
      <c r="I1964">
        <v>197.34478666999999</v>
      </c>
      <c r="K1964" t="s">
        <v>2616</v>
      </c>
      <c r="L1964">
        <v>197.344786</v>
      </c>
      <c r="M1964" t="s">
        <v>83</v>
      </c>
      <c r="N1964">
        <v>2005</v>
      </c>
      <c r="O1964">
        <v>1</v>
      </c>
      <c r="P1964">
        <v>2008</v>
      </c>
      <c r="Q1964">
        <v>1</v>
      </c>
      <c r="R1964" t="s">
        <v>2619</v>
      </c>
    </row>
    <row r="1965" spans="1:18">
      <c r="A1965">
        <v>3720</v>
      </c>
      <c r="B1965" t="s">
        <v>2634</v>
      </c>
      <c r="C1965">
        <v>-72.171915999999996</v>
      </c>
      <c r="D1965">
        <v>77.826882999999995</v>
      </c>
      <c r="F1965">
        <v>328</v>
      </c>
      <c r="G1965">
        <v>2355</v>
      </c>
      <c r="I1965">
        <v>174.56464889</v>
      </c>
      <c r="K1965" t="s">
        <v>2616</v>
      </c>
      <c r="L1965">
        <v>174.56464800000001</v>
      </c>
      <c r="M1965" t="s">
        <v>83</v>
      </c>
      <c r="N1965">
        <v>2005</v>
      </c>
      <c r="O1965">
        <v>1</v>
      </c>
      <c r="P1965">
        <v>2008</v>
      </c>
      <c r="Q1965">
        <v>1</v>
      </c>
      <c r="R1965" t="s">
        <v>2619</v>
      </c>
    </row>
    <row r="1966" spans="1:18">
      <c r="A1966">
        <v>3721</v>
      </c>
      <c r="B1966" t="s">
        <v>2635</v>
      </c>
      <c r="C1966">
        <v>-72.224165999999997</v>
      </c>
      <c r="D1966">
        <v>77.794183000000004</v>
      </c>
      <c r="F1966">
        <v>334</v>
      </c>
      <c r="G1966">
        <v>2379</v>
      </c>
      <c r="I1966">
        <v>80.924922222000006</v>
      </c>
      <c r="K1966" t="s">
        <v>2616</v>
      </c>
      <c r="L1966">
        <v>80.924921999999995</v>
      </c>
      <c r="M1966" t="s">
        <v>83</v>
      </c>
      <c r="N1966">
        <v>2005</v>
      </c>
      <c r="O1966">
        <v>1</v>
      </c>
      <c r="P1966">
        <v>2008</v>
      </c>
      <c r="Q1966">
        <v>1</v>
      </c>
      <c r="R1966" t="s">
        <v>2619</v>
      </c>
    </row>
    <row r="1967" spans="1:18">
      <c r="A1967">
        <v>3722</v>
      </c>
      <c r="B1967" t="s">
        <v>2636</v>
      </c>
      <c r="C1967">
        <v>-72.242149999999995</v>
      </c>
      <c r="D1967">
        <v>77.780582999999993</v>
      </c>
      <c r="F1967">
        <v>336</v>
      </c>
      <c r="G1967">
        <v>2383</v>
      </c>
      <c r="I1967">
        <v>29.644222222</v>
      </c>
      <c r="K1967" t="s">
        <v>2616</v>
      </c>
      <c r="L1967">
        <v>29.644221999999999</v>
      </c>
      <c r="M1967" t="s">
        <v>83</v>
      </c>
      <c r="N1967">
        <v>2005</v>
      </c>
      <c r="O1967">
        <v>1</v>
      </c>
      <c r="P1967">
        <v>2008</v>
      </c>
      <c r="Q1967">
        <v>1</v>
      </c>
      <c r="R1967" t="s">
        <v>2619</v>
      </c>
    </row>
    <row r="1968" spans="1:18">
      <c r="A1968">
        <v>3723</v>
      </c>
      <c r="B1968" t="s">
        <v>2637</v>
      </c>
      <c r="C1968">
        <v>-72.259399999999999</v>
      </c>
      <c r="D1968">
        <v>77.770365999999996</v>
      </c>
      <c r="F1968">
        <v>338</v>
      </c>
      <c r="G1968">
        <v>2376</v>
      </c>
      <c r="I1968">
        <v>101.3948</v>
      </c>
      <c r="K1968" t="s">
        <v>2616</v>
      </c>
      <c r="L1968">
        <v>101.3948</v>
      </c>
      <c r="M1968" t="s">
        <v>83</v>
      </c>
      <c r="N1968">
        <v>2005</v>
      </c>
      <c r="O1968">
        <v>1</v>
      </c>
      <c r="P1968">
        <v>2008</v>
      </c>
      <c r="Q1968">
        <v>1</v>
      </c>
      <c r="R1968" t="s">
        <v>2619</v>
      </c>
    </row>
    <row r="1969" spans="1:18">
      <c r="A1969">
        <v>3724</v>
      </c>
      <c r="B1969" t="s">
        <v>2638</v>
      </c>
      <c r="C1969">
        <v>-72.276916</v>
      </c>
      <c r="D1969">
        <v>77.758482999999998</v>
      </c>
      <c r="F1969">
        <v>340</v>
      </c>
      <c r="G1969">
        <v>2382</v>
      </c>
      <c r="I1969">
        <v>152.65025333</v>
      </c>
      <c r="K1969" t="s">
        <v>2616</v>
      </c>
      <c r="L1969">
        <v>152.65025299999999</v>
      </c>
      <c r="M1969" t="s">
        <v>83</v>
      </c>
      <c r="N1969">
        <v>2005</v>
      </c>
      <c r="O1969">
        <v>1</v>
      </c>
      <c r="P1969">
        <v>2008</v>
      </c>
      <c r="Q1969">
        <v>1</v>
      </c>
      <c r="R1969" t="s">
        <v>2619</v>
      </c>
    </row>
    <row r="1970" spans="1:18">
      <c r="A1970">
        <v>3725</v>
      </c>
      <c r="B1970" t="s">
        <v>2639</v>
      </c>
      <c r="C1970">
        <v>-72.294983000000002</v>
      </c>
      <c r="D1970">
        <v>77.747516000000005</v>
      </c>
      <c r="F1970">
        <v>342</v>
      </c>
      <c r="G1970">
        <v>2377</v>
      </c>
      <c r="I1970">
        <v>232.40906666999999</v>
      </c>
      <c r="K1970" t="s">
        <v>2616</v>
      </c>
      <c r="L1970">
        <v>232.409066</v>
      </c>
      <c r="M1970" t="s">
        <v>83</v>
      </c>
      <c r="N1970">
        <v>2005</v>
      </c>
      <c r="O1970">
        <v>1</v>
      </c>
      <c r="P1970">
        <v>2008</v>
      </c>
      <c r="Q1970">
        <v>1</v>
      </c>
      <c r="R1970" t="s">
        <v>2619</v>
      </c>
    </row>
    <row r="1971" spans="1:18">
      <c r="A1971">
        <v>3726</v>
      </c>
      <c r="B1971" t="s">
        <v>2640</v>
      </c>
      <c r="C1971">
        <v>-72.313965999999994</v>
      </c>
      <c r="D1971">
        <v>77.736350000000002</v>
      </c>
      <c r="F1971">
        <v>344</v>
      </c>
      <c r="G1971">
        <v>2376</v>
      </c>
      <c r="I1971">
        <v>103.50444666999999</v>
      </c>
      <c r="K1971" t="s">
        <v>2616</v>
      </c>
      <c r="L1971">
        <v>103.504446</v>
      </c>
      <c r="M1971" t="s">
        <v>83</v>
      </c>
      <c r="N1971">
        <v>1999</v>
      </c>
      <c r="O1971">
        <v>1</v>
      </c>
      <c r="P1971">
        <v>2008</v>
      </c>
      <c r="Q1971">
        <v>1</v>
      </c>
      <c r="R1971" t="s">
        <v>2619</v>
      </c>
    </row>
    <row r="1972" spans="1:18">
      <c r="A1972">
        <v>3727</v>
      </c>
      <c r="B1972" t="s">
        <v>2641</v>
      </c>
      <c r="C1972">
        <v>-72.329982999999999</v>
      </c>
      <c r="D1972">
        <v>77.724466000000007</v>
      </c>
      <c r="F1972">
        <v>346</v>
      </c>
      <c r="G1972">
        <v>2387</v>
      </c>
      <c r="I1972">
        <v>17.991013333000001</v>
      </c>
      <c r="K1972" t="s">
        <v>2616</v>
      </c>
      <c r="L1972">
        <v>17.991012999999999</v>
      </c>
      <c r="M1972" t="s">
        <v>83</v>
      </c>
      <c r="N1972">
        <v>2005</v>
      </c>
      <c r="O1972">
        <v>1</v>
      </c>
      <c r="P1972">
        <v>2008</v>
      </c>
      <c r="Q1972">
        <v>1</v>
      </c>
      <c r="R1972" t="s">
        <v>2619</v>
      </c>
    </row>
    <row r="1973" spans="1:18">
      <c r="A1973">
        <v>3728</v>
      </c>
      <c r="B1973" t="s">
        <v>2642</v>
      </c>
      <c r="C1973">
        <v>-72.347733000000005</v>
      </c>
      <c r="D1973">
        <v>77.714183000000006</v>
      </c>
      <c r="F1973">
        <v>348</v>
      </c>
      <c r="G1973">
        <v>2391</v>
      </c>
      <c r="I1973">
        <v>95.809848888999994</v>
      </c>
      <c r="K1973" t="s">
        <v>2616</v>
      </c>
      <c r="L1973">
        <v>95.809848000000002</v>
      </c>
      <c r="M1973" t="s">
        <v>83</v>
      </c>
      <c r="N1973">
        <v>2005</v>
      </c>
      <c r="O1973">
        <v>1</v>
      </c>
      <c r="P1973">
        <v>2008</v>
      </c>
      <c r="Q1973">
        <v>1</v>
      </c>
      <c r="R1973" t="s">
        <v>2619</v>
      </c>
    </row>
    <row r="1974" spans="1:18">
      <c r="A1974">
        <v>3729</v>
      </c>
      <c r="B1974" t="s">
        <v>2643</v>
      </c>
      <c r="C1974">
        <v>-72.365250000000003</v>
      </c>
      <c r="D1974">
        <v>77.698283000000004</v>
      </c>
      <c r="F1974">
        <v>350</v>
      </c>
      <c r="G1974">
        <v>2396</v>
      </c>
      <c r="I1974">
        <v>83.804497777999998</v>
      </c>
      <c r="K1974" t="s">
        <v>2616</v>
      </c>
      <c r="L1974">
        <v>83.804496999999998</v>
      </c>
      <c r="M1974" t="s">
        <v>83</v>
      </c>
      <c r="N1974">
        <v>2005</v>
      </c>
      <c r="O1974">
        <v>1</v>
      </c>
      <c r="P1974">
        <v>2008</v>
      </c>
      <c r="Q1974">
        <v>1</v>
      </c>
      <c r="R1974" t="s">
        <v>2619</v>
      </c>
    </row>
    <row r="1975" spans="1:18">
      <c r="A1975">
        <v>3730</v>
      </c>
      <c r="B1975" t="s">
        <v>2644</v>
      </c>
      <c r="C1975">
        <v>-72.382750000000001</v>
      </c>
      <c r="D1975">
        <v>77.690782999999996</v>
      </c>
      <c r="F1975">
        <v>352</v>
      </c>
      <c r="G1975">
        <v>2404</v>
      </c>
      <c r="I1975">
        <v>129.78005926</v>
      </c>
      <c r="K1975" t="s">
        <v>2616</v>
      </c>
      <c r="L1975">
        <v>129.78005899999999</v>
      </c>
      <c r="M1975" t="s">
        <v>83</v>
      </c>
      <c r="N1975">
        <v>1999</v>
      </c>
      <c r="O1975">
        <v>1</v>
      </c>
      <c r="P1975">
        <v>2008</v>
      </c>
      <c r="Q1975">
        <v>1</v>
      </c>
      <c r="R1975" t="s">
        <v>2619</v>
      </c>
    </row>
    <row r="1976" spans="1:18">
      <c r="A1976">
        <v>3731</v>
      </c>
      <c r="B1976" t="s">
        <v>2645</v>
      </c>
      <c r="C1976">
        <v>-72.400233</v>
      </c>
      <c r="D1976">
        <v>77.678616000000005</v>
      </c>
      <c r="F1976">
        <v>354</v>
      </c>
      <c r="G1976">
        <v>2411</v>
      </c>
      <c r="I1976">
        <v>88.503146666999996</v>
      </c>
      <c r="K1976" t="s">
        <v>2616</v>
      </c>
      <c r="L1976">
        <v>88.503146000000001</v>
      </c>
      <c r="M1976" t="s">
        <v>83</v>
      </c>
      <c r="N1976">
        <v>1999</v>
      </c>
      <c r="O1976">
        <v>1</v>
      </c>
      <c r="P1976">
        <v>2008</v>
      </c>
      <c r="Q1976">
        <v>1</v>
      </c>
      <c r="R1976" t="s">
        <v>2619</v>
      </c>
    </row>
    <row r="1977" spans="1:18">
      <c r="A1977">
        <v>3732</v>
      </c>
      <c r="B1977" t="s">
        <v>2646</v>
      </c>
      <c r="C1977">
        <v>-72.418316000000004</v>
      </c>
      <c r="D1977">
        <v>77.665833000000006</v>
      </c>
      <c r="F1977">
        <v>356</v>
      </c>
      <c r="G1977">
        <v>2410</v>
      </c>
      <c r="I1977">
        <v>52.635566666999999</v>
      </c>
      <c r="K1977" t="s">
        <v>2616</v>
      </c>
      <c r="L1977">
        <v>52.635565999999997</v>
      </c>
      <c r="M1977" t="s">
        <v>83</v>
      </c>
      <c r="N1977">
        <v>1999</v>
      </c>
      <c r="O1977">
        <v>1</v>
      </c>
      <c r="P1977">
        <v>2008</v>
      </c>
      <c r="Q1977">
        <v>1</v>
      </c>
      <c r="R1977" t="s">
        <v>2619</v>
      </c>
    </row>
    <row r="1978" spans="1:18">
      <c r="A1978">
        <v>3733</v>
      </c>
      <c r="B1978" t="s">
        <v>2647</v>
      </c>
      <c r="C1978">
        <v>-72.435215999999997</v>
      </c>
      <c r="D1978">
        <v>77.654583000000002</v>
      </c>
      <c r="F1978">
        <v>358</v>
      </c>
      <c r="G1978">
        <v>2429</v>
      </c>
      <c r="I1978">
        <v>-1.5090600000000001</v>
      </c>
      <c r="K1978" t="s">
        <v>2616</v>
      </c>
      <c r="L1978">
        <v>-1.5090600000000001</v>
      </c>
      <c r="M1978" t="s">
        <v>83</v>
      </c>
      <c r="N1978">
        <v>2005</v>
      </c>
      <c r="O1978">
        <v>1</v>
      </c>
      <c r="P1978">
        <v>2008</v>
      </c>
      <c r="Q1978">
        <v>1</v>
      </c>
      <c r="R1978" t="s">
        <v>2619</v>
      </c>
    </row>
    <row r="1979" spans="1:18">
      <c r="A1979">
        <v>3734</v>
      </c>
      <c r="B1979" t="s">
        <v>2648</v>
      </c>
      <c r="C1979">
        <v>-72.453083000000007</v>
      </c>
      <c r="D1979">
        <v>77.644065999999995</v>
      </c>
      <c r="F1979">
        <v>360</v>
      </c>
      <c r="G1979">
        <v>2433</v>
      </c>
      <c r="I1979">
        <v>62.496000000000002</v>
      </c>
      <c r="K1979" t="s">
        <v>2616</v>
      </c>
      <c r="L1979">
        <v>62.496000000000002</v>
      </c>
      <c r="M1979" t="s">
        <v>83</v>
      </c>
      <c r="N1979">
        <v>1999</v>
      </c>
      <c r="O1979">
        <v>1</v>
      </c>
      <c r="P1979">
        <v>2008</v>
      </c>
      <c r="Q1979">
        <v>1</v>
      </c>
      <c r="R1979" t="s">
        <v>2619</v>
      </c>
    </row>
    <row r="1980" spans="1:18">
      <c r="A1980">
        <v>3735</v>
      </c>
      <c r="B1980" t="s">
        <v>2649</v>
      </c>
      <c r="C1980">
        <v>-72.471383000000003</v>
      </c>
      <c r="D1980">
        <v>77.632866000000007</v>
      </c>
      <c r="F1980">
        <v>362</v>
      </c>
      <c r="G1980">
        <v>2428</v>
      </c>
      <c r="I1980">
        <v>145.23050667000001</v>
      </c>
      <c r="K1980" t="s">
        <v>2616</v>
      </c>
      <c r="L1980">
        <v>145.23050599999999</v>
      </c>
      <c r="M1980" t="s">
        <v>83</v>
      </c>
      <c r="N1980">
        <v>1999</v>
      </c>
      <c r="O1980">
        <v>1</v>
      </c>
      <c r="P1980">
        <v>2008</v>
      </c>
      <c r="Q1980">
        <v>1</v>
      </c>
      <c r="R1980" t="s">
        <v>2619</v>
      </c>
    </row>
    <row r="1981" spans="1:18">
      <c r="A1981">
        <v>3736</v>
      </c>
      <c r="B1981" t="s">
        <v>2650</v>
      </c>
      <c r="C1981">
        <v>-72.488550000000004</v>
      </c>
      <c r="D1981">
        <v>77.618432999999996</v>
      </c>
      <c r="F1981">
        <v>364</v>
      </c>
      <c r="G1981">
        <v>2424</v>
      </c>
      <c r="I1981">
        <v>196.94525185000001</v>
      </c>
      <c r="K1981" t="s">
        <v>2616</v>
      </c>
      <c r="L1981">
        <v>196.94525100000001</v>
      </c>
      <c r="M1981" t="s">
        <v>83</v>
      </c>
      <c r="N1981">
        <v>1999</v>
      </c>
      <c r="O1981">
        <v>1</v>
      </c>
      <c r="P1981">
        <v>2008</v>
      </c>
      <c r="Q1981">
        <v>1</v>
      </c>
      <c r="R1981" t="s">
        <v>2619</v>
      </c>
    </row>
    <row r="1982" spans="1:18">
      <c r="A1982">
        <v>3737</v>
      </c>
      <c r="B1982" t="s">
        <v>2651</v>
      </c>
      <c r="C1982">
        <v>-72.505799999999994</v>
      </c>
      <c r="D1982">
        <v>77.608416000000005</v>
      </c>
      <c r="F1982">
        <v>366</v>
      </c>
      <c r="G1982">
        <v>2420</v>
      </c>
      <c r="I1982">
        <v>194.39669333000001</v>
      </c>
      <c r="K1982" t="s">
        <v>2616</v>
      </c>
      <c r="L1982">
        <v>194.396693</v>
      </c>
      <c r="M1982" t="s">
        <v>83</v>
      </c>
      <c r="N1982">
        <v>2005</v>
      </c>
      <c r="O1982">
        <v>1</v>
      </c>
      <c r="P1982">
        <v>2008</v>
      </c>
      <c r="Q1982">
        <v>1</v>
      </c>
      <c r="R1982" t="s">
        <v>2619</v>
      </c>
    </row>
    <row r="1983" spans="1:18">
      <c r="A1983">
        <v>3738</v>
      </c>
      <c r="B1983" t="s">
        <v>2652</v>
      </c>
      <c r="C1983">
        <v>-72.523983000000001</v>
      </c>
      <c r="D1983">
        <v>77.596950000000007</v>
      </c>
      <c r="F1983">
        <v>368</v>
      </c>
      <c r="G1983">
        <v>2413</v>
      </c>
      <c r="I1983">
        <v>123.02332444</v>
      </c>
      <c r="K1983" t="s">
        <v>2616</v>
      </c>
      <c r="L1983">
        <v>123.023324</v>
      </c>
      <c r="M1983" t="s">
        <v>83</v>
      </c>
      <c r="N1983">
        <v>2005</v>
      </c>
      <c r="O1983">
        <v>1</v>
      </c>
      <c r="P1983">
        <v>2008</v>
      </c>
      <c r="Q1983">
        <v>1</v>
      </c>
      <c r="R1983" t="s">
        <v>2619</v>
      </c>
    </row>
    <row r="1984" spans="1:18">
      <c r="A1984">
        <v>3739</v>
      </c>
      <c r="B1984" t="s">
        <v>2653</v>
      </c>
      <c r="C1984">
        <v>-72.541583000000003</v>
      </c>
      <c r="D1984">
        <v>77.586265999999995</v>
      </c>
      <c r="F1984">
        <v>370</v>
      </c>
      <c r="G1984">
        <v>2419</v>
      </c>
      <c r="I1984">
        <v>123.49150815</v>
      </c>
      <c r="K1984" t="s">
        <v>2616</v>
      </c>
      <c r="L1984">
        <v>123.491508</v>
      </c>
      <c r="M1984" t="s">
        <v>83</v>
      </c>
      <c r="N1984">
        <v>1999</v>
      </c>
      <c r="O1984">
        <v>1</v>
      </c>
      <c r="P1984">
        <v>2008</v>
      </c>
      <c r="Q1984">
        <v>1</v>
      </c>
      <c r="R1984" t="s">
        <v>2619</v>
      </c>
    </row>
    <row r="1985" spans="1:18">
      <c r="A1985">
        <v>3740</v>
      </c>
      <c r="B1985" t="s">
        <v>2654</v>
      </c>
      <c r="C1985">
        <v>-72.558766000000006</v>
      </c>
      <c r="D1985">
        <v>77.574566000000004</v>
      </c>
      <c r="F1985">
        <v>372</v>
      </c>
      <c r="G1985">
        <v>2420</v>
      </c>
      <c r="I1985">
        <v>110.58123999999999</v>
      </c>
      <c r="K1985" t="s">
        <v>2616</v>
      </c>
      <c r="L1985">
        <v>110.58123999999999</v>
      </c>
      <c r="M1985" t="s">
        <v>83</v>
      </c>
      <c r="N1985">
        <v>1999</v>
      </c>
      <c r="O1985">
        <v>1</v>
      </c>
      <c r="P1985">
        <v>2008</v>
      </c>
      <c r="Q1985">
        <v>1</v>
      </c>
      <c r="R1985" t="s">
        <v>2619</v>
      </c>
    </row>
    <row r="1986" spans="1:18">
      <c r="A1986">
        <v>3741</v>
      </c>
      <c r="B1986" t="s">
        <v>2655</v>
      </c>
      <c r="C1986">
        <v>-72.575999999999993</v>
      </c>
      <c r="D1986">
        <v>77.563165999999995</v>
      </c>
      <c r="F1986">
        <v>374</v>
      </c>
      <c r="G1986">
        <v>2431</v>
      </c>
      <c r="I1986">
        <v>128.93631999999999</v>
      </c>
      <c r="K1986" t="s">
        <v>2616</v>
      </c>
      <c r="L1986">
        <v>128.93631999999999</v>
      </c>
      <c r="M1986" t="s">
        <v>83</v>
      </c>
      <c r="N1986">
        <v>1999</v>
      </c>
      <c r="O1986">
        <v>1</v>
      </c>
      <c r="P1986">
        <v>2008</v>
      </c>
      <c r="Q1986">
        <v>1</v>
      </c>
      <c r="R1986" t="s">
        <v>2619</v>
      </c>
    </row>
    <row r="1987" spans="1:18">
      <c r="A1987">
        <v>3742</v>
      </c>
      <c r="B1987" t="s">
        <v>2656</v>
      </c>
      <c r="C1987">
        <v>-72.593816000000004</v>
      </c>
      <c r="D1987">
        <v>77.552465999999995</v>
      </c>
      <c r="F1987">
        <v>376</v>
      </c>
      <c r="G1987">
        <v>2442</v>
      </c>
      <c r="I1987">
        <v>111.26231111</v>
      </c>
      <c r="K1987" t="s">
        <v>2616</v>
      </c>
      <c r="L1987">
        <v>111.262311</v>
      </c>
      <c r="M1987" t="s">
        <v>83</v>
      </c>
      <c r="N1987">
        <v>1999</v>
      </c>
      <c r="O1987">
        <v>1</v>
      </c>
      <c r="P1987">
        <v>2008</v>
      </c>
      <c r="Q1987">
        <v>1</v>
      </c>
      <c r="R1987" t="s">
        <v>2619</v>
      </c>
    </row>
    <row r="1988" spans="1:18">
      <c r="A1988">
        <v>3743</v>
      </c>
      <c r="B1988" t="s">
        <v>2657</v>
      </c>
      <c r="C1988">
        <v>-72.611316000000002</v>
      </c>
      <c r="D1988">
        <v>77.539632999999995</v>
      </c>
      <c r="F1988">
        <v>378</v>
      </c>
      <c r="G1988">
        <v>2451</v>
      </c>
      <c r="I1988">
        <v>87.051615556000002</v>
      </c>
      <c r="K1988" t="s">
        <v>2616</v>
      </c>
      <c r="L1988">
        <v>87.051614999999998</v>
      </c>
      <c r="M1988" t="s">
        <v>83</v>
      </c>
      <c r="N1988">
        <v>1999</v>
      </c>
      <c r="O1988">
        <v>1</v>
      </c>
      <c r="P1988">
        <v>2008</v>
      </c>
      <c r="Q1988">
        <v>1</v>
      </c>
      <c r="R1988" t="s">
        <v>2619</v>
      </c>
    </row>
    <row r="1989" spans="1:18">
      <c r="A1989">
        <v>3744</v>
      </c>
      <c r="B1989" t="s">
        <v>2658</v>
      </c>
      <c r="C1989">
        <v>-72.628550000000004</v>
      </c>
      <c r="D1989">
        <v>77.527265999999997</v>
      </c>
      <c r="F1989">
        <v>380</v>
      </c>
      <c r="G1989">
        <v>2459</v>
      </c>
      <c r="I1989">
        <v>2.9390044444000001</v>
      </c>
      <c r="K1989" t="s">
        <v>2616</v>
      </c>
      <c r="L1989">
        <v>2.9390040000000002</v>
      </c>
      <c r="M1989" t="s">
        <v>83</v>
      </c>
      <c r="N1989">
        <v>2005</v>
      </c>
      <c r="O1989">
        <v>1</v>
      </c>
      <c r="P1989">
        <v>2008</v>
      </c>
      <c r="Q1989">
        <v>1</v>
      </c>
      <c r="R1989" t="s">
        <v>2619</v>
      </c>
    </row>
    <row r="1990" spans="1:18">
      <c r="A1990">
        <v>3745</v>
      </c>
      <c r="B1990" t="s">
        <v>2659</v>
      </c>
      <c r="C1990">
        <v>-72.646665999999996</v>
      </c>
      <c r="D1990">
        <v>77.516383000000005</v>
      </c>
      <c r="F1990">
        <v>382</v>
      </c>
      <c r="G1990">
        <v>2459</v>
      </c>
      <c r="I1990">
        <v>120.38304296</v>
      </c>
      <c r="K1990" t="s">
        <v>2616</v>
      </c>
      <c r="L1990">
        <v>120.383042</v>
      </c>
      <c r="M1990" t="s">
        <v>83</v>
      </c>
      <c r="N1990">
        <v>1999</v>
      </c>
      <c r="O1990">
        <v>1</v>
      </c>
      <c r="P1990">
        <v>2008</v>
      </c>
      <c r="Q1990">
        <v>1</v>
      </c>
      <c r="R1990" t="s">
        <v>2619</v>
      </c>
    </row>
    <row r="1991" spans="1:18">
      <c r="A1991">
        <v>3746</v>
      </c>
      <c r="B1991" t="s">
        <v>2660</v>
      </c>
      <c r="C1991">
        <v>-72.664100000000005</v>
      </c>
      <c r="D1991">
        <v>77.505616000000003</v>
      </c>
      <c r="F1991">
        <v>384</v>
      </c>
      <c r="G1991">
        <v>2461</v>
      </c>
      <c r="I1991">
        <v>105.11705037</v>
      </c>
      <c r="K1991" t="s">
        <v>2616</v>
      </c>
      <c r="L1991">
        <v>105.11705000000001</v>
      </c>
      <c r="M1991" t="s">
        <v>83</v>
      </c>
      <c r="N1991">
        <v>1999</v>
      </c>
      <c r="O1991">
        <v>1</v>
      </c>
      <c r="P1991">
        <v>2008</v>
      </c>
      <c r="Q1991">
        <v>1</v>
      </c>
      <c r="R1991" t="s">
        <v>2619</v>
      </c>
    </row>
    <row r="1992" spans="1:18">
      <c r="A1992">
        <v>3747</v>
      </c>
      <c r="B1992" t="s">
        <v>2661</v>
      </c>
      <c r="C1992">
        <v>-72.683283000000003</v>
      </c>
      <c r="D1992">
        <v>77.495632999999998</v>
      </c>
      <c r="F1992">
        <v>386</v>
      </c>
      <c r="G1992">
        <v>2467</v>
      </c>
      <c r="I1992">
        <v>120.25333333</v>
      </c>
      <c r="K1992" t="s">
        <v>2616</v>
      </c>
      <c r="L1992">
        <v>120.253333</v>
      </c>
      <c r="M1992" t="s">
        <v>83</v>
      </c>
      <c r="N1992">
        <v>1999</v>
      </c>
      <c r="O1992">
        <v>1</v>
      </c>
      <c r="P1992">
        <v>2008</v>
      </c>
      <c r="Q1992">
        <v>1</v>
      </c>
      <c r="R1992" t="s">
        <v>2619</v>
      </c>
    </row>
    <row r="1993" spans="1:18">
      <c r="A1993">
        <v>3748</v>
      </c>
      <c r="B1993" t="s">
        <v>2662</v>
      </c>
      <c r="C1993">
        <v>-72.700599999999994</v>
      </c>
      <c r="D1993">
        <v>77.481499999999997</v>
      </c>
      <c r="F1993">
        <v>388</v>
      </c>
      <c r="G1993">
        <v>2476</v>
      </c>
      <c r="I1993">
        <v>123.62319407</v>
      </c>
      <c r="K1993" t="s">
        <v>2616</v>
      </c>
      <c r="L1993">
        <v>123.623194</v>
      </c>
      <c r="M1993" t="s">
        <v>83</v>
      </c>
      <c r="N1993">
        <v>1999</v>
      </c>
      <c r="O1993">
        <v>1</v>
      </c>
      <c r="P1993">
        <v>2008</v>
      </c>
      <c r="Q1993">
        <v>1</v>
      </c>
      <c r="R1993" t="s">
        <v>2619</v>
      </c>
    </row>
    <row r="1994" spans="1:18">
      <c r="A1994">
        <v>3749</v>
      </c>
      <c r="B1994" t="s">
        <v>2663</v>
      </c>
      <c r="C1994">
        <v>-72.716333000000006</v>
      </c>
      <c r="D1994">
        <v>77.469633000000002</v>
      </c>
      <c r="F1994">
        <v>390</v>
      </c>
      <c r="G1994">
        <v>2479</v>
      </c>
      <c r="I1994">
        <v>128.41244667000001</v>
      </c>
      <c r="K1994" t="s">
        <v>2616</v>
      </c>
      <c r="L1994">
        <v>128.41244599999999</v>
      </c>
      <c r="M1994" t="s">
        <v>83</v>
      </c>
      <c r="N1994">
        <v>1999</v>
      </c>
      <c r="O1994">
        <v>1</v>
      </c>
      <c r="P1994">
        <v>2008</v>
      </c>
      <c r="Q1994">
        <v>1</v>
      </c>
      <c r="R1994" t="s">
        <v>2619</v>
      </c>
    </row>
    <row r="1995" spans="1:18">
      <c r="A1995">
        <v>3750</v>
      </c>
      <c r="B1995" t="s">
        <v>2664</v>
      </c>
      <c r="C1995">
        <v>-72.734666000000004</v>
      </c>
      <c r="D1995">
        <v>77.457233000000002</v>
      </c>
      <c r="F1995">
        <v>392</v>
      </c>
      <c r="G1995">
        <v>2484</v>
      </c>
      <c r="I1995">
        <v>122.39991111000001</v>
      </c>
      <c r="K1995" t="s">
        <v>2616</v>
      </c>
      <c r="L1995">
        <v>122.399911</v>
      </c>
      <c r="M1995" t="s">
        <v>83</v>
      </c>
      <c r="N1995">
        <v>1999</v>
      </c>
      <c r="O1995">
        <v>1</v>
      </c>
      <c r="P1995">
        <v>2008</v>
      </c>
      <c r="Q1995">
        <v>1</v>
      </c>
      <c r="R1995" t="s">
        <v>2619</v>
      </c>
    </row>
    <row r="1996" spans="1:18">
      <c r="A1996">
        <v>3751</v>
      </c>
      <c r="B1996" t="s">
        <v>2665</v>
      </c>
      <c r="C1996">
        <v>-72.751982999999996</v>
      </c>
      <c r="D1996">
        <v>77.446466000000001</v>
      </c>
      <c r="F1996">
        <v>394</v>
      </c>
      <c r="G1996">
        <v>2487</v>
      </c>
      <c r="I1996">
        <v>73.041395555999998</v>
      </c>
      <c r="K1996" t="s">
        <v>2616</v>
      </c>
      <c r="L1996">
        <v>73.041394999999994</v>
      </c>
      <c r="M1996" t="s">
        <v>83</v>
      </c>
      <c r="N1996">
        <v>2005</v>
      </c>
      <c r="O1996">
        <v>1</v>
      </c>
      <c r="P1996">
        <v>2008</v>
      </c>
      <c r="Q1996">
        <v>1</v>
      </c>
      <c r="R1996" t="s">
        <v>2619</v>
      </c>
    </row>
    <row r="1997" spans="1:18">
      <c r="A1997">
        <v>3752</v>
      </c>
      <c r="B1997" t="s">
        <v>2666</v>
      </c>
      <c r="C1997">
        <v>-72.770032999999998</v>
      </c>
      <c r="D1997">
        <v>77.437265999999994</v>
      </c>
      <c r="F1997">
        <v>396</v>
      </c>
      <c r="G1997">
        <v>2493</v>
      </c>
      <c r="I1997">
        <v>60.60677037</v>
      </c>
      <c r="K1997" t="s">
        <v>2616</v>
      </c>
      <c r="L1997">
        <v>60.606769999999997</v>
      </c>
      <c r="M1997" t="s">
        <v>83</v>
      </c>
      <c r="N1997">
        <v>1999</v>
      </c>
      <c r="O1997">
        <v>1</v>
      </c>
      <c r="P1997">
        <v>2008</v>
      </c>
      <c r="Q1997">
        <v>1</v>
      </c>
      <c r="R1997" t="s">
        <v>2619</v>
      </c>
    </row>
    <row r="1998" spans="1:18">
      <c r="A1998">
        <v>3753</v>
      </c>
      <c r="B1998" t="s">
        <v>2667</v>
      </c>
      <c r="C1998">
        <v>-72.786950000000004</v>
      </c>
      <c r="D1998">
        <v>77.421549999999996</v>
      </c>
      <c r="F1998">
        <v>398</v>
      </c>
      <c r="G1998">
        <v>2493</v>
      </c>
      <c r="I1998">
        <v>89.227093332999999</v>
      </c>
      <c r="K1998" t="s">
        <v>2616</v>
      </c>
      <c r="L1998">
        <v>89.227092999999996</v>
      </c>
      <c r="M1998" t="s">
        <v>83</v>
      </c>
      <c r="N1998">
        <v>1999</v>
      </c>
      <c r="O1998">
        <v>1</v>
      </c>
      <c r="P1998">
        <v>2008</v>
      </c>
      <c r="Q1998">
        <v>1</v>
      </c>
      <c r="R1998" t="s">
        <v>2619</v>
      </c>
    </row>
    <row r="1999" spans="1:18">
      <c r="A1999">
        <v>3754</v>
      </c>
      <c r="B1999" t="s">
        <v>2668</v>
      </c>
      <c r="C1999">
        <v>-72.805233000000001</v>
      </c>
      <c r="D1999">
        <v>77.411582999999993</v>
      </c>
      <c r="F1999">
        <v>400</v>
      </c>
      <c r="G1999">
        <v>2500</v>
      </c>
      <c r="I1999">
        <v>64.418571851999999</v>
      </c>
      <c r="K1999" t="s">
        <v>2616</v>
      </c>
      <c r="L1999">
        <v>64.418571</v>
      </c>
      <c r="M1999" t="s">
        <v>83</v>
      </c>
      <c r="N1999">
        <v>1999</v>
      </c>
      <c r="O1999">
        <v>1</v>
      </c>
      <c r="P1999">
        <v>2008</v>
      </c>
      <c r="Q1999">
        <v>1</v>
      </c>
      <c r="R1999" t="s">
        <v>2619</v>
      </c>
    </row>
    <row r="2000" spans="1:18">
      <c r="A2000">
        <v>3755</v>
      </c>
      <c r="B2000" t="s">
        <v>2669</v>
      </c>
      <c r="C2000">
        <v>-72.822833000000003</v>
      </c>
      <c r="D2000">
        <v>77.398732999999993</v>
      </c>
      <c r="F2000">
        <v>402</v>
      </c>
      <c r="G2000">
        <v>2507</v>
      </c>
      <c r="I2000">
        <v>76.275833332999994</v>
      </c>
      <c r="K2000" t="s">
        <v>2616</v>
      </c>
      <c r="L2000">
        <v>76.275833000000006</v>
      </c>
      <c r="M2000" t="s">
        <v>83</v>
      </c>
      <c r="N2000">
        <v>2005</v>
      </c>
      <c r="O2000">
        <v>1</v>
      </c>
      <c r="P2000">
        <v>2008</v>
      </c>
      <c r="Q2000">
        <v>1</v>
      </c>
      <c r="R2000" t="s">
        <v>2619</v>
      </c>
    </row>
    <row r="2001" spans="1:18">
      <c r="A2001">
        <v>3756</v>
      </c>
      <c r="B2001" t="s">
        <v>2670</v>
      </c>
      <c r="C2001">
        <v>-72.839815999999999</v>
      </c>
      <c r="D2001">
        <v>77.386750000000006</v>
      </c>
      <c r="F2001">
        <v>404</v>
      </c>
      <c r="G2001">
        <v>2512</v>
      </c>
      <c r="I2001">
        <v>82.080414814999997</v>
      </c>
      <c r="K2001" t="s">
        <v>2616</v>
      </c>
      <c r="L2001">
        <v>82.080414000000005</v>
      </c>
      <c r="M2001" t="s">
        <v>83</v>
      </c>
      <c r="N2001">
        <v>1999</v>
      </c>
      <c r="O2001">
        <v>1</v>
      </c>
      <c r="P2001">
        <v>2008</v>
      </c>
      <c r="Q2001">
        <v>1</v>
      </c>
      <c r="R2001" t="s">
        <v>2619</v>
      </c>
    </row>
    <row r="2002" spans="1:18">
      <c r="A2002">
        <v>3757</v>
      </c>
      <c r="B2002" t="s">
        <v>2671</v>
      </c>
      <c r="C2002">
        <v>-72.857600000000005</v>
      </c>
      <c r="D2002">
        <v>77.376115999999996</v>
      </c>
      <c r="F2002">
        <v>406</v>
      </c>
      <c r="G2002">
        <v>2513</v>
      </c>
      <c r="I2002">
        <v>114.06383407</v>
      </c>
      <c r="K2002" t="s">
        <v>2616</v>
      </c>
      <c r="L2002">
        <v>114.063834</v>
      </c>
      <c r="M2002" t="s">
        <v>83</v>
      </c>
      <c r="N2002">
        <v>1999</v>
      </c>
      <c r="O2002">
        <v>1</v>
      </c>
      <c r="P2002">
        <v>2008</v>
      </c>
      <c r="Q2002">
        <v>1</v>
      </c>
      <c r="R2002" t="s">
        <v>2619</v>
      </c>
    </row>
    <row r="2003" spans="1:18">
      <c r="A2003">
        <v>3758</v>
      </c>
      <c r="B2003" t="s">
        <v>2672</v>
      </c>
      <c r="C2003">
        <v>-72.875183000000007</v>
      </c>
      <c r="D2003">
        <v>77.362200000000001</v>
      </c>
      <c r="F2003">
        <v>408</v>
      </c>
      <c r="G2003">
        <v>2510</v>
      </c>
      <c r="I2003">
        <v>105.2738963</v>
      </c>
      <c r="K2003" t="s">
        <v>2616</v>
      </c>
      <c r="L2003">
        <v>105.27389599999999</v>
      </c>
      <c r="M2003" t="s">
        <v>83</v>
      </c>
      <c r="N2003">
        <v>1999</v>
      </c>
      <c r="O2003">
        <v>1</v>
      </c>
      <c r="P2003">
        <v>2008</v>
      </c>
      <c r="Q2003">
        <v>1</v>
      </c>
      <c r="R2003" t="s">
        <v>2619</v>
      </c>
    </row>
    <row r="2004" spans="1:18">
      <c r="A2004">
        <v>3759</v>
      </c>
      <c r="B2004" t="s">
        <v>2673</v>
      </c>
      <c r="C2004">
        <v>-72.892616000000004</v>
      </c>
      <c r="D2004">
        <v>77.348299999999995</v>
      </c>
      <c r="F2004">
        <v>410</v>
      </c>
      <c r="G2004">
        <v>2520</v>
      </c>
      <c r="I2004">
        <v>24.65016</v>
      </c>
      <c r="K2004" t="s">
        <v>2616</v>
      </c>
      <c r="L2004">
        <v>24.65016</v>
      </c>
      <c r="M2004" t="s">
        <v>83</v>
      </c>
      <c r="N2004">
        <v>2005</v>
      </c>
      <c r="O2004">
        <v>1</v>
      </c>
      <c r="P2004">
        <v>2008</v>
      </c>
      <c r="Q2004">
        <v>1</v>
      </c>
      <c r="R2004" t="s">
        <v>2619</v>
      </c>
    </row>
    <row r="2005" spans="1:18">
      <c r="A2005">
        <v>3760</v>
      </c>
      <c r="B2005" t="s">
        <v>2674</v>
      </c>
      <c r="C2005">
        <v>-72.910116000000002</v>
      </c>
      <c r="D2005">
        <v>77.339033000000001</v>
      </c>
      <c r="F2005">
        <v>412</v>
      </c>
      <c r="G2005">
        <v>2509</v>
      </c>
      <c r="I2005">
        <v>112.45306222000001</v>
      </c>
      <c r="K2005" t="s">
        <v>2616</v>
      </c>
      <c r="L2005">
        <v>112.453062</v>
      </c>
      <c r="M2005" t="s">
        <v>83</v>
      </c>
      <c r="N2005">
        <v>1999</v>
      </c>
      <c r="O2005">
        <v>1</v>
      </c>
      <c r="P2005">
        <v>2008</v>
      </c>
      <c r="Q2005">
        <v>1</v>
      </c>
      <c r="R2005" t="s">
        <v>2619</v>
      </c>
    </row>
    <row r="2006" spans="1:18">
      <c r="A2006">
        <v>3761</v>
      </c>
      <c r="B2006" t="s">
        <v>2675</v>
      </c>
      <c r="C2006">
        <v>-72.927932999999996</v>
      </c>
      <c r="D2006">
        <v>77.325232999999997</v>
      </c>
      <c r="F2006">
        <v>414</v>
      </c>
      <c r="G2006">
        <v>2505</v>
      </c>
      <c r="I2006">
        <v>120.78212741</v>
      </c>
      <c r="K2006" t="s">
        <v>2616</v>
      </c>
      <c r="L2006">
        <v>120.782127</v>
      </c>
      <c r="M2006" t="s">
        <v>83</v>
      </c>
      <c r="N2006">
        <v>1999</v>
      </c>
      <c r="O2006">
        <v>1</v>
      </c>
      <c r="P2006">
        <v>2008</v>
      </c>
      <c r="Q2006">
        <v>1</v>
      </c>
      <c r="R2006" t="s">
        <v>2619</v>
      </c>
    </row>
    <row r="2007" spans="1:18">
      <c r="A2007">
        <v>3762</v>
      </c>
      <c r="B2007" t="s">
        <v>2676</v>
      </c>
      <c r="C2007">
        <v>-72.945449999999994</v>
      </c>
      <c r="D2007">
        <v>77.315133000000003</v>
      </c>
      <c r="F2007">
        <v>416</v>
      </c>
      <c r="G2007">
        <v>2509</v>
      </c>
      <c r="I2007">
        <v>110.03328</v>
      </c>
      <c r="K2007" t="s">
        <v>2616</v>
      </c>
      <c r="L2007">
        <v>110.03328</v>
      </c>
      <c r="M2007" t="s">
        <v>83</v>
      </c>
      <c r="N2007">
        <v>1999</v>
      </c>
      <c r="O2007">
        <v>1</v>
      </c>
      <c r="P2007">
        <v>2008</v>
      </c>
      <c r="Q2007">
        <v>1</v>
      </c>
      <c r="R2007" t="s">
        <v>2619</v>
      </c>
    </row>
    <row r="2008" spans="1:18">
      <c r="A2008">
        <v>3763</v>
      </c>
      <c r="B2008" t="s">
        <v>2677</v>
      </c>
      <c r="C2008">
        <v>-72.962999999999994</v>
      </c>
      <c r="D2008">
        <v>77.302833000000007</v>
      </c>
      <c r="F2008">
        <v>418</v>
      </c>
      <c r="G2008">
        <v>2527</v>
      </c>
      <c r="I2008">
        <v>35.203768889000003</v>
      </c>
      <c r="K2008" t="s">
        <v>2616</v>
      </c>
      <c r="L2008">
        <v>35.203767999999997</v>
      </c>
      <c r="M2008" t="s">
        <v>83</v>
      </c>
      <c r="N2008">
        <v>2005</v>
      </c>
      <c r="O2008">
        <v>1</v>
      </c>
      <c r="P2008">
        <v>2008</v>
      </c>
      <c r="Q2008">
        <v>1</v>
      </c>
      <c r="R2008" t="s">
        <v>2619</v>
      </c>
    </row>
    <row r="2009" spans="1:18">
      <c r="A2009">
        <v>3764</v>
      </c>
      <c r="B2009" t="s">
        <v>2678</v>
      </c>
      <c r="C2009">
        <v>-72.980950000000007</v>
      </c>
      <c r="D2009">
        <v>77.288799999999995</v>
      </c>
      <c r="F2009">
        <v>420</v>
      </c>
      <c r="G2009">
        <v>2532</v>
      </c>
      <c r="I2009">
        <v>-14.840197778</v>
      </c>
      <c r="K2009" t="s">
        <v>2616</v>
      </c>
      <c r="L2009">
        <v>-14.840197</v>
      </c>
      <c r="M2009" t="s">
        <v>83</v>
      </c>
      <c r="N2009">
        <v>2005</v>
      </c>
      <c r="O2009">
        <v>1</v>
      </c>
      <c r="P2009">
        <v>2008</v>
      </c>
      <c r="Q2009">
        <v>1</v>
      </c>
      <c r="R2009" t="s">
        <v>2619</v>
      </c>
    </row>
    <row r="2010" spans="1:18">
      <c r="A2010">
        <v>3765</v>
      </c>
      <c r="B2010" t="s">
        <v>2679</v>
      </c>
      <c r="C2010">
        <v>-72.998215999999999</v>
      </c>
      <c r="D2010">
        <v>77.277782999999999</v>
      </c>
      <c r="F2010">
        <v>422</v>
      </c>
      <c r="G2010">
        <v>2564</v>
      </c>
      <c r="I2010">
        <v>16.120773332999999</v>
      </c>
      <c r="K2010" t="s">
        <v>2616</v>
      </c>
      <c r="L2010">
        <v>16.120773</v>
      </c>
      <c r="M2010" t="s">
        <v>83</v>
      </c>
      <c r="N2010">
        <v>2005</v>
      </c>
      <c r="O2010">
        <v>1</v>
      </c>
      <c r="P2010">
        <v>2008</v>
      </c>
      <c r="Q2010">
        <v>1</v>
      </c>
      <c r="R2010" t="s">
        <v>2619</v>
      </c>
    </row>
    <row r="2011" spans="1:18">
      <c r="A2011">
        <v>3766</v>
      </c>
      <c r="B2011" t="s">
        <v>2680</v>
      </c>
      <c r="C2011">
        <v>-73.015715999999998</v>
      </c>
      <c r="D2011">
        <v>77.265232999999995</v>
      </c>
      <c r="F2011">
        <v>424</v>
      </c>
      <c r="G2011">
        <v>2569</v>
      </c>
      <c r="I2011">
        <v>-2.6739644444000001</v>
      </c>
      <c r="K2011" t="s">
        <v>2616</v>
      </c>
      <c r="L2011">
        <v>-2.6739639999999998</v>
      </c>
      <c r="M2011" t="s">
        <v>83</v>
      </c>
      <c r="N2011">
        <v>2005</v>
      </c>
      <c r="O2011">
        <v>1</v>
      </c>
      <c r="P2011">
        <v>2008</v>
      </c>
      <c r="Q2011">
        <v>1</v>
      </c>
      <c r="R2011" t="s">
        <v>2619</v>
      </c>
    </row>
    <row r="2012" spans="1:18">
      <c r="A2012">
        <v>3767</v>
      </c>
      <c r="B2012" t="s">
        <v>2681</v>
      </c>
      <c r="C2012">
        <v>-73.033232999999996</v>
      </c>
      <c r="D2012">
        <v>77.253916000000004</v>
      </c>
      <c r="F2012">
        <v>426</v>
      </c>
      <c r="G2012">
        <v>2576</v>
      </c>
      <c r="I2012">
        <v>-3.9906799999999998</v>
      </c>
      <c r="K2012" t="s">
        <v>2616</v>
      </c>
      <c r="L2012">
        <v>-3.9906790000000001</v>
      </c>
      <c r="M2012" t="s">
        <v>83</v>
      </c>
      <c r="N2012">
        <v>2005</v>
      </c>
      <c r="O2012">
        <v>1</v>
      </c>
      <c r="P2012">
        <v>2008</v>
      </c>
      <c r="Q2012">
        <v>1</v>
      </c>
      <c r="R2012" t="s">
        <v>2619</v>
      </c>
    </row>
    <row r="2013" spans="1:18">
      <c r="A2013">
        <v>3768</v>
      </c>
      <c r="B2013" t="s">
        <v>2682</v>
      </c>
      <c r="C2013">
        <v>-73.050200000000004</v>
      </c>
      <c r="D2013">
        <v>77.240782999999993</v>
      </c>
      <c r="F2013">
        <v>428</v>
      </c>
      <c r="G2013">
        <v>2580</v>
      </c>
      <c r="I2013">
        <v>-26.4712</v>
      </c>
      <c r="K2013" t="s">
        <v>2616</v>
      </c>
      <c r="L2013">
        <v>-26.4712</v>
      </c>
      <c r="M2013" t="s">
        <v>83</v>
      </c>
      <c r="N2013">
        <v>2005</v>
      </c>
      <c r="O2013">
        <v>1</v>
      </c>
      <c r="P2013">
        <v>2008</v>
      </c>
      <c r="Q2013">
        <v>1</v>
      </c>
      <c r="R2013" t="s">
        <v>2619</v>
      </c>
    </row>
    <row r="2014" spans="1:18">
      <c r="A2014">
        <v>3769</v>
      </c>
      <c r="B2014" t="s">
        <v>2683</v>
      </c>
      <c r="C2014">
        <v>-73.068166000000005</v>
      </c>
      <c r="D2014">
        <v>77.229033000000001</v>
      </c>
      <c r="F2014">
        <v>430</v>
      </c>
      <c r="G2014">
        <v>2569</v>
      </c>
      <c r="I2014">
        <v>-21.089706667000002</v>
      </c>
      <c r="K2014" t="s">
        <v>2616</v>
      </c>
      <c r="L2014">
        <v>-21.089706</v>
      </c>
      <c r="M2014" t="s">
        <v>83</v>
      </c>
      <c r="N2014">
        <v>2005</v>
      </c>
      <c r="O2014">
        <v>1</v>
      </c>
      <c r="P2014">
        <v>2008</v>
      </c>
      <c r="Q2014">
        <v>1</v>
      </c>
      <c r="R2014" t="s">
        <v>2619</v>
      </c>
    </row>
    <row r="2015" spans="1:18">
      <c r="A2015">
        <v>3770</v>
      </c>
      <c r="B2015" t="s">
        <v>2684</v>
      </c>
      <c r="C2015">
        <v>-73.085899999999995</v>
      </c>
      <c r="D2015">
        <v>77.214449999999999</v>
      </c>
      <c r="F2015">
        <v>432</v>
      </c>
      <c r="G2015">
        <v>2565</v>
      </c>
      <c r="I2015">
        <v>86.304386667000003</v>
      </c>
      <c r="K2015" t="s">
        <v>2616</v>
      </c>
      <c r="L2015">
        <v>86.304385999999994</v>
      </c>
      <c r="M2015" t="s">
        <v>83</v>
      </c>
      <c r="N2015">
        <v>1999</v>
      </c>
      <c r="O2015">
        <v>1</v>
      </c>
      <c r="P2015">
        <v>2008</v>
      </c>
      <c r="Q2015">
        <v>1</v>
      </c>
      <c r="R2015" t="s">
        <v>2619</v>
      </c>
    </row>
    <row r="2016" spans="1:18">
      <c r="A2016">
        <v>3771</v>
      </c>
      <c r="B2016" t="s">
        <v>2685</v>
      </c>
      <c r="C2016">
        <v>-73.105182999999997</v>
      </c>
      <c r="D2016">
        <v>77.202200000000005</v>
      </c>
      <c r="F2016">
        <v>434</v>
      </c>
      <c r="G2016">
        <v>2575</v>
      </c>
      <c r="I2016">
        <v>122.05402667</v>
      </c>
      <c r="K2016" t="s">
        <v>2616</v>
      </c>
      <c r="L2016">
        <v>122.05402599999999</v>
      </c>
      <c r="M2016" t="s">
        <v>83</v>
      </c>
      <c r="N2016">
        <v>1999</v>
      </c>
      <c r="O2016">
        <v>1</v>
      </c>
      <c r="P2016">
        <v>2008</v>
      </c>
      <c r="Q2016">
        <v>1</v>
      </c>
      <c r="R2016" t="s">
        <v>2619</v>
      </c>
    </row>
    <row r="2017" spans="1:18">
      <c r="A2017">
        <v>3772</v>
      </c>
      <c r="B2017" t="s">
        <v>2686</v>
      </c>
      <c r="C2017">
        <v>-73.130782999999994</v>
      </c>
      <c r="D2017">
        <v>77.1845</v>
      </c>
      <c r="F2017">
        <v>436</v>
      </c>
      <c r="G2017">
        <v>2590</v>
      </c>
      <c r="I2017">
        <v>74.815920000000006</v>
      </c>
      <c r="K2017" t="s">
        <v>2616</v>
      </c>
      <c r="L2017">
        <v>74.815920000000006</v>
      </c>
      <c r="M2017" t="s">
        <v>83</v>
      </c>
      <c r="N2017">
        <v>2005</v>
      </c>
      <c r="O2017">
        <v>1</v>
      </c>
      <c r="P2017">
        <v>2008</v>
      </c>
      <c r="Q2017">
        <v>1</v>
      </c>
      <c r="R2017" t="s">
        <v>2619</v>
      </c>
    </row>
    <row r="2018" spans="1:18">
      <c r="A2018">
        <v>3773</v>
      </c>
      <c r="B2018" t="s">
        <v>2687</v>
      </c>
      <c r="C2018">
        <v>-73.143416000000002</v>
      </c>
      <c r="D2018">
        <v>77.174740999999997</v>
      </c>
      <c r="F2018">
        <v>438</v>
      </c>
      <c r="I2018">
        <v>92.692146667000003</v>
      </c>
      <c r="K2018" t="s">
        <v>2616</v>
      </c>
      <c r="L2018">
        <v>92.692145999999994</v>
      </c>
      <c r="M2018" t="s">
        <v>83</v>
      </c>
      <c r="N2018">
        <v>1999</v>
      </c>
      <c r="O2018">
        <v>1</v>
      </c>
      <c r="P2018">
        <v>2005</v>
      </c>
      <c r="Q2018">
        <v>1</v>
      </c>
      <c r="R2018" t="s">
        <v>2619</v>
      </c>
    </row>
    <row r="2019" spans="1:18">
      <c r="A2019">
        <v>3774</v>
      </c>
      <c r="B2019" t="s">
        <v>2688</v>
      </c>
      <c r="C2019">
        <v>-73.156049999999993</v>
      </c>
      <c r="D2019">
        <v>77.164983000000007</v>
      </c>
      <c r="F2019">
        <v>440</v>
      </c>
      <c r="G2019">
        <v>2589</v>
      </c>
      <c r="I2019">
        <v>65.030213333000006</v>
      </c>
      <c r="K2019" t="s">
        <v>2616</v>
      </c>
      <c r="L2019">
        <v>65.030213000000003</v>
      </c>
      <c r="M2019" t="s">
        <v>83</v>
      </c>
      <c r="N2019">
        <v>1999</v>
      </c>
      <c r="O2019">
        <v>1</v>
      </c>
      <c r="P2019">
        <v>2008</v>
      </c>
      <c r="Q2019">
        <v>1</v>
      </c>
      <c r="R2019" t="s">
        <v>2619</v>
      </c>
    </row>
    <row r="2020" spans="1:18">
      <c r="A2020">
        <v>3775</v>
      </c>
      <c r="B2020" t="s">
        <v>2689</v>
      </c>
      <c r="C2020">
        <v>-73.174666000000002</v>
      </c>
      <c r="D2020">
        <v>77.156882999999993</v>
      </c>
      <c r="F2020">
        <v>442</v>
      </c>
      <c r="G2020">
        <v>2580</v>
      </c>
      <c r="I2020">
        <v>89.051325926000004</v>
      </c>
      <c r="K2020" t="s">
        <v>2616</v>
      </c>
      <c r="L2020">
        <v>89.051325000000006</v>
      </c>
      <c r="M2020" t="s">
        <v>83</v>
      </c>
      <c r="N2020">
        <v>1999</v>
      </c>
      <c r="O2020">
        <v>1</v>
      </c>
      <c r="P2020">
        <v>2008</v>
      </c>
      <c r="Q2020">
        <v>1</v>
      </c>
      <c r="R2020" t="s">
        <v>2619</v>
      </c>
    </row>
    <row r="2021" spans="1:18">
      <c r="A2021">
        <v>3776</v>
      </c>
      <c r="B2021" t="s">
        <v>2690</v>
      </c>
      <c r="C2021">
        <v>-73.191933000000006</v>
      </c>
      <c r="D2021">
        <v>77.139932999999999</v>
      </c>
      <c r="F2021">
        <v>444</v>
      </c>
      <c r="G2021">
        <v>2560</v>
      </c>
      <c r="I2021">
        <v>73.450573332999994</v>
      </c>
      <c r="K2021" t="s">
        <v>2616</v>
      </c>
      <c r="L2021">
        <v>73.450573000000006</v>
      </c>
      <c r="M2021" t="s">
        <v>83</v>
      </c>
      <c r="N2021">
        <v>1999</v>
      </c>
      <c r="O2021">
        <v>1</v>
      </c>
      <c r="P2021">
        <v>2008</v>
      </c>
      <c r="Q2021">
        <v>1</v>
      </c>
      <c r="R2021" t="s">
        <v>2619</v>
      </c>
    </row>
    <row r="2022" spans="1:18">
      <c r="A2022">
        <v>3777</v>
      </c>
      <c r="B2022" t="s">
        <v>2691</v>
      </c>
      <c r="C2022">
        <v>-73.209249999999997</v>
      </c>
      <c r="D2022">
        <v>77.127499999999998</v>
      </c>
      <c r="F2022">
        <v>446</v>
      </c>
      <c r="G2022">
        <v>2563</v>
      </c>
      <c r="I2022">
        <v>83.93826</v>
      </c>
      <c r="K2022" t="s">
        <v>2616</v>
      </c>
      <c r="L2022">
        <v>83.93826</v>
      </c>
      <c r="M2022" t="s">
        <v>83</v>
      </c>
      <c r="N2022">
        <v>1999</v>
      </c>
      <c r="O2022">
        <v>1</v>
      </c>
      <c r="P2022">
        <v>2008</v>
      </c>
      <c r="Q2022">
        <v>1</v>
      </c>
      <c r="R2022" t="s">
        <v>2619</v>
      </c>
    </row>
    <row r="2023" spans="1:18">
      <c r="A2023">
        <v>3778</v>
      </c>
      <c r="B2023" t="s">
        <v>2692</v>
      </c>
      <c r="C2023">
        <v>-73.228733000000005</v>
      </c>
      <c r="D2023">
        <v>77.122315999999998</v>
      </c>
      <c r="F2023">
        <v>448</v>
      </c>
      <c r="G2023">
        <v>2564</v>
      </c>
      <c r="I2023">
        <v>45.896723704000003</v>
      </c>
      <c r="K2023" t="s">
        <v>2616</v>
      </c>
      <c r="L2023">
        <v>45.896723000000001</v>
      </c>
      <c r="M2023" t="s">
        <v>83</v>
      </c>
      <c r="N2023">
        <v>1999</v>
      </c>
      <c r="O2023">
        <v>1</v>
      </c>
      <c r="P2023">
        <v>2008</v>
      </c>
      <c r="Q2023">
        <v>1</v>
      </c>
      <c r="R2023" t="s">
        <v>2619</v>
      </c>
    </row>
    <row r="2024" spans="1:18">
      <c r="A2024">
        <v>3779</v>
      </c>
      <c r="B2024" t="s">
        <v>2693</v>
      </c>
      <c r="C2024">
        <v>-73.244282999999996</v>
      </c>
      <c r="D2024">
        <v>77.103915999999998</v>
      </c>
      <c r="F2024">
        <v>450</v>
      </c>
      <c r="G2024">
        <v>2559</v>
      </c>
      <c r="I2024">
        <v>68.365386666999996</v>
      </c>
      <c r="K2024" t="s">
        <v>2616</v>
      </c>
      <c r="L2024">
        <v>68.365386000000001</v>
      </c>
      <c r="M2024" t="s">
        <v>83</v>
      </c>
      <c r="N2024">
        <v>1999</v>
      </c>
      <c r="O2024">
        <v>1</v>
      </c>
      <c r="P2024">
        <v>2008</v>
      </c>
      <c r="Q2024">
        <v>1</v>
      </c>
      <c r="R2024" t="s">
        <v>2619</v>
      </c>
    </row>
    <row r="2025" spans="1:18">
      <c r="A2025">
        <v>3780</v>
      </c>
      <c r="B2025" t="s">
        <v>2694</v>
      </c>
      <c r="C2025">
        <v>-73.261899999999997</v>
      </c>
      <c r="D2025">
        <v>77.093333000000001</v>
      </c>
      <c r="F2025">
        <v>452</v>
      </c>
      <c r="G2025">
        <v>2566</v>
      </c>
      <c r="I2025">
        <v>67.150111111000001</v>
      </c>
      <c r="K2025" t="s">
        <v>2616</v>
      </c>
      <c r="L2025">
        <v>67.150110999999995</v>
      </c>
      <c r="M2025" t="s">
        <v>83</v>
      </c>
      <c r="N2025">
        <v>1999</v>
      </c>
      <c r="O2025">
        <v>1</v>
      </c>
      <c r="P2025">
        <v>2008</v>
      </c>
      <c r="Q2025">
        <v>1</v>
      </c>
      <c r="R2025" t="s">
        <v>2619</v>
      </c>
    </row>
    <row r="2026" spans="1:18">
      <c r="A2026">
        <v>3781</v>
      </c>
      <c r="B2026" t="s">
        <v>2695</v>
      </c>
      <c r="C2026">
        <v>-73.279250000000005</v>
      </c>
      <c r="D2026">
        <v>77.079015999999996</v>
      </c>
      <c r="F2026">
        <v>454</v>
      </c>
      <c r="G2026">
        <v>2569</v>
      </c>
      <c r="I2026">
        <v>33.153151111</v>
      </c>
      <c r="K2026" t="s">
        <v>2616</v>
      </c>
      <c r="L2026">
        <v>33.153151000000001</v>
      </c>
      <c r="M2026" t="s">
        <v>83</v>
      </c>
      <c r="N2026">
        <v>1999</v>
      </c>
      <c r="O2026">
        <v>1</v>
      </c>
      <c r="P2026">
        <v>2008</v>
      </c>
      <c r="Q2026">
        <v>1</v>
      </c>
      <c r="R2026" t="s">
        <v>2619</v>
      </c>
    </row>
    <row r="2027" spans="1:18">
      <c r="A2027">
        <v>3782</v>
      </c>
      <c r="B2027" t="s">
        <v>2696</v>
      </c>
      <c r="C2027">
        <v>-73.297282999999993</v>
      </c>
      <c r="D2027">
        <v>77.064549999999997</v>
      </c>
      <c r="F2027">
        <v>456</v>
      </c>
      <c r="G2027">
        <v>2561</v>
      </c>
      <c r="I2027">
        <v>17.920385185000001</v>
      </c>
      <c r="K2027" t="s">
        <v>2616</v>
      </c>
      <c r="L2027">
        <v>17.920385</v>
      </c>
      <c r="M2027" t="s">
        <v>83</v>
      </c>
      <c r="N2027">
        <v>1999</v>
      </c>
      <c r="O2027">
        <v>1</v>
      </c>
      <c r="P2027">
        <v>2008</v>
      </c>
      <c r="Q2027">
        <v>1</v>
      </c>
      <c r="R2027" t="s">
        <v>2619</v>
      </c>
    </row>
    <row r="2028" spans="1:18">
      <c r="A2028">
        <v>3783</v>
      </c>
      <c r="B2028" t="s">
        <v>2697</v>
      </c>
      <c r="C2028">
        <v>-73.315399999999997</v>
      </c>
      <c r="D2028">
        <v>77.038899999999998</v>
      </c>
      <c r="F2028">
        <v>458</v>
      </c>
      <c r="G2028">
        <v>2557</v>
      </c>
      <c r="I2028">
        <v>38.933917778000001</v>
      </c>
      <c r="K2028" t="s">
        <v>2616</v>
      </c>
      <c r="L2028">
        <v>38.933917000000001</v>
      </c>
      <c r="M2028" t="s">
        <v>83</v>
      </c>
      <c r="N2028">
        <v>2005</v>
      </c>
      <c r="O2028">
        <v>1</v>
      </c>
      <c r="P2028">
        <v>2008</v>
      </c>
      <c r="Q2028">
        <v>1</v>
      </c>
      <c r="R2028" t="s">
        <v>2619</v>
      </c>
    </row>
    <row r="2029" spans="1:18">
      <c r="A2029">
        <v>3784</v>
      </c>
      <c r="B2029" t="s">
        <v>2698</v>
      </c>
      <c r="C2029">
        <v>-73.314499999999995</v>
      </c>
      <c r="D2029">
        <v>77.054916000000006</v>
      </c>
      <c r="F2029">
        <v>460</v>
      </c>
      <c r="G2029">
        <v>2555</v>
      </c>
      <c r="I2029">
        <v>88.827261480999994</v>
      </c>
      <c r="K2029" t="s">
        <v>2616</v>
      </c>
      <c r="L2029">
        <v>88.827260999999993</v>
      </c>
      <c r="M2029" t="s">
        <v>83</v>
      </c>
      <c r="N2029">
        <v>1999</v>
      </c>
      <c r="O2029">
        <v>1</v>
      </c>
      <c r="P2029">
        <v>2008</v>
      </c>
      <c r="Q2029">
        <v>1</v>
      </c>
      <c r="R2029" t="s">
        <v>2619</v>
      </c>
    </row>
    <row r="2030" spans="1:18">
      <c r="A2030">
        <v>3785</v>
      </c>
      <c r="B2030" t="s">
        <v>2699</v>
      </c>
      <c r="C2030">
        <v>-73.349565999999996</v>
      </c>
      <c r="D2030">
        <v>77.027450000000002</v>
      </c>
      <c r="F2030">
        <v>462</v>
      </c>
      <c r="G2030">
        <v>2551</v>
      </c>
      <c r="I2030">
        <v>23.567725926000001</v>
      </c>
      <c r="K2030" t="s">
        <v>2616</v>
      </c>
      <c r="L2030">
        <v>23.567724999999999</v>
      </c>
      <c r="M2030" t="s">
        <v>83</v>
      </c>
      <c r="N2030">
        <v>1999</v>
      </c>
      <c r="O2030">
        <v>1</v>
      </c>
      <c r="P2030">
        <v>2008</v>
      </c>
      <c r="Q2030">
        <v>1</v>
      </c>
      <c r="R2030" t="s">
        <v>2619</v>
      </c>
    </row>
    <row r="2031" spans="1:18">
      <c r="A2031">
        <v>3786</v>
      </c>
      <c r="B2031" t="s">
        <v>2576</v>
      </c>
      <c r="C2031">
        <v>-73.367565999999997</v>
      </c>
      <c r="D2031">
        <v>77.012282999999996</v>
      </c>
      <c r="F2031">
        <v>464</v>
      </c>
      <c r="G2031">
        <v>2539</v>
      </c>
      <c r="I2031">
        <v>78.321188888999998</v>
      </c>
      <c r="K2031" t="s">
        <v>2616</v>
      </c>
      <c r="L2031">
        <v>78.321188000000006</v>
      </c>
      <c r="M2031" t="s">
        <v>83</v>
      </c>
      <c r="N2031">
        <v>2005</v>
      </c>
      <c r="O2031">
        <v>1</v>
      </c>
      <c r="P2031">
        <v>2008</v>
      </c>
      <c r="Q2031">
        <v>1</v>
      </c>
      <c r="R2031" t="s">
        <v>2619</v>
      </c>
    </row>
    <row r="2032" spans="1:18">
      <c r="A2032">
        <v>3787</v>
      </c>
      <c r="B2032" t="s">
        <v>2700</v>
      </c>
      <c r="C2032">
        <v>-73.384933000000004</v>
      </c>
      <c r="D2032">
        <v>77.008449999999996</v>
      </c>
      <c r="F2032">
        <v>466</v>
      </c>
      <c r="G2032">
        <v>2536</v>
      </c>
      <c r="I2032">
        <v>89.742622221999994</v>
      </c>
      <c r="K2032" t="s">
        <v>2616</v>
      </c>
      <c r="L2032">
        <v>89.742621999999997</v>
      </c>
      <c r="M2032" t="s">
        <v>83</v>
      </c>
      <c r="N2032">
        <v>1999</v>
      </c>
      <c r="O2032">
        <v>1</v>
      </c>
      <c r="P2032">
        <v>2008</v>
      </c>
      <c r="Q2032">
        <v>1</v>
      </c>
      <c r="R2032" t="s">
        <v>2619</v>
      </c>
    </row>
    <row r="2033" spans="1:18">
      <c r="A2033">
        <v>3788</v>
      </c>
      <c r="B2033" t="s">
        <v>2701</v>
      </c>
      <c r="C2033">
        <v>-73.401683000000006</v>
      </c>
      <c r="D2033">
        <v>77.004599999999996</v>
      </c>
      <c r="F2033">
        <v>468</v>
      </c>
      <c r="G2033">
        <v>2540</v>
      </c>
      <c r="I2033">
        <v>103.12063704000001</v>
      </c>
      <c r="K2033" t="s">
        <v>2616</v>
      </c>
      <c r="L2033">
        <v>103.120637</v>
      </c>
      <c r="M2033" t="s">
        <v>83</v>
      </c>
      <c r="N2033">
        <v>1999</v>
      </c>
      <c r="O2033">
        <v>1</v>
      </c>
      <c r="P2033">
        <v>2008</v>
      </c>
      <c r="Q2033">
        <v>1</v>
      </c>
      <c r="R2033" t="s">
        <v>2619</v>
      </c>
    </row>
    <row r="2034" spans="1:18">
      <c r="A2034">
        <v>3789</v>
      </c>
      <c r="B2034" t="s">
        <v>2702</v>
      </c>
      <c r="C2034">
        <v>-73.418065999999996</v>
      </c>
      <c r="D2034">
        <v>76.998999999999995</v>
      </c>
      <c r="F2034">
        <v>469</v>
      </c>
      <c r="G2034">
        <v>2553</v>
      </c>
      <c r="I2034">
        <v>81.151905185000004</v>
      </c>
      <c r="K2034" t="s">
        <v>2616</v>
      </c>
      <c r="L2034">
        <v>81.151904999999999</v>
      </c>
      <c r="M2034" t="s">
        <v>83</v>
      </c>
      <c r="N2034">
        <v>1999</v>
      </c>
      <c r="O2034">
        <v>1</v>
      </c>
      <c r="P2034">
        <v>2008</v>
      </c>
      <c r="Q2034">
        <v>1</v>
      </c>
      <c r="R2034" t="s">
        <v>2619</v>
      </c>
    </row>
    <row r="2035" spans="1:18">
      <c r="A2035">
        <v>3790</v>
      </c>
      <c r="B2035" t="s">
        <v>2703</v>
      </c>
      <c r="C2035">
        <v>-73.435282999999998</v>
      </c>
      <c r="D2035">
        <v>76.989549999999994</v>
      </c>
      <c r="F2035">
        <v>471</v>
      </c>
      <c r="G2035">
        <v>2550</v>
      </c>
      <c r="I2035">
        <v>42.665626666999998</v>
      </c>
      <c r="K2035" t="s">
        <v>2616</v>
      </c>
      <c r="L2035">
        <v>42.665626000000003</v>
      </c>
      <c r="M2035" t="s">
        <v>83</v>
      </c>
      <c r="N2035">
        <v>1999</v>
      </c>
      <c r="O2035">
        <v>1</v>
      </c>
      <c r="P2035">
        <v>2008</v>
      </c>
      <c r="Q2035">
        <v>1</v>
      </c>
      <c r="R2035" t="s">
        <v>2619</v>
      </c>
    </row>
    <row r="2036" spans="1:18">
      <c r="A2036">
        <v>3791</v>
      </c>
      <c r="B2036" t="s">
        <v>2704</v>
      </c>
      <c r="C2036">
        <v>-73.451683000000003</v>
      </c>
      <c r="D2036">
        <v>76.983383000000003</v>
      </c>
      <c r="F2036">
        <v>473</v>
      </c>
      <c r="G2036">
        <v>2547</v>
      </c>
      <c r="I2036">
        <v>23.11328</v>
      </c>
      <c r="K2036" t="s">
        <v>2616</v>
      </c>
      <c r="L2036">
        <v>23.11328</v>
      </c>
      <c r="M2036" t="s">
        <v>83</v>
      </c>
      <c r="N2036">
        <v>1999</v>
      </c>
      <c r="O2036">
        <v>1</v>
      </c>
      <c r="P2036">
        <v>2008</v>
      </c>
      <c r="Q2036">
        <v>1</v>
      </c>
      <c r="R2036" t="s">
        <v>2619</v>
      </c>
    </row>
    <row r="2037" spans="1:18">
      <c r="A2037">
        <v>3792</v>
      </c>
      <c r="B2037" t="s">
        <v>2705</v>
      </c>
      <c r="C2037">
        <v>-73.469015999999996</v>
      </c>
      <c r="D2037">
        <v>76.979749999999996</v>
      </c>
      <c r="F2037">
        <v>475</v>
      </c>
      <c r="G2037">
        <v>2551</v>
      </c>
      <c r="I2037">
        <v>67.603502222000003</v>
      </c>
      <c r="K2037" t="s">
        <v>2616</v>
      </c>
      <c r="L2037">
        <v>67.603502000000006</v>
      </c>
      <c r="M2037" t="s">
        <v>83</v>
      </c>
      <c r="N2037">
        <v>1999</v>
      </c>
      <c r="O2037">
        <v>1</v>
      </c>
      <c r="P2037">
        <v>2008</v>
      </c>
      <c r="Q2037">
        <v>1</v>
      </c>
      <c r="R2037" t="s">
        <v>2619</v>
      </c>
    </row>
    <row r="2038" spans="1:18">
      <c r="A2038">
        <v>3793</v>
      </c>
      <c r="B2038" t="s">
        <v>2706</v>
      </c>
      <c r="C2038">
        <v>-73.485866000000001</v>
      </c>
      <c r="D2038">
        <v>76.983549999999994</v>
      </c>
      <c r="F2038">
        <v>477</v>
      </c>
      <c r="G2038">
        <v>2555</v>
      </c>
      <c r="I2038">
        <v>32.529648148</v>
      </c>
      <c r="K2038" t="s">
        <v>2616</v>
      </c>
      <c r="L2038">
        <v>32.529648000000002</v>
      </c>
      <c r="M2038" t="s">
        <v>83</v>
      </c>
      <c r="N2038">
        <v>1999</v>
      </c>
      <c r="O2038">
        <v>1</v>
      </c>
      <c r="P2038">
        <v>2008</v>
      </c>
      <c r="Q2038">
        <v>1</v>
      </c>
      <c r="R2038" t="s">
        <v>2619</v>
      </c>
    </row>
    <row r="2039" spans="1:18">
      <c r="A2039">
        <v>3794</v>
      </c>
      <c r="B2039" t="s">
        <v>2707</v>
      </c>
      <c r="C2039">
        <v>-73.502650000000003</v>
      </c>
      <c r="D2039">
        <v>76.9833</v>
      </c>
      <c r="F2039">
        <v>479</v>
      </c>
      <c r="G2039">
        <v>2566</v>
      </c>
      <c r="I2039">
        <v>12.174135556</v>
      </c>
      <c r="K2039" t="s">
        <v>2616</v>
      </c>
      <c r="L2039">
        <v>12.174135</v>
      </c>
      <c r="M2039" t="s">
        <v>83</v>
      </c>
      <c r="N2039">
        <v>1999</v>
      </c>
      <c r="O2039">
        <v>1</v>
      </c>
      <c r="P2039">
        <v>2008</v>
      </c>
      <c r="Q2039">
        <v>1</v>
      </c>
      <c r="R2039" t="s">
        <v>2619</v>
      </c>
    </row>
    <row r="2040" spans="1:18">
      <c r="A2040">
        <v>3795</v>
      </c>
      <c r="B2040" t="s">
        <v>2708</v>
      </c>
      <c r="C2040">
        <v>-73.520015999999998</v>
      </c>
      <c r="D2040">
        <v>76.980433000000005</v>
      </c>
      <c r="F2040">
        <v>481</v>
      </c>
      <c r="G2040">
        <v>2568</v>
      </c>
      <c r="I2040">
        <v>13.352651851999999</v>
      </c>
      <c r="K2040" t="s">
        <v>2616</v>
      </c>
      <c r="L2040">
        <v>13.352651</v>
      </c>
      <c r="M2040" t="s">
        <v>83</v>
      </c>
      <c r="N2040">
        <v>1999</v>
      </c>
      <c r="O2040">
        <v>1</v>
      </c>
      <c r="P2040">
        <v>2008</v>
      </c>
      <c r="Q2040">
        <v>1</v>
      </c>
      <c r="R2040" t="s">
        <v>2619</v>
      </c>
    </row>
    <row r="2041" spans="1:18">
      <c r="A2041">
        <v>3796</v>
      </c>
      <c r="B2041" t="s">
        <v>2709</v>
      </c>
      <c r="C2041">
        <v>-73.536366000000001</v>
      </c>
      <c r="D2041">
        <v>76.976533000000003</v>
      </c>
      <c r="F2041">
        <v>483</v>
      </c>
      <c r="G2041">
        <v>2564</v>
      </c>
      <c r="I2041">
        <v>26.97707037</v>
      </c>
      <c r="K2041" t="s">
        <v>2616</v>
      </c>
      <c r="L2041">
        <v>26.977070000000001</v>
      </c>
      <c r="M2041" t="s">
        <v>83</v>
      </c>
      <c r="N2041">
        <v>1999</v>
      </c>
      <c r="O2041">
        <v>1</v>
      </c>
      <c r="P2041">
        <v>2008</v>
      </c>
      <c r="Q2041">
        <v>1</v>
      </c>
      <c r="R2041" t="s">
        <v>2619</v>
      </c>
    </row>
    <row r="2042" spans="1:18">
      <c r="A2042">
        <v>3797</v>
      </c>
      <c r="B2042" t="s">
        <v>2710</v>
      </c>
      <c r="C2042">
        <v>-73.553466</v>
      </c>
      <c r="D2042">
        <v>76.971582999999995</v>
      </c>
      <c r="F2042">
        <v>485</v>
      </c>
      <c r="G2042">
        <v>2567</v>
      </c>
      <c r="I2042">
        <v>57.013115556000002</v>
      </c>
      <c r="K2042" t="s">
        <v>2616</v>
      </c>
      <c r="L2042">
        <v>57.013114999999999</v>
      </c>
      <c r="M2042" t="s">
        <v>83</v>
      </c>
      <c r="N2042">
        <v>1999</v>
      </c>
      <c r="O2042">
        <v>1</v>
      </c>
      <c r="P2042">
        <v>2008</v>
      </c>
      <c r="Q2042">
        <v>1</v>
      </c>
      <c r="R2042" t="s">
        <v>2619</v>
      </c>
    </row>
    <row r="2043" spans="1:18">
      <c r="A2043">
        <v>3798</v>
      </c>
      <c r="B2043" t="s">
        <v>2711</v>
      </c>
      <c r="C2043">
        <v>-73.570166</v>
      </c>
      <c r="D2043">
        <v>76.969650000000001</v>
      </c>
      <c r="F2043">
        <v>487</v>
      </c>
      <c r="G2043">
        <v>2566</v>
      </c>
      <c r="I2043">
        <v>98.091788148000006</v>
      </c>
      <c r="K2043" t="s">
        <v>2616</v>
      </c>
      <c r="L2043">
        <v>98.091787999999994</v>
      </c>
      <c r="M2043" t="s">
        <v>83</v>
      </c>
      <c r="N2043">
        <v>1999</v>
      </c>
      <c r="O2043">
        <v>1</v>
      </c>
      <c r="P2043">
        <v>2008</v>
      </c>
      <c r="Q2043">
        <v>1</v>
      </c>
      <c r="R2043" t="s">
        <v>2619</v>
      </c>
    </row>
    <row r="2044" spans="1:18">
      <c r="A2044">
        <v>3799</v>
      </c>
      <c r="B2044" t="s">
        <v>2712</v>
      </c>
      <c r="C2044">
        <v>-73.587565999999995</v>
      </c>
      <c r="D2044">
        <v>76.968165999999997</v>
      </c>
      <c r="F2044">
        <v>489</v>
      </c>
      <c r="G2044">
        <v>2564</v>
      </c>
      <c r="I2044">
        <v>56.085694814999997</v>
      </c>
      <c r="K2044" t="s">
        <v>2616</v>
      </c>
      <c r="L2044">
        <v>56.085693999999997</v>
      </c>
      <c r="M2044" t="s">
        <v>83</v>
      </c>
      <c r="N2044">
        <v>1999</v>
      </c>
      <c r="O2044">
        <v>1</v>
      </c>
      <c r="P2044">
        <v>2008</v>
      </c>
      <c r="Q2044">
        <v>1</v>
      </c>
      <c r="R2044" t="s">
        <v>2619</v>
      </c>
    </row>
    <row r="2045" spans="1:18">
      <c r="A2045">
        <v>3800</v>
      </c>
      <c r="B2045" t="s">
        <v>2713</v>
      </c>
      <c r="C2045">
        <v>-73.604133000000004</v>
      </c>
      <c r="D2045">
        <v>76.968565999999996</v>
      </c>
      <c r="F2045">
        <v>491</v>
      </c>
      <c r="G2045">
        <v>2585</v>
      </c>
      <c r="I2045">
        <v>6.2027444444000004</v>
      </c>
      <c r="K2045" t="s">
        <v>2616</v>
      </c>
      <c r="L2045">
        <v>6.202744</v>
      </c>
      <c r="M2045" t="s">
        <v>83</v>
      </c>
      <c r="N2045">
        <v>1999</v>
      </c>
      <c r="O2045">
        <v>1</v>
      </c>
      <c r="P2045">
        <v>2008</v>
      </c>
      <c r="Q2045">
        <v>1</v>
      </c>
      <c r="R2045" t="s">
        <v>2619</v>
      </c>
    </row>
    <row r="2046" spans="1:18">
      <c r="A2046">
        <v>3801</v>
      </c>
      <c r="B2046" t="s">
        <v>2714</v>
      </c>
      <c r="C2046">
        <v>-73.621300000000005</v>
      </c>
      <c r="D2046">
        <v>76.969132999999999</v>
      </c>
      <c r="F2046">
        <v>493</v>
      </c>
      <c r="G2046">
        <v>2597</v>
      </c>
      <c r="I2046">
        <v>14.560622221999999</v>
      </c>
      <c r="K2046" t="s">
        <v>2616</v>
      </c>
      <c r="L2046">
        <v>14.560622</v>
      </c>
      <c r="M2046" t="s">
        <v>83</v>
      </c>
      <c r="N2046">
        <v>1999</v>
      </c>
      <c r="O2046">
        <v>1</v>
      </c>
      <c r="P2046">
        <v>2008</v>
      </c>
      <c r="Q2046">
        <v>1</v>
      </c>
      <c r="R2046" t="s">
        <v>2619</v>
      </c>
    </row>
    <row r="2047" spans="1:18">
      <c r="A2047">
        <v>3802</v>
      </c>
      <c r="B2047" t="s">
        <v>2715</v>
      </c>
      <c r="C2047">
        <v>-73.647766000000004</v>
      </c>
      <c r="D2047">
        <v>76.966116</v>
      </c>
      <c r="F2047">
        <v>495</v>
      </c>
      <c r="G2047">
        <v>2585</v>
      </c>
      <c r="I2047">
        <v>56.651400000000002</v>
      </c>
      <c r="K2047" t="s">
        <v>2616</v>
      </c>
      <c r="L2047">
        <v>56.651400000000002</v>
      </c>
      <c r="M2047" t="s">
        <v>83</v>
      </c>
      <c r="N2047">
        <v>1999</v>
      </c>
      <c r="O2047">
        <v>1</v>
      </c>
      <c r="P2047">
        <v>2008</v>
      </c>
      <c r="Q2047">
        <v>1</v>
      </c>
      <c r="R2047" t="s">
        <v>2619</v>
      </c>
    </row>
    <row r="2048" spans="1:18">
      <c r="A2048">
        <v>3803</v>
      </c>
      <c r="B2048" t="s">
        <v>2716</v>
      </c>
      <c r="C2048">
        <v>-73.663365999999996</v>
      </c>
      <c r="D2048">
        <v>76.966982999999999</v>
      </c>
      <c r="F2048">
        <v>497</v>
      </c>
      <c r="G2048">
        <v>2585</v>
      </c>
      <c r="I2048">
        <v>46.622155556000003</v>
      </c>
      <c r="K2048" t="s">
        <v>2616</v>
      </c>
      <c r="L2048">
        <v>46.622154999999999</v>
      </c>
      <c r="M2048" t="s">
        <v>83</v>
      </c>
      <c r="N2048">
        <v>1999</v>
      </c>
      <c r="O2048">
        <v>1</v>
      </c>
      <c r="P2048">
        <v>2008</v>
      </c>
      <c r="Q2048">
        <v>1</v>
      </c>
      <c r="R2048" t="s">
        <v>2619</v>
      </c>
    </row>
    <row r="2049" spans="1:18">
      <c r="A2049">
        <v>3804</v>
      </c>
      <c r="B2049" t="s">
        <v>2717</v>
      </c>
      <c r="C2049">
        <v>-73.672365999999997</v>
      </c>
      <c r="D2049">
        <v>76.999533</v>
      </c>
      <c r="F2049">
        <v>499</v>
      </c>
      <c r="G2049">
        <v>2593</v>
      </c>
      <c r="I2049">
        <v>101.41089556</v>
      </c>
      <c r="K2049" t="s">
        <v>2616</v>
      </c>
      <c r="L2049">
        <v>101.410895</v>
      </c>
      <c r="M2049" t="s">
        <v>83</v>
      </c>
      <c r="N2049">
        <v>1999</v>
      </c>
      <c r="O2049">
        <v>1</v>
      </c>
      <c r="P2049">
        <v>2008</v>
      </c>
      <c r="Q2049">
        <v>1</v>
      </c>
      <c r="R2049" t="s">
        <v>2619</v>
      </c>
    </row>
    <row r="2050" spans="1:18">
      <c r="A2050">
        <v>3805</v>
      </c>
      <c r="B2050" t="s">
        <v>2718</v>
      </c>
      <c r="C2050">
        <v>-73.689800000000005</v>
      </c>
      <c r="D2050">
        <v>76.981583000000001</v>
      </c>
      <c r="F2050">
        <v>501</v>
      </c>
      <c r="I2050">
        <v>32.990426667000001</v>
      </c>
      <c r="K2050" t="s">
        <v>2616</v>
      </c>
      <c r="L2050">
        <v>32.990425999999999</v>
      </c>
      <c r="M2050" t="s">
        <v>83</v>
      </c>
      <c r="N2050">
        <v>1999</v>
      </c>
      <c r="O2050">
        <v>1</v>
      </c>
      <c r="P2050">
        <v>2005</v>
      </c>
      <c r="Q2050">
        <v>1</v>
      </c>
      <c r="R2050" t="s">
        <v>2619</v>
      </c>
    </row>
    <row r="2051" spans="1:18">
      <c r="A2051">
        <v>3806</v>
      </c>
      <c r="B2051" t="s">
        <v>2719</v>
      </c>
      <c r="C2051">
        <v>-73.707233000000002</v>
      </c>
      <c r="D2051">
        <v>76.963633000000002</v>
      </c>
      <c r="F2051">
        <v>503</v>
      </c>
      <c r="G2051">
        <v>2606</v>
      </c>
      <c r="I2051">
        <v>13.875365926000001</v>
      </c>
      <c r="K2051" t="s">
        <v>2616</v>
      </c>
      <c r="L2051">
        <v>13.875365</v>
      </c>
      <c r="M2051" t="s">
        <v>83</v>
      </c>
      <c r="N2051">
        <v>1999</v>
      </c>
      <c r="O2051">
        <v>1</v>
      </c>
      <c r="P2051">
        <v>2008</v>
      </c>
      <c r="Q2051">
        <v>1</v>
      </c>
      <c r="R2051" t="s">
        <v>2619</v>
      </c>
    </row>
    <row r="2052" spans="1:18">
      <c r="A2052">
        <v>3807</v>
      </c>
      <c r="B2052" t="s">
        <v>2720</v>
      </c>
      <c r="C2052">
        <v>-73.724416000000005</v>
      </c>
      <c r="D2052">
        <v>76.970050000000001</v>
      </c>
      <c r="F2052">
        <v>504</v>
      </c>
      <c r="G2052">
        <v>2608</v>
      </c>
      <c r="I2052">
        <v>30.880266667000001</v>
      </c>
      <c r="K2052" t="s">
        <v>2616</v>
      </c>
      <c r="L2052">
        <v>30.880265999999999</v>
      </c>
      <c r="M2052" t="s">
        <v>83</v>
      </c>
      <c r="N2052">
        <v>1999</v>
      </c>
      <c r="O2052">
        <v>1</v>
      </c>
      <c r="P2052">
        <v>2008</v>
      </c>
      <c r="Q2052">
        <v>1</v>
      </c>
      <c r="R2052" t="s">
        <v>2619</v>
      </c>
    </row>
    <row r="2053" spans="1:18">
      <c r="A2053">
        <v>3808</v>
      </c>
      <c r="B2053" t="s">
        <v>2721</v>
      </c>
      <c r="C2053">
        <v>-73.742132999999995</v>
      </c>
      <c r="D2053">
        <v>76.970732999999996</v>
      </c>
      <c r="F2053">
        <v>506</v>
      </c>
      <c r="G2053">
        <v>2598</v>
      </c>
      <c r="I2053">
        <v>42.671885926000002</v>
      </c>
      <c r="K2053" t="s">
        <v>2616</v>
      </c>
      <c r="L2053">
        <v>42.671885000000003</v>
      </c>
      <c r="M2053" t="s">
        <v>83</v>
      </c>
      <c r="N2053">
        <v>1999</v>
      </c>
      <c r="O2053">
        <v>1</v>
      </c>
      <c r="P2053">
        <v>2008</v>
      </c>
      <c r="Q2053">
        <v>1</v>
      </c>
      <c r="R2053" t="s">
        <v>2619</v>
      </c>
    </row>
    <row r="2054" spans="1:18">
      <c r="A2054">
        <v>3809</v>
      </c>
      <c r="B2054" t="s">
        <v>2722</v>
      </c>
      <c r="C2054">
        <v>-73.759883000000002</v>
      </c>
      <c r="D2054">
        <v>76.970382999999998</v>
      </c>
      <c r="F2054">
        <v>508</v>
      </c>
      <c r="G2054">
        <v>2576</v>
      </c>
      <c r="I2054">
        <v>45.734344444000001</v>
      </c>
      <c r="K2054" t="s">
        <v>2616</v>
      </c>
      <c r="L2054">
        <v>45.734344</v>
      </c>
      <c r="M2054" t="s">
        <v>83</v>
      </c>
      <c r="N2054">
        <v>1999</v>
      </c>
      <c r="O2054">
        <v>1</v>
      </c>
      <c r="P2054">
        <v>2008</v>
      </c>
      <c r="Q2054">
        <v>1</v>
      </c>
      <c r="R2054" t="s">
        <v>2619</v>
      </c>
    </row>
    <row r="2055" spans="1:18">
      <c r="A2055">
        <v>3810</v>
      </c>
      <c r="B2055" t="s">
        <v>2723</v>
      </c>
      <c r="C2055">
        <v>-73.776516000000001</v>
      </c>
      <c r="D2055">
        <v>76.973516000000004</v>
      </c>
      <c r="F2055">
        <v>510</v>
      </c>
      <c r="G2055">
        <v>2572</v>
      </c>
      <c r="I2055">
        <v>15.680826667</v>
      </c>
      <c r="K2055" t="s">
        <v>2616</v>
      </c>
      <c r="L2055">
        <v>15.680826</v>
      </c>
      <c r="M2055" t="s">
        <v>83</v>
      </c>
      <c r="N2055">
        <v>1999</v>
      </c>
      <c r="O2055">
        <v>1</v>
      </c>
      <c r="P2055">
        <v>2008</v>
      </c>
      <c r="Q2055">
        <v>1</v>
      </c>
      <c r="R2055" t="s">
        <v>2619</v>
      </c>
    </row>
    <row r="2056" spans="1:18">
      <c r="A2056">
        <v>3811</v>
      </c>
      <c r="B2056" t="s">
        <v>2724</v>
      </c>
      <c r="C2056">
        <v>-73.794415999999998</v>
      </c>
      <c r="D2056">
        <v>76.982200000000006</v>
      </c>
      <c r="F2056">
        <v>512</v>
      </c>
      <c r="G2056">
        <v>2593</v>
      </c>
      <c r="I2056">
        <v>8.2746125926000005</v>
      </c>
      <c r="K2056" t="s">
        <v>2616</v>
      </c>
      <c r="L2056">
        <v>8.2746119999999994</v>
      </c>
      <c r="M2056" t="s">
        <v>83</v>
      </c>
      <c r="N2056">
        <v>1999</v>
      </c>
      <c r="O2056">
        <v>1</v>
      </c>
      <c r="P2056">
        <v>2008</v>
      </c>
      <c r="Q2056">
        <v>1</v>
      </c>
      <c r="R2056" t="s">
        <v>2619</v>
      </c>
    </row>
    <row r="2057" spans="1:18">
      <c r="A2057">
        <v>3812</v>
      </c>
      <c r="B2057" t="s">
        <v>2725</v>
      </c>
      <c r="C2057">
        <v>-73.810100000000006</v>
      </c>
      <c r="D2057">
        <v>76.982916000000003</v>
      </c>
      <c r="F2057">
        <v>514</v>
      </c>
      <c r="G2057">
        <v>2598</v>
      </c>
      <c r="I2057">
        <v>2.6109733333</v>
      </c>
      <c r="K2057" t="s">
        <v>2616</v>
      </c>
      <c r="L2057">
        <v>2.610973</v>
      </c>
      <c r="M2057" t="s">
        <v>83</v>
      </c>
      <c r="N2057">
        <v>1999</v>
      </c>
      <c r="O2057">
        <v>1</v>
      </c>
      <c r="P2057">
        <v>2008</v>
      </c>
      <c r="Q2057">
        <v>1</v>
      </c>
      <c r="R2057" t="s">
        <v>2619</v>
      </c>
    </row>
    <row r="2058" spans="1:18">
      <c r="A2058">
        <v>3813</v>
      </c>
      <c r="B2058" t="s">
        <v>2726</v>
      </c>
      <c r="C2058">
        <v>-73.827415999999999</v>
      </c>
      <c r="D2058">
        <v>76.981832999999995</v>
      </c>
      <c r="F2058">
        <v>516</v>
      </c>
      <c r="G2058">
        <v>2603</v>
      </c>
      <c r="I2058">
        <v>-6.0784474073999997</v>
      </c>
      <c r="K2058" t="s">
        <v>2616</v>
      </c>
      <c r="L2058">
        <v>-6.0784469999999997</v>
      </c>
      <c r="M2058" t="s">
        <v>83</v>
      </c>
      <c r="N2058">
        <v>1999</v>
      </c>
      <c r="O2058">
        <v>1</v>
      </c>
      <c r="P2058">
        <v>2008</v>
      </c>
      <c r="Q2058">
        <v>1</v>
      </c>
      <c r="R2058" t="s">
        <v>2619</v>
      </c>
    </row>
    <row r="2059" spans="1:18">
      <c r="A2059">
        <v>3814</v>
      </c>
      <c r="B2059" t="s">
        <v>2727</v>
      </c>
      <c r="C2059">
        <v>-73.845349999999996</v>
      </c>
      <c r="D2059">
        <v>76.980915999999993</v>
      </c>
      <c r="F2059">
        <v>518</v>
      </c>
      <c r="G2059">
        <v>2621</v>
      </c>
      <c r="I2059">
        <v>0.43192370369999999</v>
      </c>
      <c r="K2059" t="s">
        <v>2616</v>
      </c>
      <c r="L2059">
        <v>0.431923</v>
      </c>
      <c r="M2059" t="s">
        <v>83</v>
      </c>
      <c r="N2059">
        <v>1999</v>
      </c>
      <c r="O2059">
        <v>1</v>
      </c>
      <c r="P2059">
        <v>2008</v>
      </c>
      <c r="Q2059">
        <v>1</v>
      </c>
      <c r="R2059" t="s">
        <v>2619</v>
      </c>
    </row>
    <row r="2060" spans="1:18">
      <c r="A2060">
        <v>3815</v>
      </c>
      <c r="B2060" t="s">
        <v>2728</v>
      </c>
      <c r="C2060">
        <v>-73.863533000000004</v>
      </c>
      <c r="D2060">
        <v>76.979466000000002</v>
      </c>
      <c r="F2060">
        <v>520</v>
      </c>
      <c r="G2060">
        <v>2621</v>
      </c>
      <c r="I2060">
        <v>-6.4309444443999997</v>
      </c>
      <c r="K2060" t="s">
        <v>2616</v>
      </c>
      <c r="L2060">
        <v>-6.4309440000000002</v>
      </c>
      <c r="M2060" t="s">
        <v>83</v>
      </c>
      <c r="N2060">
        <v>1999</v>
      </c>
      <c r="O2060">
        <v>1</v>
      </c>
      <c r="P2060">
        <v>2008</v>
      </c>
      <c r="Q2060">
        <v>1</v>
      </c>
      <c r="R2060" t="s">
        <v>2619</v>
      </c>
    </row>
    <row r="2061" spans="1:18">
      <c r="A2061">
        <v>3816</v>
      </c>
      <c r="B2061" t="s">
        <v>2729</v>
      </c>
      <c r="C2061">
        <v>-73.880733000000006</v>
      </c>
      <c r="D2061">
        <v>76.986565999999996</v>
      </c>
      <c r="F2061">
        <v>522</v>
      </c>
      <c r="G2061">
        <v>2623</v>
      </c>
      <c r="I2061">
        <v>20.355519999999999</v>
      </c>
      <c r="K2061" t="s">
        <v>2616</v>
      </c>
      <c r="L2061">
        <v>20.355519999999999</v>
      </c>
      <c r="M2061" t="s">
        <v>83</v>
      </c>
      <c r="N2061">
        <v>1999</v>
      </c>
      <c r="O2061">
        <v>1</v>
      </c>
      <c r="P2061">
        <v>2008</v>
      </c>
      <c r="Q2061">
        <v>1</v>
      </c>
      <c r="R2061" t="s">
        <v>2619</v>
      </c>
    </row>
    <row r="2062" spans="1:18">
      <c r="A2062">
        <v>3817</v>
      </c>
      <c r="B2062" t="s">
        <v>2730</v>
      </c>
      <c r="C2062">
        <v>-73.899299999999997</v>
      </c>
      <c r="D2062">
        <v>76.992949999999993</v>
      </c>
      <c r="F2062">
        <v>524</v>
      </c>
      <c r="G2062">
        <v>2618</v>
      </c>
      <c r="I2062">
        <v>68.598891851999994</v>
      </c>
      <c r="K2062" t="s">
        <v>2616</v>
      </c>
      <c r="L2062">
        <v>68.598890999999995</v>
      </c>
      <c r="M2062" t="s">
        <v>83</v>
      </c>
      <c r="N2062">
        <v>1999</v>
      </c>
      <c r="O2062">
        <v>1</v>
      </c>
      <c r="P2062">
        <v>2008</v>
      </c>
      <c r="Q2062">
        <v>1</v>
      </c>
      <c r="R2062" t="s">
        <v>2619</v>
      </c>
    </row>
    <row r="2063" spans="1:18">
      <c r="A2063">
        <v>3818</v>
      </c>
      <c r="B2063" t="s">
        <v>2731</v>
      </c>
      <c r="C2063">
        <v>-73.933482999999995</v>
      </c>
      <c r="D2063">
        <v>76.987966</v>
      </c>
      <c r="F2063">
        <v>528</v>
      </c>
      <c r="G2063">
        <v>2622</v>
      </c>
      <c r="I2063">
        <v>8.5345866666999992</v>
      </c>
      <c r="K2063" t="s">
        <v>2616</v>
      </c>
      <c r="L2063">
        <v>8.5345859999999991</v>
      </c>
      <c r="M2063" t="s">
        <v>83</v>
      </c>
      <c r="N2063">
        <v>1999</v>
      </c>
      <c r="O2063">
        <v>1</v>
      </c>
      <c r="P2063">
        <v>2008</v>
      </c>
      <c r="Q2063">
        <v>1</v>
      </c>
      <c r="R2063" t="s">
        <v>2619</v>
      </c>
    </row>
    <row r="2064" spans="1:18">
      <c r="A2064">
        <v>3819</v>
      </c>
      <c r="B2064" t="s">
        <v>2732</v>
      </c>
      <c r="C2064">
        <v>-73.951132999999999</v>
      </c>
      <c r="D2064">
        <v>76.987365999999994</v>
      </c>
      <c r="F2064">
        <v>530</v>
      </c>
      <c r="G2064">
        <v>2628</v>
      </c>
      <c r="I2064">
        <v>14.067951852</v>
      </c>
      <c r="K2064" t="s">
        <v>2616</v>
      </c>
      <c r="L2064">
        <v>14.067951000000001</v>
      </c>
      <c r="M2064" t="s">
        <v>83</v>
      </c>
      <c r="N2064">
        <v>1999</v>
      </c>
      <c r="O2064">
        <v>1</v>
      </c>
      <c r="P2064">
        <v>2008</v>
      </c>
      <c r="Q2064">
        <v>1</v>
      </c>
      <c r="R2064" t="s">
        <v>2619</v>
      </c>
    </row>
    <row r="2065" spans="1:18">
      <c r="A2065">
        <v>3820</v>
      </c>
      <c r="B2065" t="s">
        <v>2733</v>
      </c>
      <c r="C2065">
        <v>-73.968933000000007</v>
      </c>
      <c r="D2065">
        <v>76.989215999999999</v>
      </c>
      <c r="F2065">
        <v>532</v>
      </c>
      <c r="G2065">
        <v>2627</v>
      </c>
      <c r="I2065">
        <v>17.160854074</v>
      </c>
      <c r="K2065" t="s">
        <v>2616</v>
      </c>
      <c r="L2065">
        <v>17.160854</v>
      </c>
      <c r="M2065" t="s">
        <v>83</v>
      </c>
      <c r="N2065">
        <v>1999</v>
      </c>
      <c r="O2065">
        <v>1</v>
      </c>
      <c r="P2065">
        <v>2008</v>
      </c>
      <c r="Q2065">
        <v>1</v>
      </c>
      <c r="R2065" t="s">
        <v>2619</v>
      </c>
    </row>
    <row r="2066" spans="1:18">
      <c r="A2066">
        <v>3821</v>
      </c>
      <c r="B2066" t="s">
        <v>2734</v>
      </c>
      <c r="C2066">
        <v>-73.98715</v>
      </c>
      <c r="D2066">
        <v>76.990415999999996</v>
      </c>
      <c r="F2066">
        <v>534</v>
      </c>
      <c r="G2066">
        <v>2630</v>
      </c>
      <c r="I2066">
        <v>6.3662459259000004</v>
      </c>
      <c r="K2066" t="s">
        <v>2616</v>
      </c>
      <c r="L2066">
        <v>6.3662450000000002</v>
      </c>
      <c r="M2066" t="s">
        <v>83</v>
      </c>
      <c r="N2066">
        <v>1999</v>
      </c>
      <c r="O2066">
        <v>1</v>
      </c>
      <c r="P2066">
        <v>2008</v>
      </c>
      <c r="Q2066">
        <v>1</v>
      </c>
      <c r="R2066" t="s">
        <v>2619</v>
      </c>
    </row>
    <row r="2067" spans="1:18">
      <c r="A2067">
        <v>3822</v>
      </c>
      <c r="B2067" t="s">
        <v>2735</v>
      </c>
      <c r="C2067">
        <v>-74.004400000000004</v>
      </c>
      <c r="D2067">
        <v>76.988950000000003</v>
      </c>
      <c r="F2067">
        <v>536</v>
      </c>
      <c r="G2067">
        <v>2630</v>
      </c>
      <c r="I2067">
        <v>29.841777778000001</v>
      </c>
      <c r="K2067" t="s">
        <v>2616</v>
      </c>
      <c r="L2067">
        <v>29.841777</v>
      </c>
      <c r="M2067" t="s">
        <v>83</v>
      </c>
      <c r="N2067">
        <v>1999</v>
      </c>
      <c r="O2067">
        <v>1</v>
      </c>
      <c r="P2067">
        <v>2008</v>
      </c>
      <c r="Q2067">
        <v>1</v>
      </c>
      <c r="R2067" t="s">
        <v>2619</v>
      </c>
    </row>
    <row r="2068" spans="1:18">
      <c r="A2068">
        <v>3823</v>
      </c>
      <c r="B2068" t="s">
        <v>2736</v>
      </c>
      <c r="C2068">
        <v>-74.02225</v>
      </c>
      <c r="D2068">
        <v>76.986383000000004</v>
      </c>
      <c r="F2068">
        <v>538</v>
      </c>
      <c r="G2068">
        <v>2629</v>
      </c>
      <c r="I2068">
        <v>49.453312593</v>
      </c>
      <c r="K2068" t="s">
        <v>2616</v>
      </c>
      <c r="L2068">
        <v>49.453311999999997</v>
      </c>
      <c r="M2068" t="s">
        <v>83</v>
      </c>
      <c r="N2068">
        <v>1999</v>
      </c>
      <c r="O2068">
        <v>1</v>
      </c>
      <c r="P2068">
        <v>2008</v>
      </c>
      <c r="Q2068">
        <v>1</v>
      </c>
      <c r="R2068" t="s">
        <v>2619</v>
      </c>
    </row>
    <row r="2069" spans="1:18">
      <c r="A2069">
        <v>3824</v>
      </c>
      <c r="B2069" t="s">
        <v>2737</v>
      </c>
      <c r="C2069">
        <v>-74.040400000000005</v>
      </c>
      <c r="D2069">
        <v>76.988749999999996</v>
      </c>
      <c r="F2069">
        <v>540</v>
      </c>
      <c r="G2069">
        <v>2629</v>
      </c>
      <c r="I2069">
        <v>12.800948148</v>
      </c>
      <c r="K2069" t="s">
        <v>2616</v>
      </c>
      <c r="L2069">
        <v>12.800948</v>
      </c>
      <c r="M2069" t="s">
        <v>83</v>
      </c>
      <c r="N2069">
        <v>1999</v>
      </c>
      <c r="O2069">
        <v>1</v>
      </c>
      <c r="P2069">
        <v>2008</v>
      </c>
      <c r="Q2069">
        <v>1</v>
      </c>
      <c r="R2069" t="s">
        <v>2619</v>
      </c>
    </row>
    <row r="2070" spans="1:18">
      <c r="A2070">
        <v>3825</v>
      </c>
      <c r="B2070" t="s">
        <v>2738</v>
      </c>
      <c r="C2070">
        <v>-74.057816000000003</v>
      </c>
      <c r="D2070">
        <v>76.993116000000001</v>
      </c>
      <c r="F2070">
        <v>542</v>
      </c>
      <c r="G2070">
        <v>2631</v>
      </c>
      <c r="I2070">
        <v>18.0535</v>
      </c>
      <c r="K2070" t="s">
        <v>2616</v>
      </c>
      <c r="L2070">
        <v>18.0535</v>
      </c>
      <c r="M2070" t="s">
        <v>83</v>
      </c>
      <c r="N2070">
        <v>1999</v>
      </c>
      <c r="O2070">
        <v>1</v>
      </c>
      <c r="P2070">
        <v>2008</v>
      </c>
      <c r="Q2070">
        <v>1</v>
      </c>
      <c r="R2070" t="s">
        <v>2619</v>
      </c>
    </row>
    <row r="2071" spans="1:18">
      <c r="A2071">
        <v>3826</v>
      </c>
      <c r="B2071" t="s">
        <v>2739</v>
      </c>
      <c r="C2071">
        <v>-74.076532999999998</v>
      </c>
      <c r="D2071">
        <v>76.997550000000004</v>
      </c>
      <c r="F2071">
        <v>544</v>
      </c>
      <c r="G2071">
        <v>2636</v>
      </c>
      <c r="I2071">
        <v>23.724511851999999</v>
      </c>
      <c r="K2071" t="s">
        <v>2616</v>
      </c>
      <c r="L2071">
        <v>23.724511</v>
      </c>
      <c r="M2071" t="s">
        <v>83</v>
      </c>
      <c r="N2071">
        <v>1999</v>
      </c>
      <c r="O2071">
        <v>1</v>
      </c>
      <c r="P2071">
        <v>2008</v>
      </c>
      <c r="Q2071">
        <v>1</v>
      </c>
      <c r="R2071" t="s">
        <v>2619</v>
      </c>
    </row>
    <row r="2072" spans="1:18">
      <c r="A2072">
        <v>3827</v>
      </c>
      <c r="B2072" t="s">
        <v>2740</v>
      </c>
      <c r="C2072">
        <v>-74.094882999999996</v>
      </c>
      <c r="D2072">
        <v>77.001949999999994</v>
      </c>
      <c r="F2072">
        <v>546</v>
      </c>
      <c r="G2072">
        <v>2636</v>
      </c>
      <c r="I2072">
        <v>44.303762962999997</v>
      </c>
      <c r="K2072" t="s">
        <v>2616</v>
      </c>
      <c r="L2072">
        <v>44.303761999999999</v>
      </c>
      <c r="M2072" t="s">
        <v>83</v>
      </c>
      <c r="N2072">
        <v>1999</v>
      </c>
      <c r="O2072">
        <v>1</v>
      </c>
      <c r="P2072">
        <v>2008</v>
      </c>
      <c r="Q2072">
        <v>1</v>
      </c>
      <c r="R2072" t="s">
        <v>2619</v>
      </c>
    </row>
    <row r="2073" spans="1:18">
      <c r="A2073">
        <v>3828</v>
      </c>
      <c r="B2073" t="s">
        <v>2741</v>
      </c>
      <c r="C2073">
        <v>-74.112683000000004</v>
      </c>
      <c r="D2073">
        <v>77.003600000000006</v>
      </c>
      <c r="F2073">
        <v>548</v>
      </c>
      <c r="G2073">
        <v>2635</v>
      </c>
      <c r="I2073">
        <v>58.066133333000003</v>
      </c>
      <c r="K2073" t="s">
        <v>2616</v>
      </c>
      <c r="L2073">
        <v>58.066133000000001</v>
      </c>
      <c r="M2073" t="s">
        <v>83</v>
      </c>
      <c r="N2073">
        <v>1999</v>
      </c>
      <c r="O2073">
        <v>1</v>
      </c>
      <c r="P2073">
        <v>2008</v>
      </c>
      <c r="Q2073">
        <v>1</v>
      </c>
      <c r="R2073" t="s">
        <v>2619</v>
      </c>
    </row>
    <row r="2074" spans="1:18">
      <c r="A2074">
        <v>3829</v>
      </c>
      <c r="B2074" t="s">
        <v>2742</v>
      </c>
      <c r="C2074">
        <v>-74.131366</v>
      </c>
      <c r="D2074">
        <v>77.003116000000006</v>
      </c>
      <c r="F2074">
        <v>550</v>
      </c>
      <c r="G2074">
        <v>2645</v>
      </c>
      <c r="I2074">
        <v>-7.6683296295999996</v>
      </c>
      <c r="K2074" t="s">
        <v>2616</v>
      </c>
      <c r="L2074">
        <v>-7.668329</v>
      </c>
      <c r="M2074" t="s">
        <v>83</v>
      </c>
      <c r="N2074">
        <v>1999</v>
      </c>
      <c r="O2074">
        <v>1</v>
      </c>
      <c r="P2074">
        <v>2008</v>
      </c>
      <c r="Q2074">
        <v>1</v>
      </c>
      <c r="R2074" t="s">
        <v>2619</v>
      </c>
    </row>
    <row r="2075" spans="1:18">
      <c r="A2075">
        <v>3830</v>
      </c>
      <c r="B2075" t="s">
        <v>2743</v>
      </c>
      <c r="C2075">
        <v>-74.149615999999995</v>
      </c>
      <c r="D2075">
        <v>77.010582999999997</v>
      </c>
      <c r="F2075">
        <v>552</v>
      </c>
      <c r="G2075">
        <v>2648</v>
      </c>
      <c r="I2075">
        <v>21.80724</v>
      </c>
      <c r="K2075" t="s">
        <v>2616</v>
      </c>
      <c r="L2075">
        <v>21.80724</v>
      </c>
      <c r="M2075" t="s">
        <v>83</v>
      </c>
      <c r="N2075">
        <v>1999</v>
      </c>
      <c r="O2075">
        <v>1</v>
      </c>
      <c r="P2075">
        <v>2008</v>
      </c>
      <c r="Q2075">
        <v>1</v>
      </c>
      <c r="R2075" t="s">
        <v>2619</v>
      </c>
    </row>
    <row r="2076" spans="1:18">
      <c r="A2076">
        <v>3831</v>
      </c>
      <c r="B2076" t="s">
        <v>2744</v>
      </c>
      <c r="C2076">
        <v>-74.167615999999995</v>
      </c>
      <c r="D2076">
        <v>77.010932999999994</v>
      </c>
      <c r="F2076">
        <v>554</v>
      </c>
      <c r="G2076">
        <v>2658</v>
      </c>
      <c r="I2076">
        <v>42.005137777999998</v>
      </c>
      <c r="K2076" t="s">
        <v>2616</v>
      </c>
      <c r="L2076">
        <v>42.005136999999998</v>
      </c>
      <c r="M2076" t="s">
        <v>83</v>
      </c>
      <c r="N2076">
        <v>1999</v>
      </c>
      <c r="O2076">
        <v>1</v>
      </c>
      <c r="P2076">
        <v>2008</v>
      </c>
      <c r="Q2076">
        <v>1</v>
      </c>
      <c r="R2076" t="s">
        <v>2619</v>
      </c>
    </row>
    <row r="2077" spans="1:18">
      <c r="A2077">
        <v>3832</v>
      </c>
      <c r="B2077" t="s">
        <v>2745</v>
      </c>
      <c r="C2077">
        <v>-74.185500000000005</v>
      </c>
      <c r="D2077">
        <v>77.008250000000004</v>
      </c>
      <c r="F2077">
        <v>556</v>
      </c>
      <c r="G2077">
        <v>2655</v>
      </c>
      <c r="I2077">
        <v>37.966182222</v>
      </c>
      <c r="K2077" t="s">
        <v>2616</v>
      </c>
      <c r="L2077">
        <v>37.966182000000003</v>
      </c>
      <c r="M2077" t="s">
        <v>83</v>
      </c>
      <c r="N2077">
        <v>1999</v>
      </c>
      <c r="O2077">
        <v>1</v>
      </c>
      <c r="P2077">
        <v>2008</v>
      </c>
      <c r="Q2077">
        <v>1</v>
      </c>
      <c r="R2077" t="s">
        <v>2619</v>
      </c>
    </row>
    <row r="2078" spans="1:18">
      <c r="A2078">
        <v>3833</v>
      </c>
      <c r="B2078" t="s">
        <v>2746</v>
      </c>
      <c r="C2078">
        <v>-74.203716</v>
      </c>
      <c r="D2078">
        <v>77.005332999999993</v>
      </c>
      <c r="F2078">
        <v>558</v>
      </c>
      <c r="G2078">
        <v>2659</v>
      </c>
      <c r="I2078">
        <v>47.574540741</v>
      </c>
      <c r="K2078" t="s">
        <v>2616</v>
      </c>
      <c r="L2078">
        <v>47.574539999999999</v>
      </c>
      <c r="M2078" t="s">
        <v>83</v>
      </c>
      <c r="N2078">
        <v>1999</v>
      </c>
      <c r="O2078">
        <v>1</v>
      </c>
      <c r="P2078">
        <v>2008</v>
      </c>
      <c r="Q2078">
        <v>1</v>
      </c>
      <c r="R2078" t="s">
        <v>2619</v>
      </c>
    </row>
    <row r="2079" spans="1:18">
      <c r="A2079">
        <v>3834</v>
      </c>
      <c r="B2079" t="s">
        <v>2747</v>
      </c>
      <c r="C2079">
        <v>-74.221215999999998</v>
      </c>
      <c r="D2079">
        <v>77.001915999999994</v>
      </c>
      <c r="F2079">
        <v>560</v>
      </c>
      <c r="G2079">
        <v>2649</v>
      </c>
      <c r="I2079">
        <v>104.51191111</v>
      </c>
      <c r="K2079" t="s">
        <v>2616</v>
      </c>
      <c r="L2079">
        <v>104.511911</v>
      </c>
      <c r="M2079" t="s">
        <v>83</v>
      </c>
      <c r="N2079">
        <v>1999</v>
      </c>
      <c r="O2079">
        <v>1</v>
      </c>
      <c r="P2079">
        <v>2008</v>
      </c>
      <c r="Q2079">
        <v>1</v>
      </c>
      <c r="R2079" t="s">
        <v>2619</v>
      </c>
    </row>
    <row r="2080" spans="1:18">
      <c r="A2080">
        <v>3835</v>
      </c>
      <c r="B2080" t="s">
        <v>2748</v>
      </c>
      <c r="C2080">
        <v>-74.239132999999995</v>
      </c>
      <c r="D2080">
        <v>77.002849999999995</v>
      </c>
      <c r="F2080">
        <v>562</v>
      </c>
      <c r="G2080">
        <v>2656</v>
      </c>
      <c r="I2080">
        <v>84.091622221999998</v>
      </c>
      <c r="K2080" t="s">
        <v>2616</v>
      </c>
      <c r="L2080">
        <v>84.091622000000001</v>
      </c>
      <c r="M2080" t="s">
        <v>83</v>
      </c>
      <c r="N2080">
        <v>2005</v>
      </c>
      <c r="O2080">
        <v>1</v>
      </c>
      <c r="P2080">
        <v>2008</v>
      </c>
      <c r="Q2080">
        <v>1</v>
      </c>
      <c r="R2080" t="s">
        <v>2619</v>
      </c>
    </row>
    <row r="2081" spans="1:18">
      <c r="A2081">
        <v>3836</v>
      </c>
      <c r="B2081" t="s">
        <v>2749</v>
      </c>
      <c r="C2081">
        <v>-74.257000000000005</v>
      </c>
      <c r="D2081">
        <v>77.005099999999999</v>
      </c>
      <c r="F2081">
        <v>564</v>
      </c>
      <c r="G2081">
        <v>2673</v>
      </c>
      <c r="I2081">
        <v>7.9781925926000001</v>
      </c>
      <c r="K2081" t="s">
        <v>2616</v>
      </c>
      <c r="L2081">
        <v>7.978192</v>
      </c>
      <c r="M2081" t="s">
        <v>83</v>
      </c>
      <c r="N2081">
        <v>1999</v>
      </c>
      <c r="O2081">
        <v>1</v>
      </c>
      <c r="P2081">
        <v>2008</v>
      </c>
      <c r="Q2081">
        <v>1</v>
      </c>
      <c r="R2081" t="s">
        <v>2619</v>
      </c>
    </row>
    <row r="2082" spans="1:18">
      <c r="A2082">
        <v>3837</v>
      </c>
      <c r="B2082" t="s">
        <v>2750</v>
      </c>
      <c r="C2082">
        <v>-74.275750000000002</v>
      </c>
      <c r="D2082">
        <v>77.012833000000001</v>
      </c>
      <c r="F2082">
        <v>566</v>
      </c>
      <c r="G2082">
        <v>2689</v>
      </c>
      <c r="I2082">
        <v>5.9651222221999998</v>
      </c>
      <c r="K2082" t="s">
        <v>2616</v>
      </c>
      <c r="L2082">
        <v>5.965122</v>
      </c>
      <c r="M2082" t="s">
        <v>83</v>
      </c>
      <c r="N2082">
        <v>1999</v>
      </c>
      <c r="O2082">
        <v>1</v>
      </c>
      <c r="P2082">
        <v>2008</v>
      </c>
      <c r="Q2082">
        <v>1</v>
      </c>
      <c r="R2082" t="s">
        <v>2619</v>
      </c>
    </row>
    <row r="2083" spans="1:18">
      <c r="A2083">
        <v>3838</v>
      </c>
      <c r="B2083" t="s">
        <v>2751</v>
      </c>
      <c r="C2083">
        <v>-74.292866000000004</v>
      </c>
      <c r="D2083">
        <v>77.017765999999995</v>
      </c>
      <c r="F2083">
        <v>568</v>
      </c>
      <c r="G2083">
        <v>2684</v>
      </c>
      <c r="I2083">
        <v>31.027417778</v>
      </c>
      <c r="K2083" t="s">
        <v>2616</v>
      </c>
      <c r="L2083">
        <v>31.027417</v>
      </c>
      <c r="M2083" t="s">
        <v>83</v>
      </c>
      <c r="N2083">
        <v>1999</v>
      </c>
      <c r="O2083">
        <v>1</v>
      </c>
      <c r="P2083">
        <v>2008</v>
      </c>
      <c r="Q2083">
        <v>1</v>
      </c>
      <c r="R2083" t="s">
        <v>2619</v>
      </c>
    </row>
    <row r="2084" spans="1:18">
      <c r="A2084">
        <v>3839</v>
      </c>
      <c r="B2084" t="s">
        <v>2752</v>
      </c>
      <c r="C2084">
        <v>-74.310699999999997</v>
      </c>
      <c r="D2084">
        <v>77.022032999999993</v>
      </c>
      <c r="F2084">
        <v>570</v>
      </c>
      <c r="G2084">
        <v>2685</v>
      </c>
      <c r="I2084">
        <v>41.144914073999999</v>
      </c>
      <c r="K2084" t="s">
        <v>2616</v>
      </c>
      <c r="L2084">
        <v>41.144914</v>
      </c>
      <c r="M2084" t="s">
        <v>83</v>
      </c>
      <c r="N2084">
        <v>1999</v>
      </c>
      <c r="O2084">
        <v>1</v>
      </c>
      <c r="P2084">
        <v>2008</v>
      </c>
      <c r="Q2084">
        <v>1</v>
      </c>
      <c r="R2084" t="s">
        <v>2619</v>
      </c>
    </row>
    <row r="2085" spans="1:18">
      <c r="A2085">
        <v>3840</v>
      </c>
      <c r="B2085" t="s">
        <v>2753</v>
      </c>
      <c r="C2085">
        <v>-74.329300000000003</v>
      </c>
      <c r="D2085">
        <v>77.023650000000004</v>
      </c>
      <c r="F2085">
        <v>572</v>
      </c>
      <c r="G2085">
        <v>2695</v>
      </c>
      <c r="I2085">
        <v>21.756879999999999</v>
      </c>
      <c r="K2085" t="s">
        <v>2616</v>
      </c>
      <c r="L2085">
        <v>21.756879999999999</v>
      </c>
      <c r="M2085" t="s">
        <v>83</v>
      </c>
      <c r="N2085">
        <v>1999</v>
      </c>
      <c r="O2085">
        <v>1</v>
      </c>
      <c r="P2085">
        <v>2008</v>
      </c>
      <c r="Q2085">
        <v>1</v>
      </c>
      <c r="R2085" t="s">
        <v>2619</v>
      </c>
    </row>
    <row r="2086" spans="1:18">
      <c r="A2086">
        <v>3841</v>
      </c>
      <c r="B2086" t="s">
        <v>2754</v>
      </c>
      <c r="C2086">
        <v>-74.347183000000001</v>
      </c>
      <c r="D2086">
        <v>77.026300000000006</v>
      </c>
      <c r="F2086">
        <v>574</v>
      </c>
      <c r="G2086">
        <v>2688</v>
      </c>
      <c r="I2086">
        <v>15.506308148</v>
      </c>
      <c r="K2086" t="s">
        <v>2616</v>
      </c>
      <c r="L2086">
        <v>15.506308000000001</v>
      </c>
      <c r="M2086" t="s">
        <v>83</v>
      </c>
      <c r="N2086">
        <v>1999</v>
      </c>
      <c r="O2086">
        <v>1</v>
      </c>
      <c r="P2086">
        <v>2008</v>
      </c>
      <c r="Q2086">
        <v>1</v>
      </c>
      <c r="R2086" t="s">
        <v>2619</v>
      </c>
    </row>
    <row r="2087" spans="1:18">
      <c r="A2087">
        <v>3842</v>
      </c>
      <c r="B2087" t="s">
        <v>2755</v>
      </c>
      <c r="C2087">
        <v>-74.364900000000006</v>
      </c>
      <c r="D2087">
        <v>77.030983000000006</v>
      </c>
      <c r="F2087">
        <v>576</v>
      </c>
      <c r="G2087">
        <v>2686</v>
      </c>
      <c r="I2087">
        <v>28.207558518999999</v>
      </c>
      <c r="K2087" t="s">
        <v>2616</v>
      </c>
      <c r="L2087">
        <v>28.207557999999999</v>
      </c>
      <c r="M2087" t="s">
        <v>83</v>
      </c>
      <c r="N2087">
        <v>1999</v>
      </c>
      <c r="O2087">
        <v>1</v>
      </c>
      <c r="P2087">
        <v>2008</v>
      </c>
      <c r="Q2087">
        <v>1</v>
      </c>
      <c r="R2087" t="s">
        <v>2619</v>
      </c>
    </row>
    <row r="2088" spans="1:18">
      <c r="A2088">
        <v>3843</v>
      </c>
      <c r="B2088" t="s">
        <v>2756</v>
      </c>
      <c r="C2088">
        <v>-74.383216000000004</v>
      </c>
      <c r="D2088">
        <v>77.033799999999999</v>
      </c>
      <c r="F2088">
        <v>578</v>
      </c>
      <c r="G2088">
        <v>2692</v>
      </c>
      <c r="I2088">
        <v>79.400894815000001</v>
      </c>
      <c r="K2088" t="s">
        <v>2616</v>
      </c>
      <c r="L2088">
        <v>79.400893999999994</v>
      </c>
      <c r="M2088" t="s">
        <v>83</v>
      </c>
      <c r="N2088">
        <v>1999</v>
      </c>
      <c r="O2088">
        <v>1</v>
      </c>
      <c r="P2088">
        <v>2008</v>
      </c>
      <c r="Q2088">
        <v>1</v>
      </c>
      <c r="R2088" t="s">
        <v>2619</v>
      </c>
    </row>
    <row r="2089" spans="1:18">
      <c r="A2089">
        <v>3844</v>
      </c>
      <c r="B2089" t="s">
        <v>2757</v>
      </c>
      <c r="C2089">
        <v>-74.402199999999993</v>
      </c>
      <c r="D2089">
        <v>77.036866000000003</v>
      </c>
      <c r="F2089">
        <v>580</v>
      </c>
      <c r="G2089">
        <v>2705</v>
      </c>
      <c r="I2089">
        <v>47.339029629999999</v>
      </c>
      <c r="K2089" t="s">
        <v>2616</v>
      </c>
      <c r="L2089">
        <v>47.339028999999996</v>
      </c>
      <c r="M2089" t="s">
        <v>83</v>
      </c>
      <c r="N2089">
        <v>1999</v>
      </c>
      <c r="O2089">
        <v>1</v>
      </c>
      <c r="P2089">
        <v>2008</v>
      </c>
      <c r="Q2089">
        <v>1</v>
      </c>
      <c r="R2089" t="s">
        <v>2619</v>
      </c>
    </row>
    <row r="2090" spans="1:18">
      <c r="A2090">
        <v>3845</v>
      </c>
      <c r="B2090" t="s">
        <v>2758</v>
      </c>
      <c r="C2090">
        <v>-74.421850000000006</v>
      </c>
      <c r="D2090">
        <v>77.038332999999994</v>
      </c>
      <c r="F2090">
        <v>582</v>
      </c>
      <c r="G2090">
        <v>2704</v>
      </c>
      <c r="I2090">
        <v>2.6307022222000001</v>
      </c>
      <c r="K2090" t="s">
        <v>2616</v>
      </c>
      <c r="L2090">
        <v>2.6307019999999999</v>
      </c>
      <c r="M2090" t="s">
        <v>83</v>
      </c>
      <c r="N2090">
        <v>1999</v>
      </c>
      <c r="O2090">
        <v>1</v>
      </c>
      <c r="P2090">
        <v>2008</v>
      </c>
      <c r="Q2090">
        <v>1</v>
      </c>
      <c r="R2090" t="s">
        <v>2619</v>
      </c>
    </row>
    <row r="2091" spans="1:18">
      <c r="A2091">
        <v>3846</v>
      </c>
      <c r="B2091" t="s">
        <v>2759</v>
      </c>
      <c r="C2091">
        <v>-74.437732999999994</v>
      </c>
      <c r="D2091">
        <v>77.041882999999999</v>
      </c>
      <c r="F2091">
        <v>584</v>
      </c>
      <c r="G2091">
        <v>2702</v>
      </c>
      <c r="I2091">
        <v>20.530038519000001</v>
      </c>
      <c r="K2091" t="s">
        <v>2616</v>
      </c>
      <c r="L2091">
        <v>20.530038000000001</v>
      </c>
      <c r="M2091" t="s">
        <v>83</v>
      </c>
      <c r="N2091">
        <v>1999</v>
      </c>
      <c r="O2091">
        <v>1</v>
      </c>
      <c r="P2091">
        <v>2008</v>
      </c>
      <c r="Q2091">
        <v>1</v>
      </c>
      <c r="R2091" t="s">
        <v>2619</v>
      </c>
    </row>
    <row r="2092" spans="1:18">
      <c r="A2092">
        <v>3847</v>
      </c>
      <c r="B2092" t="s">
        <v>2760</v>
      </c>
      <c r="C2092">
        <v>-74.456115999999994</v>
      </c>
      <c r="D2092">
        <v>77.041382999999996</v>
      </c>
      <c r="F2092">
        <v>586</v>
      </c>
      <c r="G2092">
        <v>2702</v>
      </c>
      <c r="I2092">
        <v>17.679133332999999</v>
      </c>
      <c r="K2092" t="s">
        <v>2616</v>
      </c>
      <c r="L2092">
        <v>17.679133</v>
      </c>
      <c r="M2092" t="s">
        <v>83</v>
      </c>
      <c r="N2092">
        <v>1999</v>
      </c>
      <c r="O2092">
        <v>1</v>
      </c>
      <c r="P2092">
        <v>2008</v>
      </c>
      <c r="Q2092">
        <v>1</v>
      </c>
      <c r="R2092" t="s">
        <v>2619</v>
      </c>
    </row>
    <row r="2093" spans="1:18">
      <c r="A2093">
        <v>3848</v>
      </c>
      <c r="B2093" t="s">
        <v>2761</v>
      </c>
      <c r="C2093">
        <v>-74.474416000000005</v>
      </c>
      <c r="D2093">
        <v>77.041499999999999</v>
      </c>
      <c r="F2093">
        <v>588</v>
      </c>
      <c r="G2093">
        <v>2701</v>
      </c>
      <c r="I2093">
        <v>-15.179144444</v>
      </c>
      <c r="K2093" t="s">
        <v>2616</v>
      </c>
      <c r="L2093">
        <v>-15.179144000000001</v>
      </c>
      <c r="M2093" t="s">
        <v>83</v>
      </c>
      <c r="N2093">
        <v>2005</v>
      </c>
      <c r="O2093">
        <v>1</v>
      </c>
      <c r="P2093">
        <v>2008</v>
      </c>
      <c r="Q2093">
        <v>1</v>
      </c>
      <c r="R2093" t="s">
        <v>2619</v>
      </c>
    </row>
    <row r="2094" spans="1:18">
      <c r="A2094">
        <v>3849</v>
      </c>
      <c r="B2094" t="s">
        <v>2762</v>
      </c>
      <c r="C2094">
        <v>-74.488799999999998</v>
      </c>
      <c r="D2094">
        <v>77.043800000000005</v>
      </c>
      <c r="F2094">
        <v>590</v>
      </c>
      <c r="G2094">
        <v>2699</v>
      </c>
      <c r="I2094">
        <v>2.7949422222</v>
      </c>
      <c r="K2094" t="s">
        <v>2616</v>
      </c>
      <c r="L2094">
        <v>2.7949419999999998</v>
      </c>
      <c r="M2094" t="s">
        <v>83</v>
      </c>
      <c r="N2094">
        <v>1999</v>
      </c>
      <c r="O2094">
        <v>1</v>
      </c>
      <c r="P2094">
        <v>2008</v>
      </c>
      <c r="Q2094">
        <v>1</v>
      </c>
      <c r="R2094" t="s">
        <v>2619</v>
      </c>
    </row>
    <row r="2095" spans="1:18">
      <c r="A2095">
        <v>3850</v>
      </c>
      <c r="B2095" t="s">
        <v>2763</v>
      </c>
      <c r="C2095">
        <v>-74.511832999999996</v>
      </c>
      <c r="D2095">
        <v>77.033315999999999</v>
      </c>
      <c r="F2095">
        <v>592</v>
      </c>
      <c r="I2095">
        <v>0.70621</v>
      </c>
      <c r="K2095" t="s">
        <v>2616</v>
      </c>
      <c r="L2095">
        <v>0.70621</v>
      </c>
      <c r="M2095" t="s">
        <v>83</v>
      </c>
      <c r="N2095">
        <v>1999</v>
      </c>
      <c r="O2095">
        <v>1</v>
      </c>
      <c r="P2095">
        <v>2005</v>
      </c>
      <c r="Q2095">
        <v>1</v>
      </c>
      <c r="R2095" t="s">
        <v>2619</v>
      </c>
    </row>
    <row r="2096" spans="1:18">
      <c r="A2096">
        <v>3851</v>
      </c>
      <c r="B2096" t="s">
        <v>2764</v>
      </c>
      <c r="C2096">
        <v>-74.528416000000007</v>
      </c>
      <c r="D2096">
        <v>77.031283000000002</v>
      </c>
      <c r="F2096">
        <v>594</v>
      </c>
      <c r="G2096">
        <v>2706</v>
      </c>
      <c r="I2096">
        <v>-0.47493555556</v>
      </c>
      <c r="K2096" t="s">
        <v>2616</v>
      </c>
      <c r="L2096">
        <v>-0.474935</v>
      </c>
      <c r="M2096" t="s">
        <v>83</v>
      </c>
      <c r="N2096">
        <v>1999</v>
      </c>
      <c r="O2096">
        <v>1</v>
      </c>
      <c r="P2096">
        <v>2008</v>
      </c>
      <c r="Q2096">
        <v>1</v>
      </c>
      <c r="R2096" t="s">
        <v>2619</v>
      </c>
    </row>
    <row r="2097" spans="1:18">
      <c r="A2097">
        <v>3852</v>
      </c>
      <c r="B2097" t="s">
        <v>2765</v>
      </c>
      <c r="C2097">
        <v>-74.547200000000004</v>
      </c>
      <c r="D2097">
        <v>77.029415999999998</v>
      </c>
      <c r="F2097">
        <v>596</v>
      </c>
      <c r="G2097">
        <v>2715</v>
      </c>
      <c r="I2097">
        <v>17.709652593000001</v>
      </c>
      <c r="K2097" t="s">
        <v>2616</v>
      </c>
      <c r="L2097">
        <v>17.709651999999998</v>
      </c>
      <c r="M2097" t="s">
        <v>83</v>
      </c>
      <c r="N2097">
        <v>1999</v>
      </c>
      <c r="O2097">
        <v>1</v>
      </c>
      <c r="P2097">
        <v>2008</v>
      </c>
      <c r="Q2097">
        <v>1</v>
      </c>
      <c r="R2097" t="s">
        <v>2619</v>
      </c>
    </row>
    <row r="2098" spans="1:18">
      <c r="A2098">
        <v>3853</v>
      </c>
      <c r="B2098" t="s">
        <v>2766</v>
      </c>
      <c r="C2098">
        <v>-74.563933000000006</v>
      </c>
      <c r="D2098">
        <v>77.026566000000003</v>
      </c>
      <c r="F2098">
        <v>598</v>
      </c>
      <c r="G2098">
        <v>2711</v>
      </c>
      <c r="I2098">
        <v>63.057480740999999</v>
      </c>
      <c r="K2098" t="s">
        <v>2616</v>
      </c>
      <c r="L2098">
        <v>63.057479999999998</v>
      </c>
      <c r="M2098" t="s">
        <v>83</v>
      </c>
      <c r="N2098">
        <v>1999</v>
      </c>
      <c r="O2098">
        <v>1</v>
      </c>
      <c r="P2098">
        <v>2008</v>
      </c>
      <c r="Q2098">
        <v>1</v>
      </c>
      <c r="R2098" t="s">
        <v>2619</v>
      </c>
    </row>
    <row r="2099" spans="1:18">
      <c r="A2099">
        <v>3854</v>
      </c>
      <c r="B2099" t="s">
        <v>2767</v>
      </c>
      <c r="C2099">
        <v>-74.581532999999993</v>
      </c>
      <c r="D2099">
        <v>77.022283000000002</v>
      </c>
      <c r="F2099">
        <v>600</v>
      </c>
      <c r="G2099">
        <v>2715</v>
      </c>
      <c r="I2099">
        <v>48.351333332999999</v>
      </c>
      <c r="K2099" t="s">
        <v>2616</v>
      </c>
      <c r="L2099">
        <v>48.351332999999997</v>
      </c>
      <c r="M2099" t="s">
        <v>83</v>
      </c>
      <c r="N2099">
        <v>1999</v>
      </c>
      <c r="O2099">
        <v>1</v>
      </c>
      <c r="P2099">
        <v>2008</v>
      </c>
      <c r="Q2099">
        <v>1</v>
      </c>
      <c r="R2099" t="s">
        <v>2619</v>
      </c>
    </row>
    <row r="2100" spans="1:18">
      <c r="A2100">
        <v>3855</v>
      </c>
      <c r="B2100" t="s">
        <v>2768</v>
      </c>
      <c r="C2100">
        <v>-74.599350000000001</v>
      </c>
      <c r="D2100">
        <v>77.019216</v>
      </c>
      <c r="F2100">
        <v>602</v>
      </c>
      <c r="G2100">
        <v>2711</v>
      </c>
      <c r="I2100">
        <v>72.770222222000001</v>
      </c>
      <c r="K2100" t="s">
        <v>2616</v>
      </c>
      <c r="L2100">
        <v>72.770222000000004</v>
      </c>
      <c r="M2100" t="s">
        <v>83</v>
      </c>
      <c r="N2100">
        <v>1999</v>
      </c>
      <c r="O2100">
        <v>1</v>
      </c>
      <c r="P2100">
        <v>2008</v>
      </c>
      <c r="Q2100">
        <v>1</v>
      </c>
      <c r="R2100" t="s">
        <v>2619</v>
      </c>
    </row>
    <row r="2101" spans="1:18">
      <c r="A2101">
        <v>3856</v>
      </c>
      <c r="B2101" t="s">
        <v>2769</v>
      </c>
      <c r="C2101">
        <v>-74.617033000000006</v>
      </c>
      <c r="D2101">
        <v>77.016482999999994</v>
      </c>
      <c r="F2101">
        <v>604</v>
      </c>
      <c r="G2101">
        <v>2718</v>
      </c>
      <c r="I2101">
        <v>123.48783852</v>
      </c>
      <c r="K2101" t="s">
        <v>2616</v>
      </c>
      <c r="L2101">
        <v>123.487838</v>
      </c>
      <c r="M2101" t="s">
        <v>83</v>
      </c>
      <c r="N2101">
        <v>1999</v>
      </c>
      <c r="O2101">
        <v>1</v>
      </c>
      <c r="P2101">
        <v>2008</v>
      </c>
      <c r="Q2101">
        <v>1</v>
      </c>
      <c r="R2101" t="s">
        <v>2619</v>
      </c>
    </row>
    <row r="2102" spans="1:18">
      <c r="A2102">
        <v>3857</v>
      </c>
      <c r="B2102" t="s">
        <v>2770</v>
      </c>
      <c r="C2102">
        <v>-74.634682999999995</v>
      </c>
      <c r="D2102">
        <v>77.013316000000003</v>
      </c>
      <c r="F2102">
        <v>606</v>
      </c>
      <c r="G2102">
        <v>2722</v>
      </c>
      <c r="I2102">
        <v>122.57765333</v>
      </c>
      <c r="K2102" t="s">
        <v>2616</v>
      </c>
      <c r="L2102">
        <v>122.577653</v>
      </c>
      <c r="M2102" t="s">
        <v>83</v>
      </c>
      <c r="N2102">
        <v>2005</v>
      </c>
      <c r="O2102">
        <v>1</v>
      </c>
      <c r="P2102">
        <v>2008</v>
      </c>
      <c r="Q2102">
        <v>1</v>
      </c>
      <c r="R2102" t="s">
        <v>2619</v>
      </c>
    </row>
    <row r="2103" spans="1:18">
      <c r="A2103">
        <v>3858</v>
      </c>
      <c r="B2103" t="s">
        <v>2771</v>
      </c>
      <c r="C2103">
        <v>-74.653149999999997</v>
      </c>
      <c r="D2103">
        <v>77.007366000000005</v>
      </c>
      <c r="F2103">
        <v>608</v>
      </c>
      <c r="G2103">
        <v>2721</v>
      </c>
      <c r="I2103">
        <v>99.045928888999995</v>
      </c>
      <c r="K2103" t="s">
        <v>2616</v>
      </c>
      <c r="L2103">
        <v>99.045928000000004</v>
      </c>
      <c r="M2103" t="s">
        <v>83</v>
      </c>
      <c r="N2103">
        <v>1999</v>
      </c>
      <c r="O2103">
        <v>1</v>
      </c>
      <c r="P2103">
        <v>2008</v>
      </c>
      <c r="Q2103">
        <v>1</v>
      </c>
      <c r="R2103" t="s">
        <v>2619</v>
      </c>
    </row>
    <row r="2104" spans="1:18">
      <c r="A2104">
        <v>3859</v>
      </c>
      <c r="B2104" t="s">
        <v>2772</v>
      </c>
      <c r="C2104">
        <v>-74.670983000000007</v>
      </c>
      <c r="D2104">
        <v>77.004582999999997</v>
      </c>
      <c r="F2104">
        <v>610</v>
      </c>
      <c r="G2104">
        <v>2727</v>
      </c>
      <c r="I2104">
        <v>73.506974815000007</v>
      </c>
      <c r="K2104" t="s">
        <v>2616</v>
      </c>
      <c r="L2104">
        <v>73.506974</v>
      </c>
      <c r="M2104" t="s">
        <v>83</v>
      </c>
      <c r="N2104">
        <v>1999</v>
      </c>
      <c r="O2104">
        <v>1</v>
      </c>
      <c r="P2104">
        <v>2008</v>
      </c>
      <c r="Q2104">
        <v>1</v>
      </c>
      <c r="R2104" t="s">
        <v>2619</v>
      </c>
    </row>
    <row r="2105" spans="1:18">
      <c r="A2105">
        <v>3860</v>
      </c>
      <c r="B2105" t="s">
        <v>2773</v>
      </c>
      <c r="C2105">
        <v>-74.688783000000001</v>
      </c>
      <c r="D2105">
        <v>77.001499999999993</v>
      </c>
      <c r="F2105">
        <v>612</v>
      </c>
      <c r="G2105">
        <v>2737</v>
      </c>
      <c r="I2105">
        <v>57.227540740999999</v>
      </c>
      <c r="K2105" t="s">
        <v>2616</v>
      </c>
      <c r="L2105">
        <v>57.227539999999998</v>
      </c>
      <c r="M2105" t="s">
        <v>83</v>
      </c>
      <c r="N2105">
        <v>1999</v>
      </c>
      <c r="O2105">
        <v>1</v>
      </c>
      <c r="P2105">
        <v>2008</v>
      </c>
      <c r="Q2105">
        <v>1</v>
      </c>
      <c r="R2105" t="s">
        <v>2619</v>
      </c>
    </row>
    <row r="2106" spans="1:18">
      <c r="A2106">
        <v>3861</v>
      </c>
      <c r="B2106" t="s">
        <v>2774</v>
      </c>
      <c r="C2106">
        <v>-74.707400000000007</v>
      </c>
      <c r="D2106">
        <v>76.998215999999999</v>
      </c>
      <c r="F2106">
        <v>614</v>
      </c>
      <c r="G2106">
        <v>2737</v>
      </c>
      <c r="I2106">
        <v>102.25554074</v>
      </c>
      <c r="K2106" t="s">
        <v>2616</v>
      </c>
      <c r="L2106">
        <v>102.25554</v>
      </c>
      <c r="M2106" t="s">
        <v>83</v>
      </c>
      <c r="N2106">
        <v>1999</v>
      </c>
      <c r="O2106">
        <v>1</v>
      </c>
      <c r="P2106">
        <v>2008</v>
      </c>
      <c r="Q2106">
        <v>1</v>
      </c>
      <c r="R2106" t="s">
        <v>2619</v>
      </c>
    </row>
    <row r="2107" spans="1:18">
      <c r="A2107">
        <v>3862</v>
      </c>
      <c r="B2107" t="s">
        <v>2775</v>
      </c>
      <c r="C2107">
        <v>-74.725166000000002</v>
      </c>
      <c r="D2107">
        <v>76.995783000000003</v>
      </c>
      <c r="F2107">
        <v>616</v>
      </c>
      <c r="G2107">
        <v>2737</v>
      </c>
      <c r="I2107">
        <v>32.759462222000003</v>
      </c>
      <c r="K2107" t="s">
        <v>2616</v>
      </c>
      <c r="L2107">
        <v>32.759461999999999</v>
      </c>
      <c r="M2107" t="s">
        <v>83</v>
      </c>
      <c r="N2107">
        <v>1999</v>
      </c>
      <c r="O2107">
        <v>1</v>
      </c>
      <c r="P2107">
        <v>2008</v>
      </c>
      <c r="Q2107">
        <v>1</v>
      </c>
      <c r="R2107" t="s">
        <v>2619</v>
      </c>
    </row>
    <row r="2108" spans="1:18">
      <c r="A2108">
        <v>3863</v>
      </c>
      <c r="B2108" t="s">
        <v>2776</v>
      </c>
      <c r="C2108">
        <v>-74.743782999999993</v>
      </c>
      <c r="D2108">
        <v>76.991133000000005</v>
      </c>
      <c r="F2108">
        <v>618</v>
      </c>
      <c r="G2108">
        <v>2741</v>
      </c>
      <c r="I2108">
        <v>35.447944444000001</v>
      </c>
      <c r="K2108" t="s">
        <v>2616</v>
      </c>
      <c r="L2108">
        <v>35.447944</v>
      </c>
      <c r="M2108" t="s">
        <v>83</v>
      </c>
      <c r="N2108">
        <v>1999</v>
      </c>
      <c r="O2108">
        <v>1</v>
      </c>
      <c r="P2108">
        <v>2008</v>
      </c>
      <c r="Q2108">
        <v>1</v>
      </c>
      <c r="R2108" t="s">
        <v>2619</v>
      </c>
    </row>
    <row r="2109" spans="1:18">
      <c r="A2109">
        <v>3864</v>
      </c>
      <c r="B2109" t="s">
        <v>2777</v>
      </c>
      <c r="C2109">
        <v>-74.761583000000002</v>
      </c>
      <c r="D2109">
        <v>76.991033000000002</v>
      </c>
      <c r="F2109">
        <v>620</v>
      </c>
      <c r="G2109">
        <v>2745</v>
      </c>
      <c r="I2109">
        <v>51.409244444000002</v>
      </c>
      <c r="K2109" t="s">
        <v>2616</v>
      </c>
      <c r="L2109">
        <v>51.409244000000001</v>
      </c>
      <c r="M2109" t="s">
        <v>83</v>
      </c>
      <c r="N2109">
        <v>1999</v>
      </c>
      <c r="O2109">
        <v>1</v>
      </c>
      <c r="P2109">
        <v>2008</v>
      </c>
      <c r="Q2109">
        <v>1</v>
      </c>
      <c r="R2109" t="s">
        <v>2619</v>
      </c>
    </row>
    <row r="2110" spans="1:18">
      <c r="A2110">
        <v>3865</v>
      </c>
      <c r="B2110" t="s">
        <v>2778</v>
      </c>
      <c r="C2110">
        <v>-74.779966000000002</v>
      </c>
      <c r="D2110">
        <v>76.988933000000003</v>
      </c>
      <c r="F2110">
        <v>623</v>
      </c>
      <c r="G2110">
        <v>2749</v>
      </c>
      <c r="I2110">
        <v>37.746666667</v>
      </c>
      <c r="K2110" t="s">
        <v>2616</v>
      </c>
      <c r="L2110">
        <v>37.746665999999998</v>
      </c>
      <c r="M2110" t="s">
        <v>83</v>
      </c>
      <c r="N2110">
        <v>1999</v>
      </c>
      <c r="O2110">
        <v>1</v>
      </c>
      <c r="P2110">
        <v>2008</v>
      </c>
      <c r="Q2110">
        <v>1</v>
      </c>
      <c r="R2110" t="s">
        <v>2619</v>
      </c>
    </row>
    <row r="2111" spans="1:18">
      <c r="A2111">
        <v>3866</v>
      </c>
      <c r="B2111" t="s">
        <v>2779</v>
      </c>
      <c r="C2111">
        <v>-74.798333</v>
      </c>
      <c r="D2111">
        <v>76.985665999999995</v>
      </c>
      <c r="F2111">
        <v>625</v>
      </c>
      <c r="G2111">
        <v>2749</v>
      </c>
      <c r="I2111">
        <v>45.400959999999998</v>
      </c>
      <c r="K2111" t="s">
        <v>2616</v>
      </c>
      <c r="L2111">
        <v>45.400959999999998</v>
      </c>
      <c r="M2111" t="s">
        <v>83</v>
      </c>
      <c r="N2111">
        <v>2005</v>
      </c>
      <c r="O2111">
        <v>1</v>
      </c>
      <c r="P2111">
        <v>2008</v>
      </c>
      <c r="Q2111">
        <v>1</v>
      </c>
      <c r="R2111" t="s">
        <v>2619</v>
      </c>
    </row>
    <row r="2112" spans="1:18">
      <c r="A2112">
        <v>3867</v>
      </c>
      <c r="B2112" t="s">
        <v>2780</v>
      </c>
      <c r="C2112">
        <v>-74.816316</v>
      </c>
      <c r="D2112">
        <v>76.983099999999993</v>
      </c>
      <c r="F2112">
        <v>627</v>
      </c>
      <c r="G2112">
        <v>2740</v>
      </c>
      <c r="I2112">
        <v>103.00009480999999</v>
      </c>
      <c r="K2112" t="s">
        <v>2616</v>
      </c>
      <c r="L2112">
        <v>103.000094</v>
      </c>
      <c r="M2112" t="s">
        <v>83</v>
      </c>
      <c r="N2112">
        <v>1999</v>
      </c>
      <c r="O2112">
        <v>1</v>
      </c>
      <c r="P2112">
        <v>2008</v>
      </c>
      <c r="Q2112">
        <v>1</v>
      </c>
      <c r="R2112" t="s">
        <v>2619</v>
      </c>
    </row>
    <row r="2113" spans="1:18">
      <c r="A2113">
        <v>3868</v>
      </c>
      <c r="B2113" t="s">
        <v>2781</v>
      </c>
      <c r="C2113">
        <v>-74.834400000000002</v>
      </c>
      <c r="D2113">
        <v>76.980965999999995</v>
      </c>
      <c r="F2113">
        <v>629</v>
      </c>
      <c r="G2113">
        <v>2759</v>
      </c>
      <c r="I2113">
        <v>54.210884444000001</v>
      </c>
      <c r="K2113" t="s">
        <v>2616</v>
      </c>
      <c r="L2113">
        <v>54.210884</v>
      </c>
      <c r="M2113" t="s">
        <v>83</v>
      </c>
      <c r="N2113">
        <v>1999</v>
      </c>
      <c r="O2113">
        <v>1</v>
      </c>
      <c r="P2113">
        <v>2008</v>
      </c>
      <c r="Q2113">
        <v>1</v>
      </c>
      <c r="R2113" t="s">
        <v>2619</v>
      </c>
    </row>
    <row r="2114" spans="1:18">
      <c r="A2114">
        <v>3869</v>
      </c>
      <c r="B2114" t="s">
        <v>2782</v>
      </c>
      <c r="C2114">
        <v>-74.851983000000004</v>
      </c>
      <c r="D2114">
        <v>76.978499999999997</v>
      </c>
      <c r="F2114">
        <v>631</v>
      </c>
      <c r="G2114">
        <v>2757</v>
      </c>
      <c r="I2114">
        <v>75.575408889000002</v>
      </c>
      <c r="K2114" t="s">
        <v>2616</v>
      </c>
      <c r="L2114">
        <v>75.575407999999996</v>
      </c>
      <c r="M2114" t="s">
        <v>83</v>
      </c>
      <c r="N2114">
        <v>1999</v>
      </c>
      <c r="O2114">
        <v>1</v>
      </c>
      <c r="P2114">
        <v>2008</v>
      </c>
      <c r="Q2114">
        <v>1</v>
      </c>
      <c r="R2114" t="s">
        <v>2619</v>
      </c>
    </row>
    <row r="2115" spans="1:18">
      <c r="A2115">
        <v>3870</v>
      </c>
      <c r="B2115" t="s">
        <v>2783</v>
      </c>
      <c r="C2115">
        <v>-74.870433000000006</v>
      </c>
      <c r="D2115">
        <v>76.979215999999994</v>
      </c>
      <c r="F2115">
        <v>633</v>
      </c>
      <c r="G2115">
        <v>2753</v>
      </c>
      <c r="I2115">
        <v>21.793334815000001</v>
      </c>
      <c r="K2115" t="s">
        <v>2616</v>
      </c>
      <c r="L2115">
        <v>21.793334000000002</v>
      </c>
      <c r="M2115" t="s">
        <v>83</v>
      </c>
      <c r="N2115">
        <v>1999</v>
      </c>
      <c r="O2115">
        <v>1</v>
      </c>
      <c r="P2115">
        <v>2008</v>
      </c>
      <c r="Q2115">
        <v>1</v>
      </c>
      <c r="R2115" t="s">
        <v>2619</v>
      </c>
    </row>
    <row r="2116" spans="1:18">
      <c r="A2116">
        <v>3871</v>
      </c>
      <c r="B2116" t="s">
        <v>2784</v>
      </c>
      <c r="C2116">
        <v>-74.888283000000001</v>
      </c>
      <c r="D2116">
        <v>76.978800000000007</v>
      </c>
      <c r="F2116">
        <v>635</v>
      </c>
      <c r="G2116">
        <v>2760</v>
      </c>
      <c r="I2116">
        <v>34.853835556</v>
      </c>
      <c r="K2116" t="s">
        <v>2616</v>
      </c>
      <c r="L2116">
        <v>34.853834999999997</v>
      </c>
      <c r="M2116" t="s">
        <v>83</v>
      </c>
      <c r="N2116">
        <v>1999</v>
      </c>
      <c r="O2116">
        <v>1</v>
      </c>
      <c r="P2116">
        <v>2008</v>
      </c>
      <c r="Q2116">
        <v>1</v>
      </c>
      <c r="R2116" t="s">
        <v>2619</v>
      </c>
    </row>
    <row r="2117" spans="1:18">
      <c r="A2117">
        <v>3872</v>
      </c>
      <c r="B2117" t="s">
        <v>2785</v>
      </c>
      <c r="C2117">
        <v>-74.907250000000005</v>
      </c>
      <c r="D2117">
        <v>76.978250000000003</v>
      </c>
      <c r="F2117">
        <v>637</v>
      </c>
      <c r="G2117">
        <v>2761</v>
      </c>
      <c r="I2117">
        <v>34.094460740999999</v>
      </c>
      <c r="K2117" t="s">
        <v>2616</v>
      </c>
      <c r="L2117">
        <v>34.094459999999998</v>
      </c>
      <c r="M2117" t="s">
        <v>83</v>
      </c>
      <c r="N2117">
        <v>1999</v>
      </c>
      <c r="O2117">
        <v>1</v>
      </c>
      <c r="P2117">
        <v>2008</v>
      </c>
      <c r="Q2117">
        <v>1</v>
      </c>
      <c r="R2117" t="s">
        <v>2619</v>
      </c>
    </row>
    <row r="2118" spans="1:18">
      <c r="A2118">
        <v>3873</v>
      </c>
      <c r="B2118" t="s">
        <v>2786</v>
      </c>
      <c r="C2118">
        <v>-74.924949999999995</v>
      </c>
      <c r="D2118">
        <v>76.974199999999996</v>
      </c>
      <c r="F2118">
        <v>639</v>
      </c>
      <c r="G2118">
        <v>2761</v>
      </c>
      <c r="I2118">
        <v>38.500687407000001</v>
      </c>
      <c r="K2118" t="s">
        <v>2616</v>
      </c>
      <c r="L2118">
        <v>38.500686999999999</v>
      </c>
      <c r="M2118" t="s">
        <v>83</v>
      </c>
      <c r="N2118">
        <v>1999</v>
      </c>
      <c r="O2118">
        <v>1</v>
      </c>
      <c r="P2118">
        <v>2008</v>
      </c>
      <c r="Q2118">
        <v>1</v>
      </c>
      <c r="R2118" t="s">
        <v>2619</v>
      </c>
    </row>
    <row r="2119" spans="1:18">
      <c r="A2119">
        <v>3874</v>
      </c>
      <c r="B2119" t="s">
        <v>2787</v>
      </c>
      <c r="C2119">
        <v>-74.943016</v>
      </c>
      <c r="D2119">
        <v>76.973983000000004</v>
      </c>
      <c r="F2119">
        <v>641</v>
      </c>
      <c r="G2119">
        <v>2767</v>
      </c>
      <c r="I2119">
        <v>67.826235556</v>
      </c>
      <c r="K2119" t="s">
        <v>2616</v>
      </c>
      <c r="L2119">
        <v>67.826234999999997</v>
      </c>
      <c r="M2119" t="s">
        <v>83</v>
      </c>
      <c r="N2119">
        <v>1999</v>
      </c>
      <c r="O2119">
        <v>1</v>
      </c>
      <c r="P2119">
        <v>2008</v>
      </c>
      <c r="Q2119">
        <v>1</v>
      </c>
      <c r="R2119" t="s">
        <v>2619</v>
      </c>
    </row>
    <row r="2120" spans="1:18">
      <c r="A2120">
        <v>3875</v>
      </c>
      <c r="B2120" t="s">
        <v>2788</v>
      </c>
      <c r="C2120">
        <v>-74.961883</v>
      </c>
      <c r="D2120">
        <v>76.972783000000007</v>
      </c>
      <c r="F2120">
        <v>643</v>
      </c>
      <c r="G2120">
        <v>2775</v>
      </c>
      <c r="I2120">
        <v>22.538947406999998</v>
      </c>
      <c r="K2120" t="s">
        <v>2616</v>
      </c>
      <c r="L2120">
        <v>22.538947</v>
      </c>
      <c r="M2120" t="s">
        <v>83</v>
      </c>
      <c r="N2120">
        <v>1999</v>
      </c>
      <c r="O2120">
        <v>1</v>
      </c>
      <c r="P2120">
        <v>2008</v>
      </c>
      <c r="Q2120">
        <v>1</v>
      </c>
      <c r="R2120" t="s">
        <v>2619</v>
      </c>
    </row>
    <row r="2121" spans="1:18">
      <c r="A2121">
        <v>3876</v>
      </c>
      <c r="B2121" t="s">
        <v>2789</v>
      </c>
      <c r="C2121">
        <v>-74.979500000000002</v>
      </c>
      <c r="D2121">
        <v>76.969183000000001</v>
      </c>
      <c r="F2121">
        <v>645</v>
      </c>
      <c r="G2121">
        <v>2765</v>
      </c>
      <c r="I2121">
        <v>19.308426666999999</v>
      </c>
      <c r="K2121" t="s">
        <v>2616</v>
      </c>
      <c r="L2121">
        <v>19.308426000000001</v>
      </c>
      <c r="M2121" t="s">
        <v>83</v>
      </c>
      <c r="N2121">
        <v>1999</v>
      </c>
      <c r="O2121">
        <v>1</v>
      </c>
      <c r="P2121">
        <v>2008</v>
      </c>
      <c r="Q2121">
        <v>1</v>
      </c>
      <c r="R2121" t="s">
        <v>2619</v>
      </c>
    </row>
    <row r="2122" spans="1:18">
      <c r="A2122">
        <v>3877</v>
      </c>
      <c r="B2122" t="s">
        <v>2790</v>
      </c>
      <c r="C2122">
        <v>-74.997166000000007</v>
      </c>
      <c r="D2122">
        <v>76.966915999999998</v>
      </c>
      <c r="F2122">
        <v>647</v>
      </c>
      <c r="G2122">
        <v>2773</v>
      </c>
      <c r="I2122">
        <v>71.909528889000001</v>
      </c>
      <c r="K2122" t="s">
        <v>2616</v>
      </c>
      <c r="L2122">
        <v>71.909527999999995</v>
      </c>
      <c r="M2122" t="s">
        <v>83</v>
      </c>
      <c r="N2122">
        <v>1999</v>
      </c>
      <c r="O2122">
        <v>1</v>
      </c>
      <c r="P2122">
        <v>2008</v>
      </c>
      <c r="Q2122">
        <v>1</v>
      </c>
      <c r="R2122" t="s">
        <v>2619</v>
      </c>
    </row>
    <row r="2123" spans="1:18">
      <c r="A2123">
        <v>3878</v>
      </c>
      <c r="B2123" t="s">
        <v>2791</v>
      </c>
      <c r="C2123">
        <v>-75.015749999999997</v>
      </c>
      <c r="D2123">
        <v>76.969183000000001</v>
      </c>
      <c r="F2123">
        <v>649</v>
      </c>
      <c r="G2123">
        <v>2720</v>
      </c>
      <c r="I2123">
        <v>42.109340000000003</v>
      </c>
      <c r="K2123" t="s">
        <v>2616</v>
      </c>
      <c r="L2123">
        <v>42.109340000000003</v>
      </c>
      <c r="M2123" t="s">
        <v>83</v>
      </c>
      <c r="N2123">
        <v>1999</v>
      </c>
      <c r="O2123">
        <v>1</v>
      </c>
      <c r="P2123">
        <v>2008</v>
      </c>
      <c r="Q2123">
        <v>1</v>
      </c>
      <c r="R2123" t="s">
        <v>2619</v>
      </c>
    </row>
    <row r="2124" spans="1:18">
      <c r="A2124">
        <v>3879</v>
      </c>
      <c r="B2124" t="s">
        <v>2792</v>
      </c>
      <c r="C2124">
        <v>-75.033582999999993</v>
      </c>
      <c r="D2124">
        <v>76.964699999999993</v>
      </c>
      <c r="F2124">
        <v>651</v>
      </c>
      <c r="G2124">
        <v>2768</v>
      </c>
      <c r="I2124">
        <v>42.321808148000002</v>
      </c>
      <c r="K2124" t="s">
        <v>2616</v>
      </c>
      <c r="L2124">
        <v>42.321807999999997</v>
      </c>
      <c r="M2124" t="s">
        <v>83</v>
      </c>
      <c r="N2124">
        <v>1999</v>
      </c>
      <c r="O2124">
        <v>1</v>
      </c>
      <c r="P2124">
        <v>2008</v>
      </c>
      <c r="Q2124">
        <v>1</v>
      </c>
      <c r="R2124" t="s">
        <v>2619</v>
      </c>
    </row>
    <row r="2125" spans="1:18">
      <c r="A2125">
        <v>3880</v>
      </c>
      <c r="B2125" t="s">
        <v>2793</v>
      </c>
      <c r="C2125">
        <v>-75.051900000000003</v>
      </c>
      <c r="D2125">
        <v>76.961449999999999</v>
      </c>
      <c r="F2125">
        <v>653</v>
      </c>
      <c r="G2125">
        <v>2765</v>
      </c>
      <c r="I2125">
        <v>11.21184</v>
      </c>
      <c r="K2125" t="s">
        <v>2616</v>
      </c>
      <c r="L2125">
        <v>11.21184</v>
      </c>
      <c r="M2125" t="s">
        <v>83</v>
      </c>
      <c r="N2125">
        <v>1999</v>
      </c>
      <c r="O2125">
        <v>1</v>
      </c>
      <c r="P2125">
        <v>2008</v>
      </c>
      <c r="Q2125">
        <v>1</v>
      </c>
      <c r="R2125" t="s">
        <v>2619</v>
      </c>
    </row>
    <row r="2126" spans="1:18">
      <c r="A2126">
        <v>3881</v>
      </c>
      <c r="B2126" t="s">
        <v>2794</v>
      </c>
      <c r="C2126">
        <v>-75.069716</v>
      </c>
      <c r="D2126">
        <v>76.960999999999999</v>
      </c>
      <c r="F2126">
        <v>655</v>
      </c>
      <c r="G2126">
        <v>2752</v>
      </c>
      <c r="I2126">
        <v>26.734351110999999</v>
      </c>
      <c r="K2126" t="s">
        <v>2616</v>
      </c>
      <c r="L2126">
        <v>26.734351</v>
      </c>
      <c r="M2126" t="s">
        <v>83</v>
      </c>
      <c r="N2126">
        <v>1999</v>
      </c>
      <c r="O2126">
        <v>1</v>
      </c>
      <c r="P2126">
        <v>2008</v>
      </c>
      <c r="Q2126">
        <v>1</v>
      </c>
      <c r="R2126" t="s">
        <v>2619</v>
      </c>
    </row>
    <row r="2127" spans="1:18">
      <c r="A2127">
        <v>3882</v>
      </c>
      <c r="B2127" t="s">
        <v>2795</v>
      </c>
      <c r="C2127">
        <v>-75.088316000000006</v>
      </c>
      <c r="D2127">
        <v>76.960616000000002</v>
      </c>
      <c r="F2127">
        <v>657</v>
      </c>
      <c r="G2127">
        <v>2748</v>
      </c>
      <c r="I2127">
        <v>123.54804889</v>
      </c>
      <c r="K2127" t="s">
        <v>2616</v>
      </c>
      <c r="L2127">
        <v>123.54804799999999</v>
      </c>
      <c r="M2127" t="s">
        <v>83</v>
      </c>
      <c r="N2127">
        <v>1999</v>
      </c>
      <c r="O2127">
        <v>1</v>
      </c>
      <c r="P2127">
        <v>2008</v>
      </c>
      <c r="Q2127">
        <v>1</v>
      </c>
      <c r="R2127" t="s">
        <v>2619</v>
      </c>
    </row>
    <row r="2128" spans="1:18">
      <c r="A2128">
        <v>3883</v>
      </c>
      <c r="B2128" t="s">
        <v>2796</v>
      </c>
      <c r="C2128">
        <v>-75.106049999999996</v>
      </c>
      <c r="D2128">
        <v>76.961449999999999</v>
      </c>
      <c r="F2128">
        <v>659</v>
      </c>
      <c r="G2128">
        <v>2749</v>
      </c>
      <c r="I2128">
        <v>66.525211851999998</v>
      </c>
      <c r="K2128" t="s">
        <v>2616</v>
      </c>
      <c r="L2128">
        <v>66.525210999999999</v>
      </c>
      <c r="M2128" t="s">
        <v>83</v>
      </c>
      <c r="N2128">
        <v>1999</v>
      </c>
      <c r="O2128">
        <v>1</v>
      </c>
      <c r="P2128">
        <v>2008</v>
      </c>
      <c r="Q2128">
        <v>1</v>
      </c>
      <c r="R2128" t="s">
        <v>2619</v>
      </c>
    </row>
    <row r="2129" spans="1:18">
      <c r="A2129">
        <v>3884</v>
      </c>
      <c r="B2129" t="s">
        <v>2797</v>
      </c>
      <c r="C2129">
        <v>-75.124465999999998</v>
      </c>
      <c r="D2129">
        <v>76.958066000000002</v>
      </c>
      <c r="F2129">
        <v>661</v>
      </c>
      <c r="G2129">
        <v>2748</v>
      </c>
      <c r="I2129">
        <v>50.242640000000002</v>
      </c>
      <c r="K2129" t="s">
        <v>2616</v>
      </c>
      <c r="L2129">
        <v>50.242640000000002</v>
      </c>
      <c r="M2129" t="s">
        <v>83</v>
      </c>
      <c r="N2129">
        <v>1999</v>
      </c>
      <c r="O2129">
        <v>1</v>
      </c>
      <c r="P2129">
        <v>2008</v>
      </c>
      <c r="Q2129">
        <v>1</v>
      </c>
      <c r="R2129" t="s">
        <v>2619</v>
      </c>
    </row>
    <row r="2130" spans="1:18">
      <c r="A2130">
        <v>3885</v>
      </c>
      <c r="B2130" t="s">
        <v>2798</v>
      </c>
      <c r="C2130">
        <v>-75.143215999999995</v>
      </c>
      <c r="D2130">
        <v>76.956182999999996</v>
      </c>
      <c r="F2130">
        <v>663</v>
      </c>
      <c r="G2130">
        <v>2752</v>
      </c>
      <c r="I2130">
        <v>82.357237037000004</v>
      </c>
      <c r="K2130" t="s">
        <v>2616</v>
      </c>
      <c r="L2130">
        <v>82.357236999999998</v>
      </c>
      <c r="M2130" t="s">
        <v>83</v>
      </c>
      <c r="N2130">
        <v>1999</v>
      </c>
      <c r="O2130">
        <v>1</v>
      </c>
      <c r="P2130">
        <v>2008</v>
      </c>
      <c r="Q2130">
        <v>1</v>
      </c>
      <c r="R2130" t="s">
        <v>2619</v>
      </c>
    </row>
    <row r="2131" spans="1:18">
      <c r="A2131">
        <v>3886</v>
      </c>
      <c r="B2131" t="s">
        <v>2799</v>
      </c>
      <c r="C2131">
        <v>-75.160482999999999</v>
      </c>
      <c r="D2131">
        <v>76.953483000000006</v>
      </c>
      <c r="F2131">
        <v>665</v>
      </c>
      <c r="G2131">
        <v>2753</v>
      </c>
      <c r="I2131">
        <v>96.626739999999998</v>
      </c>
      <c r="K2131" t="s">
        <v>2616</v>
      </c>
      <c r="L2131">
        <v>96.626739999999998</v>
      </c>
      <c r="M2131" t="s">
        <v>83</v>
      </c>
      <c r="N2131">
        <v>1999</v>
      </c>
      <c r="O2131">
        <v>1</v>
      </c>
      <c r="P2131">
        <v>2008</v>
      </c>
      <c r="Q2131">
        <v>1</v>
      </c>
      <c r="R2131" t="s">
        <v>2619</v>
      </c>
    </row>
    <row r="2132" spans="1:18">
      <c r="A2132">
        <v>3887</v>
      </c>
      <c r="B2132" t="s">
        <v>2800</v>
      </c>
      <c r="C2132">
        <v>-75.178233000000006</v>
      </c>
      <c r="D2132">
        <v>76.956050000000005</v>
      </c>
      <c r="F2132">
        <v>666</v>
      </c>
      <c r="G2132">
        <v>2750</v>
      </c>
      <c r="I2132">
        <v>103.69936</v>
      </c>
      <c r="K2132" t="s">
        <v>2616</v>
      </c>
      <c r="L2132">
        <v>103.69936</v>
      </c>
      <c r="M2132" t="s">
        <v>83</v>
      </c>
      <c r="N2132">
        <v>1999</v>
      </c>
      <c r="O2132">
        <v>1</v>
      </c>
      <c r="P2132">
        <v>2008</v>
      </c>
      <c r="Q2132">
        <v>1</v>
      </c>
      <c r="R2132" t="s">
        <v>2619</v>
      </c>
    </row>
    <row r="2133" spans="1:18">
      <c r="A2133">
        <v>3888</v>
      </c>
      <c r="B2133" t="s">
        <v>2801</v>
      </c>
      <c r="C2133">
        <v>-75.196765999999997</v>
      </c>
      <c r="D2133">
        <v>76.956483000000006</v>
      </c>
      <c r="F2133">
        <v>668</v>
      </c>
      <c r="G2133">
        <v>2746</v>
      </c>
      <c r="I2133">
        <v>145.38797778</v>
      </c>
      <c r="K2133" t="s">
        <v>2616</v>
      </c>
      <c r="L2133">
        <v>145.38797700000001</v>
      </c>
      <c r="M2133" t="s">
        <v>83</v>
      </c>
      <c r="N2133">
        <v>2005</v>
      </c>
      <c r="O2133">
        <v>1</v>
      </c>
      <c r="P2133">
        <v>2008</v>
      </c>
      <c r="Q2133">
        <v>1</v>
      </c>
      <c r="R2133" t="s">
        <v>2619</v>
      </c>
    </row>
    <row r="2134" spans="1:18">
      <c r="A2134">
        <v>3889</v>
      </c>
      <c r="B2134" t="s">
        <v>2802</v>
      </c>
      <c r="C2134">
        <v>-75.215215999999998</v>
      </c>
      <c r="D2134">
        <v>76.954515999999998</v>
      </c>
      <c r="F2134">
        <v>670</v>
      </c>
      <c r="G2134">
        <v>2758</v>
      </c>
      <c r="I2134">
        <v>33.091751111000001</v>
      </c>
      <c r="K2134" t="s">
        <v>2616</v>
      </c>
      <c r="L2134">
        <v>33.091751000000002</v>
      </c>
      <c r="M2134" t="s">
        <v>83</v>
      </c>
      <c r="N2134">
        <v>1999</v>
      </c>
      <c r="O2134">
        <v>1</v>
      </c>
      <c r="P2134">
        <v>2008</v>
      </c>
      <c r="Q2134">
        <v>1</v>
      </c>
      <c r="R2134" t="s">
        <v>2619</v>
      </c>
    </row>
    <row r="2135" spans="1:18">
      <c r="A2135">
        <v>3890</v>
      </c>
      <c r="B2135" t="s">
        <v>2803</v>
      </c>
      <c r="C2135">
        <v>-75.232916000000003</v>
      </c>
      <c r="D2135">
        <v>76.946432999999999</v>
      </c>
      <c r="F2135">
        <v>673</v>
      </c>
      <c r="G2135">
        <v>2768</v>
      </c>
      <c r="I2135">
        <v>75.131524443999993</v>
      </c>
      <c r="K2135" t="s">
        <v>2616</v>
      </c>
      <c r="L2135">
        <v>75.131523999999999</v>
      </c>
      <c r="M2135" t="s">
        <v>83</v>
      </c>
      <c r="N2135">
        <v>1999</v>
      </c>
      <c r="O2135">
        <v>1</v>
      </c>
      <c r="P2135">
        <v>2008</v>
      </c>
      <c r="Q2135">
        <v>1</v>
      </c>
      <c r="R2135" t="s">
        <v>2619</v>
      </c>
    </row>
    <row r="2136" spans="1:18">
      <c r="A2136">
        <v>3891</v>
      </c>
      <c r="B2136" t="s">
        <v>2804</v>
      </c>
      <c r="C2136">
        <v>-75.250483000000003</v>
      </c>
      <c r="D2136">
        <v>76.938866000000004</v>
      </c>
      <c r="F2136">
        <v>675</v>
      </c>
      <c r="G2136">
        <v>2779</v>
      </c>
      <c r="I2136">
        <v>140.44698443999999</v>
      </c>
      <c r="K2136" t="s">
        <v>2616</v>
      </c>
      <c r="L2136">
        <v>140.44698399999999</v>
      </c>
      <c r="M2136" t="s">
        <v>83</v>
      </c>
      <c r="N2136">
        <v>1999</v>
      </c>
      <c r="O2136">
        <v>1</v>
      </c>
      <c r="P2136">
        <v>2008</v>
      </c>
      <c r="Q2136">
        <v>1</v>
      </c>
      <c r="R2136" t="s">
        <v>2619</v>
      </c>
    </row>
    <row r="2137" spans="1:18">
      <c r="A2137">
        <v>3892</v>
      </c>
      <c r="B2137" t="s">
        <v>2805</v>
      </c>
      <c r="C2137">
        <v>-75.269283000000001</v>
      </c>
      <c r="D2137">
        <v>76.938232999999997</v>
      </c>
      <c r="F2137">
        <v>677</v>
      </c>
      <c r="G2137">
        <v>2776</v>
      </c>
      <c r="I2137">
        <v>120.63208</v>
      </c>
      <c r="K2137" t="s">
        <v>2616</v>
      </c>
      <c r="L2137">
        <v>120.63208</v>
      </c>
      <c r="M2137" t="s">
        <v>83</v>
      </c>
      <c r="N2137">
        <v>2005</v>
      </c>
      <c r="O2137">
        <v>1</v>
      </c>
      <c r="P2137">
        <v>2008</v>
      </c>
      <c r="Q2137">
        <v>1</v>
      </c>
      <c r="R2137" t="s">
        <v>2619</v>
      </c>
    </row>
    <row r="2138" spans="1:18">
      <c r="A2138">
        <v>3893</v>
      </c>
      <c r="B2138" t="s">
        <v>2806</v>
      </c>
      <c r="C2138">
        <v>-75.286916000000005</v>
      </c>
      <c r="D2138">
        <v>76.932165999999995</v>
      </c>
      <c r="F2138">
        <v>679</v>
      </c>
      <c r="G2138">
        <v>2782</v>
      </c>
      <c r="I2138">
        <v>93.283293333000003</v>
      </c>
      <c r="K2138" t="s">
        <v>2616</v>
      </c>
      <c r="L2138">
        <v>93.283293</v>
      </c>
      <c r="M2138" t="s">
        <v>83</v>
      </c>
      <c r="N2138">
        <v>1999</v>
      </c>
      <c r="O2138">
        <v>1</v>
      </c>
      <c r="P2138">
        <v>2008</v>
      </c>
      <c r="Q2138">
        <v>1</v>
      </c>
      <c r="R2138" t="s">
        <v>2619</v>
      </c>
    </row>
    <row r="2139" spans="1:18">
      <c r="A2139">
        <v>3894</v>
      </c>
      <c r="B2139" t="s">
        <v>2807</v>
      </c>
      <c r="C2139">
        <v>-75.305766000000006</v>
      </c>
      <c r="D2139">
        <v>76.928683000000007</v>
      </c>
      <c r="F2139">
        <v>681</v>
      </c>
      <c r="G2139">
        <v>2783</v>
      </c>
      <c r="I2139">
        <v>52.065535556</v>
      </c>
      <c r="K2139" t="s">
        <v>2616</v>
      </c>
      <c r="L2139">
        <v>52.065534999999997</v>
      </c>
      <c r="M2139" t="s">
        <v>83</v>
      </c>
      <c r="N2139">
        <v>1999</v>
      </c>
      <c r="O2139">
        <v>1</v>
      </c>
      <c r="P2139">
        <v>2008</v>
      </c>
      <c r="Q2139">
        <v>1</v>
      </c>
      <c r="R2139" t="s">
        <v>2619</v>
      </c>
    </row>
    <row r="2140" spans="1:18">
      <c r="A2140">
        <v>3895</v>
      </c>
      <c r="B2140" t="s">
        <v>2808</v>
      </c>
      <c r="C2140">
        <v>-75.323316000000005</v>
      </c>
      <c r="D2140">
        <v>76.924965999999998</v>
      </c>
      <c r="F2140">
        <v>683</v>
      </c>
      <c r="G2140">
        <v>2784</v>
      </c>
      <c r="I2140">
        <v>59.642524444000003</v>
      </c>
      <c r="K2140" t="s">
        <v>2616</v>
      </c>
      <c r="L2140">
        <v>59.642524000000002</v>
      </c>
      <c r="M2140" t="s">
        <v>83</v>
      </c>
      <c r="N2140">
        <v>1999</v>
      </c>
      <c r="O2140">
        <v>1</v>
      </c>
      <c r="P2140">
        <v>2008</v>
      </c>
      <c r="Q2140">
        <v>1</v>
      </c>
      <c r="R2140" t="s">
        <v>2619</v>
      </c>
    </row>
    <row r="2141" spans="1:18">
      <c r="A2141">
        <v>3896</v>
      </c>
      <c r="B2141" t="s">
        <v>2809</v>
      </c>
      <c r="C2141">
        <v>-75.341865999999996</v>
      </c>
      <c r="D2141">
        <v>76.925432999999998</v>
      </c>
      <c r="F2141">
        <v>685</v>
      </c>
      <c r="G2141">
        <v>2785</v>
      </c>
      <c r="I2141">
        <v>84.001176295999997</v>
      </c>
      <c r="K2141" t="s">
        <v>2616</v>
      </c>
      <c r="L2141">
        <v>84.001176000000001</v>
      </c>
      <c r="M2141" t="s">
        <v>83</v>
      </c>
      <c r="N2141">
        <v>1999</v>
      </c>
      <c r="O2141">
        <v>1</v>
      </c>
      <c r="P2141">
        <v>2008</v>
      </c>
      <c r="Q2141">
        <v>1</v>
      </c>
      <c r="R2141" t="s">
        <v>2619</v>
      </c>
    </row>
    <row r="2142" spans="1:18">
      <c r="A2142">
        <v>3897</v>
      </c>
      <c r="B2142" t="s">
        <v>2810</v>
      </c>
      <c r="C2142">
        <v>-75.360500000000002</v>
      </c>
      <c r="D2142">
        <v>76.924882999999994</v>
      </c>
      <c r="F2142">
        <v>687</v>
      </c>
      <c r="G2142">
        <v>2787</v>
      </c>
      <c r="I2142">
        <v>78.989368889000005</v>
      </c>
      <c r="K2142" t="s">
        <v>2616</v>
      </c>
      <c r="L2142">
        <v>78.989367999999999</v>
      </c>
      <c r="M2142" t="s">
        <v>83</v>
      </c>
      <c r="N2142">
        <v>1999</v>
      </c>
      <c r="O2142">
        <v>1</v>
      </c>
      <c r="P2142">
        <v>2008</v>
      </c>
      <c r="Q2142">
        <v>1</v>
      </c>
      <c r="R2142" t="s">
        <v>2619</v>
      </c>
    </row>
    <row r="2143" spans="1:18">
      <c r="A2143">
        <v>3898</v>
      </c>
      <c r="B2143" t="s">
        <v>2811</v>
      </c>
      <c r="C2143">
        <v>-75.380399999999995</v>
      </c>
      <c r="D2143">
        <v>76.923316</v>
      </c>
      <c r="F2143">
        <v>689</v>
      </c>
      <c r="G2143">
        <v>2798</v>
      </c>
      <c r="I2143">
        <v>49.036799999999999</v>
      </c>
      <c r="K2143" t="s">
        <v>2616</v>
      </c>
      <c r="L2143">
        <v>49.036799999999999</v>
      </c>
      <c r="M2143" t="s">
        <v>83</v>
      </c>
      <c r="N2143">
        <v>1999</v>
      </c>
      <c r="O2143">
        <v>1</v>
      </c>
      <c r="P2143">
        <v>2008</v>
      </c>
      <c r="Q2143">
        <v>1</v>
      </c>
      <c r="R2143" t="s">
        <v>2619</v>
      </c>
    </row>
    <row r="2144" spans="1:18">
      <c r="A2144">
        <v>3899</v>
      </c>
      <c r="B2144" t="s">
        <v>2812</v>
      </c>
      <c r="C2144">
        <v>-75.397800000000004</v>
      </c>
      <c r="D2144">
        <v>76.919399999999996</v>
      </c>
      <c r="F2144">
        <v>691</v>
      </c>
      <c r="G2144">
        <v>2794</v>
      </c>
      <c r="I2144">
        <v>44.849200000000003</v>
      </c>
      <c r="K2144" t="s">
        <v>2616</v>
      </c>
      <c r="L2144">
        <v>44.849200000000003</v>
      </c>
      <c r="M2144" t="s">
        <v>83</v>
      </c>
      <c r="N2144">
        <v>1999</v>
      </c>
      <c r="O2144">
        <v>1</v>
      </c>
      <c r="P2144">
        <v>2008</v>
      </c>
      <c r="Q2144">
        <v>1</v>
      </c>
      <c r="R2144" t="s">
        <v>2619</v>
      </c>
    </row>
    <row r="2145" spans="1:18">
      <c r="A2145">
        <v>3900</v>
      </c>
      <c r="B2145" t="s">
        <v>2813</v>
      </c>
      <c r="C2145">
        <v>-75.415149999999997</v>
      </c>
      <c r="D2145">
        <v>76.916499999999999</v>
      </c>
      <c r="F2145">
        <v>693</v>
      </c>
      <c r="G2145">
        <v>2795</v>
      </c>
      <c r="I2145">
        <v>69.490333332999995</v>
      </c>
      <c r="K2145" t="s">
        <v>2616</v>
      </c>
      <c r="L2145">
        <v>69.490333000000007</v>
      </c>
      <c r="M2145" t="s">
        <v>83</v>
      </c>
      <c r="N2145">
        <v>1999</v>
      </c>
      <c r="O2145">
        <v>1</v>
      </c>
      <c r="P2145">
        <v>2008</v>
      </c>
      <c r="Q2145">
        <v>1</v>
      </c>
      <c r="R2145" t="s">
        <v>2619</v>
      </c>
    </row>
    <row r="2146" spans="1:18">
      <c r="A2146">
        <v>3901</v>
      </c>
      <c r="B2146" t="s">
        <v>2814</v>
      </c>
      <c r="C2146">
        <v>-75.432833000000002</v>
      </c>
      <c r="D2146">
        <v>76.903383000000005</v>
      </c>
      <c r="F2146">
        <v>695</v>
      </c>
      <c r="G2146">
        <v>2801</v>
      </c>
      <c r="I2146">
        <v>41.970657778000003</v>
      </c>
      <c r="K2146" t="s">
        <v>2616</v>
      </c>
      <c r="L2146">
        <v>41.970657000000003</v>
      </c>
      <c r="M2146" t="s">
        <v>83</v>
      </c>
      <c r="N2146">
        <v>2005</v>
      </c>
      <c r="O2146">
        <v>1</v>
      </c>
      <c r="P2146">
        <v>2008</v>
      </c>
      <c r="Q2146">
        <v>1</v>
      </c>
      <c r="R2146" t="s">
        <v>2619</v>
      </c>
    </row>
    <row r="2147" spans="1:18">
      <c r="A2147">
        <v>3902</v>
      </c>
      <c r="B2147" t="s">
        <v>2815</v>
      </c>
      <c r="C2147">
        <v>-75.450199999999995</v>
      </c>
      <c r="D2147">
        <v>76.895666000000006</v>
      </c>
      <c r="F2147">
        <v>697</v>
      </c>
      <c r="G2147">
        <v>2796</v>
      </c>
      <c r="I2147">
        <v>37.388466667000003</v>
      </c>
      <c r="K2147" t="s">
        <v>2616</v>
      </c>
      <c r="L2147">
        <v>37.388466000000001</v>
      </c>
      <c r="M2147" t="s">
        <v>83</v>
      </c>
      <c r="N2147">
        <v>1999</v>
      </c>
      <c r="O2147">
        <v>1</v>
      </c>
      <c r="P2147">
        <v>2008</v>
      </c>
      <c r="Q2147">
        <v>1</v>
      </c>
      <c r="R2147" t="s">
        <v>2619</v>
      </c>
    </row>
    <row r="2148" spans="1:18">
      <c r="A2148">
        <v>3903</v>
      </c>
      <c r="B2148" t="s">
        <v>2816</v>
      </c>
      <c r="C2148">
        <v>-75.467815999999999</v>
      </c>
      <c r="D2148">
        <v>76.884</v>
      </c>
      <c r="F2148">
        <v>699</v>
      </c>
      <c r="G2148">
        <v>2790</v>
      </c>
      <c r="I2148">
        <v>31.841917037000002</v>
      </c>
      <c r="K2148" t="s">
        <v>2616</v>
      </c>
      <c r="L2148">
        <v>31.841916999999999</v>
      </c>
      <c r="M2148" t="s">
        <v>83</v>
      </c>
      <c r="N2148">
        <v>1999</v>
      </c>
      <c r="O2148">
        <v>1</v>
      </c>
      <c r="P2148">
        <v>2008</v>
      </c>
      <c r="Q2148">
        <v>1</v>
      </c>
      <c r="R2148" t="s">
        <v>2619</v>
      </c>
    </row>
    <row r="2149" spans="1:18">
      <c r="A2149">
        <v>3904</v>
      </c>
      <c r="B2149" t="s">
        <v>2817</v>
      </c>
      <c r="C2149">
        <v>-75.485799999999998</v>
      </c>
      <c r="D2149">
        <v>76.875799999999998</v>
      </c>
      <c r="F2149">
        <v>701</v>
      </c>
      <c r="G2149">
        <v>2785</v>
      </c>
      <c r="I2149">
        <v>25.297822222000001</v>
      </c>
      <c r="K2149" t="s">
        <v>2616</v>
      </c>
      <c r="L2149">
        <v>25.297822</v>
      </c>
      <c r="M2149" t="s">
        <v>83</v>
      </c>
      <c r="N2149">
        <v>1999</v>
      </c>
      <c r="O2149">
        <v>1</v>
      </c>
      <c r="P2149">
        <v>2008</v>
      </c>
      <c r="Q2149">
        <v>1</v>
      </c>
      <c r="R2149" t="s">
        <v>2619</v>
      </c>
    </row>
    <row r="2150" spans="1:18">
      <c r="A2150">
        <v>3905</v>
      </c>
      <c r="B2150" t="s">
        <v>2818</v>
      </c>
      <c r="C2150">
        <v>-75.505782999999994</v>
      </c>
      <c r="D2150">
        <v>76.871882999999997</v>
      </c>
      <c r="F2150">
        <v>704</v>
      </c>
      <c r="G2150">
        <v>2786</v>
      </c>
      <c r="I2150">
        <v>49.488573332999998</v>
      </c>
      <c r="K2150" t="s">
        <v>2616</v>
      </c>
      <c r="L2150">
        <v>49.488573000000002</v>
      </c>
      <c r="M2150" t="s">
        <v>83</v>
      </c>
      <c r="N2150">
        <v>1999</v>
      </c>
      <c r="O2150">
        <v>1</v>
      </c>
      <c r="P2150">
        <v>2008</v>
      </c>
      <c r="Q2150">
        <v>1</v>
      </c>
      <c r="R2150" t="s">
        <v>2619</v>
      </c>
    </row>
    <row r="2151" spans="1:18">
      <c r="A2151">
        <v>3906</v>
      </c>
      <c r="B2151" t="s">
        <v>2819</v>
      </c>
      <c r="C2151">
        <v>-75.522199999999998</v>
      </c>
      <c r="D2151">
        <v>76.875265999999996</v>
      </c>
      <c r="F2151">
        <v>706</v>
      </c>
      <c r="G2151">
        <v>2783</v>
      </c>
      <c r="I2151">
        <v>21.571337778</v>
      </c>
      <c r="K2151" t="s">
        <v>2616</v>
      </c>
      <c r="L2151">
        <v>21.571337</v>
      </c>
      <c r="M2151" t="s">
        <v>83</v>
      </c>
      <c r="N2151">
        <v>1999</v>
      </c>
      <c r="O2151">
        <v>1</v>
      </c>
      <c r="P2151">
        <v>2008</v>
      </c>
      <c r="Q2151">
        <v>1</v>
      </c>
      <c r="R2151" t="s">
        <v>2619</v>
      </c>
    </row>
    <row r="2152" spans="1:18">
      <c r="A2152">
        <v>3907</v>
      </c>
      <c r="B2152" t="s">
        <v>2820</v>
      </c>
      <c r="C2152">
        <v>-75.539615999999995</v>
      </c>
      <c r="D2152">
        <v>76.885015999999993</v>
      </c>
      <c r="F2152">
        <v>708</v>
      </c>
      <c r="G2152">
        <v>2783</v>
      </c>
      <c r="I2152">
        <v>70.809635556000003</v>
      </c>
      <c r="K2152" t="s">
        <v>2616</v>
      </c>
      <c r="L2152">
        <v>70.809635</v>
      </c>
      <c r="M2152" t="s">
        <v>83</v>
      </c>
      <c r="N2152">
        <v>1999</v>
      </c>
      <c r="O2152">
        <v>1</v>
      </c>
      <c r="P2152">
        <v>2008</v>
      </c>
      <c r="Q2152">
        <v>1</v>
      </c>
      <c r="R2152" t="s">
        <v>2619</v>
      </c>
    </row>
    <row r="2153" spans="1:18">
      <c r="A2153">
        <v>3908</v>
      </c>
      <c r="B2153" t="s">
        <v>2821</v>
      </c>
      <c r="C2153">
        <v>-75.557982999999993</v>
      </c>
      <c r="D2153">
        <v>76.883583000000002</v>
      </c>
      <c r="F2153">
        <v>710</v>
      </c>
      <c r="G2153">
        <v>2775</v>
      </c>
      <c r="I2153">
        <v>92.817217037000006</v>
      </c>
      <c r="K2153" t="s">
        <v>2616</v>
      </c>
      <c r="L2153">
        <v>92.817216999999999</v>
      </c>
      <c r="M2153" t="s">
        <v>83</v>
      </c>
      <c r="N2153">
        <v>1999</v>
      </c>
      <c r="O2153">
        <v>1</v>
      </c>
      <c r="P2153">
        <v>2008</v>
      </c>
      <c r="Q2153">
        <v>1</v>
      </c>
      <c r="R2153" t="s">
        <v>2619</v>
      </c>
    </row>
    <row r="2154" spans="1:18">
      <c r="A2154">
        <v>3909</v>
      </c>
      <c r="B2154" t="s">
        <v>2822</v>
      </c>
      <c r="C2154">
        <v>-75.576065999999997</v>
      </c>
      <c r="D2154">
        <v>76.882499999999993</v>
      </c>
      <c r="F2154">
        <v>712</v>
      </c>
      <c r="G2154">
        <v>2782</v>
      </c>
      <c r="I2154">
        <v>82.042115555999999</v>
      </c>
      <c r="K2154" t="s">
        <v>2616</v>
      </c>
      <c r="L2154">
        <v>82.042114999999995</v>
      </c>
      <c r="M2154" t="s">
        <v>83</v>
      </c>
      <c r="N2154">
        <v>1999</v>
      </c>
      <c r="O2154">
        <v>1</v>
      </c>
      <c r="P2154">
        <v>2008</v>
      </c>
      <c r="Q2154">
        <v>1</v>
      </c>
      <c r="R2154" t="s">
        <v>2619</v>
      </c>
    </row>
    <row r="2155" spans="1:18">
      <c r="A2155">
        <v>3910</v>
      </c>
      <c r="B2155" t="s">
        <v>2823</v>
      </c>
      <c r="C2155">
        <v>-75.593800000000002</v>
      </c>
      <c r="D2155">
        <v>76.880700000000004</v>
      </c>
      <c r="F2155">
        <v>714</v>
      </c>
      <c r="G2155">
        <v>2789</v>
      </c>
      <c r="I2155">
        <v>59.307299258999997</v>
      </c>
      <c r="K2155" t="s">
        <v>2616</v>
      </c>
      <c r="L2155">
        <v>59.307299</v>
      </c>
      <c r="M2155" t="s">
        <v>83</v>
      </c>
      <c r="N2155">
        <v>1999</v>
      </c>
      <c r="O2155">
        <v>1</v>
      </c>
      <c r="P2155">
        <v>2008</v>
      </c>
      <c r="Q2155">
        <v>1</v>
      </c>
      <c r="R2155" t="s">
        <v>2619</v>
      </c>
    </row>
    <row r="2156" spans="1:18">
      <c r="A2156">
        <v>3911</v>
      </c>
      <c r="B2156" t="s">
        <v>2824</v>
      </c>
      <c r="C2156">
        <v>-75.611582999999996</v>
      </c>
      <c r="D2156">
        <v>76.873416000000006</v>
      </c>
      <c r="F2156">
        <v>716</v>
      </c>
      <c r="G2156">
        <v>2790</v>
      </c>
      <c r="I2156">
        <v>23.377137778000002</v>
      </c>
      <c r="K2156" t="s">
        <v>2616</v>
      </c>
      <c r="L2156">
        <v>23.377137000000001</v>
      </c>
      <c r="M2156" t="s">
        <v>83</v>
      </c>
      <c r="N2156">
        <v>1999</v>
      </c>
      <c r="O2156">
        <v>1</v>
      </c>
      <c r="P2156">
        <v>2008</v>
      </c>
      <c r="Q2156">
        <v>1</v>
      </c>
      <c r="R2156" t="s">
        <v>2619</v>
      </c>
    </row>
    <row r="2157" spans="1:18">
      <c r="A2157">
        <v>3912</v>
      </c>
      <c r="B2157" t="s">
        <v>2825</v>
      </c>
      <c r="C2157">
        <v>-75.629400000000004</v>
      </c>
      <c r="D2157">
        <v>76.871399999999994</v>
      </c>
      <c r="F2157">
        <v>718</v>
      </c>
      <c r="G2157">
        <v>2796</v>
      </c>
      <c r="I2157">
        <v>44.772762962999998</v>
      </c>
      <c r="K2157" t="s">
        <v>2616</v>
      </c>
      <c r="L2157">
        <v>44.772762</v>
      </c>
      <c r="M2157" t="s">
        <v>83</v>
      </c>
      <c r="N2157">
        <v>1999</v>
      </c>
      <c r="O2157">
        <v>1</v>
      </c>
      <c r="P2157">
        <v>2008</v>
      </c>
      <c r="Q2157">
        <v>1</v>
      </c>
      <c r="R2157" t="s">
        <v>2619</v>
      </c>
    </row>
    <row r="2158" spans="1:18">
      <c r="A2158">
        <v>3913</v>
      </c>
      <c r="B2158" t="s">
        <v>2826</v>
      </c>
      <c r="C2158">
        <v>-75.647433000000007</v>
      </c>
      <c r="D2158">
        <v>76.872232999999994</v>
      </c>
      <c r="F2158">
        <v>720</v>
      </c>
      <c r="G2158">
        <v>2794</v>
      </c>
      <c r="I2158">
        <v>19.737911110999999</v>
      </c>
      <c r="K2158" t="s">
        <v>2616</v>
      </c>
      <c r="L2158">
        <v>19.737911</v>
      </c>
      <c r="M2158" t="s">
        <v>83</v>
      </c>
      <c r="N2158">
        <v>1999</v>
      </c>
      <c r="O2158">
        <v>1</v>
      </c>
      <c r="P2158">
        <v>2008</v>
      </c>
      <c r="Q2158">
        <v>1</v>
      </c>
      <c r="R2158" t="s">
        <v>2619</v>
      </c>
    </row>
    <row r="2159" spans="1:18">
      <c r="A2159">
        <v>3914</v>
      </c>
      <c r="B2159" t="s">
        <v>2827</v>
      </c>
      <c r="C2159">
        <v>-75.665383000000006</v>
      </c>
      <c r="D2159">
        <v>76.858915999999994</v>
      </c>
      <c r="F2159">
        <v>722</v>
      </c>
      <c r="G2159">
        <v>2796</v>
      </c>
      <c r="I2159">
        <v>59.523202222000002</v>
      </c>
      <c r="K2159" t="s">
        <v>2616</v>
      </c>
      <c r="L2159">
        <v>59.523201999999998</v>
      </c>
      <c r="M2159" t="s">
        <v>83</v>
      </c>
      <c r="N2159">
        <v>1999</v>
      </c>
      <c r="O2159">
        <v>1</v>
      </c>
      <c r="P2159">
        <v>2005</v>
      </c>
      <c r="Q2159">
        <v>1</v>
      </c>
      <c r="R2159" t="s">
        <v>2619</v>
      </c>
    </row>
    <row r="2160" spans="1:18">
      <c r="A2160">
        <v>3915</v>
      </c>
      <c r="B2160" t="s">
        <v>2828</v>
      </c>
      <c r="C2160">
        <v>-75.683800000000005</v>
      </c>
      <c r="D2160">
        <v>76.850815999999995</v>
      </c>
      <c r="F2160">
        <v>724</v>
      </c>
      <c r="G2160">
        <v>2802</v>
      </c>
      <c r="I2160">
        <v>20.399431110999998</v>
      </c>
      <c r="K2160" t="s">
        <v>2616</v>
      </c>
      <c r="L2160">
        <v>20.399431</v>
      </c>
      <c r="M2160" t="s">
        <v>83</v>
      </c>
      <c r="N2160">
        <v>1999</v>
      </c>
      <c r="O2160">
        <v>1</v>
      </c>
      <c r="P2160">
        <v>2008</v>
      </c>
      <c r="Q2160">
        <v>1</v>
      </c>
      <c r="R2160" t="s">
        <v>2619</v>
      </c>
    </row>
    <row r="2161" spans="1:18">
      <c r="A2161">
        <v>3916</v>
      </c>
      <c r="B2161" t="s">
        <v>2829</v>
      </c>
      <c r="C2161">
        <v>-75.700550000000007</v>
      </c>
      <c r="D2161">
        <v>76.843982999999994</v>
      </c>
      <c r="F2161">
        <v>726</v>
      </c>
      <c r="G2161">
        <v>2803</v>
      </c>
      <c r="I2161">
        <v>6.4267555555999998</v>
      </c>
      <c r="K2161" t="s">
        <v>2616</v>
      </c>
      <c r="L2161">
        <v>6.426755</v>
      </c>
      <c r="M2161" t="s">
        <v>83</v>
      </c>
      <c r="N2161">
        <v>1999</v>
      </c>
      <c r="O2161">
        <v>1</v>
      </c>
      <c r="P2161">
        <v>2008</v>
      </c>
      <c r="Q2161">
        <v>1</v>
      </c>
      <c r="R2161" t="s">
        <v>2619</v>
      </c>
    </row>
    <row r="2162" spans="1:18">
      <c r="A2162">
        <v>3917</v>
      </c>
      <c r="B2162" t="s">
        <v>328</v>
      </c>
      <c r="C2162">
        <v>-75.718800000000002</v>
      </c>
      <c r="D2162">
        <v>76.835616000000002</v>
      </c>
      <c r="F2162">
        <v>728</v>
      </c>
      <c r="G2162">
        <v>2799</v>
      </c>
      <c r="I2162">
        <v>-1.7286162963</v>
      </c>
      <c r="K2162" t="s">
        <v>2616</v>
      </c>
      <c r="L2162">
        <v>-1.7286159999999999</v>
      </c>
      <c r="M2162" t="s">
        <v>83</v>
      </c>
      <c r="N2162">
        <v>1999</v>
      </c>
      <c r="O2162">
        <v>1</v>
      </c>
      <c r="P2162">
        <v>2008</v>
      </c>
      <c r="Q2162">
        <v>1</v>
      </c>
      <c r="R2162" t="s">
        <v>2619</v>
      </c>
    </row>
    <row r="2163" spans="1:18">
      <c r="A2163">
        <v>3918</v>
      </c>
      <c r="B2163" t="s">
        <v>2830</v>
      </c>
      <c r="C2163">
        <v>-75.737266000000005</v>
      </c>
      <c r="D2163">
        <v>76.830699999999993</v>
      </c>
      <c r="F2163">
        <v>730</v>
      </c>
      <c r="G2163">
        <v>2791</v>
      </c>
      <c r="I2163">
        <v>18.347186666999999</v>
      </c>
      <c r="K2163" t="s">
        <v>2616</v>
      </c>
      <c r="L2163">
        <v>18.347186000000001</v>
      </c>
      <c r="M2163" t="s">
        <v>83</v>
      </c>
      <c r="N2163">
        <v>1999</v>
      </c>
      <c r="O2163">
        <v>1</v>
      </c>
      <c r="P2163">
        <v>2008</v>
      </c>
      <c r="Q2163">
        <v>1</v>
      </c>
      <c r="R2163" t="s">
        <v>2619</v>
      </c>
    </row>
    <row r="2164" spans="1:18">
      <c r="A2164">
        <v>3919</v>
      </c>
      <c r="B2164" t="s">
        <v>2831</v>
      </c>
      <c r="C2164">
        <v>-75.75385</v>
      </c>
      <c r="D2164">
        <v>76.830782999999997</v>
      </c>
      <c r="F2164">
        <v>732</v>
      </c>
      <c r="G2164">
        <v>2788</v>
      </c>
      <c r="I2164">
        <v>41.992392592999998</v>
      </c>
      <c r="K2164" t="s">
        <v>2616</v>
      </c>
      <c r="L2164">
        <v>41.992392000000002</v>
      </c>
      <c r="M2164" t="s">
        <v>83</v>
      </c>
      <c r="N2164">
        <v>1999</v>
      </c>
      <c r="O2164">
        <v>1</v>
      </c>
      <c r="P2164">
        <v>2008</v>
      </c>
      <c r="Q2164">
        <v>1</v>
      </c>
      <c r="R2164" t="s">
        <v>2619</v>
      </c>
    </row>
    <row r="2165" spans="1:18">
      <c r="A2165">
        <v>3920</v>
      </c>
      <c r="B2165" t="s">
        <v>2832</v>
      </c>
      <c r="C2165">
        <v>-75.772233</v>
      </c>
      <c r="D2165">
        <v>76.821966000000003</v>
      </c>
      <c r="F2165">
        <v>734</v>
      </c>
      <c r="G2165">
        <v>2777</v>
      </c>
      <c r="I2165">
        <v>47.436256296000003</v>
      </c>
      <c r="K2165" t="s">
        <v>2616</v>
      </c>
      <c r="L2165">
        <v>47.436256</v>
      </c>
      <c r="M2165" t="s">
        <v>83</v>
      </c>
      <c r="N2165">
        <v>1999</v>
      </c>
      <c r="O2165">
        <v>1</v>
      </c>
      <c r="P2165">
        <v>2008</v>
      </c>
      <c r="Q2165">
        <v>1</v>
      </c>
      <c r="R2165" t="s">
        <v>2619</v>
      </c>
    </row>
    <row r="2166" spans="1:18">
      <c r="A2166">
        <v>3921</v>
      </c>
      <c r="B2166" t="s">
        <v>2833</v>
      </c>
      <c r="C2166">
        <v>-75.793850000000006</v>
      </c>
      <c r="D2166">
        <v>76.818265999999994</v>
      </c>
      <c r="F2166">
        <v>736</v>
      </c>
      <c r="G2166">
        <v>2771</v>
      </c>
      <c r="I2166">
        <v>105.99888</v>
      </c>
      <c r="K2166" t="s">
        <v>2616</v>
      </c>
      <c r="L2166">
        <v>105.99888</v>
      </c>
      <c r="M2166" t="s">
        <v>83</v>
      </c>
      <c r="N2166">
        <v>1999</v>
      </c>
      <c r="O2166">
        <v>1</v>
      </c>
      <c r="P2166">
        <v>2008</v>
      </c>
      <c r="Q2166">
        <v>1</v>
      </c>
      <c r="R2166" t="s">
        <v>2619</v>
      </c>
    </row>
    <row r="2167" spans="1:18">
      <c r="A2167">
        <v>3922</v>
      </c>
      <c r="B2167" t="s">
        <v>2834</v>
      </c>
      <c r="C2167">
        <v>-75.808316000000005</v>
      </c>
      <c r="D2167">
        <v>76.820300000000003</v>
      </c>
      <c r="F2167">
        <v>738</v>
      </c>
      <c r="G2167">
        <v>2768</v>
      </c>
      <c r="I2167">
        <v>163.19699259000001</v>
      </c>
      <c r="K2167" t="s">
        <v>2616</v>
      </c>
      <c r="L2167">
        <v>163.19699199999999</v>
      </c>
      <c r="M2167" t="s">
        <v>83</v>
      </c>
      <c r="N2167">
        <v>1999</v>
      </c>
      <c r="O2167">
        <v>1</v>
      </c>
      <c r="P2167">
        <v>2008</v>
      </c>
      <c r="Q2167">
        <v>1</v>
      </c>
      <c r="R2167" t="s">
        <v>2619</v>
      </c>
    </row>
    <row r="2168" spans="1:18">
      <c r="A2168">
        <v>3923</v>
      </c>
      <c r="B2168" t="s">
        <v>2835</v>
      </c>
      <c r="C2168">
        <v>-75.826733000000004</v>
      </c>
      <c r="D2168">
        <v>76.824349999999995</v>
      </c>
      <c r="F2168">
        <v>740</v>
      </c>
      <c r="G2168">
        <v>2769</v>
      </c>
      <c r="I2168">
        <v>166.51973333000001</v>
      </c>
      <c r="K2168" t="s">
        <v>2616</v>
      </c>
      <c r="L2168">
        <v>166.519733</v>
      </c>
      <c r="M2168" t="s">
        <v>83</v>
      </c>
      <c r="N2168">
        <v>1999</v>
      </c>
      <c r="O2168">
        <v>1</v>
      </c>
      <c r="P2168">
        <v>2008</v>
      </c>
      <c r="Q2168">
        <v>1</v>
      </c>
      <c r="R2168" t="s">
        <v>2619</v>
      </c>
    </row>
    <row r="2169" spans="1:18">
      <c r="A2169">
        <v>3924</v>
      </c>
      <c r="B2169" t="s">
        <v>2836</v>
      </c>
      <c r="C2169">
        <v>-75.844300000000004</v>
      </c>
      <c r="D2169">
        <v>76.827516000000003</v>
      </c>
      <c r="F2169">
        <v>742</v>
      </c>
      <c r="G2169">
        <v>2772</v>
      </c>
      <c r="I2169">
        <v>62.828600000000002</v>
      </c>
      <c r="K2169" t="s">
        <v>2616</v>
      </c>
      <c r="L2169">
        <v>62.828600000000002</v>
      </c>
      <c r="M2169" t="s">
        <v>83</v>
      </c>
      <c r="N2169">
        <v>1999</v>
      </c>
      <c r="O2169">
        <v>1</v>
      </c>
      <c r="P2169">
        <v>2008</v>
      </c>
      <c r="Q2169">
        <v>1</v>
      </c>
      <c r="R2169" t="s">
        <v>2619</v>
      </c>
    </row>
    <row r="2170" spans="1:18">
      <c r="A2170">
        <v>3925</v>
      </c>
      <c r="B2170" t="s">
        <v>2837</v>
      </c>
      <c r="C2170">
        <v>-75.863650000000007</v>
      </c>
      <c r="D2170">
        <v>76.825299999999999</v>
      </c>
      <c r="F2170">
        <v>744</v>
      </c>
      <c r="G2170">
        <v>2771</v>
      </c>
      <c r="I2170">
        <v>81.205799999999996</v>
      </c>
      <c r="K2170" t="s">
        <v>2616</v>
      </c>
      <c r="L2170">
        <v>81.205799999999996</v>
      </c>
      <c r="M2170" t="s">
        <v>83</v>
      </c>
      <c r="N2170">
        <v>1999</v>
      </c>
      <c r="O2170">
        <v>1</v>
      </c>
      <c r="P2170">
        <v>2008</v>
      </c>
      <c r="Q2170">
        <v>1</v>
      </c>
      <c r="R2170" t="s">
        <v>2619</v>
      </c>
    </row>
    <row r="2171" spans="1:18">
      <c r="A2171">
        <v>3926</v>
      </c>
      <c r="B2171" t="s">
        <v>2838</v>
      </c>
      <c r="C2171">
        <v>-75.881249999999994</v>
      </c>
      <c r="D2171">
        <v>76.835283000000004</v>
      </c>
      <c r="F2171">
        <v>746</v>
      </c>
      <c r="G2171">
        <v>2776</v>
      </c>
      <c r="I2171">
        <v>82.078968888999995</v>
      </c>
      <c r="K2171" t="s">
        <v>2616</v>
      </c>
      <c r="L2171">
        <v>82.078968000000003</v>
      </c>
      <c r="M2171" t="s">
        <v>83</v>
      </c>
      <c r="N2171">
        <v>1999</v>
      </c>
      <c r="O2171">
        <v>1</v>
      </c>
      <c r="P2171">
        <v>2008</v>
      </c>
      <c r="Q2171">
        <v>1</v>
      </c>
      <c r="R2171" t="s">
        <v>2619</v>
      </c>
    </row>
    <row r="2172" spans="1:18">
      <c r="A2172">
        <v>3927</v>
      </c>
      <c r="B2172" t="s">
        <v>2839</v>
      </c>
      <c r="C2172">
        <v>-75.899100000000004</v>
      </c>
      <c r="D2172">
        <v>76.840565999999995</v>
      </c>
      <c r="F2172">
        <v>748</v>
      </c>
      <c r="G2172">
        <v>2781</v>
      </c>
      <c r="I2172">
        <v>14.388202222</v>
      </c>
      <c r="K2172" t="s">
        <v>2616</v>
      </c>
      <c r="L2172">
        <v>14.388202</v>
      </c>
      <c r="M2172" t="s">
        <v>83</v>
      </c>
      <c r="N2172">
        <v>1999</v>
      </c>
      <c r="O2172">
        <v>1</v>
      </c>
      <c r="P2172">
        <v>2008</v>
      </c>
      <c r="Q2172">
        <v>1</v>
      </c>
      <c r="R2172" t="s">
        <v>2619</v>
      </c>
    </row>
    <row r="2173" spans="1:18">
      <c r="A2173">
        <v>3928</v>
      </c>
      <c r="B2173" t="s">
        <v>2840</v>
      </c>
      <c r="C2173">
        <v>-75.917215999999996</v>
      </c>
      <c r="D2173">
        <v>76.856449999999995</v>
      </c>
      <c r="F2173">
        <v>750</v>
      </c>
      <c r="G2173">
        <v>2767</v>
      </c>
      <c r="I2173">
        <v>31.0992</v>
      </c>
      <c r="K2173" t="s">
        <v>2616</v>
      </c>
      <c r="L2173">
        <v>31.0992</v>
      </c>
      <c r="M2173" t="s">
        <v>83</v>
      </c>
      <c r="N2173">
        <v>1999</v>
      </c>
      <c r="O2173">
        <v>1</v>
      </c>
      <c r="P2173">
        <v>2005</v>
      </c>
      <c r="Q2173">
        <v>1</v>
      </c>
      <c r="R2173" t="s">
        <v>2619</v>
      </c>
    </row>
    <row r="2174" spans="1:18">
      <c r="A2174">
        <v>3929</v>
      </c>
      <c r="B2174" t="s">
        <v>2841</v>
      </c>
      <c r="C2174">
        <v>-75.934365999999997</v>
      </c>
      <c r="D2174">
        <v>76.875</v>
      </c>
      <c r="F2174">
        <v>752</v>
      </c>
      <c r="G2174">
        <v>2764</v>
      </c>
      <c r="I2174">
        <v>41.506448147999997</v>
      </c>
      <c r="K2174" t="s">
        <v>2616</v>
      </c>
      <c r="L2174">
        <v>41.506447999999999</v>
      </c>
      <c r="M2174" t="s">
        <v>83</v>
      </c>
      <c r="N2174">
        <v>1999</v>
      </c>
      <c r="O2174">
        <v>1</v>
      </c>
      <c r="P2174">
        <v>2008</v>
      </c>
      <c r="Q2174">
        <v>1</v>
      </c>
      <c r="R2174" t="s">
        <v>2619</v>
      </c>
    </row>
    <row r="2175" spans="1:18">
      <c r="A2175">
        <v>3930</v>
      </c>
      <c r="B2175" t="s">
        <v>2842</v>
      </c>
      <c r="C2175">
        <v>-75.951316000000006</v>
      </c>
      <c r="D2175">
        <v>76.893199999999993</v>
      </c>
      <c r="F2175">
        <v>754</v>
      </c>
      <c r="G2175">
        <v>2778</v>
      </c>
      <c r="I2175">
        <v>10.814719999999999</v>
      </c>
      <c r="K2175" t="s">
        <v>2616</v>
      </c>
      <c r="L2175">
        <v>10.814719999999999</v>
      </c>
      <c r="M2175" t="s">
        <v>83</v>
      </c>
      <c r="N2175">
        <v>1999</v>
      </c>
      <c r="O2175">
        <v>1</v>
      </c>
      <c r="P2175">
        <v>2008</v>
      </c>
      <c r="Q2175">
        <v>1</v>
      </c>
      <c r="R2175" t="s">
        <v>2619</v>
      </c>
    </row>
    <row r="2176" spans="1:18">
      <c r="A2176">
        <v>3931</v>
      </c>
      <c r="B2176" t="s">
        <v>2843</v>
      </c>
      <c r="C2176">
        <v>-75.969132999999999</v>
      </c>
      <c r="D2176">
        <v>76.905766</v>
      </c>
      <c r="F2176">
        <v>756</v>
      </c>
      <c r="G2176">
        <v>2779</v>
      </c>
      <c r="I2176">
        <v>49.797025185000003</v>
      </c>
      <c r="K2176" t="s">
        <v>2616</v>
      </c>
      <c r="L2176">
        <v>49.797024999999998</v>
      </c>
      <c r="M2176" t="s">
        <v>83</v>
      </c>
      <c r="N2176">
        <v>1999</v>
      </c>
      <c r="O2176">
        <v>1</v>
      </c>
      <c r="P2176">
        <v>2008</v>
      </c>
      <c r="Q2176">
        <v>1</v>
      </c>
      <c r="R2176" t="s">
        <v>2619</v>
      </c>
    </row>
    <row r="2177" spans="1:18">
      <c r="A2177">
        <v>3932</v>
      </c>
      <c r="B2177" t="s">
        <v>2844</v>
      </c>
      <c r="C2177">
        <v>-75.983333000000002</v>
      </c>
      <c r="D2177">
        <v>76.920933000000005</v>
      </c>
      <c r="F2177">
        <v>758</v>
      </c>
      <c r="G2177">
        <v>2785</v>
      </c>
      <c r="I2177">
        <v>78.525576295999997</v>
      </c>
      <c r="K2177" t="s">
        <v>2616</v>
      </c>
      <c r="L2177">
        <v>78.525576000000001</v>
      </c>
      <c r="M2177" t="s">
        <v>83</v>
      </c>
      <c r="N2177">
        <v>1999</v>
      </c>
      <c r="O2177">
        <v>1</v>
      </c>
      <c r="P2177">
        <v>2008</v>
      </c>
      <c r="Q2177">
        <v>1</v>
      </c>
      <c r="R2177" t="s">
        <v>2619</v>
      </c>
    </row>
    <row r="2178" spans="1:18">
      <c r="A2178">
        <v>3933</v>
      </c>
      <c r="B2178" t="s">
        <v>2845</v>
      </c>
      <c r="C2178">
        <v>-76.004366000000005</v>
      </c>
      <c r="D2178">
        <v>76.941766000000001</v>
      </c>
      <c r="F2178">
        <v>760</v>
      </c>
      <c r="G2178">
        <v>2778</v>
      </c>
      <c r="I2178">
        <v>43.313703703999998</v>
      </c>
      <c r="K2178" t="s">
        <v>2616</v>
      </c>
      <c r="L2178">
        <v>43.313702999999997</v>
      </c>
      <c r="M2178" t="s">
        <v>83</v>
      </c>
      <c r="N2178">
        <v>1999</v>
      </c>
      <c r="O2178">
        <v>1</v>
      </c>
      <c r="P2178">
        <v>2008</v>
      </c>
      <c r="Q2178">
        <v>1</v>
      </c>
      <c r="R2178" t="s">
        <v>2619</v>
      </c>
    </row>
    <row r="2179" spans="1:18">
      <c r="A2179">
        <v>3934</v>
      </c>
      <c r="B2179" t="s">
        <v>2846</v>
      </c>
      <c r="C2179">
        <v>-76.022416000000007</v>
      </c>
      <c r="D2179">
        <v>76.948499999999996</v>
      </c>
      <c r="F2179">
        <v>762</v>
      </c>
      <c r="G2179">
        <v>2781</v>
      </c>
      <c r="I2179">
        <v>16.709015556000001</v>
      </c>
      <c r="K2179" t="s">
        <v>2616</v>
      </c>
      <c r="L2179">
        <v>16.709015000000001</v>
      </c>
      <c r="M2179" t="s">
        <v>83</v>
      </c>
      <c r="N2179">
        <v>1999</v>
      </c>
      <c r="O2179">
        <v>1</v>
      </c>
      <c r="P2179">
        <v>2008</v>
      </c>
      <c r="Q2179">
        <v>1</v>
      </c>
      <c r="R2179" t="s">
        <v>2619</v>
      </c>
    </row>
    <row r="2180" spans="1:18">
      <c r="A2180">
        <v>3935</v>
      </c>
      <c r="B2180" t="s">
        <v>2847</v>
      </c>
      <c r="C2180">
        <v>-76.040115999999998</v>
      </c>
      <c r="D2180">
        <v>76.961550000000003</v>
      </c>
      <c r="F2180">
        <v>764</v>
      </c>
      <c r="G2180">
        <v>2779</v>
      </c>
      <c r="I2180">
        <v>33.135035555999998</v>
      </c>
      <c r="K2180" t="s">
        <v>2616</v>
      </c>
      <c r="L2180">
        <v>33.135035000000002</v>
      </c>
      <c r="M2180" t="s">
        <v>83</v>
      </c>
      <c r="N2180">
        <v>1999</v>
      </c>
      <c r="O2180">
        <v>1</v>
      </c>
      <c r="P2180">
        <v>2008</v>
      </c>
      <c r="Q2180">
        <v>1</v>
      </c>
      <c r="R2180" t="s">
        <v>2619</v>
      </c>
    </row>
    <row r="2181" spans="1:18">
      <c r="A2181">
        <v>3936</v>
      </c>
      <c r="B2181" t="s">
        <v>2848</v>
      </c>
      <c r="C2181">
        <v>-76.058082999999996</v>
      </c>
      <c r="D2181">
        <v>76.968065999999993</v>
      </c>
      <c r="F2181">
        <v>766</v>
      </c>
      <c r="G2181">
        <v>2791</v>
      </c>
      <c r="I2181">
        <v>62.079842222000003</v>
      </c>
      <c r="K2181" t="s">
        <v>2616</v>
      </c>
      <c r="L2181">
        <v>62.079841999999999</v>
      </c>
      <c r="M2181" t="s">
        <v>83</v>
      </c>
      <c r="N2181">
        <v>1999</v>
      </c>
      <c r="O2181">
        <v>1</v>
      </c>
      <c r="P2181">
        <v>2008</v>
      </c>
      <c r="Q2181">
        <v>1</v>
      </c>
      <c r="R2181" t="s">
        <v>2619</v>
      </c>
    </row>
    <row r="2182" spans="1:18">
      <c r="A2182">
        <v>3937</v>
      </c>
      <c r="B2182" t="s">
        <v>2849</v>
      </c>
      <c r="C2182">
        <v>-76.075433000000004</v>
      </c>
      <c r="D2182">
        <v>76.971965999999995</v>
      </c>
      <c r="F2182">
        <v>768</v>
      </c>
      <c r="G2182">
        <v>2804</v>
      </c>
      <c r="I2182">
        <v>32.824768888999998</v>
      </c>
      <c r="K2182" t="s">
        <v>2616</v>
      </c>
      <c r="L2182">
        <v>32.824767999999999</v>
      </c>
      <c r="M2182" t="s">
        <v>83</v>
      </c>
      <c r="N2182">
        <v>1999</v>
      </c>
      <c r="O2182">
        <v>1</v>
      </c>
      <c r="P2182">
        <v>2008</v>
      </c>
      <c r="Q2182">
        <v>1</v>
      </c>
      <c r="R2182" t="s">
        <v>2619</v>
      </c>
    </row>
    <row r="2183" spans="1:18">
      <c r="A2183">
        <v>3938</v>
      </c>
      <c r="B2183" t="s">
        <v>2850</v>
      </c>
      <c r="C2183">
        <v>-76.094266000000005</v>
      </c>
      <c r="D2183">
        <v>76.980549999999994</v>
      </c>
      <c r="F2183">
        <v>770</v>
      </c>
      <c r="G2183">
        <v>2808</v>
      </c>
      <c r="I2183">
        <v>28.571232593000001</v>
      </c>
      <c r="K2183" t="s">
        <v>2616</v>
      </c>
      <c r="L2183">
        <v>28.571231999999998</v>
      </c>
      <c r="M2183" t="s">
        <v>83</v>
      </c>
      <c r="N2183">
        <v>1999</v>
      </c>
      <c r="O2183">
        <v>1</v>
      </c>
      <c r="P2183">
        <v>2008</v>
      </c>
      <c r="Q2183">
        <v>1</v>
      </c>
      <c r="R2183" t="s">
        <v>2619</v>
      </c>
    </row>
    <row r="2184" spans="1:18">
      <c r="A2184">
        <v>3939</v>
      </c>
      <c r="B2184" t="s">
        <v>2851</v>
      </c>
      <c r="C2184">
        <v>-76.113799999999998</v>
      </c>
      <c r="D2184">
        <v>76.987465999999998</v>
      </c>
      <c r="F2184">
        <v>772</v>
      </c>
      <c r="G2184">
        <v>2817</v>
      </c>
      <c r="I2184">
        <v>60.069639258999999</v>
      </c>
      <c r="K2184" t="s">
        <v>2616</v>
      </c>
      <c r="L2184">
        <v>60.069639000000002</v>
      </c>
      <c r="M2184" t="s">
        <v>83</v>
      </c>
      <c r="N2184">
        <v>1999</v>
      </c>
      <c r="O2184">
        <v>1</v>
      </c>
      <c r="P2184">
        <v>2008</v>
      </c>
      <c r="Q2184">
        <v>1</v>
      </c>
      <c r="R2184" t="s">
        <v>2619</v>
      </c>
    </row>
    <row r="2185" spans="1:18">
      <c r="A2185">
        <v>3940</v>
      </c>
      <c r="B2185" t="s">
        <v>2852</v>
      </c>
      <c r="C2185">
        <v>-76.130382999999995</v>
      </c>
      <c r="D2185">
        <v>76.987782999999993</v>
      </c>
      <c r="F2185">
        <v>774</v>
      </c>
      <c r="G2185">
        <v>2814</v>
      </c>
      <c r="I2185">
        <v>77.341469630000006</v>
      </c>
      <c r="K2185" t="s">
        <v>2616</v>
      </c>
      <c r="L2185">
        <v>77.341469000000004</v>
      </c>
      <c r="M2185" t="s">
        <v>83</v>
      </c>
      <c r="N2185">
        <v>1999</v>
      </c>
      <c r="O2185">
        <v>1</v>
      </c>
      <c r="P2185">
        <v>2008</v>
      </c>
      <c r="Q2185">
        <v>1</v>
      </c>
      <c r="R2185" t="s">
        <v>2619</v>
      </c>
    </row>
    <row r="2186" spans="1:18">
      <c r="A2186">
        <v>3941</v>
      </c>
      <c r="B2186" t="s">
        <v>2853</v>
      </c>
      <c r="C2186">
        <v>-76.147865999999993</v>
      </c>
      <c r="D2186">
        <v>76.995766000000003</v>
      </c>
      <c r="F2186">
        <v>776</v>
      </c>
      <c r="G2186">
        <v>2812</v>
      </c>
      <c r="I2186">
        <v>118.66267556</v>
      </c>
      <c r="K2186" t="s">
        <v>2616</v>
      </c>
      <c r="L2186">
        <v>118.66267499999999</v>
      </c>
      <c r="M2186" t="s">
        <v>83</v>
      </c>
      <c r="N2186">
        <v>1999</v>
      </c>
      <c r="O2186">
        <v>1</v>
      </c>
      <c r="P2186">
        <v>2008</v>
      </c>
      <c r="Q2186">
        <v>1</v>
      </c>
      <c r="R2186" t="s">
        <v>2619</v>
      </c>
    </row>
    <row r="2187" spans="1:18">
      <c r="A2187">
        <v>3942</v>
      </c>
      <c r="B2187" t="s">
        <v>2854</v>
      </c>
      <c r="C2187">
        <v>-76.166799999999995</v>
      </c>
      <c r="D2187">
        <v>77.004433000000006</v>
      </c>
      <c r="F2187">
        <v>778</v>
      </c>
      <c r="G2187">
        <v>2819</v>
      </c>
      <c r="I2187">
        <v>92.682251851999993</v>
      </c>
      <c r="K2187" t="s">
        <v>2616</v>
      </c>
      <c r="L2187">
        <v>92.682250999999994</v>
      </c>
      <c r="M2187" t="s">
        <v>83</v>
      </c>
      <c r="N2187">
        <v>1999</v>
      </c>
      <c r="O2187">
        <v>1</v>
      </c>
      <c r="P2187">
        <v>2008</v>
      </c>
      <c r="Q2187">
        <v>1</v>
      </c>
      <c r="R2187" t="s">
        <v>2619</v>
      </c>
    </row>
    <row r="2188" spans="1:18">
      <c r="A2188">
        <v>3943</v>
      </c>
      <c r="B2188" t="s">
        <v>2855</v>
      </c>
      <c r="C2188">
        <v>-76.184250000000006</v>
      </c>
      <c r="D2188">
        <v>77.010416000000006</v>
      </c>
      <c r="F2188">
        <v>780</v>
      </c>
      <c r="G2188">
        <v>2819</v>
      </c>
      <c r="I2188">
        <v>104.58270222</v>
      </c>
      <c r="K2188" t="s">
        <v>2616</v>
      </c>
      <c r="L2188">
        <v>104.582702</v>
      </c>
      <c r="M2188" t="s">
        <v>83</v>
      </c>
      <c r="N2188">
        <v>1999</v>
      </c>
      <c r="O2188">
        <v>1</v>
      </c>
      <c r="P2188">
        <v>2008</v>
      </c>
      <c r="Q2188">
        <v>1</v>
      </c>
      <c r="R2188" t="s">
        <v>2619</v>
      </c>
    </row>
    <row r="2189" spans="1:18">
      <c r="A2189">
        <v>3944</v>
      </c>
      <c r="B2189" t="s">
        <v>2856</v>
      </c>
      <c r="C2189">
        <v>-76.202299999999994</v>
      </c>
      <c r="D2189">
        <v>77.017683000000005</v>
      </c>
      <c r="F2189">
        <v>782</v>
      </c>
      <c r="G2189">
        <v>2817</v>
      </c>
      <c r="I2189">
        <v>81.860240000000005</v>
      </c>
      <c r="K2189" t="s">
        <v>2616</v>
      </c>
      <c r="L2189">
        <v>81.860240000000005</v>
      </c>
      <c r="M2189" t="s">
        <v>83</v>
      </c>
      <c r="N2189">
        <v>1999</v>
      </c>
      <c r="O2189">
        <v>1</v>
      </c>
      <c r="P2189">
        <v>2008</v>
      </c>
      <c r="Q2189">
        <v>1</v>
      </c>
      <c r="R2189" t="s">
        <v>2619</v>
      </c>
    </row>
    <row r="2190" spans="1:18">
      <c r="A2190">
        <v>3945</v>
      </c>
      <c r="B2190" t="s">
        <v>2857</v>
      </c>
      <c r="C2190">
        <v>-76.219882999999996</v>
      </c>
      <c r="D2190">
        <v>77.021732999999998</v>
      </c>
      <c r="F2190">
        <v>784</v>
      </c>
      <c r="G2190">
        <v>2821</v>
      </c>
      <c r="I2190">
        <v>62.454136296000001</v>
      </c>
      <c r="K2190" t="s">
        <v>2616</v>
      </c>
      <c r="L2190">
        <v>62.454135999999998</v>
      </c>
      <c r="M2190" t="s">
        <v>83</v>
      </c>
      <c r="N2190">
        <v>1999</v>
      </c>
      <c r="O2190">
        <v>1</v>
      </c>
      <c r="P2190">
        <v>2008</v>
      </c>
      <c r="Q2190">
        <v>1</v>
      </c>
      <c r="R2190" t="s">
        <v>2619</v>
      </c>
    </row>
    <row r="2191" spans="1:18">
      <c r="A2191">
        <v>3946</v>
      </c>
      <c r="B2191" t="s">
        <v>2858</v>
      </c>
      <c r="C2191">
        <v>-76.237865999999997</v>
      </c>
      <c r="D2191">
        <v>77.024033000000003</v>
      </c>
      <c r="F2191">
        <v>786</v>
      </c>
      <c r="G2191">
        <v>2821</v>
      </c>
      <c r="I2191">
        <v>24.461650370000001</v>
      </c>
      <c r="K2191" t="s">
        <v>2616</v>
      </c>
      <c r="L2191">
        <v>24.461649999999999</v>
      </c>
      <c r="M2191" t="s">
        <v>83</v>
      </c>
      <c r="N2191">
        <v>1999</v>
      </c>
      <c r="O2191">
        <v>1</v>
      </c>
      <c r="P2191">
        <v>2008</v>
      </c>
      <c r="Q2191">
        <v>1</v>
      </c>
      <c r="R2191" t="s">
        <v>2619</v>
      </c>
    </row>
    <row r="2192" spans="1:18">
      <c r="A2192">
        <v>3947</v>
      </c>
      <c r="B2192" t="s">
        <v>2859</v>
      </c>
      <c r="C2192">
        <v>-76.256466000000003</v>
      </c>
      <c r="D2192">
        <v>77.029983000000001</v>
      </c>
      <c r="F2192">
        <v>788</v>
      </c>
      <c r="G2192">
        <v>2828</v>
      </c>
      <c r="I2192">
        <v>20.641703704000001</v>
      </c>
      <c r="K2192" t="s">
        <v>2616</v>
      </c>
      <c r="L2192">
        <v>20.641703</v>
      </c>
      <c r="M2192" t="s">
        <v>83</v>
      </c>
      <c r="N2192">
        <v>1999</v>
      </c>
      <c r="O2192">
        <v>1</v>
      </c>
      <c r="P2192">
        <v>2008</v>
      </c>
      <c r="Q2192">
        <v>1</v>
      </c>
      <c r="R2192" t="s">
        <v>2619</v>
      </c>
    </row>
    <row r="2193" spans="1:18">
      <c r="A2193">
        <v>3948</v>
      </c>
      <c r="B2193" t="s">
        <v>2860</v>
      </c>
      <c r="C2193">
        <v>-76.274199999999993</v>
      </c>
      <c r="D2193">
        <v>77.033950000000004</v>
      </c>
      <c r="F2193">
        <v>790</v>
      </c>
      <c r="G2193">
        <v>2832</v>
      </c>
      <c r="I2193">
        <v>46.676815556000001</v>
      </c>
      <c r="K2193" t="s">
        <v>2616</v>
      </c>
      <c r="L2193">
        <v>46.676814999999998</v>
      </c>
      <c r="M2193" t="s">
        <v>83</v>
      </c>
      <c r="N2193">
        <v>1999</v>
      </c>
      <c r="O2193">
        <v>1</v>
      </c>
      <c r="P2193">
        <v>2008</v>
      </c>
      <c r="Q2193">
        <v>1</v>
      </c>
      <c r="R2193" t="s">
        <v>2619</v>
      </c>
    </row>
    <row r="2194" spans="1:18">
      <c r="A2194">
        <v>3949</v>
      </c>
      <c r="B2194" t="s">
        <v>2861</v>
      </c>
      <c r="C2194">
        <v>-76.292083000000005</v>
      </c>
      <c r="D2194">
        <v>77.037532999999996</v>
      </c>
      <c r="F2194">
        <v>792</v>
      </c>
      <c r="G2194">
        <v>2838</v>
      </c>
      <c r="I2194">
        <v>56.643500000000003</v>
      </c>
      <c r="K2194" t="s">
        <v>2616</v>
      </c>
      <c r="L2194">
        <v>56.643500000000003</v>
      </c>
      <c r="M2194" t="s">
        <v>83</v>
      </c>
      <c r="N2194">
        <v>1999</v>
      </c>
      <c r="O2194">
        <v>1</v>
      </c>
      <c r="P2194">
        <v>2008</v>
      </c>
      <c r="Q2194">
        <v>1</v>
      </c>
      <c r="R2194" t="s">
        <v>2619</v>
      </c>
    </row>
    <row r="2195" spans="1:18">
      <c r="A2195">
        <v>3950</v>
      </c>
      <c r="B2195" t="s">
        <v>2862</v>
      </c>
      <c r="C2195">
        <v>-76.310366000000002</v>
      </c>
      <c r="D2195">
        <v>77.038650000000004</v>
      </c>
      <c r="F2195">
        <v>794</v>
      </c>
      <c r="G2195">
        <v>2829</v>
      </c>
      <c r="I2195">
        <v>66.133533333000003</v>
      </c>
      <c r="K2195" t="s">
        <v>2616</v>
      </c>
      <c r="L2195">
        <v>66.133533</v>
      </c>
      <c r="M2195" t="s">
        <v>83</v>
      </c>
      <c r="N2195">
        <v>1999</v>
      </c>
      <c r="O2195">
        <v>1</v>
      </c>
      <c r="P2195">
        <v>2008</v>
      </c>
      <c r="Q2195">
        <v>1</v>
      </c>
      <c r="R2195" t="s">
        <v>2619</v>
      </c>
    </row>
    <row r="2196" spans="1:18">
      <c r="A2196">
        <v>3951</v>
      </c>
      <c r="B2196" t="s">
        <v>2863</v>
      </c>
      <c r="C2196">
        <v>-76.328199999999995</v>
      </c>
      <c r="D2196">
        <v>77.042182999999994</v>
      </c>
      <c r="F2196">
        <v>796</v>
      </c>
      <c r="G2196">
        <v>2831</v>
      </c>
      <c r="I2196">
        <v>83.521481480999995</v>
      </c>
      <c r="K2196" t="s">
        <v>2616</v>
      </c>
      <c r="L2196">
        <v>83.521480999999994</v>
      </c>
      <c r="M2196" t="s">
        <v>83</v>
      </c>
      <c r="N2196">
        <v>1999</v>
      </c>
      <c r="O2196">
        <v>1</v>
      </c>
      <c r="P2196">
        <v>2008</v>
      </c>
      <c r="Q2196">
        <v>1</v>
      </c>
      <c r="R2196" t="s">
        <v>2619</v>
      </c>
    </row>
    <row r="2197" spans="1:18">
      <c r="A2197">
        <v>3952</v>
      </c>
      <c r="B2197" t="s">
        <v>2864</v>
      </c>
      <c r="C2197">
        <v>-76.345966000000004</v>
      </c>
      <c r="D2197">
        <v>77.038015999999999</v>
      </c>
      <c r="F2197">
        <v>798</v>
      </c>
      <c r="G2197">
        <v>2823</v>
      </c>
      <c r="I2197">
        <v>85.040800000000004</v>
      </c>
      <c r="K2197" t="s">
        <v>2616</v>
      </c>
      <c r="L2197">
        <v>85.040800000000004</v>
      </c>
      <c r="M2197" t="s">
        <v>83</v>
      </c>
      <c r="N2197">
        <v>1999</v>
      </c>
      <c r="O2197">
        <v>1</v>
      </c>
      <c r="P2197">
        <v>2008</v>
      </c>
      <c r="Q2197">
        <v>1</v>
      </c>
      <c r="R2197" t="s">
        <v>2619</v>
      </c>
    </row>
    <row r="2198" spans="1:18">
      <c r="A2198">
        <v>3953</v>
      </c>
      <c r="B2198" t="s">
        <v>2865</v>
      </c>
      <c r="C2198">
        <v>-76.363399999999999</v>
      </c>
      <c r="D2198">
        <v>77.035300000000007</v>
      </c>
      <c r="F2198">
        <v>800</v>
      </c>
      <c r="G2198">
        <v>2832</v>
      </c>
      <c r="I2198">
        <v>84.563183703999997</v>
      </c>
      <c r="K2198" t="s">
        <v>2616</v>
      </c>
      <c r="L2198">
        <v>84.563182999999995</v>
      </c>
      <c r="M2198" t="s">
        <v>83</v>
      </c>
      <c r="N2198">
        <v>1999</v>
      </c>
      <c r="O2198">
        <v>1</v>
      </c>
      <c r="P2198">
        <v>2008</v>
      </c>
      <c r="Q2198">
        <v>1</v>
      </c>
      <c r="R2198" t="s">
        <v>2619</v>
      </c>
    </row>
    <row r="2199" spans="1:18">
      <c r="A2199">
        <v>3954</v>
      </c>
      <c r="B2199" t="s">
        <v>2866</v>
      </c>
      <c r="C2199">
        <v>-76.381083000000004</v>
      </c>
      <c r="D2199">
        <v>77.033450000000002</v>
      </c>
      <c r="F2199">
        <v>802</v>
      </c>
      <c r="G2199">
        <v>2828</v>
      </c>
      <c r="I2199">
        <v>84.195096296000003</v>
      </c>
      <c r="K2199" t="s">
        <v>2616</v>
      </c>
      <c r="L2199">
        <v>84.195096000000007</v>
      </c>
      <c r="M2199" t="s">
        <v>83</v>
      </c>
      <c r="N2199">
        <v>1999</v>
      </c>
      <c r="O2199">
        <v>1</v>
      </c>
      <c r="P2199">
        <v>2008</v>
      </c>
      <c r="Q2199">
        <v>1</v>
      </c>
      <c r="R2199" t="s">
        <v>2619</v>
      </c>
    </row>
    <row r="2200" spans="1:18">
      <c r="A2200">
        <v>3955</v>
      </c>
      <c r="B2200" t="s">
        <v>2867</v>
      </c>
      <c r="C2200">
        <v>-76.398966000000001</v>
      </c>
      <c r="D2200">
        <v>77.030016000000003</v>
      </c>
      <c r="F2200">
        <v>804</v>
      </c>
      <c r="G2200">
        <v>2828</v>
      </c>
      <c r="I2200">
        <v>94.375423703999999</v>
      </c>
      <c r="K2200" t="s">
        <v>2616</v>
      </c>
      <c r="L2200">
        <v>94.375422999999998</v>
      </c>
      <c r="M2200" t="s">
        <v>83</v>
      </c>
      <c r="N2200">
        <v>1999</v>
      </c>
      <c r="O2200">
        <v>1</v>
      </c>
      <c r="P2200">
        <v>2008</v>
      </c>
      <c r="Q2200">
        <v>1</v>
      </c>
      <c r="R2200" t="s">
        <v>2619</v>
      </c>
    </row>
    <row r="2201" spans="1:18">
      <c r="A2201">
        <v>3956</v>
      </c>
      <c r="B2201" t="s">
        <v>2868</v>
      </c>
      <c r="C2201">
        <v>-76.416415999999998</v>
      </c>
      <c r="D2201">
        <v>77.033282999999997</v>
      </c>
      <c r="F2201">
        <v>806</v>
      </c>
      <c r="G2201">
        <v>2829</v>
      </c>
      <c r="I2201">
        <v>90.045185184999994</v>
      </c>
      <c r="K2201" t="s">
        <v>2616</v>
      </c>
      <c r="L2201">
        <v>90.045185000000004</v>
      </c>
      <c r="M2201" t="s">
        <v>83</v>
      </c>
      <c r="N2201">
        <v>1999</v>
      </c>
      <c r="O2201">
        <v>1</v>
      </c>
      <c r="P2201">
        <v>2008</v>
      </c>
      <c r="Q2201">
        <v>1</v>
      </c>
      <c r="R2201" t="s">
        <v>2619</v>
      </c>
    </row>
    <row r="2202" spans="1:18">
      <c r="A2202">
        <v>3957</v>
      </c>
      <c r="B2202" t="s">
        <v>2869</v>
      </c>
      <c r="C2202">
        <v>-76.434299999999993</v>
      </c>
      <c r="D2202">
        <v>77.038265999999993</v>
      </c>
      <c r="F2202">
        <v>808</v>
      </c>
      <c r="G2202">
        <v>2823</v>
      </c>
      <c r="I2202">
        <v>90.784000000000006</v>
      </c>
      <c r="K2202" t="s">
        <v>2616</v>
      </c>
      <c r="L2202">
        <v>90.784000000000006</v>
      </c>
      <c r="M2202" t="s">
        <v>83</v>
      </c>
      <c r="N2202">
        <v>1999</v>
      </c>
      <c r="O2202">
        <v>1</v>
      </c>
      <c r="P2202">
        <v>2008</v>
      </c>
      <c r="Q2202">
        <v>1</v>
      </c>
      <c r="R2202" t="s">
        <v>2619</v>
      </c>
    </row>
    <row r="2203" spans="1:18">
      <c r="A2203">
        <v>3958</v>
      </c>
      <c r="B2203" t="s">
        <v>2870</v>
      </c>
      <c r="C2203">
        <v>-76.451849999999993</v>
      </c>
      <c r="D2203">
        <v>77.037850000000006</v>
      </c>
      <c r="F2203">
        <v>810</v>
      </c>
      <c r="G2203">
        <v>2823</v>
      </c>
      <c r="I2203">
        <v>100.36689185</v>
      </c>
      <c r="K2203" t="s">
        <v>2616</v>
      </c>
      <c r="L2203">
        <v>100.366891</v>
      </c>
      <c r="M2203" t="s">
        <v>83</v>
      </c>
      <c r="N2203">
        <v>1999</v>
      </c>
      <c r="O2203">
        <v>1</v>
      </c>
      <c r="P2203">
        <v>2008</v>
      </c>
      <c r="Q2203">
        <v>1</v>
      </c>
      <c r="R2203" t="s">
        <v>2619</v>
      </c>
    </row>
    <row r="2204" spans="1:18">
      <c r="A2204">
        <v>3959</v>
      </c>
      <c r="B2204" t="s">
        <v>2871</v>
      </c>
      <c r="C2204">
        <v>-76.469882999999996</v>
      </c>
      <c r="D2204">
        <v>77.037350000000004</v>
      </c>
      <c r="F2204">
        <v>812</v>
      </c>
      <c r="G2204">
        <v>2815</v>
      </c>
      <c r="I2204">
        <v>109.09463110999999</v>
      </c>
      <c r="K2204" t="s">
        <v>2616</v>
      </c>
      <c r="L2204">
        <v>109.09463100000001</v>
      </c>
      <c r="M2204" t="s">
        <v>83</v>
      </c>
      <c r="N2204">
        <v>1999</v>
      </c>
      <c r="O2204">
        <v>1</v>
      </c>
      <c r="P2204">
        <v>2008</v>
      </c>
      <c r="Q2204">
        <v>1</v>
      </c>
      <c r="R2204" t="s">
        <v>2619</v>
      </c>
    </row>
    <row r="2205" spans="1:18">
      <c r="A2205">
        <v>3960</v>
      </c>
      <c r="B2205" t="s">
        <v>2872</v>
      </c>
      <c r="C2205">
        <v>-76.487300000000005</v>
      </c>
      <c r="D2205">
        <v>77.033715999999998</v>
      </c>
      <c r="F2205">
        <v>814</v>
      </c>
      <c r="G2205">
        <v>2807</v>
      </c>
      <c r="I2205">
        <v>123.25768444000001</v>
      </c>
      <c r="K2205" t="s">
        <v>2616</v>
      </c>
      <c r="L2205">
        <v>123.257684</v>
      </c>
      <c r="M2205" t="s">
        <v>83</v>
      </c>
      <c r="N2205">
        <v>1999</v>
      </c>
      <c r="O2205">
        <v>1</v>
      </c>
      <c r="P2205">
        <v>2008</v>
      </c>
      <c r="Q2205">
        <v>1</v>
      </c>
      <c r="R2205" t="s">
        <v>2619</v>
      </c>
    </row>
    <row r="2206" spans="1:18">
      <c r="A2206">
        <v>3961</v>
      </c>
      <c r="B2206" t="s">
        <v>2873</v>
      </c>
      <c r="C2206">
        <v>-76.506866000000002</v>
      </c>
      <c r="D2206">
        <v>77.031750000000002</v>
      </c>
      <c r="F2206">
        <v>816</v>
      </c>
      <c r="G2206">
        <v>2811</v>
      </c>
      <c r="I2206">
        <v>134.77004889</v>
      </c>
      <c r="K2206" t="s">
        <v>2616</v>
      </c>
      <c r="L2206">
        <v>134.770048</v>
      </c>
      <c r="M2206" t="s">
        <v>83</v>
      </c>
      <c r="N2206">
        <v>1999</v>
      </c>
      <c r="O2206">
        <v>1</v>
      </c>
      <c r="P2206">
        <v>2008</v>
      </c>
      <c r="Q2206">
        <v>1</v>
      </c>
      <c r="R2206" t="s">
        <v>2619</v>
      </c>
    </row>
    <row r="2207" spans="1:18">
      <c r="A2207">
        <v>3962</v>
      </c>
      <c r="B2207" t="s">
        <v>2874</v>
      </c>
      <c r="C2207">
        <v>-76.522882999999993</v>
      </c>
      <c r="D2207">
        <v>77.030550000000005</v>
      </c>
      <c r="F2207">
        <v>818</v>
      </c>
      <c r="G2207">
        <v>2807</v>
      </c>
      <c r="I2207">
        <v>143.58608666999999</v>
      </c>
      <c r="K2207" t="s">
        <v>2616</v>
      </c>
      <c r="L2207">
        <v>143.58608599999999</v>
      </c>
      <c r="M2207" t="s">
        <v>83</v>
      </c>
      <c r="N2207">
        <v>1999</v>
      </c>
      <c r="O2207">
        <v>1</v>
      </c>
      <c r="P2207">
        <v>2008</v>
      </c>
      <c r="Q2207">
        <v>1</v>
      </c>
      <c r="R2207" t="s">
        <v>2619</v>
      </c>
    </row>
    <row r="2208" spans="1:18">
      <c r="A2208">
        <v>3963</v>
      </c>
      <c r="B2208" t="s">
        <v>2134</v>
      </c>
      <c r="C2208">
        <v>-76.540733000000003</v>
      </c>
      <c r="D2208">
        <v>77.025300000000001</v>
      </c>
      <c r="F2208">
        <v>820</v>
      </c>
      <c r="G2208">
        <v>2811</v>
      </c>
      <c r="I2208">
        <v>136.19908296</v>
      </c>
      <c r="K2208" t="s">
        <v>2616</v>
      </c>
      <c r="L2208">
        <v>136.199082</v>
      </c>
      <c r="M2208" t="s">
        <v>83</v>
      </c>
      <c r="N2208">
        <v>1999</v>
      </c>
      <c r="O2208">
        <v>1</v>
      </c>
      <c r="P2208">
        <v>2008</v>
      </c>
      <c r="Q2208">
        <v>1</v>
      </c>
      <c r="R2208" t="s">
        <v>2619</v>
      </c>
    </row>
    <row r="2209" spans="1:18">
      <c r="A2209">
        <v>3964</v>
      </c>
      <c r="B2209" t="s">
        <v>2875</v>
      </c>
      <c r="C2209">
        <v>-76.558750000000003</v>
      </c>
      <c r="D2209">
        <v>77.027050000000003</v>
      </c>
      <c r="F2209">
        <v>822</v>
      </c>
      <c r="G2209">
        <v>2826</v>
      </c>
      <c r="I2209">
        <v>102.57371999999999</v>
      </c>
      <c r="K2209" t="s">
        <v>2616</v>
      </c>
      <c r="L2209">
        <v>102.57371999999999</v>
      </c>
      <c r="M2209" t="s">
        <v>83</v>
      </c>
      <c r="N2209">
        <v>1999</v>
      </c>
      <c r="O2209">
        <v>1</v>
      </c>
      <c r="P2209">
        <v>2008</v>
      </c>
      <c r="Q2209">
        <v>1</v>
      </c>
      <c r="R2209" t="s">
        <v>2619</v>
      </c>
    </row>
    <row r="2210" spans="1:18">
      <c r="A2210">
        <v>3965</v>
      </c>
      <c r="B2210" t="s">
        <v>2876</v>
      </c>
      <c r="C2210">
        <v>-76.575999999999993</v>
      </c>
      <c r="D2210">
        <v>77.030116000000007</v>
      </c>
      <c r="F2210">
        <v>824</v>
      </c>
      <c r="G2210">
        <v>2839</v>
      </c>
      <c r="I2210">
        <v>85.886871111000005</v>
      </c>
      <c r="K2210" t="s">
        <v>2616</v>
      </c>
      <c r="L2210">
        <v>85.886870999999999</v>
      </c>
      <c r="M2210" t="s">
        <v>83</v>
      </c>
      <c r="N2210">
        <v>1999</v>
      </c>
      <c r="O2210">
        <v>1</v>
      </c>
      <c r="P2210">
        <v>2008</v>
      </c>
      <c r="Q2210">
        <v>1</v>
      </c>
      <c r="R2210" t="s">
        <v>2619</v>
      </c>
    </row>
    <row r="2211" spans="1:18">
      <c r="A2211">
        <v>3966</v>
      </c>
      <c r="B2211" t="s">
        <v>2877</v>
      </c>
      <c r="C2211">
        <v>-76.594082999999998</v>
      </c>
      <c r="D2211">
        <v>77.034115999999997</v>
      </c>
      <c r="F2211">
        <v>826</v>
      </c>
      <c r="G2211">
        <v>2858</v>
      </c>
      <c r="I2211">
        <v>120.87274667</v>
      </c>
      <c r="K2211" t="s">
        <v>2616</v>
      </c>
      <c r="L2211">
        <v>120.87274600000001</v>
      </c>
      <c r="M2211" t="s">
        <v>83</v>
      </c>
      <c r="N2211">
        <v>2005</v>
      </c>
      <c r="O2211">
        <v>1</v>
      </c>
      <c r="P2211">
        <v>2008</v>
      </c>
      <c r="Q2211">
        <v>1</v>
      </c>
      <c r="R2211" t="s">
        <v>2619</v>
      </c>
    </row>
    <row r="2212" spans="1:18">
      <c r="A2212">
        <v>3967</v>
      </c>
      <c r="B2212" t="s">
        <v>2878</v>
      </c>
      <c r="C2212">
        <v>-76.612415999999996</v>
      </c>
      <c r="D2212">
        <v>77.033199999999994</v>
      </c>
      <c r="F2212">
        <v>828</v>
      </c>
      <c r="G2212">
        <v>2963</v>
      </c>
      <c r="I2212">
        <v>95.353146667000004</v>
      </c>
      <c r="K2212" t="s">
        <v>2616</v>
      </c>
      <c r="L2212">
        <v>95.353145999999995</v>
      </c>
      <c r="M2212" t="s">
        <v>83</v>
      </c>
      <c r="N2212">
        <v>2005</v>
      </c>
      <c r="O2212">
        <v>1</v>
      </c>
      <c r="P2212">
        <v>2008</v>
      </c>
      <c r="Q2212">
        <v>1</v>
      </c>
      <c r="R2212" t="s">
        <v>2619</v>
      </c>
    </row>
    <row r="2213" spans="1:18">
      <c r="A2213">
        <v>3968</v>
      </c>
      <c r="B2213" t="s">
        <v>2879</v>
      </c>
      <c r="C2213">
        <v>-76.630200000000002</v>
      </c>
      <c r="D2213">
        <v>77.028366000000005</v>
      </c>
      <c r="F2213">
        <v>830</v>
      </c>
      <c r="G2213">
        <v>2867</v>
      </c>
      <c r="I2213">
        <v>133.67200889</v>
      </c>
      <c r="K2213" t="s">
        <v>2616</v>
      </c>
      <c r="L2213">
        <v>133.67200800000001</v>
      </c>
      <c r="M2213" t="s">
        <v>83</v>
      </c>
      <c r="N2213">
        <v>2005</v>
      </c>
      <c r="O2213">
        <v>1</v>
      </c>
      <c r="P2213">
        <v>2008</v>
      </c>
      <c r="Q2213">
        <v>1</v>
      </c>
      <c r="R2213" t="s">
        <v>2619</v>
      </c>
    </row>
    <row r="2214" spans="1:18">
      <c r="A2214">
        <v>3969</v>
      </c>
      <c r="B2214" t="s">
        <v>2880</v>
      </c>
      <c r="C2214">
        <v>-76.650216</v>
      </c>
      <c r="D2214">
        <v>77.029183000000003</v>
      </c>
      <c r="F2214">
        <v>832</v>
      </c>
      <c r="G2214">
        <v>2862</v>
      </c>
      <c r="I2214">
        <v>93.665616295999996</v>
      </c>
      <c r="K2214" t="s">
        <v>2616</v>
      </c>
      <c r="L2214">
        <v>93.665616</v>
      </c>
      <c r="M2214" t="s">
        <v>83</v>
      </c>
      <c r="N2214">
        <v>1999</v>
      </c>
      <c r="O2214">
        <v>1</v>
      </c>
      <c r="P2214">
        <v>2008</v>
      </c>
      <c r="Q2214">
        <v>1</v>
      </c>
      <c r="R2214" t="s">
        <v>2619</v>
      </c>
    </row>
    <row r="2215" spans="1:18">
      <c r="A2215">
        <v>3970</v>
      </c>
      <c r="B2215" t="s">
        <v>2881</v>
      </c>
      <c r="C2215">
        <v>-76.666583000000003</v>
      </c>
      <c r="D2215">
        <v>77.029200000000003</v>
      </c>
      <c r="F2215">
        <v>834</v>
      </c>
      <c r="G2215">
        <v>2873</v>
      </c>
      <c r="I2215">
        <v>103.52857555999999</v>
      </c>
      <c r="K2215" t="s">
        <v>2616</v>
      </c>
      <c r="L2215">
        <v>103.528575</v>
      </c>
      <c r="M2215" t="s">
        <v>83</v>
      </c>
      <c r="N2215">
        <v>1999</v>
      </c>
      <c r="O2215">
        <v>1</v>
      </c>
      <c r="P2215">
        <v>2008</v>
      </c>
      <c r="Q2215">
        <v>1</v>
      </c>
      <c r="R2215" t="s">
        <v>2619</v>
      </c>
    </row>
    <row r="2216" spans="1:18">
      <c r="A2216">
        <v>3971</v>
      </c>
      <c r="B2216" t="s">
        <v>2882</v>
      </c>
      <c r="C2216">
        <v>-76.686099999999996</v>
      </c>
      <c r="D2216">
        <v>77.026200000000003</v>
      </c>
      <c r="F2216">
        <v>836</v>
      </c>
      <c r="G2216">
        <v>2874</v>
      </c>
      <c r="I2216">
        <v>85.434998519000004</v>
      </c>
      <c r="K2216" t="s">
        <v>2616</v>
      </c>
      <c r="L2216">
        <v>85.434997999999993</v>
      </c>
      <c r="M2216" t="s">
        <v>83</v>
      </c>
      <c r="N2216">
        <v>1999</v>
      </c>
      <c r="O2216">
        <v>1</v>
      </c>
      <c r="P2216">
        <v>2008</v>
      </c>
      <c r="Q2216">
        <v>1</v>
      </c>
      <c r="R2216" t="s">
        <v>2619</v>
      </c>
    </row>
    <row r="2217" spans="1:18">
      <c r="A2217">
        <v>3972</v>
      </c>
      <c r="B2217" t="s">
        <v>2883</v>
      </c>
      <c r="C2217">
        <v>-76.703532999999993</v>
      </c>
      <c r="D2217">
        <v>77.025065999999995</v>
      </c>
      <c r="F2217">
        <v>838</v>
      </c>
      <c r="G2217">
        <v>2869</v>
      </c>
      <c r="I2217">
        <v>92.549511111000001</v>
      </c>
      <c r="K2217" t="s">
        <v>2616</v>
      </c>
      <c r="L2217">
        <v>92.549510999999995</v>
      </c>
      <c r="M2217" t="s">
        <v>83</v>
      </c>
      <c r="N2217">
        <v>1999</v>
      </c>
      <c r="O2217">
        <v>1</v>
      </c>
      <c r="P2217">
        <v>2008</v>
      </c>
      <c r="Q2217">
        <v>1</v>
      </c>
      <c r="R2217" t="s">
        <v>2619</v>
      </c>
    </row>
    <row r="2218" spans="1:18">
      <c r="A2218">
        <v>3973</v>
      </c>
      <c r="B2218" t="s">
        <v>2884</v>
      </c>
      <c r="C2218">
        <v>-76.72045</v>
      </c>
      <c r="D2218">
        <v>77.024050000000003</v>
      </c>
      <c r="F2218">
        <v>840</v>
      </c>
      <c r="G2218">
        <v>2867</v>
      </c>
      <c r="I2218">
        <v>76.579547407000007</v>
      </c>
      <c r="K2218" t="s">
        <v>2616</v>
      </c>
      <c r="L2218">
        <v>76.579547000000005</v>
      </c>
      <c r="M2218" t="s">
        <v>83</v>
      </c>
      <c r="N2218">
        <v>1999</v>
      </c>
      <c r="O2218">
        <v>1</v>
      </c>
      <c r="P2218">
        <v>2008</v>
      </c>
      <c r="Q2218">
        <v>1</v>
      </c>
      <c r="R2218" t="s">
        <v>2619</v>
      </c>
    </row>
    <row r="2219" spans="1:18">
      <c r="A2219">
        <v>3974</v>
      </c>
      <c r="B2219" t="s">
        <v>2885</v>
      </c>
      <c r="C2219">
        <v>-76.740716000000006</v>
      </c>
      <c r="D2219">
        <v>77.022283000000002</v>
      </c>
      <c r="F2219">
        <v>842</v>
      </c>
      <c r="G2219">
        <v>2876</v>
      </c>
      <c r="I2219">
        <v>59.568899999999999</v>
      </c>
      <c r="K2219" t="s">
        <v>2616</v>
      </c>
      <c r="L2219">
        <v>59.568899999999999</v>
      </c>
      <c r="M2219" t="s">
        <v>83</v>
      </c>
      <c r="N2219">
        <v>1999</v>
      </c>
      <c r="O2219">
        <v>1</v>
      </c>
      <c r="P2219">
        <v>2008</v>
      </c>
      <c r="Q2219">
        <v>1</v>
      </c>
      <c r="R2219" t="s">
        <v>2619</v>
      </c>
    </row>
    <row r="2220" spans="1:18">
      <c r="A2220">
        <v>3975</v>
      </c>
      <c r="B2220" t="s">
        <v>2886</v>
      </c>
      <c r="C2220">
        <v>-76.756583000000006</v>
      </c>
      <c r="D2220">
        <v>77.021100000000004</v>
      </c>
      <c r="F2220">
        <v>844</v>
      </c>
      <c r="G2220">
        <v>2882</v>
      </c>
      <c r="I2220">
        <v>59.526186666999997</v>
      </c>
      <c r="K2220" t="s">
        <v>2616</v>
      </c>
      <c r="L2220">
        <v>59.526186000000003</v>
      </c>
      <c r="M2220" t="s">
        <v>83</v>
      </c>
      <c r="N2220">
        <v>1999</v>
      </c>
      <c r="O2220">
        <v>1</v>
      </c>
      <c r="P2220">
        <v>2008</v>
      </c>
      <c r="Q2220">
        <v>1</v>
      </c>
      <c r="R2220" t="s">
        <v>2619</v>
      </c>
    </row>
    <row r="2221" spans="1:18">
      <c r="A2221">
        <v>3976</v>
      </c>
      <c r="B2221" t="s">
        <v>2887</v>
      </c>
      <c r="C2221">
        <v>-76.774116000000006</v>
      </c>
      <c r="D2221">
        <v>77.025300000000001</v>
      </c>
      <c r="F2221">
        <v>846</v>
      </c>
      <c r="G2221">
        <v>2878</v>
      </c>
      <c r="I2221">
        <v>73.369576296000005</v>
      </c>
      <c r="K2221" t="s">
        <v>2616</v>
      </c>
      <c r="L2221">
        <v>73.369575999999995</v>
      </c>
      <c r="M2221" t="s">
        <v>83</v>
      </c>
      <c r="N2221">
        <v>1999</v>
      </c>
      <c r="O2221">
        <v>1</v>
      </c>
      <c r="P2221">
        <v>2008</v>
      </c>
      <c r="Q2221">
        <v>1</v>
      </c>
      <c r="R2221" t="s">
        <v>2619</v>
      </c>
    </row>
    <row r="2222" spans="1:18">
      <c r="A2222">
        <v>3977</v>
      </c>
      <c r="B2222" t="s">
        <v>2888</v>
      </c>
      <c r="C2222">
        <v>-76.792699999999996</v>
      </c>
      <c r="D2222">
        <v>77.0274</v>
      </c>
      <c r="F2222">
        <v>848</v>
      </c>
      <c r="G2222">
        <v>2874</v>
      </c>
      <c r="I2222">
        <v>61.055203704</v>
      </c>
      <c r="K2222" t="s">
        <v>2616</v>
      </c>
      <c r="L2222">
        <v>61.055202999999999</v>
      </c>
      <c r="M2222" t="s">
        <v>83</v>
      </c>
      <c r="N2222">
        <v>1999</v>
      </c>
      <c r="O2222">
        <v>1</v>
      </c>
      <c r="P2222">
        <v>2008</v>
      </c>
      <c r="Q2222">
        <v>1</v>
      </c>
      <c r="R2222" t="s">
        <v>2619</v>
      </c>
    </row>
    <row r="2223" spans="1:18">
      <c r="A2223">
        <v>3978</v>
      </c>
      <c r="B2223" t="s">
        <v>2889</v>
      </c>
      <c r="C2223">
        <v>-76.809866</v>
      </c>
      <c r="D2223">
        <v>77.022149999999996</v>
      </c>
      <c r="F2223">
        <v>850</v>
      </c>
      <c r="G2223">
        <v>2867</v>
      </c>
      <c r="I2223">
        <v>83.208388147999997</v>
      </c>
      <c r="K2223" t="s">
        <v>2616</v>
      </c>
      <c r="L2223">
        <v>83.208387999999999</v>
      </c>
      <c r="M2223" t="s">
        <v>83</v>
      </c>
      <c r="N2223">
        <v>1999</v>
      </c>
      <c r="O2223">
        <v>1</v>
      </c>
      <c r="P2223">
        <v>2008</v>
      </c>
      <c r="Q2223">
        <v>1</v>
      </c>
      <c r="R2223" t="s">
        <v>2619</v>
      </c>
    </row>
    <row r="2224" spans="1:18">
      <c r="A2224">
        <v>3979</v>
      </c>
      <c r="B2224" t="s">
        <v>2890</v>
      </c>
      <c r="C2224">
        <v>-76.826849999999993</v>
      </c>
      <c r="D2224">
        <v>77.023832999999996</v>
      </c>
      <c r="F2224">
        <v>852</v>
      </c>
      <c r="G2224">
        <v>2873</v>
      </c>
      <c r="I2224">
        <v>62.348488889000002</v>
      </c>
      <c r="K2224" t="s">
        <v>2616</v>
      </c>
      <c r="L2224">
        <v>62.348488000000003</v>
      </c>
      <c r="M2224" t="s">
        <v>83</v>
      </c>
      <c r="N2224">
        <v>1999</v>
      </c>
      <c r="O2224">
        <v>1</v>
      </c>
      <c r="P2224">
        <v>2008</v>
      </c>
      <c r="Q2224">
        <v>1</v>
      </c>
      <c r="R2224" t="s">
        <v>2619</v>
      </c>
    </row>
    <row r="2225" spans="1:18">
      <c r="A2225">
        <v>3980</v>
      </c>
      <c r="B2225" t="s">
        <v>2891</v>
      </c>
      <c r="C2225">
        <v>-76.844633000000002</v>
      </c>
      <c r="D2225">
        <v>77.024749999999997</v>
      </c>
      <c r="F2225">
        <v>854</v>
      </c>
      <c r="G2225">
        <v>2881</v>
      </c>
      <c r="I2225">
        <v>50.115606667000002</v>
      </c>
      <c r="K2225" t="s">
        <v>2616</v>
      </c>
      <c r="L2225">
        <v>50.115606</v>
      </c>
      <c r="M2225" t="s">
        <v>83</v>
      </c>
      <c r="N2225">
        <v>1999</v>
      </c>
      <c r="O2225">
        <v>1</v>
      </c>
      <c r="P2225">
        <v>2008</v>
      </c>
      <c r="Q2225">
        <v>1</v>
      </c>
      <c r="R2225" t="s">
        <v>2619</v>
      </c>
    </row>
    <row r="2226" spans="1:18">
      <c r="A2226">
        <v>3981</v>
      </c>
      <c r="B2226" t="s">
        <v>2892</v>
      </c>
      <c r="C2226">
        <v>-76.862099999999998</v>
      </c>
      <c r="D2226">
        <v>77.019865999999993</v>
      </c>
      <c r="F2226">
        <v>856</v>
      </c>
      <c r="G2226">
        <v>2877</v>
      </c>
      <c r="I2226">
        <v>43.272215555999999</v>
      </c>
      <c r="K2226" t="s">
        <v>2616</v>
      </c>
      <c r="L2226">
        <v>43.272215000000003</v>
      </c>
      <c r="M2226" t="s">
        <v>83</v>
      </c>
      <c r="N2226">
        <v>1999</v>
      </c>
      <c r="O2226">
        <v>1</v>
      </c>
      <c r="P2226">
        <v>2008</v>
      </c>
      <c r="Q2226">
        <v>1</v>
      </c>
      <c r="R2226" t="s">
        <v>2619</v>
      </c>
    </row>
    <row r="2227" spans="1:18">
      <c r="A2227">
        <v>3982</v>
      </c>
      <c r="B2227" t="s">
        <v>2893</v>
      </c>
      <c r="C2227">
        <v>-76.879915999999994</v>
      </c>
      <c r="D2227">
        <v>77.018133000000006</v>
      </c>
      <c r="F2227">
        <v>858</v>
      </c>
      <c r="G2227">
        <v>2897</v>
      </c>
      <c r="I2227">
        <v>64.507759258999997</v>
      </c>
      <c r="K2227" t="s">
        <v>2616</v>
      </c>
      <c r="L2227">
        <v>64.507758999999993</v>
      </c>
      <c r="M2227" t="s">
        <v>83</v>
      </c>
      <c r="N2227">
        <v>1999</v>
      </c>
      <c r="O2227">
        <v>1</v>
      </c>
      <c r="P2227">
        <v>2008</v>
      </c>
      <c r="Q2227">
        <v>1</v>
      </c>
      <c r="R2227" t="s">
        <v>2619</v>
      </c>
    </row>
    <row r="2228" spans="1:18">
      <c r="A2228">
        <v>3983</v>
      </c>
      <c r="B2228" t="s">
        <v>2894</v>
      </c>
      <c r="C2228">
        <v>-76.898233000000005</v>
      </c>
      <c r="D2228">
        <v>77.012749999999997</v>
      </c>
      <c r="F2228">
        <v>860</v>
      </c>
      <c r="G2228">
        <v>2896</v>
      </c>
      <c r="I2228">
        <v>83.084011110999995</v>
      </c>
      <c r="K2228" t="s">
        <v>2616</v>
      </c>
      <c r="L2228">
        <v>83.084011000000004</v>
      </c>
      <c r="M2228" t="s">
        <v>83</v>
      </c>
      <c r="N2228">
        <v>1999</v>
      </c>
      <c r="O2228">
        <v>1</v>
      </c>
      <c r="P2228">
        <v>2008</v>
      </c>
      <c r="Q2228">
        <v>1</v>
      </c>
      <c r="R2228" t="s">
        <v>2619</v>
      </c>
    </row>
    <row r="2229" spans="1:18">
      <c r="A2229">
        <v>3984</v>
      </c>
      <c r="B2229" t="s">
        <v>2895</v>
      </c>
      <c r="C2229">
        <v>-76.915965999999997</v>
      </c>
      <c r="D2229">
        <v>77.011465999999999</v>
      </c>
      <c r="F2229">
        <v>862</v>
      </c>
      <c r="G2229">
        <v>2900</v>
      </c>
      <c r="I2229">
        <v>87.562054814999996</v>
      </c>
      <c r="K2229" t="s">
        <v>2616</v>
      </c>
      <c r="L2229">
        <v>87.562054000000003</v>
      </c>
      <c r="M2229" t="s">
        <v>83</v>
      </c>
      <c r="N2229">
        <v>1999</v>
      </c>
      <c r="O2229">
        <v>1</v>
      </c>
      <c r="P2229">
        <v>2008</v>
      </c>
      <c r="Q2229">
        <v>1</v>
      </c>
      <c r="R2229" t="s">
        <v>2619</v>
      </c>
    </row>
    <row r="2230" spans="1:18">
      <c r="A2230">
        <v>3985</v>
      </c>
      <c r="B2230" t="s">
        <v>2896</v>
      </c>
      <c r="C2230">
        <v>-76.934749999999994</v>
      </c>
      <c r="D2230">
        <v>77.008499999999998</v>
      </c>
      <c r="F2230">
        <v>864</v>
      </c>
      <c r="G2230">
        <v>2894</v>
      </c>
      <c r="I2230">
        <v>93.814172592999995</v>
      </c>
      <c r="K2230" t="s">
        <v>2616</v>
      </c>
      <c r="L2230">
        <v>93.814171999999999</v>
      </c>
      <c r="M2230" t="s">
        <v>83</v>
      </c>
      <c r="N2230">
        <v>1999</v>
      </c>
      <c r="O2230">
        <v>1</v>
      </c>
      <c r="P2230">
        <v>2008</v>
      </c>
      <c r="Q2230">
        <v>1</v>
      </c>
      <c r="R2230" t="s">
        <v>2619</v>
      </c>
    </row>
    <row r="2231" spans="1:18">
      <c r="A2231">
        <v>3986</v>
      </c>
      <c r="B2231" t="s">
        <v>2897</v>
      </c>
      <c r="C2231">
        <v>-76.951250000000002</v>
      </c>
      <c r="D2231">
        <v>77.005583000000001</v>
      </c>
      <c r="F2231">
        <v>866</v>
      </c>
      <c r="G2231">
        <v>2901</v>
      </c>
      <c r="I2231">
        <v>93.410044443999993</v>
      </c>
      <c r="K2231" t="s">
        <v>2616</v>
      </c>
      <c r="L2231">
        <v>93.410043999999999</v>
      </c>
      <c r="M2231" t="s">
        <v>83</v>
      </c>
      <c r="N2231">
        <v>1999</v>
      </c>
      <c r="O2231">
        <v>1</v>
      </c>
      <c r="P2231">
        <v>2008</v>
      </c>
      <c r="Q2231">
        <v>1</v>
      </c>
      <c r="R2231" t="s">
        <v>2619</v>
      </c>
    </row>
    <row r="2232" spans="1:18">
      <c r="A2232">
        <v>3987</v>
      </c>
      <c r="B2232" t="s">
        <v>2898</v>
      </c>
      <c r="C2232">
        <v>-76.969032999999996</v>
      </c>
      <c r="D2232">
        <v>77.001433000000006</v>
      </c>
      <c r="F2232">
        <v>868</v>
      </c>
      <c r="G2232">
        <v>2895</v>
      </c>
      <c r="I2232">
        <v>95.384841480999995</v>
      </c>
      <c r="K2232" t="s">
        <v>2616</v>
      </c>
      <c r="L2232">
        <v>95.384840999999994</v>
      </c>
      <c r="M2232" t="s">
        <v>83</v>
      </c>
      <c r="N2232">
        <v>1999</v>
      </c>
      <c r="O2232">
        <v>1</v>
      </c>
      <c r="P2232">
        <v>2008</v>
      </c>
      <c r="Q2232">
        <v>1</v>
      </c>
      <c r="R2232" t="s">
        <v>2619</v>
      </c>
    </row>
    <row r="2233" spans="1:18">
      <c r="A2233">
        <v>3988</v>
      </c>
      <c r="B2233" t="s">
        <v>2899</v>
      </c>
      <c r="C2233">
        <v>-76.986515999999995</v>
      </c>
      <c r="D2233">
        <v>76.997500000000002</v>
      </c>
      <c r="F2233">
        <v>870</v>
      </c>
      <c r="G2233">
        <v>2894</v>
      </c>
      <c r="I2233">
        <v>96.996931852000003</v>
      </c>
      <c r="K2233" t="s">
        <v>2616</v>
      </c>
      <c r="L2233">
        <v>96.996931000000004</v>
      </c>
      <c r="M2233" t="s">
        <v>83</v>
      </c>
      <c r="N2233">
        <v>1999</v>
      </c>
      <c r="O2233">
        <v>1</v>
      </c>
      <c r="P2233">
        <v>2008</v>
      </c>
      <c r="Q2233">
        <v>1</v>
      </c>
      <c r="R2233" t="s">
        <v>2619</v>
      </c>
    </row>
    <row r="2234" spans="1:18">
      <c r="A2234">
        <v>3989</v>
      </c>
      <c r="B2234" t="s">
        <v>2900</v>
      </c>
      <c r="C2234">
        <v>-77.004333000000003</v>
      </c>
      <c r="D2234">
        <v>76.995215999999999</v>
      </c>
      <c r="F2234">
        <v>872</v>
      </c>
      <c r="G2234">
        <v>2899</v>
      </c>
      <c r="I2234">
        <v>105.18521481000001</v>
      </c>
      <c r="K2234" t="s">
        <v>2616</v>
      </c>
      <c r="L2234">
        <v>105.185214</v>
      </c>
      <c r="M2234" t="s">
        <v>83</v>
      </c>
      <c r="N2234">
        <v>1999</v>
      </c>
      <c r="O2234">
        <v>1</v>
      </c>
      <c r="P2234">
        <v>2008</v>
      </c>
      <c r="Q2234">
        <v>1</v>
      </c>
      <c r="R2234" t="s">
        <v>2619</v>
      </c>
    </row>
    <row r="2235" spans="1:18">
      <c r="A2235">
        <v>3990</v>
      </c>
      <c r="B2235" t="s">
        <v>2901</v>
      </c>
      <c r="C2235">
        <v>-77.021782999999999</v>
      </c>
      <c r="D2235">
        <v>76.990700000000004</v>
      </c>
      <c r="F2235">
        <v>874</v>
      </c>
      <c r="G2235">
        <v>2895</v>
      </c>
      <c r="I2235">
        <v>98.441280000000006</v>
      </c>
      <c r="K2235" t="s">
        <v>2616</v>
      </c>
      <c r="L2235">
        <v>98.441280000000006</v>
      </c>
      <c r="M2235" t="s">
        <v>83</v>
      </c>
      <c r="N2235">
        <v>1999</v>
      </c>
      <c r="O2235">
        <v>1</v>
      </c>
      <c r="P2235">
        <v>2008</v>
      </c>
      <c r="Q2235">
        <v>1</v>
      </c>
      <c r="R2235" t="s">
        <v>2619</v>
      </c>
    </row>
    <row r="2236" spans="1:18">
      <c r="A2236">
        <v>3991</v>
      </c>
      <c r="B2236" t="s">
        <v>2902</v>
      </c>
      <c r="C2236">
        <v>-77.039249999999996</v>
      </c>
      <c r="D2236">
        <v>76.984949999999998</v>
      </c>
      <c r="F2236">
        <v>876</v>
      </c>
      <c r="G2236">
        <v>2894</v>
      </c>
      <c r="I2236">
        <v>112.07730222000001</v>
      </c>
      <c r="K2236" t="s">
        <v>2616</v>
      </c>
      <c r="L2236">
        <v>112.077302</v>
      </c>
      <c r="M2236" t="s">
        <v>83</v>
      </c>
      <c r="N2236">
        <v>1999</v>
      </c>
      <c r="O2236">
        <v>1</v>
      </c>
      <c r="P2236">
        <v>2008</v>
      </c>
      <c r="Q2236">
        <v>1</v>
      </c>
      <c r="R2236" t="s">
        <v>2619</v>
      </c>
    </row>
    <row r="2237" spans="1:18">
      <c r="A2237">
        <v>3992</v>
      </c>
      <c r="B2237" t="s">
        <v>2903</v>
      </c>
      <c r="C2237">
        <v>-77.057215999999997</v>
      </c>
      <c r="D2237">
        <v>76.976399999999998</v>
      </c>
      <c r="F2237">
        <v>878</v>
      </c>
      <c r="G2237">
        <v>2894</v>
      </c>
      <c r="I2237">
        <v>100.86161556</v>
      </c>
      <c r="K2237" t="s">
        <v>2616</v>
      </c>
      <c r="L2237">
        <v>100.861615</v>
      </c>
      <c r="M2237" t="s">
        <v>83</v>
      </c>
      <c r="N2237">
        <v>1999</v>
      </c>
      <c r="O2237">
        <v>1</v>
      </c>
      <c r="P2237">
        <v>2008</v>
      </c>
      <c r="Q2237">
        <v>1</v>
      </c>
      <c r="R2237" t="s">
        <v>2619</v>
      </c>
    </row>
    <row r="2238" spans="1:18">
      <c r="A2238">
        <v>3993</v>
      </c>
      <c r="B2238" t="s">
        <v>2904</v>
      </c>
      <c r="C2238">
        <v>-77.074483000000001</v>
      </c>
      <c r="D2238">
        <v>76.970133000000004</v>
      </c>
      <c r="F2238">
        <v>880</v>
      </c>
      <c r="G2238">
        <v>2912</v>
      </c>
      <c r="I2238">
        <v>99.213162963000002</v>
      </c>
      <c r="K2238" t="s">
        <v>2616</v>
      </c>
      <c r="L2238">
        <v>99.213161999999997</v>
      </c>
      <c r="M2238" t="s">
        <v>83</v>
      </c>
      <c r="N2238">
        <v>1999</v>
      </c>
      <c r="O2238">
        <v>1</v>
      </c>
      <c r="P2238">
        <v>2008</v>
      </c>
      <c r="Q2238">
        <v>1</v>
      </c>
      <c r="R2238" t="s">
        <v>2619</v>
      </c>
    </row>
    <row r="2239" spans="1:18">
      <c r="A2239">
        <v>3994</v>
      </c>
      <c r="B2239" t="s">
        <v>2905</v>
      </c>
      <c r="C2239">
        <v>-77.092016000000001</v>
      </c>
      <c r="D2239">
        <v>76.967349999999996</v>
      </c>
      <c r="F2239">
        <v>882</v>
      </c>
      <c r="G2239">
        <v>2919</v>
      </c>
      <c r="I2239">
        <v>89.940728888999999</v>
      </c>
      <c r="K2239" t="s">
        <v>2616</v>
      </c>
      <c r="L2239">
        <v>89.940727999999993</v>
      </c>
      <c r="M2239" t="s">
        <v>83</v>
      </c>
      <c r="N2239">
        <v>1999</v>
      </c>
      <c r="O2239">
        <v>1</v>
      </c>
      <c r="P2239">
        <v>2008</v>
      </c>
      <c r="Q2239">
        <v>1</v>
      </c>
      <c r="R2239" t="s">
        <v>2619</v>
      </c>
    </row>
    <row r="2240" spans="1:18">
      <c r="A2240">
        <v>3995</v>
      </c>
      <c r="B2240" t="s">
        <v>2906</v>
      </c>
      <c r="C2240">
        <v>-77.110550000000003</v>
      </c>
      <c r="D2240">
        <v>76.972515999999999</v>
      </c>
      <c r="F2240">
        <v>884</v>
      </c>
      <c r="G2240">
        <v>2919</v>
      </c>
      <c r="I2240">
        <v>97.273570370000002</v>
      </c>
      <c r="K2240" t="s">
        <v>2616</v>
      </c>
      <c r="L2240">
        <v>97.273570000000007</v>
      </c>
      <c r="M2240" t="s">
        <v>83</v>
      </c>
      <c r="N2240">
        <v>1999</v>
      </c>
      <c r="O2240">
        <v>1</v>
      </c>
      <c r="P2240">
        <v>2008</v>
      </c>
      <c r="Q2240">
        <v>1</v>
      </c>
      <c r="R2240" t="s">
        <v>2619</v>
      </c>
    </row>
    <row r="2241" spans="1:18">
      <c r="A2241">
        <v>3996</v>
      </c>
      <c r="B2241" t="s">
        <v>2907</v>
      </c>
      <c r="C2241">
        <v>-77.128900000000002</v>
      </c>
      <c r="D2241">
        <v>76.984815999999995</v>
      </c>
      <c r="F2241">
        <v>886</v>
      </c>
      <c r="G2241">
        <v>2937</v>
      </c>
      <c r="I2241">
        <v>93.854598519000007</v>
      </c>
      <c r="K2241" t="s">
        <v>2616</v>
      </c>
      <c r="L2241">
        <v>93.854597999999996</v>
      </c>
      <c r="M2241" t="s">
        <v>83</v>
      </c>
      <c r="N2241">
        <v>1999</v>
      </c>
      <c r="O2241">
        <v>1</v>
      </c>
      <c r="P2241">
        <v>2008</v>
      </c>
      <c r="Q2241">
        <v>1</v>
      </c>
      <c r="R2241" t="s">
        <v>2619</v>
      </c>
    </row>
    <row r="2242" spans="1:18">
      <c r="A2242">
        <v>3997</v>
      </c>
      <c r="B2242" t="s">
        <v>2908</v>
      </c>
      <c r="C2242">
        <v>-77.146116000000006</v>
      </c>
      <c r="D2242">
        <v>76.980232999999998</v>
      </c>
      <c r="F2242">
        <v>888</v>
      </c>
      <c r="G2242">
        <v>2944</v>
      </c>
      <c r="I2242">
        <v>100.99420444</v>
      </c>
      <c r="K2242" t="s">
        <v>2616</v>
      </c>
      <c r="L2242">
        <v>100.994204</v>
      </c>
      <c r="M2242" t="s">
        <v>83</v>
      </c>
      <c r="N2242">
        <v>1999</v>
      </c>
      <c r="O2242">
        <v>1</v>
      </c>
      <c r="P2242">
        <v>2008</v>
      </c>
      <c r="Q2242">
        <v>1</v>
      </c>
      <c r="R2242" t="s">
        <v>2619</v>
      </c>
    </row>
    <row r="2243" spans="1:18">
      <c r="A2243">
        <v>3998</v>
      </c>
      <c r="B2243" t="s">
        <v>2909</v>
      </c>
      <c r="C2243">
        <v>-77.164565999999994</v>
      </c>
      <c r="D2243">
        <v>76.975932999999998</v>
      </c>
      <c r="F2243">
        <v>890</v>
      </c>
      <c r="G2243">
        <v>2955</v>
      </c>
      <c r="I2243">
        <v>82.669652592999995</v>
      </c>
      <c r="K2243" t="s">
        <v>2616</v>
      </c>
      <c r="L2243">
        <v>82.669651999999999</v>
      </c>
      <c r="M2243" t="s">
        <v>83</v>
      </c>
      <c r="N2243">
        <v>1999</v>
      </c>
      <c r="O2243">
        <v>1</v>
      </c>
      <c r="P2243">
        <v>2008</v>
      </c>
      <c r="Q2243">
        <v>1</v>
      </c>
      <c r="R2243" t="s">
        <v>2619</v>
      </c>
    </row>
    <row r="2244" spans="1:18">
      <c r="A2244">
        <v>3999</v>
      </c>
      <c r="B2244" t="s">
        <v>2910</v>
      </c>
      <c r="C2244">
        <v>-77.182582999999994</v>
      </c>
      <c r="D2244">
        <v>76.973433</v>
      </c>
      <c r="F2244">
        <v>892</v>
      </c>
      <c r="G2244">
        <v>2962</v>
      </c>
      <c r="I2244">
        <v>62.123868889000001</v>
      </c>
      <c r="K2244" t="s">
        <v>2616</v>
      </c>
      <c r="L2244">
        <v>62.123868000000002</v>
      </c>
      <c r="M2244" t="s">
        <v>83</v>
      </c>
      <c r="N2244">
        <v>1999</v>
      </c>
      <c r="O2244">
        <v>1</v>
      </c>
      <c r="P2244">
        <v>2008</v>
      </c>
      <c r="Q2244">
        <v>1</v>
      </c>
      <c r="R2244" t="s">
        <v>2619</v>
      </c>
    </row>
    <row r="2245" spans="1:18">
      <c r="A2245">
        <v>4000</v>
      </c>
      <c r="B2245" t="s">
        <v>2911</v>
      </c>
      <c r="C2245">
        <v>-77.200850000000003</v>
      </c>
      <c r="D2245">
        <v>76.968316000000002</v>
      </c>
      <c r="F2245">
        <v>894</v>
      </c>
      <c r="G2245">
        <v>2966</v>
      </c>
      <c r="I2245">
        <v>69.739873333000006</v>
      </c>
      <c r="K2245" t="s">
        <v>2616</v>
      </c>
      <c r="L2245">
        <v>69.739873000000003</v>
      </c>
      <c r="M2245" t="s">
        <v>83</v>
      </c>
      <c r="N2245">
        <v>1999</v>
      </c>
      <c r="O2245">
        <v>1</v>
      </c>
      <c r="P2245">
        <v>2008</v>
      </c>
      <c r="Q2245">
        <v>1</v>
      </c>
      <c r="R2245" t="s">
        <v>2619</v>
      </c>
    </row>
    <row r="2246" spans="1:18">
      <c r="A2246">
        <v>4001</v>
      </c>
      <c r="B2246" t="s">
        <v>2912</v>
      </c>
      <c r="C2246">
        <v>-77.218433000000005</v>
      </c>
      <c r="D2246">
        <v>76.970749999999995</v>
      </c>
      <c r="F2246">
        <v>896</v>
      </c>
      <c r="G2246">
        <v>2969</v>
      </c>
      <c r="I2246">
        <v>87.263703703999994</v>
      </c>
      <c r="K2246" t="s">
        <v>2616</v>
      </c>
      <c r="L2246">
        <v>87.263703000000007</v>
      </c>
      <c r="M2246" t="s">
        <v>83</v>
      </c>
      <c r="N2246">
        <v>1999</v>
      </c>
      <c r="O2246">
        <v>1</v>
      </c>
      <c r="P2246">
        <v>2008</v>
      </c>
      <c r="Q2246">
        <v>1</v>
      </c>
      <c r="R2246" t="s">
        <v>2619</v>
      </c>
    </row>
    <row r="2247" spans="1:18">
      <c r="A2247">
        <v>4002</v>
      </c>
      <c r="B2247" t="s">
        <v>2913</v>
      </c>
      <c r="C2247">
        <v>-77.237099999999998</v>
      </c>
      <c r="D2247">
        <v>76.967433</v>
      </c>
      <c r="F2247">
        <v>898</v>
      </c>
      <c r="G2247">
        <v>2972</v>
      </c>
      <c r="I2247">
        <v>104.49831407000001</v>
      </c>
      <c r="K2247" t="s">
        <v>2616</v>
      </c>
      <c r="L2247">
        <v>104.49831399999999</v>
      </c>
      <c r="M2247" t="s">
        <v>83</v>
      </c>
      <c r="N2247">
        <v>1999</v>
      </c>
      <c r="O2247">
        <v>1</v>
      </c>
      <c r="P2247">
        <v>2008</v>
      </c>
      <c r="Q2247">
        <v>1</v>
      </c>
      <c r="R2247" t="s">
        <v>2619</v>
      </c>
    </row>
    <row r="2248" spans="1:18">
      <c r="A2248">
        <v>4003</v>
      </c>
      <c r="B2248" t="s">
        <v>2914</v>
      </c>
      <c r="C2248">
        <v>-77.254549999999995</v>
      </c>
      <c r="D2248">
        <v>76.961749999999995</v>
      </c>
      <c r="F2248">
        <v>900</v>
      </c>
      <c r="G2248">
        <v>2975</v>
      </c>
      <c r="I2248">
        <v>94.462324444000004</v>
      </c>
      <c r="K2248" t="s">
        <v>2616</v>
      </c>
      <c r="L2248">
        <v>94.462323999999995</v>
      </c>
      <c r="M2248" t="s">
        <v>83</v>
      </c>
      <c r="N2248">
        <v>1999</v>
      </c>
      <c r="O2248">
        <v>1</v>
      </c>
      <c r="P2248">
        <v>2008</v>
      </c>
      <c r="Q2248">
        <v>1</v>
      </c>
      <c r="R2248" t="s">
        <v>2619</v>
      </c>
    </row>
    <row r="2249" spans="1:18">
      <c r="A2249">
        <v>4004</v>
      </c>
      <c r="B2249" t="s">
        <v>2915</v>
      </c>
      <c r="C2249">
        <v>-77.273216000000005</v>
      </c>
      <c r="D2249">
        <v>76.955699999999993</v>
      </c>
      <c r="F2249">
        <v>902</v>
      </c>
      <c r="G2249">
        <v>2980</v>
      </c>
      <c r="I2249">
        <v>108.62451926</v>
      </c>
      <c r="K2249" t="s">
        <v>2616</v>
      </c>
      <c r="L2249">
        <v>108.62451900000001</v>
      </c>
      <c r="M2249" t="s">
        <v>83</v>
      </c>
      <c r="N2249">
        <v>1999</v>
      </c>
      <c r="O2249">
        <v>1</v>
      </c>
      <c r="P2249">
        <v>2008</v>
      </c>
      <c r="Q2249">
        <v>1</v>
      </c>
      <c r="R2249" t="s">
        <v>2619</v>
      </c>
    </row>
    <row r="2250" spans="1:18">
      <c r="A2250">
        <v>4005</v>
      </c>
      <c r="B2250" t="s">
        <v>2916</v>
      </c>
      <c r="C2250">
        <v>-77.291233000000005</v>
      </c>
      <c r="D2250">
        <v>76.945449999999994</v>
      </c>
      <c r="F2250">
        <v>904</v>
      </c>
      <c r="G2250">
        <v>2983</v>
      </c>
      <c r="I2250">
        <v>121.03050519</v>
      </c>
      <c r="K2250" t="s">
        <v>2616</v>
      </c>
      <c r="L2250">
        <v>121.03050500000001</v>
      </c>
      <c r="M2250" t="s">
        <v>83</v>
      </c>
      <c r="N2250">
        <v>1999</v>
      </c>
      <c r="O2250">
        <v>1</v>
      </c>
      <c r="P2250">
        <v>2008</v>
      </c>
      <c r="Q2250">
        <v>1</v>
      </c>
      <c r="R2250" t="s">
        <v>2619</v>
      </c>
    </row>
    <row r="2251" spans="1:18">
      <c r="A2251">
        <v>4006</v>
      </c>
      <c r="B2251" t="s">
        <v>2917</v>
      </c>
      <c r="C2251">
        <v>-77.308465999999996</v>
      </c>
      <c r="D2251">
        <v>76.935416000000004</v>
      </c>
      <c r="F2251">
        <v>906</v>
      </c>
      <c r="G2251">
        <v>2986</v>
      </c>
      <c r="I2251">
        <v>83.966653332999996</v>
      </c>
      <c r="K2251" t="s">
        <v>2616</v>
      </c>
      <c r="L2251">
        <v>83.966652999999994</v>
      </c>
      <c r="M2251" t="s">
        <v>83</v>
      </c>
      <c r="N2251">
        <v>1999</v>
      </c>
      <c r="O2251">
        <v>1</v>
      </c>
      <c r="P2251">
        <v>2008</v>
      </c>
      <c r="Q2251">
        <v>1</v>
      </c>
      <c r="R2251" t="s">
        <v>2619</v>
      </c>
    </row>
    <row r="2252" spans="1:18">
      <c r="A2252">
        <v>4007</v>
      </c>
      <c r="B2252" t="s">
        <v>2918</v>
      </c>
      <c r="C2252">
        <v>-77.326549999999997</v>
      </c>
      <c r="D2252">
        <v>76.931715999999994</v>
      </c>
      <c r="F2252">
        <v>908</v>
      </c>
      <c r="G2252">
        <v>2989</v>
      </c>
      <c r="I2252">
        <v>75.223557778</v>
      </c>
      <c r="K2252" t="s">
        <v>2616</v>
      </c>
      <c r="L2252">
        <v>75.223557</v>
      </c>
      <c r="M2252" t="s">
        <v>83</v>
      </c>
      <c r="N2252">
        <v>1999</v>
      </c>
      <c r="O2252">
        <v>1</v>
      </c>
      <c r="P2252">
        <v>2008</v>
      </c>
      <c r="Q2252">
        <v>1</v>
      </c>
      <c r="R2252" t="s">
        <v>2619</v>
      </c>
    </row>
    <row r="2253" spans="1:18">
      <c r="A2253">
        <v>4008</v>
      </c>
      <c r="B2253" t="s">
        <v>2919</v>
      </c>
      <c r="C2253">
        <v>-77.344633000000002</v>
      </c>
      <c r="D2253">
        <v>76.921582999999998</v>
      </c>
      <c r="F2253">
        <v>910</v>
      </c>
      <c r="G2253">
        <v>2993</v>
      </c>
      <c r="I2253">
        <v>82.134139258999994</v>
      </c>
      <c r="K2253" t="s">
        <v>2616</v>
      </c>
      <c r="L2253">
        <v>82.134139000000005</v>
      </c>
      <c r="M2253" t="s">
        <v>83</v>
      </c>
      <c r="N2253">
        <v>1999</v>
      </c>
      <c r="O2253">
        <v>1</v>
      </c>
      <c r="P2253">
        <v>2008</v>
      </c>
      <c r="Q2253">
        <v>1</v>
      </c>
      <c r="R2253" t="s">
        <v>2619</v>
      </c>
    </row>
    <row r="2254" spans="1:18">
      <c r="A2254">
        <v>4009</v>
      </c>
      <c r="B2254" t="s">
        <v>2920</v>
      </c>
      <c r="C2254">
        <v>-77.362765999999993</v>
      </c>
      <c r="D2254">
        <v>76.921032999999994</v>
      </c>
      <c r="F2254">
        <v>912</v>
      </c>
      <c r="G2254">
        <v>2993</v>
      </c>
      <c r="I2254">
        <v>48.461085185000002</v>
      </c>
      <c r="K2254" t="s">
        <v>2616</v>
      </c>
      <c r="L2254">
        <v>48.461084999999997</v>
      </c>
      <c r="M2254" t="s">
        <v>83</v>
      </c>
      <c r="N2254">
        <v>1999</v>
      </c>
      <c r="O2254">
        <v>1</v>
      </c>
      <c r="P2254">
        <v>2008</v>
      </c>
      <c r="Q2254">
        <v>1</v>
      </c>
      <c r="R2254" t="s">
        <v>2619</v>
      </c>
    </row>
    <row r="2255" spans="1:18">
      <c r="A2255">
        <v>4010</v>
      </c>
      <c r="B2255" t="s">
        <v>2921</v>
      </c>
      <c r="C2255">
        <v>-77.375833</v>
      </c>
      <c r="D2255">
        <v>76.975099999999998</v>
      </c>
      <c r="F2255">
        <v>914</v>
      </c>
      <c r="G2255">
        <v>3002</v>
      </c>
      <c r="I2255">
        <v>44.426327407000002</v>
      </c>
      <c r="K2255" t="s">
        <v>2616</v>
      </c>
      <c r="L2255">
        <v>44.426327000000001</v>
      </c>
      <c r="M2255" t="s">
        <v>83</v>
      </c>
      <c r="N2255">
        <v>1999</v>
      </c>
      <c r="O2255">
        <v>1</v>
      </c>
      <c r="P2255">
        <v>2008</v>
      </c>
      <c r="Q2255">
        <v>1</v>
      </c>
      <c r="R2255" t="s">
        <v>2619</v>
      </c>
    </row>
    <row r="2256" spans="1:18">
      <c r="A2256">
        <v>4011</v>
      </c>
      <c r="B2256" t="s">
        <v>2922</v>
      </c>
      <c r="C2256">
        <v>-77.392099999999999</v>
      </c>
      <c r="D2256">
        <v>76.986883000000006</v>
      </c>
      <c r="F2256">
        <v>916</v>
      </c>
      <c r="G2256">
        <v>3006</v>
      </c>
      <c r="I2256">
        <v>30.421208888999999</v>
      </c>
      <c r="K2256" t="s">
        <v>2616</v>
      </c>
      <c r="L2256">
        <v>30.421208</v>
      </c>
      <c r="M2256" t="s">
        <v>83</v>
      </c>
      <c r="N2256">
        <v>1999</v>
      </c>
      <c r="O2256">
        <v>1</v>
      </c>
      <c r="P2256">
        <v>2008</v>
      </c>
      <c r="Q2256">
        <v>1</v>
      </c>
      <c r="R2256" t="s">
        <v>2619</v>
      </c>
    </row>
    <row r="2257" spans="1:18">
      <c r="A2257">
        <v>4012</v>
      </c>
      <c r="B2257" t="s">
        <v>2923</v>
      </c>
      <c r="C2257">
        <v>-77.409700000000001</v>
      </c>
      <c r="D2257">
        <v>76.982832999999999</v>
      </c>
      <c r="F2257">
        <v>918</v>
      </c>
      <c r="G2257">
        <v>3020</v>
      </c>
      <c r="I2257">
        <v>44.766719999999999</v>
      </c>
      <c r="K2257" t="s">
        <v>2616</v>
      </c>
      <c r="L2257">
        <v>44.766719999999999</v>
      </c>
      <c r="M2257" t="s">
        <v>83</v>
      </c>
      <c r="N2257">
        <v>1999</v>
      </c>
      <c r="O2257">
        <v>1</v>
      </c>
      <c r="P2257">
        <v>2008</v>
      </c>
      <c r="Q2257">
        <v>1</v>
      </c>
      <c r="R2257" t="s">
        <v>2619</v>
      </c>
    </row>
    <row r="2258" spans="1:18">
      <c r="A2258">
        <v>4013</v>
      </c>
      <c r="B2258" t="s">
        <v>2924</v>
      </c>
      <c r="C2258">
        <v>-77.426850000000002</v>
      </c>
      <c r="D2258">
        <v>76.994349999999997</v>
      </c>
      <c r="F2258">
        <v>920</v>
      </c>
      <c r="G2258">
        <v>3012</v>
      </c>
      <c r="I2258">
        <v>79.324728888999999</v>
      </c>
      <c r="K2258" t="s">
        <v>2616</v>
      </c>
      <c r="L2258">
        <v>79.324727999999993</v>
      </c>
      <c r="M2258" t="s">
        <v>83</v>
      </c>
      <c r="N2258">
        <v>1999</v>
      </c>
      <c r="O2258">
        <v>1</v>
      </c>
      <c r="P2258">
        <v>2008</v>
      </c>
      <c r="Q2258">
        <v>1</v>
      </c>
      <c r="R2258" t="s">
        <v>2619</v>
      </c>
    </row>
    <row r="2259" spans="1:18">
      <c r="A2259">
        <v>4014</v>
      </c>
      <c r="B2259" t="s">
        <v>2925</v>
      </c>
      <c r="C2259">
        <v>-77.445599999999999</v>
      </c>
      <c r="D2259">
        <v>77.000133000000005</v>
      </c>
      <c r="F2259">
        <v>922</v>
      </c>
      <c r="G2259">
        <v>3016</v>
      </c>
      <c r="I2259">
        <v>82.558518519000003</v>
      </c>
      <c r="K2259" t="s">
        <v>2616</v>
      </c>
      <c r="L2259">
        <v>82.558518000000007</v>
      </c>
      <c r="M2259" t="s">
        <v>83</v>
      </c>
      <c r="N2259">
        <v>1999</v>
      </c>
      <c r="O2259">
        <v>1</v>
      </c>
      <c r="P2259">
        <v>2008</v>
      </c>
      <c r="Q2259">
        <v>1</v>
      </c>
      <c r="R2259" t="s">
        <v>2619</v>
      </c>
    </row>
    <row r="2260" spans="1:18">
      <c r="A2260">
        <v>4015</v>
      </c>
      <c r="B2260" t="s">
        <v>2926</v>
      </c>
      <c r="C2260">
        <v>-77.464282999999995</v>
      </c>
      <c r="D2260">
        <v>77.013515999999996</v>
      </c>
      <c r="F2260">
        <v>924</v>
      </c>
      <c r="G2260">
        <v>3010</v>
      </c>
      <c r="I2260">
        <v>96.730746667000005</v>
      </c>
      <c r="K2260" t="s">
        <v>2616</v>
      </c>
      <c r="L2260">
        <v>96.730745999999996</v>
      </c>
      <c r="M2260" t="s">
        <v>83</v>
      </c>
      <c r="N2260">
        <v>1999</v>
      </c>
      <c r="O2260">
        <v>1</v>
      </c>
      <c r="P2260">
        <v>2008</v>
      </c>
      <c r="Q2260">
        <v>1</v>
      </c>
      <c r="R2260" t="s">
        <v>2619</v>
      </c>
    </row>
    <row r="2261" spans="1:18">
      <c r="A2261">
        <v>4016</v>
      </c>
      <c r="B2261" t="s">
        <v>2927</v>
      </c>
      <c r="C2261">
        <v>-77.482299999999995</v>
      </c>
      <c r="D2261">
        <v>77.019632999999999</v>
      </c>
      <c r="F2261">
        <v>926</v>
      </c>
      <c r="G2261">
        <v>3003</v>
      </c>
      <c r="I2261">
        <v>126.85128</v>
      </c>
      <c r="K2261" t="s">
        <v>2616</v>
      </c>
      <c r="L2261">
        <v>126.85128</v>
      </c>
      <c r="M2261" t="s">
        <v>83</v>
      </c>
      <c r="N2261">
        <v>1999</v>
      </c>
      <c r="O2261">
        <v>1</v>
      </c>
      <c r="P2261">
        <v>2008</v>
      </c>
      <c r="Q2261">
        <v>1</v>
      </c>
      <c r="R2261" t="s">
        <v>2619</v>
      </c>
    </row>
    <row r="2262" spans="1:18">
      <c r="A2262">
        <v>4017</v>
      </c>
      <c r="B2262" t="s">
        <v>2928</v>
      </c>
      <c r="C2262">
        <v>-77.499499999999998</v>
      </c>
      <c r="D2262">
        <v>77.036732999999998</v>
      </c>
      <c r="F2262">
        <v>928</v>
      </c>
      <c r="G2262">
        <v>3010</v>
      </c>
      <c r="I2262">
        <v>83.571928889000006</v>
      </c>
      <c r="K2262" t="s">
        <v>2616</v>
      </c>
      <c r="L2262">
        <v>83.571928</v>
      </c>
      <c r="M2262" t="s">
        <v>83</v>
      </c>
      <c r="N2262">
        <v>1999</v>
      </c>
      <c r="O2262">
        <v>1</v>
      </c>
      <c r="P2262">
        <v>2008</v>
      </c>
      <c r="Q2262">
        <v>1</v>
      </c>
      <c r="R2262" t="s">
        <v>2619</v>
      </c>
    </row>
    <row r="2263" spans="1:18">
      <c r="A2263">
        <v>4018</v>
      </c>
      <c r="B2263" t="s">
        <v>2929</v>
      </c>
      <c r="C2263">
        <v>-77.516482999999994</v>
      </c>
      <c r="D2263">
        <v>77.071399999999997</v>
      </c>
      <c r="F2263">
        <v>930</v>
      </c>
      <c r="G2263">
        <v>3021</v>
      </c>
      <c r="I2263">
        <v>51.990092593</v>
      </c>
      <c r="K2263" t="s">
        <v>2616</v>
      </c>
      <c r="L2263">
        <v>51.990091999999997</v>
      </c>
      <c r="M2263" t="s">
        <v>83</v>
      </c>
      <c r="N2263">
        <v>1999</v>
      </c>
      <c r="O2263">
        <v>1</v>
      </c>
      <c r="P2263">
        <v>2008</v>
      </c>
      <c r="Q2263">
        <v>1</v>
      </c>
      <c r="R2263" t="s">
        <v>2619</v>
      </c>
    </row>
    <row r="2264" spans="1:18">
      <c r="A2264">
        <v>4019</v>
      </c>
      <c r="B2264" t="s">
        <v>2930</v>
      </c>
      <c r="C2264">
        <v>-77.534465999999995</v>
      </c>
      <c r="D2264">
        <v>77.092799999999997</v>
      </c>
      <c r="F2264">
        <v>932</v>
      </c>
      <c r="G2264">
        <v>3027</v>
      </c>
      <c r="I2264">
        <v>113.5878163</v>
      </c>
      <c r="K2264" t="s">
        <v>2616</v>
      </c>
      <c r="L2264">
        <v>113.587816</v>
      </c>
      <c r="M2264" t="s">
        <v>83</v>
      </c>
      <c r="N2264">
        <v>1999</v>
      </c>
      <c r="O2264">
        <v>1</v>
      </c>
      <c r="P2264">
        <v>2008</v>
      </c>
      <c r="Q2264">
        <v>1</v>
      </c>
      <c r="R2264" t="s">
        <v>2619</v>
      </c>
    </row>
    <row r="2265" spans="1:18">
      <c r="A2265">
        <v>4020</v>
      </c>
      <c r="B2265" t="s">
        <v>2931</v>
      </c>
      <c r="C2265">
        <v>-77.551550000000006</v>
      </c>
      <c r="D2265">
        <v>77.109333000000007</v>
      </c>
      <c r="F2265">
        <v>934</v>
      </c>
      <c r="G2265">
        <v>3027</v>
      </c>
      <c r="I2265">
        <v>151.85279333</v>
      </c>
      <c r="K2265" t="s">
        <v>2616</v>
      </c>
      <c r="L2265">
        <v>151.85279299999999</v>
      </c>
      <c r="M2265" t="s">
        <v>83</v>
      </c>
      <c r="N2265">
        <v>1999</v>
      </c>
      <c r="O2265">
        <v>1</v>
      </c>
      <c r="P2265">
        <v>2008</v>
      </c>
      <c r="Q2265">
        <v>1</v>
      </c>
      <c r="R2265" t="s">
        <v>2619</v>
      </c>
    </row>
    <row r="2266" spans="1:18">
      <c r="A2266">
        <v>4021</v>
      </c>
      <c r="B2266" t="s">
        <v>2932</v>
      </c>
      <c r="C2266">
        <v>-77.587149999999994</v>
      </c>
      <c r="D2266">
        <v>77.136499999999998</v>
      </c>
      <c r="F2266">
        <v>938</v>
      </c>
      <c r="G2266">
        <v>3033</v>
      </c>
      <c r="I2266">
        <v>97.601759999999999</v>
      </c>
      <c r="K2266" t="s">
        <v>2616</v>
      </c>
      <c r="L2266">
        <v>97.601759999999999</v>
      </c>
      <c r="M2266" t="s">
        <v>83</v>
      </c>
      <c r="N2266">
        <v>1999</v>
      </c>
      <c r="O2266">
        <v>1</v>
      </c>
      <c r="P2266">
        <v>2008</v>
      </c>
      <c r="Q2266">
        <v>1</v>
      </c>
      <c r="R2266" t="s">
        <v>2619</v>
      </c>
    </row>
    <row r="2267" spans="1:18">
      <c r="A2267">
        <v>4022</v>
      </c>
      <c r="B2267" t="s">
        <v>2933</v>
      </c>
      <c r="C2267">
        <v>-77.603750000000005</v>
      </c>
      <c r="D2267">
        <v>77.151465999999999</v>
      </c>
      <c r="F2267">
        <v>940</v>
      </c>
      <c r="G2267">
        <v>3036</v>
      </c>
      <c r="I2267">
        <v>49.978879999999997</v>
      </c>
      <c r="K2267" t="s">
        <v>2616</v>
      </c>
      <c r="L2267">
        <v>49.978879999999997</v>
      </c>
      <c r="M2267" t="s">
        <v>83</v>
      </c>
      <c r="N2267">
        <v>2005</v>
      </c>
      <c r="O2267">
        <v>1</v>
      </c>
      <c r="P2267">
        <v>2008</v>
      </c>
      <c r="Q2267">
        <v>1</v>
      </c>
      <c r="R2267" t="s">
        <v>2619</v>
      </c>
    </row>
    <row r="2268" spans="1:18">
      <c r="A2268">
        <v>4023</v>
      </c>
      <c r="B2268" t="s">
        <v>2934</v>
      </c>
      <c r="C2268">
        <v>-77.623232999999999</v>
      </c>
      <c r="D2268">
        <v>77.162816000000007</v>
      </c>
      <c r="F2268">
        <v>942</v>
      </c>
      <c r="G2268">
        <v>3032</v>
      </c>
      <c r="I2268">
        <v>168.42603556</v>
      </c>
      <c r="K2268" t="s">
        <v>2616</v>
      </c>
      <c r="L2268">
        <v>168.42603500000001</v>
      </c>
      <c r="M2268" t="s">
        <v>83</v>
      </c>
      <c r="N2268">
        <v>2005</v>
      </c>
      <c r="O2268">
        <v>1</v>
      </c>
      <c r="P2268">
        <v>2008</v>
      </c>
      <c r="Q2268">
        <v>1</v>
      </c>
      <c r="R2268" t="s">
        <v>2619</v>
      </c>
    </row>
    <row r="2269" spans="1:18">
      <c r="A2269">
        <v>4024</v>
      </c>
      <c r="B2269" t="s">
        <v>2935</v>
      </c>
      <c r="C2269">
        <v>-77.641082999999995</v>
      </c>
      <c r="D2269">
        <v>77.144515999999996</v>
      </c>
      <c r="F2269">
        <v>944</v>
      </c>
      <c r="G2269">
        <v>3034</v>
      </c>
      <c r="I2269">
        <v>13.256725926</v>
      </c>
      <c r="K2269" t="s">
        <v>2616</v>
      </c>
      <c r="L2269">
        <v>13.256724999999999</v>
      </c>
      <c r="M2269" t="s">
        <v>83</v>
      </c>
      <c r="N2269">
        <v>1999</v>
      </c>
      <c r="O2269">
        <v>1</v>
      </c>
      <c r="P2269">
        <v>2008</v>
      </c>
      <c r="Q2269">
        <v>1</v>
      </c>
      <c r="R2269" t="s">
        <v>2619</v>
      </c>
    </row>
    <row r="2270" spans="1:18">
      <c r="A2270">
        <v>4025</v>
      </c>
      <c r="B2270" t="s">
        <v>2936</v>
      </c>
      <c r="C2270">
        <v>-77.657732999999993</v>
      </c>
      <c r="D2270">
        <v>77.122466000000003</v>
      </c>
      <c r="F2270">
        <v>946</v>
      </c>
      <c r="G2270">
        <v>3054</v>
      </c>
      <c r="I2270">
        <v>10.4938</v>
      </c>
      <c r="K2270" t="s">
        <v>2616</v>
      </c>
      <c r="L2270">
        <v>10.4938</v>
      </c>
      <c r="M2270" t="s">
        <v>83</v>
      </c>
      <c r="N2270">
        <v>1999</v>
      </c>
      <c r="O2270">
        <v>1</v>
      </c>
      <c r="P2270">
        <v>2008</v>
      </c>
      <c r="Q2270">
        <v>1</v>
      </c>
      <c r="R2270" t="s">
        <v>2619</v>
      </c>
    </row>
    <row r="2271" spans="1:18">
      <c r="A2271">
        <v>4026</v>
      </c>
      <c r="B2271" t="s">
        <v>2937</v>
      </c>
      <c r="C2271">
        <v>-77.675583000000003</v>
      </c>
      <c r="D2271">
        <v>77.131366</v>
      </c>
      <c r="F2271">
        <v>948</v>
      </c>
      <c r="G2271">
        <v>3071</v>
      </c>
      <c r="I2271">
        <v>7.0003066667000002</v>
      </c>
      <c r="K2271" t="s">
        <v>2616</v>
      </c>
      <c r="L2271">
        <v>7.0003060000000001</v>
      </c>
      <c r="M2271" t="s">
        <v>83</v>
      </c>
      <c r="N2271">
        <v>2005</v>
      </c>
      <c r="O2271">
        <v>1</v>
      </c>
      <c r="P2271">
        <v>2008</v>
      </c>
      <c r="Q2271">
        <v>1</v>
      </c>
      <c r="R2271" t="s">
        <v>2619</v>
      </c>
    </row>
    <row r="2272" spans="1:18">
      <c r="A2272">
        <v>4027</v>
      </c>
      <c r="B2272" t="s">
        <v>2938</v>
      </c>
      <c r="C2272">
        <v>-77.693282999999994</v>
      </c>
      <c r="D2272">
        <v>77.144783000000004</v>
      </c>
      <c r="F2272">
        <v>950</v>
      </c>
      <c r="G2272">
        <v>3091</v>
      </c>
      <c r="I2272">
        <v>11.29956</v>
      </c>
      <c r="K2272" t="s">
        <v>2616</v>
      </c>
      <c r="L2272">
        <v>11.29956</v>
      </c>
      <c r="M2272" t="s">
        <v>83</v>
      </c>
      <c r="N2272">
        <v>1999</v>
      </c>
      <c r="O2272">
        <v>1</v>
      </c>
      <c r="P2272">
        <v>2008</v>
      </c>
      <c r="Q2272">
        <v>1</v>
      </c>
      <c r="R2272" t="s">
        <v>2619</v>
      </c>
    </row>
    <row r="2273" spans="1:18">
      <c r="A2273">
        <v>4028</v>
      </c>
      <c r="B2273" t="s">
        <v>2939</v>
      </c>
      <c r="C2273">
        <v>-77.711433</v>
      </c>
      <c r="D2273">
        <v>77.156283000000002</v>
      </c>
      <c r="F2273">
        <v>952</v>
      </c>
      <c r="G2273">
        <v>3096</v>
      </c>
      <c r="I2273">
        <v>14.848260741000001</v>
      </c>
      <c r="K2273" t="s">
        <v>2616</v>
      </c>
      <c r="L2273">
        <v>14.84826</v>
      </c>
      <c r="M2273" t="s">
        <v>83</v>
      </c>
      <c r="N2273">
        <v>1999</v>
      </c>
      <c r="O2273">
        <v>1</v>
      </c>
      <c r="P2273">
        <v>2008</v>
      </c>
      <c r="Q2273">
        <v>1</v>
      </c>
      <c r="R2273" t="s">
        <v>2619</v>
      </c>
    </row>
    <row r="2274" spans="1:18">
      <c r="A2274">
        <v>4029</v>
      </c>
      <c r="B2274" t="s">
        <v>2940</v>
      </c>
      <c r="C2274">
        <v>-77.729066000000003</v>
      </c>
      <c r="D2274">
        <v>77.179165999999995</v>
      </c>
      <c r="F2274">
        <v>954</v>
      </c>
      <c r="G2274">
        <v>3104</v>
      </c>
      <c r="I2274">
        <v>50.960385185</v>
      </c>
      <c r="K2274" t="s">
        <v>2616</v>
      </c>
      <c r="L2274">
        <v>50.960385000000002</v>
      </c>
      <c r="M2274" t="s">
        <v>83</v>
      </c>
      <c r="N2274">
        <v>1999</v>
      </c>
      <c r="O2274">
        <v>1</v>
      </c>
      <c r="P2274">
        <v>2008</v>
      </c>
      <c r="Q2274">
        <v>1</v>
      </c>
      <c r="R2274" t="s">
        <v>2619</v>
      </c>
    </row>
    <row r="2275" spans="1:18">
      <c r="A2275">
        <v>4030</v>
      </c>
      <c r="B2275" t="s">
        <v>2941</v>
      </c>
      <c r="C2275">
        <v>-77.744399999999999</v>
      </c>
      <c r="D2275">
        <v>77.215299999999999</v>
      </c>
      <c r="F2275">
        <v>956</v>
      </c>
      <c r="G2275">
        <v>3110</v>
      </c>
      <c r="I2275">
        <v>43.664357778000003</v>
      </c>
      <c r="K2275" t="s">
        <v>2616</v>
      </c>
      <c r="L2275">
        <v>43.664357000000003</v>
      </c>
      <c r="M2275" t="s">
        <v>83</v>
      </c>
      <c r="N2275">
        <v>1999</v>
      </c>
      <c r="O2275">
        <v>1</v>
      </c>
      <c r="P2275">
        <v>2008</v>
      </c>
      <c r="Q2275">
        <v>1</v>
      </c>
      <c r="R2275" t="s">
        <v>2619</v>
      </c>
    </row>
    <row r="2276" spans="1:18">
      <c r="A2276">
        <v>4031</v>
      </c>
      <c r="B2276" t="s">
        <v>2942</v>
      </c>
      <c r="C2276">
        <v>-77.762249999999995</v>
      </c>
      <c r="D2276">
        <v>77.217166000000006</v>
      </c>
      <c r="F2276">
        <v>958</v>
      </c>
      <c r="G2276">
        <v>3120</v>
      </c>
      <c r="I2276">
        <v>87.262750370000006</v>
      </c>
      <c r="K2276" t="s">
        <v>2616</v>
      </c>
      <c r="L2276">
        <v>87.262749999999997</v>
      </c>
      <c r="M2276" t="s">
        <v>83</v>
      </c>
      <c r="N2276">
        <v>1999</v>
      </c>
      <c r="O2276">
        <v>1</v>
      </c>
      <c r="P2276">
        <v>2008</v>
      </c>
      <c r="Q2276">
        <v>1</v>
      </c>
      <c r="R2276" t="s">
        <v>2619</v>
      </c>
    </row>
    <row r="2277" spans="1:18">
      <c r="A2277">
        <v>4032</v>
      </c>
      <c r="B2277" t="s">
        <v>2943</v>
      </c>
      <c r="C2277">
        <v>-77.780600000000007</v>
      </c>
      <c r="D2277">
        <v>77.208399999999997</v>
      </c>
      <c r="F2277">
        <v>960</v>
      </c>
      <c r="G2277">
        <v>3134</v>
      </c>
      <c r="I2277">
        <v>46.045125925999997</v>
      </c>
      <c r="K2277" t="s">
        <v>2616</v>
      </c>
      <c r="L2277">
        <v>46.045124999999999</v>
      </c>
      <c r="M2277" t="s">
        <v>83</v>
      </c>
      <c r="N2277">
        <v>1999</v>
      </c>
      <c r="O2277">
        <v>1</v>
      </c>
      <c r="P2277">
        <v>2008</v>
      </c>
      <c r="Q2277">
        <v>1</v>
      </c>
      <c r="R2277" t="s">
        <v>2619</v>
      </c>
    </row>
    <row r="2278" spans="1:18">
      <c r="A2278">
        <v>4033</v>
      </c>
      <c r="B2278" t="s">
        <v>2944</v>
      </c>
      <c r="C2278">
        <v>-77.798215999999996</v>
      </c>
      <c r="D2278">
        <v>77.198532999999998</v>
      </c>
      <c r="F2278">
        <v>962</v>
      </c>
      <c r="G2278">
        <v>3141</v>
      </c>
      <c r="I2278">
        <v>60.752035556000003</v>
      </c>
      <c r="K2278" t="s">
        <v>2616</v>
      </c>
      <c r="L2278">
        <v>60.752034999999999</v>
      </c>
      <c r="M2278" t="s">
        <v>83</v>
      </c>
      <c r="N2278">
        <v>1999</v>
      </c>
      <c r="O2278">
        <v>1</v>
      </c>
      <c r="P2278">
        <v>2008</v>
      </c>
      <c r="Q2278">
        <v>1</v>
      </c>
      <c r="R2278" t="s">
        <v>2619</v>
      </c>
    </row>
    <row r="2279" spans="1:18">
      <c r="A2279">
        <v>4034</v>
      </c>
      <c r="B2279" t="s">
        <v>2945</v>
      </c>
      <c r="C2279">
        <v>-77.815983000000003</v>
      </c>
      <c r="D2279">
        <v>77.194933000000006</v>
      </c>
      <c r="F2279">
        <v>964</v>
      </c>
      <c r="G2279">
        <v>3146</v>
      </c>
      <c r="I2279">
        <v>80.628148147999994</v>
      </c>
      <c r="K2279" t="s">
        <v>2616</v>
      </c>
      <c r="L2279">
        <v>80.628147999999996</v>
      </c>
      <c r="M2279" t="s">
        <v>83</v>
      </c>
      <c r="N2279">
        <v>1999</v>
      </c>
      <c r="O2279">
        <v>1</v>
      </c>
      <c r="P2279">
        <v>2008</v>
      </c>
      <c r="Q2279">
        <v>1</v>
      </c>
      <c r="R2279" t="s">
        <v>2619</v>
      </c>
    </row>
    <row r="2280" spans="1:18">
      <c r="A2280">
        <v>4035</v>
      </c>
      <c r="B2280" t="s">
        <v>2946</v>
      </c>
      <c r="C2280">
        <v>-77.834816000000004</v>
      </c>
      <c r="D2280">
        <v>77.190250000000006</v>
      </c>
      <c r="F2280">
        <v>966</v>
      </c>
      <c r="G2280">
        <v>3145</v>
      </c>
      <c r="I2280">
        <v>48.054931852000003</v>
      </c>
      <c r="K2280" t="s">
        <v>2616</v>
      </c>
      <c r="L2280">
        <v>48.054931000000003</v>
      </c>
      <c r="M2280" t="s">
        <v>83</v>
      </c>
      <c r="N2280">
        <v>1999</v>
      </c>
      <c r="O2280">
        <v>1</v>
      </c>
      <c r="P2280">
        <v>2008</v>
      </c>
      <c r="Q2280">
        <v>1</v>
      </c>
      <c r="R2280" t="s">
        <v>2619</v>
      </c>
    </row>
    <row r="2281" spans="1:18">
      <c r="A2281">
        <v>4036</v>
      </c>
      <c r="B2281" t="s">
        <v>2947</v>
      </c>
      <c r="C2281">
        <v>-77.852783000000002</v>
      </c>
      <c r="D2281">
        <v>77.159716000000003</v>
      </c>
      <c r="F2281">
        <v>968</v>
      </c>
      <c r="G2281">
        <v>3142</v>
      </c>
      <c r="I2281">
        <v>32.111791111000002</v>
      </c>
      <c r="K2281" t="s">
        <v>2616</v>
      </c>
      <c r="L2281">
        <v>32.111790999999997</v>
      </c>
      <c r="M2281" t="s">
        <v>83</v>
      </c>
      <c r="N2281">
        <v>1999</v>
      </c>
      <c r="O2281">
        <v>1</v>
      </c>
      <c r="P2281">
        <v>2008</v>
      </c>
      <c r="Q2281">
        <v>1</v>
      </c>
      <c r="R2281" t="s">
        <v>2619</v>
      </c>
    </row>
    <row r="2282" spans="1:18">
      <c r="A2282">
        <v>4037</v>
      </c>
      <c r="B2282" t="s">
        <v>2948</v>
      </c>
      <c r="C2282">
        <v>-77.869966000000005</v>
      </c>
      <c r="D2282">
        <v>77.141015999999993</v>
      </c>
      <c r="F2282">
        <v>970</v>
      </c>
      <c r="G2282">
        <v>3150</v>
      </c>
      <c r="I2282">
        <v>42.477559999999997</v>
      </c>
      <c r="K2282" t="s">
        <v>2616</v>
      </c>
      <c r="L2282">
        <v>42.477559999999997</v>
      </c>
      <c r="M2282" t="s">
        <v>83</v>
      </c>
      <c r="N2282">
        <v>2005</v>
      </c>
      <c r="O2282">
        <v>1</v>
      </c>
      <c r="P2282">
        <v>2008</v>
      </c>
      <c r="Q2282">
        <v>1</v>
      </c>
      <c r="R2282" t="s">
        <v>2619</v>
      </c>
    </row>
    <row r="2283" spans="1:18">
      <c r="A2283">
        <v>4038</v>
      </c>
      <c r="B2283" t="s">
        <v>2949</v>
      </c>
      <c r="C2283">
        <v>-77.888450000000006</v>
      </c>
      <c r="D2283">
        <v>77.135115999999996</v>
      </c>
      <c r="F2283">
        <v>972</v>
      </c>
      <c r="G2283">
        <v>3155</v>
      </c>
      <c r="I2283">
        <v>43.376809629999997</v>
      </c>
      <c r="K2283" t="s">
        <v>2616</v>
      </c>
      <c r="L2283">
        <v>43.376809000000002</v>
      </c>
      <c r="M2283" t="s">
        <v>83</v>
      </c>
      <c r="N2283">
        <v>1999</v>
      </c>
      <c r="O2283">
        <v>1</v>
      </c>
      <c r="P2283">
        <v>2008</v>
      </c>
      <c r="Q2283">
        <v>1</v>
      </c>
      <c r="R2283" t="s">
        <v>2619</v>
      </c>
    </row>
    <row r="2284" spans="1:18">
      <c r="A2284">
        <v>4039</v>
      </c>
      <c r="B2284" t="s">
        <v>2950</v>
      </c>
      <c r="C2284">
        <v>-77.9071</v>
      </c>
      <c r="D2284">
        <v>77.129249999999999</v>
      </c>
      <c r="F2284">
        <v>974</v>
      </c>
      <c r="G2284">
        <v>3157</v>
      </c>
      <c r="I2284">
        <v>40.000899259000001</v>
      </c>
      <c r="K2284" t="s">
        <v>2616</v>
      </c>
      <c r="L2284">
        <v>40.000898999999997</v>
      </c>
      <c r="M2284" t="s">
        <v>83</v>
      </c>
      <c r="N2284">
        <v>1999</v>
      </c>
      <c r="O2284">
        <v>1</v>
      </c>
      <c r="P2284">
        <v>2008</v>
      </c>
      <c r="Q2284">
        <v>1</v>
      </c>
      <c r="R2284" t="s">
        <v>2619</v>
      </c>
    </row>
    <row r="2285" spans="1:18">
      <c r="A2285">
        <v>4040</v>
      </c>
      <c r="B2285" t="s">
        <v>2951</v>
      </c>
      <c r="C2285">
        <v>-77.925265999999993</v>
      </c>
      <c r="D2285">
        <v>77.130616000000003</v>
      </c>
      <c r="F2285">
        <v>976</v>
      </c>
      <c r="G2285">
        <v>3156</v>
      </c>
      <c r="I2285">
        <v>77.310666667000007</v>
      </c>
      <c r="K2285" t="s">
        <v>2616</v>
      </c>
      <c r="L2285">
        <v>77.310665999999998</v>
      </c>
      <c r="M2285" t="s">
        <v>83</v>
      </c>
      <c r="N2285">
        <v>2005</v>
      </c>
      <c r="O2285">
        <v>1</v>
      </c>
      <c r="P2285">
        <v>2008</v>
      </c>
      <c r="Q2285">
        <v>1</v>
      </c>
      <c r="R2285" t="s">
        <v>2619</v>
      </c>
    </row>
    <row r="2286" spans="1:18">
      <c r="A2286">
        <v>4041</v>
      </c>
      <c r="B2286" t="s">
        <v>2952</v>
      </c>
      <c r="C2286">
        <v>-77.942915999999997</v>
      </c>
      <c r="D2286">
        <v>77.127283000000006</v>
      </c>
      <c r="F2286">
        <v>978</v>
      </c>
      <c r="G2286">
        <v>3156</v>
      </c>
      <c r="I2286">
        <v>41.154703703999999</v>
      </c>
      <c r="K2286" t="s">
        <v>2616</v>
      </c>
      <c r="L2286">
        <v>41.154702999999998</v>
      </c>
      <c r="M2286" t="s">
        <v>83</v>
      </c>
      <c r="N2286">
        <v>1999</v>
      </c>
      <c r="O2286">
        <v>1</v>
      </c>
      <c r="P2286">
        <v>2008</v>
      </c>
      <c r="Q2286">
        <v>1</v>
      </c>
      <c r="R2286" t="s">
        <v>2619</v>
      </c>
    </row>
    <row r="2287" spans="1:18">
      <c r="A2287">
        <v>4042</v>
      </c>
      <c r="B2287" t="s">
        <v>2953</v>
      </c>
      <c r="C2287">
        <v>-77.961349999999996</v>
      </c>
      <c r="D2287">
        <v>77.125066000000004</v>
      </c>
      <c r="F2287">
        <v>980</v>
      </c>
      <c r="G2287">
        <v>3151</v>
      </c>
      <c r="I2287">
        <v>58.855600000000003</v>
      </c>
      <c r="K2287" t="s">
        <v>2616</v>
      </c>
      <c r="L2287">
        <v>58.855600000000003</v>
      </c>
      <c r="M2287" t="s">
        <v>83</v>
      </c>
      <c r="N2287">
        <v>1999</v>
      </c>
      <c r="O2287">
        <v>1</v>
      </c>
      <c r="P2287">
        <v>2008</v>
      </c>
      <c r="Q2287">
        <v>1</v>
      </c>
      <c r="R2287" t="s">
        <v>2619</v>
      </c>
    </row>
    <row r="2288" spans="1:18">
      <c r="A2288">
        <v>4043</v>
      </c>
      <c r="B2288" t="s">
        <v>2954</v>
      </c>
      <c r="C2288">
        <v>-77.978683000000004</v>
      </c>
      <c r="D2288">
        <v>77.115365999999995</v>
      </c>
      <c r="F2288">
        <v>982</v>
      </c>
      <c r="G2288">
        <v>3159</v>
      </c>
      <c r="I2288">
        <v>80.165522222000007</v>
      </c>
      <c r="K2288" t="s">
        <v>2616</v>
      </c>
      <c r="L2288">
        <v>80.165521999999996</v>
      </c>
      <c r="M2288" t="s">
        <v>83</v>
      </c>
      <c r="N2288">
        <v>1999</v>
      </c>
      <c r="O2288">
        <v>1</v>
      </c>
      <c r="P2288">
        <v>2008</v>
      </c>
      <c r="Q2288">
        <v>1</v>
      </c>
      <c r="R2288" t="s">
        <v>2619</v>
      </c>
    </row>
    <row r="2289" spans="1:18">
      <c r="A2289">
        <v>4044</v>
      </c>
      <c r="B2289" t="s">
        <v>2955</v>
      </c>
      <c r="C2289">
        <v>-77.997566000000006</v>
      </c>
      <c r="D2289">
        <v>77.112082999999998</v>
      </c>
      <c r="F2289">
        <v>984</v>
      </c>
      <c r="G2289">
        <v>3167</v>
      </c>
      <c r="I2289">
        <v>88.342179999999999</v>
      </c>
      <c r="K2289" t="s">
        <v>2616</v>
      </c>
      <c r="L2289">
        <v>88.342179999999999</v>
      </c>
      <c r="M2289" t="s">
        <v>83</v>
      </c>
      <c r="N2289">
        <v>1999</v>
      </c>
      <c r="O2289">
        <v>1</v>
      </c>
      <c r="P2289">
        <v>2008</v>
      </c>
      <c r="Q2289">
        <v>1</v>
      </c>
      <c r="R2289" t="s">
        <v>2619</v>
      </c>
    </row>
    <row r="2290" spans="1:18">
      <c r="A2290">
        <v>4045</v>
      </c>
      <c r="B2290" t="s">
        <v>2956</v>
      </c>
      <c r="C2290">
        <v>-78.014983000000001</v>
      </c>
      <c r="D2290">
        <v>77.105366000000004</v>
      </c>
      <c r="F2290">
        <v>986</v>
      </c>
      <c r="G2290">
        <v>3163</v>
      </c>
      <c r="I2290">
        <v>88.957807407000004</v>
      </c>
      <c r="K2290" t="s">
        <v>2616</v>
      </c>
      <c r="L2290">
        <v>88.957807000000003</v>
      </c>
      <c r="M2290" t="s">
        <v>83</v>
      </c>
      <c r="N2290">
        <v>1999</v>
      </c>
      <c r="O2290">
        <v>1</v>
      </c>
      <c r="P2290">
        <v>2008</v>
      </c>
      <c r="Q2290">
        <v>1</v>
      </c>
      <c r="R2290" t="s">
        <v>2619</v>
      </c>
    </row>
    <row r="2291" spans="1:18">
      <c r="A2291">
        <v>4046</v>
      </c>
      <c r="B2291" t="s">
        <v>2957</v>
      </c>
      <c r="C2291">
        <v>-78.033133000000007</v>
      </c>
      <c r="D2291">
        <v>77.105232999999998</v>
      </c>
      <c r="F2291">
        <v>988</v>
      </c>
      <c r="G2291">
        <v>3143</v>
      </c>
      <c r="I2291">
        <v>112.73860741</v>
      </c>
      <c r="K2291" t="s">
        <v>2616</v>
      </c>
      <c r="L2291">
        <v>112.738607</v>
      </c>
      <c r="M2291" t="s">
        <v>83</v>
      </c>
      <c r="N2291">
        <v>1999</v>
      </c>
      <c r="O2291">
        <v>1</v>
      </c>
      <c r="P2291">
        <v>2008</v>
      </c>
      <c r="Q2291">
        <v>1</v>
      </c>
      <c r="R2291" t="s">
        <v>2619</v>
      </c>
    </row>
    <row r="2292" spans="1:18">
      <c r="A2292">
        <v>4047</v>
      </c>
      <c r="B2292" t="s">
        <v>2958</v>
      </c>
      <c r="C2292">
        <v>-78.049982999999997</v>
      </c>
      <c r="D2292">
        <v>77.069533000000007</v>
      </c>
      <c r="F2292">
        <v>990</v>
      </c>
      <c r="G2292">
        <v>3172</v>
      </c>
      <c r="I2292">
        <v>15.8568</v>
      </c>
      <c r="K2292" t="s">
        <v>2616</v>
      </c>
      <c r="L2292">
        <v>15.8568</v>
      </c>
      <c r="M2292" t="s">
        <v>83</v>
      </c>
      <c r="N2292">
        <v>1999</v>
      </c>
      <c r="O2292">
        <v>1</v>
      </c>
      <c r="P2292">
        <v>2008</v>
      </c>
      <c r="Q2292">
        <v>1</v>
      </c>
      <c r="R2292" t="s">
        <v>2619</v>
      </c>
    </row>
    <row r="2293" spans="1:18">
      <c r="A2293">
        <v>4048</v>
      </c>
      <c r="B2293" t="s">
        <v>2959</v>
      </c>
      <c r="C2293">
        <v>-78.068650000000005</v>
      </c>
      <c r="D2293">
        <v>77.080183000000005</v>
      </c>
      <c r="F2293">
        <v>992</v>
      </c>
      <c r="G2293">
        <v>3195</v>
      </c>
      <c r="I2293">
        <v>15.411822222</v>
      </c>
      <c r="K2293" t="s">
        <v>2616</v>
      </c>
      <c r="L2293">
        <v>15.411822000000001</v>
      </c>
      <c r="M2293" t="s">
        <v>83</v>
      </c>
      <c r="N2293">
        <v>1999</v>
      </c>
      <c r="O2293">
        <v>1</v>
      </c>
      <c r="P2293">
        <v>2008</v>
      </c>
      <c r="Q2293">
        <v>1</v>
      </c>
      <c r="R2293" t="s">
        <v>2619</v>
      </c>
    </row>
    <row r="2294" spans="1:18">
      <c r="A2294">
        <v>4049</v>
      </c>
      <c r="B2294" t="s">
        <v>2960</v>
      </c>
      <c r="C2294">
        <v>-78.086699999999993</v>
      </c>
      <c r="D2294">
        <v>77.077699999999993</v>
      </c>
      <c r="F2294">
        <v>994</v>
      </c>
      <c r="G2294">
        <v>3210</v>
      </c>
      <c r="I2294">
        <v>7.4811333332999999</v>
      </c>
      <c r="K2294" t="s">
        <v>2616</v>
      </c>
      <c r="L2294">
        <v>7.4811329999999998</v>
      </c>
      <c r="M2294" t="s">
        <v>83</v>
      </c>
      <c r="N2294">
        <v>1999</v>
      </c>
      <c r="O2294">
        <v>1</v>
      </c>
      <c r="P2294">
        <v>2008</v>
      </c>
      <c r="Q2294">
        <v>1</v>
      </c>
      <c r="R2294" t="s">
        <v>2619</v>
      </c>
    </row>
    <row r="2295" spans="1:18">
      <c r="A2295">
        <v>4050</v>
      </c>
      <c r="B2295" t="s">
        <v>2961</v>
      </c>
      <c r="C2295">
        <v>-78.105932999999993</v>
      </c>
      <c r="D2295">
        <v>77.076465999999996</v>
      </c>
      <c r="F2295">
        <v>996</v>
      </c>
      <c r="G2295">
        <v>3216</v>
      </c>
      <c r="I2295">
        <v>12.310977778</v>
      </c>
      <c r="K2295" t="s">
        <v>2616</v>
      </c>
      <c r="L2295">
        <v>12.310976999999999</v>
      </c>
      <c r="M2295" t="s">
        <v>83</v>
      </c>
      <c r="N2295">
        <v>1999</v>
      </c>
      <c r="O2295">
        <v>1</v>
      </c>
      <c r="P2295">
        <v>2008</v>
      </c>
      <c r="Q2295">
        <v>1</v>
      </c>
      <c r="R2295" t="s">
        <v>2619</v>
      </c>
    </row>
    <row r="2296" spans="1:18">
      <c r="A2296">
        <v>4051</v>
      </c>
      <c r="B2296" t="s">
        <v>2962</v>
      </c>
      <c r="C2296">
        <v>-78.121716000000006</v>
      </c>
      <c r="D2296">
        <v>77.076865999999995</v>
      </c>
      <c r="F2296">
        <v>998</v>
      </c>
      <c r="G2296">
        <v>3260</v>
      </c>
      <c r="I2296">
        <v>25.940988889</v>
      </c>
      <c r="K2296" t="s">
        <v>2616</v>
      </c>
      <c r="L2296">
        <v>25.940988000000001</v>
      </c>
      <c r="M2296" t="s">
        <v>83</v>
      </c>
      <c r="N2296">
        <v>1999</v>
      </c>
      <c r="O2296">
        <v>1</v>
      </c>
      <c r="P2296">
        <v>2008</v>
      </c>
      <c r="Q2296">
        <v>1</v>
      </c>
      <c r="R2296" t="s">
        <v>2619</v>
      </c>
    </row>
    <row r="2297" spans="1:18">
      <c r="A2297">
        <v>4052</v>
      </c>
      <c r="B2297" t="s">
        <v>2963</v>
      </c>
      <c r="C2297">
        <v>-78.139882999999998</v>
      </c>
      <c r="D2297">
        <v>77.074415999999999</v>
      </c>
      <c r="F2297">
        <v>1000</v>
      </c>
      <c r="G2297">
        <v>3254</v>
      </c>
      <c r="I2297">
        <v>24.142759259000002</v>
      </c>
      <c r="K2297" t="s">
        <v>2616</v>
      </c>
      <c r="L2297">
        <v>24.142759000000002</v>
      </c>
      <c r="M2297" t="s">
        <v>83</v>
      </c>
      <c r="N2297">
        <v>1999</v>
      </c>
      <c r="O2297">
        <v>1</v>
      </c>
      <c r="P2297">
        <v>2008</v>
      </c>
      <c r="Q2297">
        <v>1</v>
      </c>
      <c r="R2297" t="s">
        <v>2619</v>
      </c>
    </row>
    <row r="2298" spans="1:18">
      <c r="A2298">
        <v>4053</v>
      </c>
      <c r="B2298" t="s">
        <v>2964</v>
      </c>
      <c r="C2298">
        <v>-78.158066000000005</v>
      </c>
      <c r="D2298">
        <v>77.062332999999995</v>
      </c>
      <c r="F2298">
        <v>1002</v>
      </c>
      <c r="G2298">
        <v>3260</v>
      </c>
      <c r="I2298">
        <v>19.710366666999999</v>
      </c>
      <c r="K2298" t="s">
        <v>2616</v>
      </c>
      <c r="L2298">
        <v>19.710366</v>
      </c>
      <c r="M2298" t="s">
        <v>83</v>
      </c>
      <c r="N2298">
        <v>1999</v>
      </c>
      <c r="O2298">
        <v>1</v>
      </c>
      <c r="P2298">
        <v>2008</v>
      </c>
      <c r="Q2298">
        <v>1</v>
      </c>
      <c r="R2298" t="s">
        <v>2619</v>
      </c>
    </row>
    <row r="2299" spans="1:18">
      <c r="A2299">
        <v>4054</v>
      </c>
      <c r="B2299" t="s">
        <v>2965</v>
      </c>
      <c r="C2299">
        <v>-78.175166000000004</v>
      </c>
      <c r="D2299">
        <v>77.044966000000002</v>
      </c>
      <c r="F2299">
        <v>1004</v>
      </c>
      <c r="G2299">
        <v>3271</v>
      </c>
      <c r="I2299">
        <v>38.439182221999999</v>
      </c>
      <c r="K2299" t="s">
        <v>2616</v>
      </c>
      <c r="L2299">
        <v>38.439182000000002</v>
      </c>
      <c r="M2299" t="s">
        <v>83</v>
      </c>
      <c r="N2299">
        <v>1999</v>
      </c>
      <c r="O2299">
        <v>1</v>
      </c>
      <c r="P2299">
        <v>2008</v>
      </c>
      <c r="Q2299">
        <v>1</v>
      </c>
      <c r="R2299" t="s">
        <v>2619</v>
      </c>
    </row>
    <row r="2300" spans="1:18">
      <c r="A2300">
        <v>4055</v>
      </c>
      <c r="B2300" t="s">
        <v>2966</v>
      </c>
      <c r="C2300">
        <v>-78.192716000000004</v>
      </c>
      <c r="D2300">
        <v>77.047715999999994</v>
      </c>
      <c r="F2300">
        <v>1006</v>
      </c>
      <c r="G2300">
        <v>3264</v>
      </c>
      <c r="I2300">
        <v>127.99867111</v>
      </c>
      <c r="K2300" t="s">
        <v>2616</v>
      </c>
      <c r="L2300">
        <v>127.998671</v>
      </c>
      <c r="M2300" t="s">
        <v>83</v>
      </c>
      <c r="N2300">
        <v>1999</v>
      </c>
      <c r="O2300">
        <v>1</v>
      </c>
      <c r="P2300">
        <v>2008</v>
      </c>
      <c r="Q2300">
        <v>1</v>
      </c>
      <c r="R2300" t="s">
        <v>2619</v>
      </c>
    </row>
    <row r="2301" spans="1:18">
      <c r="A2301">
        <v>4056</v>
      </c>
      <c r="B2301" t="s">
        <v>2967</v>
      </c>
      <c r="C2301">
        <v>-78.211250000000007</v>
      </c>
      <c r="D2301">
        <v>77.044166000000004</v>
      </c>
      <c r="F2301">
        <v>1008</v>
      </c>
      <c r="G2301">
        <v>3263</v>
      </c>
      <c r="I2301">
        <v>72.335617037000006</v>
      </c>
      <c r="K2301" t="s">
        <v>2616</v>
      </c>
      <c r="L2301">
        <v>72.335616999999999</v>
      </c>
      <c r="M2301" t="s">
        <v>83</v>
      </c>
      <c r="N2301">
        <v>1999</v>
      </c>
      <c r="O2301">
        <v>1</v>
      </c>
      <c r="P2301">
        <v>2008</v>
      </c>
      <c r="Q2301">
        <v>1</v>
      </c>
      <c r="R2301" t="s">
        <v>2619</v>
      </c>
    </row>
    <row r="2302" spans="1:18">
      <c r="A2302">
        <v>4057</v>
      </c>
      <c r="B2302" t="s">
        <v>2968</v>
      </c>
      <c r="C2302">
        <v>-78.228832999999995</v>
      </c>
      <c r="D2302">
        <v>77.037949999999995</v>
      </c>
      <c r="F2302">
        <v>1010</v>
      </c>
      <c r="G2302">
        <v>3301</v>
      </c>
      <c r="I2302">
        <v>17.254251851999999</v>
      </c>
      <c r="K2302" t="s">
        <v>2616</v>
      </c>
      <c r="L2302">
        <v>17.254251</v>
      </c>
      <c r="M2302" t="s">
        <v>83</v>
      </c>
      <c r="N2302">
        <v>1999</v>
      </c>
      <c r="O2302">
        <v>1</v>
      </c>
      <c r="P2302">
        <v>2008</v>
      </c>
      <c r="Q2302">
        <v>1</v>
      </c>
      <c r="R2302" t="s">
        <v>2619</v>
      </c>
    </row>
    <row r="2303" spans="1:18">
      <c r="A2303">
        <v>4058</v>
      </c>
      <c r="B2303" t="s">
        <v>2969</v>
      </c>
      <c r="C2303">
        <v>-78.246832999999995</v>
      </c>
      <c r="D2303">
        <v>77.037082999999996</v>
      </c>
      <c r="F2303">
        <v>1012</v>
      </c>
      <c r="G2303">
        <v>3324</v>
      </c>
      <c r="I2303">
        <v>34.795439999999999</v>
      </c>
      <c r="K2303" t="s">
        <v>2616</v>
      </c>
      <c r="L2303">
        <v>34.795439999999999</v>
      </c>
      <c r="M2303" t="s">
        <v>83</v>
      </c>
      <c r="N2303">
        <v>1999</v>
      </c>
      <c r="O2303">
        <v>1</v>
      </c>
      <c r="P2303">
        <v>2008</v>
      </c>
      <c r="Q2303">
        <v>1</v>
      </c>
      <c r="R2303" t="s">
        <v>2619</v>
      </c>
    </row>
    <row r="2304" spans="1:18">
      <c r="A2304">
        <v>4059</v>
      </c>
      <c r="B2304" t="s">
        <v>2970</v>
      </c>
      <c r="C2304">
        <v>-78.282832999999997</v>
      </c>
      <c r="D2304">
        <v>77.027866000000003</v>
      </c>
      <c r="F2304">
        <v>1016</v>
      </c>
      <c r="G2304">
        <v>3333</v>
      </c>
      <c r="I2304">
        <v>67.418014815000006</v>
      </c>
      <c r="K2304" t="s">
        <v>2616</v>
      </c>
      <c r="L2304">
        <v>67.418013999999999</v>
      </c>
      <c r="M2304" t="s">
        <v>83</v>
      </c>
      <c r="N2304">
        <v>1999</v>
      </c>
      <c r="O2304">
        <v>1</v>
      </c>
      <c r="P2304">
        <v>2008</v>
      </c>
      <c r="Q2304">
        <v>1</v>
      </c>
      <c r="R2304" t="s">
        <v>2619</v>
      </c>
    </row>
    <row r="2305" spans="1:18">
      <c r="A2305">
        <v>4060</v>
      </c>
      <c r="B2305" t="s">
        <v>2971</v>
      </c>
      <c r="C2305">
        <v>-78.301433000000003</v>
      </c>
      <c r="D2305">
        <v>77.019499999999994</v>
      </c>
      <c r="F2305">
        <v>1018</v>
      </c>
      <c r="G2305">
        <v>3348</v>
      </c>
      <c r="I2305">
        <v>84.863476296000002</v>
      </c>
      <c r="K2305" t="s">
        <v>2616</v>
      </c>
      <c r="L2305">
        <v>84.863476000000006</v>
      </c>
      <c r="M2305" t="s">
        <v>83</v>
      </c>
      <c r="N2305">
        <v>1999</v>
      </c>
      <c r="O2305">
        <v>1</v>
      </c>
      <c r="P2305">
        <v>2008</v>
      </c>
      <c r="Q2305">
        <v>1</v>
      </c>
      <c r="R2305" t="s">
        <v>2619</v>
      </c>
    </row>
    <row r="2306" spans="1:18">
      <c r="A2306">
        <v>4061</v>
      </c>
      <c r="B2306" t="s">
        <v>329</v>
      </c>
      <c r="C2306">
        <v>-78.333332999999996</v>
      </c>
      <c r="D2306">
        <v>77</v>
      </c>
      <c r="F2306">
        <v>1022</v>
      </c>
      <c r="I2306">
        <v>39.140785555999997</v>
      </c>
      <c r="K2306" t="s">
        <v>2616</v>
      </c>
      <c r="L2306">
        <v>39.140785000000001</v>
      </c>
      <c r="M2306" t="s">
        <v>83</v>
      </c>
      <c r="N2306">
        <v>1999</v>
      </c>
      <c r="O2306">
        <v>1</v>
      </c>
      <c r="P2306">
        <v>2005</v>
      </c>
      <c r="Q2306">
        <v>1</v>
      </c>
      <c r="R2306" t="s">
        <v>2619</v>
      </c>
    </row>
    <row r="2307" spans="1:18">
      <c r="A2307">
        <v>4062</v>
      </c>
      <c r="B2307" t="s">
        <v>2972</v>
      </c>
      <c r="C2307">
        <v>-78.357600000000005</v>
      </c>
      <c r="D2307">
        <v>76.990283000000005</v>
      </c>
      <c r="F2307">
        <v>1025</v>
      </c>
      <c r="G2307">
        <v>3362</v>
      </c>
      <c r="I2307">
        <v>84.667243704000001</v>
      </c>
      <c r="K2307" t="s">
        <v>2616</v>
      </c>
      <c r="L2307">
        <v>84.667242999999999</v>
      </c>
      <c r="M2307" t="s">
        <v>83</v>
      </c>
      <c r="N2307">
        <v>1999</v>
      </c>
      <c r="O2307">
        <v>1</v>
      </c>
      <c r="P2307">
        <v>2008</v>
      </c>
      <c r="Q2307">
        <v>1</v>
      </c>
      <c r="R2307" t="s">
        <v>2619</v>
      </c>
    </row>
    <row r="2308" spans="1:18">
      <c r="A2308">
        <v>4063</v>
      </c>
      <c r="B2308" t="s">
        <v>2973</v>
      </c>
      <c r="C2308">
        <v>-78.374315999999993</v>
      </c>
      <c r="D2308">
        <v>76.998016000000007</v>
      </c>
      <c r="F2308">
        <v>1027</v>
      </c>
      <c r="G2308">
        <v>3356</v>
      </c>
      <c r="I2308">
        <v>103.78453333</v>
      </c>
      <c r="K2308" t="s">
        <v>2616</v>
      </c>
      <c r="L2308">
        <v>103.784533</v>
      </c>
      <c r="M2308" t="s">
        <v>83</v>
      </c>
      <c r="N2308">
        <v>1999</v>
      </c>
      <c r="O2308">
        <v>1</v>
      </c>
      <c r="P2308">
        <v>2008</v>
      </c>
      <c r="Q2308">
        <v>1</v>
      </c>
      <c r="R2308" t="s">
        <v>2619</v>
      </c>
    </row>
    <row r="2309" spans="1:18">
      <c r="A2309">
        <v>4064</v>
      </c>
      <c r="B2309" t="s">
        <v>2974</v>
      </c>
      <c r="C2309">
        <v>-78.391582999999997</v>
      </c>
      <c r="D2309">
        <v>77.008815999999996</v>
      </c>
      <c r="F2309">
        <v>1029</v>
      </c>
      <c r="G2309">
        <v>3364</v>
      </c>
      <c r="I2309">
        <v>100.95522963000001</v>
      </c>
      <c r="K2309" t="s">
        <v>2616</v>
      </c>
      <c r="L2309">
        <v>100.955229</v>
      </c>
      <c r="M2309" t="s">
        <v>83</v>
      </c>
      <c r="N2309">
        <v>1999</v>
      </c>
      <c r="O2309">
        <v>1</v>
      </c>
      <c r="P2309">
        <v>2008</v>
      </c>
      <c r="Q2309">
        <v>1</v>
      </c>
      <c r="R2309" t="s">
        <v>2619</v>
      </c>
    </row>
    <row r="2310" spans="1:18">
      <c r="A2310">
        <v>4065</v>
      </c>
      <c r="B2310" t="s">
        <v>2975</v>
      </c>
      <c r="C2310">
        <v>-78.410466</v>
      </c>
      <c r="D2310">
        <v>77.017200000000003</v>
      </c>
      <c r="F2310">
        <v>1031</v>
      </c>
      <c r="G2310">
        <v>3392</v>
      </c>
      <c r="I2310">
        <v>21.010560000000002</v>
      </c>
      <c r="K2310" t="s">
        <v>2616</v>
      </c>
      <c r="L2310">
        <v>21.010560000000002</v>
      </c>
      <c r="M2310" t="s">
        <v>83</v>
      </c>
      <c r="N2310">
        <v>2005</v>
      </c>
      <c r="O2310">
        <v>1</v>
      </c>
      <c r="P2310">
        <v>2008</v>
      </c>
      <c r="Q2310">
        <v>1</v>
      </c>
      <c r="R2310" t="s">
        <v>2619</v>
      </c>
    </row>
    <row r="2311" spans="1:18">
      <c r="A2311">
        <v>4066</v>
      </c>
      <c r="B2311" t="s">
        <v>2976</v>
      </c>
      <c r="C2311">
        <v>-78.427015999999995</v>
      </c>
      <c r="D2311">
        <v>77.025049999999993</v>
      </c>
      <c r="F2311">
        <v>1033</v>
      </c>
      <c r="G2311">
        <v>3393</v>
      </c>
      <c r="I2311">
        <v>92.760757777999999</v>
      </c>
      <c r="K2311" t="s">
        <v>2616</v>
      </c>
      <c r="L2311">
        <v>92.760756999999998</v>
      </c>
      <c r="M2311" t="s">
        <v>83</v>
      </c>
      <c r="N2311">
        <v>1999</v>
      </c>
      <c r="O2311">
        <v>1</v>
      </c>
      <c r="P2311">
        <v>2008</v>
      </c>
      <c r="Q2311">
        <v>1</v>
      </c>
      <c r="R2311" t="s">
        <v>2619</v>
      </c>
    </row>
    <row r="2312" spans="1:18">
      <c r="A2312">
        <v>4067</v>
      </c>
      <c r="B2312" t="s">
        <v>2977</v>
      </c>
      <c r="C2312">
        <v>-78.445383000000007</v>
      </c>
      <c r="D2312">
        <v>77.028750000000002</v>
      </c>
      <c r="F2312">
        <v>1035</v>
      </c>
      <c r="G2312">
        <v>3408</v>
      </c>
      <c r="I2312">
        <v>71.399519999999995</v>
      </c>
      <c r="K2312" t="s">
        <v>2616</v>
      </c>
      <c r="L2312">
        <v>71.399519999999995</v>
      </c>
      <c r="M2312" t="s">
        <v>83</v>
      </c>
      <c r="N2312">
        <v>1999</v>
      </c>
      <c r="O2312">
        <v>1</v>
      </c>
      <c r="P2312">
        <v>2008</v>
      </c>
      <c r="Q2312">
        <v>1</v>
      </c>
      <c r="R2312" t="s">
        <v>2619</v>
      </c>
    </row>
    <row r="2313" spans="1:18">
      <c r="A2313">
        <v>4068</v>
      </c>
      <c r="B2313" t="s">
        <v>2978</v>
      </c>
      <c r="C2313">
        <v>-78.482615999999993</v>
      </c>
      <c r="D2313">
        <v>77.026666000000006</v>
      </c>
      <c r="F2313">
        <v>1039</v>
      </c>
      <c r="G2313">
        <v>3402</v>
      </c>
      <c r="I2313">
        <v>37.940333332999998</v>
      </c>
      <c r="K2313" t="s">
        <v>2616</v>
      </c>
      <c r="L2313">
        <v>37.940333000000003</v>
      </c>
      <c r="M2313" t="s">
        <v>83</v>
      </c>
      <c r="N2313">
        <v>1999</v>
      </c>
      <c r="O2313">
        <v>1</v>
      </c>
      <c r="P2313">
        <v>2008</v>
      </c>
      <c r="Q2313">
        <v>1</v>
      </c>
      <c r="R2313" t="s">
        <v>2619</v>
      </c>
    </row>
    <row r="2314" spans="1:18">
      <c r="A2314">
        <v>4069</v>
      </c>
      <c r="B2314" t="s">
        <v>2979</v>
      </c>
      <c r="C2314">
        <v>-78.499765999999994</v>
      </c>
      <c r="D2314">
        <v>77.021516000000005</v>
      </c>
      <c r="F2314">
        <v>1041</v>
      </c>
      <c r="G2314">
        <v>3417</v>
      </c>
      <c r="I2314">
        <v>42.812422963000003</v>
      </c>
      <c r="K2314" t="s">
        <v>2616</v>
      </c>
      <c r="L2314">
        <v>42.812421999999998</v>
      </c>
      <c r="M2314" t="s">
        <v>83</v>
      </c>
      <c r="N2314">
        <v>1999</v>
      </c>
      <c r="O2314">
        <v>1</v>
      </c>
      <c r="P2314">
        <v>2008</v>
      </c>
      <c r="Q2314">
        <v>1</v>
      </c>
      <c r="R2314" t="s">
        <v>2619</v>
      </c>
    </row>
    <row r="2315" spans="1:18">
      <c r="A2315">
        <v>4070</v>
      </c>
      <c r="B2315" t="s">
        <v>2980</v>
      </c>
      <c r="C2315">
        <v>-78.517516000000001</v>
      </c>
      <c r="D2315">
        <v>77.018500000000003</v>
      </c>
      <c r="F2315">
        <v>1043</v>
      </c>
      <c r="G2315">
        <v>3428</v>
      </c>
      <c r="I2315">
        <v>95.423839999999998</v>
      </c>
      <c r="K2315" t="s">
        <v>2616</v>
      </c>
      <c r="L2315">
        <v>95.423839999999998</v>
      </c>
      <c r="M2315" t="s">
        <v>83</v>
      </c>
      <c r="N2315">
        <v>1999</v>
      </c>
      <c r="O2315">
        <v>1</v>
      </c>
      <c r="P2315">
        <v>2008</v>
      </c>
      <c r="Q2315">
        <v>1</v>
      </c>
      <c r="R2315" t="s">
        <v>2619</v>
      </c>
    </row>
    <row r="2316" spans="1:18">
      <c r="A2316">
        <v>4071</v>
      </c>
      <c r="B2316" t="s">
        <v>2981</v>
      </c>
      <c r="C2316">
        <v>-78.537000000000006</v>
      </c>
      <c r="D2316">
        <v>77.019850000000005</v>
      </c>
      <c r="F2316">
        <v>1045</v>
      </c>
      <c r="G2316">
        <v>3447</v>
      </c>
      <c r="I2316">
        <v>120.72302667</v>
      </c>
      <c r="K2316" t="s">
        <v>2616</v>
      </c>
      <c r="L2316">
        <v>120.723026</v>
      </c>
      <c r="M2316" t="s">
        <v>83</v>
      </c>
      <c r="N2316">
        <v>1999</v>
      </c>
      <c r="O2316">
        <v>1</v>
      </c>
      <c r="P2316">
        <v>2008</v>
      </c>
      <c r="Q2316">
        <v>1</v>
      </c>
      <c r="R2316" t="s">
        <v>2619</v>
      </c>
    </row>
    <row r="2317" spans="1:18">
      <c r="A2317">
        <v>4072</v>
      </c>
      <c r="B2317" t="s">
        <v>2982</v>
      </c>
      <c r="C2317">
        <v>-78.554050000000004</v>
      </c>
      <c r="D2317">
        <v>77.019233</v>
      </c>
      <c r="F2317">
        <v>1047</v>
      </c>
      <c r="G2317">
        <v>3446</v>
      </c>
      <c r="I2317">
        <v>114.00771555999999</v>
      </c>
      <c r="K2317" t="s">
        <v>2616</v>
      </c>
      <c r="L2317">
        <v>114.007715</v>
      </c>
      <c r="M2317" t="s">
        <v>83</v>
      </c>
      <c r="N2317">
        <v>1999</v>
      </c>
      <c r="O2317">
        <v>1</v>
      </c>
      <c r="P2317">
        <v>2008</v>
      </c>
      <c r="Q2317">
        <v>1</v>
      </c>
      <c r="R2317" t="s">
        <v>2619</v>
      </c>
    </row>
    <row r="2318" spans="1:18">
      <c r="A2318">
        <v>4073</v>
      </c>
      <c r="B2318" t="s">
        <v>2983</v>
      </c>
      <c r="C2318">
        <v>-78.572582999999995</v>
      </c>
      <c r="D2318">
        <v>77.021116000000006</v>
      </c>
      <c r="F2318">
        <v>1049</v>
      </c>
      <c r="G2318">
        <v>3452</v>
      </c>
      <c r="I2318">
        <v>75.352099999999993</v>
      </c>
      <c r="K2318" t="s">
        <v>2616</v>
      </c>
      <c r="L2318">
        <v>75.352099999999993</v>
      </c>
      <c r="M2318" t="s">
        <v>83</v>
      </c>
      <c r="N2318">
        <v>1999</v>
      </c>
      <c r="O2318">
        <v>1</v>
      </c>
      <c r="P2318">
        <v>2008</v>
      </c>
      <c r="Q2318">
        <v>1</v>
      </c>
      <c r="R2318" t="s">
        <v>2619</v>
      </c>
    </row>
    <row r="2319" spans="1:18">
      <c r="A2319">
        <v>4074</v>
      </c>
      <c r="B2319" t="s">
        <v>2984</v>
      </c>
      <c r="C2319">
        <v>-78.590366000000003</v>
      </c>
      <c r="D2319">
        <v>77.023916</v>
      </c>
      <c r="F2319">
        <v>1051</v>
      </c>
      <c r="G2319">
        <v>3461</v>
      </c>
      <c r="I2319">
        <v>85.419966666999997</v>
      </c>
      <c r="K2319" t="s">
        <v>2616</v>
      </c>
      <c r="L2319">
        <v>85.419966000000002</v>
      </c>
      <c r="M2319" t="s">
        <v>83</v>
      </c>
      <c r="N2319">
        <v>1999</v>
      </c>
      <c r="O2319">
        <v>1</v>
      </c>
      <c r="P2319">
        <v>2008</v>
      </c>
      <c r="Q2319">
        <v>1</v>
      </c>
      <c r="R2319" t="s">
        <v>2619</v>
      </c>
    </row>
    <row r="2320" spans="1:18">
      <c r="A2320">
        <v>4075</v>
      </c>
      <c r="B2320" t="s">
        <v>2985</v>
      </c>
      <c r="C2320">
        <v>-78.608232999999998</v>
      </c>
      <c r="D2320">
        <v>77.019300000000001</v>
      </c>
      <c r="F2320">
        <v>1053</v>
      </c>
      <c r="G2320">
        <v>3473</v>
      </c>
      <c r="I2320">
        <v>118.99190815</v>
      </c>
      <c r="K2320" t="s">
        <v>2616</v>
      </c>
      <c r="L2320">
        <v>118.991908</v>
      </c>
      <c r="M2320" t="s">
        <v>83</v>
      </c>
      <c r="N2320">
        <v>1999</v>
      </c>
      <c r="O2320">
        <v>1</v>
      </c>
      <c r="P2320">
        <v>2008</v>
      </c>
      <c r="Q2320">
        <v>1</v>
      </c>
      <c r="R2320" t="s">
        <v>2619</v>
      </c>
    </row>
    <row r="2321" spans="1:18">
      <c r="A2321">
        <v>4076</v>
      </c>
      <c r="B2321" t="s">
        <v>2986</v>
      </c>
      <c r="C2321">
        <v>-78.625299999999996</v>
      </c>
      <c r="D2321">
        <v>77.006182999999993</v>
      </c>
      <c r="F2321">
        <v>1055</v>
      </c>
      <c r="G2321">
        <v>3510</v>
      </c>
      <c r="I2321">
        <v>16.752233333</v>
      </c>
      <c r="K2321" t="s">
        <v>2616</v>
      </c>
      <c r="L2321">
        <v>16.752233</v>
      </c>
      <c r="M2321" t="s">
        <v>83</v>
      </c>
      <c r="N2321">
        <v>1999</v>
      </c>
      <c r="O2321">
        <v>1</v>
      </c>
      <c r="P2321">
        <v>2008</v>
      </c>
      <c r="Q2321">
        <v>1</v>
      </c>
      <c r="R2321" t="s">
        <v>2619</v>
      </c>
    </row>
    <row r="2322" spans="1:18">
      <c r="A2322">
        <v>4077</v>
      </c>
      <c r="B2322" t="s">
        <v>2987</v>
      </c>
      <c r="C2322">
        <v>-78.643100000000004</v>
      </c>
      <c r="D2322">
        <v>77.005499999999998</v>
      </c>
      <c r="F2322">
        <v>1057</v>
      </c>
      <c r="G2322">
        <v>3515</v>
      </c>
      <c r="I2322">
        <v>20.787251852000001</v>
      </c>
      <c r="K2322" t="s">
        <v>2616</v>
      </c>
      <c r="L2322">
        <v>20.787251000000001</v>
      </c>
      <c r="M2322" t="s">
        <v>83</v>
      </c>
      <c r="N2322">
        <v>1999</v>
      </c>
      <c r="O2322">
        <v>1</v>
      </c>
      <c r="P2322">
        <v>2008</v>
      </c>
      <c r="Q2322">
        <v>1</v>
      </c>
      <c r="R2322" t="s">
        <v>2619</v>
      </c>
    </row>
    <row r="2323" spans="1:18">
      <c r="A2323">
        <v>4078</v>
      </c>
      <c r="B2323" t="s">
        <v>2988</v>
      </c>
      <c r="C2323">
        <v>-78.660882999999998</v>
      </c>
      <c r="D2323">
        <v>77.009966000000006</v>
      </c>
      <c r="F2323">
        <v>1059</v>
      </c>
      <c r="G2323">
        <v>3525</v>
      </c>
      <c r="I2323">
        <v>48.970393332999997</v>
      </c>
      <c r="K2323" t="s">
        <v>2616</v>
      </c>
      <c r="L2323">
        <v>48.970393000000001</v>
      </c>
      <c r="M2323" t="s">
        <v>83</v>
      </c>
      <c r="N2323">
        <v>1999</v>
      </c>
      <c r="O2323">
        <v>1</v>
      </c>
      <c r="P2323">
        <v>2008</v>
      </c>
      <c r="Q2323">
        <v>1</v>
      </c>
      <c r="R2323" t="s">
        <v>2619</v>
      </c>
    </row>
    <row r="2324" spans="1:18">
      <c r="A2324">
        <v>4079</v>
      </c>
      <c r="B2324" t="s">
        <v>2989</v>
      </c>
      <c r="C2324">
        <v>-78.678916000000001</v>
      </c>
      <c r="D2324">
        <v>77.007932999999994</v>
      </c>
      <c r="F2324">
        <v>1061</v>
      </c>
      <c r="G2324">
        <v>3525</v>
      </c>
      <c r="I2324">
        <v>21.931125184999999</v>
      </c>
      <c r="K2324" t="s">
        <v>2616</v>
      </c>
      <c r="L2324">
        <v>21.931125000000002</v>
      </c>
      <c r="M2324" t="s">
        <v>83</v>
      </c>
      <c r="N2324">
        <v>1999</v>
      </c>
      <c r="O2324">
        <v>1</v>
      </c>
      <c r="P2324">
        <v>2008</v>
      </c>
      <c r="Q2324">
        <v>1</v>
      </c>
      <c r="R2324" t="s">
        <v>2619</v>
      </c>
    </row>
    <row r="2325" spans="1:18">
      <c r="A2325">
        <v>4080</v>
      </c>
      <c r="B2325" t="s">
        <v>2990</v>
      </c>
      <c r="C2325">
        <v>-78.697416000000004</v>
      </c>
      <c r="D2325">
        <v>77.009466000000003</v>
      </c>
      <c r="F2325">
        <v>1063</v>
      </c>
      <c r="G2325">
        <v>3523</v>
      </c>
      <c r="I2325">
        <v>79.970511110999993</v>
      </c>
      <c r="K2325" t="s">
        <v>2616</v>
      </c>
      <c r="L2325">
        <v>79.970511000000002</v>
      </c>
      <c r="M2325" t="s">
        <v>83</v>
      </c>
      <c r="N2325">
        <v>1999</v>
      </c>
      <c r="O2325">
        <v>1</v>
      </c>
      <c r="P2325">
        <v>2008</v>
      </c>
      <c r="Q2325">
        <v>1</v>
      </c>
      <c r="R2325" t="s">
        <v>2619</v>
      </c>
    </row>
    <row r="2326" spans="1:18">
      <c r="A2326">
        <v>4081</v>
      </c>
      <c r="B2326" t="s">
        <v>2991</v>
      </c>
      <c r="C2326">
        <v>-78.715466000000006</v>
      </c>
      <c r="D2326">
        <v>77.010816000000005</v>
      </c>
      <c r="F2326">
        <v>1065</v>
      </c>
      <c r="G2326">
        <v>3521</v>
      </c>
      <c r="I2326">
        <v>39.13984</v>
      </c>
      <c r="K2326" t="s">
        <v>2616</v>
      </c>
      <c r="L2326">
        <v>39.13984</v>
      </c>
      <c r="M2326" t="s">
        <v>83</v>
      </c>
      <c r="N2326">
        <v>1999</v>
      </c>
      <c r="O2326">
        <v>1</v>
      </c>
      <c r="P2326">
        <v>2008</v>
      </c>
      <c r="Q2326">
        <v>1</v>
      </c>
      <c r="R2326" t="s">
        <v>2619</v>
      </c>
    </row>
    <row r="2327" spans="1:18">
      <c r="A2327">
        <v>4082</v>
      </c>
      <c r="B2327" t="s">
        <v>2992</v>
      </c>
      <c r="C2327">
        <v>-78.734049999999996</v>
      </c>
      <c r="D2327">
        <v>77.016000000000005</v>
      </c>
      <c r="F2327">
        <v>1067</v>
      </c>
      <c r="G2327">
        <v>3563</v>
      </c>
      <c r="I2327">
        <v>11.384343704000001</v>
      </c>
      <c r="K2327" t="s">
        <v>2616</v>
      </c>
      <c r="L2327">
        <v>11.384342999999999</v>
      </c>
      <c r="M2327" t="s">
        <v>83</v>
      </c>
      <c r="N2327">
        <v>1999</v>
      </c>
      <c r="O2327">
        <v>1</v>
      </c>
      <c r="P2327">
        <v>2008</v>
      </c>
      <c r="Q2327">
        <v>1</v>
      </c>
      <c r="R2327" t="s">
        <v>2619</v>
      </c>
    </row>
    <row r="2328" spans="1:18">
      <c r="A2328">
        <v>4083</v>
      </c>
      <c r="B2328" t="s">
        <v>2993</v>
      </c>
      <c r="C2328">
        <v>-78.7517</v>
      </c>
      <c r="D2328">
        <v>77.023166000000003</v>
      </c>
      <c r="F2328">
        <v>1069</v>
      </c>
      <c r="G2328">
        <v>3570</v>
      </c>
      <c r="I2328">
        <v>37.835293333000003</v>
      </c>
      <c r="K2328" t="s">
        <v>2616</v>
      </c>
      <c r="L2328">
        <v>37.835293</v>
      </c>
      <c r="M2328" t="s">
        <v>83</v>
      </c>
      <c r="N2328">
        <v>1999</v>
      </c>
      <c r="O2328">
        <v>1</v>
      </c>
      <c r="P2328">
        <v>2008</v>
      </c>
      <c r="Q2328">
        <v>1</v>
      </c>
      <c r="R2328" t="s">
        <v>2619</v>
      </c>
    </row>
    <row r="2329" spans="1:18">
      <c r="A2329">
        <v>4084</v>
      </c>
      <c r="B2329" t="s">
        <v>2994</v>
      </c>
      <c r="C2329">
        <v>-78.770399999999995</v>
      </c>
      <c r="D2329">
        <v>77.027966000000006</v>
      </c>
      <c r="F2329">
        <v>1071</v>
      </c>
      <c r="G2329">
        <v>3564</v>
      </c>
      <c r="I2329">
        <v>41.548075556000001</v>
      </c>
      <c r="K2329" t="s">
        <v>2616</v>
      </c>
      <c r="L2329">
        <v>41.548074999999997</v>
      </c>
      <c r="M2329" t="s">
        <v>83</v>
      </c>
      <c r="N2329">
        <v>1999</v>
      </c>
      <c r="O2329">
        <v>1</v>
      </c>
      <c r="P2329">
        <v>2008</v>
      </c>
      <c r="Q2329">
        <v>1</v>
      </c>
      <c r="R2329" t="s">
        <v>2619</v>
      </c>
    </row>
    <row r="2330" spans="1:18">
      <c r="A2330">
        <v>4085</v>
      </c>
      <c r="B2330" t="s">
        <v>2995</v>
      </c>
      <c r="C2330">
        <v>-78.788283000000007</v>
      </c>
      <c r="D2330">
        <v>77.032200000000003</v>
      </c>
      <c r="F2330">
        <v>1073</v>
      </c>
      <c r="G2330">
        <v>3573</v>
      </c>
      <c r="I2330">
        <v>36.741933332999999</v>
      </c>
      <c r="K2330" t="s">
        <v>2616</v>
      </c>
      <c r="L2330">
        <v>36.741933000000003</v>
      </c>
      <c r="M2330" t="s">
        <v>83</v>
      </c>
      <c r="N2330">
        <v>1999</v>
      </c>
      <c r="O2330">
        <v>1</v>
      </c>
      <c r="P2330">
        <v>2008</v>
      </c>
      <c r="Q2330">
        <v>1</v>
      </c>
      <c r="R2330" t="s">
        <v>2619</v>
      </c>
    </row>
    <row r="2331" spans="1:18">
      <c r="A2331">
        <v>4086</v>
      </c>
      <c r="B2331" t="s">
        <v>2996</v>
      </c>
      <c r="C2331">
        <v>-78.806849999999997</v>
      </c>
      <c r="D2331">
        <v>77.031833000000006</v>
      </c>
      <c r="F2331">
        <v>1075</v>
      </c>
      <c r="G2331">
        <v>3573</v>
      </c>
      <c r="I2331">
        <v>67.577888888999993</v>
      </c>
      <c r="K2331" t="s">
        <v>2616</v>
      </c>
      <c r="L2331">
        <v>67.577888000000002</v>
      </c>
      <c r="M2331" t="s">
        <v>83</v>
      </c>
      <c r="N2331">
        <v>1999</v>
      </c>
      <c r="O2331">
        <v>1</v>
      </c>
      <c r="P2331">
        <v>2008</v>
      </c>
      <c r="Q2331">
        <v>1</v>
      </c>
      <c r="R2331" t="s">
        <v>2619</v>
      </c>
    </row>
    <row r="2332" spans="1:18">
      <c r="A2332">
        <v>4087</v>
      </c>
      <c r="B2332" t="s">
        <v>2997</v>
      </c>
      <c r="C2332">
        <v>-78.824782999999996</v>
      </c>
      <c r="D2332">
        <v>77.032732999999993</v>
      </c>
      <c r="F2332">
        <v>1077</v>
      </c>
      <c r="G2332">
        <v>3601</v>
      </c>
      <c r="I2332">
        <v>40.763359999999999</v>
      </c>
      <c r="K2332" t="s">
        <v>2616</v>
      </c>
      <c r="L2332">
        <v>40.763359999999999</v>
      </c>
      <c r="M2332" t="s">
        <v>83</v>
      </c>
      <c r="N2332">
        <v>1999</v>
      </c>
      <c r="O2332">
        <v>1</v>
      </c>
      <c r="P2332">
        <v>2008</v>
      </c>
      <c r="Q2332">
        <v>1</v>
      </c>
      <c r="R2332" t="s">
        <v>2619</v>
      </c>
    </row>
    <row r="2333" spans="1:18">
      <c r="A2333">
        <v>4088</v>
      </c>
      <c r="B2333" t="s">
        <v>2998</v>
      </c>
      <c r="C2333">
        <v>-78.843450000000004</v>
      </c>
      <c r="D2333">
        <v>77.032015999999999</v>
      </c>
      <c r="F2333">
        <v>1079</v>
      </c>
      <c r="G2333">
        <v>3614</v>
      </c>
      <c r="I2333">
        <v>53.880762963000002</v>
      </c>
      <c r="K2333" t="s">
        <v>2616</v>
      </c>
      <c r="L2333">
        <v>53.880761999999997</v>
      </c>
      <c r="M2333" t="s">
        <v>83</v>
      </c>
      <c r="N2333">
        <v>1999</v>
      </c>
      <c r="O2333">
        <v>1</v>
      </c>
      <c r="P2333">
        <v>2008</v>
      </c>
      <c r="Q2333">
        <v>1</v>
      </c>
      <c r="R2333" t="s">
        <v>2619</v>
      </c>
    </row>
    <row r="2334" spans="1:18">
      <c r="A2334">
        <v>4089</v>
      </c>
      <c r="B2334" t="s">
        <v>2999</v>
      </c>
      <c r="C2334">
        <v>-78.861850000000004</v>
      </c>
      <c r="D2334">
        <v>77.033265999999998</v>
      </c>
      <c r="F2334">
        <v>1081</v>
      </c>
      <c r="G2334">
        <v>3622</v>
      </c>
      <c r="I2334">
        <v>83.353168889000003</v>
      </c>
      <c r="K2334" t="s">
        <v>2616</v>
      </c>
      <c r="L2334">
        <v>83.353167999999997</v>
      </c>
      <c r="M2334" t="s">
        <v>83</v>
      </c>
      <c r="N2334">
        <v>1999</v>
      </c>
      <c r="O2334">
        <v>1</v>
      </c>
      <c r="P2334">
        <v>2005</v>
      </c>
      <c r="Q2334">
        <v>1</v>
      </c>
      <c r="R2334" t="s">
        <v>2619</v>
      </c>
    </row>
    <row r="2335" spans="1:18">
      <c r="A2335">
        <v>4090</v>
      </c>
      <c r="B2335" t="s">
        <v>3000</v>
      </c>
      <c r="C2335">
        <v>-78.88</v>
      </c>
      <c r="D2335">
        <v>77.032700000000006</v>
      </c>
      <c r="F2335">
        <v>1083</v>
      </c>
      <c r="G2335">
        <v>3616</v>
      </c>
      <c r="I2335">
        <v>90.561662963000003</v>
      </c>
      <c r="K2335" t="s">
        <v>2616</v>
      </c>
      <c r="L2335">
        <v>90.561661999999998</v>
      </c>
      <c r="M2335" t="s">
        <v>83</v>
      </c>
      <c r="N2335">
        <v>1999</v>
      </c>
      <c r="O2335">
        <v>1</v>
      </c>
      <c r="P2335">
        <v>2008</v>
      </c>
      <c r="Q2335">
        <v>1</v>
      </c>
      <c r="R2335" t="s">
        <v>2619</v>
      </c>
    </row>
    <row r="2336" spans="1:18">
      <c r="A2336">
        <v>4091</v>
      </c>
      <c r="B2336" t="s">
        <v>3001</v>
      </c>
      <c r="C2336">
        <v>-78.897800000000004</v>
      </c>
      <c r="D2336">
        <v>77.031515999999996</v>
      </c>
      <c r="F2336">
        <v>1085</v>
      </c>
      <c r="G2336">
        <v>3625</v>
      </c>
      <c r="I2336">
        <v>74.236685184999999</v>
      </c>
      <c r="K2336" t="s">
        <v>2616</v>
      </c>
      <c r="L2336">
        <v>74.236684999999994</v>
      </c>
      <c r="M2336" t="s">
        <v>83</v>
      </c>
      <c r="N2336">
        <v>1999</v>
      </c>
      <c r="O2336">
        <v>1</v>
      </c>
      <c r="P2336">
        <v>2008</v>
      </c>
      <c r="Q2336">
        <v>1</v>
      </c>
      <c r="R2336" t="s">
        <v>2619</v>
      </c>
    </row>
    <row r="2337" spans="1:18">
      <c r="A2337">
        <v>4092</v>
      </c>
      <c r="B2337" t="s">
        <v>3002</v>
      </c>
      <c r="C2337">
        <v>-78.916449999999998</v>
      </c>
      <c r="D2337">
        <v>77.021215999999995</v>
      </c>
      <c r="F2337">
        <v>1087</v>
      </c>
      <c r="G2337">
        <v>3657</v>
      </c>
      <c r="I2337">
        <v>16.222622221999998</v>
      </c>
      <c r="K2337" t="s">
        <v>2616</v>
      </c>
      <c r="L2337">
        <v>16.222622000000001</v>
      </c>
      <c r="M2337" t="s">
        <v>83</v>
      </c>
      <c r="N2337">
        <v>1999</v>
      </c>
      <c r="O2337">
        <v>1</v>
      </c>
      <c r="P2337">
        <v>2008</v>
      </c>
      <c r="Q2337">
        <v>1</v>
      </c>
      <c r="R2337" t="s">
        <v>2619</v>
      </c>
    </row>
    <row r="2338" spans="1:18">
      <c r="A2338">
        <v>4093</v>
      </c>
      <c r="B2338" t="s">
        <v>3003</v>
      </c>
      <c r="C2338">
        <v>-78.934483</v>
      </c>
      <c r="D2338">
        <v>77.022182999999998</v>
      </c>
      <c r="F2338">
        <v>1089</v>
      </c>
      <c r="G2338">
        <v>3682</v>
      </c>
      <c r="I2338">
        <v>14.607331852</v>
      </c>
      <c r="K2338" t="s">
        <v>2616</v>
      </c>
      <c r="L2338">
        <v>14.607331</v>
      </c>
      <c r="M2338" t="s">
        <v>83</v>
      </c>
      <c r="N2338">
        <v>1999</v>
      </c>
      <c r="O2338">
        <v>1</v>
      </c>
      <c r="P2338">
        <v>2008</v>
      </c>
      <c r="Q2338">
        <v>1</v>
      </c>
      <c r="R2338" t="s">
        <v>2619</v>
      </c>
    </row>
    <row r="2339" spans="1:18">
      <c r="A2339">
        <v>4094</v>
      </c>
      <c r="B2339" t="s">
        <v>3004</v>
      </c>
      <c r="C2339">
        <v>-78.952950000000001</v>
      </c>
      <c r="D2339">
        <v>77.017465999999999</v>
      </c>
      <c r="F2339">
        <v>1091</v>
      </c>
      <c r="G2339">
        <v>3689</v>
      </c>
      <c r="I2339">
        <v>60.028334074</v>
      </c>
      <c r="K2339" t="s">
        <v>2616</v>
      </c>
      <c r="L2339">
        <v>60.028334000000001</v>
      </c>
      <c r="M2339" t="s">
        <v>83</v>
      </c>
      <c r="N2339">
        <v>1999</v>
      </c>
      <c r="O2339">
        <v>1</v>
      </c>
      <c r="P2339">
        <v>2008</v>
      </c>
      <c r="Q2339">
        <v>1</v>
      </c>
      <c r="R2339" t="s">
        <v>2619</v>
      </c>
    </row>
    <row r="2340" spans="1:18">
      <c r="A2340">
        <v>4095</v>
      </c>
      <c r="B2340" t="s">
        <v>3005</v>
      </c>
      <c r="C2340">
        <v>-78.988365999999999</v>
      </c>
      <c r="D2340">
        <v>76.999683000000005</v>
      </c>
      <c r="F2340">
        <v>1095</v>
      </c>
      <c r="G2340">
        <v>3696</v>
      </c>
      <c r="I2340">
        <v>76.263962962999997</v>
      </c>
      <c r="K2340" t="s">
        <v>2616</v>
      </c>
      <c r="L2340">
        <v>76.263962000000006</v>
      </c>
      <c r="M2340" t="s">
        <v>83</v>
      </c>
      <c r="N2340">
        <v>1999</v>
      </c>
      <c r="O2340">
        <v>1</v>
      </c>
      <c r="P2340">
        <v>2008</v>
      </c>
      <c r="Q2340">
        <v>1</v>
      </c>
      <c r="R2340" t="s">
        <v>2619</v>
      </c>
    </row>
    <row r="2341" spans="1:18">
      <c r="A2341">
        <v>4096</v>
      </c>
      <c r="B2341" t="s">
        <v>330</v>
      </c>
      <c r="C2341">
        <v>-79.007783000000003</v>
      </c>
      <c r="D2341">
        <v>77.001215999999999</v>
      </c>
      <c r="F2341">
        <v>1097</v>
      </c>
      <c r="G2341">
        <v>3718</v>
      </c>
      <c r="I2341">
        <v>26.549193179</v>
      </c>
      <c r="K2341" t="s">
        <v>2616</v>
      </c>
      <c r="L2341">
        <v>26.549192999999999</v>
      </c>
      <c r="M2341" t="s">
        <v>128</v>
      </c>
      <c r="N2341">
        <v>1999</v>
      </c>
      <c r="O2341">
        <v>1</v>
      </c>
      <c r="P2341">
        <v>2008</v>
      </c>
      <c r="Q2341">
        <v>1</v>
      </c>
      <c r="R2341" t="s">
        <v>2619</v>
      </c>
    </row>
    <row r="2342" spans="1:18">
      <c r="A2342">
        <v>4097</v>
      </c>
      <c r="B2342" t="s">
        <v>3006</v>
      </c>
      <c r="C2342">
        <v>-79.027615999999995</v>
      </c>
      <c r="D2342">
        <v>76.987116</v>
      </c>
      <c r="F2342">
        <v>1100</v>
      </c>
      <c r="G2342">
        <v>3735</v>
      </c>
      <c r="I2342">
        <v>72.718697778000006</v>
      </c>
      <c r="K2342" t="s">
        <v>2616</v>
      </c>
      <c r="L2342">
        <v>72.718697000000006</v>
      </c>
      <c r="M2342" t="s">
        <v>83</v>
      </c>
      <c r="N2342">
        <v>1999</v>
      </c>
      <c r="O2342">
        <v>1</v>
      </c>
      <c r="P2342">
        <v>2008</v>
      </c>
      <c r="Q2342">
        <v>1</v>
      </c>
      <c r="R2342" t="s">
        <v>2619</v>
      </c>
    </row>
    <row r="2343" spans="1:18">
      <c r="A2343">
        <v>4098</v>
      </c>
      <c r="B2343" t="s">
        <v>3007</v>
      </c>
      <c r="C2343">
        <v>-79.045115999999993</v>
      </c>
      <c r="D2343">
        <v>76.985600000000005</v>
      </c>
      <c r="F2343">
        <v>1102</v>
      </c>
      <c r="G2343">
        <v>3731</v>
      </c>
      <c r="I2343">
        <v>23.666039999999999</v>
      </c>
      <c r="K2343" t="s">
        <v>2616</v>
      </c>
      <c r="L2343">
        <v>23.666039999999999</v>
      </c>
      <c r="M2343" t="s">
        <v>83</v>
      </c>
      <c r="N2343">
        <v>1999</v>
      </c>
      <c r="O2343">
        <v>1</v>
      </c>
      <c r="P2343">
        <v>2008</v>
      </c>
      <c r="Q2343">
        <v>1</v>
      </c>
      <c r="R2343" t="s">
        <v>2619</v>
      </c>
    </row>
    <row r="2344" spans="1:18">
      <c r="A2344">
        <v>4099</v>
      </c>
      <c r="B2344" t="s">
        <v>3008</v>
      </c>
      <c r="C2344">
        <v>-79.062715999999995</v>
      </c>
      <c r="D2344">
        <v>76.987399999999994</v>
      </c>
      <c r="F2344">
        <v>1104</v>
      </c>
      <c r="G2344">
        <v>3753</v>
      </c>
      <c r="I2344">
        <v>39.375933332999999</v>
      </c>
      <c r="K2344" t="s">
        <v>2616</v>
      </c>
      <c r="L2344">
        <v>39.375933000000003</v>
      </c>
      <c r="M2344" t="s">
        <v>83</v>
      </c>
      <c r="N2344">
        <v>1999</v>
      </c>
      <c r="O2344">
        <v>1</v>
      </c>
      <c r="P2344">
        <v>2008</v>
      </c>
      <c r="Q2344">
        <v>1</v>
      </c>
      <c r="R2344" t="s">
        <v>2619</v>
      </c>
    </row>
    <row r="2345" spans="1:18">
      <c r="A2345">
        <v>4100</v>
      </c>
      <c r="B2345" t="s">
        <v>3009</v>
      </c>
      <c r="C2345">
        <v>-79.08135</v>
      </c>
      <c r="D2345">
        <v>76.988799999999998</v>
      </c>
      <c r="F2345">
        <v>1106</v>
      </c>
      <c r="G2345">
        <v>3752</v>
      </c>
      <c r="I2345">
        <v>68.420948889000002</v>
      </c>
      <c r="K2345" t="s">
        <v>2616</v>
      </c>
      <c r="L2345">
        <v>68.420947999999996</v>
      </c>
      <c r="M2345" t="s">
        <v>83</v>
      </c>
      <c r="N2345">
        <v>1999</v>
      </c>
      <c r="O2345">
        <v>1</v>
      </c>
      <c r="P2345">
        <v>2008</v>
      </c>
      <c r="Q2345">
        <v>1</v>
      </c>
      <c r="R2345" t="s">
        <v>2619</v>
      </c>
    </row>
    <row r="2346" spans="1:18">
      <c r="A2346">
        <v>4101</v>
      </c>
      <c r="B2346" t="s">
        <v>3010</v>
      </c>
      <c r="C2346">
        <v>-79.099215999999998</v>
      </c>
      <c r="D2346">
        <v>76.995433000000006</v>
      </c>
      <c r="F2346">
        <v>1108</v>
      </c>
      <c r="G2346">
        <v>3754</v>
      </c>
      <c r="I2346">
        <v>74.520210370000001</v>
      </c>
      <c r="K2346" t="s">
        <v>2616</v>
      </c>
      <c r="L2346">
        <v>74.520210000000006</v>
      </c>
      <c r="M2346" t="s">
        <v>83</v>
      </c>
      <c r="N2346">
        <v>1999</v>
      </c>
      <c r="O2346">
        <v>1</v>
      </c>
      <c r="P2346">
        <v>2008</v>
      </c>
      <c r="Q2346">
        <v>1</v>
      </c>
      <c r="R2346" t="s">
        <v>2619</v>
      </c>
    </row>
    <row r="2347" spans="1:18">
      <c r="A2347">
        <v>4102</v>
      </c>
      <c r="B2347" t="s">
        <v>3011</v>
      </c>
      <c r="C2347">
        <v>-79.117350000000002</v>
      </c>
      <c r="D2347">
        <v>77.001333000000002</v>
      </c>
      <c r="F2347">
        <v>1110</v>
      </c>
      <c r="G2347">
        <v>3752</v>
      </c>
      <c r="I2347">
        <v>30.550879258999998</v>
      </c>
      <c r="K2347" t="s">
        <v>2616</v>
      </c>
      <c r="L2347">
        <v>30.550878999999998</v>
      </c>
      <c r="M2347" t="s">
        <v>83</v>
      </c>
      <c r="N2347">
        <v>1999</v>
      </c>
      <c r="O2347">
        <v>1</v>
      </c>
      <c r="P2347">
        <v>2008</v>
      </c>
      <c r="Q2347">
        <v>1</v>
      </c>
      <c r="R2347" t="s">
        <v>2619</v>
      </c>
    </row>
    <row r="2348" spans="1:18">
      <c r="A2348">
        <v>4103</v>
      </c>
      <c r="B2348" t="s">
        <v>3012</v>
      </c>
      <c r="C2348">
        <v>-79.135833000000005</v>
      </c>
      <c r="D2348">
        <v>77.005449999999996</v>
      </c>
      <c r="F2348">
        <v>1112</v>
      </c>
      <c r="G2348">
        <v>3778</v>
      </c>
      <c r="I2348">
        <v>5.1234400000000004</v>
      </c>
      <c r="K2348" t="s">
        <v>2616</v>
      </c>
      <c r="L2348">
        <v>5.1234390000000003</v>
      </c>
      <c r="M2348" t="s">
        <v>83</v>
      </c>
      <c r="N2348">
        <v>1999</v>
      </c>
      <c r="O2348">
        <v>1</v>
      </c>
      <c r="P2348">
        <v>2008</v>
      </c>
      <c r="Q2348">
        <v>1</v>
      </c>
      <c r="R2348" t="s">
        <v>2619</v>
      </c>
    </row>
    <row r="2349" spans="1:18">
      <c r="A2349">
        <v>4104</v>
      </c>
      <c r="B2349" t="s">
        <v>3013</v>
      </c>
      <c r="C2349">
        <v>-79.153599999999997</v>
      </c>
      <c r="D2349">
        <v>77.009349999999998</v>
      </c>
      <c r="F2349">
        <v>1114</v>
      </c>
      <c r="G2349">
        <v>3797</v>
      </c>
      <c r="I2349">
        <v>25.423733333000001</v>
      </c>
      <c r="K2349" t="s">
        <v>2616</v>
      </c>
      <c r="L2349">
        <v>25.423732999999999</v>
      </c>
      <c r="M2349" t="s">
        <v>83</v>
      </c>
      <c r="N2349">
        <v>1999</v>
      </c>
      <c r="O2349">
        <v>1</v>
      </c>
      <c r="P2349">
        <v>2008</v>
      </c>
      <c r="Q2349">
        <v>1</v>
      </c>
      <c r="R2349" t="s">
        <v>2619</v>
      </c>
    </row>
    <row r="2350" spans="1:18">
      <c r="A2350">
        <v>4105</v>
      </c>
      <c r="B2350" t="s">
        <v>3014</v>
      </c>
      <c r="C2350">
        <v>-79.172200000000004</v>
      </c>
      <c r="D2350">
        <v>77.001850000000005</v>
      </c>
      <c r="F2350">
        <v>1116</v>
      </c>
      <c r="G2350">
        <v>3790</v>
      </c>
      <c r="I2350">
        <v>80.436042221999998</v>
      </c>
      <c r="K2350" t="s">
        <v>2616</v>
      </c>
      <c r="L2350">
        <v>80.436042</v>
      </c>
      <c r="M2350" t="s">
        <v>83</v>
      </c>
      <c r="N2350">
        <v>1999</v>
      </c>
      <c r="O2350">
        <v>1</v>
      </c>
      <c r="P2350">
        <v>2008</v>
      </c>
      <c r="Q2350">
        <v>1</v>
      </c>
      <c r="R2350" t="s">
        <v>2619</v>
      </c>
    </row>
    <row r="2351" spans="1:18">
      <c r="A2351">
        <v>4106</v>
      </c>
      <c r="B2351" t="s">
        <v>3015</v>
      </c>
      <c r="C2351">
        <v>-79.190049999999999</v>
      </c>
      <c r="D2351">
        <v>77.002666000000005</v>
      </c>
      <c r="F2351">
        <v>1118</v>
      </c>
      <c r="G2351">
        <v>3803</v>
      </c>
      <c r="I2351">
        <v>26.403906667000001</v>
      </c>
      <c r="K2351" t="s">
        <v>2616</v>
      </c>
      <c r="L2351">
        <v>26.403905999999999</v>
      </c>
      <c r="M2351" t="s">
        <v>83</v>
      </c>
      <c r="N2351">
        <v>1999</v>
      </c>
      <c r="O2351">
        <v>1</v>
      </c>
      <c r="P2351">
        <v>2008</v>
      </c>
      <c r="Q2351">
        <v>1</v>
      </c>
      <c r="R2351" t="s">
        <v>2619</v>
      </c>
    </row>
    <row r="2352" spans="1:18">
      <c r="A2352">
        <v>4107</v>
      </c>
      <c r="B2352" t="s">
        <v>3016</v>
      </c>
      <c r="C2352">
        <v>-79.208815999999999</v>
      </c>
      <c r="D2352">
        <v>77.004249999999999</v>
      </c>
      <c r="F2352">
        <v>1120</v>
      </c>
      <c r="G2352">
        <v>3812</v>
      </c>
      <c r="I2352">
        <v>51.785890369999997</v>
      </c>
      <c r="K2352" t="s">
        <v>2616</v>
      </c>
      <c r="L2352">
        <v>51.785890000000002</v>
      </c>
      <c r="M2352" t="s">
        <v>83</v>
      </c>
      <c r="N2352">
        <v>1999</v>
      </c>
      <c r="O2352">
        <v>1</v>
      </c>
      <c r="P2352">
        <v>2008</v>
      </c>
      <c r="Q2352">
        <v>1</v>
      </c>
      <c r="R2352" t="s">
        <v>2619</v>
      </c>
    </row>
    <row r="2353" spans="1:18">
      <c r="A2353">
        <v>4108</v>
      </c>
      <c r="B2353" t="s">
        <v>3017</v>
      </c>
      <c r="C2353">
        <v>-79.226650000000006</v>
      </c>
      <c r="D2353">
        <v>76.998866000000007</v>
      </c>
      <c r="F2353">
        <v>1122</v>
      </c>
      <c r="G2353">
        <v>3824</v>
      </c>
      <c r="I2353">
        <v>24.602082222</v>
      </c>
      <c r="K2353" t="s">
        <v>2616</v>
      </c>
      <c r="L2353">
        <v>24.602081999999999</v>
      </c>
      <c r="M2353" t="s">
        <v>83</v>
      </c>
      <c r="N2353">
        <v>1999</v>
      </c>
      <c r="O2353">
        <v>1</v>
      </c>
      <c r="P2353">
        <v>2008</v>
      </c>
      <c r="Q2353">
        <v>1</v>
      </c>
      <c r="R2353" t="s">
        <v>2619</v>
      </c>
    </row>
    <row r="2354" spans="1:18">
      <c r="A2354">
        <v>4109</v>
      </c>
      <c r="B2354" t="s">
        <v>3018</v>
      </c>
      <c r="C2354">
        <v>-79.244416000000001</v>
      </c>
      <c r="D2354">
        <v>77.005832999999996</v>
      </c>
      <c r="F2354">
        <v>1124</v>
      </c>
      <c r="G2354">
        <v>3828</v>
      </c>
      <c r="I2354">
        <v>71.305859999999996</v>
      </c>
      <c r="K2354" t="s">
        <v>2616</v>
      </c>
      <c r="L2354">
        <v>71.305859999999996</v>
      </c>
      <c r="M2354" t="s">
        <v>83</v>
      </c>
      <c r="N2354">
        <v>2005</v>
      </c>
      <c r="O2354">
        <v>1</v>
      </c>
      <c r="P2354">
        <v>2008</v>
      </c>
      <c r="Q2354">
        <v>1</v>
      </c>
      <c r="R2354" t="s">
        <v>2619</v>
      </c>
    </row>
    <row r="2355" spans="1:18">
      <c r="A2355">
        <v>4110</v>
      </c>
      <c r="B2355" t="s">
        <v>3019</v>
      </c>
      <c r="C2355">
        <v>-79.262966000000006</v>
      </c>
      <c r="D2355">
        <v>77.003200000000007</v>
      </c>
      <c r="F2355">
        <v>1126</v>
      </c>
      <c r="G2355">
        <v>3807</v>
      </c>
      <c r="I2355">
        <v>23.798302222</v>
      </c>
      <c r="K2355" t="s">
        <v>2616</v>
      </c>
      <c r="L2355">
        <v>23.798302</v>
      </c>
      <c r="M2355" t="s">
        <v>83</v>
      </c>
      <c r="N2355">
        <v>1999</v>
      </c>
      <c r="O2355">
        <v>1</v>
      </c>
      <c r="P2355">
        <v>2008</v>
      </c>
      <c r="Q2355">
        <v>1</v>
      </c>
      <c r="R2355" t="s">
        <v>2619</v>
      </c>
    </row>
    <row r="2356" spans="1:18">
      <c r="A2356">
        <v>4111</v>
      </c>
      <c r="B2356" t="s">
        <v>3020</v>
      </c>
      <c r="C2356">
        <v>-79.279633000000004</v>
      </c>
      <c r="D2356">
        <v>76.995215999999999</v>
      </c>
      <c r="F2356">
        <v>1128</v>
      </c>
      <c r="G2356">
        <v>3830</v>
      </c>
      <c r="I2356">
        <v>20.497498519000001</v>
      </c>
      <c r="K2356" t="s">
        <v>2616</v>
      </c>
      <c r="L2356">
        <v>20.497498</v>
      </c>
      <c r="M2356" t="s">
        <v>83</v>
      </c>
      <c r="N2356">
        <v>1999</v>
      </c>
      <c r="O2356">
        <v>1</v>
      </c>
      <c r="P2356">
        <v>2008</v>
      </c>
      <c r="Q2356">
        <v>1</v>
      </c>
      <c r="R2356" t="s">
        <v>2619</v>
      </c>
    </row>
    <row r="2357" spans="1:18">
      <c r="A2357">
        <v>4112</v>
      </c>
      <c r="B2357" t="s">
        <v>3021</v>
      </c>
      <c r="C2357">
        <v>-79.297200000000004</v>
      </c>
      <c r="D2357">
        <v>77.006150000000005</v>
      </c>
      <c r="F2357">
        <v>1130</v>
      </c>
      <c r="G2357">
        <v>3844</v>
      </c>
      <c r="I2357">
        <v>62.895555555999998</v>
      </c>
      <c r="K2357" t="s">
        <v>2616</v>
      </c>
      <c r="L2357">
        <v>62.895555000000002</v>
      </c>
      <c r="M2357" t="s">
        <v>83</v>
      </c>
      <c r="N2357">
        <v>2005</v>
      </c>
      <c r="O2357">
        <v>1</v>
      </c>
      <c r="P2357">
        <v>2008</v>
      </c>
      <c r="Q2357">
        <v>1</v>
      </c>
      <c r="R2357" t="s">
        <v>2619</v>
      </c>
    </row>
    <row r="2358" spans="1:18">
      <c r="A2358">
        <v>4113</v>
      </c>
      <c r="B2358" t="s">
        <v>3022</v>
      </c>
      <c r="C2358">
        <v>-79.314250000000001</v>
      </c>
      <c r="D2358">
        <v>77.016165999999998</v>
      </c>
      <c r="F2358">
        <v>1132</v>
      </c>
      <c r="G2358">
        <v>3858</v>
      </c>
      <c r="I2358">
        <v>55.395315556</v>
      </c>
      <c r="K2358" t="s">
        <v>2616</v>
      </c>
      <c r="L2358">
        <v>55.395314999999997</v>
      </c>
      <c r="M2358" t="s">
        <v>83</v>
      </c>
      <c r="N2358">
        <v>2005</v>
      </c>
      <c r="O2358">
        <v>1</v>
      </c>
      <c r="P2358">
        <v>2008</v>
      </c>
      <c r="Q2358">
        <v>1</v>
      </c>
      <c r="R2358" t="s">
        <v>2619</v>
      </c>
    </row>
    <row r="2359" spans="1:18">
      <c r="A2359">
        <v>4114</v>
      </c>
      <c r="B2359" t="s">
        <v>3023</v>
      </c>
      <c r="C2359">
        <v>-79.330583000000004</v>
      </c>
      <c r="D2359">
        <v>77.025099999999995</v>
      </c>
      <c r="F2359">
        <v>1134</v>
      </c>
      <c r="G2359">
        <v>3850</v>
      </c>
      <c r="I2359">
        <v>50.319111110999998</v>
      </c>
      <c r="K2359" t="s">
        <v>2616</v>
      </c>
      <c r="L2359">
        <v>50.319110999999999</v>
      </c>
      <c r="M2359" t="s">
        <v>83</v>
      </c>
      <c r="N2359">
        <v>2005</v>
      </c>
      <c r="O2359">
        <v>1</v>
      </c>
      <c r="P2359">
        <v>2008</v>
      </c>
      <c r="Q2359">
        <v>1</v>
      </c>
      <c r="R2359" t="s">
        <v>2619</v>
      </c>
    </row>
    <row r="2360" spans="1:18">
      <c r="A2360">
        <v>4115</v>
      </c>
      <c r="B2360" t="s">
        <v>3024</v>
      </c>
      <c r="C2360">
        <v>-79.349950000000007</v>
      </c>
      <c r="D2360">
        <v>77.035550000000001</v>
      </c>
      <c r="F2360">
        <v>1136</v>
      </c>
      <c r="G2360">
        <v>3847</v>
      </c>
      <c r="I2360">
        <v>57.701888889000003</v>
      </c>
      <c r="K2360" t="s">
        <v>2616</v>
      </c>
      <c r="L2360">
        <v>57.701887999999997</v>
      </c>
      <c r="M2360" t="s">
        <v>83</v>
      </c>
      <c r="N2360">
        <v>2005</v>
      </c>
      <c r="O2360">
        <v>1</v>
      </c>
      <c r="P2360">
        <v>2008</v>
      </c>
      <c r="Q2360">
        <v>1</v>
      </c>
      <c r="R2360" t="s">
        <v>2619</v>
      </c>
    </row>
    <row r="2361" spans="1:18">
      <c r="A2361">
        <v>4116</v>
      </c>
      <c r="B2361" t="s">
        <v>3025</v>
      </c>
      <c r="C2361">
        <v>-79.364982999999995</v>
      </c>
      <c r="D2361">
        <v>77.04665</v>
      </c>
      <c r="F2361">
        <v>1138</v>
      </c>
      <c r="G2361">
        <v>3848</v>
      </c>
      <c r="I2361">
        <v>38.690411111000003</v>
      </c>
      <c r="K2361" t="s">
        <v>2616</v>
      </c>
      <c r="L2361">
        <v>38.690410999999997</v>
      </c>
      <c r="M2361" t="s">
        <v>83</v>
      </c>
      <c r="N2361">
        <v>2005</v>
      </c>
      <c r="O2361">
        <v>1</v>
      </c>
      <c r="P2361">
        <v>2008</v>
      </c>
      <c r="Q2361">
        <v>1</v>
      </c>
      <c r="R2361" t="s">
        <v>2619</v>
      </c>
    </row>
    <row r="2362" spans="1:18">
      <c r="A2362">
        <v>4117</v>
      </c>
      <c r="B2362" t="s">
        <v>3026</v>
      </c>
      <c r="C2362">
        <v>-79.383733000000007</v>
      </c>
      <c r="D2362">
        <v>77.057232999999997</v>
      </c>
      <c r="F2362">
        <v>1140</v>
      </c>
      <c r="G2362">
        <v>3852</v>
      </c>
      <c r="I2362">
        <v>64.360746667000001</v>
      </c>
      <c r="K2362" t="s">
        <v>2616</v>
      </c>
      <c r="L2362">
        <v>64.360746000000006</v>
      </c>
      <c r="M2362" t="s">
        <v>83</v>
      </c>
      <c r="N2362">
        <v>2005</v>
      </c>
      <c r="O2362">
        <v>1</v>
      </c>
      <c r="P2362">
        <v>2008</v>
      </c>
      <c r="Q2362">
        <v>1</v>
      </c>
      <c r="R2362" t="s">
        <v>2619</v>
      </c>
    </row>
    <row r="2363" spans="1:18">
      <c r="A2363">
        <v>4118</v>
      </c>
      <c r="B2363" t="s">
        <v>3027</v>
      </c>
      <c r="C2363">
        <v>-79.400350000000003</v>
      </c>
      <c r="D2363">
        <v>77.066732999999999</v>
      </c>
      <c r="F2363">
        <v>1142</v>
      </c>
      <c r="G2363">
        <v>3850</v>
      </c>
      <c r="I2363">
        <v>2.4537911111000001</v>
      </c>
      <c r="K2363" t="s">
        <v>2616</v>
      </c>
      <c r="L2363">
        <v>2.4537909999999998</v>
      </c>
      <c r="M2363" t="s">
        <v>83</v>
      </c>
      <c r="N2363">
        <v>2005</v>
      </c>
      <c r="O2363">
        <v>1</v>
      </c>
      <c r="P2363">
        <v>2008</v>
      </c>
      <c r="Q2363">
        <v>1</v>
      </c>
      <c r="R2363" t="s">
        <v>2619</v>
      </c>
    </row>
    <row r="2364" spans="1:18">
      <c r="A2364">
        <v>4119</v>
      </c>
      <c r="B2364" t="s">
        <v>3028</v>
      </c>
      <c r="C2364">
        <v>-79.418750000000003</v>
      </c>
      <c r="D2364">
        <v>77.075933000000006</v>
      </c>
      <c r="F2364">
        <v>1144</v>
      </c>
      <c r="G2364">
        <v>3873</v>
      </c>
      <c r="I2364">
        <v>15.788557777999999</v>
      </c>
      <c r="K2364" t="s">
        <v>2616</v>
      </c>
      <c r="L2364">
        <v>15.788557000000001</v>
      </c>
      <c r="M2364" t="s">
        <v>83</v>
      </c>
      <c r="N2364">
        <v>2005</v>
      </c>
      <c r="O2364">
        <v>1</v>
      </c>
      <c r="P2364">
        <v>2008</v>
      </c>
      <c r="Q2364">
        <v>1</v>
      </c>
      <c r="R2364" t="s">
        <v>2619</v>
      </c>
    </row>
    <row r="2365" spans="1:18">
      <c r="A2365">
        <v>4120</v>
      </c>
      <c r="B2365" t="s">
        <v>3029</v>
      </c>
      <c r="C2365">
        <v>-79.436333000000005</v>
      </c>
      <c r="D2365">
        <v>77.087833000000003</v>
      </c>
      <c r="F2365">
        <v>1146</v>
      </c>
      <c r="G2365">
        <v>3879</v>
      </c>
      <c r="I2365">
        <v>58.911502222000003</v>
      </c>
      <c r="K2365" t="s">
        <v>2616</v>
      </c>
      <c r="L2365">
        <v>58.911501999999999</v>
      </c>
      <c r="M2365" t="s">
        <v>83</v>
      </c>
      <c r="N2365">
        <v>2005</v>
      </c>
      <c r="O2365">
        <v>1</v>
      </c>
      <c r="P2365">
        <v>2008</v>
      </c>
      <c r="Q2365">
        <v>1</v>
      </c>
      <c r="R2365" t="s">
        <v>2619</v>
      </c>
    </row>
    <row r="2366" spans="1:18">
      <c r="A2366">
        <v>4121</v>
      </c>
      <c r="B2366" t="s">
        <v>3030</v>
      </c>
      <c r="C2366">
        <v>-79.453816000000003</v>
      </c>
      <c r="D2366">
        <v>77.09545</v>
      </c>
      <c r="F2366">
        <v>1148</v>
      </c>
      <c r="G2366">
        <v>3879</v>
      </c>
      <c r="I2366">
        <v>21.37236</v>
      </c>
      <c r="K2366" t="s">
        <v>2616</v>
      </c>
      <c r="L2366">
        <v>21.37236</v>
      </c>
      <c r="M2366" t="s">
        <v>83</v>
      </c>
      <c r="N2366">
        <v>2005</v>
      </c>
      <c r="O2366">
        <v>1</v>
      </c>
      <c r="P2366">
        <v>2008</v>
      </c>
      <c r="Q2366">
        <v>1</v>
      </c>
      <c r="R2366" t="s">
        <v>2619</v>
      </c>
    </row>
    <row r="2367" spans="1:18">
      <c r="A2367">
        <v>4122</v>
      </c>
      <c r="B2367" t="s">
        <v>3031</v>
      </c>
      <c r="C2367">
        <v>-79.471383000000003</v>
      </c>
      <c r="D2367">
        <v>77.106415999999996</v>
      </c>
      <c r="F2367">
        <v>1150</v>
      </c>
      <c r="G2367">
        <v>3895</v>
      </c>
      <c r="I2367">
        <v>17.572099999999999</v>
      </c>
      <c r="K2367" t="s">
        <v>2616</v>
      </c>
      <c r="L2367">
        <v>17.572099999999999</v>
      </c>
      <c r="M2367" t="s">
        <v>83</v>
      </c>
      <c r="N2367">
        <v>2005</v>
      </c>
      <c r="O2367">
        <v>1</v>
      </c>
      <c r="P2367">
        <v>2008</v>
      </c>
      <c r="Q2367">
        <v>1</v>
      </c>
      <c r="R2367" t="s">
        <v>2619</v>
      </c>
    </row>
    <row r="2368" spans="1:18">
      <c r="A2368">
        <v>4123</v>
      </c>
      <c r="B2368" t="s">
        <v>3032</v>
      </c>
      <c r="C2368">
        <v>-79.488715999999997</v>
      </c>
      <c r="D2368">
        <v>77.117999999999995</v>
      </c>
      <c r="F2368">
        <v>1152</v>
      </c>
      <c r="G2368">
        <v>3904</v>
      </c>
      <c r="I2368">
        <v>26.539546667</v>
      </c>
      <c r="K2368" t="s">
        <v>2616</v>
      </c>
      <c r="L2368">
        <v>26.539546000000001</v>
      </c>
      <c r="M2368" t="s">
        <v>83</v>
      </c>
      <c r="N2368">
        <v>2005</v>
      </c>
      <c r="O2368">
        <v>1</v>
      </c>
      <c r="P2368">
        <v>2008</v>
      </c>
      <c r="Q2368">
        <v>1</v>
      </c>
      <c r="R2368" t="s">
        <v>2619</v>
      </c>
    </row>
    <row r="2369" spans="1:18">
      <c r="A2369">
        <v>4124</v>
      </c>
      <c r="B2369" t="s">
        <v>3033</v>
      </c>
      <c r="C2369">
        <v>-79.506816000000001</v>
      </c>
      <c r="D2369">
        <v>77.127365999999995</v>
      </c>
      <c r="F2369">
        <v>1154</v>
      </c>
      <c r="G2369">
        <v>3891</v>
      </c>
      <c r="I2369">
        <v>59.029013333000002</v>
      </c>
      <c r="K2369" t="s">
        <v>2616</v>
      </c>
      <c r="L2369">
        <v>59.029012999999999</v>
      </c>
      <c r="M2369" t="s">
        <v>83</v>
      </c>
      <c r="N2369">
        <v>2005</v>
      </c>
      <c r="O2369">
        <v>1</v>
      </c>
      <c r="P2369">
        <v>2008</v>
      </c>
      <c r="Q2369">
        <v>1</v>
      </c>
      <c r="R2369" t="s">
        <v>2619</v>
      </c>
    </row>
    <row r="2370" spans="1:18">
      <c r="A2370">
        <v>4125</v>
      </c>
      <c r="B2370" t="s">
        <v>3034</v>
      </c>
      <c r="C2370">
        <v>-79.525800000000004</v>
      </c>
      <c r="D2370">
        <v>77.136166000000003</v>
      </c>
      <c r="F2370">
        <v>1156</v>
      </c>
      <c r="G2370">
        <v>3896</v>
      </c>
      <c r="I2370">
        <v>44.609066667</v>
      </c>
      <c r="K2370" t="s">
        <v>2616</v>
      </c>
      <c r="L2370">
        <v>44.609065999999999</v>
      </c>
      <c r="M2370" t="s">
        <v>83</v>
      </c>
      <c r="N2370">
        <v>2005</v>
      </c>
      <c r="O2370">
        <v>1</v>
      </c>
      <c r="P2370">
        <v>2008</v>
      </c>
      <c r="Q2370">
        <v>1</v>
      </c>
      <c r="R2370" t="s">
        <v>2619</v>
      </c>
    </row>
    <row r="2371" spans="1:18">
      <c r="A2371">
        <v>4126</v>
      </c>
      <c r="B2371" t="s">
        <v>3035</v>
      </c>
      <c r="C2371">
        <v>-79.542850000000001</v>
      </c>
      <c r="D2371">
        <v>77.142049999999998</v>
      </c>
      <c r="F2371">
        <v>1158</v>
      </c>
      <c r="G2371">
        <v>3904</v>
      </c>
      <c r="I2371">
        <v>47.160106667000001</v>
      </c>
      <c r="K2371" t="s">
        <v>2616</v>
      </c>
      <c r="L2371">
        <v>47.160105999999999</v>
      </c>
      <c r="M2371" t="s">
        <v>83</v>
      </c>
      <c r="N2371">
        <v>2005</v>
      </c>
      <c r="O2371">
        <v>1</v>
      </c>
      <c r="P2371">
        <v>2008</v>
      </c>
      <c r="Q2371">
        <v>1</v>
      </c>
      <c r="R2371" t="s">
        <v>2619</v>
      </c>
    </row>
    <row r="2372" spans="1:18">
      <c r="A2372">
        <v>4127</v>
      </c>
      <c r="B2372" t="s">
        <v>3036</v>
      </c>
      <c r="C2372">
        <v>-79.560249999999996</v>
      </c>
      <c r="D2372">
        <v>77.145832999999996</v>
      </c>
      <c r="F2372">
        <v>1160</v>
      </c>
      <c r="G2372">
        <v>3905</v>
      </c>
      <c r="I2372">
        <v>42.109340000000003</v>
      </c>
      <c r="K2372" t="s">
        <v>2616</v>
      </c>
      <c r="L2372">
        <v>42.109340000000003</v>
      </c>
      <c r="M2372" t="s">
        <v>83</v>
      </c>
      <c r="N2372">
        <v>2005</v>
      </c>
      <c r="O2372">
        <v>1</v>
      </c>
      <c r="P2372">
        <v>2008</v>
      </c>
      <c r="Q2372">
        <v>1</v>
      </c>
      <c r="R2372" t="s">
        <v>2619</v>
      </c>
    </row>
    <row r="2373" spans="1:18">
      <c r="A2373">
        <v>4128</v>
      </c>
      <c r="B2373" t="s">
        <v>3037</v>
      </c>
      <c r="C2373">
        <v>-79.578500000000005</v>
      </c>
      <c r="D2373">
        <v>77.152165999999994</v>
      </c>
      <c r="F2373">
        <v>1162</v>
      </c>
      <c r="G2373">
        <v>3902</v>
      </c>
      <c r="I2373">
        <v>41.590293332999998</v>
      </c>
      <c r="K2373" t="s">
        <v>2616</v>
      </c>
      <c r="L2373">
        <v>41.590293000000003</v>
      </c>
      <c r="M2373" t="s">
        <v>83</v>
      </c>
      <c r="N2373">
        <v>2005</v>
      </c>
      <c r="O2373">
        <v>1</v>
      </c>
      <c r="P2373">
        <v>2008</v>
      </c>
      <c r="Q2373">
        <v>1</v>
      </c>
      <c r="R2373" t="s">
        <v>2619</v>
      </c>
    </row>
    <row r="2374" spans="1:18">
      <c r="A2374">
        <v>4129</v>
      </c>
      <c r="B2374" t="s">
        <v>3038</v>
      </c>
      <c r="C2374">
        <v>-79.614565999999996</v>
      </c>
      <c r="D2374">
        <v>77.165700000000001</v>
      </c>
      <c r="F2374">
        <v>1166</v>
      </c>
      <c r="G2374">
        <v>3913</v>
      </c>
      <c r="I2374">
        <v>22.076180000000001</v>
      </c>
      <c r="K2374" t="s">
        <v>2616</v>
      </c>
      <c r="L2374">
        <v>22.076180000000001</v>
      </c>
      <c r="M2374" t="s">
        <v>83</v>
      </c>
      <c r="N2374">
        <v>2005</v>
      </c>
      <c r="O2374">
        <v>1</v>
      </c>
      <c r="P2374">
        <v>2008</v>
      </c>
      <c r="Q2374">
        <v>1</v>
      </c>
      <c r="R2374" t="s">
        <v>2619</v>
      </c>
    </row>
    <row r="2375" spans="1:18">
      <c r="A2375">
        <v>4130</v>
      </c>
      <c r="B2375" t="s">
        <v>3039</v>
      </c>
      <c r="C2375">
        <v>-79.632400000000004</v>
      </c>
      <c r="D2375">
        <v>77.173249999999996</v>
      </c>
      <c r="F2375">
        <v>1168</v>
      </c>
      <c r="G2375">
        <v>3911</v>
      </c>
      <c r="I2375">
        <v>108.94254222000001</v>
      </c>
      <c r="K2375" t="s">
        <v>2616</v>
      </c>
      <c r="L2375">
        <v>108.942542</v>
      </c>
      <c r="M2375" t="s">
        <v>83</v>
      </c>
      <c r="N2375">
        <v>2005</v>
      </c>
      <c r="O2375">
        <v>1</v>
      </c>
      <c r="P2375">
        <v>2008</v>
      </c>
      <c r="Q2375">
        <v>1</v>
      </c>
      <c r="R2375" t="s">
        <v>2619</v>
      </c>
    </row>
    <row r="2376" spans="1:18">
      <c r="A2376">
        <v>4131</v>
      </c>
      <c r="B2376" t="s">
        <v>3040</v>
      </c>
      <c r="C2376">
        <v>-79.6511</v>
      </c>
      <c r="D2376">
        <v>77.182665999999998</v>
      </c>
      <c r="F2376">
        <v>1170</v>
      </c>
      <c r="G2376">
        <v>3949</v>
      </c>
      <c r="I2376">
        <v>9.4171999999999993</v>
      </c>
      <c r="K2376" t="s">
        <v>2616</v>
      </c>
      <c r="L2376">
        <v>9.4171999999999993</v>
      </c>
      <c r="M2376" t="s">
        <v>83</v>
      </c>
      <c r="N2376">
        <v>2005</v>
      </c>
      <c r="O2376">
        <v>1</v>
      </c>
      <c r="P2376">
        <v>2008</v>
      </c>
      <c r="Q2376">
        <v>1</v>
      </c>
      <c r="R2376" t="s">
        <v>2619</v>
      </c>
    </row>
    <row r="2377" spans="1:18">
      <c r="A2377">
        <v>4132</v>
      </c>
      <c r="B2377" t="s">
        <v>3041</v>
      </c>
      <c r="C2377">
        <v>-79.669032999999999</v>
      </c>
      <c r="D2377">
        <v>77.1905</v>
      </c>
      <c r="F2377">
        <v>1172</v>
      </c>
      <c r="G2377">
        <v>3959</v>
      </c>
      <c r="I2377">
        <v>39.676391111000001</v>
      </c>
      <c r="K2377" t="s">
        <v>2616</v>
      </c>
      <c r="L2377">
        <v>39.676391000000002</v>
      </c>
      <c r="M2377" t="s">
        <v>83</v>
      </c>
      <c r="N2377">
        <v>2005</v>
      </c>
      <c r="O2377">
        <v>1</v>
      </c>
      <c r="P2377">
        <v>2008</v>
      </c>
      <c r="Q2377">
        <v>1</v>
      </c>
      <c r="R2377" t="s">
        <v>2619</v>
      </c>
    </row>
    <row r="2378" spans="1:18">
      <c r="A2378">
        <v>4133</v>
      </c>
      <c r="B2378" t="s">
        <v>3042</v>
      </c>
      <c r="C2378">
        <v>-79.687200000000004</v>
      </c>
      <c r="D2378">
        <v>77.200016000000005</v>
      </c>
      <c r="F2378">
        <v>1174</v>
      </c>
      <c r="G2378">
        <v>3964</v>
      </c>
      <c r="I2378">
        <v>20.830977778000001</v>
      </c>
      <c r="K2378" t="s">
        <v>2616</v>
      </c>
      <c r="L2378">
        <v>20.830977000000001</v>
      </c>
      <c r="M2378" t="s">
        <v>83</v>
      </c>
      <c r="N2378">
        <v>2005</v>
      </c>
      <c r="O2378">
        <v>1</v>
      </c>
      <c r="P2378">
        <v>2008</v>
      </c>
      <c r="Q2378">
        <v>1</v>
      </c>
      <c r="R2378" t="s">
        <v>2619</v>
      </c>
    </row>
    <row r="2379" spans="1:18">
      <c r="A2379">
        <v>4134</v>
      </c>
      <c r="B2379" t="s">
        <v>3043</v>
      </c>
      <c r="C2379">
        <v>-79.704583</v>
      </c>
      <c r="D2379">
        <v>77.211933000000002</v>
      </c>
      <c r="F2379">
        <v>1176</v>
      </c>
      <c r="G2379">
        <v>3971</v>
      </c>
      <c r="I2379">
        <v>24.872693333000001</v>
      </c>
      <c r="K2379" t="s">
        <v>2616</v>
      </c>
      <c r="L2379">
        <v>24.872693000000002</v>
      </c>
      <c r="M2379" t="s">
        <v>83</v>
      </c>
      <c r="N2379">
        <v>2005</v>
      </c>
      <c r="O2379">
        <v>1</v>
      </c>
      <c r="P2379">
        <v>2008</v>
      </c>
      <c r="Q2379">
        <v>1</v>
      </c>
      <c r="R2379" t="s">
        <v>2619</v>
      </c>
    </row>
    <row r="2380" spans="1:18">
      <c r="A2380">
        <v>4135</v>
      </c>
      <c r="B2380" t="s">
        <v>3044</v>
      </c>
      <c r="C2380">
        <v>-79.722233000000003</v>
      </c>
      <c r="D2380">
        <v>77.220550000000003</v>
      </c>
      <c r="F2380">
        <v>1178</v>
      </c>
      <c r="G2380">
        <v>3974</v>
      </c>
      <c r="I2380">
        <v>44.443748888999998</v>
      </c>
      <c r="K2380" t="s">
        <v>2616</v>
      </c>
      <c r="L2380">
        <v>44.443747999999999</v>
      </c>
      <c r="M2380" t="s">
        <v>83</v>
      </c>
      <c r="N2380">
        <v>2005</v>
      </c>
      <c r="O2380">
        <v>1</v>
      </c>
      <c r="P2380">
        <v>2008</v>
      </c>
      <c r="Q2380">
        <v>1</v>
      </c>
      <c r="R2380" t="s">
        <v>2619</v>
      </c>
    </row>
    <row r="2381" spans="1:18">
      <c r="A2381">
        <v>4136</v>
      </c>
      <c r="B2381" t="s">
        <v>3045</v>
      </c>
      <c r="C2381">
        <v>-79.740700000000004</v>
      </c>
      <c r="D2381">
        <v>77.228082999999998</v>
      </c>
      <c r="F2381">
        <v>1180</v>
      </c>
      <c r="G2381">
        <v>3972</v>
      </c>
      <c r="I2381">
        <v>27.84348</v>
      </c>
      <c r="K2381" t="s">
        <v>2616</v>
      </c>
      <c r="L2381">
        <v>27.84348</v>
      </c>
      <c r="M2381" t="s">
        <v>83</v>
      </c>
      <c r="N2381">
        <v>2005</v>
      </c>
      <c r="O2381">
        <v>1</v>
      </c>
      <c r="P2381">
        <v>2008</v>
      </c>
      <c r="Q2381">
        <v>1</v>
      </c>
      <c r="R2381" t="s">
        <v>2619</v>
      </c>
    </row>
    <row r="2382" spans="1:18">
      <c r="A2382">
        <v>4137</v>
      </c>
      <c r="B2382" t="s">
        <v>3046</v>
      </c>
      <c r="C2382">
        <v>-79.758166000000003</v>
      </c>
      <c r="D2382">
        <v>77.239816000000005</v>
      </c>
      <c r="F2382">
        <v>1182</v>
      </c>
      <c r="G2382">
        <v>3974</v>
      </c>
      <c r="I2382">
        <v>56.622255555999999</v>
      </c>
      <c r="K2382" t="s">
        <v>2616</v>
      </c>
      <c r="L2382">
        <v>56.622255000000003</v>
      </c>
      <c r="M2382" t="s">
        <v>83</v>
      </c>
      <c r="N2382">
        <v>2005</v>
      </c>
      <c r="O2382">
        <v>1</v>
      </c>
      <c r="P2382">
        <v>2008</v>
      </c>
      <c r="Q2382">
        <v>1</v>
      </c>
      <c r="R2382" t="s">
        <v>2619</v>
      </c>
    </row>
    <row r="2383" spans="1:18">
      <c r="A2383">
        <v>4138</v>
      </c>
      <c r="B2383" t="s">
        <v>3047</v>
      </c>
      <c r="C2383">
        <v>-79.776382999999996</v>
      </c>
      <c r="D2383">
        <v>77.246949999999998</v>
      </c>
      <c r="F2383">
        <v>1184</v>
      </c>
      <c r="G2383">
        <v>3965</v>
      </c>
      <c r="I2383">
        <v>33.9328</v>
      </c>
      <c r="K2383" t="s">
        <v>2616</v>
      </c>
      <c r="L2383">
        <v>33.9328</v>
      </c>
      <c r="M2383" t="s">
        <v>83</v>
      </c>
      <c r="N2383">
        <v>2005</v>
      </c>
      <c r="O2383">
        <v>1</v>
      </c>
      <c r="P2383">
        <v>2008</v>
      </c>
      <c r="Q2383">
        <v>1</v>
      </c>
      <c r="R2383" t="s">
        <v>2619</v>
      </c>
    </row>
    <row r="2384" spans="1:18">
      <c r="A2384">
        <v>4139</v>
      </c>
      <c r="B2384" t="s">
        <v>3048</v>
      </c>
      <c r="C2384">
        <v>-79.797865999999999</v>
      </c>
      <c r="D2384">
        <v>77.254733000000002</v>
      </c>
      <c r="F2384">
        <v>1186</v>
      </c>
      <c r="G2384">
        <v>3975</v>
      </c>
      <c r="I2384">
        <v>15.446233333</v>
      </c>
      <c r="K2384" t="s">
        <v>2616</v>
      </c>
      <c r="L2384">
        <v>15.446232999999999</v>
      </c>
      <c r="M2384" t="s">
        <v>83</v>
      </c>
      <c r="N2384">
        <v>2005</v>
      </c>
      <c r="O2384">
        <v>1</v>
      </c>
      <c r="P2384">
        <v>2008</v>
      </c>
      <c r="Q2384">
        <v>1</v>
      </c>
      <c r="R2384" t="s">
        <v>2619</v>
      </c>
    </row>
    <row r="2385" spans="1:18">
      <c r="A2385">
        <v>4140</v>
      </c>
      <c r="B2385" t="s">
        <v>3049</v>
      </c>
      <c r="C2385">
        <v>-79.815683000000007</v>
      </c>
      <c r="D2385">
        <v>77.259966000000006</v>
      </c>
      <c r="F2385">
        <v>1188</v>
      </c>
      <c r="G2385">
        <v>3982</v>
      </c>
      <c r="I2385">
        <v>24.68608</v>
      </c>
      <c r="K2385" t="s">
        <v>2616</v>
      </c>
      <c r="L2385">
        <v>24.68608</v>
      </c>
      <c r="M2385" t="s">
        <v>83</v>
      </c>
      <c r="N2385">
        <v>2005</v>
      </c>
      <c r="O2385">
        <v>1</v>
      </c>
      <c r="P2385">
        <v>2008</v>
      </c>
      <c r="Q2385">
        <v>1</v>
      </c>
      <c r="R2385" t="s">
        <v>2619</v>
      </c>
    </row>
    <row r="2386" spans="1:18">
      <c r="A2386">
        <v>4141</v>
      </c>
      <c r="B2386" t="s">
        <v>3050</v>
      </c>
      <c r="C2386">
        <v>-79.833365999999998</v>
      </c>
      <c r="D2386">
        <v>77.269400000000005</v>
      </c>
      <c r="F2386">
        <v>1190</v>
      </c>
      <c r="I2386">
        <v>31.839824444000001</v>
      </c>
      <c r="K2386" t="s">
        <v>2616</v>
      </c>
      <c r="L2386">
        <v>31.839824</v>
      </c>
      <c r="M2386" t="s">
        <v>83</v>
      </c>
      <c r="N2386">
        <v>2005</v>
      </c>
      <c r="O2386">
        <v>1</v>
      </c>
      <c r="P2386">
        <v>2008</v>
      </c>
      <c r="Q2386">
        <v>1</v>
      </c>
      <c r="R2386" t="s">
        <v>2619</v>
      </c>
    </row>
    <row r="2387" spans="1:18">
      <c r="A2387">
        <v>4142</v>
      </c>
      <c r="B2387" t="s">
        <v>3051</v>
      </c>
      <c r="C2387">
        <v>-79.850365999999994</v>
      </c>
      <c r="D2387">
        <v>77.279465999999999</v>
      </c>
      <c r="F2387">
        <v>1192</v>
      </c>
      <c r="G2387">
        <v>3992</v>
      </c>
      <c r="I2387">
        <v>18.457560000000001</v>
      </c>
      <c r="K2387" t="s">
        <v>2616</v>
      </c>
      <c r="L2387">
        <v>18.457560000000001</v>
      </c>
      <c r="M2387" t="s">
        <v>83</v>
      </c>
      <c r="N2387">
        <v>2005</v>
      </c>
      <c r="O2387">
        <v>1</v>
      </c>
      <c r="P2387">
        <v>2008</v>
      </c>
      <c r="Q2387">
        <v>1</v>
      </c>
      <c r="R2387" t="s">
        <v>2619</v>
      </c>
    </row>
    <row r="2388" spans="1:18">
      <c r="A2388">
        <v>4143</v>
      </c>
      <c r="B2388" t="s">
        <v>3052</v>
      </c>
      <c r="C2388">
        <v>-79.868365999999995</v>
      </c>
      <c r="D2388">
        <v>77.291332999999995</v>
      </c>
      <c r="F2388">
        <v>1194</v>
      </c>
      <c r="G2388">
        <v>4003</v>
      </c>
      <c r="I2388">
        <v>22.529271111</v>
      </c>
      <c r="K2388" t="s">
        <v>2616</v>
      </c>
      <c r="L2388">
        <v>22.529271000000001</v>
      </c>
      <c r="M2388" t="s">
        <v>83</v>
      </c>
      <c r="N2388">
        <v>2005</v>
      </c>
      <c r="O2388">
        <v>1</v>
      </c>
      <c r="P2388">
        <v>2008</v>
      </c>
      <c r="Q2388">
        <v>1</v>
      </c>
      <c r="R2388" t="s">
        <v>2619</v>
      </c>
    </row>
    <row r="2389" spans="1:18">
      <c r="A2389">
        <v>4144</v>
      </c>
      <c r="B2389" t="s">
        <v>3053</v>
      </c>
      <c r="C2389">
        <v>-79.886616000000004</v>
      </c>
      <c r="D2389">
        <v>77.306299999999993</v>
      </c>
      <c r="F2389">
        <v>1196</v>
      </c>
      <c r="G2389">
        <v>4008</v>
      </c>
      <c r="I2389">
        <v>19.400773333</v>
      </c>
      <c r="K2389" t="s">
        <v>2616</v>
      </c>
      <c r="L2389">
        <v>19.400773000000001</v>
      </c>
      <c r="M2389" t="s">
        <v>83</v>
      </c>
      <c r="N2389">
        <v>2005</v>
      </c>
      <c r="O2389">
        <v>1</v>
      </c>
      <c r="P2389">
        <v>2008</v>
      </c>
      <c r="Q2389">
        <v>1</v>
      </c>
      <c r="R2389" t="s">
        <v>2619</v>
      </c>
    </row>
    <row r="2390" spans="1:18">
      <c r="A2390">
        <v>4145</v>
      </c>
      <c r="B2390" t="s">
        <v>3054</v>
      </c>
      <c r="C2390">
        <v>-79.904765999999995</v>
      </c>
      <c r="D2390">
        <v>77.315583000000004</v>
      </c>
      <c r="F2390">
        <v>1198</v>
      </c>
      <c r="G2390">
        <v>4021</v>
      </c>
      <c r="I2390">
        <v>42.963853333000003</v>
      </c>
      <c r="K2390" t="s">
        <v>2616</v>
      </c>
      <c r="L2390">
        <v>42.963853</v>
      </c>
      <c r="M2390" t="s">
        <v>83</v>
      </c>
      <c r="N2390">
        <v>2005</v>
      </c>
      <c r="O2390">
        <v>1</v>
      </c>
      <c r="P2390">
        <v>2008</v>
      </c>
      <c r="Q2390">
        <v>1</v>
      </c>
      <c r="R2390" t="s">
        <v>2619</v>
      </c>
    </row>
    <row r="2391" spans="1:18">
      <c r="A2391">
        <v>4146</v>
      </c>
      <c r="B2391" t="s">
        <v>3055</v>
      </c>
      <c r="C2391">
        <v>-79.923965999999993</v>
      </c>
      <c r="D2391">
        <v>77.323915999999997</v>
      </c>
      <c r="F2391">
        <v>1200</v>
      </c>
      <c r="I2391">
        <v>50.345975555999999</v>
      </c>
      <c r="K2391" t="s">
        <v>2616</v>
      </c>
      <c r="L2391">
        <v>50.345975000000003</v>
      </c>
      <c r="M2391" t="s">
        <v>83</v>
      </c>
      <c r="N2391">
        <v>2005</v>
      </c>
      <c r="O2391">
        <v>1</v>
      </c>
      <c r="P2391">
        <v>2008</v>
      </c>
      <c r="Q2391">
        <v>1</v>
      </c>
      <c r="R2391" t="s">
        <v>2619</v>
      </c>
    </row>
    <row r="2392" spans="1:18">
      <c r="A2392">
        <v>4147</v>
      </c>
      <c r="B2392" t="s">
        <v>3056</v>
      </c>
      <c r="C2392">
        <v>-79.942032999999995</v>
      </c>
      <c r="D2392">
        <v>77.333516000000003</v>
      </c>
      <c r="F2392">
        <v>1202</v>
      </c>
      <c r="I2392">
        <v>38.281597777999998</v>
      </c>
      <c r="K2392" t="s">
        <v>2616</v>
      </c>
      <c r="L2392">
        <v>38.281596999999998</v>
      </c>
      <c r="M2392" t="s">
        <v>83</v>
      </c>
      <c r="N2392">
        <v>2005</v>
      </c>
      <c r="O2392">
        <v>1</v>
      </c>
      <c r="P2392">
        <v>2008</v>
      </c>
      <c r="Q2392">
        <v>1</v>
      </c>
      <c r="R2392" t="s">
        <v>2619</v>
      </c>
    </row>
    <row r="2393" spans="1:18">
      <c r="A2393">
        <v>4148</v>
      </c>
      <c r="B2393" t="s">
        <v>3057</v>
      </c>
      <c r="C2393">
        <v>-79.959716</v>
      </c>
      <c r="D2393">
        <v>77.341166000000001</v>
      </c>
      <c r="F2393">
        <v>1204</v>
      </c>
      <c r="I2393">
        <v>40.711060000000003</v>
      </c>
      <c r="K2393" t="s">
        <v>2616</v>
      </c>
      <c r="L2393">
        <v>40.711060000000003</v>
      </c>
      <c r="M2393" t="s">
        <v>83</v>
      </c>
      <c r="N2393">
        <v>2005</v>
      </c>
      <c r="O2393">
        <v>1</v>
      </c>
      <c r="P2393">
        <v>2008</v>
      </c>
      <c r="Q2393">
        <v>1</v>
      </c>
      <c r="R2393" t="s">
        <v>2619</v>
      </c>
    </row>
    <row r="2394" spans="1:18">
      <c r="A2394">
        <v>4149</v>
      </c>
      <c r="B2394" t="s">
        <v>3058</v>
      </c>
      <c r="C2394">
        <v>-79.977199999999996</v>
      </c>
      <c r="D2394">
        <v>77.349165999999997</v>
      </c>
      <c r="F2394">
        <v>1206</v>
      </c>
      <c r="G2394">
        <v>4015</v>
      </c>
      <c r="I2394">
        <v>25.3552</v>
      </c>
      <c r="K2394" t="s">
        <v>2616</v>
      </c>
      <c r="L2394">
        <v>25.3552</v>
      </c>
      <c r="M2394" t="s">
        <v>83</v>
      </c>
      <c r="N2394">
        <v>2005</v>
      </c>
      <c r="O2394">
        <v>1</v>
      </c>
      <c r="P2394">
        <v>2008</v>
      </c>
      <c r="Q2394">
        <v>1</v>
      </c>
      <c r="R2394" t="s">
        <v>2619</v>
      </c>
    </row>
    <row r="2395" spans="1:18">
      <c r="A2395">
        <v>4150</v>
      </c>
      <c r="B2395" t="s">
        <v>3059</v>
      </c>
      <c r="C2395">
        <v>-79.994782999999998</v>
      </c>
      <c r="D2395">
        <v>77.356515999999999</v>
      </c>
      <c r="F2395">
        <v>1208</v>
      </c>
      <c r="G2395">
        <v>4024</v>
      </c>
      <c r="I2395">
        <v>50.100015556000002</v>
      </c>
      <c r="K2395" t="s">
        <v>2616</v>
      </c>
      <c r="L2395">
        <v>50.100014999999999</v>
      </c>
      <c r="M2395" t="s">
        <v>83</v>
      </c>
      <c r="N2395">
        <v>2005</v>
      </c>
      <c r="O2395">
        <v>1</v>
      </c>
      <c r="P2395">
        <v>2008</v>
      </c>
      <c r="Q2395">
        <v>1</v>
      </c>
      <c r="R2395" t="s">
        <v>2619</v>
      </c>
    </row>
    <row r="2396" spans="1:18">
      <c r="A2396">
        <v>4151</v>
      </c>
      <c r="B2396" t="s">
        <v>3060</v>
      </c>
      <c r="C2396">
        <v>-80.012433000000001</v>
      </c>
      <c r="D2396">
        <v>77.364833000000004</v>
      </c>
      <c r="F2396">
        <v>1210</v>
      </c>
      <c r="G2396">
        <v>4016</v>
      </c>
      <c r="I2396">
        <v>24.691880000000001</v>
      </c>
      <c r="K2396" t="s">
        <v>2616</v>
      </c>
      <c r="L2396">
        <v>24.691880000000001</v>
      </c>
      <c r="M2396" t="s">
        <v>83</v>
      </c>
      <c r="N2396">
        <v>2005</v>
      </c>
      <c r="O2396">
        <v>1</v>
      </c>
      <c r="P2396">
        <v>2008</v>
      </c>
      <c r="Q2396">
        <v>1</v>
      </c>
      <c r="R2396" t="s">
        <v>2619</v>
      </c>
    </row>
    <row r="2397" spans="1:18">
      <c r="A2397">
        <v>4152</v>
      </c>
      <c r="B2397" t="s">
        <v>3061</v>
      </c>
      <c r="C2397">
        <v>-80.029983000000001</v>
      </c>
      <c r="D2397">
        <v>77.370500000000007</v>
      </c>
      <c r="F2397">
        <v>1212</v>
      </c>
      <c r="G2397">
        <v>4015</v>
      </c>
      <c r="I2397">
        <v>36.66968</v>
      </c>
      <c r="K2397" t="s">
        <v>2616</v>
      </c>
      <c r="L2397">
        <v>36.66968</v>
      </c>
      <c r="M2397" t="s">
        <v>83</v>
      </c>
      <c r="N2397">
        <v>2005</v>
      </c>
      <c r="O2397">
        <v>1</v>
      </c>
      <c r="P2397">
        <v>2008</v>
      </c>
      <c r="Q2397">
        <v>1</v>
      </c>
      <c r="R2397" t="s">
        <v>2619</v>
      </c>
    </row>
    <row r="2398" spans="1:18">
      <c r="A2398">
        <v>4153</v>
      </c>
      <c r="B2398" t="s">
        <v>3062</v>
      </c>
      <c r="C2398">
        <v>-80.047633000000005</v>
      </c>
      <c r="D2398">
        <v>77.381566000000007</v>
      </c>
      <c r="F2398">
        <v>1214</v>
      </c>
      <c r="G2398">
        <v>4026</v>
      </c>
      <c r="I2398">
        <v>54.029000000000003</v>
      </c>
      <c r="K2398" t="s">
        <v>2616</v>
      </c>
      <c r="L2398">
        <v>54.029000000000003</v>
      </c>
      <c r="M2398" t="s">
        <v>83</v>
      </c>
      <c r="N2398">
        <v>2005</v>
      </c>
      <c r="O2398">
        <v>1</v>
      </c>
      <c r="P2398">
        <v>2008</v>
      </c>
      <c r="Q2398">
        <v>1</v>
      </c>
      <c r="R2398" t="s">
        <v>2619</v>
      </c>
    </row>
    <row r="2399" spans="1:18">
      <c r="A2399">
        <v>4154</v>
      </c>
      <c r="B2399" t="s">
        <v>3063</v>
      </c>
      <c r="C2399">
        <v>-80.065066000000002</v>
      </c>
      <c r="D2399">
        <v>77.390715999999998</v>
      </c>
      <c r="F2399">
        <v>1216</v>
      </c>
      <c r="G2399">
        <v>4033</v>
      </c>
      <c r="I2399">
        <v>45.259946667000001</v>
      </c>
      <c r="K2399" t="s">
        <v>2616</v>
      </c>
      <c r="L2399">
        <v>45.259945999999999</v>
      </c>
      <c r="M2399" t="s">
        <v>83</v>
      </c>
      <c r="N2399">
        <v>2005</v>
      </c>
      <c r="O2399">
        <v>1</v>
      </c>
      <c r="P2399">
        <v>2008</v>
      </c>
      <c r="Q2399">
        <v>1</v>
      </c>
      <c r="R2399" t="s">
        <v>2619</v>
      </c>
    </row>
    <row r="2400" spans="1:18">
      <c r="A2400">
        <v>4155</v>
      </c>
      <c r="B2400" t="s">
        <v>3064</v>
      </c>
      <c r="C2400">
        <v>-80.082532999999998</v>
      </c>
      <c r="D2400">
        <v>77.402249999999995</v>
      </c>
      <c r="F2400">
        <v>1218</v>
      </c>
      <c r="G2400">
        <v>4027</v>
      </c>
      <c r="I2400">
        <v>-1.0749777778</v>
      </c>
      <c r="K2400" t="s">
        <v>2616</v>
      </c>
      <c r="L2400">
        <v>-1.0749770000000001</v>
      </c>
      <c r="M2400" t="s">
        <v>83</v>
      </c>
      <c r="N2400">
        <v>2005</v>
      </c>
      <c r="O2400">
        <v>1</v>
      </c>
      <c r="P2400">
        <v>2008</v>
      </c>
      <c r="Q2400">
        <v>1</v>
      </c>
      <c r="R2400" t="s">
        <v>2619</v>
      </c>
    </row>
    <row r="2401" spans="1:18">
      <c r="A2401">
        <v>4156</v>
      </c>
      <c r="B2401" t="s">
        <v>3065</v>
      </c>
      <c r="C2401">
        <v>-80.101699999999994</v>
      </c>
      <c r="D2401">
        <v>77.413150000000002</v>
      </c>
      <c r="F2401">
        <v>1220</v>
      </c>
      <c r="G2401">
        <v>4041</v>
      </c>
      <c r="I2401">
        <v>4.2840622222000002</v>
      </c>
      <c r="K2401" t="s">
        <v>2616</v>
      </c>
      <c r="L2401">
        <v>4.2840619999999996</v>
      </c>
      <c r="M2401" t="s">
        <v>83</v>
      </c>
      <c r="N2401">
        <v>2005</v>
      </c>
      <c r="O2401">
        <v>1</v>
      </c>
      <c r="P2401">
        <v>2008</v>
      </c>
      <c r="Q2401">
        <v>1</v>
      </c>
      <c r="R2401" t="s">
        <v>2619</v>
      </c>
    </row>
    <row r="2402" spans="1:18">
      <c r="A2402">
        <v>4157</v>
      </c>
      <c r="B2402" t="s">
        <v>3066</v>
      </c>
      <c r="C2402">
        <v>-80.122833</v>
      </c>
      <c r="D2402">
        <v>77.424616</v>
      </c>
      <c r="F2402">
        <v>1222</v>
      </c>
      <c r="G2402">
        <v>4043</v>
      </c>
      <c r="I2402">
        <v>47.988999999999997</v>
      </c>
      <c r="K2402" t="s">
        <v>2616</v>
      </c>
      <c r="L2402">
        <v>47.988999999999997</v>
      </c>
      <c r="M2402" t="s">
        <v>83</v>
      </c>
      <c r="N2402">
        <v>2005</v>
      </c>
      <c r="O2402">
        <v>1</v>
      </c>
      <c r="P2402">
        <v>2008</v>
      </c>
      <c r="Q2402">
        <v>1</v>
      </c>
      <c r="R2402" t="s">
        <v>2619</v>
      </c>
    </row>
    <row r="2403" spans="1:18">
      <c r="A2403">
        <v>4158</v>
      </c>
      <c r="B2403" t="s">
        <v>3067</v>
      </c>
      <c r="C2403">
        <v>-80.139932999999999</v>
      </c>
      <c r="D2403">
        <v>77.431715999999994</v>
      </c>
      <c r="F2403">
        <v>1224</v>
      </c>
      <c r="G2403">
        <v>4054</v>
      </c>
      <c r="I2403">
        <v>11.680631111</v>
      </c>
      <c r="K2403" t="s">
        <v>2616</v>
      </c>
      <c r="L2403">
        <v>11.680631</v>
      </c>
      <c r="M2403" t="s">
        <v>83</v>
      </c>
      <c r="N2403">
        <v>2005</v>
      </c>
      <c r="O2403">
        <v>1</v>
      </c>
      <c r="P2403">
        <v>2008</v>
      </c>
      <c r="Q2403">
        <v>1</v>
      </c>
      <c r="R2403" t="s">
        <v>2619</v>
      </c>
    </row>
    <row r="2404" spans="1:18">
      <c r="A2404">
        <v>4159</v>
      </c>
      <c r="B2404" t="s">
        <v>3068</v>
      </c>
      <c r="C2404">
        <v>-80.157499999999999</v>
      </c>
      <c r="D2404">
        <v>77.438282999999998</v>
      </c>
      <c r="F2404">
        <v>1226</v>
      </c>
      <c r="G2404">
        <v>4062</v>
      </c>
      <c r="I2404">
        <v>25.449493332999999</v>
      </c>
      <c r="K2404" t="s">
        <v>2616</v>
      </c>
      <c r="L2404">
        <v>25.449493</v>
      </c>
      <c r="M2404" t="s">
        <v>83</v>
      </c>
      <c r="N2404">
        <v>2005</v>
      </c>
      <c r="O2404">
        <v>1</v>
      </c>
      <c r="P2404">
        <v>2008</v>
      </c>
      <c r="Q2404">
        <v>1</v>
      </c>
      <c r="R2404" t="s">
        <v>2619</v>
      </c>
    </row>
    <row r="2405" spans="1:18">
      <c r="A2405">
        <v>4160</v>
      </c>
      <c r="B2405" t="s">
        <v>3069</v>
      </c>
      <c r="C2405">
        <v>-80.175933000000001</v>
      </c>
      <c r="D2405">
        <v>77.444550000000007</v>
      </c>
      <c r="F2405">
        <v>1228</v>
      </c>
      <c r="G2405">
        <v>4068</v>
      </c>
      <c r="I2405">
        <v>17.981277777999999</v>
      </c>
      <c r="K2405" t="s">
        <v>2616</v>
      </c>
      <c r="L2405">
        <v>17.981276999999999</v>
      </c>
      <c r="M2405" t="s">
        <v>83</v>
      </c>
      <c r="N2405">
        <v>2005</v>
      </c>
      <c r="O2405">
        <v>1</v>
      </c>
      <c r="P2405">
        <v>2008</v>
      </c>
      <c r="Q2405">
        <v>1</v>
      </c>
      <c r="R2405" t="s">
        <v>2619</v>
      </c>
    </row>
    <row r="2406" spans="1:18">
      <c r="A2406">
        <v>4161</v>
      </c>
      <c r="B2406" t="s">
        <v>3070</v>
      </c>
      <c r="C2406">
        <v>-80.194215999999997</v>
      </c>
      <c r="D2406">
        <v>77.453033000000005</v>
      </c>
      <c r="F2406">
        <v>1230</v>
      </c>
      <c r="G2406">
        <v>4064</v>
      </c>
      <c r="I2406">
        <v>33.782186666999998</v>
      </c>
      <c r="K2406" t="s">
        <v>2616</v>
      </c>
      <c r="L2406">
        <v>33.782186000000003</v>
      </c>
      <c r="M2406" t="s">
        <v>83</v>
      </c>
      <c r="N2406">
        <v>2005</v>
      </c>
      <c r="O2406">
        <v>1</v>
      </c>
      <c r="P2406">
        <v>2008</v>
      </c>
      <c r="Q2406">
        <v>1</v>
      </c>
      <c r="R2406" t="s">
        <v>2619</v>
      </c>
    </row>
    <row r="2407" spans="1:18">
      <c r="A2407">
        <v>4162</v>
      </c>
      <c r="B2407" t="s">
        <v>3071</v>
      </c>
      <c r="C2407">
        <v>-80.210549999999998</v>
      </c>
      <c r="D2407">
        <v>77.457965999999999</v>
      </c>
      <c r="F2407">
        <v>1232</v>
      </c>
      <c r="G2407">
        <v>4073</v>
      </c>
      <c r="I2407">
        <v>29.473484444</v>
      </c>
      <c r="K2407" t="s">
        <v>2616</v>
      </c>
      <c r="L2407">
        <v>29.473483999999999</v>
      </c>
      <c r="M2407" t="s">
        <v>83</v>
      </c>
      <c r="N2407">
        <v>2005</v>
      </c>
      <c r="O2407">
        <v>1</v>
      </c>
      <c r="P2407">
        <v>2008</v>
      </c>
      <c r="Q2407">
        <v>1</v>
      </c>
      <c r="R2407" t="s">
        <v>2619</v>
      </c>
    </row>
    <row r="2408" spans="1:18">
      <c r="A2408">
        <v>4163</v>
      </c>
      <c r="B2408" t="s">
        <v>3072</v>
      </c>
      <c r="C2408">
        <v>-80.232016000000002</v>
      </c>
      <c r="D2408">
        <v>77.457650000000001</v>
      </c>
      <c r="F2408">
        <v>1234</v>
      </c>
      <c r="G2408">
        <v>4072</v>
      </c>
      <c r="I2408">
        <v>16.730488889</v>
      </c>
      <c r="K2408" t="s">
        <v>2616</v>
      </c>
      <c r="L2408">
        <v>16.730488000000001</v>
      </c>
      <c r="M2408" t="s">
        <v>83</v>
      </c>
      <c r="N2408">
        <v>2005</v>
      </c>
      <c r="O2408">
        <v>1</v>
      </c>
      <c r="P2408">
        <v>2008</v>
      </c>
      <c r="Q2408">
        <v>1</v>
      </c>
      <c r="R2408" t="s">
        <v>2619</v>
      </c>
    </row>
    <row r="2409" spans="1:18">
      <c r="A2409">
        <v>4164</v>
      </c>
      <c r="B2409" t="s">
        <v>3073</v>
      </c>
      <c r="C2409">
        <v>-80.249549999999999</v>
      </c>
      <c r="D2409">
        <v>77.459965999999994</v>
      </c>
      <c r="F2409">
        <v>1236</v>
      </c>
      <c r="G2409">
        <v>4078</v>
      </c>
      <c r="I2409">
        <v>19.553153333000001</v>
      </c>
      <c r="K2409" t="s">
        <v>2616</v>
      </c>
      <c r="L2409">
        <v>19.553152999999998</v>
      </c>
      <c r="M2409" t="s">
        <v>83</v>
      </c>
      <c r="N2409">
        <v>2005</v>
      </c>
      <c r="O2409">
        <v>1</v>
      </c>
      <c r="P2409">
        <v>2008</v>
      </c>
      <c r="Q2409">
        <v>1</v>
      </c>
      <c r="R2409" t="s">
        <v>2619</v>
      </c>
    </row>
    <row r="2410" spans="1:18">
      <c r="A2410">
        <v>4165</v>
      </c>
      <c r="B2410" t="s">
        <v>3074</v>
      </c>
      <c r="C2410">
        <v>-80.268900000000002</v>
      </c>
      <c r="D2410">
        <v>77.465582999999995</v>
      </c>
      <c r="F2410">
        <v>1238</v>
      </c>
      <c r="G2410">
        <v>4077</v>
      </c>
      <c r="I2410">
        <v>19.473145238000001</v>
      </c>
      <c r="K2410" t="s">
        <v>2616</v>
      </c>
      <c r="L2410">
        <v>19.473144999999999</v>
      </c>
      <c r="M2410" t="s">
        <v>83</v>
      </c>
      <c r="N2410">
        <v>2005</v>
      </c>
      <c r="O2410">
        <v>1</v>
      </c>
      <c r="P2410">
        <v>2008</v>
      </c>
      <c r="Q2410">
        <v>1</v>
      </c>
      <c r="R2410" t="s">
        <v>2619</v>
      </c>
    </row>
    <row r="2411" spans="1:18">
      <c r="A2411">
        <v>4166</v>
      </c>
      <c r="B2411" t="s">
        <v>3075</v>
      </c>
      <c r="C2411">
        <v>-80.286050000000003</v>
      </c>
      <c r="D2411">
        <v>77.468100000000007</v>
      </c>
      <c r="F2411">
        <v>1240</v>
      </c>
      <c r="G2411">
        <v>4081</v>
      </c>
      <c r="I2411">
        <v>47.010584614999999</v>
      </c>
      <c r="K2411" t="s">
        <v>2616</v>
      </c>
      <c r="L2411">
        <v>47.010584000000001</v>
      </c>
      <c r="M2411" t="s">
        <v>83</v>
      </c>
      <c r="N2411">
        <v>2005</v>
      </c>
      <c r="O2411">
        <v>1</v>
      </c>
      <c r="P2411">
        <v>2008</v>
      </c>
      <c r="Q2411">
        <v>1</v>
      </c>
      <c r="R2411" t="s">
        <v>2619</v>
      </c>
    </row>
    <row r="2412" spans="1:18">
      <c r="A2412">
        <v>4167</v>
      </c>
      <c r="B2412" t="s">
        <v>3076</v>
      </c>
      <c r="C2412">
        <v>-80.303216000000006</v>
      </c>
      <c r="D2412">
        <v>77.472116</v>
      </c>
      <c r="F2412">
        <v>1242</v>
      </c>
      <c r="G2412">
        <v>4087</v>
      </c>
      <c r="I2412">
        <v>40.827555556</v>
      </c>
      <c r="K2412" t="s">
        <v>2616</v>
      </c>
      <c r="L2412">
        <v>40.827554999999997</v>
      </c>
      <c r="M2412" t="s">
        <v>83</v>
      </c>
      <c r="N2412">
        <v>2005</v>
      </c>
      <c r="O2412">
        <v>1</v>
      </c>
      <c r="P2412">
        <v>2008</v>
      </c>
      <c r="Q2412">
        <v>1</v>
      </c>
      <c r="R2412" t="s">
        <v>2619</v>
      </c>
    </row>
    <row r="2413" spans="1:18">
      <c r="A2413">
        <v>4168</v>
      </c>
      <c r="B2413" t="s">
        <v>3077</v>
      </c>
      <c r="C2413">
        <v>-80.320549999999997</v>
      </c>
      <c r="D2413">
        <v>77.474366000000003</v>
      </c>
      <c r="F2413">
        <v>1244</v>
      </c>
      <c r="G2413">
        <v>4097</v>
      </c>
      <c r="I2413">
        <v>36.764290909000003</v>
      </c>
      <c r="K2413" t="s">
        <v>2616</v>
      </c>
      <c r="L2413">
        <v>36.764290000000003</v>
      </c>
      <c r="M2413" t="s">
        <v>83</v>
      </c>
      <c r="N2413">
        <v>2005</v>
      </c>
      <c r="O2413">
        <v>1</v>
      </c>
      <c r="P2413">
        <v>2008</v>
      </c>
      <c r="Q2413">
        <v>1</v>
      </c>
      <c r="R2413" t="s">
        <v>2619</v>
      </c>
    </row>
    <row r="2414" spans="1:18">
      <c r="A2414">
        <v>4169</v>
      </c>
      <c r="B2414" t="s">
        <v>3078</v>
      </c>
      <c r="C2414">
        <v>-80.337800000000001</v>
      </c>
      <c r="D2414">
        <v>77.472482999999997</v>
      </c>
      <c r="F2414">
        <v>1246</v>
      </c>
      <c r="G2414">
        <v>4088</v>
      </c>
      <c r="I2414">
        <v>26.636046666999999</v>
      </c>
      <c r="K2414" t="s">
        <v>2616</v>
      </c>
      <c r="L2414">
        <v>26.636046</v>
      </c>
      <c r="M2414" t="s">
        <v>83</v>
      </c>
      <c r="N2414">
        <v>2005</v>
      </c>
      <c r="O2414">
        <v>1</v>
      </c>
      <c r="P2414">
        <v>2008</v>
      </c>
      <c r="Q2414">
        <v>1</v>
      </c>
      <c r="R2414" t="s">
        <v>2619</v>
      </c>
    </row>
    <row r="2415" spans="1:18">
      <c r="A2415">
        <v>4170</v>
      </c>
      <c r="B2415" t="s">
        <v>3079</v>
      </c>
      <c r="C2415">
        <v>-80.366665999999995</v>
      </c>
      <c r="D2415">
        <v>77.353054999999998</v>
      </c>
      <c r="F2415">
        <v>1250</v>
      </c>
      <c r="I2415">
        <v>21.1</v>
      </c>
      <c r="K2415" t="s">
        <v>2616</v>
      </c>
      <c r="L2415">
        <v>21.1</v>
      </c>
      <c r="M2415" t="s">
        <v>128</v>
      </c>
      <c r="N2415">
        <v>1999</v>
      </c>
      <c r="O2415">
        <v>1</v>
      </c>
      <c r="P2415">
        <v>2008</v>
      </c>
      <c r="Q2415">
        <v>1</v>
      </c>
      <c r="R2415" t="s">
        <v>2619</v>
      </c>
    </row>
    <row r="2416" spans="1:18">
      <c r="A2416">
        <v>4171</v>
      </c>
      <c r="B2416" t="s">
        <v>3075</v>
      </c>
      <c r="C2416">
        <v>-80.286050000000003</v>
      </c>
      <c r="D2416">
        <v>77.468100000000007</v>
      </c>
      <c r="F2416">
        <v>1240</v>
      </c>
      <c r="G2416">
        <v>4081</v>
      </c>
      <c r="I2416">
        <v>47.010584614999999</v>
      </c>
      <c r="K2416" t="s">
        <v>2616</v>
      </c>
      <c r="L2416">
        <v>47.010584000000001</v>
      </c>
      <c r="M2416" t="s">
        <v>83</v>
      </c>
      <c r="N2416">
        <v>2005</v>
      </c>
      <c r="O2416">
        <v>1</v>
      </c>
      <c r="P2416">
        <v>2008</v>
      </c>
      <c r="Q2416">
        <v>1</v>
      </c>
      <c r="R2416" t="s">
        <v>2619</v>
      </c>
    </row>
    <row r="2417" spans="1:18">
      <c r="A2417">
        <v>4172</v>
      </c>
      <c r="B2417" t="s">
        <v>3076</v>
      </c>
      <c r="C2417">
        <v>-80.303216000000006</v>
      </c>
      <c r="D2417">
        <v>77.472116</v>
      </c>
      <c r="F2417">
        <v>1242</v>
      </c>
      <c r="G2417">
        <v>4087</v>
      </c>
      <c r="I2417">
        <v>40.827555556</v>
      </c>
      <c r="K2417" t="s">
        <v>2616</v>
      </c>
      <c r="L2417">
        <v>40.827554999999997</v>
      </c>
      <c r="M2417" t="s">
        <v>83</v>
      </c>
      <c r="N2417">
        <v>2005</v>
      </c>
      <c r="O2417">
        <v>1</v>
      </c>
      <c r="P2417">
        <v>2008</v>
      </c>
      <c r="Q2417">
        <v>1</v>
      </c>
      <c r="R2417" t="s">
        <v>2619</v>
      </c>
    </row>
    <row r="2418" spans="1:18">
      <c r="A2418">
        <v>4173</v>
      </c>
      <c r="B2418" t="s">
        <v>3077</v>
      </c>
      <c r="C2418">
        <v>-80.320549999999997</v>
      </c>
      <c r="D2418">
        <v>77.474366000000003</v>
      </c>
      <c r="F2418">
        <v>1244</v>
      </c>
      <c r="G2418">
        <v>4097</v>
      </c>
      <c r="I2418">
        <v>36.764290909000003</v>
      </c>
      <c r="K2418" t="s">
        <v>2616</v>
      </c>
      <c r="L2418">
        <v>36.764290000000003</v>
      </c>
      <c r="M2418" t="s">
        <v>83</v>
      </c>
      <c r="N2418">
        <v>2005</v>
      </c>
      <c r="O2418">
        <v>1</v>
      </c>
      <c r="P2418">
        <v>2008</v>
      </c>
      <c r="Q2418">
        <v>1</v>
      </c>
      <c r="R2418" t="s">
        <v>2619</v>
      </c>
    </row>
    <row r="2419" spans="1:18">
      <c r="A2419">
        <v>4174</v>
      </c>
      <c r="B2419" t="s">
        <v>3078</v>
      </c>
      <c r="C2419">
        <v>-80.337800000000001</v>
      </c>
      <c r="D2419">
        <v>77.472482999999997</v>
      </c>
      <c r="F2419">
        <v>1246</v>
      </c>
      <c r="G2419">
        <v>4088</v>
      </c>
      <c r="I2419">
        <v>26.636046666999999</v>
      </c>
      <c r="K2419" t="s">
        <v>2616</v>
      </c>
      <c r="L2419">
        <v>26.636046</v>
      </c>
      <c r="M2419" t="s">
        <v>83</v>
      </c>
      <c r="N2419">
        <v>2005</v>
      </c>
      <c r="O2419">
        <v>1</v>
      </c>
      <c r="P2419">
        <v>2008</v>
      </c>
      <c r="Q2419">
        <v>1</v>
      </c>
      <c r="R2419" t="s">
        <v>2619</v>
      </c>
    </row>
    <row r="2420" spans="1:18">
      <c r="A2420">
        <v>4175</v>
      </c>
      <c r="B2420" t="s">
        <v>3080</v>
      </c>
      <c r="C2420">
        <v>-68.415899999999993</v>
      </c>
      <c r="D2420">
        <v>112.25449999999999</v>
      </c>
      <c r="G2420">
        <v>1607</v>
      </c>
      <c r="I2420">
        <v>433</v>
      </c>
      <c r="K2420" t="s">
        <v>269</v>
      </c>
      <c r="L2420">
        <v>433</v>
      </c>
      <c r="M2420" t="s">
        <v>83</v>
      </c>
      <c r="N2420">
        <v>1982</v>
      </c>
      <c r="O2420">
        <v>9</v>
      </c>
      <c r="P2420">
        <v>1985</v>
      </c>
      <c r="Q2420">
        <v>9</v>
      </c>
      <c r="R2420" t="s">
        <v>3081</v>
      </c>
    </row>
    <row r="2421" spans="1:18">
      <c r="A2421">
        <v>4176</v>
      </c>
      <c r="B2421" t="s">
        <v>3083</v>
      </c>
      <c r="C2421">
        <v>-68.425299999999993</v>
      </c>
      <c r="D2421">
        <v>112.29649999999999</v>
      </c>
      <c r="G2421">
        <v>1606</v>
      </c>
      <c r="I2421">
        <v>332</v>
      </c>
      <c r="K2421" t="s">
        <v>269</v>
      </c>
      <c r="L2421">
        <v>332</v>
      </c>
      <c r="M2421" t="s">
        <v>83</v>
      </c>
      <c r="N2421">
        <v>1982</v>
      </c>
      <c r="O2421">
        <v>9</v>
      </c>
      <c r="P2421">
        <v>1985</v>
      </c>
      <c r="Q2421">
        <v>9</v>
      </c>
      <c r="R2421" t="s">
        <v>3081</v>
      </c>
    </row>
    <row r="2422" spans="1:18">
      <c r="A2422">
        <v>4177</v>
      </c>
      <c r="B2422" t="s">
        <v>3084</v>
      </c>
      <c r="C2422">
        <v>-68.434600000000003</v>
      </c>
      <c r="D2422">
        <v>112.3386</v>
      </c>
      <c r="G2422">
        <v>1622</v>
      </c>
      <c r="I2422">
        <v>248</v>
      </c>
      <c r="K2422" t="s">
        <v>269</v>
      </c>
      <c r="L2422">
        <v>248</v>
      </c>
      <c r="M2422" t="s">
        <v>83</v>
      </c>
      <c r="N2422">
        <v>1982</v>
      </c>
      <c r="O2422">
        <v>9</v>
      </c>
      <c r="P2422">
        <v>1985</v>
      </c>
      <c r="Q2422">
        <v>9</v>
      </c>
      <c r="R2422" t="s">
        <v>3081</v>
      </c>
    </row>
    <row r="2423" spans="1:18">
      <c r="A2423">
        <v>4178</v>
      </c>
      <c r="B2423" t="s">
        <v>3085</v>
      </c>
      <c r="C2423">
        <v>-68.4435</v>
      </c>
      <c r="D2423">
        <v>112.37860000000001</v>
      </c>
      <c r="G2423">
        <v>1632</v>
      </c>
      <c r="I2423">
        <v>168</v>
      </c>
      <c r="K2423" t="s">
        <v>269</v>
      </c>
      <c r="L2423">
        <v>168</v>
      </c>
      <c r="M2423" t="s">
        <v>83</v>
      </c>
      <c r="N2423">
        <v>1982</v>
      </c>
      <c r="O2423">
        <v>9</v>
      </c>
      <c r="P2423">
        <v>1985</v>
      </c>
      <c r="Q2423">
        <v>9</v>
      </c>
      <c r="R2423" t="s">
        <v>3081</v>
      </c>
    </row>
    <row r="2424" spans="1:18">
      <c r="A2424">
        <v>4179</v>
      </c>
      <c r="B2424" t="s">
        <v>3086</v>
      </c>
      <c r="C2424">
        <v>-68.452399999999997</v>
      </c>
      <c r="D2424">
        <v>112.41849999999999</v>
      </c>
      <c r="G2424">
        <v>1626</v>
      </c>
      <c r="I2424">
        <v>479</v>
      </c>
      <c r="K2424" t="s">
        <v>269</v>
      </c>
      <c r="L2424">
        <v>479</v>
      </c>
      <c r="M2424" t="s">
        <v>83</v>
      </c>
      <c r="N2424">
        <v>1982</v>
      </c>
      <c r="O2424">
        <v>9</v>
      </c>
      <c r="P2424">
        <v>1985</v>
      </c>
      <c r="Q2424">
        <v>9</v>
      </c>
      <c r="R2424" t="s">
        <v>3081</v>
      </c>
    </row>
    <row r="2425" spans="1:18">
      <c r="A2425">
        <v>4180</v>
      </c>
      <c r="B2425" t="s">
        <v>3087</v>
      </c>
      <c r="C2425">
        <v>-68.461699999999993</v>
      </c>
      <c r="D2425">
        <v>112.4606</v>
      </c>
      <c r="G2425">
        <v>1630</v>
      </c>
      <c r="I2425">
        <v>533</v>
      </c>
      <c r="K2425" t="s">
        <v>269</v>
      </c>
      <c r="L2425">
        <v>533</v>
      </c>
      <c r="M2425" t="s">
        <v>83</v>
      </c>
      <c r="N2425">
        <v>1982</v>
      </c>
      <c r="O2425">
        <v>9</v>
      </c>
      <c r="P2425">
        <v>1985</v>
      </c>
      <c r="Q2425">
        <v>9</v>
      </c>
      <c r="R2425" t="s">
        <v>3081</v>
      </c>
    </row>
    <row r="2426" spans="1:18">
      <c r="A2426">
        <v>4181</v>
      </c>
      <c r="B2426" t="s">
        <v>3088</v>
      </c>
      <c r="C2426">
        <v>-68.471100000000007</v>
      </c>
      <c r="D2426">
        <v>112.50279999999999</v>
      </c>
      <c r="G2426">
        <v>1627</v>
      </c>
      <c r="I2426">
        <v>554</v>
      </c>
      <c r="K2426" t="s">
        <v>269</v>
      </c>
      <c r="L2426">
        <v>554</v>
      </c>
      <c r="M2426" t="s">
        <v>83</v>
      </c>
      <c r="N2426">
        <v>1982</v>
      </c>
      <c r="O2426">
        <v>9</v>
      </c>
      <c r="P2426">
        <v>1985</v>
      </c>
      <c r="Q2426">
        <v>9</v>
      </c>
      <c r="R2426" t="s">
        <v>3081</v>
      </c>
    </row>
    <row r="2427" spans="1:18">
      <c r="A2427">
        <v>4182</v>
      </c>
      <c r="B2427" t="s">
        <v>3089</v>
      </c>
      <c r="C2427">
        <v>-68.489699999999999</v>
      </c>
      <c r="D2427">
        <v>112.58710000000001</v>
      </c>
      <c r="G2427">
        <v>1629</v>
      </c>
      <c r="I2427">
        <v>500</v>
      </c>
      <c r="K2427" t="s">
        <v>269</v>
      </c>
      <c r="L2427">
        <v>500</v>
      </c>
      <c r="M2427" t="s">
        <v>83</v>
      </c>
      <c r="N2427">
        <v>1982</v>
      </c>
      <c r="O2427">
        <v>9</v>
      </c>
      <c r="P2427">
        <v>1985</v>
      </c>
      <c r="Q2427">
        <v>9</v>
      </c>
      <c r="R2427" t="s">
        <v>3081</v>
      </c>
    </row>
    <row r="2428" spans="1:18">
      <c r="A2428">
        <v>4183</v>
      </c>
      <c r="B2428" t="s">
        <v>3090</v>
      </c>
      <c r="C2428">
        <v>-68.495800000000003</v>
      </c>
      <c r="D2428">
        <v>112.63379999999999</v>
      </c>
      <c r="G2428">
        <v>1636</v>
      </c>
      <c r="I2428">
        <v>386</v>
      </c>
      <c r="K2428" t="s">
        <v>269</v>
      </c>
      <c r="L2428">
        <v>386</v>
      </c>
      <c r="M2428" t="s">
        <v>83</v>
      </c>
      <c r="N2428">
        <v>1982</v>
      </c>
      <c r="O2428">
        <v>9</v>
      </c>
      <c r="P2428">
        <v>1985</v>
      </c>
      <c r="Q2428">
        <v>9</v>
      </c>
      <c r="R2428" t="s">
        <v>3081</v>
      </c>
    </row>
    <row r="2429" spans="1:18">
      <c r="A2429">
        <v>4184</v>
      </c>
      <c r="B2429" t="s">
        <v>3091</v>
      </c>
      <c r="C2429">
        <v>-68.5077</v>
      </c>
      <c r="D2429">
        <v>112.7273</v>
      </c>
      <c r="G2429">
        <v>1630</v>
      </c>
      <c r="I2429">
        <v>332</v>
      </c>
      <c r="K2429" t="s">
        <v>269</v>
      </c>
      <c r="L2429">
        <v>332</v>
      </c>
      <c r="M2429" t="s">
        <v>83</v>
      </c>
      <c r="N2429">
        <v>1982</v>
      </c>
      <c r="O2429">
        <v>9</v>
      </c>
      <c r="P2429">
        <v>1985</v>
      </c>
      <c r="Q2429">
        <v>10</v>
      </c>
      <c r="R2429" t="s">
        <v>3081</v>
      </c>
    </row>
    <row r="2430" spans="1:18">
      <c r="A2430">
        <v>4185</v>
      </c>
      <c r="B2430" t="s">
        <v>3092</v>
      </c>
      <c r="C2430">
        <v>-68.5137</v>
      </c>
      <c r="D2430">
        <v>112.7741</v>
      </c>
      <c r="G2430">
        <v>1633</v>
      </c>
      <c r="I2430">
        <v>336</v>
      </c>
      <c r="K2430" t="s">
        <v>269</v>
      </c>
      <c r="L2430">
        <v>336</v>
      </c>
      <c r="M2430" t="s">
        <v>83</v>
      </c>
      <c r="N2430">
        <v>1982</v>
      </c>
      <c r="O2430">
        <v>9</v>
      </c>
      <c r="P2430">
        <v>1985</v>
      </c>
      <c r="Q2430">
        <v>10</v>
      </c>
      <c r="R2430" t="s">
        <v>3081</v>
      </c>
    </row>
    <row r="2431" spans="1:18">
      <c r="A2431">
        <v>4186</v>
      </c>
      <c r="B2431" t="s">
        <v>3093</v>
      </c>
      <c r="C2431">
        <v>-68.5197</v>
      </c>
      <c r="D2431">
        <v>112.82080000000001</v>
      </c>
      <c r="G2431">
        <v>1621</v>
      </c>
      <c r="I2431">
        <v>722</v>
      </c>
      <c r="K2431" t="s">
        <v>269</v>
      </c>
      <c r="L2431">
        <v>722</v>
      </c>
      <c r="M2431" t="s">
        <v>83</v>
      </c>
      <c r="N2431">
        <v>1982</v>
      </c>
      <c r="O2431">
        <v>9</v>
      </c>
      <c r="P2431">
        <v>1985</v>
      </c>
      <c r="Q2431">
        <v>10</v>
      </c>
      <c r="R2431" t="s">
        <v>3081</v>
      </c>
    </row>
    <row r="2432" spans="1:18">
      <c r="A2432">
        <v>4187</v>
      </c>
      <c r="B2432" t="s">
        <v>3094</v>
      </c>
      <c r="C2432">
        <v>-68.525700000000001</v>
      </c>
      <c r="D2432">
        <v>112.8676</v>
      </c>
      <c r="G2432">
        <v>1612</v>
      </c>
      <c r="I2432">
        <v>848</v>
      </c>
      <c r="K2432" t="s">
        <v>269</v>
      </c>
      <c r="L2432">
        <v>848</v>
      </c>
      <c r="M2432" t="s">
        <v>83</v>
      </c>
      <c r="N2432">
        <v>1982</v>
      </c>
      <c r="O2432">
        <v>9</v>
      </c>
      <c r="P2432">
        <v>1985</v>
      </c>
      <c r="Q2432">
        <v>10</v>
      </c>
      <c r="R2432" t="s">
        <v>3081</v>
      </c>
    </row>
    <row r="2433" spans="1:18">
      <c r="A2433">
        <v>4188</v>
      </c>
      <c r="B2433" t="s">
        <v>3095</v>
      </c>
      <c r="C2433">
        <v>-68.531700000000001</v>
      </c>
      <c r="D2433">
        <v>112.9145</v>
      </c>
      <c r="G2433">
        <v>1594</v>
      </c>
      <c r="I2433">
        <v>575</v>
      </c>
      <c r="K2433" t="s">
        <v>269</v>
      </c>
      <c r="L2433">
        <v>575</v>
      </c>
      <c r="M2433" t="s">
        <v>83</v>
      </c>
      <c r="N2433">
        <v>1982</v>
      </c>
      <c r="O2433">
        <v>9</v>
      </c>
      <c r="P2433">
        <v>1985</v>
      </c>
      <c r="Q2433">
        <v>10</v>
      </c>
      <c r="R2433" t="s">
        <v>3081</v>
      </c>
    </row>
    <row r="2434" spans="1:18">
      <c r="A2434">
        <v>4189</v>
      </c>
      <c r="B2434" t="s">
        <v>3096</v>
      </c>
      <c r="C2434">
        <v>-68.537700000000001</v>
      </c>
      <c r="D2434">
        <v>112.96129999999999</v>
      </c>
      <c r="G2434">
        <v>1590</v>
      </c>
      <c r="I2434">
        <v>441</v>
      </c>
      <c r="K2434" t="s">
        <v>269</v>
      </c>
      <c r="L2434">
        <v>441</v>
      </c>
      <c r="M2434" t="s">
        <v>83</v>
      </c>
      <c r="N2434">
        <v>1982</v>
      </c>
      <c r="O2434">
        <v>9</v>
      </c>
      <c r="P2434">
        <v>1985</v>
      </c>
      <c r="Q2434">
        <v>10</v>
      </c>
      <c r="R2434" t="s">
        <v>3081</v>
      </c>
    </row>
    <row r="2435" spans="1:18">
      <c r="A2435">
        <v>4190</v>
      </c>
      <c r="B2435" t="s">
        <v>3097</v>
      </c>
      <c r="C2435">
        <v>-68.543700000000001</v>
      </c>
      <c r="D2435">
        <v>113.0081</v>
      </c>
      <c r="G2435">
        <v>1573</v>
      </c>
      <c r="I2435">
        <v>798</v>
      </c>
      <c r="K2435" t="s">
        <v>269</v>
      </c>
      <c r="L2435">
        <v>798</v>
      </c>
      <c r="M2435" t="s">
        <v>83</v>
      </c>
      <c r="N2435">
        <v>1982</v>
      </c>
      <c r="O2435">
        <v>9</v>
      </c>
      <c r="P2435">
        <v>1985</v>
      </c>
      <c r="Q2435">
        <v>10</v>
      </c>
      <c r="R2435" t="s">
        <v>3081</v>
      </c>
    </row>
    <row r="2436" spans="1:18">
      <c r="A2436">
        <v>4191</v>
      </c>
      <c r="B2436" t="s">
        <v>3098</v>
      </c>
      <c r="C2436">
        <v>-68.551199999999994</v>
      </c>
      <c r="D2436">
        <v>113.05329999999999</v>
      </c>
      <c r="G2436">
        <v>1573</v>
      </c>
      <c r="I2436">
        <v>412</v>
      </c>
      <c r="K2436" t="s">
        <v>269</v>
      </c>
      <c r="L2436">
        <v>412</v>
      </c>
      <c r="M2436" t="s">
        <v>83</v>
      </c>
      <c r="N2436">
        <v>1982</v>
      </c>
      <c r="O2436">
        <v>9</v>
      </c>
      <c r="P2436">
        <v>1985</v>
      </c>
      <c r="Q2436">
        <v>10</v>
      </c>
      <c r="R2436" t="s">
        <v>3081</v>
      </c>
    </row>
    <row r="2437" spans="1:18">
      <c r="A2437">
        <v>4192</v>
      </c>
      <c r="B2437" t="s">
        <v>3099</v>
      </c>
      <c r="C2437">
        <v>-68.558599999999998</v>
      </c>
      <c r="D2437">
        <v>113.0985</v>
      </c>
      <c r="G2437">
        <v>1619</v>
      </c>
      <c r="I2437">
        <v>109</v>
      </c>
      <c r="K2437" t="s">
        <v>269</v>
      </c>
      <c r="L2437">
        <v>109</v>
      </c>
      <c r="M2437" t="s">
        <v>83</v>
      </c>
      <c r="N2437">
        <v>1982</v>
      </c>
      <c r="O2437">
        <v>9</v>
      </c>
      <c r="P2437">
        <v>1985</v>
      </c>
      <c r="Q2437">
        <v>10</v>
      </c>
      <c r="R2437" t="s">
        <v>3081</v>
      </c>
    </row>
    <row r="2438" spans="1:18">
      <c r="A2438">
        <v>4193</v>
      </c>
      <c r="B2438" t="s">
        <v>3100</v>
      </c>
      <c r="C2438">
        <v>-68.566000000000003</v>
      </c>
      <c r="D2438">
        <v>113.1437</v>
      </c>
      <c r="G2438">
        <v>1645</v>
      </c>
      <c r="I2438">
        <v>206</v>
      </c>
      <c r="K2438" t="s">
        <v>269</v>
      </c>
      <c r="L2438">
        <v>206</v>
      </c>
      <c r="M2438" t="s">
        <v>83</v>
      </c>
      <c r="N2438">
        <v>1982</v>
      </c>
      <c r="O2438">
        <v>9</v>
      </c>
      <c r="P2438">
        <v>1985</v>
      </c>
      <c r="Q2438">
        <v>10</v>
      </c>
      <c r="R2438" t="s">
        <v>3081</v>
      </c>
    </row>
    <row r="2439" spans="1:18">
      <c r="A2439">
        <v>4194</v>
      </c>
      <c r="B2439" t="s">
        <v>3101</v>
      </c>
      <c r="C2439">
        <v>-68.573499999999996</v>
      </c>
      <c r="D2439">
        <v>113.1889</v>
      </c>
      <c r="G2439">
        <v>1626</v>
      </c>
      <c r="I2439">
        <v>399</v>
      </c>
      <c r="K2439" t="s">
        <v>269</v>
      </c>
      <c r="L2439">
        <v>399</v>
      </c>
      <c r="M2439" t="s">
        <v>83</v>
      </c>
      <c r="N2439">
        <v>1982</v>
      </c>
      <c r="O2439">
        <v>9</v>
      </c>
      <c r="P2439">
        <v>1985</v>
      </c>
      <c r="Q2439">
        <v>10</v>
      </c>
      <c r="R2439" t="s">
        <v>3081</v>
      </c>
    </row>
    <row r="2440" spans="1:18">
      <c r="A2440">
        <v>4195</v>
      </c>
      <c r="B2440" t="s">
        <v>3102</v>
      </c>
      <c r="C2440">
        <v>-68.5809</v>
      </c>
      <c r="D2440">
        <v>113.2341</v>
      </c>
      <c r="G2440">
        <v>1604</v>
      </c>
      <c r="I2440">
        <v>428</v>
      </c>
      <c r="K2440" t="s">
        <v>269</v>
      </c>
      <c r="L2440">
        <v>428</v>
      </c>
      <c r="M2440" t="s">
        <v>83</v>
      </c>
      <c r="N2440">
        <v>1982</v>
      </c>
      <c r="O2440">
        <v>9</v>
      </c>
      <c r="P2440">
        <v>1985</v>
      </c>
      <c r="Q2440">
        <v>10</v>
      </c>
      <c r="R2440" t="s">
        <v>3081</v>
      </c>
    </row>
    <row r="2441" spans="1:18">
      <c r="A2441">
        <v>4196</v>
      </c>
      <c r="B2441" t="s">
        <v>3103</v>
      </c>
      <c r="C2441">
        <v>-68.5869</v>
      </c>
      <c r="D2441">
        <v>113.2811</v>
      </c>
      <c r="G2441">
        <v>1612</v>
      </c>
      <c r="I2441">
        <v>769</v>
      </c>
      <c r="K2441" t="s">
        <v>269</v>
      </c>
      <c r="L2441">
        <v>769</v>
      </c>
      <c r="M2441" t="s">
        <v>83</v>
      </c>
      <c r="N2441">
        <v>1982</v>
      </c>
      <c r="O2441">
        <v>9</v>
      </c>
      <c r="P2441">
        <v>1985</v>
      </c>
      <c r="Q2441">
        <v>10</v>
      </c>
      <c r="R2441" t="s">
        <v>3081</v>
      </c>
    </row>
    <row r="2442" spans="1:18">
      <c r="A2442">
        <v>4198</v>
      </c>
      <c r="B2442" t="s">
        <v>3104</v>
      </c>
      <c r="C2442">
        <v>-68.602199999999996</v>
      </c>
      <c r="D2442">
        <v>113.3699</v>
      </c>
      <c r="G2442">
        <v>1632</v>
      </c>
      <c r="I2442">
        <v>332</v>
      </c>
      <c r="K2442" t="s">
        <v>269</v>
      </c>
      <c r="L2442">
        <v>332</v>
      </c>
      <c r="M2442" t="s">
        <v>83</v>
      </c>
      <c r="N2442">
        <v>1982</v>
      </c>
      <c r="O2442">
        <v>9</v>
      </c>
      <c r="P2442">
        <v>1985</v>
      </c>
      <c r="Q2442">
        <v>10</v>
      </c>
      <c r="R2442" t="s">
        <v>3081</v>
      </c>
    </row>
    <row r="2443" spans="1:18">
      <c r="A2443">
        <v>4199</v>
      </c>
      <c r="B2443" t="s">
        <v>3105</v>
      </c>
      <c r="C2443">
        <v>-68.611500000000007</v>
      </c>
      <c r="D2443">
        <v>113.4119</v>
      </c>
      <c r="G2443">
        <v>1644</v>
      </c>
      <c r="I2443">
        <v>370</v>
      </c>
      <c r="K2443" t="s">
        <v>269</v>
      </c>
      <c r="L2443">
        <v>370</v>
      </c>
      <c r="M2443" t="s">
        <v>83</v>
      </c>
      <c r="N2443">
        <v>1982</v>
      </c>
      <c r="O2443">
        <v>9</v>
      </c>
      <c r="P2443">
        <v>1985</v>
      </c>
      <c r="Q2443">
        <v>10</v>
      </c>
      <c r="R2443" t="s">
        <v>3081</v>
      </c>
    </row>
    <row r="2444" spans="1:18">
      <c r="A2444">
        <v>4200</v>
      </c>
      <c r="B2444" t="s">
        <v>3106</v>
      </c>
      <c r="C2444">
        <v>-68.620800000000003</v>
      </c>
      <c r="D2444">
        <v>113.4539</v>
      </c>
      <c r="G2444">
        <v>1639</v>
      </c>
      <c r="I2444">
        <v>365</v>
      </c>
      <c r="K2444" t="s">
        <v>269</v>
      </c>
      <c r="L2444">
        <v>365</v>
      </c>
      <c r="M2444" t="s">
        <v>83</v>
      </c>
      <c r="N2444">
        <v>1982</v>
      </c>
      <c r="O2444">
        <v>9</v>
      </c>
      <c r="P2444">
        <v>1985</v>
      </c>
      <c r="Q2444">
        <v>10</v>
      </c>
      <c r="R2444" t="s">
        <v>3081</v>
      </c>
    </row>
    <row r="2445" spans="1:18">
      <c r="A2445">
        <v>4201</v>
      </c>
      <c r="B2445" t="s">
        <v>3107</v>
      </c>
      <c r="C2445">
        <v>-68.630099999999999</v>
      </c>
      <c r="D2445">
        <v>113.49590000000001</v>
      </c>
      <c r="G2445">
        <v>1654</v>
      </c>
      <c r="I2445">
        <v>269</v>
      </c>
      <c r="K2445" t="s">
        <v>269</v>
      </c>
      <c r="L2445">
        <v>269</v>
      </c>
      <c r="M2445" t="s">
        <v>83</v>
      </c>
      <c r="N2445">
        <v>1982</v>
      </c>
      <c r="O2445">
        <v>9</v>
      </c>
      <c r="P2445">
        <v>1985</v>
      </c>
      <c r="Q2445">
        <v>10</v>
      </c>
      <c r="R2445" t="s">
        <v>3081</v>
      </c>
    </row>
    <row r="2446" spans="1:18">
      <c r="A2446">
        <v>4202</v>
      </c>
      <c r="B2446" t="s">
        <v>3108</v>
      </c>
      <c r="C2446">
        <v>-68.638000000000005</v>
      </c>
      <c r="D2446">
        <v>113.5399</v>
      </c>
      <c r="G2446">
        <v>1681</v>
      </c>
      <c r="I2446">
        <v>269</v>
      </c>
      <c r="K2446" t="s">
        <v>269</v>
      </c>
      <c r="L2446">
        <v>269</v>
      </c>
      <c r="M2446" t="s">
        <v>83</v>
      </c>
      <c r="N2446">
        <v>1982</v>
      </c>
      <c r="O2446">
        <v>9</v>
      </c>
      <c r="P2446">
        <v>1985</v>
      </c>
      <c r="Q2446">
        <v>10</v>
      </c>
      <c r="R2446" t="s">
        <v>3081</v>
      </c>
    </row>
    <row r="2447" spans="1:18">
      <c r="A2447">
        <v>4203</v>
      </c>
      <c r="B2447" t="s">
        <v>3109</v>
      </c>
      <c r="C2447">
        <v>-68.645899999999997</v>
      </c>
      <c r="D2447">
        <v>113.5839</v>
      </c>
      <c r="G2447">
        <v>1679</v>
      </c>
      <c r="I2447">
        <v>302</v>
      </c>
      <c r="K2447" t="s">
        <v>269</v>
      </c>
      <c r="L2447">
        <v>302</v>
      </c>
      <c r="M2447" t="s">
        <v>83</v>
      </c>
      <c r="N2447">
        <v>1982</v>
      </c>
      <c r="O2447">
        <v>9</v>
      </c>
      <c r="P2447">
        <v>1985</v>
      </c>
      <c r="Q2447">
        <v>10</v>
      </c>
      <c r="R2447" t="s">
        <v>3081</v>
      </c>
    </row>
    <row r="2448" spans="1:18">
      <c r="A2448">
        <v>4204</v>
      </c>
      <c r="B2448" t="s">
        <v>3110</v>
      </c>
      <c r="C2448">
        <v>-68.653800000000004</v>
      </c>
      <c r="D2448">
        <v>113.628</v>
      </c>
      <c r="G2448">
        <v>1684</v>
      </c>
      <c r="I2448">
        <v>181</v>
      </c>
      <c r="K2448" t="s">
        <v>269</v>
      </c>
      <c r="L2448">
        <v>181</v>
      </c>
      <c r="M2448" t="s">
        <v>83</v>
      </c>
      <c r="N2448">
        <v>1982</v>
      </c>
      <c r="O2448">
        <v>9</v>
      </c>
      <c r="P2448">
        <v>1985</v>
      </c>
      <c r="Q2448">
        <v>10</v>
      </c>
      <c r="R2448" t="s">
        <v>3081</v>
      </c>
    </row>
    <row r="2449" spans="1:18">
      <c r="A2449">
        <v>4205</v>
      </c>
      <c r="B2449" t="s">
        <v>3111</v>
      </c>
      <c r="C2449">
        <v>-68.661699999999996</v>
      </c>
      <c r="D2449">
        <v>113.6721</v>
      </c>
      <c r="G2449">
        <v>1694</v>
      </c>
      <c r="I2449">
        <v>202</v>
      </c>
      <c r="K2449" t="s">
        <v>269</v>
      </c>
      <c r="L2449">
        <v>202</v>
      </c>
      <c r="M2449" t="s">
        <v>83</v>
      </c>
      <c r="N2449">
        <v>1982</v>
      </c>
      <c r="O2449">
        <v>9</v>
      </c>
      <c r="P2449">
        <v>1985</v>
      </c>
      <c r="Q2449">
        <v>10</v>
      </c>
      <c r="R2449" t="s">
        <v>3081</v>
      </c>
    </row>
    <row r="2450" spans="1:18">
      <c r="A2450">
        <v>4206</v>
      </c>
      <c r="B2450" t="s">
        <v>3112</v>
      </c>
      <c r="C2450">
        <v>-68.669600000000003</v>
      </c>
      <c r="D2450">
        <v>113.7162</v>
      </c>
      <c r="G2450">
        <v>1702</v>
      </c>
      <c r="I2450">
        <v>239</v>
      </c>
      <c r="K2450" t="s">
        <v>269</v>
      </c>
      <c r="L2450">
        <v>239</v>
      </c>
      <c r="M2450" t="s">
        <v>83</v>
      </c>
      <c r="N2450">
        <v>1982</v>
      </c>
      <c r="O2450">
        <v>9</v>
      </c>
      <c r="P2450">
        <v>1985</v>
      </c>
      <c r="Q2450">
        <v>10</v>
      </c>
      <c r="R2450" t="s">
        <v>3081</v>
      </c>
    </row>
    <row r="2451" spans="1:18">
      <c r="A2451">
        <v>4207</v>
      </c>
      <c r="B2451" t="s">
        <v>3113</v>
      </c>
      <c r="C2451">
        <v>-68.677499999999995</v>
      </c>
      <c r="D2451">
        <v>113.7603</v>
      </c>
      <c r="G2451">
        <v>1707</v>
      </c>
      <c r="I2451">
        <v>315</v>
      </c>
      <c r="K2451" t="s">
        <v>269</v>
      </c>
      <c r="L2451">
        <v>315</v>
      </c>
      <c r="M2451" t="s">
        <v>83</v>
      </c>
      <c r="N2451">
        <v>1982</v>
      </c>
      <c r="O2451">
        <v>9</v>
      </c>
      <c r="P2451">
        <v>1985</v>
      </c>
      <c r="Q2451">
        <v>10</v>
      </c>
      <c r="R2451" t="s">
        <v>3081</v>
      </c>
    </row>
    <row r="2452" spans="1:18">
      <c r="A2452">
        <v>4209</v>
      </c>
      <c r="B2452" t="s">
        <v>3115</v>
      </c>
      <c r="C2452">
        <v>-68.693399999999997</v>
      </c>
      <c r="D2452">
        <v>113.8485</v>
      </c>
      <c r="G2452">
        <v>1706</v>
      </c>
      <c r="I2452">
        <v>399</v>
      </c>
      <c r="K2452" t="s">
        <v>269</v>
      </c>
      <c r="L2452">
        <v>399</v>
      </c>
      <c r="M2452" t="s">
        <v>83</v>
      </c>
      <c r="N2452">
        <v>1982</v>
      </c>
      <c r="O2452">
        <v>9</v>
      </c>
      <c r="P2452">
        <v>1985</v>
      </c>
      <c r="Q2452">
        <v>10</v>
      </c>
      <c r="R2452" t="s">
        <v>3081</v>
      </c>
    </row>
    <row r="2453" spans="1:18">
      <c r="A2453">
        <v>4210</v>
      </c>
      <c r="B2453" t="s">
        <v>3116</v>
      </c>
      <c r="C2453">
        <v>-68.701300000000003</v>
      </c>
      <c r="D2453">
        <v>113.8927</v>
      </c>
      <c r="G2453">
        <v>1708</v>
      </c>
      <c r="I2453">
        <v>315</v>
      </c>
      <c r="K2453" t="s">
        <v>269</v>
      </c>
      <c r="L2453">
        <v>315</v>
      </c>
      <c r="M2453" t="s">
        <v>83</v>
      </c>
      <c r="N2453">
        <v>1982</v>
      </c>
      <c r="O2453">
        <v>9</v>
      </c>
      <c r="P2453">
        <v>1985</v>
      </c>
      <c r="Q2453">
        <v>10</v>
      </c>
      <c r="R2453" t="s">
        <v>3081</v>
      </c>
    </row>
    <row r="2454" spans="1:18">
      <c r="A2454">
        <v>4211</v>
      </c>
      <c r="B2454" t="s">
        <v>3117</v>
      </c>
      <c r="C2454">
        <v>-68.709199999999996</v>
      </c>
      <c r="D2454">
        <v>113.93680000000001</v>
      </c>
      <c r="G2454">
        <v>1716</v>
      </c>
      <c r="I2454">
        <v>294</v>
      </c>
      <c r="K2454" t="s">
        <v>269</v>
      </c>
      <c r="L2454">
        <v>294</v>
      </c>
      <c r="M2454" t="s">
        <v>83</v>
      </c>
      <c r="N2454">
        <v>1982</v>
      </c>
      <c r="O2454">
        <v>9</v>
      </c>
      <c r="P2454">
        <v>1985</v>
      </c>
      <c r="Q2454">
        <v>10</v>
      </c>
      <c r="R2454" t="s">
        <v>3081</v>
      </c>
    </row>
    <row r="2455" spans="1:18">
      <c r="A2455">
        <v>4213</v>
      </c>
      <c r="B2455" t="s">
        <v>3119</v>
      </c>
      <c r="C2455">
        <v>-68.724999999999994</v>
      </c>
      <c r="D2455">
        <v>114.0252</v>
      </c>
      <c r="G2455">
        <v>1710</v>
      </c>
      <c r="I2455">
        <v>353</v>
      </c>
      <c r="K2455" t="s">
        <v>269</v>
      </c>
      <c r="L2455">
        <v>353</v>
      </c>
      <c r="M2455" t="s">
        <v>83</v>
      </c>
      <c r="N2455">
        <v>1982</v>
      </c>
      <c r="O2455">
        <v>9</v>
      </c>
      <c r="P2455">
        <v>1985</v>
      </c>
      <c r="Q2455">
        <v>10</v>
      </c>
      <c r="R2455" t="s">
        <v>3081</v>
      </c>
    </row>
    <row r="2456" spans="1:18">
      <c r="A2456">
        <v>4214</v>
      </c>
      <c r="B2456" t="s">
        <v>3120</v>
      </c>
      <c r="C2456">
        <v>-68.732900000000001</v>
      </c>
      <c r="D2456">
        <v>114.0694</v>
      </c>
      <c r="G2456">
        <v>1705</v>
      </c>
      <c r="I2456">
        <v>365</v>
      </c>
      <c r="K2456" t="s">
        <v>269</v>
      </c>
      <c r="L2456">
        <v>365</v>
      </c>
      <c r="M2456" t="s">
        <v>83</v>
      </c>
      <c r="N2456">
        <v>1982</v>
      </c>
      <c r="O2456">
        <v>9</v>
      </c>
      <c r="P2456">
        <v>1985</v>
      </c>
      <c r="Q2456">
        <v>10</v>
      </c>
      <c r="R2456" t="s">
        <v>3081</v>
      </c>
    </row>
    <row r="2457" spans="1:18">
      <c r="A2457">
        <v>4215</v>
      </c>
      <c r="B2457" t="s">
        <v>3121</v>
      </c>
      <c r="C2457">
        <v>-68.741699999999994</v>
      </c>
      <c r="D2457">
        <v>114.1125</v>
      </c>
      <c r="G2457">
        <v>1710</v>
      </c>
      <c r="I2457">
        <v>227</v>
      </c>
      <c r="K2457" t="s">
        <v>269</v>
      </c>
      <c r="L2457">
        <v>227</v>
      </c>
      <c r="M2457" t="s">
        <v>83</v>
      </c>
      <c r="N2457">
        <v>1982</v>
      </c>
      <c r="O2457">
        <v>9</v>
      </c>
      <c r="P2457">
        <v>1985</v>
      </c>
      <c r="Q2457">
        <v>10</v>
      </c>
      <c r="R2457" t="s">
        <v>3081</v>
      </c>
    </row>
    <row r="2458" spans="1:18">
      <c r="A2458">
        <v>4216</v>
      </c>
      <c r="B2458" t="s">
        <v>3122</v>
      </c>
      <c r="C2458">
        <v>-68.750399999999999</v>
      </c>
      <c r="D2458">
        <v>114.1555</v>
      </c>
      <c r="G2458">
        <v>1706</v>
      </c>
      <c r="I2458">
        <v>315</v>
      </c>
      <c r="K2458" t="s">
        <v>269</v>
      </c>
      <c r="L2458">
        <v>315</v>
      </c>
      <c r="M2458" t="s">
        <v>83</v>
      </c>
      <c r="N2458">
        <v>1982</v>
      </c>
      <c r="O2458">
        <v>9</v>
      </c>
      <c r="P2458">
        <v>1985</v>
      </c>
      <c r="Q2458">
        <v>10</v>
      </c>
      <c r="R2458" t="s">
        <v>3081</v>
      </c>
    </row>
    <row r="2459" spans="1:18">
      <c r="A2459">
        <v>4217</v>
      </c>
      <c r="B2459" t="s">
        <v>3123</v>
      </c>
      <c r="C2459">
        <v>-68.759200000000007</v>
      </c>
      <c r="D2459">
        <v>114.1986</v>
      </c>
      <c r="G2459">
        <v>1698</v>
      </c>
      <c r="I2459">
        <v>412</v>
      </c>
      <c r="K2459" t="s">
        <v>269</v>
      </c>
      <c r="L2459">
        <v>412</v>
      </c>
      <c r="M2459" t="s">
        <v>83</v>
      </c>
      <c r="N2459">
        <v>1982</v>
      </c>
      <c r="O2459">
        <v>9</v>
      </c>
      <c r="P2459">
        <v>1985</v>
      </c>
      <c r="Q2459">
        <v>10</v>
      </c>
      <c r="R2459" t="s">
        <v>3081</v>
      </c>
    </row>
    <row r="2460" spans="1:18">
      <c r="A2460">
        <v>4218</v>
      </c>
      <c r="B2460" t="s">
        <v>3124</v>
      </c>
      <c r="C2460">
        <v>-68.767899999999997</v>
      </c>
      <c r="D2460">
        <v>114.24169999999999</v>
      </c>
      <c r="G2460">
        <v>1704</v>
      </c>
      <c r="I2460">
        <v>277</v>
      </c>
      <c r="K2460" t="s">
        <v>269</v>
      </c>
      <c r="L2460">
        <v>277</v>
      </c>
      <c r="M2460" t="s">
        <v>83</v>
      </c>
      <c r="N2460">
        <v>1982</v>
      </c>
      <c r="O2460">
        <v>9</v>
      </c>
      <c r="P2460">
        <v>1985</v>
      </c>
      <c r="Q2460">
        <v>10</v>
      </c>
      <c r="R2460" t="s">
        <v>3081</v>
      </c>
    </row>
    <row r="2461" spans="1:18">
      <c r="A2461">
        <v>4219</v>
      </c>
      <c r="B2461" t="s">
        <v>3125</v>
      </c>
      <c r="C2461">
        <v>-68.776600000000002</v>
      </c>
      <c r="D2461">
        <v>114.28489999999999</v>
      </c>
      <c r="G2461">
        <v>1715</v>
      </c>
      <c r="I2461">
        <v>269</v>
      </c>
      <c r="K2461" t="s">
        <v>269</v>
      </c>
      <c r="L2461">
        <v>269</v>
      </c>
      <c r="M2461" t="s">
        <v>83</v>
      </c>
      <c r="N2461">
        <v>1982</v>
      </c>
      <c r="O2461">
        <v>9</v>
      </c>
      <c r="P2461">
        <v>1985</v>
      </c>
      <c r="Q2461">
        <v>10</v>
      </c>
      <c r="R2461" t="s">
        <v>3081</v>
      </c>
    </row>
    <row r="2462" spans="1:18">
      <c r="A2462">
        <v>4220</v>
      </c>
      <c r="B2462" t="s">
        <v>3126</v>
      </c>
      <c r="C2462">
        <v>-68.785399999999996</v>
      </c>
      <c r="D2462">
        <v>114.328</v>
      </c>
      <c r="G2462">
        <v>1723</v>
      </c>
      <c r="I2462">
        <v>218</v>
      </c>
      <c r="K2462" t="s">
        <v>269</v>
      </c>
      <c r="L2462">
        <v>218</v>
      </c>
      <c r="M2462" t="s">
        <v>83</v>
      </c>
      <c r="N2462">
        <v>1982</v>
      </c>
      <c r="O2462">
        <v>9</v>
      </c>
      <c r="P2462">
        <v>1985</v>
      </c>
      <c r="Q2462">
        <v>10</v>
      </c>
      <c r="R2462" t="s">
        <v>3081</v>
      </c>
    </row>
    <row r="2463" spans="1:18">
      <c r="A2463">
        <v>4221</v>
      </c>
      <c r="B2463" t="s">
        <v>3127</v>
      </c>
      <c r="C2463">
        <v>-68.794200000000004</v>
      </c>
      <c r="D2463">
        <v>114.3711</v>
      </c>
      <c r="G2463">
        <v>1724</v>
      </c>
      <c r="I2463">
        <v>269</v>
      </c>
      <c r="K2463" t="s">
        <v>269</v>
      </c>
      <c r="L2463">
        <v>269</v>
      </c>
      <c r="M2463" t="s">
        <v>83</v>
      </c>
      <c r="N2463">
        <v>1982</v>
      </c>
      <c r="O2463">
        <v>9</v>
      </c>
      <c r="P2463">
        <v>1985</v>
      </c>
      <c r="Q2463">
        <v>10</v>
      </c>
      <c r="R2463" t="s">
        <v>3081</v>
      </c>
    </row>
    <row r="2464" spans="1:18">
      <c r="A2464">
        <v>4222</v>
      </c>
      <c r="B2464" t="s">
        <v>515</v>
      </c>
      <c r="C2464">
        <v>-68.802899999999994</v>
      </c>
      <c r="D2464">
        <v>114.4143</v>
      </c>
      <c r="G2464">
        <v>1727</v>
      </c>
      <c r="I2464">
        <v>286</v>
      </c>
      <c r="K2464" t="s">
        <v>269</v>
      </c>
      <c r="L2464">
        <v>286</v>
      </c>
      <c r="M2464" t="s">
        <v>83</v>
      </c>
      <c r="N2464">
        <v>1982</v>
      </c>
      <c r="O2464">
        <v>10</v>
      </c>
      <c r="P2464">
        <v>1985</v>
      </c>
      <c r="Q2464">
        <v>10</v>
      </c>
      <c r="R2464" t="s">
        <v>3081</v>
      </c>
    </row>
    <row r="2465" spans="1:18">
      <c r="A2465">
        <v>4223</v>
      </c>
      <c r="B2465" t="s">
        <v>3128</v>
      </c>
      <c r="C2465">
        <v>-68.811000000000007</v>
      </c>
      <c r="D2465">
        <v>114.4585</v>
      </c>
      <c r="G2465">
        <v>1737</v>
      </c>
      <c r="I2465">
        <v>269</v>
      </c>
      <c r="K2465" t="s">
        <v>269</v>
      </c>
      <c r="L2465">
        <v>269</v>
      </c>
      <c r="M2465" t="s">
        <v>83</v>
      </c>
      <c r="N2465">
        <v>1982</v>
      </c>
      <c r="O2465">
        <v>10</v>
      </c>
      <c r="P2465">
        <v>1985</v>
      </c>
      <c r="Q2465">
        <v>10</v>
      </c>
      <c r="R2465" t="s">
        <v>3081</v>
      </c>
    </row>
    <row r="2466" spans="1:18">
      <c r="A2466">
        <v>4224</v>
      </c>
      <c r="B2466" t="s">
        <v>3129</v>
      </c>
      <c r="C2466">
        <v>-68.819100000000006</v>
      </c>
      <c r="D2466">
        <v>114.50279999999999</v>
      </c>
      <c r="G2466">
        <v>1740</v>
      </c>
      <c r="I2466">
        <v>319</v>
      </c>
      <c r="K2466" t="s">
        <v>269</v>
      </c>
      <c r="L2466">
        <v>319</v>
      </c>
      <c r="M2466" t="s">
        <v>83</v>
      </c>
      <c r="N2466">
        <v>1981</v>
      </c>
      <c r="O2466">
        <v>10</v>
      </c>
      <c r="P2466">
        <v>1985</v>
      </c>
      <c r="Q2466">
        <v>10</v>
      </c>
      <c r="R2466" t="s">
        <v>3081</v>
      </c>
    </row>
    <row r="2467" spans="1:18">
      <c r="A2467">
        <v>4225</v>
      </c>
      <c r="B2467" t="s">
        <v>3130</v>
      </c>
      <c r="C2467">
        <v>-68.827200000000005</v>
      </c>
      <c r="D2467">
        <v>114.547</v>
      </c>
      <c r="G2467">
        <v>1746</v>
      </c>
      <c r="I2467">
        <v>286</v>
      </c>
      <c r="K2467" t="s">
        <v>269</v>
      </c>
      <c r="L2467">
        <v>286</v>
      </c>
      <c r="M2467" t="s">
        <v>83</v>
      </c>
      <c r="N2467">
        <v>1982</v>
      </c>
      <c r="O2467">
        <v>10</v>
      </c>
      <c r="P2467">
        <v>1985</v>
      </c>
      <c r="Q2467">
        <v>10</v>
      </c>
      <c r="R2467" t="s">
        <v>3081</v>
      </c>
    </row>
    <row r="2468" spans="1:18">
      <c r="A2468">
        <v>4226</v>
      </c>
      <c r="B2468" t="s">
        <v>3131</v>
      </c>
      <c r="C2468">
        <v>-68.835300000000004</v>
      </c>
      <c r="D2468">
        <v>114.5913</v>
      </c>
      <c r="G2468">
        <v>1749</v>
      </c>
      <c r="I2468">
        <v>344</v>
      </c>
      <c r="K2468" t="s">
        <v>269</v>
      </c>
      <c r="L2468">
        <v>344</v>
      </c>
      <c r="M2468" t="s">
        <v>83</v>
      </c>
      <c r="N2468">
        <v>1982</v>
      </c>
      <c r="O2468">
        <v>10</v>
      </c>
      <c r="P2468">
        <v>1985</v>
      </c>
      <c r="Q2468">
        <v>10</v>
      </c>
      <c r="R2468" t="s">
        <v>3081</v>
      </c>
    </row>
    <row r="2469" spans="1:18">
      <c r="A2469">
        <v>4227</v>
      </c>
      <c r="B2469" t="s">
        <v>3132</v>
      </c>
      <c r="C2469">
        <v>-68.843400000000003</v>
      </c>
      <c r="D2469">
        <v>114.6356</v>
      </c>
      <c r="G2469">
        <v>1751</v>
      </c>
      <c r="I2469">
        <v>340</v>
      </c>
      <c r="K2469" t="s">
        <v>269</v>
      </c>
      <c r="L2469">
        <v>340</v>
      </c>
      <c r="M2469" t="s">
        <v>83</v>
      </c>
      <c r="N2469">
        <v>1982</v>
      </c>
      <c r="O2469">
        <v>10</v>
      </c>
      <c r="P2469">
        <v>1985</v>
      </c>
      <c r="Q2469">
        <v>10</v>
      </c>
      <c r="R2469" t="s">
        <v>3081</v>
      </c>
    </row>
    <row r="2470" spans="1:18">
      <c r="A2470">
        <v>4228</v>
      </c>
      <c r="B2470" t="s">
        <v>3133</v>
      </c>
      <c r="C2470">
        <v>-68.851500000000001</v>
      </c>
      <c r="D2470">
        <v>114.6799</v>
      </c>
      <c r="G2470">
        <v>1757</v>
      </c>
      <c r="I2470">
        <v>340</v>
      </c>
      <c r="K2470" t="s">
        <v>269</v>
      </c>
      <c r="L2470">
        <v>340</v>
      </c>
      <c r="M2470" t="s">
        <v>83</v>
      </c>
      <c r="N2470">
        <v>1982</v>
      </c>
      <c r="O2470">
        <v>10</v>
      </c>
      <c r="P2470">
        <v>1985</v>
      </c>
      <c r="Q2470">
        <v>10</v>
      </c>
      <c r="R2470" t="s">
        <v>3081</v>
      </c>
    </row>
    <row r="2471" spans="1:18">
      <c r="A2471">
        <v>4229</v>
      </c>
      <c r="B2471" t="s">
        <v>3134</v>
      </c>
      <c r="C2471">
        <v>-68.8596</v>
      </c>
      <c r="D2471">
        <v>114.7242</v>
      </c>
      <c r="G2471">
        <v>1765</v>
      </c>
      <c r="I2471">
        <v>281</v>
      </c>
      <c r="K2471" t="s">
        <v>269</v>
      </c>
      <c r="L2471">
        <v>281</v>
      </c>
      <c r="M2471" t="s">
        <v>83</v>
      </c>
      <c r="N2471">
        <v>1982</v>
      </c>
      <c r="O2471">
        <v>10</v>
      </c>
      <c r="P2471">
        <v>1985</v>
      </c>
      <c r="Q2471">
        <v>10</v>
      </c>
      <c r="R2471" t="s">
        <v>3081</v>
      </c>
    </row>
    <row r="2472" spans="1:18">
      <c r="A2472">
        <v>4230</v>
      </c>
      <c r="B2472" t="s">
        <v>3135</v>
      </c>
      <c r="C2472">
        <v>-68.867699999999999</v>
      </c>
      <c r="D2472">
        <v>114.76860000000001</v>
      </c>
      <c r="G2472">
        <v>1767</v>
      </c>
      <c r="I2472">
        <v>349</v>
      </c>
      <c r="K2472" t="s">
        <v>269</v>
      </c>
      <c r="L2472">
        <v>349</v>
      </c>
      <c r="M2472" t="s">
        <v>83</v>
      </c>
      <c r="N2472">
        <v>1982</v>
      </c>
      <c r="O2472">
        <v>10</v>
      </c>
      <c r="P2472">
        <v>1985</v>
      </c>
      <c r="Q2472">
        <v>10</v>
      </c>
      <c r="R2472" t="s">
        <v>3081</v>
      </c>
    </row>
    <row r="2473" spans="1:18">
      <c r="A2473">
        <v>4231</v>
      </c>
      <c r="B2473" t="s">
        <v>3136</v>
      </c>
      <c r="C2473">
        <v>-68.875799999999998</v>
      </c>
      <c r="D2473">
        <v>114.8129</v>
      </c>
      <c r="G2473">
        <v>1769</v>
      </c>
      <c r="I2473">
        <v>344</v>
      </c>
      <c r="K2473" t="s">
        <v>269</v>
      </c>
      <c r="L2473">
        <v>344</v>
      </c>
      <c r="M2473" t="s">
        <v>83</v>
      </c>
      <c r="N2473">
        <v>1982</v>
      </c>
      <c r="O2473">
        <v>10</v>
      </c>
      <c r="P2473">
        <v>1985</v>
      </c>
      <c r="Q2473">
        <v>10</v>
      </c>
      <c r="R2473" t="s">
        <v>3081</v>
      </c>
    </row>
    <row r="2474" spans="1:18">
      <c r="A2474">
        <v>4232</v>
      </c>
      <c r="B2474" t="s">
        <v>3137</v>
      </c>
      <c r="C2474">
        <v>-68.883899999999997</v>
      </c>
      <c r="D2474">
        <v>114.8573</v>
      </c>
      <c r="G2474">
        <v>1773</v>
      </c>
      <c r="I2474">
        <v>281</v>
      </c>
      <c r="K2474" t="s">
        <v>269</v>
      </c>
      <c r="L2474">
        <v>281</v>
      </c>
      <c r="M2474" t="s">
        <v>83</v>
      </c>
      <c r="N2474">
        <v>1982</v>
      </c>
      <c r="O2474">
        <v>10</v>
      </c>
      <c r="P2474">
        <v>1985</v>
      </c>
      <c r="Q2474">
        <v>10</v>
      </c>
      <c r="R2474" t="s">
        <v>3081</v>
      </c>
    </row>
    <row r="2475" spans="1:18">
      <c r="A2475">
        <v>4233</v>
      </c>
      <c r="B2475" t="s">
        <v>3138</v>
      </c>
      <c r="C2475">
        <v>-68.891999999999996</v>
      </c>
      <c r="D2475">
        <v>114.9016</v>
      </c>
      <c r="G2475">
        <v>1781</v>
      </c>
      <c r="I2475">
        <v>357</v>
      </c>
      <c r="K2475" t="s">
        <v>269</v>
      </c>
      <c r="L2475">
        <v>357</v>
      </c>
      <c r="M2475" t="s">
        <v>83</v>
      </c>
      <c r="N2475">
        <v>1982</v>
      </c>
      <c r="O2475">
        <v>10</v>
      </c>
      <c r="P2475">
        <v>1985</v>
      </c>
      <c r="Q2475">
        <v>10</v>
      </c>
      <c r="R2475" t="s">
        <v>3081</v>
      </c>
    </row>
    <row r="2476" spans="1:18">
      <c r="A2476">
        <v>4234</v>
      </c>
      <c r="B2476" t="s">
        <v>3139</v>
      </c>
      <c r="C2476">
        <v>-68.900099999999995</v>
      </c>
      <c r="D2476">
        <v>114.946</v>
      </c>
      <c r="G2476">
        <v>1793</v>
      </c>
      <c r="I2476">
        <v>260</v>
      </c>
      <c r="K2476" t="s">
        <v>269</v>
      </c>
      <c r="L2476">
        <v>260</v>
      </c>
      <c r="M2476" t="s">
        <v>83</v>
      </c>
      <c r="N2476">
        <v>1982</v>
      </c>
      <c r="O2476">
        <v>10</v>
      </c>
      <c r="P2476">
        <v>1985</v>
      </c>
      <c r="Q2476">
        <v>10</v>
      </c>
      <c r="R2476" t="s">
        <v>3081</v>
      </c>
    </row>
    <row r="2477" spans="1:18">
      <c r="A2477">
        <v>4235</v>
      </c>
      <c r="B2477" t="s">
        <v>3140</v>
      </c>
      <c r="C2477">
        <v>-68.908199999999994</v>
      </c>
      <c r="D2477">
        <v>114.9905</v>
      </c>
      <c r="G2477">
        <v>1810</v>
      </c>
      <c r="I2477">
        <v>244</v>
      </c>
      <c r="K2477" t="s">
        <v>269</v>
      </c>
      <c r="L2477">
        <v>244</v>
      </c>
      <c r="M2477" t="s">
        <v>83</v>
      </c>
      <c r="N2477">
        <v>1982</v>
      </c>
      <c r="O2477">
        <v>10</v>
      </c>
      <c r="P2477">
        <v>1985</v>
      </c>
      <c r="Q2477">
        <v>10</v>
      </c>
      <c r="R2477" t="s">
        <v>3081</v>
      </c>
    </row>
    <row r="2478" spans="1:18">
      <c r="A2478">
        <v>4236</v>
      </c>
      <c r="B2478" t="s">
        <v>3141</v>
      </c>
      <c r="C2478">
        <v>-68.916300000000007</v>
      </c>
      <c r="D2478">
        <v>115.03489999999999</v>
      </c>
      <c r="G2478">
        <v>1819</v>
      </c>
      <c r="I2478">
        <v>336</v>
      </c>
      <c r="K2478" t="s">
        <v>269</v>
      </c>
      <c r="L2478">
        <v>336</v>
      </c>
      <c r="M2478" t="s">
        <v>83</v>
      </c>
      <c r="N2478">
        <v>1982</v>
      </c>
      <c r="O2478">
        <v>10</v>
      </c>
      <c r="P2478">
        <v>1985</v>
      </c>
      <c r="Q2478">
        <v>10</v>
      </c>
      <c r="R2478" t="s">
        <v>3081</v>
      </c>
    </row>
    <row r="2479" spans="1:18">
      <c r="A2479">
        <v>4237</v>
      </c>
      <c r="B2479" t="s">
        <v>507</v>
      </c>
      <c r="C2479">
        <v>-68.924400000000006</v>
      </c>
      <c r="D2479">
        <v>115.07940000000001</v>
      </c>
      <c r="G2479">
        <v>1820</v>
      </c>
      <c r="I2479">
        <v>290</v>
      </c>
      <c r="K2479" t="s">
        <v>269</v>
      </c>
      <c r="L2479">
        <v>290</v>
      </c>
      <c r="M2479" t="s">
        <v>83</v>
      </c>
      <c r="N2479">
        <v>1982</v>
      </c>
      <c r="O2479">
        <v>10</v>
      </c>
      <c r="P2479">
        <v>1985</v>
      </c>
      <c r="Q2479">
        <v>10</v>
      </c>
      <c r="R2479" t="s">
        <v>3081</v>
      </c>
    </row>
    <row r="2480" spans="1:18">
      <c r="A2480">
        <v>4238</v>
      </c>
      <c r="B2480" t="s">
        <v>3142</v>
      </c>
      <c r="C2480">
        <v>-68.932500000000005</v>
      </c>
      <c r="D2480">
        <v>115.1238</v>
      </c>
      <c r="G2480">
        <v>1822</v>
      </c>
      <c r="I2480">
        <v>277</v>
      </c>
      <c r="K2480" t="s">
        <v>269</v>
      </c>
      <c r="L2480">
        <v>277</v>
      </c>
      <c r="M2480" t="s">
        <v>83</v>
      </c>
      <c r="N2480">
        <v>1982</v>
      </c>
      <c r="O2480">
        <v>10</v>
      </c>
      <c r="P2480">
        <v>1985</v>
      </c>
      <c r="Q2480">
        <v>10</v>
      </c>
      <c r="R2480" t="s">
        <v>3081</v>
      </c>
    </row>
    <row r="2481" spans="1:18">
      <c r="A2481">
        <v>4239</v>
      </c>
      <c r="B2481" t="s">
        <v>3143</v>
      </c>
      <c r="C2481">
        <v>-68.940600000000003</v>
      </c>
      <c r="D2481">
        <v>115.1683</v>
      </c>
      <c r="G2481">
        <v>1823</v>
      </c>
      <c r="I2481">
        <v>323</v>
      </c>
      <c r="K2481" t="s">
        <v>269</v>
      </c>
      <c r="L2481">
        <v>323</v>
      </c>
      <c r="M2481" t="s">
        <v>83</v>
      </c>
      <c r="N2481">
        <v>1982</v>
      </c>
      <c r="O2481">
        <v>10</v>
      </c>
      <c r="P2481">
        <v>1985</v>
      </c>
      <c r="Q2481">
        <v>10</v>
      </c>
      <c r="R2481" t="s">
        <v>3081</v>
      </c>
    </row>
    <row r="2482" spans="1:18">
      <c r="A2482">
        <v>4240</v>
      </c>
      <c r="B2482" t="s">
        <v>3144</v>
      </c>
      <c r="C2482">
        <v>-68.948700000000002</v>
      </c>
      <c r="D2482">
        <v>115.2128</v>
      </c>
      <c r="G2482">
        <v>1816</v>
      </c>
      <c r="I2482">
        <v>382</v>
      </c>
      <c r="K2482" t="s">
        <v>269</v>
      </c>
      <c r="L2482">
        <v>382</v>
      </c>
      <c r="M2482" t="s">
        <v>83</v>
      </c>
      <c r="N2482">
        <v>1982</v>
      </c>
      <c r="O2482">
        <v>10</v>
      </c>
      <c r="P2482">
        <v>1985</v>
      </c>
      <c r="Q2482">
        <v>10</v>
      </c>
      <c r="R2482" t="s">
        <v>3081</v>
      </c>
    </row>
    <row r="2483" spans="1:18">
      <c r="A2483">
        <v>4241</v>
      </c>
      <c r="B2483" t="s">
        <v>3145</v>
      </c>
      <c r="C2483">
        <v>-68.956800000000001</v>
      </c>
      <c r="D2483">
        <v>115.2573</v>
      </c>
      <c r="G2483">
        <v>1815</v>
      </c>
      <c r="I2483">
        <v>294</v>
      </c>
      <c r="K2483" t="s">
        <v>269</v>
      </c>
      <c r="L2483">
        <v>294</v>
      </c>
      <c r="M2483" t="s">
        <v>83</v>
      </c>
      <c r="N2483">
        <v>1982</v>
      </c>
      <c r="O2483">
        <v>10</v>
      </c>
      <c r="P2483">
        <v>1985</v>
      </c>
      <c r="Q2483">
        <v>10</v>
      </c>
      <c r="R2483" t="s">
        <v>3081</v>
      </c>
    </row>
    <row r="2484" spans="1:18">
      <c r="A2484">
        <v>4242</v>
      </c>
      <c r="B2484" t="s">
        <v>3146</v>
      </c>
      <c r="C2484">
        <v>-68.9649</v>
      </c>
      <c r="D2484">
        <v>115.3018</v>
      </c>
      <c r="G2484">
        <v>1833</v>
      </c>
      <c r="I2484">
        <v>206</v>
      </c>
      <c r="K2484" t="s">
        <v>269</v>
      </c>
      <c r="L2484">
        <v>206</v>
      </c>
      <c r="M2484" t="s">
        <v>83</v>
      </c>
      <c r="N2484">
        <v>1982</v>
      </c>
      <c r="O2484">
        <v>10</v>
      </c>
      <c r="P2484">
        <v>1985</v>
      </c>
      <c r="Q2484">
        <v>10</v>
      </c>
      <c r="R2484" t="s">
        <v>3081</v>
      </c>
    </row>
    <row r="2485" spans="1:18">
      <c r="A2485">
        <v>4243</v>
      </c>
      <c r="B2485" t="s">
        <v>3147</v>
      </c>
      <c r="C2485">
        <v>-68.972999999999999</v>
      </c>
      <c r="D2485">
        <v>115.3464</v>
      </c>
      <c r="G2485">
        <v>1839</v>
      </c>
      <c r="I2485">
        <v>231</v>
      </c>
      <c r="K2485" t="s">
        <v>269</v>
      </c>
      <c r="L2485">
        <v>231</v>
      </c>
      <c r="M2485" t="s">
        <v>83</v>
      </c>
      <c r="N2485">
        <v>1982</v>
      </c>
      <c r="O2485">
        <v>10</v>
      </c>
      <c r="P2485">
        <v>1985</v>
      </c>
      <c r="Q2485">
        <v>10</v>
      </c>
      <c r="R2485" t="s">
        <v>3081</v>
      </c>
    </row>
    <row r="2486" spans="1:18">
      <c r="A2486">
        <v>4244</v>
      </c>
      <c r="B2486" t="s">
        <v>3148</v>
      </c>
      <c r="C2486">
        <v>-68.981099999999998</v>
      </c>
      <c r="D2486">
        <v>115.3909</v>
      </c>
      <c r="G2486">
        <v>1839</v>
      </c>
      <c r="I2486">
        <v>302</v>
      </c>
      <c r="K2486" t="s">
        <v>269</v>
      </c>
      <c r="L2486">
        <v>302</v>
      </c>
      <c r="M2486" t="s">
        <v>83</v>
      </c>
      <c r="N2486">
        <v>1982</v>
      </c>
      <c r="O2486">
        <v>10</v>
      </c>
      <c r="P2486">
        <v>1985</v>
      </c>
      <c r="Q2486">
        <v>10</v>
      </c>
      <c r="R2486" t="s">
        <v>3081</v>
      </c>
    </row>
    <row r="2487" spans="1:18">
      <c r="A2487">
        <v>4245</v>
      </c>
      <c r="B2487" t="s">
        <v>3149</v>
      </c>
      <c r="C2487">
        <v>-68.989199999999997</v>
      </c>
      <c r="D2487">
        <v>115.4355</v>
      </c>
      <c r="G2487">
        <v>1834</v>
      </c>
      <c r="I2487">
        <v>382</v>
      </c>
      <c r="K2487" t="s">
        <v>269</v>
      </c>
      <c r="L2487">
        <v>382</v>
      </c>
      <c r="M2487" t="s">
        <v>83</v>
      </c>
      <c r="N2487">
        <v>1982</v>
      </c>
      <c r="O2487">
        <v>10</v>
      </c>
      <c r="P2487">
        <v>1985</v>
      </c>
      <c r="Q2487">
        <v>10</v>
      </c>
      <c r="R2487" t="s">
        <v>3081</v>
      </c>
    </row>
    <row r="2488" spans="1:18">
      <c r="A2488">
        <v>4246</v>
      </c>
      <c r="B2488" t="s">
        <v>3150</v>
      </c>
      <c r="C2488">
        <v>-68.997299999999996</v>
      </c>
      <c r="D2488">
        <v>115.48009999999999</v>
      </c>
      <c r="G2488">
        <v>1828</v>
      </c>
      <c r="I2488">
        <v>336</v>
      </c>
      <c r="K2488" t="s">
        <v>269</v>
      </c>
      <c r="L2488">
        <v>336</v>
      </c>
      <c r="M2488" t="s">
        <v>83</v>
      </c>
      <c r="N2488">
        <v>1982</v>
      </c>
      <c r="O2488">
        <v>10</v>
      </c>
      <c r="P2488">
        <v>1985</v>
      </c>
      <c r="Q2488">
        <v>10</v>
      </c>
      <c r="R2488" t="s">
        <v>3081</v>
      </c>
    </row>
    <row r="2489" spans="1:18">
      <c r="A2489">
        <v>4247</v>
      </c>
      <c r="B2489" t="s">
        <v>3151</v>
      </c>
      <c r="C2489">
        <v>-68.996099999999998</v>
      </c>
      <c r="D2489">
        <v>115.59520000000001</v>
      </c>
      <c r="G2489">
        <v>1825</v>
      </c>
      <c r="I2489">
        <v>361</v>
      </c>
      <c r="K2489" t="s">
        <v>269</v>
      </c>
      <c r="L2489">
        <v>361</v>
      </c>
      <c r="M2489" t="s">
        <v>83</v>
      </c>
      <c r="N2489">
        <v>1982</v>
      </c>
      <c r="O2489">
        <v>10</v>
      </c>
      <c r="P2489">
        <v>1985</v>
      </c>
      <c r="Q2489">
        <v>10</v>
      </c>
      <c r="R2489" t="s">
        <v>3081</v>
      </c>
    </row>
    <row r="2490" spans="1:18">
      <c r="A2490">
        <v>4248</v>
      </c>
      <c r="B2490" t="s">
        <v>3152</v>
      </c>
      <c r="C2490">
        <v>-68.994799999999998</v>
      </c>
      <c r="D2490">
        <v>115.6452</v>
      </c>
      <c r="G2490">
        <v>1826</v>
      </c>
      <c r="I2490">
        <v>227</v>
      </c>
      <c r="K2490" t="s">
        <v>269</v>
      </c>
      <c r="L2490">
        <v>227</v>
      </c>
      <c r="M2490" t="s">
        <v>83</v>
      </c>
      <c r="N2490">
        <v>1982</v>
      </c>
      <c r="O2490">
        <v>10</v>
      </c>
      <c r="P2490">
        <v>1985</v>
      </c>
      <c r="Q2490">
        <v>10</v>
      </c>
      <c r="R2490" t="s">
        <v>3081</v>
      </c>
    </row>
    <row r="2491" spans="1:18">
      <c r="A2491">
        <v>4249</v>
      </c>
      <c r="B2491" t="s">
        <v>3153</v>
      </c>
      <c r="C2491">
        <v>-68.993600000000001</v>
      </c>
      <c r="D2491">
        <v>115.6952</v>
      </c>
      <c r="G2491">
        <v>1835</v>
      </c>
      <c r="I2491">
        <v>290</v>
      </c>
      <c r="K2491" t="s">
        <v>269</v>
      </c>
      <c r="L2491">
        <v>290</v>
      </c>
      <c r="M2491" t="s">
        <v>83</v>
      </c>
      <c r="N2491">
        <v>1982</v>
      </c>
      <c r="O2491">
        <v>10</v>
      </c>
      <c r="P2491">
        <v>1985</v>
      </c>
      <c r="Q2491">
        <v>10</v>
      </c>
      <c r="R2491" t="s">
        <v>3081</v>
      </c>
    </row>
    <row r="2492" spans="1:18">
      <c r="A2492">
        <v>4250</v>
      </c>
      <c r="B2492" t="s">
        <v>3154</v>
      </c>
      <c r="C2492">
        <v>-68.9923</v>
      </c>
      <c r="D2492">
        <v>115.74509999999999</v>
      </c>
      <c r="G2492">
        <v>1837</v>
      </c>
      <c r="I2492">
        <v>130</v>
      </c>
      <c r="K2492" t="s">
        <v>269</v>
      </c>
      <c r="L2492">
        <v>130</v>
      </c>
      <c r="M2492" t="s">
        <v>83</v>
      </c>
      <c r="N2492">
        <v>1982</v>
      </c>
      <c r="O2492">
        <v>10</v>
      </c>
      <c r="P2492">
        <v>1985</v>
      </c>
      <c r="Q2492">
        <v>10</v>
      </c>
      <c r="R2492" t="s">
        <v>3081</v>
      </c>
    </row>
    <row r="2493" spans="1:18">
      <c r="A2493">
        <v>4251</v>
      </c>
      <c r="B2493" t="s">
        <v>3155</v>
      </c>
      <c r="C2493">
        <v>-68.992599999999996</v>
      </c>
      <c r="D2493">
        <v>115.7953</v>
      </c>
      <c r="G2493">
        <v>1833</v>
      </c>
      <c r="I2493">
        <v>365</v>
      </c>
      <c r="K2493" t="s">
        <v>269</v>
      </c>
      <c r="L2493">
        <v>365</v>
      </c>
      <c r="M2493" t="s">
        <v>83</v>
      </c>
      <c r="N2493">
        <v>1982</v>
      </c>
      <c r="O2493">
        <v>10</v>
      </c>
      <c r="P2493">
        <v>1985</v>
      </c>
      <c r="Q2493">
        <v>10</v>
      </c>
      <c r="R2493" t="s">
        <v>3081</v>
      </c>
    </row>
    <row r="2494" spans="1:18">
      <c r="A2494">
        <v>4252</v>
      </c>
      <c r="B2494" t="s">
        <v>3156</v>
      </c>
      <c r="C2494">
        <v>-68.996399999999994</v>
      </c>
      <c r="D2494">
        <v>115.8951</v>
      </c>
      <c r="G2494">
        <v>1840</v>
      </c>
      <c r="I2494">
        <v>353</v>
      </c>
      <c r="K2494" t="s">
        <v>269</v>
      </c>
      <c r="L2494">
        <v>353</v>
      </c>
      <c r="M2494" t="s">
        <v>83</v>
      </c>
      <c r="N2494">
        <v>1982</v>
      </c>
      <c r="O2494">
        <v>10</v>
      </c>
      <c r="P2494">
        <v>1985</v>
      </c>
      <c r="Q2494">
        <v>10</v>
      </c>
      <c r="R2494" t="s">
        <v>3081</v>
      </c>
    </row>
    <row r="2495" spans="1:18">
      <c r="A2495">
        <v>4253</v>
      </c>
      <c r="B2495" t="s">
        <v>3157</v>
      </c>
      <c r="C2495">
        <v>-68.9983</v>
      </c>
      <c r="D2495">
        <v>115.94499999999999</v>
      </c>
      <c r="G2495">
        <v>1838</v>
      </c>
      <c r="I2495">
        <v>399</v>
      </c>
      <c r="K2495" t="s">
        <v>269</v>
      </c>
      <c r="L2495">
        <v>399</v>
      </c>
      <c r="M2495" t="s">
        <v>83</v>
      </c>
      <c r="N2495">
        <v>1982</v>
      </c>
      <c r="O2495">
        <v>10</v>
      </c>
      <c r="P2495">
        <v>1985</v>
      </c>
      <c r="Q2495">
        <v>10</v>
      </c>
      <c r="R2495" t="s">
        <v>3081</v>
      </c>
    </row>
    <row r="2496" spans="1:18">
      <c r="A2496">
        <v>4254</v>
      </c>
      <c r="B2496" t="s">
        <v>3158</v>
      </c>
      <c r="C2496">
        <v>-68.998599999999996</v>
      </c>
      <c r="D2496">
        <v>115.99509999999999</v>
      </c>
      <c r="G2496">
        <v>1837</v>
      </c>
      <c r="I2496">
        <v>290</v>
      </c>
      <c r="K2496" t="s">
        <v>269</v>
      </c>
      <c r="L2496">
        <v>290</v>
      </c>
      <c r="M2496" t="s">
        <v>83</v>
      </c>
      <c r="N2496">
        <v>1981</v>
      </c>
      <c r="O2496">
        <v>10</v>
      </c>
      <c r="P2496">
        <v>1985</v>
      </c>
      <c r="Q2496">
        <v>10</v>
      </c>
      <c r="R2496" t="s">
        <v>3081</v>
      </c>
    </row>
    <row r="2497" spans="1:18">
      <c r="A2497">
        <v>4255</v>
      </c>
      <c r="B2497" t="s">
        <v>3159</v>
      </c>
      <c r="C2497">
        <v>-68.997299999999996</v>
      </c>
      <c r="D2497">
        <v>116.04510000000001</v>
      </c>
      <c r="G2497">
        <v>1839</v>
      </c>
      <c r="I2497">
        <v>315</v>
      </c>
      <c r="K2497" t="s">
        <v>269</v>
      </c>
      <c r="L2497">
        <v>315</v>
      </c>
      <c r="M2497" t="s">
        <v>83</v>
      </c>
      <c r="N2497">
        <v>1982</v>
      </c>
      <c r="O2497">
        <v>10</v>
      </c>
      <c r="P2497">
        <v>1985</v>
      </c>
      <c r="Q2497">
        <v>10</v>
      </c>
      <c r="R2497" t="s">
        <v>3081</v>
      </c>
    </row>
    <row r="2498" spans="1:18">
      <c r="A2498">
        <v>4256</v>
      </c>
      <c r="B2498" t="s">
        <v>3160</v>
      </c>
      <c r="C2498">
        <v>-68.997699999999995</v>
      </c>
      <c r="D2498">
        <v>116.09529999999999</v>
      </c>
      <c r="G2498">
        <v>1844</v>
      </c>
      <c r="I2498">
        <v>252</v>
      </c>
      <c r="K2498" t="s">
        <v>269</v>
      </c>
      <c r="L2498">
        <v>252</v>
      </c>
      <c r="M2498" t="s">
        <v>83</v>
      </c>
      <c r="N2498">
        <v>1982</v>
      </c>
      <c r="O2498">
        <v>10</v>
      </c>
      <c r="P2498">
        <v>1985</v>
      </c>
      <c r="Q2498">
        <v>10</v>
      </c>
      <c r="R2498" t="s">
        <v>3081</v>
      </c>
    </row>
    <row r="2499" spans="1:18">
      <c r="A2499">
        <v>4257</v>
      </c>
      <c r="B2499" t="s">
        <v>3161</v>
      </c>
      <c r="C2499">
        <v>-68.998000000000005</v>
      </c>
      <c r="D2499">
        <v>116.1454</v>
      </c>
      <c r="G2499">
        <v>1844</v>
      </c>
      <c r="I2499">
        <v>269</v>
      </c>
      <c r="K2499" t="s">
        <v>269</v>
      </c>
      <c r="L2499">
        <v>269</v>
      </c>
      <c r="M2499" t="s">
        <v>83</v>
      </c>
      <c r="N2499">
        <v>1982</v>
      </c>
      <c r="O2499">
        <v>10</v>
      </c>
      <c r="P2499">
        <v>1985</v>
      </c>
      <c r="Q2499">
        <v>10</v>
      </c>
      <c r="R2499" t="s">
        <v>3081</v>
      </c>
    </row>
    <row r="2500" spans="1:18">
      <c r="A2500">
        <v>4258</v>
      </c>
      <c r="B2500" t="s">
        <v>3162</v>
      </c>
      <c r="C2500">
        <v>-68.999799999999993</v>
      </c>
      <c r="D2500">
        <v>116.1953</v>
      </c>
      <c r="G2500">
        <v>1840</v>
      </c>
      <c r="I2500">
        <v>260</v>
      </c>
      <c r="K2500" t="s">
        <v>269</v>
      </c>
      <c r="L2500">
        <v>260</v>
      </c>
      <c r="M2500" t="s">
        <v>83</v>
      </c>
      <c r="N2500">
        <v>1982</v>
      </c>
      <c r="O2500">
        <v>10</v>
      </c>
      <c r="P2500">
        <v>1985</v>
      </c>
      <c r="Q2500">
        <v>10</v>
      </c>
      <c r="R2500" t="s">
        <v>3081</v>
      </c>
    </row>
    <row r="2501" spans="1:18">
      <c r="A2501">
        <v>4259</v>
      </c>
      <c r="B2501" t="s">
        <v>3163</v>
      </c>
      <c r="C2501">
        <v>-69.0017</v>
      </c>
      <c r="D2501">
        <v>116.2452</v>
      </c>
      <c r="G2501">
        <v>1840</v>
      </c>
      <c r="I2501">
        <v>189</v>
      </c>
      <c r="K2501" t="s">
        <v>269</v>
      </c>
      <c r="L2501">
        <v>189</v>
      </c>
      <c r="M2501" t="s">
        <v>83</v>
      </c>
      <c r="N2501">
        <v>1981</v>
      </c>
      <c r="O2501">
        <v>10</v>
      </c>
      <c r="P2501">
        <v>1985</v>
      </c>
      <c r="Q2501">
        <v>10</v>
      </c>
      <c r="R2501" t="s">
        <v>3081</v>
      </c>
    </row>
    <row r="2502" spans="1:18">
      <c r="A2502">
        <v>4260</v>
      </c>
      <c r="B2502" t="s">
        <v>3164</v>
      </c>
      <c r="C2502">
        <v>-69.001999999999995</v>
      </c>
      <c r="D2502">
        <v>116.2954</v>
      </c>
      <c r="G2502">
        <v>1837</v>
      </c>
      <c r="I2502">
        <v>252</v>
      </c>
      <c r="K2502" t="s">
        <v>269</v>
      </c>
      <c r="L2502">
        <v>252</v>
      </c>
      <c r="M2502" t="s">
        <v>83</v>
      </c>
      <c r="N2502">
        <v>1982</v>
      </c>
      <c r="O2502">
        <v>10</v>
      </c>
      <c r="P2502">
        <v>1985</v>
      </c>
      <c r="Q2502">
        <v>10</v>
      </c>
      <c r="R2502" t="s">
        <v>3081</v>
      </c>
    </row>
    <row r="2503" spans="1:18">
      <c r="A2503">
        <v>4261</v>
      </c>
      <c r="B2503" t="s">
        <v>3165</v>
      </c>
      <c r="C2503">
        <v>-69.002300000000005</v>
      </c>
      <c r="D2503">
        <v>116.3455</v>
      </c>
      <c r="G2503">
        <v>1833</v>
      </c>
      <c r="I2503">
        <v>319</v>
      </c>
      <c r="K2503" t="s">
        <v>269</v>
      </c>
      <c r="L2503">
        <v>319</v>
      </c>
      <c r="M2503" t="s">
        <v>83</v>
      </c>
      <c r="N2503">
        <v>1982</v>
      </c>
      <c r="O2503">
        <v>10</v>
      </c>
      <c r="P2503">
        <v>1985</v>
      </c>
      <c r="Q2503">
        <v>10</v>
      </c>
      <c r="R2503" t="s">
        <v>3081</v>
      </c>
    </row>
    <row r="2504" spans="1:18">
      <c r="A2504">
        <v>4262</v>
      </c>
      <c r="B2504" t="s">
        <v>3166</v>
      </c>
      <c r="C2504">
        <v>-69.004199999999997</v>
      </c>
      <c r="D2504">
        <v>116.3954</v>
      </c>
      <c r="G2504">
        <v>1825</v>
      </c>
      <c r="I2504">
        <v>344</v>
      </c>
      <c r="K2504" t="s">
        <v>269</v>
      </c>
      <c r="L2504">
        <v>344</v>
      </c>
      <c r="M2504" t="s">
        <v>83</v>
      </c>
      <c r="N2504">
        <v>1982</v>
      </c>
      <c r="O2504">
        <v>10</v>
      </c>
      <c r="P2504">
        <v>1985</v>
      </c>
      <c r="Q2504">
        <v>10</v>
      </c>
      <c r="R2504" t="s">
        <v>3081</v>
      </c>
    </row>
    <row r="2505" spans="1:18">
      <c r="A2505">
        <v>4263</v>
      </c>
      <c r="B2505" t="s">
        <v>3167</v>
      </c>
      <c r="C2505">
        <v>-69.006100000000004</v>
      </c>
      <c r="D2505">
        <v>116.44540000000001</v>
      </c>
      <c r="G2505">
        <v>1819</v>
      </c>
      <c r="I2505">
        <v>399</v>
      </c>
      <c r="K2505" t="s">
        <v>269</v>
      </c>
      <c r="L2505">
        <v>399</v>
      </c>
      <c r="M2505" t="s">
        <v>83</v>
      </c>
      <c r="N2505">
        <v>1982</v>
      </c>
      <c r="O2505">
        <v>10</v>
      </c>
      <c r="P2505">
        <v>1985</v>
      </c>
      <c r="Q2505">
        <v>10</v>
      </c>
      <c r="R2505" t="s">
        <v>3081</v>
      </c>
    </row>
    <row r="2506" spans="1:18">
      <c r="A2506">
        <v>4264</v>
      </c>
      <c r="B2506" t="s">
        <v>3168</v>
      </c>
      <c r="C2506">
        <v>-69.006699999999995</v>
      </c>
      <c r="D2506">
        <v>116.5457</v>
      </c>
      <c r="G2506">
        <v>1821</v>
      </c>
      <c r="I2506">
        <v>244</v>
      </c>
      <c r="K2506" t="s">
        <v>269</v>
      </c>
      <c r="L2506">
        <v>244</v>
      </c>
      <c r="M2506" t="s">
        <v>83</v>
      </c>
      <c r="N2506">
        <v>1982</v>
      </c>
      <c r="O2506">
        <v>10</v>
      </c>
      <c r="P2506">
        <v>1985</v>
      </c>
      <c r="Q2506">
        <v>10</v>
      </c>
      <c r="R2506" t="s">
        <v>3081</v>
      </c>
    </row>
    <row r="2507" spans="1:18">
      <c r="A2507">
        <v>4265</v>
      </c>
      <c r="B2507" t="s">
        <v>3169</v>
      </c>
      <c r="C2507">
        <v>-69.007000000000005</v>
      </c>
      <c r="D2507">
        <v>116.5958</v>
      </c>
      <c r="G2507">
        <v>1831</v>
      </c>
      <c r="I2507">
        <v>130</v>
      </c>
      <c r="K2507" t="s">
        <v>269</v>
      </c>
      <c r="L2507">
        <v>130</v>
      </c>
      <c r="M2507" t="s">
        <v>83</v>
      </c>
      <c r="N2507">
        <v>1982</v>
      </c>
      <c r="O2507">
        <v>10</v>
      </c>
      <c r="P2507">
        <v>1985</v>
      </c>
      <c r="Q2507">
        <v>10</v>
      </c>
      <c r="R2507" t="s">
        <v>3081</v>
      </c>
    </row>
    <row r="2508" spans="1:18">
      <c r="A2508">
        <v>4266</v>
      </c>
      <c r="B2508" t="s">
        <v>3170</v>
      </c>
      <c r="C2508">
        <v>-69.007400000000004</v>
      </c>
      <c r="D2508">
        <v>116.646</v>
      </c>
      <c r="G2508">
        <v>1834</v>
      </c>
      <c r="I2508">
        <v>244</v>
      </c>
      <c r="K2508" t="s">
        <v>269</v>
      </c>
      <c r="L2508">
        <v>244</v>
      </c>
      <c r="M2508" t="s">
        <v>83</v>
      </c>
      <c r="N2508">
        <v>1982</v>
      </c>
      <c r="O2508">
        <v>10</v>
      </c>
      <c r="P2508">
        <v>1985</v>
      </c>
      <c r="Q2508">
        <v>10</v>
      </c>
      <c r="R2508" t="s">
        <v>3081</v>
      </c>
    </row>
    <row r="2509" spans="1:18">
      <c r="A2509">
        <v>4267</v>
      </c>
      <c r="B2509" t="s">
        <v>3171</v>
      </c>
      <c r="C2509">
        <v>-69.0077</v>
      </c>
      <c r="D2509">
        <v>116.6961</v>
      </c>
      <c r="G2509">
        <v>1829</v>
      </c>
      <c r="I2509">
        <v>273</v>
      </c>
      <c r="K2509" t="s">
        <v>269</v>
      </c>
      <c r="L2509">
        <v>273</v>
      </c>
      <c r="M2509" t="s">
        <v>83</v>
      </c>
      <c r="N2509">
        <v>1982</v>
      </c>
      <c r="O2509">
        <v>10</v>
      </c>
      <c r="P2509">
        <v>1985</v>
      </c>
      <c r="Q2509">
        <v>10</v>
      </c>
      <c r="R2509" t="s">
        <v>3081</v>
      </c>
    </row>
    <row r="2510" spans="1:18">
      <c r="A2510">
        <v>4268</v>
      </c>
      <c r="B2510" t="s">
        <v>3172</v>
      </c>
      <c r="C2510">
        <v>-69.010000000000005</v>
      </c>
      <c r="D2510">
        <v>116.7962</v>
      </c>
      <c r="G2510">
        <v>1831</v>
      </c>
      <c r="I2510">
        <v>336</v>
      </c>
      <c r="K2510" t="s">
        <v>269</v>
      </c>
      <c r="L2510">
        <v>336</v>
      </c>
      <c r="M2510" t="s">
        <v>83</v>
      </c>
      <c r="N2510">
        <v>1982</v>
      </c>
      <c r="O2510">
        <v>10</v>
      </c>
      <c r="P2510">
        <v>1985</v>
      </c>
      <c r="Q2510">
        <v>10</v>
      </c>
      <c r="R2510" t="s">
        <v>3081</v>
      </c>
    </row>
    <row r="2511" spans="1:18">
      <c r="A2511">
        <v>4269</v>
      </c>
      <c r="B2511" t="s">
        <v>3173</v>
      </c>
      <c r="C2511">
        <v>-69.016499999999994</v>
      </c>
      <c r="D2511">
        <v>116.8432</v>
      </c>
      <c r="G2511">
        <v>1832</v>
      </c>
      <c r="I2511">
        <v>260</v>
      </c>
      <c r="K2511" t="s">
        <v>269</v>
      </c>
      <c r="L2511">
        <v>260</v>
      </c>
      <c r="M2511" t="s">
        <v>83</v>
      </c>
      <c r="N2511">
        <v>1982</v>
      </c>
      <c r="O2511">
        <v>10</v>
      </c>
      <c r="P2511">
        <v>1985</v>
      </c>
      <c r="Q2511">
        <v>10</v>
      </c>
      <c r="R2511" t="s">
        <v>3081</v>
      </c>
    </row>
    <row r="2512" spans="1:18">
      <c r="A2512">
        <v>4270</v>
      </c>
      <c r="B2512" t="s">
        <v>3174</v>
      </c>
      <c r="C2512">
        <v>-69.018500000000003</v>
      </c>
      <c r="D2512">
        <v>116.8931</v>
      </c>
      <c r="G2512">
        <v>1834</v>
      </c>
      <c r="I2512">
        <v>239</v>
      </c>
      <c r="K2512" t="s">
        <v>269</v>
      </c>
      <c r="L2512">
        <v>239</v>
      </c>
      <c r="M2512" t="s">
        <v>83</v>
      </c>
      <c r="N2512">
        <v>1982</v>
      </c>
      <c r="O2512">
        <v>10</v>
      </c>
      <c r="P2512">
        <v>1985</v>
      </c>
      <c r="Q2512">
        <v>10</v>
      </c>
      <c r="R2512" t="s">
        <v>3081</v>
      </c>
    </row>
    <row r="2513" spans="1:18">
      <c r="A2513">
        <v>4271</v>
      </c>
      <c r="B2513" t="s">
        <v>3175</v>
      </c>
      <c r="C2513">
        <v>-69.017399999999995</v>
      </c>
      <c r="D2513">
        <v>116.9431</v>
      </c>
      <c r="G2513">
        <v>1847</v>
      </c>
      <c r="I2513">
        <v>365</v>
      </c>
      <c r="K2513" t="s">
        <v>269</v>
      </c>
      <c r="L2513">
        <v>365</v>
      </c>
      <c r="M2513" t="s">
        <v>83</v>
      </c>
      <c r="N2513">
        <v>1982</v>
      </c>
      <c r="O2513">
        <v>10</v>
      </c>
      <c r="P2513">
        <v>1985</v>
      </c>
      <c r="Q2513">
        <v>10</v>
      </c>
      <c r="R2513" t="s">
        <v>3081</v>
      </c>
    </row>
    <row r="2514" spans="1:18">
      <c r="A2514">
        <v>4272</v>
      </c>
      <c r="B2514" t="s">
        <v>3176</v>
      </c>
      <c r="C2514">
        <v>-69.016300000000001</v>
      </c>
      <c r="D2514">
        <v>116.9931</v>
      </c>
      <c r="G2514">
        <v>1859</v>
      </c>
      <c r="I2514">
        <v>239</v>
      </c>
      <c r="K2514" t="s">
        <v>269</v>
      </c>
      <c r="L2514">
        <v>239</v>
      </c>
      <c r="M2514" t="s">
        <v>83</v>
      </c>
      <c r="N2514">
        <v>1982</v>
      </c>
      <c r="O2514">
        <v>10</v>
      </c>
      <c r="P2514">
        <v>1985</v>
      </c>
      <c r="Q2514">
        <v>10</v>
      </c>
      <c r="R2514" t="s">
        <v>3081</v>
      </c>
    </row>
    <row r="2515" spans="1:18">
      <c r="A2515">
        <v>4273</v>
      </c>
      <c r="B2515" t="s">
        <v>3177</v>
      </c>
      <c r="C2515">
        <v>-69.015199999999993</v>
      </c>
      <c r="D2515">
        <v>117.0431</v>
      </c>
      <c r="G2515">
        <v>1859</v>
      </c>
      <c r="I2515">
        <v>281</v>
      </c>
      <c r="K2515" t="s">
        <v>269</v>
      </c>
      <c r="L2515">
        <v>281</v>
      </c>
      <c r="M2515" t="s">
        <v>83</v>
      </c>
      <c r="N2515">
        <v>1982</v>
      </c>
      <c r="O2515">
        <v>10</v>
      </c>
      <c r="P2515">
        <v>1985</v>
      </c>
      <c r="Q2515">
        <v>10</v>
      </c>
      <c r="R2515" t="s">
        <v>3081</v>
      </c>
    </row>
    <row r="2516" spans="1:18">
      <c r="A2516">
        <v>4274</v>
      </c>
      <c r="B2516" t="s">
        <v>3178</v>
      </c>
      <c r="C2516">
        <v>-69.015600000000006</v>
      </c>
      <c r="D2516">
        <v>117.0933</v>
      </c>
      <c r="G2516">
        <v>1854</v>
      </c>
      <c r="I2516">
        <v>344</v>
      </c>
      <c r="K2516" t="s">
        <v>269</v>
      </c>
      <c r="L2516">
        <v>344</v>
      </c>
      <c r="M2516" t="s">
        <v>83</v>
      </c>
      <c r="N2516">
        <v>1982</v>
      </c>
      <c r="O2516">
        <v>10</v>
      </c>
      <c r="P2516">
        <v>1985</v>
      </c>
      <c r="Q2516">
        <v>10</v>
      </c>
      <c r="R2516" t="s">
        <v>3081</v>
      </c>
    </row>
    <row r="2517" spans="1:18">
      <c r="A2517">
        <v>4275</v>
      </c>
      <c r="B2517" t="s">
        <v>3179</v>
      </c>
      <c r="C2517">
        <v>-69.016099999999994</v>
      </c>
      <c r="D2517">
        <v>117.1434</v>
      </c>
      <c r="G2517">
        <v>1848</v>
      </c>
      <c r="I2517">
        <v>449</v>
      </c>
      <c r="K2517" t="s">
        <v>269</v>
      </c>
      <c r="L2517">
        <v>449</v>
      </c>
      <c r="M2517" t="s">
        <v>83</v>
      </c>
      <c r="N2517">
        <v>1982</v>
      </c>
      <c r="O2517">
        <v>10</v>
      </c>
      <c r="P2517">
        <v>1985</v>
      </c>
      <c r="Q2517">
        <v>10</v>
      </c>
      <c r="R2517" t="s">
        <v>3081</v>
      </c>
    </row>
    <row r="2518" spans="1:18">
      <c r="A2518">
        <v>4276</v>
      </c>
      <c r="B2518" t="s">
        <v>3180</v>
      </c>
      <c r="C2518">
        <v>-69.016499999999994</v>
      </c>
      <c r="D2518">
        <v>117.1936</v>
      </c>
      <c r="G2518">
        <v>1849</v>
      </c>
      <c r="I2518">
        <v>475</v>
      </c>
      <c r="K2518" t="s">
        <v>269</v>
      </c>
      <c r="L2518">
        <v>475</v>
      </c>
      <c r="M2518" t="s">
        <v>83</v>
      </c>
      <c r="N2518">
        <v>1982</v>
      </c>
      <c r="O2518">
        <v>10</v>
      </c>
      <c r="P2518">
        <v>1985</v>
      </c>
      <c r="Q2518">
        <v>10</v>
      </c>
      <c r="R2518" t="s">
        <v>3081</v>
      </c>
    </row>
    <row r="2519" spans="1:18">
      <c r="A2519">
        <v>4277</v>
      </c>
      <c r="B2519" t="s">
        <v>3181</v>
      </c>
      <c r="C2519">
        <v>-69.016900000000007</v>
      </c>
      <c r="D2519">
        <v>117.2437</v>
      </c>
      <c r="G2519">
        <v>1847</v>
      </c>
      <c r="I2519">
        <v>441</v>
      </c>
      <c r="K2519" t="s">
        <v>269</v>
      </c>
      <c r="L2519">
        <v>441</v>
      </c>
      <c r="M2519" t="s">
        <v>83</v>
      </c>
      <c r="N2519">
        <v>1982</v>
      </c>
      <c r="O2519">
        <v>10</v>
      </c>
      <c r="P2519">
        <v>1985</v>
      </c>
      <c r="Q2519">
        <v>10</v>
      </c>
      <c r="R2519" t="s">
        <v>3081</v>
      </c>
    </row>
    <row r="2520" spans="1:18">
      <c r="A2520">
        <v>4278</v>
      </c>
      <c r="B2520" t="s">
        <v>3182</v>
      </c>
      <c r="C2520">
        <v>-69.017399999999995</v>
      </c>
      <c r="D2520">
        <v>117.29389999999999</v>
      </c>
      <c r="G2520">
        <v>1840</v>
      </c>
      <c r="I2520">
        <v>449</v>
      </c>
      <c r="K2520" t="s">
        <v>269</v>
      </c>
      <c r="L2520">
        <v>449</v>
      </c>
      <c r="M2520" t="s">
        <v>83</v>
      </c>
      <c r="N2520">
        <v>1982</v>
      </c>
      <c r="O2520">
        <v>10</v>
      </c>
      <c r="P2520">
        <v>1985</v>
      </c>
      <c r="Q2520">
        <v>10</v>
      </c>
      <c r="R2520" t="s">
        <v>3081</v>
      </c>
    </row>
    <row r="2521" spans="1:18">
      <c r="A2521">
        <v>4279</v>
      </c>
      <c r="B2521" t="s">
        <v>3183</v>
      </c>
      <c r="C2521">
        <v>-69.017799999999994</v>
      </c>
      <c r="D2521">
        <v>117.34399999999999</v>
      </c>
      <c r="G2521">
        <v>1839</v>
      </c>
      <c r="I2521">
        <v>428</v>
      </c>
      <c r="K2521" t="s">
        <v>269</v>
      </c>
      <c r="L2521">
        <v>428</v>
      </c>
      <c r="M2521" t="s">
        <v>83</v>
      </c>
      <c r="N2521">
        <v>1982</v>
      </c>
      <c r="O2521">
        <v>10</v>
      </c>
      <c r="P2521">
        <v>1985</v>
      </c>
      <c r="Q2521">
        <v>10</v>
      </c>
      <c r="R2521" t="s">
        <v>3081</v>
      </c>
    </row>
    <row r="2522" spans="1:18">
      <c r="A2522">
        <v>4280</v>
      </c>
      <c r="B2522" t="s">
        <v>3184</v>
      </c>
      <c r="C2522">
        <v>-69.018299999999996</v>
      </c>
      <c r="D2522">
        <v>117.3942</v>
      </c>
      <c r="G2522">
        <v>1843</v>
      </c>
      <c r="I2522">
        <v>357</v>
      </c>
      <c r="K2522" t="s">
        <v>269</v>
      </c>
      <c r="L2522">
        <v>357</v>
      </c>
      <c r="M2522" t="s">
        <v>83</v>
      </c>
      <c r="N2522">
        <v>1982</v>
      </c>
      <c r="O2522">
        <v>10</v>
      </c>
      <c r="P2522">
        <v>1985</v>
      </c>
      <c r="Q2522">
        <v>10</v>
      </c>
      <c r="R2522" t="s">
        <v>3081</v>
      </c>
    </row>
    <row r="2523" spans="1:18">
      <c r="A2523">
        <v>4281</v>
      </c>
      <c r="B2523" t="s">
        <v>3185</v>
      </c>
      <c r="C2523">
        <v>-69.020300000000006</v>
      </c>
      <c r="D2523">
        <v>117.44410000000001</v>
      </c>
      <c r="G2523">
        <v>1847</v>
      </c>
      <c r="I2523">
        <v>328</v>
      </c>
      <c r="K2523" t="s">
        <v>269</v>
      </c>
      <c r="L2523">
        <v>328</v>
      </c>
      <c r="M2523" t="s">
        <v>83</v>
      </c>
      <c r="N2523">
        <v>1982</v>
      </c>
      <c r="O2523">
        <v>10</v>
      </c>
      <c r="P2523">
        <v>1985</v>
      </c>
      <c r="Q2523">
        <v>10</v>
      </c>
      <c r="R2523" t="s">
        <v>3081</v>
      </c>
    </row>
    <row r="2524" spans="1:18">
      <c r="A2524">
        <v>4282</v>
      </c>
      <c r="B2524" t="s">
        <v>3186</v>
      </c>
      <c r="C2524">
        <v>-69.020700000000005</v>
      </c>
      <c r="D2524">
        <v>117.49420000000001</v>
      </c>
      <c r="G2524">
        <v>1848</v>
      </c>
      <c r="I2524">
        <v>252</v>
      </c>
      <c r="K2524" t="s">
        <v>269</v>
      </c>
      <c r="L2524">
        <v>252</v>
      </c>
      <c r="M2524" t="s">
        <v>83</v>
      </c>
      <c r="N2524">
        <v>1982</v>
      </c>
      <c r="O2524">
        <v>10</v>
      </c>
      <c r="P2524">
        <v>1985</v>
      </c>
      <c r="Q2524">
        <v>10</v>
      </c>
      <c r="R2524" t="s">
        <v>3081</v>
      </c>
    </row>
    <row r="2525" spans="1:18">
      <c r="A2525">
        <v>4283</v>
      </c>
      <c r="B2525" t="s">
        <v>3187</v>
      </c>
      <c r="C2525">
        <v>-69.0227</v>
      </c>
      <c r="D2525">
        <v>117.5442</v>
      </c>
      <c r="G2525">
        <v>1848</v>
      </c>
      <c r="I2525">
        <v>336</v>
      </c>
      <c r="K2525" t="s">
        <v>269</v>
      </c>
      <c r="L2525">
        <v>336</v>
      </c>
      <c r="M2525" t="s">
        <v>83</v>
      </c>
      <c r="N2525">
        <v>1982</v>
      </c>
      <c r="O2525">
        <v>10</v>
      </c>
      <c r="P2525">
        <v>1985</v>
      </c>
      <c r="Q2525">
        <v>10</v>
      </c>
      <c r="R2525" t="s">
        <v>3081</v>
      </c>
    </row>
    <row r="2526" spans="1:18">
      <c r="A2526">
        <v>4284</v>
      </c>
      <c r="B2526" t="s">
        <v>3188</v>
      </c>
      <c r="C2526">
        <v>-69.023099999999999</v>
      </c>
      <c r="D2526">
        <v>117.5943</v>
      </c>
      <c r="G2526">
        <v>1848</v>
      </c>
      <c r="I2526">
        <v>374</v>
      </c>
      <c r="K2526" t="s">
        <v>269</v>
      </c>
      <c r="L2526">
        <v>374</v>
      </c>
      <c r="M2526" t="s">
        <v>83</v>
      </c>
      <c r="N2526">
        <v>1982</v>
      </c>
      <c r="O2526">
        <v>10</v>
      </c>
      <c r="P2526">
        <v>1985</v>
      </c>
      <c r="Q2526">
        <v>10</v>
      </c>
      <c r="R2526" t="s">
        <v>3081</v>
      </c>
    </row>
    <row r="2527" spans="1:18">
      <c r="A2527">
        <v>4285</v>
      </c>
      <c r="B2527" t="s">
        <v>3189</v>
      </c>
      <c r="C2527">
        <v>-69.023600000000002</v>
      </c>
      <c r="D2527">
        <v>117.64449999999999</v>
      </c>
      <c r="G2527">
        <v>1846</v>
      </c>
      <c r="I2527">
        <v>294</v>
      </c>
      <c r="K2527" t="s">
        <v>269</v>
      </c>
      <c r="L2527">
        <v>294</v>
      </c>
      <c r="M2527" t="s">
        <v>83</v>
      </c>
      <c r="N2527">
        <v>1982</v>
      </c>
      <c r="O2527">
        <v>10</v>
      </c>
      <c r="P2527">
        <v>1985</v>
      </c>
      <c r="Q2527">
        <v>10</v>
      </c>
      <c r="R2527" t="s">
        <v>3081</v>
      </c>
    </row>
    <row r="2528" spans="1:18">
      <c r="A2528">
        <v>4286</v>
      </c>
      <c r="B2528" t="s">
        <v>3190</v>
      </c>
      <c r="C2528">
        <v>-69.024000000000001</v>
      </c>
      <c r="D2528">
        <v>117.69459999999999</v>
      </c>
      <c r="G2528">
        <v>1839</v>
      </c>
      <c r="I2528">
        <v>420</v>
      </c>
      <c r="K2528" t="s">
        <v>269</v>
      </c>
      <c r="L2528">
        <v>420</v>
      </c>
      <c r="M2528" t="s">
        <v>83</v>
      </c>
      <c r="N2528">
        <v>1982</v>
      </c>
      <c r="O2528">
        <v>10</v>
      </c>
      <c r="P2528">
        <v>1985</v>
      </c>
      <c r="Q2528">
        <v>10</v>
      </c>
      <c r="R2528" t="s">
        <v>3081</v>
      </c>
    </row>
    <row r="2529" spans="1:18">
      <c r="A2529">
        <v>4287</v>
      </c>
      <c r="B2529" t="s">
        <v>3191</v>
      </c>
      <c r="C2529">
        <v>-69.024500000000003</v>
      </c>
      <c r="D2529">
        <v>117.7448</v>
      </c>
      <c r="G2529">
        <v>1837</v>
      </c>
      <c r="I2529">
        <v>428</v>
      </c>
      <c r="K2529" t="s">
        <v>269</v>
      </c>
      <c r="L2529">
        <v>428</v>
      </c>
      <c r="M2529" t="s">
        <v>83</v>
      </c>
      <c r="N2529">
        <v>1982</v>
      </c>
      <c r="O2529">
        <v>10</v>
      </c>
      <c r="P2529">
        <v>1985</v>
      </c>
      <c r="Q2529">
        <v>10</v>
      </c>
      <c r="R2529" t="s">
        <v>3081</v>
      </c>
    </row>
    <row r="2530" spans="1:18">
      <c r="A2530">
        <v>4288</v>
      </c>
      <c r="B2530" t="s">
        <v>3192</v>
      </c>
      <c r="C2530">
        <v>-69.023300000000006</v>
      </c>
      <c r="D2530">
        <v>117.7948</v>
      </c>
      <c r="G2530">
        <v>1825</v>
      </c>
      <c r="I2530">
        <v>512</v>
      </c>
      <c r="K2530" t="s">
        <v>269</v>
      </c>
      <c r="L2530">
        <v>512</v>
      </c>
      <c r="M2530" t="s">
        <v>83</v>
      </c>
      <c r="N2530">
        <v>1982</v>
      </c>
      <c r="O2530">
        <v>10</v>
      </c>
      <c r="P2530">
        <v>1985</v>
      </c>
      <c r="Q2530">
        <v>10</v>
      </c>
      <c r="R2530" t="s">
        <v>3081</v>
      </c>
    </row>
    <row r="2531" spans="1:18">
      <c r="A2531">
        <v>4289</v>
      </c>
      <c r="B2531" t="s">
        <v>3193</v>
      </c>
      <c r="C2531">
        <v>-69.022199999999998</v>
      </c>
      <c r="D2531">
        <v>117.84480000000001</v>
      </c>
      <c r="G2531">
        <v>1826</v>
      </c>
      <c r="I2531">
        <v>517</v>
      </c>
      <c r="K2531" t="s">
        <v>269</v>
      </c>
      <c r="L2531">
        <v>517</v>
      </c>
      <c r="M2531" t="s">
        <v>83</v>
      </c>
      <c r="N2531">
        <v>1982</v>
      </c>
      <c r="O2531">
        <v>10</v>
      </c>
      <c r="P2531">
        <v>1985</v>
      </c>
      <c r="Q2531">
        <v>10</v>
      </c>
      <c r="R2531" t="s">
        <v>3081</v>
      </c>
    </row>
    <row r="2532" spans="1:18">
      <c r="A2532">
        <v>4290</v>
      </c>
      <c r="B2532" t="s">
        <v>3194</v>
      </c>
      <c r="C2532">
        <v>-69.021100000000004</v>
      </c>
      <c r="D2532">
        <v>117.89490000000001</v>
      </c>
      <c r="G2532">
        <v>1832</v>
      </c>
      <c r="I2532">
        <v>445</v>
      </c>
      <c r="K2532" t="s">
        <v>269</v>
      </c>
      <c r="L2532">
        <v>445</v>
      </c>
      <c r="M2532" t="s">
        <v>83</v>
      </c>
      <c r="N2532">
        <v>1982</v>
      </c>
      <c r="O2532">
        <v>10</v>
      </c>
      <c r="P2532">
        <v>1985</v>
      </c>
      <c r="Q2532">
        <v>10</v>
      </c>
      <c r="R2532" t="s">
        <v>3081</v>
      </c>
    </row>
    <row r="2533" spans="1:18">
      <c r="A2533">
        <v>4291</v>
      </c>
      <c r="B2533" t="s">
        <v>3195</v>
      </c>
      <c r="C2533">
        <v>-69.02</v>
      </c>
      <c r="D2533">
        <v>117.9449</v>
      </c>
      <c r="G2533">
        <v>1833</v>
      </c>
      <c r="I2533">
        <v>529</v>
      </c>
      <c r="K2533" t="s">
        <v>269</v>
      </c>
      <c r="L2533">
        <v>529</v>
      </c>
      <c r="M2533" t="s">
        <v>83</v>
      </c>
      <c r="N2533">
        <v>1982</v>
      </c>
      <c r="O2533">
        <v>10</v>
      </c>
      <c r="P2533">
        <v>1985</v>
      </c>
      <c r="Q2533">
        <v>10</v>
      </c>
      <c r="R2533" t="s">
        <v>3081</v>
      </c>
    </row>
    <row r="2534" spans="1:18">
      <c r="A2534">
        <v>4292</v>
      </c>
      <c r="B2534" t="s">
        <v>525</v>
      </c>
      <c r="C2534">
        <v>-69.020399999999995</v>
      </c>
      <c r="D2534">
        <v>117.995</v>
      </c>
      <c r="G2534">
        <v>1834</v>
      </c>
      <c r="I2534">
        <v>328</v>
      </c>
      <c r="K2534" t="s">
        <v>269</v>
      </c>
      <c r="L2534">
        <v>328</v>
      </c>
      <c r="M2534" t="s">
        <v>83</v>
      </c>
      <c r="N2534">
        <v>1982</v>
      </c>
      <c r="O2534">
        <v>10</v>
      </c>
      <c r="P2534">
        <v>1985</v>
      </c>
      <c r="Q2534">
        <v>10</v>
      </c>
      <c r="R2534" t="s">
        <v>3081</v>
      </c>
    </row>
    <row r="2535" spans="1:18">
      <c r="A2535">
        <v>4293</v>
      </c>
      <c r="B2535" t="s">
        <v>3196</v>
      </c>
      <c r="C2535">
        <v>-69.019199999999998</v>
      </c>
      <c r="D2535">
        <v>118.0448</v>
      </c>
      <c r="G2535">
        <v>1845</v>
      </c>
      <c r="I2535">
        <v>239</v>
      </c>
      <c r="K2535" t="s">
        <v>269</v>
      </c>
      <c r="L2535">
        <v>239</v>
      </c>
      <c r="M2535" t="s">
        <v>83</v>
      </c>
      <c r="N2535">
        <v>1982</v>
      </c>
      <c r="O2535">
        <v>10</v>
      </c>
      <c r="P2535">
        <v>1985</v>
      </c>
      <c r="Q2535">
        <v>10</v>
      </c>
      <c r="R2535" t="s">
        <v>3081</v>
      </c>
    </row>
    <row r="2536" spans="1:18">
      <c r="A2536">
        <v>4294</v>
      </c>
      <c r="B2536" t="s">
        <v>3197</v>
      </c>
      <c r="C2536">
        <v>-69.019599999999997</v>
      </c>
      <c r="D2536">
        <v>118.0972</v>
      </c>
      <c r="G2536">
        <v>1858</v>
      </c>
      <c r="I2536">
        <v>252</v>
      </c>
      <c r="K2536" t="s">
        <v>269</v>
      </c>
      <c r="L2536">
        <v>252</v>
      </c>
      <c r="M2536" t="s">
        <v>83</v>
      </c>
      <c r="N2536">
        <v>1982</v>
      </c>
      <c r="O2536">
        <v>10</v>
      </c>
      <c r="P2536">
        <v>1985</v>
      </c>
      <c r="Q2536">
        <v>10</v>
      </c>
      <c r="R2536" t="s">
        <v>3081</v>
      </c>
    </row>
    <row r="2537" spans="1:18">
      <c r="A2537">
        <v>4295</v>
      </c>
      <c r="B2537" t="s">
        <v>3198</v>
      </c>
      <c r="C2537">
        <v>-69.018500000000003</v>
      </c>
      <c r="D2537">
        <v>118.14700000000001</v>
      </c>
      <c r="G2537">
        <v>1858</v>
      </c>
      <c r="I2537">
        <v>382</v>
      </c>
      <c r="K2537" t="s">
        <v>269</v>
      </c>
      <c r="L2537">
        <v>382</v>
      </c>
      <c r="M2537" t="s">
        <v>83</v>
      </c>
      <c r="N2537">
        <v>1982</v>
      </c>
      <c r="O2537">
        <v>10</v>
      </c>
      <c r="P2537">
        <v>1985</v>
      </c>
      <c r="Q2537">
        <v>10</v>
      </c>
      <c r="R2537" t="s">
        <v>3081</v>
      </c>
    </row>
    <row r="2538" spans="1:18">
      <c r="A2538">
        <v>4296</v>
      </c>
      <c r="B2538" t="s">
        <v>3199</v>
      </c>
      <c r="C2538">
        <v>-69.018900000000002</v>
      </c>
      <c r="D2538">
        <v>118.1994</v>
      </c>
      <c r="G2538">
        <v>1863</v>
      </c>
      <c r="I2538">
        <v>336</v>
      </c>
      <c r="K2538" t="s">
        <v>269</v>
      </c>
      <c r="L2538">
        <v>336</v>
      </c>
      <c r="M2538" t="s">
        <v>83</v>
      </c>
      <c r="N2538">
        <v>1982</v>
      </c>
      <c r="O2538">
        <v>10</v>
      </c>
      <c r="P2538">
        <v>1985</v>
      </c>
      <c r="Q2538">
        <v>10</v>
      </c>
      <c r="R2538" t="s">
        <v>3081</v>
      </c>
    </row>
    <row r="2539" spans="1:18">
      <c r="A2539">
        <v>4297</v>
      </c>
      <c r="B2539" t="s">
        <v>3200</v>
      </c>
      <c r="C2539">
        <v>-69.017799999999994</v>
      </c>
      <c r="D2539">
        <v>118.2467</v>
      </c>
      <c r="G2539">
        <v>1879</v>
      </c>
      <c r="I2539">
        <v>349</v>
      </c>
      <c r="K2539" t="s">
        <v>269</v>
      </c>
      <c r="L2539">
        <v>349</v>
      </c>
      <c r="M2539" t="s">
        <v>83</v>
      </c>
      <c r="N2539">
        <v>1982</v>
      </c>
      <c r="O2539">
        <v>10</v>
      </c>
      <c r="P2539">
        <v>1985</v>
      </c>
      <c r="Q2539">
        <v>10</v>
      </c>
      <c r="R2539" t="s">
        <v>3081</v>
      </c>
    </row>
    <row r="2540" spans="1:18">
      <c r="A2540">
        <v>4298</v>
      </c>
      <c r="B2540" t="s">
        <v>3201</v>
      </c>
      <c r="C2540">
        <v>-69.015000000000001</v>
      </c>
      <c r="D2540">
        <v>118.2959</v>
      </c>
      <c r="G2540">
        <v>1885</v>
      </c>
      <c r="I2540">
        <v>365</v>
      </c>
      <c r="K2540" t="s">
        <v>269</v>
      </c>
      <c r="L2540">
        <v>365</v>
      </c>
      <c r="M2540" t="s">
        <v>83</v>
      </c>
      <c r="N2540">
        <v>1982</v>
      </c>
      <c r="O2540">
        <v>10</v>
      </c>
      <c r="P2540">
        <v>1985</v>
      </c>
      <c r="Q2540">
        <v>10</v>
      </c>
      <c r="R2540" t="s">
        <v>3081</v>
      </c>
    </row>
    <row r="2541" spans="1:18">
      <c r="A2541">
        <v>4299</v>
      </c>
      <c r="B2541" t="s">
        <v>3202</v>
      </c>
      <c r="C2541">
        <v>-69.0154</v>
      </c>
      <c r="D2541">
        <v>118.3458</v>
      </c>
      <c r="G2541">
        <v>1889</v>
      </c>
      <c r="I2541">
        <v>328</v>
      </c>
      <c r="K2541" t="s">
        <v>269</v>
      </c>
      <c r="L2541">
        <v>328</v>
      </c>
      <c r="M2541" t="s">
        <v>83</v>
      </c>
      <c r="N2541">
        <v>1982</v>
      </c>
      <c r="O2541">
        <v>10</v>
      </c>
      <c r="P2541">
        <v>1985</v>
      </c>
      <c r="Q2541">
        <v>10</v>
      </c>
      <c r="R2541" t="s">
        <v>3081</v>
      </c>
    </row>
    <row r="2542" spans="1:18">
      <c r="A2542">
        <v>4300</v>
      </c>
      <c r="B2542" t="s">
        <v>3203</v>
      </c>
      <c r="C2542">
        <v>-69.014300000000006</v>
      </c>
      <c r="D2542">
        <v>118.3956</v>
      </c>
      <c r="G2542">
        <v>1881</v>
      </c>
      <c r="I2542">
        <v>399</v>
      </c>
      <c r="K2542" t="s">
        <v>269</v>
      </c>
      <c r="L2542">
        <v>399</v>
      </c>
      <c r="M2542" t="s">
        <v>83</v>
      </c>
      <c r="N2542">
        <v>1982</v>
      </c>
      <c r="O2542">
        <v>10</v>
      </c>
      <c r="P2542">
        <v>1985</v>
      </c>
      <c r="Q2542">
        <v>10</v>
      </c>
      <c r="R2542" t="s">
        <v>3081</v>
      </c>
    </row>
    <row r="2543" spans="1:18">
      <c r="A2543">
        <v>4301</v>
      </c>
      <c r="B2543" t="s">
        <v>3204</v>
      </c>
      <c r="C2543">
        <v>-69.013000000000005</v>
      </c>
      <c r="D2543">
        <v>118.4479</v>
      </c>
      <c r="G2543">
        <v>1874</v>
      </c>
      <c r="I2543">
        <v>500</v>
      </c>
      <c r="K2543" t="s">
        <v>269</v>
      </c>
      <c r="L2543">
        <v>500</v>
      </c>
      <c r="M2543" t="s">
        <v>83</v>
      </c>
      <c r="N2543">
        <v>1982</v>
      </c>
      <c r="O2543">
        <v>10</v>
      </c>
      <c r="P2543">
        <v>1985</v>
      </c>
      <c r="Q2543">
        <v>10</v>
      </c>
      <c r="R2543" t="s">
        <v>3081</v>
      </c>
    </row>
    <row r="2544" spans="1:18">
      <c r="A2544">
        <v>4302</v>
      </c>
      <c r="B2544" t="s">
        <v>3205</v>
      </c>
      <c r="C2544">
        <v>-69.011799999999994</v>
      </c>
      <c r="D2544">
        <v>118.5001</v>
      </c>
      <c r="G2544">
        <v>1869</v>
      </c>
      <c r="I2544">
        <v>420</v>
      </c>
      <c r="K2544" t="s">
        <v>269</v>
      </c>
      <c r="L2544">
        <v>420</v>
      </c>
      <c r="M2544" t="s">
        <v>83</v>
      </c>
      <c r="N2544">
        <v>1982</v>
      </c>
      <c r="O2544">
        <v>10</v>
      </c>
      <c r="P2544">
        <v>1985</v>
      </c>
      <c r="Q2544">
        <v>10</v>
      </c>
      <c r="R2544" t="s">
        <v>3081</v>
      </c>
    </row>
    <row r="2545" spans="1:18">
      <c r="A2545">
        <v>4303</v>
      </c>
      <c r="B2545" t="s">
        <v>3206</v>
      </c>
      <c r="C2545">
        <v>-69.010599999999997</v>
      </c>
      <c r="D2545">
        <v>118.54989999999999</v>
      </c>
      <c r="G2545">
        <v>1872</v>
      </c>
      <c r="I2545">
        <v>323</v>
      </c>
      <c r="K2545" t="s">
        <v>269</v>
      </c>
      <c r="L2545">
        <v>323</v>
      </c>
      <c r="M2545" t="s">
        <v>83</v>
      </c>
      <c r="N2545">
        <v>1982</v>
      </c>
      <c r="O2545">
        <v>10</v>
      </c>
      <c r="P2545">
        <v>1985</v>
      </c>
      <c r="Q2545">
        <v>10</v>
      </c>
      <c r="R2545" t="s">
        <v>3081</v>
      </c>
    </row>
    <row r="2546" spans="1:18">
      <c r="A2546">
        <v>4304</v>
      </c>
      <c r="B2546" t="s">
        <v>3207</v>
      </c>
      <c r="C2546">
        <v>-69.009399999999999</v>
      </c>
      <c r="D2546">
        <v>118.60209999999999</v>
      </c>
      <c r="G2546">
        <v>1866</v>
      </c>
      <c r="I2546">
        <v>399</v>
      </c>
      <c r="K2546" t="s">
        <v>269</v>
      </c>
      <c r="L2546">
        <v>399</v>
      </c>
      <c r="M2546" t="s">
        <v>83</v>
      </c>
      <c r="N2546">
        <v>1982</v>
      </c>
      <c r="O2546">
        <v>10</v>
      </c>
      <c r="P2546">
        <v>1985</v>
      </c>
      <c r="Q2546">
        <v>10</v>
      </c>
      <c r="R2546" t="s">
        <v>3081</v>
      </c>
    </row>
    <row r="2547" spans="1:18">
      <c r="A2547">
        <v>4305</v>
      </c>
      <c r="B2547" t="s">
        <v>3208</v>
      </c>
      <c r="C2547">
        <v>-69.009799999999998</v>
      </c>
      <c r="D2547">
        <v>118.652</v>
      </c>
      <c r="G2547">
        <v>1847</v>
      </c>
      <c r="I2547">
        <v>559</v>
      </c>
      <c r="K2547" t="s">
        <v>269</v>
      </c>
      <c r="L2547">
        <v>559</v>
      </c>
      <c r="M2547" t="s">
        <v>83</v>
      </c>
      <c r="N2547">
        <v>1982</v>
      </c>
      <c r="O2547">
        <v>10</v>
      </c>
      <c r="P2547">
        <v>1985</v>
      </c>
      <c r="Q2547">
        <v>10</v>
      </c>
      <c r="R2547" t="s">
        <v>3081</v>
      </c>
    </row>
    <row r="2548" spans="1:18">
      <c r="A2548">
        <v>4306</v>
      </c>
      <c r="B2548" t="s">
        <v>3209</v>
      </c>
      <c r="C2548">
        <v>-69.008499999999998</v>
      </c>
      <c r="D2548">
        <v>118.7042</v>
      </c>
      <c r="G2548">
        <v>1842</v>
      </c>
      <c r="I2548">
        <v>357</v>
      </c>
      <c r="K2548" t="s">
        <v>269</v>
      </c>
      <c r="L2548">
        <v>357</v>
      </c>
      <c r="M2548" t="s">
        <v>83</v>
      </c>
      <c r="N2548">
        <v>1982</v>
      </c>
      <c r="O2548">
        <v>10</v>
      </c>
      <c r="P2548">
        <v>1985</v>
      </c>
      <c r="Q2548">
        <v>10</v>
      </c>
      <c r="R2548" t="s">
        <v>3081</v>
      </c>
    </row>
    <row r="2549" spans="1:18">
      <c r="A2549">
        <v>4307</v>
      </c>
      <c r="B2549" t="s">
        <v>3210</v>
      </c>
      <c r="C2549">
        <v>-69.007300000000001</v>
      </c>
      <c r="D2549">
        <v>118.7565</v>
      </c>
      <c r="G2549">
        <v>1863</v>
      </c>
      <c r="I2549">
        <v>252</v>
      </c>
      <c r="K2549" t="s">
        <v>269</v>
      </c>
      <c r="L2549">
        <v>252</v>
      </c>
      <c r="M2549" t="s">
        <v>83</v>
      </c>
      <c r="N2549">
        <v>1982</v>
      </c>
      <c r="O2549">
        <v>10</v>
      </c>
      <c r="P2549">
        <v>1985</v>
      </c>
      <c r="Q2549">
        <v>10</v>
      </c>
      <c r="R2549" t="s">
        <v>3081</v>
      </c>
    </row>
    <row r="2550" spans="1:18">
      <c r="A2550">
        <v>4308</v>
      </c>
      <c r="B2550" t="s">
        <v>3211</v>
      </c>
      <c r="C2550">
        <v>-69.0077</v>
      </c>
      <c r="D2550">
        <v>118.80880000000001</v>
      </c>
      <c r="G2550">
        <v>1869</v>
      </c>
      <c r="I2550">
        <v>319</v>
      </c>
      <c r="K2550" t="s">
        <v>269</v>
      </c>
      <c r="L2550">
        <v>319</v>
      </c>
      <c r="M2550" t="s">
        <v>83</v>
      </c>
      <c r="N2550">
        <v>1982</v>
      </c>
      <c r="O2550">
        <v>10</v>
      </c>
      <c r="P2550">
        <v>1985</v>
      </c>
      <c r="Q2550">
        <v>10</v>
      </c>
      <c r="R2550" t="s">
        <v>3081</v>
      </c>
    </row>
    <row r="2551" spans="1:18">
      <c r="A2551">
        <v>4309</v>
      </c>
      <c r="B2551" t="s">
        <v>3212</v>
      </c>
      <c r="C2551">
        <v>-69.008099999999999</v>
      </c>
      <c r="D2551">
        <v>118.8612</v>
      </c>
      <c r="G2551">
        <v>1864</v>
      </c>
      <c r="I2551">
        <v>391</v>
      </c>
      <c r="K2551" t="s">
        <v>269</v>
      </c>
      <c r="L2551">
        <v>391</v>
      </c>
      <c r="M2551" t="s">
        <v>83</v>
      </c>
      <c r="N2551">
        <v>1982</v>
      </c>
      <c r="O2551">
        <v>10</v>
      </c>
      <c r="P2551">
        <v>1985</v>
      </c>
      <c r="Q2551">
        <v>10</v>
      </c>
      <c r="R2551" t="s">
        <v>3081</v>
      </c>
    </row>
    <row r="2552" spans="1:18">
      <c r="A2552">
        <v>4310</v>
      </c>
      <c r="B2552" t="s">
        <v>3213</v>
      </c>
      <c r="C2552">
        <v>-69.005399999999995</v>
      </c>
      <c r="D2552">
        <v>118.9104</v>
      </c>
      <c r="G2552">
        <v>1870</v>
      </c>
      <c r="I2552">
        <v>286</v>
      </c>
      <c r="K2552" t="s">
        <v>269</v>
      </c>
      <c r="L2552">
        <v>286</v>
      </c>
      <c r="M2552" t="s">
        <v>83</v>
      </c>
      <c r="N2552">
        <v>1982</v>
      </c>
      <c r="O2552">
        <v>10</v>
      </c>
      <c r="P2552">
        <v>1985</v>
      </c>
      <c r="Q2552">
        <v>10</v>
      </c>
      <c r="R2552" t="s">
        <v>3081</v>
      </c>
    </row>
    <row r="2553" spans="1:18">
      <c r="A2553">
        <v>4311</v>
      </c>
      <c r="B2553" t="s">
        <v>3214</v>
      </c>
      <c r="C2553">
        <v>-69.004099999999994</v>
      </c>
      <c r="D2553">
        <v>118.9676</v>
      </c>
      <c r="G2553">
        <v>1872</v>
      </c>
      <c r="I2553">
        <v>340</v>
      </c>
      <c r="K2553" t="s">
        <v>269</v>
      </c>
      <c r="L2553">
        <v>340</v>
      </c>
      <c r="M2553" t="s">
        <v>83</v>
      </c>
      <c r="N2553">
        <v>1982</v>
      </c>
      <c r="O2553">
        <v>10</v>
      </c>
      <c r="P2553">
        <v>1985</v>
      </c>
      <c r="Q2553">
        <v>10</v>
      </c>
      <c r="R2553" t="s">
        <v>3081</v>
      </c>
    </row>
    <row r="2554" spans="1:18">
      <c r="A2554">
        <v>4312</v>
      </c>
      <c r="B2554" t="s">
        <v>3215</v>
      </c>
      <c r="C2554">
        <v>-69.004499999999993</v>
      </c>
      <c r="D2554">
        <v>119.0175</v>
      </c>
      <c r="G2554">
        <v>1869</v>
      </c>
      <c r="I2554">
        <v>378</v>
      </c>
      <c r="K2554" t="s">
        <v>269</v>
      </c>
      <c r="L2554">
        <v>378</v>
      </c>
      <c r="M2554" t="s">
        <v>83</v>
      </c>
      <c r="N2554">
        <v>1982</v>
      </c>
      <c r="O2554">
        <v>10</v>
      </c>
      <c r="P2554">
        <v>1985</v>
      </c>
      <c r="Q2554">
        <v>10</v>
      </c>
      <c r="R2554" t="s">
        <v>3081</v>
      </c>
    </row>
    <row r="2555" spans="1:18">
      <c r="A2555">
        <v>4313</v>
      </c>
      <c r="B2555" t="s">
        <v>3216</v>
      </c>
      <c r="C2555">
        <v>-69.003200000000007</v>
      </c>
      <c r="D2555">
        <v>119.0697</v>
      </c>
      <c r="G2555">
        <v>1858</v>
      </c>
      <c r="I2555">
        <v>433</v>
      </c>
      <c r="K2555" t="s">
        <v>269</v>
      </c>
      <c r="L2555">
        <v>433</v>
      </c>
      <c r="M2555" t="s">
        <v>83</v>
      </c>
      <c r="N2555">
        <v>1982</v>
      </c>
      <c r="O2555">
        <v>10</v>
      </c>
      <c r="P2555">
        <v>1985</v>
      </c>
      <c r="Q2555">
        <v>10</v>
      </c>
      <c r="R2555" t="s">
        <v>3081</v>
      </c>
    </row>
    <row r="2556" spans="1:18">
      <c r="A2556">
        <v>4314</v>
      </c>
      <c r="B2556" t="s">
        <v>3217</v>
      </c>
      <c r="C2556">
        <v>-69.003699999999995</v>
      </c>
      <c r="D2556">
        <v>119.1246</v>
      </c>
      <c r="G2556">
        <v>1863</v>
      </c>
      <c r="I2556">
        <v>382</v>
      </c>
      <c r="K2556" t="s">
        <v>269</v>
      </c>
      <c r="L2556">
        <v>382</v>
      </c>
      <c r="M2556" t="s">
        <v>83</v>
      </c>
      <c r="N2556">
        <v>1982</v>
      </c>
      <c r="O2556">
        <v>10</v>
      </c>
      <c r="P2556">
        <v>1985</v>
      </c>
      <c r="Q2556">
        <v>10</v>
      </c>
      <c r="R2556" t="s">
        <v>3081</v>
      </c>
    </row>
    <row r="2557" spans="1:18">
      <c r="A2557">
        <v>4315</v>
      </c>
      <c r="B2557" t="s">
        <v>3218</v>
      </c>
      <c r="C2557">
        <v>-69.004099999999994</v>
      </c>
      <c r="D2557">
        <v>119.1795</v>
      </c>
      <c r="G2557">
        <v>1875</v>
      </c>
      <c r="I2557">
        <v>260</v>
      </c>
      <c r="K2557" t="s">
        <v>269</v>
      </c>
      <c r="L2557">
        <v>260</v>
      </c>
      <c r="M2557" t="s">
        <v>83</v>
      </c>
      <c r="N2557">
        <v>1982</v>
      </c>
      <c r="O2557">
        <v>10</v>
      </c>
      <c r="P2557">
        <v>1985</v>
      </c>
      <c r="Q2557">
        <v>10</v>
      </c>
      <c r="R2557" t="s">
        <v>3081</v>
      </c>
    </row>
    <row r="2558" spans="1:18">
      <c r="A2558">
        <v>4316</v>
      </c>
      <c r="B2558" t="s">
        <v>3219</v>
      </c>
      <c r="C2558">
        <v>-69.004499999999993</v>
      </c>
      <c r="D2558">
        <v>119.23180000000001</v>
      </c>
      <c r="G2558">
        <v>1879</v>
      </c>
      <c r="I2558">
        <v>344</v>
      </c>
      <c r="K2558" t="s">
        <v>269</v>
      </c>
      <c r="L2558">
        <v>344</v>
      </c>
      <c r="M2558" t="s">
        <v>83</v>
      </c>
      <c r="N2558">
        <v>1982</v>
      </c>
      <c r="O2558">
        <v>10</v>
      </c>
      <c r="P2558">
        <v>1985</v>
      </c>
      <c r="Q2558">
        <v>10</v>
      </c>
      <c r="R2558" t="s">
        <v>3081</v>
      </c>
    </row>
    <row r="2559" spans="1:18">
      <c r="A2559">
        <v>4317</v>
      </c>
      <c r="B2559" t="s">
        <v>521</v>
      </c>
      <c r="C2559">
        <v>-69.004900000000006</v>
      </c>
      <c r="D2559">
        <v>119.2842</v>
      </c>
      <c r="G2559">
        <v>1884</v>
      </c>
      <c r="I2559">
        <v>349</v>
      </c>
      <c r="K2559" t="s">
        <v>269</v>
      </c>
      <c r="L2559">
        <v>349</v>
      </c>
      <c r="M2559" t="s">
        <v>83</v>
      </c>
      <c r="N2559">
        <v>1982</v>
      </c>
      <c r="O2559">
        <v>10</v>
      </c>
      <c r="P2559">
        <v>1985</v>
      </c>
      <c r="Q2559">
        <v>10</v>
      </c>
      <c r="R2559" t="s">
        <v>3081</v>
      </c>
    </row>
    <row r="2560" spans="1:18">
      <c r="A2560">
        <v>4318</v>
      </c>
      <c r="B2560" t="s">
        <v>3220</v>
      </c>
      <c r="C2560">
        <v>-69.003399999999999</v>
      </c>
      <c r="D2560">
        <v>119.33369999999999</v>
      </c>
      <c r="G2560">
        <v>1888</v>
      </c>
      <c r="I2560">
        <v>357</v>
      </c>
      <c r="K2560" t="s">
        <v>269</v>
      </c>
      <c r="L2560">
        <v>357</v>
      </c>
      <c r="M2560" t="s">
        <v>83</v>
      </c>
      <c r="N2560">
        <v>1982</v>
      </c>
      <c r="O2560">
        <v>10</v>
      </c>
      <c r="P2560">
        <v>1985</v>
      </c>
      <c r="Q2560">
        <v>10</v>
      </c>
      <c r="R2560" t="s">
        <v>3081</v>
      </c>
    </row>
    <row r="2561" spans="1:18">
      <c r="A2561">
        <v>4319</v>
      </c>
      <c r="B2561" t="s">
        <v>3221</v>
      </c>
      <c r="C2561">
        <v>-69.005099999999999</v>
      </c>
      <c r="D2561">
        <v>119.3856</v>
      </c>
      <c r="G2561">
        <v>1897</v>
      </c>
      <c r="I2561">
        <v>260</v>
      </c>
      <c r="K2561" t="s">
        <v>269</v>
      </c>
      <c r="L2561">
        <v>260</v>
      </c>
      <c r="M2561" t="s">
        <v>83</v>
      </c>
      <c r="N2561">
        <v>1982</v>
      </c>
      <c r="O2561">
        <v>10</v>
      </c>
      <c r="P2561">
        <v>1985</v>
      </c>
      <c r="Q2561">
        <v>10</v>
      </c>
      <c r="R2561" t="s">
        <v>3081</v>
      </c>
    </row>
    <row r="2562" spans="1:18">
      <c r="A2562">
        <v>4320</v>
      </c>
      <c r="B2562" t="s">
        <v>3222</v>
      </c>
      <c r="C2562">
        <v>-69.005200000000002</v>
      </c>
      <c r="D2562">
        <v>119.43519999999999</v>
      </c>
      <c r="G2562">
        <v>1906</v>
      </c>
      <c r="I2562">
        <v>252</v>
      </c>
      <c r="K2562" t="s">
        <v>269</v>
      </c>
      <c r="L2562">
        <v>252</v>
      </c>
      <c r="M2562" t="s">
        <v>83</v>
      </c>
      <c r="N2562">
        <v>1982</v>
      </c>
      <c r="O2562">
        <v>10</v>
      </c>
      <c r="P2562">
        <v>1985</v>
      </c>
      <c r="Q2562">
        <v>10</v>
      </c>
      <c r="R2562" t="s">
        <v>3081</v>
      </c>
    </row>
    <row r="2563" spans="1:18">
      <c r="A2563">
        <v>4321</v>
      </c>
      <c r="B2563" t="s">
        <v>3223</v>
      </c>
      <c r="C2563">
        <v>-69.005300000000005</v>
      </c>
      <c r="D2563">
        <v>119.4873</v>
      </c>
      <c r="G2563">
        <v>1907</v>
      </c>
      <c r="I2563">
        <v>290</v>
      </c>
      <c r="K2563" t="s">
        <v>269</v>
      </c>
      <c r="L2563">
        <v>290</v>
      </c>
      <c r="M2563" t="s">
        <v>83</v>
      </c>
      <c r="N2563">
        <v>1982</v>
      </c>
      <c r="O2563">
        <v>10</v>
      </c>
      <c r="P2563">
        <v>1985</v>
      </c>
      <c r="Q2563">
        <v>10</v>
      </c>
      <c r="R2563" t="s">
        <v>3081</v>
      </c>
    </row>
    <row r="2564" spans="1:18">
      <c r="A2564">
        <v>4322</v>
      </c>
      <c r="B2564" t="s">
        <v>3224</v>
      </c>
      <c r="C2564">
        <v>-69.005399999999995</v>
      </c>
      <c r="D2564">
        <v>119.5395</v>
      </c>
      <c r="G2564">
        <v>1904</v>
      </c>
      <c r="I2564">
        <v>399</v>
      </c>
      <c r="K2564" t="s">
        <v>269</v>
      </c>
      <c r="L2564">
        <v>399</v>
      </c>
      <c r="M2564" t="s">
        <v>83</v>
      </c>
      <c r="N2564">
        <v>1981</v>
      </c>
      <c r="O2564">
        <v>11</v>
      </c>
      <c r="P2564">
        <v>1985</v>
      </c>
      <c r="Q2564">
        <v>10</v>
      </c>
      <c r="R2564" t="s">
        <v>3081</v>
      </c>
    </row>
    <row r="2565" spans="1:18">
      <c r="A2565">
        <v>4323</v>
      </c>
      <c r="B2565" t="s">
        <v>3225</v>
      </c>
      <c r="C2565">
        <v>-69.005499999999998</v>
      </c>
      <c r="D2565">
        <v>119.5891</v>
      </c>
      <c r="G2565">
        <v>1895</v>
      </c>
      <c r="I2565">
        <v>428</v>
      </c>
      <c r="K2565" t="s">
        <v>269</v>
      </c>
      <c r="L2565">
        <v>428</v>
      </c>
      <c r="M2565" t="s">
        <v>83</v>
      </c>
      <c r="N2565">
        <v>1982</v>
      </c>
      <c r="O2565">
        <v>10</v>
      </c>
      <c r="P2565">
        <v>1985</v>
      </c>
      <c r="Q2565">
        <v>10</v>
      </c>
      <c r="R2565" t="s">
        <v>3081</v>
      </c>
    </row>
    <row r="2566" spans="1:18">
      <c r="A2566">
        <v>4324</v>
      </c>
      <c r="B2566" t="s">
        <v>3226</v>
      </c>
      <c r="C2566">
        <v>-69.005499999999998</v>
      </c>
      <c r="D2566">
        <v>119.6412</v>
      </c>
      <c r="G2566">
        <v>1897</v>
      </c>
      <c r="I2566">
        <v>307</v>
      </c>
      <c r="K2566" t="s">
        <v>269</v>
      </c>
      <c r="L2566">
        <v>307</v>
      </c>
      <c r="M2566" t="s">
        <v>83</v>
      </c>
      <c r="N2566">
        <v>1982</v>
      </c>
      <c r="O2566">
        <v>10</v>
      </c>
      <c r="P2566">
        <v>1985</v>
      </c>
      <c r="Q2566">
        <v>10</v>
      </c>
      <c r="R2566" t="s">
        <v>3081</v>
      </c>
    </row>
    <row r="2567" spans="1:18">
      <c r="A2567">
        <v>4325</v>
      </c>
      <c r="B2567" t="s">
        <v>3227</v>
      </c>
      <c r="C2567">
        <v>-69.005600000000001</v>
      </c>
      <c r="D2567">
        <v>119.6909</v>
      </c>
      <c r="G2567">
        <v>1920</v>
      </c>
      <c r="I2567">
        <v>160</v>
      </c>
      <c r="K2567" t="s">
        <v>269</v>
      </c>
      <c r="L2567">
        <v>160</v>
      </c>
      <c r="M2567" t="s">
        <v>83</v>
      </c>
      <c r="N2567">
        <v>1982</v>
      </c>
      <c r="O2567">
        <v>10</v>
      </c>
      <c r="P2567">
        <v>1985</v>
      </c>
      <c r="Q2567">
        <v>10</v>
      </c>
      <c r="R2567" t="s">
        <v>3081</v>
      </c>
    </row>
    <row r="2568" spans="1:18">
      <c r="A2568">
        <v>4326</v>
      </c>
      <c r="B2568" t="s">
        <v>3228</v>
      </c>
      <c r="C2568">
        <v>-69.005700000000004</v>
      </c>
      <c r="D2568">
        <v>119.74299999999999</v>
      </c>
      <c r="G2568">
        <v>1940</v>
      </c>
      <c r="I2568">
        <v>176</v>
      </c>
      <c r="K2568" t="s">
        <v>269</v>
      </c>
      <c r="L2568">
        <v>176</v>
      </c>
      <c r="M2568" t="s">
        <v>83</v>
      </c>
      <c r="N2568">
        <v>1982</v>
      </c>
      <c r="O2568">
        <v>10</v>
      </c>
      <c r="P2568">
        <v>1985</v>
      </c>
      <c r="Q2568">
        <v>10</v>
      </c>
      <c r="R2568" t="s">
        <v>3081</v>
      </c>
    </row>
    <row r="2569" spans="1:18">
      <c r="A2569">
        <v>4327</v>
      </c>
      <c r="B2569" t="s">
        <v>3229</v>
      </c>
      <c r="C2569">
        <v>-69.005799999999994</v>
      </c>
      <c r="D2569">
        <v>119.79259999999999</v>
      </c>
      <c r="G2569">
        <v>1949</v>
      </c>
      <c r="I2569">
        <v>202</v>
      </c>
      <c r="K2569" t="s">
        <v>269</v>
      </c>
      <c r="L2569">
        <v>202</v>
      </c>
      <c r="M2569" t="s">
        <v>83</v>
      </c>
      <c r="N2569">
        <v>1982</v>
      </c>
      <c r="O2569">
        <v>10</v>
      </c>
      <c r="P2569">
        <v>1985</v>
      </c>
      <c r="Q2569">
        <v>10</v>
      </c>
      <c r="R2569" t="s">
        <v>3081</v>
      </c>
    </row>
    <row r="2570" spans="1:18">
      <c r="A2570">
        <v>4328</v>
      </c>
      <c r="B2570" t="s">
        <v>3230</v>
      </c>
      <c r="C2570">
        <v>-69.005899999999997</v>
      </c>
      <c r="D2570">
        <v>119.84229999999999</v>
      </c>
      <c r="G2570">
        <v>1950</v>
      </c>
      <c r="I2570">
        <v>235</v>
      </c>
      <c r="K2570" t="s">
        <v>269</v>
      </c>
      <c r="L2570">
        <v>235</v>
      </c>
      <c r="M2570" t="s">
        <v>83</v>
      </c>
      <c r="N2570">
        <v>1982</v>
      </c>
      <c r="O2570">
        <v>10</v>
      </c>
      <c r="P2570">
        <v>1985</v>
      </c>
      <c r="Q2570">
        <v>10</v>
      </c>
      <c r="R2570" t="s">
        <v>3081</v>
      </c>
    </row>
    <row r="2571" spans="1:18">
      <c r="A2571">
        <v>4329</v>
      </c>
      <c r="B2571" t="s">
        <v>3231</v>
      </c>
      <c r="C2571">
        <v>-69.005899999999997</v>
      </c>
      <c r="D2571">
        <v>119.8944</v>
      </c>
      <c r="G2571">
        <v>1948</v>
      </c>
      <c r="I2571">
        <v>319</v>
      </c>
      <c r="K2571" t="s">
        <v>269</v>
      </c>
      <c r="L2571">
        <v>319</v>
      </c>
      <c r="M2571" t="s">
        <v>83</v>
      </c>
      <c r="N2571">
        <v>1982</v>
      </c>
      <c r="O2571">
        <v>10</v>
      </c>
      <c r="P2571">
        <v>1985</v>
      </c>
      <c r="Q2571">
        <v>10</v>
      </c>
      <c r="R2571" t="s">
        <v>3081</v>
      </c>
    </row>
    <row r="2572" spans="1:18">
      <c r="A2572">
        <v>4330</v>
      </c>
      <c r="B2572" t="s">
        <v>3232</v>
      </c>
      <c r="C2572">
        <v>-69.006</v>
      </c>
      <c r="D2572">
        <v>119.9465</v>
      </c>
      <c r="G2572">
        <v>1942</v>
      </c>
      <c r="I2572">
        <v>328</v>
      </c>
      <c r="K2572" t="s">
        <v>269</v>
      </c>
      <c r="L2572">
        <v>328</v>
      </c>
      <c r="M2572" t="s">
        <v>83</v>
      </c>
      <c r="N2572">
        <v>1982</v>
      </c>
      <c r="O2572">
        <v>10</v>
      </c>
      <c r="P2572">
        <v>1985</v>
      </c>
      <c r="Q2572">
        <v>10</v>
      </c>
      <c r="R2572" t="s">
        <v>3081</v>
      </c>
    </row>
    <row r="2573" spans="1:18">
      <c r="A2573">
        <v>4331</v>
      </c>
      <c r="B2573" t="s">
        <v>3233</v>
      </c>
      <c r="C2573">
        <v>-69.006100000000004</v>
      </c>
      <c r="D2573">
        <v>119.9986</v>
      </c>
      <c r="G2573">
        <v>1928</v>
      </c>
      <c r="I2573">
        <v>349</v>
      </c>
      <c r="K2573" t="s">
        <v>269</v>
      </c>
      <c r="L2573">
        <v>349</v>
      </c>
      <c r="M2573" t="s">
        <v>83</v>
      </c>
      <c r="N2573">
        <v>1982</v>
      </c>
      <c r="O2573">
        <v>10</v>
      </c>
      <c r="P2573">
        <v>1985</v>
      </c>
      <c r="Q2573">
        <v>10</v>
      </c>
      <c r="R2573" t="s">
        <v>3081</v>
      </c>
    </row>
    <row r="2574" spans="1:18">
      <c r="A2574">
        <v>4332</v>
      </c>
      <c r="B2574" t="s">
        <v>3234</v>
      </c>
      <c r="C2574">
        <v>-69.006200000000007</v>
      </c>
      <c r="D2574">
        <v>120.0458</v>
      </c>
      <c r="G2574">
        <v>1923</v>
      </c>
      <c r="I2574">
        <v>340</v>
      </c>
      <c r="K2574" t="s">
        <v>269</v>
      </c>
      <c r="L2574">
        <v>340</v>
      </c>
      <c r="M2574" t="s">
        <v>83</v>
      </c>
      <c r="N2574">
        <v>1981</v>
      </c>
      <c r="O2574">
        <v>10</v>
      </c>
      <c r="P2574">
        <v>1985</v>
      </c>
      <c r="Q2574">
        <v>10</v>
      </c>
      <c r="R2574" t="s">
        <v>3081</v>
      </c>
    </row>
    <row r="2575" spans="1:18">
      <c r="A2575">
        <v>4333</v>
      </c>
      <c r="B2575" t="s">
        <v>3235</v>
      </c>
      <c r="C2575">
        <v>-69.006299999999996</v>
      </c>
      <c r="D2575">
        <v>120.0979</v>
      </c>
      <c r="G2575">
        <v>1930</v>
      </c>
      <c r="I2575">
        <v>218</v>
      </c>
      <c r="K2575" t="s">
        <v>269</v>
      </c>
      <c r="L2575">
        <v>218</v>
      </c>
      <c r="M2575" t="s">
        <v>83</v>
      </c>
      <c r="N2575">
        <v>1982</v>
      </c>
      <c r="O2575">
        <v>10</v>
      </c>
      <c r="P2575">
        <v>1985</v>
      </c>
      <c r="Q2575">
        <v>10</v>
      </c>
      <c r="R2575" t="s">
        <v>3081</v>
      </c>
    </row>
    <row r="2576" spans="1:18">
      <c r="A2576">
        <v>4334</v>
      </c>
      <c r="B2576" t="s">
        <v>3236</v>
      </c>
      <c r="C2576">
        <v>-69.006299999999996</v>
      </c>
      <c r="D2576">
        <v>120.1525</v>
      </c>
      <c r="G2576">
        <v>1937</v>
      </c>
      <c r="I2576">
        <v>302</v>
      </c>
      <c r="K2576" t="s">
        <v>269</v>
      </c>
      <c r="L2576">
        <v>302</v>
      </c>
      <c r="M2576" t="s">
        <v>83</v>
      </c>
      <c r="N2576">
        <v>1982</v>
      </c>
      <c r="O2576">
        <v>10</v>
      </c>
      <c r="P2576">
        <v>1985</v>
      </c>
      <c r="Q2576">
        <v>10</v>
      </c>
      <c r="R2576" t="s">
        <v>3081</v>
      </c>
    </row>
    <row r="2577" spans="1:18">
      <c r="A2577">
        <v>4335</v>
      </c>
      <c r="B2577" t="s">
        <v>3237</v>
      </c>
      <c r="C2577">
        <v>-69.009500000000003</v>
      </c>
      <c r="D2577">
        <v>120.20140000000001</v>
      </c>
      <c r="G2577">
        <v>1942</v>
      </c>
      <c r="I2577">
        <v>277</v>
      </c>
      <c r="K2577" t="s">
        <v>269</v>
      </c>
      <c r="L2577">
        <v>277</v>
      </c>
      <c r="M2577" t="s">
        <v>83</v>
      </c>
      <c r="N2577">
        <v>1982</v>
      </c>
      <c r="O2577">
        <v>10</v>
      </c>
      <c r="P2577">
        <v>1985</v>
      </c>
      <c r="Q2577">
        <v>10</v>
      </c>
      <c r="R2577" t="s">
        <v>3081</v>
      </c>
    </row>
    <row r="2578" spans="1:18">
      <c r="A2578">
        <v>4336</v>
      </c>
      <c r="B2578" t="s">
        <v>3238</v>
      </c>
      <c r="C2578">
        <v>-69.012699999999995</v>
      </c>
      <c r="D2578">
        <v>120.25020000000001</v>
      </c>
      <c r="G2578">
        <v>1947</v>
      </c>
      <c r="I2578">
        <v>311</v>
      </c>
      <c r="K2578" t="s">
        <v>269</v>
      </c>
      <c r="L2578">
        <v>311</v>
      </c>
      <c r="M2578" t="s">
        <v>83</v>
      </c>
      <c r="N2578">
        <v>1982</v>
      </c>
      <c r="O2578">
        <v>10</v>
      </c>
      <c r="P2578">
        <v>1985</v>
      </c>
      <c r="Q2578">
        <v>10</v>
      </c>
      <c r="R2578" t="s">
        <v>3081</v>
      </c>
    </row>
    <row r="2579" spans="1:18">
      <c r="A2579">
        <v>4337</v>
      </c>
      <c r="B2579" t="s">
        <v>3239</v>
      </c>
      <c r="C2579">
        <v>-69.012799999999999</v>
      </c>
      <c r="D2579">
        <v>120.2998</v>
      </c>
      <c r="G2579">
        <v>1950</v>
      </c>
      <c r="I2579">
        <v>281</v>
      </c>
      <c r="K2579" t="s">
        <v>269</v>
      </c>
      <c r="L2579">
        <v>281</v>
      </c>
      <c r="M2579" t="s">
        <v>83</v>
      </c>
      <c r="N2579">
        <v>1982</v>
      </c>
      <c r="O2579">
        <v>10</v>
      </c>
      <c r="P2579">
        <v>1985</v>
      </c>
      <c r="Q2579">
        <v>10</v>
      </c>
      <c r="R2579" t="s">
        <v>3081</v>
      </c>
    </row>
    <row r="2580" spans="1:18">
      <c r="A2580">
        <v>4338</v>
      </c>
      <c r="B2580" t="s">
        <v>3240</v>
      </c>
      <c r="C2580">
        <v>-69.012900000000002</v>
      </c>
      <c r="D2580">
        <v>120.34950000000001</v>
      </c>
      <c r="G2580">
        <v>1954</v>
      </c>
      <c r="I2580">
        <v>307</v>
      </c>
      <c r="K2580" t="s">
        <v>269</v>
      </c>
      <c r="L2580">
        <v>307</v>
      </c>
      <c r="M2580" t="s">
        <v>83</v>
      </c>
      <c r="N2580">
        <v>1982</v>
      </c>
      <c r="O2580">
        <v>10</v>
      </c>
      <c r="P2580">
        <v>1985</v>
      </c>
      <c r="Q2580">
        <v>10</v>
      </c>
      <c r="R2580" t="s">
        <v>3081</v>
      </c>
    </row>
    <row r="2581" spans="1:18">
      <c r="A2581">
        <v>4339</v>
      </c>
      <c r="B2581" t="s">
        <v>3241</v>
      </c>
      <c r="C2581">
        <v>-69.013000000000005</v>
      </c>
      <c r="D2581">
        <v>120.4016</v>
      </c>
      <c r="G2581">
        <v>1954</v>
      </c>
      <c r="I2581">
        <v>323</v>
      </c>
      <c r="K2581" t="s">
        <v>269</v>
      </c>
      <c r="L2581">
        <v>323</v>
      </c>
      <c r="M2581" t="s">
        <v>83</v>
      </c>
      <c r="N2581">
        <v>1982</v>
      </c>
      <c r="O2581">
        <v>10</v>
      </c>
      <c r="P2581">
        <v>1985</v>
      </c>
      <c r="Q2581">
        <v>10</v>
      </c>
      <c r="R2581" t="s">
        <v>3081</v>
      </c>
    </row>
    <row r="2582" spans="1:18">
      <c r="A2582">
        <v>4340</v>
      </c>
      <c r="B2582" t="s">
        <v>3242</v>
      </c>
      <c r="C2582">
        <v>-69.013000000000005</v>
      </c>
      <c r="D2582">
        <v>120.4538</v>
      </c>
      <c r="G2582">
        <v>1958</v>
      </c>
      <c r="I2582">
        <v>357</v>
      </c>
      <c r="K2582" t="s">
        <v>269</v>
      </c>
      <c r="L2582">
        <v>357</v>
      </c>
      <c r="M2582" t="s">
        <v>83</v>
      </c>
      <c r="N2582">
        <v>1982</v>
      </c>
      <c r="O2582">
        <v>10</v>
      </c>
      <c r="P2582">
        <v>1985</v>
      </c>
      <c r="Q2582">
        <v>10</v>
      </c>
      <c r="R2582" t="s">
        <v>3081</v>
      </c>
    </row>
    <row r="2583" spans="1:18">
      <c r="A2583">
        <v>4341</v>
      </c>
      <c r="B2583" t="s">
        <v>3243</v>
      </c>
      <c r="C2583">
        <v>-69.013099999999994</v>
      </c>
      <c r="D2583">
        <v>120.5059</v>
      </c>
      <c r="G2583">
        <v>1966</v>
      </c>
      <c r="I2583">
        <v>273</v>
      </c>
      <c r="K2583" t="s">
        <v>269</v>
      </c>
      <c r="L2583">
        <v>273</v>
      </c>
      <c r="M2583" t="s">
        <v>83</v>
      </c>
      <c r="N2583">
        <v>1982</v>
      </c>
      <c r="O2583">
        <v>10</v>
      </c>
      <c r="P2583">
        <v>1985</v>
      </c>
      <c r="Q2583">
        <v>10</v>
      </c>
      <c r="R2583" t="s">
        <v>3081</v>
      </c>
    </row>
    <row r="2584" spans="1:18">
      <c r="A2584">
        <v>4342</v>
      </c>
      <c r="B2584" t="s">
        <v>523</v>
      </c>
      <c r="C2584">
        <v>-69.013199999999998</v>
      </c>
      <c r="D2584">
        <v>120.5531</v>
      </c>
      <c r="G2584">
        <v>1974</v>
      </c>
      <c r="I2584">
        <v>281</v>
      </c>
      <c r="K2584" t="s">
        <v>269</v>
      </c>
      <c r="L2584">
        <v>281</v>
      </c>
      <c r="M2584" t="s">
        <v>83</v>
      </c>
      <c r="N2584">
        <v>1982</v>
      </c>
      <c r="O2584">
        <v>10</v>
      </c>
      <c r="P2584">
        <v>1985</v>
      </c>
      <c r="Q2584">
        <v>10</v>
      </c>
      <c r="R2584" t="s">
        <v>3081</v>
      </c>
    </row>
    <row r="2585" spans="1:18">
      <c r="A2585">
        <v>4343</v>
      </c>
      <c r="B2585" t="s">
        <v>3244</v>
      </c>
      <c r="C2585">
        <v>-69.012900000000002</v>
      </c>
      <c r="D2585">
        <v>120.6026</v>
      </c>
      <c r="G2585">
        <v>1979</v>
      </c>
      <c r="I2585">
        <v>298</v>
      </c>
      <c r="K2585" t="s">
        <v>269</v>
      </c>
      <c r="L2585">
        <v>298</v>
      </c>
      <c r="M2585" t="s">
        <v>83</v>
      </c>
      <c r="N2585">
        <v>1982</v>
      </c>
      <c r="O2585">
        <v>10</v>
      </c>
      <c r="P2585">
        <v>1985</v>
      </c>
      <c r="Q2585">
        <v>10</v>
      </c>
      <c r="R2585" t="s">
        <v>3081</v>
      </c>
    </row>
    <row r="2586" spans="1:18">
      <c r="A2586">
        <v>4344</v>
      </c>
      <c r="B2586" t="s">
        <v>3245</v>
      </c>
      <c r="C2586">
        <v>-69.012699999999995</v>
      </c>
      <c r="D2586">
        <v>120.6521</v>
      </c>
      <c r="G2586">
        <v>1981</v>
      </c>
      <c r="I2586">
        <v>281</v>
      </c>
      <c r="K2586" t="s">
        <v>269</v>
      </c>
      <c r="L2586">
        <v>281</v>
      </c>
      <c r="M2586" t="s">
        <v>83</v>
      </c>
      <c r="N2586">
        <v>1982</v>
      </c>
      <c r="O2586">
        <v>10</v>
      </c>
      <c r="P2586">
        <v>1985</v>
      </c>
      <c r="Q2586">
        <v>10</v>
      </c>
      <c r="R2586" t="s">
        <v>3081</v>
      </c>
    </row>
    <row r="2587" spans="1:18">
      <c r="A2587">
        <v>4345</v>
      </c>
      <c r="B2587" t="s">
        <v>3246</v>
      </c>
      <c r="C2587">
        <v>-69.0124</v>
      </c>
      <c r="D2587">
        <v>120.7017</v>
      </c>
      <c r="G2587">
        <v>1976</v>
      </c>
      <c r="I2587">
        <v>286</v>
      </c>
      <c r="K2587" t="s">
        <v>269</v>
      </c>
      <c r="L2587">
        <v>286</v>
      </c>
      <c r="M2587" t="s">
        <v>83</v>
      </c>
      <c r="N2587">
        <v>1982</v>
      </c>
      <c r="O2587">
        <v>10</v>
      </c>
      <c r="P2587">
        <v>1985</v>
      </c>
      <c r="Q2587">
        <v>10</v>
      </c>
      <c r="R2587" t="s">
        <v>3081</v>
      </c>
    </row>
    <row r="2588" spans="1:18">
      <c r="A2588">
        <v>4346</v>
      </c>
      <c r="B2588" t="s">
        <v>3247</v>
      </c>
      <c r="C2588">
        <v>-69.012100000000004</v>
      </c>
      <c r="D2588">
        <v>120.75360000000001</v>
      </c>
      <c r="G2588">
        <v>1975</v>
      </c>
      <c r="I2588">
        <v>311</v>
      </c>
      <c r="K2588" t="s">
        <v>269</v>
      </c>
      <c r="L2588">
        <v>311</v>
      </c>
      <c r="M2588" t="s">
        <v>83</v>
      </c>
      <c r="N2588">
        <v>1982</v>
      </c>
      <c r="O2588">
        <v>10</v>
      </c>
      <c r="P2588">
        <v>1985</v>
      </c>
      <c r="Q2588">
        <v>10</v>
      </c>
      <c r="R2588" t="s">
        <v>3081</v>
      </c>
    </row>
    <row r="2589" spans="1:18">
      <c r="A2589">
        <v>4347</v>
      </c>
      <c r="B2589" t="s">
        <v>3248</v>
      </c>
      <c r="C2589">
        <v>-69.011799999999994</v>
      </c>
      <c r="D2589">
        <v>120.8032</v>
      </c>
      <c r="G2589">
        <v>1976</v>
      </c>
      <c r="I2589">
        <v>319</v>
      </c>
      <c r="K2589" t="s">
        <v>269</v>
      </c>
      <c r="L2589">
        <v>319</v>
      </c>
      <c r="M2589" t="s">
        <v>83</v>
      </c>
      <c r="N2589">
        <v>1982</v>
      </c>
      <c r="O2589">
        <v>10</v>
      </c>
      <c r="P2589">
        <v>1985</v>
      </c>
      <c r="Q2589">
        <v>10</v>
      </c>
      <c r="R2589" t="s">
        <v>3081</v>
      </c>
    </row>
    <row r="2590" spans="1:18">
      <c r="A2590">
        <v>4348</v>
      </c>
      <c r="B2590" t="s">
        <v>3249</v>
      </c>
      <c r="C2590">
        <v>-69.011600000000001</v>
      </c>
      <c r="D2590">
        <v>120.8502</v>
      </c>
      <c r="G2590">
        <v>1972</v>
      </c>
      <c r="I2590">
        <v>449</v>
      </c>
      <c r="K2590" t="s">
        <v>269</v>
      </c>
      <c r="L2590">
        <v>449</v>
      </c>
      <c r="M2590" t="s">
        <v>83</v>
      </c>
      <c r="N2590">
        <v>1982</v>
      </c>
      <c r="O2590">
        <v>10</v>
      </c>
      <c r="P2590">
        <v>1985</v>
      </c>
      <c r="Q2590">
        <v>10</v>
      </c>
      <c r="R2590" t="s">
        <v>3081</v>
      </c>
    </row>
    <row r="2591" spans="1:18">
      <c r="A2591">
        <v>4349</v>
      </c>
      <c r="B2591" t="s">
        <v>3250</v>
      </c>
      <c r="C2591">
        <v>-69.011300000000006</v>
      </c>
      <c r="D2591">
        <v>120.8972</v>
      </c>
      <c r="G2591">
        <v>1968</v>
      </c>
      <c r="I2591">
        <v>336</v>
      </c>
      <c r="K2591" t="s">
        <v>269</v>
      </c>
      <c r="L2591">
        <v>336</v>
      </c>
      <c r="M2591" t="s">
        <v>83</v>
      </c>
      <c r="N2591">
        <v>1982</v>
      </c>
      <c r="O2591">
        <v>10</v>
      </c>
      <c r="P2591">
        <v>1985</v>
      </c>
      <c r="Q2591">
        <v>10</v>
      </c>
      <c r="R2591" t="s">
        <v>3081</v>
      </c>
    </row>
    <row r="2592" spans="1:18">
      <c r="A2592">
        <v>4350</v>
      </c>
      <c r="B2592" t="s">
        <v>3251</v>
      </c>
      <c r="C2592">
        <v>-69.010999999999996</v>
      </c>
      <c r="D2592">
        <v>120.9492</v>
      </c>
      <c r="G2592">
        <v>1978</v>
      </c>
      <c r="I2592">
        <v>189</v>
      </c>
      <c r="K2592" t="s">
        <v>269</v>
      </c>
      <c r="L2592">
        <v>189</v>
      </c>
      <c r="M2592" t="s">
        <v>83</v>
      </c>
      <c r="N2592">
        <v>1982</v>
      </c>
      <c r="O2592">
        <v>10</v>
      </c>
      <c r="P2592">
        <v>1985</v>
      </c>
      <c r="Q2592">
        <v>10</v>
      </c>
      <c r="R2592" t="s">
        <v>3081</v>
      </c>
    </row>
    <row r="2593" spans="1:18">
      <c r="A2593">
        <v>4351</v>
      </c>
      <c r="B2593" t="s">
        <v>3252</v>
      </c>
      <c r="C2593">
        <v>-69.0107</v>
      </c>
      <c r="D2593">
        <v>121.00369999999999</v>
      </c>
      <c r="G2593">
        <v>1988</v>
      </c>
      <c r="I2593">
        <v>248</v>
      </c>
      <c r="K2593" t="s">
        <v>269</v>
      </c>
      <c r="L2593">
        <v>248</v>
      </c>
      <c r="M2593" t="s">
        <v>83</v>
      </c>
      <c r="N2593">
        <v>1982</v>
      </c>
      <c r="O2593">
        <v>10</v>
      </c>
      <c r="P2593">
        <v>1985</v>
      </c>
      <c r="Q2593">
        <v>10</v>
      </c>
      <c r="R2593" t="s">
        <v>3081</v>
      </c>
    </row>
    <row r="2594" spans="1:18">
      <c r="A2594">
        <v>4352</v>
      </c>
      <c r="B2594" t="s">
        <v>3253</v>
      </c>
      <c r="C2594">
        <v>-69.010499999999993</v>
      </c>
      <c r="D2594">
        <v>121.0532</v>
      </c>
      <c r="G2594">
        <v>1991</v>
      </c>
      <c r="I2594">
        <v>235</v>
      </c>
      <c r="K2594" t="s">
        <v>269</v>
      </c>
      <c r="L2594">
        <v>235</v>
      </c>
      <c r="M2594" t="s">
        <v>83</v>
      </c>
      <c r="N2594">
        <v>1982</v>
      </c>
      <c r="O2594">
        <v>10</v>
      </c>
      <c r="P2594">
        <v>1985</v>
      </c>
      <c r="Q2594">
        <v>10</v>
      </c>
      <c r="R2594" t="s">
        <v>3081</v>
      </c>
    </row>
    <row r="2595" spans="1:18">
      <c r="A2595">
        <v>4353</v>
      </c>
      <c r="B2595" t="s">
        <v>3254</v>
      </c>
      <c r="C2595">
        <v>-69.010199999999998</v>
      </c>
      <c r="D2595">
        <v>121.1028</v>
      </c>
      <c r="G2595">
        <v>1988</v>
      </c>
      <c r="I2595">
        <v>332</v>
      </c>
      <c r="K2595" t="s">
        <v>269</v>
      </c>
      <c r="L2595">
        <v>332</v>
      </c>
      <c r="M2595" t="s">
        <v>83</v>
      </c>
      <c r="N2595">
        <v>1982</v>
      </c>
      <c r="O2595">
        <v>10</v>
      </c>
      <c r="P2595">
        <v>1985</v>
      </c>
      <c r="Q2595">
        <v>10</v>
      </c>
      <c r="R2595" t="s">
        <v>3081</v>
      </c>
    </row>
    <row r="2596" spans="1:18">
      <c r="A2596">
        <v>4354</v>
      </c>
      <c r="B2596" t="s">
        <v>3255</v>
      </c>
      <c r="C2596">
        <v>-69.009900000000002</v>
      </c>
      <c r="D2596">
        <v>121.15479999999999</v>
      </c>
      <c r="G2596">
        <v>1990</v>
      </c>
      <c r="I2596">
        <v>277</v>
      </c>
      <c r="K2596" t="s">
        <v>269</v>
      </c>
      <c r="L2596">
        <v>277</v>
      </c>
      <c r="M2596" t="s">
        <v>83</v>
      </c>
      <c r="N2596">
        <v>1982</v>
      </c>
      <c r="O2596">
        <v>10</v>
      </c>
      <c r="P2596">
        <v>1985</v>
      </c>
      <c r="Q2596">
        <v>10</v>
      </c>
      <c r="R2596" t="s">
        <v>3081</v>
      </c>
    </row>
    <row r="2597" spans="1:18">
      <c r="A2597">
        <v>4355</v>
      </c>
      <c r="B2597" t="s">
        <v>3256</v>
      </c>
      <c r="C2597">
        <v>-69.009600000000006</v>
      </c>
      <c r="D2597">
        <v>121.2043</v>
      </c>
      <c r="G2597">
        <v>1991</v>
      </c>
      <c r="I2597">
        <v>336</v>
      </c>
      <c r="K2597" t="s">
        <v>269</v>
      </c>
      <c r="L2597">
        <v>336</v>
      </c>
      <c r="M2597" t="s">
        <v>83</v>
      </c>
      <c r="N2597">
        <v>1982</v>
      </c>
      <c r="O2597">
        <v>10</v>
      </c>
      <c r="P2597">
        <v>1985</v>
      </c>
      <c r="Q2597">
        <v>10</v>
      </c>
      <c r="R2597" t="s">
        <v>3081</v>
      </c>
    </row>
    <row r="2598" spans="1:18">
      <c r="A2598">
        <v>4356</v>
      </c>
      <c r="B2598" t="s">
        <v>3257</v>
      </c>
      <c r="C2598">
        <v>-69.009299999999996</v>
      </c>
      <c r="D2598">
        <v>121.2563</v>
      </c>
      <c r="G2598">
        <v>1987</v>
      </c>
      <c r="I2598">
        <v>349</v>
      </c>
      <c r="K2598" t="s">
        <v>269</v>
      </c>
      <c r="L2598">
        <v>349</v>
      </c>
      <c r="M2598" t="s">
        <v>83</v>
      </c>
      <c r="N2598">
        <v>1982</v>
      </c>
      <c r="O2598">
        <v>10</v>
      </c>
      <c r="P2598">
        <v>1985</v>
      </c>
      <c r="Q2598">
        <v>10</v>
      </c>
      <c r="R2598" t="s">
        <v>3081</v>
      </c>
    </row>
    <row r="2599" spans="1:18">
      <c r="A2599">
        <v>4357</v>
      </c>
      <c r="B2599" t="s">
        <v>3258</v>
      </c>
      <c r="C2599">
        <v>-69.009100000000004</v>
      </c>
      <c r="D2599">
        <v>121.3058</v>
      </c>
      <c r="G2599">
        <v>1995</v>
      </c>
      <c r="I2599">
        <v>206</v>
      </c>
      <c r="K2599" t="s">
        <v>269</v>
      </c>
      <c r="L2599">
        <v>206</v>
      </c>
      <c r="M2599" t="s">
        <v>83</v>
      </c>
      <c r="N2599">
        <v>1982</v>
      </c>
      <c r="O2599">
        <v>10</v>
      </c>
      <c r="P2599">
        <v>1985</v>
      </c>
      <c r="Q2599">
        <v>10</v>
      </c>
      <c r="R2599" t="s">
        <v>3081</v>
      </c>
    </row>
    <row r="2600" spans="1:18">
      <c r="A2600">
        <v>4358</v>
      </c>
      <c r="B2600" t="s">
        <v>3259</v>
      </c>
      <c r="C2600">
        <v>-69.008799999999994</v>
      </c>
      <c r="D2600">
        <v>121.3553</v>
      </c>
      <c r="G2600">
        <v>2014</v>
      </c>
      <c r="I2600">
        <v>77</v>
      </c>
      <c r="K2600" t="s">
        <v>269</v>
      </c>
      <c r="L2600">
        <v>77</v>
      </c>
      <c r="M2600" t="s">
        <v>83</v>
      </c>
      <c r="N2600">
        <v>1982</v>
      </c>
      <c r="O2600">
        <v>10</v>
      </c>
      <c r="P2600">
        <v>1985</v>
      </c>
      <c r="Q2600">
        <v>10</v>
      </c>
      <c r="R2600" t="s">
        <v>3081</v>
      </c>
    </row>
    <row r="2601" spans="1:18">
      <c r="A2601">
        <v>4359</v>
      </c>
      <c r="B2601" t="s">
        <v>3260</v>
      </c>
      <c r="C2601">
        <v>-69.008499999999998</v>
      </c>
      <c r="D2601">
        <v>121.4049</v>
      </c>
      <c r="G2601">
        <v>2028</v>
      </c>
      <c r="I2601">
        <v>206</v>
      </c>
      <c r="K2601" t="s">
        <v>269</v>
      </c>
      <c r="L2601">
        <v>206</v>
      </c>
      <c r="M2601" t="s">
        <v>83</v>
      </c>
      <c r="N2601">
        <v>1982</v>
      </c>
      <c r="O2601">
        <v>10</v>
      </c>
      <c r="P2601">
        <v>1985</v>
      </c>
      <c r="Q2601">
        <v>10</v>
      </c>
      <c r="R2601" t="s">
        <v>3081</v>
      </c>
    </row>
    <row r="2602" spans="1:18">
      <c r="A2602">
        <v>4360</v>
      </c>
      <c r="B2602" t="s">
        <v>3261</v>
      </c>
      <c r="C2602">
        <v>-69.008200000000002</v>
      </c>
      <c r="D2602">
        <v>121.45440000000001</v>
      </c>
      <c r="G2602">
        <v>2034</v>
      </c>
      <c r="I2602">
        <v>248</v>
      </c>
      <c r="K2602" t="s">
        <v>269</v>
      </c>
      <c r="L2602">
        <v>248</v>
      </c>
      <c r="M2602" t="s">
        <v>83</v>
      </c>
      <c r="N2602">
        <v>1982</v>
      </c>
      <c r="O2602">
        <v>10</v>
      </c>
      <c r="P2602">
        <v>1985</v>
      </c>
      <c r="Q2602">
        <v>10</v>
      </c>
      <c r="R2602" t="s">
        <v>3081</v>
      </c>
    </row>
    <row r="2603" spans="1:18">
      <c r="A2603">
        <v>4361</v>
      </c>
      <c r="B2603" t="s">
        <v>3262</v>
      </c>
      <c r="C2603">
        <v>-69.007999999999996</v>
      </c>
      <c r="D2603">
        <v>121.5064</v>
      </c>
      <c r="G2603">
        <v>2034</v>
      </c>
      <c r="I2603">
        <v>256</v>
      </c>
      <c r="K2603" t="s">
        <v>269</v>
      </c>
      <c r="L2603">
        <v>256</v>
      </c>
      <c r="M2603" t="s">
        <v>83</v>
      </c>
      <c r="N2603">
        <v>1982</v>
      </c>
      <c r="O2603">
        <v>10</v>
      </c>
      <c r="P2603">
        <v>1985</v>
      </c>
      <c r="Q2603">
        <v>10</v>
      </c>
      <c r="R2603" t="s">
        <v>3081</v>
      </c>
    </row>
    <row r="2604" spans="1:18">
      <c r="A2604">
        <v>4362</v>
      </c>
      <c r="B2604" t="s">
        <v>3263</v>
      </c>
      <c r="C2604">
        <v>-69.0077</v>
      </c>
      <c r="D2604">
        <v>121.55589999999999</v>
      </c>
      <c r="G2604">
        <v>2036</v>
      </c>
      <c r="I2604">
        <v>244</v>
      </c>
      <c r="K2604" t="s">
        <v>269</v>
      </c>
      <c r="L2604">
        <v>244</v>
      </c>
      <c r="M2604" t="s">
        <v>83</v>
      </c>
      <c r="N2604">
        <v>1982</v>
      </c>
      <c r="O2604">
        <v>10</v>
      </c>
      <c r="P2604">
        <v>1985</v>
      </c>
      <c r="Q2604">
        <v>10</v>
      </c>
      <c r="R2604" t="s">
        <v>3081</v>
      </c>
    </row>
    <row r="2605" spans="1:18">
      <c r="A2605">
        <v>4363</v>
      </c>
      <c r="B2605" t="s">
        <v>3264</v>
      </c>
      <c r="C2605">
        <v>-69.007400000000004</v>
      </c>
      <c r="D2605">
        <v>121.6054</v>
      </c>
      <c r="G2605">
        <v>2043</v>
      </c>
      <c r="I2605">
        <v>214</v>
      </c>
      <c r="K2605" t="s">
        <v>269</v>
      </c>
      <c r="L2605">
        <v>214</v>
      </c>
      <c r="M2605" t="s">
        <v>83</v>
      </c>
      <c r="N2605">
        <v>1982</v>
      </c>
      <c r="O2605">
        <v>10</v>
      </c>
      <c r="P2605">
        <v>1985</v>
      </c>
      <c r="Q2605">
        <v>10</v>
      </c>
      <c r="R2605" t="s">
        <v>3081</v>
      </c>
    </row>
    <row r="2606" spans="1:18">
      <c r="A2606">
        <v>4364</v>
      </c>
      <c r="B2606" t="s">
        <v>3265</v>
      </c>
      <c r="C2606">
        <v>-69.007099999999994</v>
      </c>
      <c r="D2606">
        <v>121.6574</v>
      </c>
      <c r="G2606">
        <v>2046</v>
      </c>
      <c r="I2606">
        <v>315</v>
      </c>
      <c r="K2606" t="s">
        <v>269</v>
      </c>
      <c r="L2606">
        <v>315</v>
      </c>
      <c r="M2606" t="s">
        <v>83</v>
      </c>
      <c r="N2606">
        <v>1982</v>
      </c>
      <c r="O2606">
        <v>10</v>
      </c>
      <c r="P2606">
        <v>1985</v>
      </c>
      <c r="Q2606">
        <v>10</v>
      </c>
      <c r="R2606" t="s">
        <v>3081</v>
      </c>
    </row>
    <row r="2607" spans="1:18">
      <c r="A2607">
        <v>4365</v>
      </c>
      <c r="B2607" t="s">
        <v>3266</v>
      </c>
      <c r="C2607">
        <v>-69.006900000000002</v>
      </c>
      <c r="D2607">
        <v>121.70699999999999</v>
      </c>
      <c r="G2607">
        <v>2047</v>
      </c>
      <c r="I2607">
        <v>294</v>
      </c>
      <c r="K2607" t="s">
        <v>269</v>
      </c>
      <c r="L2607">
        <v>294</v>
      </c>
      <c r="M2607" t="s">
        <v>83</v>
      </c>
      <c r="N2607">
        <v>1982</v>
      </c>
      <c r="O2607">
        <v>10</v>
      </c>
      <c r="P2607">
        <v>1985</v>
      </c>
      <c r="Q2607">
        <v>10</v>
      </c>
      <c r="R2607" t="s">
        <v>3081</v>
      </c>
    </row>
    <row r="2608" spans="1:18">
      <c r="A2608">
        <v>4366</v>
      </c>
      <c r="B2608" t="s">
        <v>3267</v>
      </c>
      <c r="C2608">
        <v>-69.006600000000006</v>
      </c>
      <c r="D2608">
        <v>121.759</v>
      </c>
      <c r="G2608">
        <v>2042</v>
      </c>
      <c r="I2608">
        <v>286</v>
      </c>
      <c r="K2608" t="s">
        <v>269</v>
      </c>
      <c r="L2608">
        <v>286</v>
      </c>
      <c r="M2608" t="s">
        <v>83</v>
      </c>
      <c r="N2608">
        <v>1982</v>
      </c>
      <c r="O2608">
        <v>10</v>
      </c>
      <c r="P2608">
        <v>1985</v>
      </c>
      <c r="Q2608">
        <v>10</v>
      </c>
      <c r="R2608" t="s">
        <v>3081</v>
      </c>
    </row>
    <row r="2609" spans="1:18">
      <c r="A2609">
        <v>4367</v>
      </c>
      <c r="B2609" t="s">
        <v>518</v>
      </c>
      <c r="C2609">
        <v>-69.006299999999996</v>
      </c>
      <c r="D2609">
        <v>121.8085</v>
      </c>
      <c r="G2609">
        <v>2042</v>
      </c>
      <c r="I2609">
        <v>227</v>
      </c>
      <c r="K2609" t="s">
        <v>269</v>
      </c>
      <c r="L2609">
        <v>227</v>
      </c>
      <c r="M2609" t="s">
        <v>83</v>
      </c>
      <c r="N2609">
        <v>1982</v>
      </c>
      <c r="O2609">
        <v>10</v>
      </c>
      <c r="P2609">
        <v>1985</v>
      </c>
      <c r="Q2609">
        <v>10</v>
      </c>
      <c r="R2609" t="s">
        <v>3081</v>
      </c>
    </row>
    <row r="2610" spans="1:18">
      <c r="A2610">
        <v>4368</v>
      </c>
      <c r="B2610" t="s">
        <v>3268</v>
      </c>
      <c r="C2610">
        <v>-69.006299999999996</v>
      </c>
      <c r="D2610">
        <v>121.8583</v>
      </c>
      <c r="G2610">
        <v>2049</v>
      </c>
      <c r="I2610">
        <v>210</v>
      </c>
      <c r="K2610" t="s">
        <v>269</v>
      </c>
      <c r="L2610">
        <v>210</v>
      </c>
      <c r="M2610" t="s">
        <v>83</v>
      </c>
      <c r="N2610">
        <v>1982</v>
      </c>
      <c r="O2610">
        <v>10</v>
      </c>
      <c r="P2610">
        <v>1985</v>
      </c>
      <c r="Q2610">
        <v>10</v>
      </c>
      <c r="R2610" t="s">
        <v>3081</v>
      </c>
    </row>
    <row r="2611" spans="1:18">
      <c r="A2611">
        <v>4369</v>
      </c>
      <c r="B2611" t="s">
        <v>3269</v>
      </c>
      <c r="C2611">
        <v>-69.006399999999999</v>
      </c>
      <c r="D2611">
        <v>121.90819999999999</v>
      </c>
      <c r="G2611">
        <v>2044</v>
      </c>
      <c r="I2611">
        <v>290</v>
      </c>
      <c r="K2611" t="s">
        <v>269</v>
      </c>
      <c r="L2611">
        <v>290</v>
      </c>
      <c r="M2611" t="s">
        <v>83</v>
      </c>
      <c r="N2611">
        <v>1982</v>
      </c>
      <c r="O2611">
        <v>10</v>
      </c>
      <c r="P2611">
        <v>1985</v>
      </c>
      <c r="Q2611">
        <v>10</v>
      </c>
      <c r="R2611" t="s">
        <v>3081</v>
      </c>
    </row>
    <row r="2612" spans="1:18">
      <c r="A2612">
        <v>4370</v>
      </c>
      <c r="B2612" t="s">
        <v>3270</v>
      </c>
      <c r="C2612">
        <v>-69.006399999999999</v>
      </c>
      <c r="D2612">
        <v>121.958</v>
      </c>
      <c r="G2612">
        <v>2040</v>
      </c>
      <c r="I2612">
        <v>260</v>
      </c>
      <c r="K2612" t="s">
        <v>269</v>
      </c>
      <c r="L2612">
        <v>260</v>
      </c>
      <c r="M2612" t="s">
        <v>83</v>
      </c>
      <c r="N2612">
        <v>1982</v>
      </c>
      <c r="O2612">
        <v>10</v>
      </c>
      <c r="P2612">
        <v>1985</v>
      </c>
      <c r="Q2612">
        <v>10</v>
      </c>
      <c r="R2612" t="s">
        <v>3081</v>
      </c>
    </row>
    <row r="2613" spans="1:18">
      <c r="A2613">
        <v>4371</v>
      </c>
      <c r="B2613" t="s">
        <v>3271</v>
      </c>
      <c r="C2613">
        <v>-69.006399999999999</v>
      </c>
      <c r="D2613">
        <v>122.00790000000001</v>
      </c>
      <c r="G2613">
        <v>2048</v>
      </c>
      <c r="I2613">
        <v>277</v>
      </c>
      <c r="K2613" t="s">
        <v>269</v>
      </c>
      <c r="L2613">
        <v>277</v>
      </c>
      <c r="M2613" t="s">
        <v>83</v>
      </c>
      <c r="N2613">
        <v>1982</v>
      </c>
      <c r="O2613">
        <v>10</v>
      </c>
      <c r="P2613">
        <v>1985</v>
      </c>
      <c r="Q2613">
        <v>10</v>
      </c>
      <c r="R2613" t="s">
        <v>3081</v>
      </c>
    </row>
    <row r="2614" spans="1:18">
      <c r="A2614">
        <v>4372</v>
      </c>
      <c r="B2614" t="s">
        <v>3272</v>
      </c>
      <c r="C2614">
        <v>-69.006500000000003</v>
      </c>
      <c r="D2614">
        <v>122.0577</v>
      </c>
      <c r="G2614">
        <v>2055</v>
      </c>
      <c r="I2614">
        <v>210</v>
      </c>
      <c r="K2614" t="s">
        <v>269</v>
      </c>
      <c r="L2614">
        <v>210</v>
      </c>
      <c r="M2614" t="s">
        <v>83</v>
      </c>
      <c r="N2614">
        <v>1982</v>
      </c>
      <c r="O2614">
        <v>10</v>
      </c>
      <c r="P2614">
        <v>1985</v>
      </c>
      <c r="Q2614">
        <v>10</v>
      </c>
      <c r="R2614" t="s">
        <v>3081</v>
      </c>
    </row>
    <row r="2615" spans="1:18">
      <c r="A2615">
        <v>4373</v>
      </c>
      <c r="B2615" t="s">
        <v>3273</v>
      </c>
      <c r="C2615">
        <v>-69.006500000000003</v>
      </c>
      <c r="D2615">
        <v>122.1075</v>
      </c>
      <c r="G2615">
        <v>2062</v>
      </c>
      <c r="I2615">
        <v>256</v>
      </c>
      <c r="K2615" t="s">
        <v>269</v>
      </c>
      <c r="L2615">
        <v>256</v>
      </c>
      <c r="M2615" t="s">
        <v>83</v>
      </c>
      <c r="N2615">
        <v>1982</v>
      </c>
      <c r="O2615">
        <v>10</v>
      </c>
      <c r="P2615">
        <v>1985</v>
      </c>
      <c r="Q2615">
        <v>10</v>
      </c>
      <c r="R2615" t="s">
        <v>3081</v>
      </c>
    </row>
    <row r="2616" spans="1:18">
      <c r="A2616">
        <v>4374</v>
      </c>
      <c r="B2616" t="s">
        <v>3274</v>
      </c>
      <c r="C2616">
        <v>-69.006500000000003</v>
      </c>
      <c r="D2616">
        <v>122.1574</v>
      </c>
      <c r="G2616">
        <v>2064</v>
      </c>
      <c r="I2616">
        <v>244</v>
      </c>
      <c r="K2616" t="s">
        <v>269</v>
      </c>
      <c r="L2616">
        <v>244</v>
      </c>
      <c r="M2616" t="s">
        <v>83</v>
      </c>
      <c r="N2616">
        <v>1982</v>
      </c>
      <c r="O2616">
        <v>10</v>
      </c>
      <c r="P2616">
        <v>1985</v>
      </c>
      <c r="Q2616">
        <v>10</v>
      </c>
      <c r="R2616" t="s">
        <v>3081</v>
      </c>
    </row>
    <row r="2617" spans="1:18">
      <c r="A2617">
        <v>4375</v>
      </c>
      <c r="B2617" t="s">
        <v>3275</v>
      </c>
      <c r="C2617">
        <v>-69.006600000000006</v>
      </c>
      <c r="D2617">
        <v>122.2072</v>
      </c>
      <c r="G2617">
        <v>2064</v>
      </c>
      <c r="I2617">
        <v>290</v>
      </c>
      <c r="K2617" t="s">
        <v>269</v>
      </c>
      <c r="L2617">
        <v>290</v>
      </c>
      <c r="M2617" t="s">
        <v>83</v>
      </c>
      <c r="N2617">
        <v>1982</v>
      </c>
      <c r="O2617">
        <v>10</v>
      </c>
      <c r="P2617">
        <v>1985</v>
      </c>
      <c r="Q2617">
        <v>10</v>
      </c>
      <c r="R2617" t="s">
        <v>3081</v>
      </c>
    </row>
    <row r="2618" spans="1:18">
      <c r="A2618">
        <v>4376</v>
      </c>
      <c r="B2618" t="s">
        <v>3276</v>
      </c>
      <c r="C2618">
        <v>-69.006600000000006</v>
      </c>
      <c r="D2618">
        <v>122.25700000000001</v>
      </c>
      <c r="G2618">
        <v>2064</v>
      </c>
      <c r="I2618">
        <v>269</v>
      </c>
      <c r="K2618" t="s">
        <v>269</v>
      </c>
      <c r="L2618">
        <v>269</v>
      </c>
      <c r="M2618" t="s">
        <v>83</v>
      </c>
      <c r="N2618">
        <v>1982</v>
      </c>
      <c r="O2618">
        <v>10</v>
      </c>
      <c r="P2618">
        <v>1985</v>
      </c>
      <c r="Q2618">
        <v>10</v>
      </c>
      <c r="R2618" t="s">
        <v>3081</v>
      </c>
    </row>
    <row r="2619" spans="1:18">
      <c r="A2619">
        <v>4377</v>
      </c>
      <c r="B2619" t="s">
        <v>3277</v>
      </c>
      <c r="C2619">
        <v>-69.006600000000006</v>
      </c>
      <c r="D2619">
        <v>122.3069</v>
      </c>
      <c r="G2619">
        <v>2062</v>
      </c>
      <c r="I2619">
        <v>311</v>
      </c>
      <c r="K2619" t="s">
        <v>269</v>
      </c>
      <c r="L2619">
        <v>311</v>
      </c>
      <c r="M2619" t="s">
        <v>83</v>
      </c>
      <c r="N2619">
        <v>1982</v>
      </c>
      <c r="O2619">
        <v>10</v>
      </c>
      <c r="P2619">
        <v>1985</v>
      </c>
      <c r="Q2619">
        <v>10</v>
      </c>
      <c r="R2619" t="s">
        <v>3081</v>
      </c>
    </row>
    <row r="2620" spans="1:18">
      <c r="A2620">
        <v>4378</v>
      </c>
      <c r="B2620" t="s">
        <v>3278</v>
      </c>
      <c r="C2620">
        <v>-69.006699999999995</v>
      </c>
      <c r="D2620">
        <v>122.3567</v>
      </c>
      <c r="G2620">
        <v>2065</v>
      </c>
      <c r="I2620">
        <v>252</v>
      </c>
      <c r="K2620" t="s">
        <v>269</v>
      </c>
      <c r="L2620">
        <v>252</v>
      </c>
      <c r="M2620" t="s">
        <v>83</v>
      </c>
      <c r="N2620">
        <v>1982</v>
      </c>
      <c r="O2620">
        <v>10</v>
      </c>
      <c r="P2620">
        <v>1985</v>
      </c>
      <c r="Q2620">
        <v>10</v>
      </c>
      <c r="R2620" t="s">
        <v>3081</v>
      </c>
    </row>
    <row r="2621" spans="1:18">
      <c r="A2621">
        <v>4379</v>
      </c>
      <c r="B2621" t="s">
        <v>3279</v>
      </c>
      <c r="C2621">
        <v>-69.006699999999995</v>
      </c>
      <c r="D2621">
        <v>122.4066</v>
      </c>
      <c r="G2621">
        <v>2070</v>
      </c>
      <c r="I2621">
        <v>223</v>
      </c>
      <c r="K2621" t="s">
        <v>269</v>
      </c>
      <c r="L2621">
        <v>223</v>
      </c>
      <c r="M2621" t="s">
        <v>83</v>
      </c>
      <c r="N2621">
        <v>1982</v>
      </c>
      <c r="O2621">
        <v>10</v>
      </c>
      <c r="P2621">
        <v>1985</v>
      </c>
      <c r="Q2621">
        <v>10</v>
      </c>
      <c r="R2621" t="s">
        <v>3081</v>
      </c>
    </row>
    <row r="2622" spans="1:18">
      <c r="A2622">
        <v>4380</v>
      </c>
      <c r="B2622" t="s">
        <v>3280</v>
      </c>
      <c r="C2622">
        <v>-69.006699999999995</v>
      </c>
      <c r="D2622">
        <v>122.4564</v>
      </c>
      <c r="G2622">
        <v>2072</v>
      </c>
      <c r="I2622">
        <v>214</v>
      </c>
      <c r="K2622" t="s">
        <v>269</v>
      </c>
      <c r="L2622">
        <v>214</v>
      </c>
      <c r="M2622" t="s">
        <v>83</v>
      </c>
      <c r="N2622">
        <v>1982</v>
      </c>
      <c r="O2622">
        <v>10</v>
      </c>
      <c r="P2622">
        <v>1985</v>
      </c>
      <c r="Q2622">
        <v>10</v>
      </c>
      <c r="R2622" t="s">
        <v>3081</v>
      </c>
    </row>
    <row r="2623" spans="1:18">
      <c r="A2623">
        <v>4381</v>
      </c>
      <c r="B2623" t="s">
        <v>3281</v>
      </c>
      <c r="C2623">
        <v>-69.006799999999998</v>
      </c>
      <c r="D2623">
        <v>122.5087</v>
      </c>
      <c r="G2623">
        <v>2078</v>
      </c>
      <c r="I2623">
        <v>197</v>
      </c>
      <c r="K2623" t="s">
        <v>269</v>
      </c>
      <c r="L2623">
        <v>197</v>
      </c>
      <c r="M2623" t="s">
        <v>83</v>
      </c>
      <c r="N2623">
        <v>1982</v>
      </c>
      <c r="O2623">
        <v>10</v>
      </c>
      <c r="P2623">
        <v>1985</v>
      </c>
      <c r="Q2623">
        <v>10</v>
      </c>
      <c r="R2623" t="s">
        <v>3081</v>
      </c>
    </row>
    <row r="2624" spans="1:18">
      <c r="A2624">
        <v>4382</v>
      </c>
      <c r="B2624" t="s">
        <v>3282</v>
      </c>
      <c r="C2624">
        <v>-69.006799999999998</v>
      </c>
      <c r="D2624">
        <v>122.5611</v>
      </c>
      <c r="G2624">
        <v>2082</v>
      </c>
      <c r="I2624">
        <v>235</v>
      </c>
      <c r="K2624" t="s">
        <v>269</v>
      </c>
      <c r="L2624">
        <v>235</v>
      </c>
      <c r="M2624" t="s">
        <v>83</v>
      </c>
      <c r="N2624">
        <v>1982</v>
      </c>
      <c r="O2624">
        <v>10</v>
      </c>
      <c r="P2624">
        <v>1985</v>
      </c>
      <c r="Q2624">
        <v>10</v>
      </c>
      <c r="R2624" t="s">
        <v>3081</v>
      </c>
    </row>
    <row r="2625" spans="1:18">
      <c r="A2625">
        <v>4383</v>
      </c>
      <c r="B2625" t="s">
        <v>3283</v>
      </c>
      <c r="C2625">
        <v>-69.006799999999998</v>
      </c>
      <c r="D2625">
        <v>122.6084</v>
      </c>
      <c r="G2625">
        <v>2088</v>
      </c>
      <c r="I2625">
        <v>265</v>
      </c>
      <c r="K2625" t="s">
        <v>269</v>
      </c>
      <c r="L2625">
        <v>265</v>
      </c>
      <c r="M2625" t="s">
        <v>83</v>
      </c>
      <c r="N2625">
        <v>1982</v>
      </c>
      <c r="O2625">
        <v>10</v>
      </c>
      <c r="P2625">
        <v>1985</v>
      </c>
      <c r="Q2625">
        <v>10</v>
      </c>
      <c r="R2625" t="s">
        <v>3081</v>
      </c>
    </row>
    <row r="2626" spans="1:18">
      <c r="A2626">
        <v>4384</v>
      </c>
      <c r="B2626" t="s">
        <v>3284</v>
      </c>
      <c r="C2626">
        <v>-69.006799999999998</v>
      </c>
      <c r="D2626">
        <v>122.6583</v>
      </c>
      <c r="G2626">
        <v>2090</v>
      </c>
      <c r="I2626">
        <v>181</v>
      </c>
      <c r="K2626" t="s">
        <v>269</v>
      </c>
      <c r="L2626">
        <v>181</v>
      </c>
      <c r="M2626" t="s">
        <v>83</v>
      </c>
      <c r="N2626">
        <v>1982</v>
      </c>
      <c r="O2626">
        <v>10</v>
      </c>
      <c r="P2626">
        <v>1985</v>
      </c>
      <c r="Q2626">
        <v>10</v>
      </c>
      <c r="R2626" t="s">
        <v>3081</v>
      </c>
    </row>
    <row r="2627" spans="1:18">
      <c r="A2627">
        <v>4385</v>
      </c>
      <c r="B2627" t="s">
        <v>3285</v>
      </c>
      <c r="C2627">
        <v>-69.006900000000002</v>
      </c>
      <c r="D2627">
        <v>122.7081</v>
      </c>
      <c r="G2627">
        <v>2103</v>
      </c>
      <c r="I2627">
        <v>147</v>
      </c>
      <c r="K2627" t="s">
        <v>269</v>
      </c>
      <c r="L2627">
        <v>147</v>
      </c>
      <c r="M2627" t="s">
        <v>83</v>
      </c>
      <c r="N2627">
        <v>1982</v>
      </c>
      <c r="O2627">
        <v>10</v>
      </c>
      <c r="P2627">
        <v>1985</v>
      </c>
      <c r="Q2627">
        <v>10</v>
      </c>
      <c r="R2627" t="s">
        <v>3081</v>
      </c>
    </row>
    <row r="2628" spans="1:18">
      <c r="A2628">
        <v>4386</v>
      </c>
      <c r="B2628" t="s">
        <v>3286</v>
      </c>
      <c r="C2628">
        <v>-69.006900000000002</v>
      </c>
      <c r="D2628">
        <v>122.75790000000001</v>
      </c>
      <c r="G2628">
        <v>2114</v>
      </c>
      <c r="I2628">
        <v>139</v>
      </c>
      <c r="K2628" t="s">
        <v>269</v>
      </c>
      <c r="L2628">
        <v>139</v>
      </c>
      <c r="M2628" t="s">
        <v>83</v>
      </c>
      <c r="N2628">
        <v>1982</v>
      </c>
      <c r="O2628">
        <v>10</v>
      </c>
      <c r="P2628">
        <v>1985</v>
      </c>
      <c r="Q2628">
        <v>10</v>
      </c>
      <c r="R2628" t="s">
        <v>3081</v>
      </c>
    </row>
    <row r="2629" spans="1:18">
      <c r="A2629">
        <v>4387</v>
      </c>
      <c r="B2629" t="s">
        <v>3287</v>
      </c>
      <c r="C2629">
        <v>-69.006900000000002</v>
      </c>
      <c r="D2629">
        <v>122.8078</v>
      </c>
      <c r="G2629">
        <v>2118</v>
      </c>
      <c r="I2629">
        <v>231</v>
      </c>
      <c r="K2629" t="s">
        <v>269</v>
      </c>
      <c r="L2629">
        <v>231</v>
      </c>
      <c r="M2629" t="s">
        <v>83</v>
      </c>
      <c r="N2629">
        <v>1982</v>
      </c>
      <c r="O2629">
        <v>10</v>
      </c>
      <c r="P2629">
        <v>1985</v>
      </c>
      <c r="Q2629">
        <v>10</v>
      </c>
      <c r="R2629" t="s">
        <v>3081</v>
      </c>
    </row>
    <row r="2630" spans="1:18">
      <c r="A2630">
        <v>4388</v>
      </c>
      <c r="B2630" t="s">
        <v>3288</v>
      </c>
      <c r="C2630">
        <v>-69.007000000000005</v>
      </c>
      <c r="D2630">
        <v>122.85760000000001</v>
      </c>
      <c r="G2630">
        <v>2121</v>
      </c>
      <c r="I2630">
        <v>244</v>
      </c>
      <c r="K2630" t="s">
        <v>269</v>
      </c>
      <c r="L2630">
        <v>244</v>
      </c>
      <c r="M2630" t="s">
        <v>83</v>
      </c>
      <c r="N2630">
        <v>1982</v>
      </c>
      <c r="O2630">
        <v>10</v>
      </c>
      <c r="P2630">
        <v>1985</v>
      </c>
      <c r="Q2630">
        <v>10</v>
      </c>
      <c r="R2630" t="s">
        <v>3081</v>
      </c>
    </row>
    <row r="2631" spans="1:18">
      <c r="A2631">
        <v>4389</v>
      </c>
      <c r="B2631" t="s">
        <v>3289</v>
      </c>
      <c r="C2631">
        <v>-69.007000000000005</v>
      </c>
      <c r="D2631">
        <v>122.9075</v>
      </c>
      <c r="G2631">
        <v>2121</v>
      </c>
      <c r="I2631">
        <v>214</v>
      </c>
      <c r="K2631" t="s">
        <v>269</v>
      </c>
      <c r="L2631">
        <v>214</v>
      </c>
      <c r="M2631" t="s">
        <v>83</v>
      </c>
      <c r="N2631">
        <v>1982</v>
      </c>
      <c r="O2631">
        <v>10</v>
      </c>
      <c r="P2631">
        <v>1985</v>
      </c>
      <c r="Q2631">
        <v>10</v>
      </c>
      <c r="R2631" t="s">
        <v>3081</v>
      </c>
    </row>
    <row r="2632" spans="1:18">
      <c r="A2632">
        <v>4390</v>
      </c>
      <c r="B2632" t="s">
        <v>3290</v>
      </c>
      <c r="C2632">
        <v>-69.007000000000005</v>
      </c>
      <c r="D2632">
        <v>122.9573</v>
      </c>
      <c r="G2632">
        <v>2124</v>
      </c>
      <c r="I2632">
        <v>244</v>
      </c>
      <c r="K2632" t="s">
        <v>269</v>
      </c>
      <c r="L2632">
        <v>244</v>
      </c>
      <c r="M2632" t="s">
        <v>83</v>
      </c>
      <c r="N2632">
        <v>1982</v>
      </c>
      <c r="O2632">
        <v>10</v>
      </c>
      <c r="P2632">
        <v>1985</v>
      </c>
      <c r="Q2632">
        <v>10</v>
      </c>
      <c r="R2632" t="s">
        <v>3081</v>
      </c>
    </row>
    <row r="2633" spans="1:18">
      <c r="A2633">
        <v>4391</v>
      </c>
      <c r="B2633" t="s">
        <v>3291</v>
      </c>
      <c r="C2633">
        <v>-69.007099999999994</v>
      </c>
      <c r="D2633">
        <v>123.0072</v>
      </c>
      <c r="G2633">
        <v>2129</v>
      </c>
      <c r="I2633">
        <v>206</v>
      </c>
      <c r="K2633" t="s">
        <v>269</v>
      </c>
      <c r="L2633">
        <v>206</v>
      </c>
      <c r="M2633" t="s">
        <v>83</v>
      </c>
      <c r="N2633">
        <v>1982</v>
      </c>
      <c r="O2633">
        <v>10</v>
      </c>
      <c r="P2633">
        <v>1985</v>
      </c>
      <c r="Q2633">
        <v>10</v>
      </c>
      <c r="R2633" t="s">
        <v>3081</v>
      </c>
    </row>
    <row r="2634" spans="1:18">
      <c r="A2634">
        <v>4392</v>
      </c>
      <c r="B2634" t="s">
        <v>520</v>
      </c>
      <c r="C2634">
        <v>-69.006600000000006</v>
      </c>
      <c r="D2634">
        <v>123.057</v>
      </c>
      <c r="G2634">
        <v>2135</v>
      </c>
      <c r="I2634">
        <v>105</v>
      </c>
      <c r="K2634" t="s">
        <v>269</v>
      </c>
      <c r="L2634">
        <v>105</v>
      </c>
      <c r="M2634" t="s">
        <v>83</v>
      </c>
      <c r="N2634">
        <v>1982</v>
      </c>
      <c r="O2634">
        <v>10</v>
      </c>
      <c r="P2634">
        <v>1985</v>
      </c>
      <c r="Q2634">
        <v>10</v>
      </c>
      <c r="R2634" t="s">
        <v>3081</v>
      </c>
    </row>
    <row r="2635" spans="1:18">
      <c r="A2635">
        <v>4393</v>
      </c>
      <c r="B2635" t="s">
        <v>3292</v>
      </c>
      <c r="C2635">
        <v>-69.006299999999996</v>
      </c>
      <c r="D2635">
        <v>123.1093</v>
      </c>
      <c r="G2635">
        <v>2139</v>
      </c>
      <c r="I2635">
        <v>185</v>
      </c>
      <c r="K2635" t="s">
        <v>269</v>
      </c>
      <c r="L2635">
        <v>185</v>
      </c>
      <c r="M2635" t="s">
        <v>83</v>
      </c>
      <c r="N2635">
        <v>1982</v>
      </c>
      <c r="O2635">
        <v>10</v>
      </c>
      <c r="P2635">
        <v>1985</v>
      </c>
      <c r="Q2635">
        <v>10</v>
      </c>
      <c r="R2635" t="s">
        <v>3081</v>
      </c>
    </row>
    <row r="2636" spans="1:18">
      <c r="A2636">
        <v>4394</v>
      </c>
      <c r="B2636" t="s">
        <v>3293</v>
      </c>
      <c r="C2636">
        <v>-69.006100000000004</v>
      </c>
      <c r="D2636">
        <v>123.1591</v>
      </c>
      <c r="G2636">
        <v>2142</v>
      </c>
      <c r="I2636">
        <v>197</v>
      </c>
      <c r="K2636" t="s">
        <v>269</v>
      </c>
      <c r="L2636">
        <v>197</v>
      </c>
      <c r="M2636" t="s">
        <v>83</v>
      </c>
      <c r="N2636">
        <v>1982</v>
      </c>
      <c r="O2636">
        <v>10</v>
      </c>
      <c r="P2636">
        <v>1985</v>
      </c>
      <c r="Q2636">
        <v>10</v>
      </c>
      <c r="R2636" t="s">
        <v>3081</v>
      </c>
    </row>
    <row r="2637" spans="1:18">
      <c r="A2637">
        <v>4395</v>
      </c>
      <c r="B2637" t="s">
        <v>3294</v>
      </c>
      <c r="C2637">
        <v>-69.005899999999997</v>
      </c>
      <c r="D2637">
        <v>123.2114</v>
      </c>
      <c r="G2637">
        <v>2141</v>
      </c>
      <c r="I2637">
        <v>218</v>
      </c>
      <c r="K2637" t="s">
        <v>269</v>
      </c>
      <c r="L2637">
        <v>218</v>
      </c>
      <c r="M2637" t="s">
        <v>83</v>
      </c>
      <c r="N2637">
        <v>1982</v>
      </c>
      <c r="O2637">
        <v>10</v>
      </c>
      <c r="P2637">
        <v>1985</v>
      </c>
      <c r="Q2637">
        <v>10</v>
      </c>
      <c r="R2637" t="s">
        <v>3081</v>
      </c>
    </row>
    <row r="2638" spans="1:18">
      <c r="A2638">
        <v>4396</v>
      </c>
      <c r="B2638" t="s">
        <v>3295</v>
      </c>
      <c r="C2638">
        <v>-69.005600000000001</v>
      </c>
      <c r="D2638">
        <v>123.2637</v>
      </c>
      <c r="G2638">
        <v>2137</v>
      </c>
      <c r="I2638">
        <v>265</v>
      </c>
      <c r="K2638" t="s">
        <v>269</v>
      </c>
      <c r="L2638">
        <v>265</v>
      </c>
      <c r="M2638" t="s">
        <v>83</v>
      </c>
      <c r="N2638">
        <v>1982</v>
      </c>
      <c r="O2638">
        <v>10</v>
      </c>
      <c r="P2638">
        <v>1985</v>
      </c>
      <c r="Q2638">
        <v>10</v>
      </c>
      <c r="R2638" t="s">
        <v>3081</v>
      </c>
    </row>
    <row r="2639" spans="1:18">
      <c r="A2639">
        <v>4397</v>
      </c>
      <c r="B2639" t="s">
        <v>3296</v>
      </c>
      <c r="C2639">
        <v>-69.005399999999995</v>
      </c>
      <c r="D2639">
        <v>123.316</v>
      </c>
      <c r="G2639">
        <v>2143</v>
      </c>
      <c r="I2639">
        <v>172</v>
      </c>
      <c r="K2639" t="s">
        <v>269</v>
      </c>
      <c r="L2639">
        <v>172</v>
      </c>
      <c r="M2639" t="s">
        <v>83</v>
      </c>
      <c r="N2639">
        <v>1982</v>
      </c>
      <c r="O2639">
        <v>10</v>
      </c>
      <c r="P2639">
        <v>1985</v>
      </c>
      <c r="Q2639">
        <v>10</v>
      </c>
      <c r="R2639" t="s">
        <v>3081</v>
      </c>
    </row>
    <row r="2640" spans="1:18">
      <c r="A2640">
        <v>4398</v>
      </c>
      <c r="B2640" t="s">
        <v>3297</v>
      </c>
      <c r="C2640">
        <v>-69.005099999999999</v>
      </c>
      <c r="D2640">
        <v>123.3659</v>
      </c>
      <c r="G2640">
        <v>2149</v>
      </c>
      <c r="I2640">
        <v>113</v>
      </c>
      <c r="K2640" t="s">
        <v>269</v>
      </c>
      <c r="L2640">
        <v>113</v>
      </c>
      <c r="M2640" t="s">
        <v>83</v>
      </c>
      <c r="N2640">
        <v>1982</v>
      </c>
      <c r="O2640">
        <v>10</v>
      </c>
      <c r="P2640">
        <v>1985</v>
      </c>
      <c r="Q2640">
        <v>10</v>
      </c>
      <c r="R2640" t="s">
        <v>3081</v>
      </c>
    </row>
    <row r="2641" spans="1:18">
      <c r="A2641">
        <v>4399</v>
      </c>
      <c r="B2641" t="s">
        <v>3298</v>
      </c>
      <c r="C2641">
        <v>-69.004900000000006</v>
      </c>
      <c r="D2641">
        <v>123.4182</v>
      </c>
      <c r="G2641">
        <v>2153</v>
      </c>
      <c r="I2641">
        <v>143</v>
      </c>
      <c r="K2641" t="s">
        <v>269</v>
      </c>
      <c r="L2641">
        <v>143</v>
      </c>
      <c r="M2641" t="s">
        <v>83</v>
      </c>
      <c r="N2641">
        <v>1982</v>
      </c>
      <c r="O2641">
        <v>10</v>
      </c>
      <c r="P2641">
        <v>1985</v>
      </c>
      <c r="Q2641">
        <v>10</v>
      </c>
      <c r="R2641" t="s">
        <v>3081</v>
      </c>
    </row>
    <row r="2642" spans="1:18">
      <c r="A2642">
        <v>4400</v>
      </c>
      <c r="B2642" t="s">
        <v>3299</v>
      </c>
      <c r="C2642">
        <v>-69.004599999999996</v>
      </c>
      <c r="D2642">
        <v>123.4704</v>
      </c>
      <c r="G2642">
        <v>2155</v>
      </c>
      <c r="I2642">
        <v>193</v>
      </c>
      <c r="K2642" t="s">
        <v>269</v>
      </c>
      <c r="L2642">
        <v>193</v>
      </c>
      <c r="M2642" t="s">
        <v>83</v>
      </c>
      <c r="N2642">
        <v>1982</v>
      </c>
      <c r="O2642">
        <v>10</v>
      </c>
      <c r="P2642">
        <v>1985</v>
      </c>
      <c r="Q2642">
        <v>10</v>
      </c>
      <c r="R2642" t="s">
        <v>3081</v>
      </c>
    </row>
    <row r="2643" spans="1:18">
      <c r="A2643">
        <v>4401</v>
      </c>
      <c r="B2643" t="s">
        <v>3300</v>
      </c>
      <c r="C2643">
        <v>-69.004400000000004</v>
      </c>
      <c r="D2643">
        <v>123.52030000000001</v>
      </c>
      <c r="G2643">
        <v>2157</v>
      </c>
      <c r="I2643">
        <v>176</v>
      </c>
      <c r="K2643" t="s">
        <v>269</v>
      </c>
      <c r="L2643">
        <v>176</v>
      </c>
      <c r="M2643" t="s">
        <v>83</v>
      </c>
      <c r="N2643">
        <v>1982</v>
      </c>
      <c r="O2643">
        <v>10</v>
      </c>
      <c r="P2643">
        <v>1985</v>
      </c>
      <c r="Q2643">
        <v>10</v>
      </c>
      <c r="R2643" t="s">
        <v>3081</v>
      </c>
    </row>
    <row r="2644" spans="1:18">
      <c r="A2644">
        <v>4402</v>
      </c>
      <c r="B2644" t="s">
        <v>3301</v>
      </c>
      <c r="C2644">
        <v>-69.004099999999994</v>
      </c>
      <c r="D2644">
        <v>123.57259999999999</v>
      </c>
      <c r="G2644">
        <v>2158</v>
      </c>
      <c r="I2644">
        <v>181</v>
      </c>
      <c r="K2644" t="s">
        <v>269</v>
      </c>
      <c r="L2644">
        <v>181</v>
      </c>
      <c r="M2644" t="s">
        <v>83</v>
      </c>
      <c r="N2644">
        <v>1982</v>
      </c>
      <c r="O2644">
        <v>10</v>
      </c>
      <c r="P2644">
        <v>1985</v>
      </c>
      <c r="Q2644">
        <v>10</v>
      </c>
      <c r="R2644" t="s">
        <v>3081</v>
      </c>
    </row>
    <row r="2645" spans="1:18">
      <c r="A2645">
        <v>4403</v>
      </c>
      <c r="B2645" t="s">
        <v>3302</v>
      </c>
      <c r="C2645">
        <v>-69.003900000000002</v>
      </c>
      <c r="D2645">
        <v>123.6249</v>
      </c>
      <c r="G2645">
        <v>2162</v>
      </c>
      <c r="I2645">
        <v>176</v>
      </c>
      <c r="K2645" t="s">
        <v>269</v>
      </c>
      <c r="L2645">
        <v>176</v>
      </c>
      <c r="M2645" t="s">
        <v>83</v>
      </c>
      <c r="N2645">
        <v>1982</v>
      </c>
      <c r="O2645">
        <v>10</v>
      </c>
      <c r="P2645">
        <v>1985</v>
      </c>
      <c r="Q2645">
        <v>10</v>
      </c>
      <c r="R2645" t="s">
        <v>3081</v>
      </c>
    </row>
    <row r="2646" spans="1:18">
      <c r="A2646">
        <v>4404</v>
      </c>
      <c r="B2646" t="s">
        <v>3303</v>
      </c>
      <c r="C2646">
        <v>-69.003600000000006</v>
      </c>
      <c r="D2646">
        <v>123.6747</v>
      </c>
      <c r="G2646">
        <v>2166</v>
      </c>
      <c r="I2646">
        <v>176</v>
      </c>
      <c r="K2646" t="s">
        <v>269</v>
      </c>
      <c r="L2646">
        <v>176</v>
      </c>
      <c r="M2646" t="s">
        <v>83</v>
      </c>
      <c r="N2646">
        <v>1982</v>
      </c>
      <c r="O2646">
        <v>10</v>
      </c>
      <c r="P2646">
        <v>1985</v>
      </c>
      <c r="Q2646">
        <v>10</v>
      </c>
      <c r="R2646" t="s">
        <v>3081</v>
      </c>
    </row>
    <row r="2647" spans="1:18">
      <c r="A2647">
        <v>4405</v>
      </c>
      <c r="B2647" t="s">
        <v>3304</v>
      </c>
      <c r="C2647">
        <v>-69.003399999999999</v>
      </c>
      <c r="D2647">
        <v>123.727</v>
      </c>
      <c r="G2647">
        <v>2167</v>
      </c>
      <c r="I2647">
        <v>214</v>
      </c>
      <c r="K2647" t="s">
        <v>269</v>
      </c>
      <c r="L2647">
        <v>214</v>
      </c>
      <c r="M2647" t="s">
        <v>83</v>
      </c>
      <c r="N2647">
        <v>1982</v>
      </c>
      <c r="O2647">
        <v>10</v>
      </c>
      <c r="P2647">
        <v>1985</v>
      </c>
      <c r="Q2647">
        <v>10</v>
      </c>
      <c r="R2647" t="s">
        <v>3081</v>
      </c>
    </row>
    <row r="2648" spans="1:18">
      <c r="A2648">
        <v>4406</v>
      </c>
      <c r="B2648" t="s">
        <v>3305</v>
      </c>
      <c r="C2648">
        <v>-69.003100000000003</v>
      </c>
      <c r="D2648">
        <v>123.77930000000001</v>
      </c>
      <c r="G2648">
        <v>2166</v>
      </c>
      <c r="I2648">
        <v>164</v>
      </c>
      <c r="K2648" t="s">
        <v>269</v>
      </c>
      <c r="L2648">
        <v>164</v>
      </c>
      <c r="M2648" t="s">
        <v>83</v>
      </c>
      <c r="N2648">
        <v>1982</v>
      </c>
      <c r="O2648">
        <v>10</v>
      </c>
      <c r="P2648">
        <v>1985</v>
      </c>
      <c r="Q2648">
        <v>10</v>
      </c>
      <c r="R2648" t="s">
        <v>3081</v>
      </c>
    </row>
    <row r="2649" spans="1:18">
      <c r="A2649">
        <v>4407</v>
      </c>
      <c r="B2649" t="s">
        <v>3306</v>
      </c>
      <c r="C2649">
        <v>-69.002899999999997</v>
      </c>
      <c r="D2649">
        <v>123.83159999999999</v>
      </c>
      <c r="G2649">
        <v>2167</v>
      </c>
      <c r="I2649">
        <v>189</v>
      </c>
      <c r="K2649" t="s">
        <v>269</v>
      </c>
      <c r="L2649">
        <v>189</v>
      </c>
      <c r="M2649" t="s">
        <v>83</v>
      </c>
      <c r="N2649">
        <v>1982</v>
      </c>
      <c r="O2649">
        <v>10</v>
      </c>
      <c r="P2649">
        <v>1985</v>
      </c>
      <c r="Q2649">
        <v>10</v>
      </c>
      <c r="R2649" t="s">
        <v>3081</v>
      </c>
    </row>
    <row r="2650" spans="1:18">
      <c r="A2650">
        <v>4408</v>
      </c>
      <c r="B2650" t="s">
        <v>3307</v>
      </c>
      <c r="C2650">
        <v>-69.002600000000001</v>
      </c>
      <c r="D2650">
        <v>123.8814</v>
      </c>
      <c r="G2650">
        <v>2171</v>
      </c>
      <c r="I2650">
        <v>265</v>
      </c>
      <c r="K2650" t="s">
        <v>269</v>
      </c>
      <c r="L2650">
        <v>265</v>
      </c>
      <c r="M2650" t="s">
        <v>83</v>
      </c>
      <c r="N2650">
        <v>1982</v>
      </c>
      <c r="O2650">
        <v>10</v>
      </c>
      <c r="P2650">
        <v>1985</v>
      </c>
      <c r="Q2650">
        <v>10</v>
      </c>
      <c r="R2650" t="s">
        <v>3081</v>
      </c>
    </row>
    <row r="2651" spans="1:18">
      <c r="A2651">
        <v>4409</v>
      </c>
      <c r="B2651" t="s">
        <v>3308</v>
      </c>
      <c r="C2651">
        <v>-69.002399999999994</v>
      </c>
      <c r="D2651">
        <v>123.9337</v>
      </c>
      <c r="G2651">
        <v>2175</v>
      </c>
      <c r="I2651">
        <v>185</v>
      </c>
      <c r="K2651" t="s">
        <v>269</v>
      </c>
      <c r="L2651">
        <v>185</v>
      </c>
      <c r="M2651" t="s">
        <v>83</v>
      </c>
      <c r="N2651">
        <v>1982</v>
      </c>
      <c r="O2651">
        <v>10</v>
      </c>
      <c r="P2651">
        <v>1985</v>
      </c>
      <c r="Q2651">
        <v>10</v>
      </c>
      <c r="R2651" t="s">
        <v>3081</v>
      </c>
    </row>
    <row r="2652" spans="1:18">
      <c r="A2652">
        <v>4410</v>
      </c>
      <c r="B2652" t="s">
        <v>3309</v>
      </c>
      <c r="C2652">
        <v>-69.002099999999999</v>
      </c>
      <c r="D2652">
        <v>123.9859</v>
      </c>
      <c r="G2652">
        <v>2182</v>
      </c>
      <c r="I2652">
        <v>151</v>
      </c>
      <c r="K2652" t="s">
        <v>269</v>
      </c>
      <c r="L2652">
        <v>151</v>
      </c>
      <c r="M2652" t="s">
        <v>83</v>
      </c>
      <c r="N2652">
        <v>1982</v>
      </c>
      <c r="O2652">
        <v>10</v>
      </c>
      <c r="P2652">
        <v>1985</v>
      </c>
      <c r="Q2652">
        <v>10</v>
      </c>
      <c r="R2652" t="s">
        <v>3081</v>
      </c>
    </row>
    <row r="2653" spans="1:18">
      <c r="A2653">
        <v>4411</v>
      </c>
      <c r="B2653" t="s">
        <v>3310</v>
      </c>
      <c r="C2653">
        <v>-69.001900000000006</v>
      </c>
      <c r="D2653">
        <v>124.03570000000001</v>
      </c>
      <c r="G2653">
        <v>2189</v>
      </c>
      <c r="I2653">
        <v>118</v>
      </c>
      <c r="K2653" t="s">
        <v>269</v>
      </c>
      <c r="L2653">
        <v>118</v>
      </c>
      <c r="M2653" t="s">
        <v>83</v>
      </c>
      <c r="N2653">
        <v>1982</v>
      </c>
      <c r="O2653">
        <v>10</v>
      </c>
      <c r="P2653">
        <v>1985</v>
      </c>
      <c r="Q2653">
        <v>10</v>
      </c>
      <c r="R2653" t="s">
        <v>3081</v>
      </c>
    </row>
    <row r="2654" spans="1:18">
      <c r="A2654">
        <v>4412</v>
      </c>
      <c r="B2654" t="s">
        <v>3311</v>
      </c>
      <c r="C2654">
        <v>-69.001599999999996</v>
      </c>
      <c r="D2654">
        <v>124.08799999999999</v>
      </c>
      <c r="G2654">
        <v>2191</v>
      </c>
      <c r="I2654">
        <v>227</v>
      </c>
      <c r="K2654" t="s">
        <v>269</v>
      </c>
      <c r="L2654">
        <v>227</v>
      </c>
      <c r="M2654" t="s">
        <v>83</v>
      </c>
      <c r="N2654">
        <v>1982</v>
      </c>
      <c r="O2654">
        <v>10</v>
      </c>
      <c r="P2654">
        <v>1985</v>
      </c>
      <c r="Q2654">
        <v>10</v>
      </c>
      <c r="R2654" t="s">
        <v>3081</v>
      </c>
    </row>
    <row r="2655" spans="1:18">
      <c r="A2655">
        <v>4413</v>
      </c>
      <c r="B2655" t="s">
        <v>3312</v>
      </c>
      <c r="C2655">
        <v>-69.001400000000004</v>
      </c>
      <c r="D2655">
        <v>124.1403</v>
      </c>
      <c r="G2655">
        <v>2195</v>
      </c>
      <c r="I2655">
        <v>139</v>
      </c>
      <c r="K2655" t="s">
        <v>269</v>
      </c>
      <c r="L2655">
        <v>139</v>
      </c>
      <c r="M2655" t="s">
        <v>83</v>
      </c>
      <c r="N2655">
        <v>1982</v>
      </c>
      <c r="O2655">
        <v>10</v>
      </c>
      <c r="P2655">
        <v>1985</v>
      </c>
      <c r="Q2655">
        <v>10</v>
      </c>
      <c r="R2655" t="s">
        <v>3081</v>
      </c>
    </row>
    <row r="2656" spans="1:18">
      <c r="A2656">
        <v>4414</v>
      </c>
      <c r="B2656" t="s">
        <v>3313</v>
      </c>
      <c r="C2656">
        <v>-69.001199999999997</v>
      </c>
      <c r="D2656">
        <v>124.1901</v>
      </c>
      <c r="G2656">
        <v>2203</v>
      </c>
      <c r="I2656">
        <v>147</v>
      </c>
      <c r="K2656" t="s">
        <v>269</v>
      </c>
      <c r="L2656">
        <v>147</v>
      </c>
      <c r="M2656" t="s">
        <v>83</v>
      </c>
      <c r="N2656">
        <v>1982</v>
      </c>
      <c r="O2656">
        <v>10</v>
      </c>
      <c r="P2656">
        <v>1985</v>
      </c>
      <c r="Q2656">
        <v>10</v>
      </c>
      <c r="R2656" t="s">
        <v>3081</v>
      </c>
    </row>
    <row r="2657" spans="1:18">
      <c r="A2657">
        <v>4415</v>
      </c>
      <c r="B2657" t="s">
        <v>3314</v>
      </c>
      <c r="C2657">
        <v>-69.000900000000001</v>
      </c>
      <c r="D2657">
        <v>124.2424</v>
      </c>
      <c r="G2657">
        <v>2202</v>
      </c>
      <c r="I2657">
        <v>202</v>
      </c>
      <c r="K2657" t="s">
        <v>269</v>
      </c>
      <c r="L2657">
        <v>202</v>
      </c>
      <c r="M2657" t="s">
        <v>83</v>
      </c>
      <c r="N2657">
        <v>1982</v>
      </c>
      <c r="O2657">
        <v>10</v>
      </c>
      <c r="P2657">
        <v>1985</v>
      </c>
      <c r="Q2657">
        <v>10</v>
      </c>
      <c r="R2657" t="s">
        <v>3081</v>
      </c>
    </row>
    <row r="2658" spans="1:18">
      <c r="A2658">
        <v>4416</v>
      </c>
      <c r="B2658" t="s">
        <v>3315</v>
      </c>
      <c r="C2658">
        <v>-69.000600000000006</v>
      </c>
      <c r="D2658">
        <v>124.29470000000001</v>
      </c>
      <c r="G2658">
        <v>2205</v>
      </c>
      <c r="I2658">
        <v>227</v>
      </c>
      <c r="K2658" t="s">
        <v>269</v>
      </c>
      <c r="L2658">
        <v>227</v>
      </c>
      <c r="M2658" t="s">
        <v>83</v>
      </c>
      <c r="N2658">
        <v>1982</v>
      </c>
      <c r="O2658">
        <v>10</v>
      </c>
      <c r="P2658">
        <v>1985</v>
      </c>
      <c r="Q2658">
        <v>10</v>
      </c>
      <c r="R2658" t="s">
        <v>3081</v>
      </c>
    </row>
    <row r="2659" spans="1:18">
      <c r="A2659">
        <v>4417</v>
      </c>
      <c r="B2659" t="s">
        <v>519</v>
      </c>
      <c r="C2659">
        <v>-69.000399999999999</v>
      </c>
      <c r="D2659">
        <v>124.34699999999999</v>
      </c>
      <c r="G2659">
        <v>2206</v>
      </c>
      <c r="I2659">
        <v>256</v>
      </c>
      <c r="K2659" t="s">
        <v>269</v>
      </c>
      <c r="L2659">
        <v>256</v>
      </c>
      <c r="M2659" t="s">
        <v>83</v>
      </c>
      <c r="N2659">
        <v>1982</v>
      </c>
      <c r="O2659">
        <v>10</v>
      </c>
      <c r="P2659">
        <v>1985</v>
      </c>
      <c r="Q2659">
        <v>10</v>
      </c>
      <c r="R2659" t="s">
        <v>3081</v>
      </c>
    </row>
    <row r="2660" spans="1:18">
      <c r="A2660">
        <v>4418</v>
      </c>
      <c r="B2660" t="s">
        <v>3316</v>
      </c>
      <c r="C2660">
        <v>-68.999700000000004</v>
      </c>
      <c r="D2660">
        <v>124.3994</v>
      </c>
      <c r="G2660">
        <v>2210</v>
      </c>
      <c r="I2660">
        <v>160</v>
      </c>
      <c r="K2660" t="s">
        <v>269</v>
      </c>
      <c r="L2660">
        <v>160</v>
      </c>
      <c r="M2660" t="s">
        <v>83</v>
      </c>
      <c r="N2660">
        <v>1982</v>
      </c>
      <c r="O2660">
        <v>10</v>
      </c>
      <c r="P2660">
        <v>1985</v>
      </c>
      <c r="Q2660">
        <v>10</v>
      </c>
      <c r="R2660" t="s">
        <v>3081</v>
      </c>
    </row>
    <row r="2661" spans="1:18">
      <c r="A2661">
        <v>4419</v>
      </c>
      <c r="B2661" t="s">
        <v>3317</v>
      </c>
      <c r="C2661">
        <v>-68.998999999999995</v>
      </c>
      <c r="D2661">
        <v>124.44929999999999</v>
      </c>
      <c r="G2661">
        <v>2212</v>
      </c>
      <c r="I2661">
        <v>252</v>
      </c>
      <c r="K2661" t="s">
        <v>269</v>
      </c>
      <c r="L2661">
        <v>252</v>
      </c>
      <c r="M2661" t="s">
        <v>83</v>
      </c>
      <c r="N2661">
        <v>1982</v>
      </c>
      <c r="O2661">
        <v>11</v>
      </c>
      <c r="P2661">
        <v>1985</v>
      </c>
      <c r="Q2661">
        <v>11</v>
      </c>
      <c r="R2661" t="s">
        <v>3081</v>
      </c>
    </row>
    <row r="2662" spans="1:18">
      <c r="A2662">
        <v>4420</v>
      </c>
      <c r="B2662" t="s">
        <v>3318</v>
      </c>
      <c r="C2662">
        <v>-68.9983</v>
      </c>
      <c r="D2662">
        <v>124.5018</v>
      </c>
      <c r="G2662">
        <v>2213</v>
      </c>
      <c r="I2662">
        <v>202</v>
      </c>
      <c r="K2662" t="s">
        <v>269</v>
      </c>
      <c r="L2662">
        <v>202</v>
      </c>
      <c r="M2662" t="s">
        <v>83</v>
      </c>
      <c r="N2662">
        <v>1982</v>
      </c>
      <c r="O2662">
        <v>11</v>
      </c>
      <c r="P2662">
        <v>1985</v>
      </c>
      <c r="Q2662">
        <v>11</v>
      </c>
      <c r="R2662" t="s">
        <v>3081</v>
      </c>
    </row>
    <row r="2663" spans="1:18">
      <c r="A2663">
        <v>4421</v>
      </c>
      <c r="B2663" t="s">
        <v>3319</v>
      </c>
      <c r="C2663">
        <v>-68.997500000000002</v>
      </c>
      <c r="D2663">
        <v>124.55419999999999</v>
      </c>
      <c r="G2663">
        <v>2221</v>
      </c>
      <c r="I2663">
        <v>118</v>
      </c>
      <c r="K2663" t="s">
        <v>269</v>
      </c>
      <c r="L2663">
        <v>118</v>
      </c>
      <c r="M2663" t="s">
        <v>83</v>
      </c>
      <c r="N2663">
        <v>1982</v>
      </c>
      <c r="O2663">
        <v>11</v>
      </c>
      <c r="P2663">
        <v>1985</v>
      </c>
      <c r="Q2663">
        <v>11</v>
      </c>
      <c r="R2663" t="s">
        <v>3081</v>
      </c>
    </row>
    <row r="2664" spans="1:18">
      <c r="A2664">
        <v>4422</v>
      </c>
      <c r="B2664" t="s">
        <v>3320</v>
      </c>
      <c r="C2664">
        <v>-68.996799999999993</v>
      </c>
      <c r="D2664">
        <v>124.6066</v>
      </c>
      <c r="G2664">
        <v>2230</v>
      </c>
      <c r="I2664">
        <v>151</v>
      </c>
      <c r="K2664" t="s">
        <v>269</v>
      </c>
      <c r="L2664">
        <v>151</v>
      </c>
      <c r="M2664" t="s">
        <v>83</v>
      </c>
      <c r="N2664">
        <v>1982</v>
      </c>
      <c r="O2664">
        <v>11</v>
      </c>
      <c r="P2664">
        <v>1985</v>
      </c>
      <c r="Q2664">
        <v>11</v>
      </c>
      <c r="R2664" t="s">
        <v>3081</v>
      </c>
    </row>
    <row r="2665" spans="1:18">
      <c r="A2665">
        <v>4423</v>
      </c>
      <c r="B2665" t="s">
        <v>3321</v>
      </c>
      <c r="C2665">
        <v>-68.996099999999998</v>
      </c>
      <c r="D2665">
        <v>124.65649999999999</v>
      </c>
      <c r="G2665">
        <v>2232</v>
      </c>
      <c r="I2665">
        <v>143</v>
      </c>
      <c r="K2665" t="s">
        <v>269</v>
      </c>
      <c r="L2665">
        <v>143</v>
      </c>
      <c r="M2665" t="s">
        <v>83</v>
      </c>
      <c r="N2665">
        <v>1982</v>
      </c>
      <c r="O2665">
        <v>11</v>
      </c>
      <c r="P2665">
        <v>1985</v>
      </c>
      <c r="Q2665">
        <v>11</v>
      </c>
      <c r="R2665" t="s">
        <v>3081</v>
      </c>
    </row>
    <row r="2666" spans="1:18">
      <c r="A2666">
        <v>4424</v>
      </c>
      <c r="B2666" t="s">
        <v>3322</v>
      </c>
      <c r="C2666">
        <v>-68.995400000000004</v>
      </c>
      <c r="D2666">
        <v>124.7089</v>
      </c>
      <c r="G2666">
        <v>2224</v>
      </c>
      <c r="I2666">
        <v>223</v>
      </c>
      <c r="K2666" t="s">
        <v>269</v>
      </c>
      <c r="L2666">
        <v>223</v>
      </c>
      <c r="M2666" t="s">
        <v>83</v>
      </c>
      <c r="N2666">
        <v>1982</v>
      </c>
      <c r="O2666">
        <v>11</v>
      </c>
      <c r="P2666">
        <v>1985</v>
      </c>
      <c r="Q2666">
        <v>11</v>
      </c>
      <c r="R2666" t="s">
        <v>3081</v>
      </c>
    </row>
    <row r="2667" spans="1:18">
      <c r="A2667">
        <v>4425</v>
      </c>
      <c r="B2667" t="s">
        <v>3323</v>
      </c>
      <c r="C2667">
        <v>-68.994699999999995</v>
      </c>
      <c r="D2667">
        <v>124.76139999999999</v>
      </c>
      <c r="G2667">
        <v>2217</v>
      </c>
      <c r="I2667">
        <v>328</v>
      </c>
      <c r="K2667" t="s">
        <v>269</v>
      </c>
      <c r="L2667">
        <v>328</v>
      </c>
      <c r="M2667" t="s">
        <v>83</v>
      </c>
      <c r="N2667">
        <v>1982</v>
      </c>
      <c r="O2667">
        <v>11</v>
      </c>
      <c r="P2667">
        <v>1985</v>
      </c>
      <c r="Q2667">
        <v>11</v>
      </c>
      <c r="R2667" t="s">
        <v>3081</v>
      </c>
    </row>
    <row r="2668" spans="1:18">
      <c r="A2668">
        <v>4426</v>
      </c>
      <c r="B2668" t="s">
        <v>3324</v>
      </c>
      <c r="C2668">
        <v>-68.994</v>
      </c>
      <c r="D2668">
        <v>124.8138</v>
      </c>
      <c r="G2668">
        <v>2219</v>
      </c>
      <c r="I2668">
        <v>277</v>
      </c>
      <c r="K2668" t="s">
        <v>269</v>
      </c>
      <c r="L2668">
        <v>277</v>
      </c>
      <c r="M2668" t="s">
        <v>83</v>
      </c>
      <c r="N2668">
        <v>1981</v>
      </c>
      <c r="O2668">
        <v>11</v>
      </c>
      <c r="P2668">
        <v>1985</v>
      </c>
      <c r="Q2668">
        <v>11</v>
      </c>
      <c r="R2668" t="s">
        <v>3081</v>
      </c>
    </row>
    <row r="2669" spans="1:18">
      <c r="A2669">
        <v>4427</v>
      </c>
      <c r="B2669" t="s">
        <v>3325</v>
      </c>
      <c r="C2669">
        <v>-68.993300000000005</v>
      </c>
      <c r="D2669">
        <v>124.86369999999999</v>
      </c>
      <c r="G2669">
        <v>2226</v>
      </c>
      <c r="I2669">
        <v>269</v>
      </c>
      <c r="K2669" t="s">
        <v>269</v>
      </c>
      <c r="L2669">
        <v>269</v>
      </c>
      <c r="M2669" t="s">
        <v>83</v>
      </c>
      <c r="N2669">
        <v>1982</v>
      </c>
      <c r="O2669">
        <v>11</v>
      </c>
      <c r="P2669">
        <v>1985</v>
      </c>
      <c r="Q2669">
        <v>11</v>
      </c>
      <c r="R2669" t="s">
        <v>3081</v>
      </c>
    </row>
    <row r="2670" spans="1:18">
      <c r="A2670">
        <v>4428</v>
      </c>
      <c r="B2670" t="s">
        <v>3326</v>
      </c>
      <c r="C2670">
        <v>-68.992599999999996</v>
      </c>
      <c r="D2670">
        <v>124.9161</v>
      </c>
      <c r="G2670">
        <v>2230</v>
      </c>
      <c r="I2670">
        <v>147</v>
      </c>
      <c r="K2670" t="s">
        <v>269</v>
      </c>
      <c r="L2670">
        <v>147</v>
      </c>
      <c r="M2670" t="s">
        <v>83</v>
      </c>
      <c r="N2670">
        <v>1982</v>
      </c>
      <c r="O2670">
        <v>11</v>
      </c>
      <c r="P2670">
        <v>1985</v>
      </c>
      <c r="Q2670">
        <v>11</v>
      </c>
      <c r="R2670" t="s">
        <v>3081</v>
      </c>
    </row>
    <row r="2671" spans="1:18">
      <c r="A2671">
        <v>4429</v>
      </c>
      <c r="B2671" t="s">
        <v>3327</v>
      </c>
      <c r="C2671">
        <v>-68.991900000000001</v>
      </c>
      <c r="D2671">
        <v>124.96599999999999</v>
      </c>
      <c r="G2671">
        <v>2230</v>
      </c>
      <c r="I2671">
        <v>197</v>
      </c>
      <c r="K2671" t="s">
        <v>269</v>
      </c>
      <c r="L2671">
        <v>197</v>
      </c>
      <c r="M2671" t="s">
        <v>83</v>
      </c>
      <c r="N2671">
        <v>1982</v>
      </c>
      <c r="O2671">
        <v>11</v>
      </c>
      <c r="P2671">
        <v>1985</v>
      </c>
      <c r="Q2671">
        <v>11</v>
      </c>
      <c r="R2671" t="s">
        <v>3081</v>
      </c>
    </row>
    <row r="2672" spans="1:18">
      <c r="A2672">
        <v>4430</v>
      </c>
      <c r="B2672" t="s">
        <v>3328</v>
      </c>
      <c r="C2672">
        <v>-68.991100000000003</v>
      </c>
      <c r="D2672">
        <v>125.0184</v>
      </c>
      <c r="G2672">
        <v>2228</v>
      </c>
      <c r="I2672">
        <v>239</v>
      </c>
      <c r="K2672" t="s">
        <v>269</v>
      </c>
      <c r="L2672">
        <v>239</v>
      </c>
      <c r="M2672" t="s">
        <v>83</v>
      </c>
      <c r="N2672">
        <v>1982</v>
      </c>
      <c r="O2672">
        <v>11</v>
      </c>
      <c r="P2672">
        <v>1985</v>
      </c>
      <c r="Q2672">
        <v>11</v>
      </c>
      <c r="R2672" t="s">
        <v>3081</v>
      </c>
    </row>
    <row r="2673" spans="1:18">
      <c r="A2673">
        <v>4431</v>
      </c>
      <c r="B2673" t="s">
        <v>3329</v>
      </c>
      <c r="C2673">
        <v>-68.990399999999994</v>
      </c>
      <c r="D2673">
        <v>125.07080000000001</v>
      </c>
      <c r="G2673">
        <v>2227</v>
      </c>
      <c r="I2673">
        <v>260</v>
      </c>
      <c r="K2673" t="s">
        <v>269</v>
      </c>
      <c r="L2673">
        <v>260</v>
      </c>
      <c r="M2673" t="s">
        <v>83</v>
      </c>
      <c r="N2673">
        <v>1982</v>
      </c>
      <c r="O2673">
        <v>11</v>
      </c>
      <c r="P2673">
        <v>1985</v>
      </c>
      <c r="Q2673">
        <v>11</v>
      </c>
      <c r="R2673" t="s">
        <v>3081</v>
      </c>
    </row>
    <row r="2674" spans="1:18">
      <c r="A2674">
        <v>4432</v>
      </c>
      <c r="B2674" t="s">
        <v>3330</v>
      </c>
      <c r="C2674">
        <v>-68.989699999999999</v>
      </c>
      <c r="D2674">
        <v>125.1232</v>
      </c>
      <c r="G2674">
        <v>2227</v>
      </c>
      <c r="I2674">
        <v>252</v>
      </c>
      <c r="K2674" t="s">
        <v>269</v>
      </c>
      <c r="L2674">
        <v>252</v>
      </c>
      <c r="M2674" t="s">
        <v>83</v>
      </c>
      <c r="N2674">
        <v>1982</v>
      </c>
      <c r="O2674">
        <v>11</v>
      </c>
      <c r="P2674">
        <v>1985</v>
      </c>
      <c r="Q2674">
        <v>11</v>
      </c>
      <c r="R2674" t="s">
        <v>3081</v>
      </c>
    </row>
    <row r="2675" spans="1:18">
      <c r="A2675">
        <v>4433</v>
      </c>
      <c r="B2675" t="s">
        <v>3331</v>
      </c>
      <c r="C2675">
        <v>-68.989000000000004</v>
      </c>
      <c r="D2675">
        <v>125.17319999999999</v>
      </c>
      <c r="G2675">
        <v>2229</v>
      </c>
      <c r="I2675">
        <v>260</v>
      </c>
      <c r="K2675" t="s">
        <v>269</v>
      </c>
      <c r="L2675">
        <v>260</v>
      </c>
      <c r="M2675" t="s">
        <v>83</v>
      </c>
      <c r="N2675">
        <v>1982</v>
      </c>
      <c r="O2675">
        <v>11</v>
      </c>
      <c r="P2675">
        <v>1985</v>
      </c>
      <c r="Q2675">
        <v>11</v>
      </c>
      <c r="R2675" t="s">
        <v>3081</v>
      </c>
    </row>
    <row r="2676" spans="1:18">
      <c r="A2676">
        <v>4434</v>
      </c>
      <c r="B2676" t="s">
        <v>3332</v>
      </c>
      <c r="C2676">
        <v>-68.988299999999995</v>
      </c>
      <c r="D2676">
        <v>125.2256</v>
      </c>
      <c r="G2676">
        <v>2229</v>
      </c>
      <c r="I2676">
        <v>290</v>
      </c>
      <c r="K2676" t="s">
        <v>269</v>
      </c>
      <c r="L2676">
        <v>290</v>
      </c>
      <c r="M2676" t="s">
        <v>83</v>
      </c>
      <c r="N2676">
        <v>1981</v>
      </c>
      <c r="O2676">
        <v>11</v>
      </c>
      <c r="P2676">
        <v>1985</v>
      </c>
      <c r="Q2676">
        <v>11</v>
      </c>
      <c r="R2676" t="s">
        <v>3081</v>
      </c>
    </row>
    <row r="2677" spans="1:18">
      <c r="A2677">
        <v>4435</v>
      </c>
      <c r="B2677" t="s">
        <v>3333</v>
      </c>
      <c r="C2677">
        <v>-68.9876</v>
      </c>
      <c r="D2677">
        <v>125.27800000000001</v>
      </c>
      <c r="G2677">
        <v>2224</v>
      </c>
      <c r="I2677">
        <v>298</v>
      </c>
      <c r="K2677" t="s">
        <v>269</v>
      </c>
      <c r="L2677">
        <v>298</v>
      </c>
      <c r="M2677" t="s">
        <v>83</v>
      </c>
      <c r="N2677">
        <v>1982</v>
      </c>
      <c r="O2677">
        <v>11</v>
      </c>
      <c r="P2677">
        <v>1985</v>
      </c>
      <c r="Q2677">
        <v>11</v>
      </c>
      <c r="R2677" t="s">
        <v>3081</v>
      </c>
    </row>
    <row r="2678" spans="1:18">
      <c r="A2678">
        <v>4436</v>
      </c>
      <c r="B2678" t="s">
        <v>3334</v>
      </c>
      <c r="C2678">
        <v>-68.986900000000006</v>
      </c>
      <c r="D2678">
        <v>125.3279</v>
      </c>
      <c r="G2678">
        <v>2218</v>
      </c>
      <c r="I2678">
        <v>386</v>
      </c>
      <c r="K2678" t="s">
        <v>269</v>
      </c>
      <c r="L2678">
        <v>386</v>
      </c>
      <c r="M2678" t="s">
        <v>83</v>
      </c>
      <c r="N2678">
        <v>1981</v>
      </c>
      <c r="O2678">
        <v>11</v>
      </c>
      <c r="P2678">
        <v>1985</v>
      </c>
      <c r="Q2678">
        <v>11</v>
      </c>
      <c r="R2678" t="s">
        <v>3081</v>
      </c>
    </row>
    <row r="2679" spans="1:18">
      <c r="A2679">
        <v>4437</v>
      </c>
      <c r="B2679" t="s">
        <v>3335</v>
      </c>
      <c r="C2679">
        <v>-68.986199999999997</v>
      </c>
      <c r="D2679">
        <v>125.38030000000001</v>
      </c>
      <c r="G2679">
        <v>2220</v>
      </c>
      <c r="I2679">
        <v>206</v>
      </c>
      <c r="K2679" t="s">
        <v>269</v>
      </c>
      <c r="L2679">
        <v>206</v>
      </c>
      <c r="M2679" t="s">
        <v>83</v>
      </c>
      <c r="N2679">
        <v>1982</v>
      </c>
      <c r="O2679">
        <v>11</v>
      </c>
      <c r="P2679">
        <v>1985</v>
      </c>
      <c r="Q2679">
        <v>11</v>
      </c>
      <c r="R2679" t="s">
        <v>3081</v>
      </c>
    </row>
    <row r="2680" spans="1:18">
      <c r="A2680">
        <v>4438</v>
      </c>
      <c r="B2680" t="s">
        <v>3336</v>
      </c>
      <c r="C2680">
        <v>-68.985500000000002</v>
      </c>
      <c r="D2680">
        <v>125.4327</v>
      </c>
      <c r="G2680">
        <v>2228</v>
      </c>
      <c r="I2680">
        <v>101</v>
      </c>
      <c r="K2680" t="s">
        <v>269</v>
      </c>
      <c r="L2680">
        <v>101</v>
      </c>
      <c r="M2680" t="s">
        <v>83</v>
      </c>
      <c r="N2680">
        <v>1982</v>
      </c>
      <c r="O2680">
        <v>11</v>
      </c>
      <c r="P2680">
        <v>1985</v>
      </c>
      <c r="Q2680">
        <v>11</v>
      </c>
      <c r="R2680" t="s">
        <v>3081</v>
      </c>
    </row>
    <row r="2681" spans="1:18">
      <c r="A2681">
        <v>4439</v>
      </c>
      <c r="B2681" t="s">
        <v>3337</v>
      </c>
      <c r="C2681">
        <v>-68.984800000000007</v>
      </c>
      <c r="D2681">
        <v>125.48260000000001</v>
      </c>
      <c r="G2681">
        <v>2226</v>
      </c>
      <c r="I2681">
        <v>189</v>
      </c>
      <c r="K2681" t="s">
        <v>269</v>
      </c>
      <c r="L2681">
        <v>189</v>
      </c>
      <c r="M2681" t="s">
        <v>83</v>
      </c>
      <c r="N2681">
        <v>1982</v>
      </c>
      <c r="O2681">
        <v>11</v>
      </c>
      <c r="P2681">
        <v>1985</v>
      </c>
      <c r="Q2681">
        <v>11</v>
      </c>
      <c r="R2681" t="s">
        <v>3081</v>
      </c>
    </row>
    <row r="2682" spans="1:18">
      <c r="A2682">
        <v>4440</v>
      </c>
      <c r="B2682" t="s">
        <v>3338</v>
      </c>
      <c r="C2682">
        <v>-68.983999999999995</v>
      </c>
      <c r="D2682">
        <v>125.535</v>
      </c>
      <c r="G2682">
        <v>2216</v>
      </c>
      <c r="I2682">
        <v>265</v>
      </c>
      <c r="K2682" t="s">
        <v>269</v>
      </c>
      <c r="L2682">
        <v>265</v>
      </c>
      <c r="M2682" t="s">
        <v>83</v>
      </c>
      <c r="N2682">
        <v>1982</v>
      </c>
      <c r="O2682">
        <v>11</v>
      </c>
      <c r="P2682">
        <v>1985</v>
      </c>
      <c r="Q2682">
        <v>11</v>
      </c>
      <c r="R2682" t="s">
        <v>3081</v>
      </c>
    </row>
    <row r="2683" spans="1:18">
      <c r="A2683">
        <v>4441</v>
      </c>
      <c r="B2683" t="s">
        <v>3339</v>
      </c>
      <c r="C2683">
        <v>-68.9833</v>
      </c>
      <c r="D2683">
        <v>125.5874</v>
      </c>
      <c r="G2683">
        <v>2205</v>
      </c>
      <c r="I2683">
        <v>395</v>
      </c>
      <c r="K2683" t="s">
        <v>269</v>
      </c>
      <c r="L2683">
        <v>395</v>
      </c>
      <c r="M2683" t="s">
        <v>83</v>
      </c>
      <c r="N2683">
        <v>1982</v>
      </c>
      <c r="O2683">
        <v>11</v>
      </c>
      <c r="P2683">
        <v>1985</v>
      </c>
      <c r="Q2683">
        <v>11</v>
      </c>
      <c r="R2683" t="s">
        <v>3081</v>
      </c>
    </row>
    <row r="2684" spans="1:18">
      <c r="A2684">
        <v>4442</v>
      </c>
      <c r="B2684" t="s">
        <v>3340</v>
      </c>
      <c r="C2684">
        <v>-68.982799999999997</v>
      </c>
      <c r="D2684">
        <v>125.69240000000001</v>
      </c>
      <c r="G2684">
        <v>2217</v>
      </c>
      <c r="I2684">
        <v>181</v>
      </c>
      <c r="K2684" t="s">
        <v>269</v>
      </c>
      <c r="L2684">
        <v>181</v>
      </c>
      <c r="M2684" t="s">
        <v>83</v>
      </c>
      <c r="N2684">
        <v>1982</v>
      </c>
      <c r="O2684">
        <v>11</v>
      </c>
      <c r="P2684">
        <v>1985</v>
      </c>
      <c r="Q2684">
        <v>11</v>
      </c>
      <c r="R2684" t="s">
        <v>3081</v>
      </c>
    </row>
    <row r="2685" spans="1:18">
      <c r="A2685">
        <v>4443</v>
      </c>
      <c r="B2685" t="s">
        <v>3341</v>
      </c>
      <c r="C2685">
        <v>-68.983000000000004</v>
      </c>
      <c r="D2685">
        <v>125.7424</v>
      </c>
      <c r="G2685">
        <v>2209</v>
      </c>
      <c r="I2685">
        <v>260</v>
      </c>
      <c r="K2685" t="s">
        <v>269</v>
      </c>
      <c r="L2685">
        <v>260</v>
      </c>
      <c r="M2685" t="s">
        <v>83</v>
      </c>
      <c r="N2685">
        <v>1982</v>
      </c>
      <c r="O2685">
        <v>11</v>
      </c>
      <c r="P2685">
        <v>1985</v>
      </c>
      <c r="Q2685">
        <v>11</v>
      </c>
      <c r="R2685" t="s">
        <v>3081</v>
      </c>
    </row>
    <row r="2686" spans="1:18">
      <c r="A2686">
        <v>4444</v>
      </c>
      <c r="B2686" t="s">
        <v>3342</v>
      </c>
      <c r="C2686">
        <v>-68.983099999999993</v>
      </c>
      <c r="D2686">
        <v>125.795</v>
      </c>
      <c r="G2686">
        <v>2204</v>
      </c>
      <c r="I2686">
        <v>307</v>
      </c>
      <c r="K2686" t="s">
        <v>269</v>
      </c>
      <c r="L2686">
        <v>307</v>
      </c>
      <c r="M2686" t="s">
        <v>83</v>
      </c>
      <c r="N2686">
        <v>1982</v>
      </c>
      <c r="O2686">
        <v>11</v>
      </c>
      <c r="P2686">
        <v>1985</v>
      </c>
      <c r="Q2686">
        <v>11</v>
      </c>
      <c r="R2686" t="s">
        <v>3081</v>
      </c>
    </row>
    <row r="2687" spans="1:18">
      <c r="A2687">
        <v>4445</v>
      </c>
      <c r="B2687" t="s">
        <v>3343</v>
      </c>
      <c r="C2687">
        <v>-68.9833</v>
      </c>
      <c r="D2687">
        <v>125.8475</v>
      </c>
      <c r="G2687">
        <v>2205</v>
      </c>
      <c r="I2687">
        <v>307</v>
      </c>
      <c r="K2687" t="s">
        <v>269</v>
      </c>
      <c r="L2687">
        <v>307</v>
      </c>
      <c r="M2687" t="s">
        <v>83</v>
      </c>
      <c r="N2687">
        <v>1982</v>
      </c>
      <c r="O2687">
        <v>11</v>
      </c>
      <c r="P2687">
        <v>1985</v>
      </c>
      <c r="Q2687">
        <v>11</v>
      </c>
      <c r="R2687" t="s">
        <v>3081</v>
      </c>
    </row>
    <row r="2688" spans="1:18">
      <c r="A2688">
        <v>4446</v>
      </c>
      <c r="B2688" t="s">
        <v>3344</v>
      </c>
      <c r="C2688">
        <v>-68.983500000000006</v>
      </c>
      <c r="D2688">
        <v>125.90009999999999</v>
      </c>
      <c r="G2688">
        <v>2201</v>
      </c>
      <c r="I2688">
        <v>286</v>
      </c>
      <c r="K2688" t="s">
        <v>269</v>
      </c>
      <c r="L2688">
        <v>286</v>
      </c>
      <c r="M2688" t="s">
        <v>83</v>
      </c>
      <c r="N2688">
        <v>1982</v>
      </c>
      <c r="O2688">
        <v>11</v>
      </c>
      <c r="P2688">
        <v>1985</v>
      </c>
      <c r="Q2688">
        <v>11</v>
      </c>
      <c r="R2688" t="s">
        <v>3081</v>
      </c>
    </row>
    <row r="2689" spans="1:18">
      <c r="A2689">
        <v>4447</v>
      </c>
      <c r="B2689" t="s">
        <v>3345</v>
      </c>
      <c r="C2689">
        <v>-68.983699999999999</v>
      </c>
      <c r="D2689">
        <v>125.95010000000001</v>
      </c>
      <c r="G2689">
        <v>2202</v>
      </c>
      <c r="I2689">
        <v>218</v>
      </c>
      <c r="K2689" t="s">
        <v>269</v>
      </c>
      <c r="L2689">
        <v>218</v>
      </c>
      <c r="M2689" t="s">
        <v>83</v>
      </c>
      <c r="N2689">
        <v>1982</v>
      </c>
      <c r="O2689">
        <v>11</v>
      </c>
      <c r="P2689">
        <v>1985</v>
      </c>
      <c r="Q2689">
        <v>11</v>
      </c>
      <c r="R2689" t="s">
        <v>3081</v>
      </c>
    </row>
    <row r="2690" spans="1:18">
      <c r="A2690">
        <v>4448</v>
      </c>
      <c r="B2690" t="s">
        <v>3346</v>
      </c>
      <c r="C2690">
        <v>-68.983900000000006</v>
      </c>
      <c r="D2690">
        <v>126.0027</v>
      </c>
      <c r="G2690">
        <v>2197</v>
      </c>
      <c r="I2690">
        <v>269</v>
      </c>
      <c r="K2690" t="s">
        <v>269</v>
      </c>
      <c r="L2690">
        <v>269</v>
      </c>
      <c r="M2690" t="s">
        <v>83</v>
      </c>
      <c r="N2690">
        <v>1982</v>
      </c>
      <c r="O2690">
        <v>11</v>
      </c>
      <c r="P2690">
        <v>1985</v>
      </c>
      <c r="Q2690">
        <v>11</v>
      </c>
      <c r="R2690" t="s">
        <v>3081</v>
      </c>
    </row>
    <row r="2691" spans="1:18">
      <c r="A2691">
        <v>4449</v>
      </c>
      <c r="B2691" t="s">
        <v>3347</v>
      </c>
      <c r="C2691">
        <v>-68.984099999999998</v>
      </c>
      <c r="D2691">
        <v>126.0552</v>
      </c>
      <c r="G2691">
        <v>2192</v>
      </c>
      <c r="I2691">
        <v>315</v>
      </c>
      <c r="K2691" t="s">
        <v>269</v>
      </c>
      <c r="L2691">
        <v>315</v>
      </c>
      <c r="M2691" t="s">
        <v>83</v>
      </c>
      <c r="N2691">
        <v>1982</v>
      </c>
      <c r="O2691">
        <v>11</v>
      </c>
      <c r="P2691">
        <v>1985</v>
      </c>
      <c r="Q2691">
        <v>11</v>
      </c>
      <c r="R2691" t="s">
        <v>3081</v>
      </c>
    </row>
    <row r="2692" spans="1:18">
      <c r="A2692">
        <v>4450</v>
      </c>
      <c r="B2692" t="s">
        <v>3348</v>
      </c>
      <c r="C2692">
        <v>-68.984300000000005</v>
      </c>
      <c r="D2692">
        <v>126.1078</v>
      </c>
      <c r="G2692">
        <v>2196</v>
      </c>
      <c r="I2692">
        <v>286</v>
      </c>
      <c r="K2692" t="s">
        <v>269</v>
      </c>
      <c r="L2692">
        <v>286</v>
      </c>
      <c r="M2692" t="s">
        <v>83</v>
      </c>
      <c r="N2692">
        <v>1982</v>
      </c>
      <c r="O2692">
        <v>11</v>
      </c>
      <c r="P2692">
        <v>1985</v>
      </c>
      <c r="Q2692">
        <v>11</v>
      </c>
      <c r="R2692" t="s">
        <v>3081</v>
      </c>
    </row>
    <row r="2693" spans="1:18">
      <c r="A2693">
        <v>4451</v>
      </c>
      <c r="B2693" t="s">
        <v>3349</v>
      </c>
      <c r="C2693">
        <v>-68.984399999999994</v>
      </c>
      <c r="D2693">
        <v>126.15779999999999</v>
      </c>
      <c r="G2693">
        <v>2195</v>
      </c>
      <c r="I2693">
        <v>260</v>
      </c>
      <c r="K2693" t="s">
        <v>269</v>
      </c>
      <c r="L2693">
        <v>260</v>
      </c>
      <c r="M2693" t="s">
        <v>83</v>
      </c>
      <c r="N2693">
        <v>1982</v>
      </c>
      <c r="O2693">
        <v>11</v>
      </c>
      <c r="P2693">
        <v>1985</v>
      </c>
      <c r="Q2693">
        <v>11</v>
      </c>
      <c r="R2693" t="s">
        <v>3081</v>
      </c>
    </row>
    <row r="2694" spans="1:18">
      <c r="A2694">
        <v>4452</v>
      </c>
      <c r="B2694" t="s">
        <v>3350</v>
      </c>
      <c r="C2694">
        <v>-68.9846</v>
      </c>
      <c r="D2694">
        <v>126.21040000000001</v>
      </c>
      <c r="G2694">
        <v>2193</v>
      </c>
      <c r="I2694">
        <v>265</v>
      </c>
      <c r="K2694" t="s">
        <v>269</v>
      </c>
      <c r="L2694">
        <v>265</v>
      </c>
      <c r="M2694" t="s">
        <v>83</v>
      </c>
      <c r="N2694">
        <v>1982</v>
      </c>
      <c r="O2694">
        <v>11</v>
      </c>
      <c r="P2694">
        <v>1985</v>
      </c>
      <c r="Q2694">
        <v>11</v>
      </c>
      <c r="R2694" t="s">
        <v>3081</v>
      </c>
    </row>
    <row r="2695" spans="1:18">
      <c r="A2695">
        <v>4453</v>
      </c>
      <c r="B2695" t="s">
        <v>3351</v>
      </c>
      <c r="C2695">
        <v>-68.984800000000007</v>
      </c>
      <c r="D2695">
        <v>126.2604</v>
      </c>
      <c r="G2695">
        <v>2185</v>
      </c>
      <c r="I2695">
        <v>281</v>
      </c>
      <c r="K2695" t="s">
        <v>269</v>
      </c>
      <c r="L2695">
        <v>281</v>
      </c>
      <c r="M2695" t="s">
        <v>83</v>
      </c>
      <c r="N2695">
        <v>1982</v>
      </c>
      <c r="O2695">
        <v>11</v>
      </c>
      <c r="P2695">
        <v>1985</v>
      </c>
      <c r="Q2695">
        <v>11</v>
      </c>
      <c r="R2695" t="s">
        <v>3081</v>
      </c>
    </row>
    <row r="2696" spans="1:18">
      <c r="A2696">
        <v>4454</v>
      </c>
      <c r="B2696" t="s">
        <v>3352</v>
      </c>
      <c r="C2696">
        <v>-68.984999999999999</v>
      </c>
      <c r="D2696">
        <v>126.313</v>
      </c>
      <c r="G2696">
        <v>2186</v>
      </c>
      <c r="I2696">
        <v>307</v>
      </c>
      <c r="K2696" t="s">
        <v>269</v>
      </c>
      <c r="L2696">
        <v>307</v>
      </c>
      <c r="M2696" t="s">
        <v>83</v>
      </c>
      <c r="N2696">
        <v>1982</v>
      </c>
      <c r="O2696">
        <v>11</v>
      </c>
      <c r="P2696">
        <v>1985</v>
      </c>
      <c r="Q2696">
        <v>11</v>
      </c>
      <c r="R2696" t="s">
        <v>3081</v>
      </c>
    </row>
    <row r="2697" spans="1:18">
      <c r="A2697">
        <v>4455</v>
      </c>
      <c r="B2697" t="s">
        <v>3353</v>
      </c>
      <c r="C2697">
        <v>-68.985200000000006</v>
      </c>
      <c r="D2697">
        <v>126.3655</v>
      </c>
      <c r="G2697">
        <v>2189</v>
      </c>
      <c r="I2697">
        <v>286</v>
      </c>
      <c r="K2697" t="s">
        <v>269</v>
      </c>
      <c r="L2697">
        <v>286</v>
      </c>
      <c r="M2697" t="s">
        <v>83</v>
      </c>
      <c r="N2697">
        <v>1982</v>
      </c>
      <c r="O2697">
        <v>11</v>
      </c>
      <c r="P2697">
        <v>1985</v>
      </c>
      <c r="Q2697">
        <v>11</v>
      </c>
      <c r="R2697" t="s">
        <v>3081</v>
      </c>
    </row>
    <row r="2698" spans="1:18">
      <c r="A2698">
        <v>4456</v>
      </c>
      <c r="B2698" t="s">
        <v>3354</v>
      </c>
      <c r="C2698">
        <v>-68.985399999999998</v>
      </c>
      <c r="D2698">
        <v>126.4181</v>
      </c>
      <c r="G2698">
        <v>2186</v>
      </c>
      <c r="I2698">
        <v>239</v>
      </c>
      <c r="K2698" t="s">
        <v>269</v>
      </c>
      <c r="L2698">
        <v>239</v>
      </c>
      <c r="M2698" t="s">
        <v>83</v>
      </c>
      <c r="N2698">
        <v>1982</v>
      </c>
      <c r="O2698">
        <v>11</v>
      </c>
      <c r="P2698">
        <v>1985</v>
      </c>
      <c r="Q2698">
        <v>11</v>
      </c>
      <c r="R2698" t="s">
        <v>3081</v>
      </c>
    </row>
    <row r="2699" spans="1:18">
      <c r="A2699">
        <v>4457</v>
      </c>
      <c r="B2699" t="s">
        <v>3355</v>
      </c>
      <c r="C2699">
        <v>-68.985500000000002</v>
      </c>
      <c r="D2699">
        <v>126.46810000000001</v>
      </c>
      <c r="G2699">
        <v>2181</v>
      </c>
      <c r="I2699">
        <v>323</v>
      </c>
      <c r="K2699" t="s">
        <v>269</v>
      </c>
      <c r="L2699">
        <v>323</v>
      </c>
      <c r="M2699" t="s">
        <v>83</v>
      </c>
      <c r="N2699">
        <v>1982</v>
      </c>
      <c r="O2699">
        <v>11</v>
      </c>
      <c r="P2699">
        <v>1985</v>
      </c>
      <c r="Q2699">
        <v>11</v>
      </c>
      <c r="R2699" t="s">
        <v>3081</v>
      </c>
    </row>
    <row r="2700" spans="1:18">
      <c r="A2700">
        <v>4458</v>
      </c>
      <c r="B2700" t="s">
        <v>3356</v>
      </c>
      <c r="C2700">
        <v>-68.985699999999994</v>
      </c>
      <c r="D2700">
        <v>126.5206</v>
      </c>
      <c r="G2700">
        <v>2174</v>
      </c>
      <c r="I2700">
        <v>340</v>
      </c>
      <c r="K2700" t="s">
        <v>269</v>
      </c>
      <c r="L2700">
        <v>340</v>
      </c>
      <c r="M2700" t="s">
        <v>83</v>
      </c>
      <c r="N2700">
        <v>1982</v>
      </c>
      <c r="O2700">
        <v>11</v>
      </c>
      <c r="P2700">
        <v>1985</v>
      </c>
      <c r="Q2700">
        <v>11</v>
      </c>
      <c r="R2700" t="s">
        <v>3081</v>
      </c>
    </row>
    <row r="2701" spans="1:18">
      <c r="A2701">
        <v>4459</v>
      </c>
      <c r="B2701" t="s">
        <v>3357</v>
      </c>
      <c r="C2701">
        <v>-68.985900000000001</v>
      </c>
      <c r="D2701">
        <v>126.5732</v>
      </c>
      <c r="G2701">
        <v>2172</v>
      </c>
      <c r="I2701">
        <v>265</v>
      </c>
      <c r="K2701" t="s">
        <v>269</v>
      </c>
      <c r="L2701">
        <v>265</v>
      </c>
      <c r="M2701" t="s">
        <v>83</v>
      </c>
      <c r="N2701">
        <v>1982</v>
      </c>
      <c r="O2701">
        <v>11</v>
      </c>
      <c r="P2701">
        <v>1985</v>
      </c>
      <c r="Q2701">
        <v>11</v>
      </c>
      <c r="R2701" t="s">
        <v>3081</v>
      </c>
    </row>
    <row r="2702" spans="1:18">
      <c r="A2702">
        <v>4460</v>
      </c>
      <c r="B2702" t="s">
        <v>3358</v>
      </c>
      <c r="C2702">
        <v>-68.986099999999993</v>
      </c>
      <c r="D2702">
        <v>126.6232</v>
      </c>
      <c r="G2702">
        <v>2160</v>
      </c>
      <c r="I2702">
        <v>386</v>
      </c>
      <c r="K2702" t="s">
        <v>269</v>
      </c>
      <c r="L2702">
        <v>386</v>
      </c>
      <c r="M2702" t="s">
        <v>83</v>
      </c>
      <c r="N2702">
        <v>1982</v>
      </c>
      <c r="O2702">
        <v>11</v>
      </c>
      <c r="P2702">
        <v>1985</v>
      </c>
      <c r="Q2702">
        <v>11</v>
      </c>
      <c r="R2702" t="s">
        <v>3081</v>
      </c>
    </row>
    <row r="2703" spans="1:18">
      <c r="A2703">
        <v>4461</v>
      </c>
      <c r="B2703" t="s">
        <v>3359</v>
      </c>
      <c r="C2703">
        <v>-68.9863</v>
      </c>
      <c r="D2703">
        <v>126.6758</v>
      </c>
      <c r="G2703">
        <v>2150</v>
      </c>
      <c r="I2703">
        <v>315</v>
      </c>
      <c r="K2703" t="s">
        <v>269</v>
      </c>
      <c r="L2703">
        <v>315</v>
      </c>
      <c r="M2703" t="s">
        <v>83</v>
      </c>
      <c r="N2703">
        <v>1982</v>
      </c>
      <c r="O2703">
        <v>11</v>
      </c>
      <c r="P2703">
        <v>1985</v>
      </c>
      <c r="Q2703">
        <v>11</v>
      </c>
      <c r="R2703" t="s">
        <v>3081</v>
      </c>
    </row>
    <row r="2704" spans="1:18">
      <c r="A2704">
        <v>4462</v>
      </c>
      <c r="B2704" t="s">
        <v>3360</v>
      </c>
      <c r="C2704">
        <v>-68.986500000000007</v>
      </c>
      <c r="D2704">
        <v>126.7283</v>
      </c>
      <c r="G2704">
        <v>2143</v>
      </c>
      <c r="I2704">
        <v>370</v>
      </c>
      <c r="K2704" t="s">
        <v>269</v>
      </c>
      <c r="L2704">
        <v>370</v>
      </c>
      <c r="M2704" t="s">
        <v>83</v>
      </c>
      <c r="N2704">
        <v>1982</v>
      </c>
      <c r="O2704">
        <v>11</v>
      </c>
      <c r="P2704">
        <v>1985</v>
      </c>
      <c r="Q2704">
        <v>11</v>
      </c>
      <c r="R2704" t="s">
        <v>3081</v>
      </c>
    </row>
    <row r="2705" spans="1:18">
      <c r="A2705">
        <v>4463</v>
      </c>
      <c r="B2705" t="s">
        <v>3361</v>
      </c>
      <c r="C2705">
        <v>-68.986599999999996</v>
      </c>
      <c r="D2705">
        <v>126.7783</v>
      </c>
      <c r="G2705">
        <v>2138</v>
      </c>
      <c r="I2705">
        <v>441</v>
      </c>
      <c r="K2705" t="s">
        <v>269</v>
      </c>
      <c r="L2705">
        <v>441</v>
      </c>
      <c r="M2705" t="s">
        <v>83</v>
      </c>
      <c r="N2705">
        <v>1981</v>
      </c>
      <c r="O2705">
        <v>11</v>
      </c>
      <c r="P2705">
        <v>1985</v>
      </c>
      <c r="Q2705">
        <v>11</v>
      </c>
      <c r="R2705" t="s">
        <v>3081</v>
      </c>
    </row>
    <row r="2706" spans="1:18">
      <c r="A2706">
        <v>4464</v>
      </c>
      <c r="B2706" t="s">
        <v>3362</v>
      </c>
      <c r="C2706">
        <v>-68.986800000000002</v>
      </c>
      <c r="D2706">
        <v>126.8309</v>
      </c>
      <c r="G2706">
        <v>2142</v>
      </c>
      <c r="I2706">
        <v>319</v>
      </c>
      <c r="K2706" t="s">
        <v>269</v>
      </c>
      <c r="L2706">
        <v>319</v>
      </c>
      <c r="M2706" t="s">
        <v>83</v>
      </c>
      <c r="N2706">
        <v>1982</v>
      </c>
      <c r="O2706">
        <v>11</v>
      </c>
      <c r="P2706">
        <v>1985</v>
      </c>
      <c r="Q2706">
        <v>11</v>
      </c>
      <c r="R2706" t="s">
        <v>3081</v>
      </c>
    </row>
    <row r="2707" spans="1:18">
      <c r="A2707">
        <v>4465</v>
      </c>
      <c r="B2707" t="s">
        <v>3363</v>
      </c>
      <c r="C2707">
        <v>-68.986999999999995</v>
      </c>
      <c r="D2707">
        <v>126.88339999999999</v>
      </c>
      <c r="G2707">
        <v>2156</v>
      </c>
      <c r="I2707">
        <v>235</v>
      </c>
      <c r="K2707" t="s">
        <v>269</v>
      </c>
      <c r="L2707">
        <v>235</v>
      </c>
      <c r="M2707" t="s">
        <v>83</v>
      </c>
      <c r="N2707">
        <v>1982</v>
      </c>
      <c r="O2707">
        <v>11</v>
      </c>
      <c r="P2707">
        <v>1985</v>
      </c>
      <c r="Q2707">
        <v>11</v>
      </c>
      <c r="R2707" t="s">
        <v>3081</v>
      </c>
    </row>
    <row r="2708" spans="1:18">
      <c r="A2708">
        <v>4466</v>
      </c>
      <c r="B2708" t="s">
        <v>516</v>
      </c>
      <c r="C2708">
        <v>-68.987200000000001</v>
      </c>
      <c r="D2708">
        <v>126.9378</v>
      </c>
      <c r="G2708">
        <v>2167</v>
      </c>
      <c r="I2708">
        <v>239</v>
      </c>
      <c r="K2708" t="s">
        <v>269</v>
      </c>
      <c r="L2708">
        <v>239</v>
      </c>
      <c r="M2708" t="s">
        <v>83</v>
      </c>
      <c r="N2708">
        <v>1982</v>
      </c>
      <c r="O2708">
        <v>11</v>
      </c>
      <c r="P2708">
        <v>1985</v>
      </c>
      <c r="Q2708">
        <v>11</v>
      </c>
      <c r="R2708" t="s">
        <v>3081</v>
      </c>
    </row>
    <row r="2709" spans="1:18">
      <c r="A2709">
        <v>4467</v>
      </c>
      <c r="B2709" t="s">
        <v>3364</v>
      </c>
      <c r="C2709">
        <v>-68.986400000000003</v>
      </c>
      <c r="D2709">
        <v>126.98950000000001</v>
      </c>
      <c r="G2709">
        <v>2171</v>
      </c>
      <c r="I2709">
        <v>206</v>
      </c>
      <c r="K2709" t="s">
        <v>269</v>
      </c>
      <c r="L2709">
        <v>206</v>
      </c>
      <c r="M2709" t="s">
        <v>83</v>
      </c>
      <c r="N2709">
        <v>1982</v>
      </c>
      <c r="O2709">
        <v>11</v>
      </c>
      <c r="P2709">
        <v>1985</v>
      </c>
      <c r="Q2709">
        <v>11</v>
      </c>
      <c r="R2709" t="s">
        <v>3081</v>
      </c>
    </row>
    <row r="2710" spans="1:18">
      <c r="A2710">
        <v>4468</v>
      </c>
      <c r="B2710" t="s">
        <v>3365</v>
      </c>
      <c r="C2710">
        <v>-68.985600000000005</v>
      </c>
      <c r="D2710">
        <v>127.0411</v>
      </c>
      <c r="G2710">
        <v>2167</v>
      </c>
      <c r="I2710">
        <v>290</v>
      </c>
      <c r="K2710" t="s">
        <v>269</v>
      </c>
      <c r="L2710">
        <v>290</v>
      </c>
      <c r="M2710" t="s">
        <v>83</v>
      </c>
      <c r="N2710">
        <v>1982</v>
      </c>
      <c r="O2710">
        <v>11</v>
      </c>
      <c r="P2710">
        <v>1985</v>
      </c>
      <c r="Q2710">
        <v>11</v>
      </c>
      <c r="R2710" t="s">
        <v>3081</v>
      </c>
    </row>
    <row r="2711" spans="1:18">
      <c r="A2711">
        <v>4469</v>
      </c>
      <c r="B2711" t="s">
        <v>3366</v>
      </c>
      <c r="C2711">
        <v>-68.984800000000007</v>
      </c>
      <c r="D2711">
        <v>127.0928</v>
      </c>
      <c r="G2711">
        <v>2163</v>
      </c>
      <c r="I2711">
        <v>336</v>
      </c>
      <c r="K2711" t="s">
        <v>269</v>
      </c>
      <c r="L2711">
        <v>336</v>
      </c>
      <c r="M2711" t="s">
        <v>83</v>
      </c>
      <c r="N2711">
        <v>1982</v>
      </c>
      <c r="O2711">
        <v>11</v>
      </c>
      <c r="P2711">
        <v>1985</v>
      </c>
      <c r="Q2711">
        <v>11</v>
      </c>
      <c r="R2711" t="s">
        <v>3081</v>
      </c>
    </row>
    <row r="2712" spans="1:18">
      <c r="A2712">
        <v>4470</v>
      </c>
      <c r="B2712" t="s">
        <v>3367</v>
      </c>
      <c r="C2712">
        <v>-68.983999999999995</v>
      </c>
      <c r="D2712">
        <v>127.14449999999999</v>
      </c>
      <c r="G2712">
        <v>2160</v>
      </c>
      <c r="I2712">
        <v>307</v>
      </c>
      <c r="K2712" t="s">
        <v>269</v>
      </c>
      <c r="L2712">
        <v>307</v>
      </c>
      <c r="M2712" t="s">
        <v>83</v>
      </c>
      <c r="N2712">
        <v>1982</v>
      </c>
      <c r="O2712">
        <v>11</v>
      </c>
      <c r="P2712">
        <v>1985</v>
      </c>
      <c r="Q2712">
        <v>11</v>
      </c>
      <c r="R2712" t="s">
        <v>3081</v>
      </c>
    </row>
    <row r="2713" spans="1:18">
      <c r="A2713">
        <v>4471</v>
      </c>
      <c r="B2713" t="s">
        <v>3368</v>
      </c>
      <c r="C2713">
        <v>-68.983199999999997</v>
      </c>
      <c r="D2713">
        <v>127.1961</v>
      </c>
      <c r="G2713">
        <v>2158</v>
      </c>
      <c r="I2713">
        <v>357</v>
      </c>
      <c r="K2713" t="s">
        <v>269</v>
      </c>
      <c r="L2713">
        <v>357</v>
      </c>
      <c r="M2713" t="s">
        <v>83</v>
      </c>
      <c r="N2713">
        <v>1982</v>
      </c>
      <c r="O2713">
        <v>11</v>
      </c>
      <c r="P2713">
        <v>1985</v>
      </c>
      <c r="Q2713">
        <v>11</v>
      </c>
      <c r="R2713" t="s">
        <v>3081</v>
      </c>
    </row>
    <row r="2714" spans="1:18">
      <c r="A2714">
        <v>4472</v>
      </c>
      <c r="B2714" t="s">
        <v>3369</v>
      </c>
      <c r="C2714">
        <v>-68.982500000000002</v>
      </c>
      <c r="D2714">
        <v>127.2478</v>
      </c>
      <c r="G2714">
        <v>2152</v>
      </c>
      <c r="I2714">
        <v>328</v>
      </c>
      <c r="K2714" t="s">
        <v>269</v>
      </c>
      <c r="L2714">
        <v>328</v>
      </c>
      <c r="M2714" t="s">
        <v>83</v>
      </c>
      <c r="N2714">
        <v>1982</v>
      </c>
      <c r="O2714">
        <v>11</v>
      </c>
      <c r="P2714">
        <v>1985</v>
      </c>
      <c r="Q2714">
        <v>11</v>
      </c>
      <c r="R2714" t="s">
        <v>3081</v>
      </c>
    </row>
    <row r="2715" spans="1:18">
      <c r="A2715">
        <v>4473</v>
      </c>
      <c r="B2715" t="s">
        <v>3370</v>
      </c>
      <c r="C2715">
        <v>-68.981700000000004</v>
      </c>
      <c r="D2715">
        <v>127.29949999999999</v>
      </c>
      <c r="G2715">
        <v>2150</v>
      </c>
      <c r="I2715">
        <v>307</v>
      </c>
      <c r="K2715" t="s">
        <v>269</v>
      </c>
      <c r="L2715">
        <v>307</v>
      </c>
      <c r="M2715" t="s">
        <v>83</v>
      </c>
      <c r="N2715">
        <v>1982</v>
      </c>
      <c r="O2715">
        <v>11</v>
      </c>
      <c r="P2715">
        <v>1985</v>
      </c>
      <c r="Q2715">
        <v>11</v>
      </c>
      <c r="R2715" t="s">
        <v>3081</v>
      </c>
    </row>
    <row r="2716" spans="1:18">
      <c r="A2716">
        <v>4474</v>
      </c>
      <c r="B2716" t="s">
        <v>3371</v>
      </c>
      <c r="C2716">
        <v>-68.980900000000005</v>
      </c>
      <c r="D2716">
        <v>127.3511</v>
      </c>
      <c r="G2716">
        <v>2149</v>
      </c>
      <c r="I2716">
        <v>378</v>
      </c>
      <c r="K2716" t="s">
        <v>269</v>
      </c>
      <c r="L2716">
        <v>378</v>
      </c>
      <c r="M2716" t="s">
        <v>83</v>
      </c>
      <c r="N2716">
        <v>1982</v>
      </c>
      <c r="O2716">
        <v>11</v>
      </c>
      <c r="P2716">
        <v>1985</v>
      </c>
      <c r="Q2716">
        <v>11</v>
      </c>
      <c r="R2716" t="s">
        <v>3081</v>
      </c>
    </row>
    <row r="2717" spans="1:18">
      <c r="A2717">
        <v>4475</v>
      </c>
      <c r="B2717" t="s">
        <v>3372</v>
      </c>
      <c r="C2717">
        <v>-68.980099999999993</v>
      </c>
      <c r="D2717">
        <v>127.4028</v>
      </c>
      <c r="G2717">
        <v>2147</v>
      </c>
      <c r="I2717">
        <v>319</v>
      </c>
      <c r="K2717" t="s">
        <v>269</v>
      </c>
      <c r="L2717">
        <v>319</v>
      </c>
      <c r="M2717" t="s">
        <v>83</v>
      </c>
      <c r="N2717">
        <v>1982</v>
      </c>
      <c r="O2717">
        <v>11</v>
      </c>
      <c r="P2717">
        <v>1985</v>
      </c>
      <c r="Q2717">
        <v>11</v>
      </c>
      <c r="R2717" t="s">
        <v>3081</v>
      </c>
    </row>
    <row r="2718" spans="1:18">
      <c r="A2718">
        <v>4476</v>
      </c>
      <c r="B2718" t="s">
        <v>3373</v>
      </c>
      <c r="C2718">
        <v>-68.979299999999995</v>
      </c>
      <c r="D2718">
        <v>127.45440000000001</v>
      </c>
      <c r="G2718">
        <v>2145</v>
      </c>
      <c r="I2718">
        <v>361</v>
      </c>
      <c r="K2718" t="s">
        <v>269</v>
      </c>
      <c r="L2718">
        <v>361</v>
      </c>
      <c r="M2718" t="s">
        <v>83</v>
      </c>
      <c r="N2718">
        <v>1982</v>
      </c>
      <c r="O2718">
        <v>11</v>
      </c>
      <c r="P2718">
        <v>1985</v>
      </c>
      <c r="Q2718">
        <v>11</v>
      </c>
      <c r="R2718" t="s">
        <v>3081</v>
      </c>
    </row>
    <row r="2719" spans="1:18">
      <c r="A2719">
        <v>4477</v>
      </c>
      <c r="B2719" t="s">
        <v>3374</v>
      </c>
      <c r="C2719">
        <v>-68.980099999999993</v>
      </c>
      <c r="D2719">
        <v>127.506</v>
      </c>
      <c r="G2719">
        <v>2150</v>
      </c>
      <c r="I2719">
        <v>227</v>
      </c>
      <c r="K2719" t="s">
        <v>269</v>
      </c>
      <c r="L2719">
        <v>227</v>
      </c>
      <c r="M2719" t="s">
        <v>83</v>
      </c>
      <c r="N2719">
        <v>1982</v>
      </c>
      <c r="O2719">
        <v>11</v>
      </c>
      <c r="P2719">
        <v>1985</v>
      </c>
      <c r="Q2719">
        <v>11</v>
      </c>
      <c r="R2719" t="s">
        <v>3081</v>
      </c>
    </row>
    <row r="2720" spans="1:18">
      <c r="A2720">
        <v>4478</v>
      </c>
      <c r="B2720" t="s">
        <v>3375</v>
      </c>
      <c r="C2720">
        <v>-68.980900000000005</v>
      </c>
      <c r="D2720">
        <v>127.5575</v>
      </c>
      <c r="G2720">
        <v>2158</v>
      </c>
      <c r="I2720">
        <v>269</v>
      </c>
      <c r="K2720" t="s">
        <v>269</v>
      </c>
      <c r="L2720">
        <v>269</v>
      </c>
      <c r="M2720" t="s">
        <v>83</v>
      </c>
      <c r="N2720">
        <v>1982</v>
      </c>
      <c r="O2720">
        <v>11</v>
      </c>
      <c r="P2720">
        <v>1985</v>
      </c>
      <c r="Q2720">
        <v>11</v>
      </c>
      <c r="R2720" t="s">
        <v>3081</v>
      </c>
    </row>
    <row r="2721" spans="1:18">
      <c r="A2721">
        <v>4479</v>
      </c>
      <c r="B2721" t="s">
        <v>3376</v>
      </c>
      <c r="C2721">
        <v>-68.981800000000007</v>
      </c>
      <c r="D2721">
        <v>127.6091</v>
      </c>
      <c r="G2721">
        <v>2156</v>
      </c>
      <c r="I2721">
        <v>328</v>
      </c>
      <c r="K2721" t="s">
        <v>269</v>
      </c>
      <c r="L2721">
        <v>328</v>
      </c>
      <c r="M2721" t="s">
        <v>83</v>
      </c>
      <c r="N2721">
        <v>1982</v>
      </c>
      <c r="O2721">
        <v>11</v>
      </c>
      <c r="P2721">
        <v>1985</v>
      </c>
      <c r="Q2721">
        <v>11</v>
      </c>
      <c r="R2721" t="s">
        <v>3081</v>
      </c>
    </row>
    <row r="2722" spans="1:18">
      <c r="A2722">
        <v>4480</v>
      </c>
      <c r="B2722" t="s">
        <v>3377</v>
      </c>
      <c r="C2722">
        <v>-68.982600000000005</v>
      </c>
      <c r="D2722">
        <v>127.6606</v>
      </c>
      <c r="G2722">
        <v>2158</v>
      </c>
      <c r="I2722">
        <v>344</v>
      </c>
      <c r="K2722" t="s">
        <v>269</v>
      </c>
      <c r="L2722">
        <v>344</v>
      </c>
      <c r="M2722" t="s">
        <v>83</v>
      </c>
      <c r="N2722">
        <v>1982</v>
      </c>
      <c r="O2722">
        <v>11</v>
      </c>
      <c r="P2722">
        <v>1985</v>
      </c>
      <c r="Q2722">
        <v>11</v>
      </c>
      <c r="R2722" t="s">
        <v>3081</v>
      </c>
    </row>
    <row r="2723" spans="1:18">
      <c r="A2723">
        <v>4481</v>
      </c>
      <c r="B2723" t="s">
        <v>3378</v>
      </c>
      <c r="C2723">
        <v>-68.983400000000003</v>
      </c>
      <c r="D2723">
        <v>127.7122</v>
      </c>
      <c r="G2723">
        <v>2159</v>
      </c>
      <c r="I2723">
        <v>260</v>
      </c>
      <c r="K2723" t="s">
        <v>269</v>
      </c>
      <c r="L2723">
        <v>260</v>
      </c>
      <c r="M2723" t="s">
        <v>83</v>
      </c>
      <c r="N2723">
        <v>1982</v>
      </c>
      <c r="O2723">
        <v>11</v>
      </c>
      <c r="P2723">
        <v>1985</v>
      </c>
      <c r="Q2723">
        <v>11</v>
      </c>
      <c r="R2723" t="s">
        <v>3081</v>
      </c>
    </row>
    <row r="2724" spans="1:18">
      <c r="A2724">
        <v>4482</v>
      </c>
      <c r="B2724" t="s">
        <v>3379</v>
      </c>
      <c r="C2724">
        <v>-68.984300000000005</v>
      </c>
      <c r="D2724">
        <v>127.7637</v>
      </c>
      <c r="G2724">
        <v>2156</v>
      </c>
      <c r="I2724">
        <v>365</v>
      </c>
      <c r="K2724" t="s">
        <v>269</v>
      </c>
      <c r="L2724">
        <v>365</v>
      </c>
      <c r="M2724" t="s">
        <v>83</v>
      </c>
      <c r="N2724">
        <v>1982</v>
      </c>
      <c r="O2724">
        <v>11</v>
      </c>
      <c r="P2724">
        <v>1985</v>
      </c>
      <c r="Q2724">
        <v>11</v>
      </c>
      <c r="R2724" t="s">
        <v>3081</v>
      </c>
    </row>
    <row r="2725" spans="1:18">
      <c r="A2725">
        <v>4483</v>
      </c>
      <c r="B2725" t="s">
        <v>3380</v>
      </c>
      <c r="C2725">
        <v>-68.985100000000003</v>
      </c>
      <c r="D2725">
        <v>127.81529999999999</v>
      </c>
      <c r="G2725">
        <v>2153</v>
      </c>
      <c r="I2725">
        <v>365</v>
      </c>
      <c r="K2725" t="s">
        <v>269</v>
      </c>
      <c r="L2725">
        <v>365</v>
      </c>
      <c r="M2725" t="s">
        <v>83</v>
      </c>
      <c r="N2725">
        <v>1982</v>
      </c>
      <c r="O2725">
        <v>11</v>
      </c>
      <c r="P2725">
        <v>1985</v>
      </c>
      <c r="Q2725">
        <v>11</v>
      </c>
      <c r="R2725" t="s">
        <v>3081</v>
      </c>
    </row>
    <row r="2726" spans="1:18">
      <c r="A2726">
        <v>4484</v>
      </c>
      <c r="B2726" t="s">
        <v>3381</v>
      </c>
      <c r="C2726">
        <v>-68.985900000000001</v>
      </c>
      <c r="D2726">
        <v>127.8669</v>
      </c>
      <c r="G2726">
        <v>2151</v>
      </c>
      <c r="I2726">
        <v>353</v>
      </c>
      <c r="K2726" t="s">
        <v>269</v>
      </c>
      <c r="L2726">
        <v>353</v>
      </c>
      <c r="M2726" t="s">
        <v>83</v>
      </c>
      <c r="N2726">
        <v>1982</v>
      </c>
      <c r="O2726">
        <v>11</v>
      </c>
      <c r="P2726">
        <v>1985</v>
      </c>
      <c r="Q2726">
        <v>11</v>
      </c>
      <c r="R2726" t="s">
        <v>3081</v>
      </c>
    </row>
    <row r="2727" spans="1:18">
      <c r="A2727">
        <v>4485</v>
      </c>
      <c r="B2727" t="s">
        <v>3382</v>
      </c>
      <c r="C2727">
        <v>-68.986699999999999</v>
      </c>
      <c r="D2727">
        <v>127.91840000000001</v>
      </c>
      <c r="G2727">
        <v>2151</v>
      </c>
      <c r="I2727">
        <v>311</v>
      </c>
      <c r="K2727" t="s">
        <v>269</v>
      </c>
      <c r="L2727">
        <v>311</v>
      </c>
      <c r="M2727" t="s">
        <v>83</v>
      </c>
      <c r="N2727">
        <v>1982</v>
      </c>
      <c r="O2727">
        <v>11</v>
      </c>
      <c r="P2727">
        <v>1985</v>
      </c>
      <c r="Q2727">
        <v>11</v>
      </c>
      <c r="R2727" t="s">
        <v>3081</v>
      </c>
    </row>
    <row r="2728" spans="1:18">
      <c r="A2728">
        <v>4486</v>
      </c>
      <c r="B2728" t="s">
        <v>3383</v>
      </c>
      <c r="C2728">
        <v>-68.9876</v>
      </c>
      <c r="D2728">
        <v>127.97</v>
      </c>
      <c r="G2728">
        <v>2154</v>
      </c>
      <c r="I2728">
        <v>281</v>
      </c>
      <c r="K2728" t="s">
        <v>269</v>
      </c>
      <c r="L2728">
        <v>281</v>
      </c>
      <c r="M2728" t="s">
        <v>83</v>
      </c>
      <c r="N2728">
        <v>1982</v>
      </c>
      <c r="O2728">
        <v>11</v>
      </c>
      <c r="P2728">
        <v>1985</v>
      </c>
      <c r="Q2728">
        <v>11</v>
      </c>
      <c r="R2728" t="s">
        <v>3081</v>
      </c>
    </row>
    <row r="2729" spans="1:18">
      <c r="A2729">
        <v>4487</v>
      </c>
      <c r="B2729" t="s">
        <v>3384</v>
      </c>
      <c r="C2729">
        <v>-68.988399999999999</v>
      </c>
      <c r="D2729">
        <v>128.02160000000001</v>
      </c>
      <c r="G2729">
        <v>2152</v>
      </c>
      <c r="I2729">
        <v>239</v>
      </c>
      <c r="K2729" t="s">
        <v>269</v>
      </c>
      <c r="L2729">
        <v>239</v>
      </c>
      <c r="M2729" t="s">
        <v>83</v>
      </c>
      <c r="N2729">
        <v>1982</v>
      </c>
      <c r="O2729">
        <v>11</v>
      </c>
      <c r="P2729">
        <v>1985</v>
      </c>
      <c r="Q2729">
        <v>11</v>
      </c>
      <c r="R2729" t="s">
        <v>3081</v>
      </c>
    </row>
    <row r="2730" spans="1:18">
      <c r="A2730">
        <v>4488</v>
      </c>
      <c r="B2730" t="s">
        <v>3385</v>
      </c>
      <c r="C2730">
        <v>-68.989199999999997</v>
      </c>
      <c r="D2730">
        <v>128.07320000000001</v>
      </c>
      <c r="G2730">
        <v>2137</v>
      </c>
      <c r="I2730">
        <v>412</v>
      </c>
      <c r="K2730" t="s">
        <v>269</v>
      </c>
      <c r="L2730">
        <v>412</v>
      </c>
      <c r="M2730" t="s">
        <v>83</v>
      </c>
      <c r="N2730">
        <v>1982</v>
      </c>
      <c r="O2730">
        <v>11</v>
      </c>
      <c r="P2730">
        <v>1985</v>
      </c>
      <c r="Q2730">
        <v>11</v>
      </c>
      <c r="R2730" t="s">
        <v>3081</v>
      </c>
    </row>
    <row r="2731" spans="1:18">
      <c r="A2731">
        <v>4489</v>
      </c>
      <c r="B2731" t="s">
        <v>3386</v>
      </c>
      <c r="C2731">
        <v>-68.989999999999995</v>
      </c>
      <c r="D2731">
        <v>128.12469999999999</v>
      </c>
      <c r="G2731">
        <v>2136</v>
      </c>
      <c r="I2731">
        <v>370</v>
      </c>
      <c r="K2731" t="s">
        <v>269</v>
      </c>
      <c r="L2731">
        <v>370</v>
      </c>
      <c r="M2731" t="s">
        <v>83</v>
      </c>
      <c r="N2731">
        <v>1982</v>
      </c>
      <c r="O2731">
        <v>11</v>
      </c>
      <c r="P2731">
        <v>1985</v>
      </c>
      <c r="Q2731">
        <v>11</v>
      </c>
      <c r="R2731" t="s">
        <v>3081</v>
      </c>
    </row>
    <row r="2732" spans="1:18">
      <c r="A2732">
        <v>4490</v>
      </c>
      <c r="B2732" t="s">
        <v>3387</v>
      </c>
      <c r="C2732">
        <v>-68.992500000000007</v>
      </c>
      <c r="D2732">
        <v>128.17580000000001</v>
      </c>
      <c r="G2732">
        <v>2143</v>
      </c>
      <c r="I2732">
        <v>328</v>
      </c>
      <c r="K2732" t="s">
        <v>269</v>
      </c>
      <c r="L2732">
        <v>328</v>
      </c>
      <c r="M2732" t="s">
        <v>83</v>
      </c>
      <c r="N2732">
        <v>1982</v>
      </c>
      <c r="O2732">
        <v>11</v>
      </c>
      <c r="P2732">
        <v>1985</v>
      </c>
      <c r="Q2732">
        <v>11</v>
      </c>
      <c r="R2732" t="s">
        <v>3081</v>
      </c>
    </row>
    <row r="2733" spans="1:18">
      <c r="A2733">
        <v>4491</v>
      </c>
      <c r="B2733" t="s">
        <v>3388</v>
      </c>
      <c r="C2733">
        <v>-68.993300000000005</v>
      </c>
      <c r="D2733">
        <v>128.2765</v>
      </c>
      <c r="G2733">
        <v>2133</v>
      </c>
      <c r="I2733">
        <v>315</v>
      </c>
      <c r="K2733" t="s">
        <v>269</v>
      </c>
      <c r="L2733">
        <v>315</v>
      </c>
      <c r="M2733" t="s">
        <v>83</v>
      </c>
      <c r="N2733">
        <v>1982</v>
      </c>
      <c r="O2733">
        <v>11</v>
      </c>
      <c r="P2733">
        <v>1985</v>
      </c>
      <c r="Q2733">
        <v>11</v>
      </c>
      <c r="R2733" t="s">
        <v>3081</v>
      </c>
    </row>
    <row r="2734" spans="1:18">
      <c r="A2734">
        <v>4492</v>
      </c>
      <c r="B2734" t="s">
        <v>3389</v>
      </c>
      <c r="C2734">
        <v>-68.993300000000005</v>
      </c>
      <c r="D2734">
        <v>128.32560000000001</v>
      </c>
      <c r="G2734">
        <v>2122</v>
      </c>
      <c r="I2734">
        <v>357</v>
      </c>
      <c r="K2734" t="s">
        <v>269</v>
      </c>
      <c r="L2734">
        <v>357</v>
      </c>
      <c r="M2734" t="s">
        <v>83</v>
      </c>
      <c r="N2734">
        <v>1982</v>
      </c>
      <c r="O2734">
        <v>11</v>
      </c>
      <c r="P2734">
        <v>1985</v>
      </c>
      <c r="Q2734">
        <v>11</v>
      </c>
      <c r="R2734" t="s">
        <v>3081</v>
      </c>
    </row>
    <row r="2735" spans="1:18">
      <c r="A2735">
        <v>4493</v>
      </c>
      <c r="B2735" t="s">
        <v>3390</v>
      </c>
      <c r="C2735">
        <v>-68.993300000000005</v>
      </c>
      <c r="D2735">
        <v>128.37719999999999</v>
      </c>
      <c r="G2735">
        <v>2127</v>
      </c>
      <c r="I2735">
        <v>361</v>
      </c>
      <c r="K2735" t="s">
        <v>269</v>
      </c>
      <c r="L2735">
        <v>361</v>
      </c>
      <c r="M2735" t="s">
        <v>83</v>
      </c>
      <c r="N2735">
        <v>1982</v>
      </c>
      <c r="O2735">
        <v>11</v>
      </c>
      <c r="P2735">
        <v>1985</v>
      </c>
      <c r="Q2735">
        <v>11</v>
      </c>
      <c r="R2735" t="s">
        <v>3081</v>
      </c>
    </row>
    <row r="2736" spans="1:18">
      <c r="A2736">
        <v>4494</v>
      </c>
      <c r="B2736" t="s">
        <v>3391</v>
      </c>
      <c r="C2736">
        <v>-68.993300000000005</v>
      </c>
      <c r="D2736">
        <v>128.4289</v>
      </c>
      <c r="G2736">
        <v>2130</v>
      </c>
      <c r="I2736">
        <v>332</v>
      </c>
      <c r="K2736" t="s">
        <v>269</v>
      </c>
      <c r="L2736">
        <v>332</v>
      </c>
      <c r="M2736" t="s">
        <v>83</v>
      </c>
      <c r="N2736">
        <v>1982</v>
      </c>
      <c r="O2736">
        <v>11</v>
      </c>
      <c r="P2736">
        <v>1985</v>
      </c>
      <c r="Q2736">
        <v>11</v>
      </c>
      <c r="R2736" t="s">
        <v>3081</v>
      </c>
    </row>
    <row r="2737" spans="1:18">
      <c r="A2737">
        <v>4495</v>
      </c>
      <c r="B2737" t="s">
        <v>3392</v>
      </c>
      <c r="C2737">
        <v>-68.993300000000005</v>
      </c>
      <c r="D2737">
        <v>128.48060000000001</v>
      </c>
      <c r="G2737">
        <v>2121</v>
      </c>
      <c r="I2737">
        <v>399</v>
      </c>
      <c r="K2737" t="s">
        <v>269</v>
      </c>
      <c r="L2737">
        <v>399</v>
      </c>
      <c r="M2737" t="s">
        <v>83</v>
      </c>
      <c r="N2737">
        <v>1982</v>
      </c>
      <c r="O2737">
        <v>11</v>
      </c>
      <c r="P2737">
        <v>1985</v>
      </c>
      <c r="Q2737">
        <v>11</v>
      </c>
      <c r="R2737" t="s">
        <v>3081</v>
      </c>
    </row>
    <row r="2738" spans="1:18">
      <c r="A2738">
        <v>4496</v>
      </c>
      <c r="B2738" t="s">
        <v>3393</v>
      </c>
      <c r="C2738">
        <v>-68.993300000000005</v>
      </c>
      <c r="D2738">
        <v>128.53219999999999</v>
      </c>
      <c r="G2738">
        <v>2117</v>
      </c>
      <c r="I2738">
        <v>344</v>
      </c>
      <c r="K2738" t="s">
        <v>269</v>
      </c>
      <c r="L2738">
        <v>344</v>
      </c>
      <c r="M2738" t="s">
        <v>83</v>
      </c>
      <c r="N2738">
        <v>1982</v>
      </c>
      <c r="O2738">
        <v>11</v>
      </c>
      <c r="P2738">
        <v>1985</v>
      </c>
      <c r="Q2738">
        <v>11</v>
      </c>
      <c r="R2738" t="s">
        <v>3081</v>
      </c>
    </row>
    <row r="2739" spans="1:18">
      <c r="A2739">
        <v>4497</v>
      </c>
      <c r="B2739" t="s">
        <v>3394</v>
      </c>
      <c r="C2739">
        <v>-68.993300000000005</v>
      </c>
      <c r="D2739">
        <v>128.5839</v>
      </c>
      <c r="G2739">
        <v>2116</v>
      </c>
      <c r="I2739">
        <v>361</v>
      </c>
      <c r="K2739" t="s">
        <v>269</v>
      </c>
      <c r="L2739">
        <v>361</v>
      </c>
      <c r="M2739" t="s">
        <v>83</v>
      </c>
      <c r="N2739">
        <v>1982</v>
      </c>
      <c r="O2739">
        <v>11</v>
      </c>
      <c r="P2739">
        <v>1985</v>
      </c>
      <c r="Q2739">
        <v>11</v>
      </c>
      <c r="R2739" t="s">
        <v>3081</v>
      </c>
    </row>
    <row r="2740" spans="1:18">
      <c r="A2740">
        <v>4498</v>
      </c>
      <c r="B2740" t="s">
        <v>3395</v>
      </c>
      <c r="C2740">
        <v>-68.993200000000002</v>
      </c>
      <c r="D2740">
        <v>128.63560000000001</v>
      </c>
      <c r="G2740">
        <v>2119</v>
      </c>
      <c r="I2740">
        <v>193</v>
      </c>
      <c r="K2740" t="s">
        <v>269</v>
      </c>
      <c r="L2740">
        <v>193</v>
      </c>
      <c r="M2740" t="s">
        <v>83</v>
      </c>
      <c r="N2740">
        <v>1982</v>
      </c>
      <c r="O2740">
        <v>11</v>
      </c>
      <c r="P2740">
        <v>1985</v>
      </c>
      <c r="Q2740">
        <v>11</v>
      </c>
      <c r="R2740" t="s">
        <v>3081</v>
      </c>
    </row>
    <row r="2741" spans="1:18">
      <c r="A2741">
        <v>4499</v>
      </c>
      <c r="B2741" t="s">
        <v>3396</v>
      </c>
      <c r="C2741">
        <v>-68.993200000000002</v>
      </c>
      <c r="D2741">
        <v>128.68719999999999</v>
      </c>
      <c r="G2741">
        <v>2118</v>
      </c>
      <c r="I2741">
        <v>273</v>
      </c>
      <c r="K2741" t="s">
        <v>269</v>
      </c>
      <c r="L2741">
        <v>273</v>
      </c>
      <c r="M2741" t="s">
        <v>83</v>
      </c>
      <c r="N2741">
        <v>1982</v>
      </c>
      <c r="O2741">
        <v>11</v>
      </c>
      <c r="P2741">
        <v>1985</v>
      </c>
      <c r="Q2741">
        <v>11</v>
      </c>
      <c r="R2741" t="s">
        <v>3081</v>
      </c>
    </row>
    <row r="2742" spans="1:18">
      <c r="A2742">
        <v>4500</v>
      </c>
      <c r="B2742" t="s">
        <v>3397</v>
      </c>
      <c r="C2742">
        <v>-68.993200000000002</v>
      </c>
      <c r="D2742">
        <v>128.7389</v>
      </c>
      <c r="G2742">
        <v>2119</v>
      </c>
      <c r="I2742">
        <v>273</v>
      </c>
      <c r="K2742" t="s">
        <v>269</v>
      </c>
      <c r="L2742">
        <v>273</v>
      </c>
      <c r="M2742" t="s">
        <v>83</v>
      </c>
      <c r="N2742">
        <v>1982</v>
      </c>
      <c r="O2742">
        <v>11</v>
      </c>
      <c r="P2742">
        <v>1985</v>
      </c>
      <c r="Q2742">
        <v>11</v>
      </c>
      <c r="R2742" t="s">
        <v>3081</v>
      </c>
    </row>
    <row r="2743" spans="1:18">
      <c r="A2743">
        <v>4501</v>
      </c>
      <c r="B2743" t="s">
        <v>3398</v>
      </c>
      <c r="C2743">
        <v>-68.994799999999998</v>
      </c>
      <c r="D2743">
        <v>128.79040000000001</v>
      </c>
      <c r="G2743">
        <v>2119</v>
      </c>
      <c r="I2743">
        <v>311</v>
      </c>
      <c r="K2743" t="s">
        <v>269</v>
      </c>
      <c r="L2743">
        <v>311</v>
      </c>
      <c r="M2743" t="s">
        <v>83</v>
      </c>
      <c r="N2743">
        <v>1982</v>
      </c>
      <c r="O2743">
        <v>11</v>
      </c>
      <c r="P2743">
        <v>1985</v>
      </c>
      <c r="Q2743">
        <v>11</v>
      </c>
      <c r="R2743" t="s">
        <v>3081</v>
      </c>
    </row>
    <row r="2744" spans="1:18">
      <c r="A2744">
        <v>4502</v>
      </c>
      <c r="B2744" t="s">
        <v>3399</v>
      </c>
      <c r="C2744">
        <v>-68.996499999999997</v>
      </c>
      <c r="D2744">
        <v>128.84200000000001</v>
      </c>
      <c r="G2744">
        <v>2115</v>
      </c>
      <c r="I2744">
        <v>357</v>
      </c>
      <c r="K2744" t="s">
        <v>269</v>
      </c>
      <c r="L2744">
        <v>357</v>
      </c>
      <c r="M2744" t="s">
        <v>83</v>
      </c>
      <c r="N2744">
        <v>1982</v>
      </c>
      <c r="O2744">
        <v>11</v>
      </c>
      <c r="P2744">
        <v>1985</v>
      </c>
      <c r="Q2744">
        <v>11</v>
      </c>
      <c r="R2744" t="s">
        <v>3081</v>
      </c>
    </row>
    <row r="2745" spans="1:18">
      <c r="A2745">
        <v>4503</v>
      </c>
      <c r="B2745" t="s">
        <v>3400</v>
      </c>
      <c r="C2745">
        <v>-68.998099999999994</v>
      </c>
      <c r="D2745">
        <v>128.89349999999999</v>
      </c>
      <c r="G2745">
        <v>2116</v>
      </c>
      <c r="I2745">
        <v>349</v>
      </c>
      <c r="K2745" t="s">
        <v>269</v>
      </c>
      <c r="L2745">
        <v>349</v>
      </c>
      <c r="M2745" t="s">
        <v>83</v>
      </c>
      <c r="N2745">
        <v>1982</v>
      </c>
      <c r="O2745">
        <v>11</v>
      </c>
      <c r="P2745">
        <v>1985</v>
      </c>
      <c r="Q2745">
        <v>11</v>
      </c>
      <c r="R2745" t="s">
        <v>3081</v>
      </c>
    </row>
    <row r="2746" spans="1:18">
      <c r="A2746">
        <v>4504</v>
      </c>
      <c r="B2746" t="s">
        <v>3401</v>
      </c>
      <c r="C2746">
        <v>-68.999700000000004</v>
      </c>
      <c r="D2746">
        <v>128.9451</v>
      </c>
      <c r="G2746">
        <v>2117</v>
      </c>
      <c r="I2746">
        <v>382</v>
      </c>
      <c r="K2746" t="s">
        <v>269</v>
      </c>
      <c r="L2746">
        <v>382</v>
      </c>
      <c r="M2746" t="s">
        <v>83</v>
      </c>
      <c r="N2746">
        <v>1982</v>
      </c>
      <c r="O2746">
        <v>11</v>
      </c>
      <c r="P2746">
        <v>1985</v>
      </c>
      <c r="Q2746">
        <v>11</v>
      </c>
      <c r="R2746" t="s">
        <v>3081</v>
      </c>
    </row>
    <row r="2747" spans="1:18">
      <c r="A2747">
        <v>4505</v>
      </c>
      <c r="B2747" t="s">
        <v>3402</v>
      </c>
      <c r="C2747">
        <v>-69.001199999999997</v>
      </c>
      <c r="D2747">
        <v>128.994</v>
      </c>
      <c r="G2747">
        <v>2119</v>
      </c>
      <c r="I2747">
        <v>353</v>
      </c>
      <c r="K2747" t="s">
        <v>269</v>
      </c>
      <c r="L2747">
        <v>353</v>
      </c>
      <c r="M2747" t="s">
        <v>83</v>
      </c>
      <c r="N2747">
        <v>1982</v>
      </c>
      <c r="O2747">
        <v>11</v>
      </c>
      <c r="P2747">
        <v>1985</v>
      </c>
      <c r="Q2747">
        <v>11</v>
      </c>
      <c r="R2747" t="s">
        <v>3081</v>
      </c>
    </row>
    <row r="2748" spans="1:18">
      <c r="A2748">
        <v>4506</v>
      </c>
      <c r="B2748" t="s">
        <v>3403</v>
      </c>
      <c r="C2748">
        <v>-69.002799999999993</v>
      </c>
      <c r="D2748">
        <v>129.04560000000001</v>
      </c>
      <c r="G2748">
        <v>2126</v>
      </c>
      <c r="I2748">
        <v>311</v>
      </c>
      <c r="K2748" t="s">
        <v>269</v>
      </c>
      <c r="L2748">
        <v>311</v>
      </c>
      <c r="M2748" t="s">
        <v>83</v>
      </c>
      <c r="N2748">
        <v>1982</v>
      </c>
      <c r="O2748">
        <v>11</v>
      </c>
      <c r="P2748">
        <v>1985</v>
      </c>
      <c r="Q2748">
        <v>11</v>
      </c>
      <c r="R2748" t="s">
        <v>3081</v>
      </c>
    </row>
    <row r="2749" spans="1:18">
      <c r="A2749">
        <v>4507</v>
      </c>
      <c r="B2749" t="s">
        <v>3404</v>
      </c>
      <c r="C2749">
        <v>-69.004400000000004</v>
      </c>
      <c r="D2749">
        <v>129.09719999999999</v>
      </c>
      <c r="G2749">
        <v>2127</v>
      </c>
      <c r="I2749">
        <v>202</v>
      </c>
      <c r="K2749" t="s">
        <v>269</v>
      </c>
      <c r="L2749">
        <v>202</v>
      </c>
      <c r="M2749" t="s">
        <v>83</v>
      </c>
      <c r="N2749">
        <v>1982</v>
      </c>
      <c r="O2749">
        <v>11</v>
      </c>
      <c r="P2749">
        <v>1985</v>
      </c>
      <c r="Q2749">
        <v>11</v>
      </c>
      <c r="R2749" t="s">
        <v>3081</v>
      </c>
    </row>
    <row r="2750" spans="1:18">
      <c r="A2750">
        <v>4508</v>
      </c>
      <c r="B2750" t="s">
        <v>3405</v>
      </c>
      <c r="C2750">
        <v>-69.006100000000004</v>
      </c>
      <c r="D2750">
        <v>129.15129999999999</v>
      </c>
      <c r="G2750">
        <v>2119</v>
      </c>
      <c r="I2750">
        <v>239</v>
      </c>
      <c r="K2750" t="s">
        <v>269</v>
      </c>
      <c r="L2750">
        <v>239</v>
      </c>
      <c r="M2750" t="s">
        <v>83</v>
      </c>
      <c r="N2750">
        <v>1982</v>
      </c>
      <c r="O2750">
        <v>11</v>
      </c>
      <c r="P2750">
        <v>1985</v>
      </c>
      <c r="Q2750">
        <v>11</v>
      </c>
      <c r="R2750" t="s">
        <v>3081</v>
      </c>
    </row>
    <row r="2751" spans="1:18">
      <c r="A2751">
        <v>4509</v>
      </c>
      <c r="B2751" t="s">
        <v>3406</v>
      </c>
      <c r="C2751">
        <v>-69.007599999999996</v>
      </c>
      <c r="D2751">
        <v>129.2003</v>
      </c>
      <c r="G2751">
        <v>2106</v>
      </c>
      <c r="I2751">
        <v>395</v>
      </c>
      <c r="K2751" t="s">
        <v>269</v>
      </c>
      <c r="L2751">
        <v>395</v>
      </c>
      <c r="M2751" t="s">
        <v>83</v>
      </c>
      <c r="N2751">
        <v>1982</v>
      </c>
      <c r="O2751">
        <v>11</v>
      </c>
      <c r="P2751">
        <v>1985</v>
      </c>
      <c r="Q2751">
        <v>11</v>
      </c>
      <c r="R2751" t="s">
        <v>3081</v>
      </c>
    </row>
    <row r="2752" spans="1:18">
      <c r="A2752">
        <v>4510</v>
      </c>
      <c r="B2752" t="s">
        <v>3407</v>
      </c>
      <c r="C2752">
        <v>-69.009200000000007</v>
      </c>
      <c r="D2752">
        <v>129.25190000000001</v>
      </c>
      <c r="G2752">
        <v>2106</v>
      </c>
      <c r="I2752">
        <v>307</v>
      </c>
      <c r="K2752" t="s">
        <v>269</v>
      </c>
      <c r="L2752">
        <v>307</v>
      </c>
      <c r="M2752" t="s">
        <v>83</v>
      </c>
      <c r="N2752">
        <v>1982</v>
      </c>
      <c r="O2752">
        <v>11</v>
      </c>
      <c r="P2752">
        <v>1985</v>
      </c>
      <c r="Q2752">
        <v>11</v>
      </c>
      <c r="R2752" t="s">
        <v>3081</v>
      </c>
    </row>
    <row r="2753" spans="1:18">
      <c r="A2753">
        <v>4511</v>
      </c>
      <c r="B2753" t="s">
        <v>3408</v>
      </c>
      <c r="C2753">
        <v>-69.010900000000007</v>
      </c>
      <c r="D2753">
        <v>129.30350000000001</v>
      </c>
      <c r="G2753">
        <v>2110</v>
      </c>
      <c r="I2753">
        <v>210</v>
      </c>
      <c r="K2753" t="s">
        <v>269</v>
      </c>
      <c r="L2753">
        <v>210</v>
      </c>
      <c r="M2753" t="s">
        <v>83</v>
      </c>
      <c r="N2753">
        <v>1982</v>
      </c>
      <c r="O2753">
        <v>11</v>
      </c>
      <c r="P2753">
        <v>1985</v>
      </c>
      <c r="Q2753">
        <v>11</v>
      </c>
      <c r="R2753" t="s">
        <v>3081</v>
      </c>
    </row>
    <row r="2754" spans="1:18">
      <c r="A2754">
        <v>4512</v>
      </c>
      <c r="B2754" t="s">
        <v>3409</v>
      </c>
      <c r="C2754">
        <v>-69.012500000000003</v>
      </c>
      <c r="D2754">
        <v>129.35499999999999</v>
      </c>
      <c r="G2754">
        <v>2110</v>
      </c>
      <c r="I2754">
        <v>340</v>
      </c>
      <c r="K2754" t="s">
        <v>269</v>
      </c>
      <c r="L2754">
        <v>340</v>
      </c>
      <c r="M2754" t="s">
        <v>83</v>
      </c>
      <c r="N2754">
        <v>1982</v>
      </c>
      <c r="O2754">
        <v>11</v>
      </c>
      <c r="P2754">
        <v>1985</v>
      </c>
      <c r="Q2754">
        <v>11</v>
      </c>
      <c r="R2754" t="s">
        <v>3081</v>
      </c>
    </row>
    <row r="2755" spans="1:18">
      <c r="A2755">
        <v>4513</v>
      </c>
      <c r="B2755" t="s">
        <v>3410</v>
      </c>
      <c r="C2755">
        <v>-69.014099999999999</v>
      </c>
      <c r="D2755">
        <v>129.4066</v>
      </c>
      <c r="G2755">
        <v>2103</v>
      </c>
      <c r="I2755">
        <v>433</v>
      </c>
      <c r="K2755" t="s">
        <v>269</v>
      </c>
      <c r="L2755">
        <v>433</v>
      </c>
      <c r="M2755" t="s">
        <v>83</v>
      </c>
      <c r="N2755">
        <v>1982</v>
      </c>
      <c r="O2755">
        <v>11</v>
      </c>
      <c r="P2755">
        <v>1985</v>
      </c>
      <c r="Q2755">
        <v>11</v>
      </c>
      <c r="R2755" t="s">
        <v>3081</v>
      </c>
    </row>
    <row r="2756" spans="1:18">
      <c r="A2756">
        <v>4514</v>
      </c>
      <c r="B2756" t="s">
        <v>3411</v>
      </c>
      <c r="C2756">
        <v>-69.015699999999995</v>
      </c>
      <c r="D2756">
        <v>129.45820000000001</v>
      </c>
      <c r="G2756">
        <v>2101</v>
      </c>
      <c r="I2756">
        <v>542</v>
      </c>
      <c r="K2756" t="s">
        <v>269</v>
      </c>
      <c r="L2756">
        <v>542</v>
      </c>
      <c r="M2756" t="s">
        <v>83</v>
      </c>
      <c r="N2756">
        <v>1982</v>
      </c>
      <c r="O2756">
        <v>11</v>
      </c>
      <c r="P2756">
        <v>1985</v>
      </c>
      <c r="Q2756">
        <v>11</v>
      </c>
      <c r="R2756" t="s">
        <v>3081</v>
      </c>
    </row>
    <row r="2757" spans="1:18">
      <c r="A2757">
        <v>4515</v>
      </c>
      <c r="B2757" t="s">
        <v>3412</v>
      </c>
      <c r="C2757">
        <v>-69.016800000000003</v>
      </c>
      <c r="D2757">
        <v>129.5617</v>
      </c>
      <c r="G2757">
        <v>2120</v>
      </c>
      <c r="I2757">
        <v>311</v>
      </c>
      <c r="K2757" t="s">
        <v>269</v>
      </c>
      <c r="L2757">
        <v>311</v>
      </c>
      <c r="M2757" t="s">
        <v>83</v>
      </c>
      <c r="N2757">
        <v>1982</v>
      </c>
      <c r="O2757">
        <v>11</v>
      </c>
      <c r="P2757">
        <v>1985</v>
      </c>
      <c r="Q2757">
        <v>11</v>
      </c>
      <c r="R2757" t="s">
        <v>3081</v>
      </c>
    </row>
    <row r="2758" spans="1:18">
      <c r="A2758">
        <v>4516</v>
      </c>
      <c r="B2758" t="s">
        <v>3413</v>
      </c>
      <c r="C2758">
        <v>-69.016400000000004</v>
      </c>
      <c r="D2758">
        <v>129.61359999999999</v>
      </c>
      <c r="G2758">
        <v>2135</v>
      </c>
      <c r="I2758">
        <v>248</v>
      </c>
      <c r="K2758" t="s">
        <v>269</v>
      </c>
      <c r="L2758">
        <v>248</v>
      </c>
      <c r="M2758" t="s">
        <v>83</v>
      </c>
      <c r="N2758">
        <v>1982</v>
      </c>
      <c r="O2758">
        <v>11</v>
      </c>
      <c r="P2758">
        <v>1985</v>
      </c>
      <c r="Q2758">
        <v>11</v>
      </c>
      <c r="R2758" t="s">
        <v>3081</v>
      </c>
    </row>
    <row r="2759" spans="1:18">
      <c r="A2759">
        <v>4517</v>
      </c>
      <c r="B2759" t="s">
        <v>3414</v>
      </c>
      <c r="C2759">
        <v>-69.015900000000002</v>
      </c>
      <c r="D2759">
        <v>129.66550000000001</v>
      </c>
      <c r="G2759">
        <v>2145</v>
      </c>
      <c r="I2759">
        <v>332</v>
      </c>
      <c r="K2759" t="s">
        <v>269</v>
      </c>
      <c r="L2759">
        <v>332</v>
      </c>
      <c r="M2759" t="s">
        <v>83</v>
      </c>
      <c r="N2759">
        <v>1982</v>
      </c>
      <c r="O2759">
        <v>11</v>
      </c>
      <c r="P2759">
        <v>1985</v>
      </c>
      <c r="Q2759">
        <v>11</v>
      </c>
      <c r="R2759" t="s">
        <v>3081</v>
      </c>
    </row>
    <row r="2760" spans="1:18">
      <c r="A2760">
        <v>4518</v>
      </c>
      <c r="B2760" t="s">
        <v>3415</v>
      </c>
      <c r="C2760">
        <v>-69.015500000000003</v>
      </c>
      <c r="D2760">
        <v>129.7174</v>
      </c>
      <c r="G2760">
        <v>2150</v>
      </c>
      <c r="I2760">
        <v>319</v>
      </c>
      <c r="K2760" t="s">
        <v>269</v>
      </c>
      <c r="L2760">
        <v>319</v>
      </c>
      <c r="M2760" t="s">
        <v>83</v>
      </c>
      <c r="N2760">
        <v>1982</v>
      </c>
      <c r="O2760">
        <v>11</v>
      </c>
      <c r="P2760">
        <v>1985</v>
      </c>
      <c r="Q2760">
        <v>11</v>
      </c>
      <c r="R2760" t="s">
        <v>3081</v>
      </c>
    </row>
    <row r="2761" spans="1:18">
      <c r="A2761">
        <v>4519</v>
      </c>
      <c r="B2761" t="s">
        <v>3416</v>
      </c>
      <c r="C2761">
        <v>-69.015000000000001</v>
      </c>
      <c r="D2761">
        <v>129.76929999999999</v>
      </c>
      <c r="G2761">
        <v>2153</v>
      </c>
      <c r="I2761">
        <v>323</v>
      </c>
      <c r="K2761" t="s">
        <v>269</v>
      </c>
      <c r="L2761">
        <v>323</v>
      </c>
      <c r="M2761" t="s">
        <v>83</v>
      </c>
      <c r="N2761">
        <v>1982</v>
      </c>
      <c r="O2761">
        <v>11</v>
      </c>
      <c r="P2761">
        <v>1985</v>
      </c>
      <c r="Q2761">
        <v>11</v>
      </c>
      <c r="R2761" t="s">
        <v>3081</v>
      </c>
    </row>
    <row r="2762" spans="1:18">
      <c r="A2762">
        <v>4520</v>
      </c>
      <c r="B2762" t="s">
        <v>3417</v>
      </c>
      <c r="C2762">
        <v>-69.014499999999998</v>
      </c>
      <c r="D2762">
        <v>129.8212</v>
      </c>
      <c r="G2762">
        <v>2158</v>
      </c>
      <c r="I2762">
        <v>302</v>
      </c>
      <c r="K2762" t="s">
        <v>269</v>
      </c>
      <c r="L2762">
        <v>302</v>
      </c>
      <c r="M2762" t="s">
        <v>83</v>
      </c>
      <c r="N2762">
        <v>1982</v>
      </c>
      <c r="O2762">
        <v>11</v>
      </c>
      <c r="P2762">
        <v>1985</v>
      </c>
      <c r="Q2762">
        <v>11</v>
      </c>
      <c r="R2762" t="s">
        <v>3081</v>
      </c>
    </row>
    <row r="2763" spans="1:18">
      <c r="A2763">
        <v>4521</v>
      </c>
      <c r="B2763" t="s">
        <v>3418</v>
      </c>
      <c r="C2763">
        <v>-69.014099999999999</v>
      </c>
      <c r="D2763">
        <v>129.87309999999999</v>
      </c>
      <c r="G2763">
        <v>2157</v>
      </c>
      <c r="I2763">
        <v>307</v>
      </c>
      <c r="K2763" t="s">
        <v>269</v>
      </c>
      <c r="L2763">
        <v>307</v>
      </c>
      <c r="M2763" t="s">
        <v>83</v>
      </c>
      <c r="N2763">
        <v>1982</v>
      </c>
      <c r="O2763">
        <v>11</v>
      </c>
      <c r="P2763">
        <v>1985</v>
      </c>
      <c r="Q2763">
        <v>11</v>
      </c>
      <c r="R2763" t="s">
        <v>3081</v>
      </c>
    </row>
    <row r="2764" spans="1:18">
      <c r="A2764">
        <v>4522</v>
      </c>
      <c r="B2764" t="s">
        <v>3419</v>
      </c>
      <c r="C2764">
        <v>-69.013599999999997</v>
      </c>
      <c r="D2764">
        <v>129.92500000000001</v>
      </c>
      <c r="G2764">
        <v>2158</v>
      </c>
      <c r="I2764">
        <v>323</v>
      </c>
      <c r="K2764" t="s">
        <v>269</v>
      </c>
      <c r="L2764">
        <v>323</v>
      </c>
      <c r="M2764" t="s">
        <v>83</v>
      </c>
      <c r="N2764">
        <v>1982</v>
      </c>
      <c r="O2764">
        <v>11</v>
      </c>
      <c r="P2764">
        <v>1985</v>
      </c>
      <c r="Q2764">
        <v>11</v>
      </c>
      <c r="R2764" t="s">
        <v>3081</v>
      </c>
    </row>
    <row r="2765" spans="1:18">
      <c r="A2765">
        <v>4523</v>
      </c>
      <c r="B2765" t="s">
        <v>3420</v>
      </c>
      <c r="C2765">
        <v>-69.013199999999998</v>
      </c>
      <c r="D2765">
        <v>129.9769</v>
      </c>
      <c r="G2765">
        <v>2172</v>
      </c>
      <c r="I2765">
        <v>214</v>
      </c>
      <c r="K2765" t="s">
        <v>269</v>
      </c>
      <c r="L2765">
        <v>214</v>
      </c>
      <c r="M2765" t="s">
        <v>83</v>
      </c>
      <c r="N2765">
        <v>1982</v>
      </c>
      <c r="O2765">
        <v>11</v>
      </c>
      <c r="P2765">
        <v>1985</v>
      </c>
      <c r="Q2765">
        <v>11</v>
      </c>
      <c r="R2765" t="s">
        <v>3081</v>
      </c>
    </row>
    <row r="2766" spans="1:18">
      <c r="A2766">
        <v>4524</v>
      </c>
      <c r="B2766" t="s">
        <v>3421</v>
      </c>
      <c r="C2766">
        <v>-69.012699999999995</v>
      </c>
      <c r="D2766">
        <v>130.02879999999999</v>
      </c>
      <c r="G2766">
        <v>2177</v>
      </c>
      <c r="I2766">
        <v>290</v>
      </c>
      <c r="K2766" t="s">
        <v>269</v>
      </c>
      <c r="L2766">
        <v>290</v>
      </c>
      <c r="M2766" t="s">
        <v>83</v>
      </c>
      <c r="N2766">
        <v>1982</v>
      </c>
      <c r="O2766">
        <v>11</v>
      </c>
      <c r="P2766">
        <v>1985</v>
      </c>
      <c r="Q2766">
        <v>11</v>
      </c>
      <c r="R2766" t="s">
        <v>3081</v>
      </c>
    </row>
    <row r="2767" spans="1:18">
      <c r="A2767">
        <v>4525</v>
      </c>
      <c r="B2767" t="s">
        <v>3422</v>
      </c>
      <c r="C2767">
        <v>-69.012200000000007</v>
      </c>
      <c r="D2767">
        <v>130.08070000000001</v>
      </c>
      <c r="G2767">
        <v>2168</v>
      </c>
      <c r="I2767">
        <v>294</v>
      </c>
      <c r="K2767" t="s">
        <v>269</v>
      </c>
      <c r="L2767">
        <v>294</v>
      </c>
      <c r="M2767" t="s">
        <v>83</v>
      </c>
      <c r="N2767">
        <v>1982</v>
      </c>
      <c r="O2767">
        <v>11</v>
      </c>
      <c r="P2767">
        <v>1985</v>
      </c>
      <c r="Q2767">
        <v>11</v>
      </c>
      <c r="R2767" t="s">
        <v>3081</v>
      </c>
    </row>
    <row r="2768" spans="1:18">
      <c r="A2768">
        <v>4526</v>
      </c>
      <c r="B2768" t="s">
        <v>3423</v>
      </c>
      <c r="C2768">
        <v>-69.011799999999994</v>
      </c>
      <c r="D2768">
        <v>130.1326</v>
      </c>
      <c r="G2768">
        <v>2165</v>
      </c>
      <c r="I2768">
        <v>357</v>
      </c>
      <c r="K2768" t="s">
        <v>269</v>
      </c>
      <c r="L2768">
        <v>357</v>
      </c>
      <c r="M2768" t="s">
        <v>83</v>
      </c>
      <c r="N2768">
        <v>1982</v>
      </c>
      <c r="O2768">
        <v>11</v>
      </c>
      <c r="P2768">
        <v>1985</v>
      </c>
      <c r="Q2768">
        <v>11</v>
      </c>
      <c r="R2768" t="s">
        <v>3081</v>
      </c>
    </row>
    <row r="2769" spans="1:18">
      <c r="A2769">
        <v>4527</v>
      </c>
      <c r="B2769" t="s">
        <v>3424</v>
      </c>
      <c r="C2769">
        <v>-69.011300000000006</v>
      </c>
      <c r="D2769">
        <v>130.18450000000001</v>
      </c>
      <c r="G2769">
        <v>2160</v>
      </c>
      <c r="I2769">
        <v>374</v>
      </c>
      <c r="K2769" t="s">
        <v>269</v>
      </c>
      <c r="L2769">
        <v>374</v>
      </c>
      <c r="M2769" t="s">
        <v>83</v>
      </c>
      <c r="N2769">
        <v>1982</v>
      </c>
      <c r="O2769">
        <v>11</v>
      </c>
      <c r="P2769">
        <v>1985</v>
      </c>
      <c r="Q2769">
        <v>11</v>
      </c>
      <c r="R2769" t="s">
        <v>3081</v>
      </c>
    </row>
    <row r="2770" spans="1:18">
      <c r="A2770">
        <v>4528</v>
      </c>
      <c r="B2770" t="s">
        <v>3425</v>
      </c>
      <c r="C2770">
        <v>-69.010800000000003</v>
      </c>
      <c r="D2770">
        <v>130.239</v>
      </c>
      <c r="G2770">
        <v>2163</v>
      </c>
      <c r="I2770">
        <v>340</v>
      </c>
      <c r="K2770" t="s">
        <v>269</v>
      </c>
      <c r="L2770">
        <v>340</v>
      </c>
      <c r="M2770" t="s">
        <v>83</v>
      </c>
      <c r="N2770">
        <v>1982</v>
      </c>
      <c r="O2770">
        <v>11</v>
      </c>
      <c r="P2770">
        <v>1985</v>
      </c>
      <c r="Q2770">
        <v>11</v>
      </c>
      <c r="R2770" t="s">
        <v>3081</v>
      </c>
    </row>
    <row r="2771" spans="1:18">
      <c r="A2771">
        <v>4529</v>
      </c>
      <c r="B2771" t="s">
        <v>3426</v>
      </c>
      <c r="C2771">
        <v>-69.010400000000004</v>
      </c>
      <c r="D2771">
        <v>130.28829999999999</v>
      </c>
      <c r="G2771">
        <v>2168</v>
      </c>
      <c r="I2771">
        <v>332</v>
      </c>
      <c r="K2771" t="s">
        <v>269</v>
      </c>
      <c r="L2771">
        <v>332</v>
      </c>
      <c r="M2771" t="s">
        <v>83</v>
      </c>
      <c r="N2771">
        <v>1982</v>
      </c>
      <c r="O2771">
        <v>11</v>
      </c>
      <c r="P2771">
        <v>1985</v>
      </c>
      <c r="Q2771">
        <v>11</v>
      </c>
      <c r="R2771" t="s">
        <v>3081</v>
      </c>
    </row>
    <row r="2772" spans="1:18">
      <c r="A2772">
        <v>4530</v>
      </c>
      <c r="B2772" t="s">
        <v>3427</v>
      </c>
      <c r="C2772">
        <v>-69.009900000000002</v>
      </c>
      <c r="D2772">
        <v>130.34020000000001</v>
      </c>
      <c r="G2772">
        <v>2170</v>
      </c>
      <c r="I2772">
        <v>340</v>
      </c>
      <c r="K2772" t="s">
        <v>269</v>
      </c>
      <c r="L2772">
        <v>340</v>
      </c>
      <c r="M2772" t="s">
        <v>83</v>
      </c>
      <c r="N2772">
        <v>1982</v>
      </c>
      <c r="O2772">
        <v>11</v>
      </c>
      <c r="P2772">
        <v>1985</v>
      </c>
      <c r="Q2772">
        <v>11</v>
      </c>
      <c r="R2772" t="s">
        <v>3081</v>
      </c>
    </row>
    <row r="2773" spans="1:18">
      <c r="A2773">
        <v>4531</v>
      </c>
      <c r="B2773" t="s">
        <v>3428</v>
      </c>
      <c r="C2773">
        <v>-69.009500000000003</v>
      </c>
      <c r="D2773">
        <v>130.3921</v>
      </c>
      <c r="G2773">
        <v>2161</v>
      </c>
      <c r="I2773">
        <v>496</v>
      </c>
      <c r="K2773" t="s">
        <v>269</v>
      </c>
      <c r="L2773">
        <v>496</v>
      </c>
      <c r="M2773" t="s">
        <v>83</v>
      </c>
      <c r="N2773">
        <v>1982</v>
      </c>
      <c r="O2773">
        <v>11</v>
      </c>
      <c r="P2773">
        <v>1985</v>
      </c>
      <c r="Q2773">
        <v>11</v>
      </c>
      <c r="R2773" t="s">
        <v>3081</v>
      </c>
    </row>
    <row r="2774" spans="1:18">
      <c r="A2774">
        <v>4532</v>
      </c>
      <c r="B2774" t="s">
        <v>3429</v>
      </c>
      <c r="C2774">
        <v>-69.009</v>
      </c>
      <c r="D2774">
        <v>130.44399999999999</v>
      </c>
      <c r="G2774">
        <v>2155</v>
      </c>
      <c r="I2774">
        <v>412</v>
      </c>
      <c r="K2774" t="s">
        <v>269</v>
      </c>
      <c r="L2774">
        <v>412</v>
      </c>
      <c r="M2774" t="s">
        <v>83</v>
      </c>
      <c r="N2774">
        <v>1982</v>
      </c>
      <c r="O2774">
        <v>11</v>
      </c>
      <c r="P2774">
        <v>1985</v>
      </c>
      <c r="Q2774">
        <v>11</v>
      </c>
      <c r="R2774" t="s">
        <v>3081</v>
      </c>
    </row>
    <row r="2775" spans="1:18">
      <c r="A2775">
        <v>4533</v>
      </c>
      <c r="B2775" t="s">
        <v>3430</v>
      </c>
      <c r="C2775">
        <v>-69.008600000000001</v>
      </c>
      <c r="D2775">
        <v>130.49590000000001</v>
      </c>
      <c r="G2775">
        <v>2153</v>
      </c>
      <c r="I2775">
        <v>370</v>
      </c>
      <c r="K2775" t="s">
        <v>269</v>
      </c>
      <c r="L2775">
        <v>370</v>
      </c>
      <c r="M2775" t="s">
        <v>83</v>
      </c>
      <c r="N2775">
        <v>1982</v>
      </c>
      <c r="O2775">
        <v>11</v>
      </c>
      <c r="P2775">
        <v>1985</v>
      </c>
      <c r="Q2775">
        <v>11</v>
      </c>
      <c r="R2775" t="s">
        <v>3081</v>
      </c>
    </row>
    <row r="2776" spans="1:18">
      <c r="A2776">
        <v>4534</v>
      </c>
      <c r="B2776" t="s">
        <v>3431</v>
      </c>
      <c r="C2776">
        <v>-69.008099999999999</v>
      </c>
      <c r="D2776">
        <v>130.5478</v>
      </c>
      <c r="G2776">
        <v>2155</v>
      </c>
      <c r="I2776">
        <v>353</v>
      </c>
      <c r="K2776" t="s">
        <v>269</v>
      </c>
      <c r="L2776">
        <v>353</v>
      </c>
      <c r="M2776" t="s">
        <v>83</v>
      </c>
      <c r="N2776">
        <v>1982</v>
      </c>
      <c r="O2776">
        <v>11</v>
      </c>
      <c r="P2776">
        <v>1985</v>
      </c>
      <c r="Q2776">
        <v>11</v>
      </c>
      <c r="R2776" t="s">
        <v>3081</v>
      </c>
    </row>
    <row r="2777" spans="1:18">
      <c r="A2777">
        <v>4535</v>
      </c>
      <c r="B2777" t="s">
        <v>3432</v>
      </c>
      <c r="C2777">
        <v>-69.007599999999996</v>
      </c>
      <c r="D2777">
        <v>130.59970000000001</v>
      </c>
      <c r="G2777">
        <v>2161</v>
      </c>
      <c r="I2777">
        <v>361</v>
      </c>
      <c r="K2777" t="s">
        <v>269</v>
      </c>
      <c r="L2777">
        <v>361</v>
      </c>
      <c r="M2777" t="s">
        <v>83</v>
      </c>
      <c r="N2777">
        <v>1982</v>
      </c>
      <c r="O2777">
        <v>11</v>
      </c>
      <c r="P2777">
        <v>1985</v>
      </c>
      <c r="Q2777">
        <v>11</v>
      </c>
      <c r="R2777" t="s">
        <v>3081</v>
      </c>
    </row>
    <row r="2778" spans="1:18">
      <c r="A2778">
        <v>4536</v>
      </c>
      <c r="B2778" t="s">
        <v>3433</v>
      </c>
      <c r="C2778">
        <v>-69.007199999999997</v>
      </c>
      <c r="D2778">
        <v>130.6515</v>
      </c>
      <c r="G2778">
        <v>2162</v>
      </c>
      <c r="I2778">
        <v>294</v>
      </c>
      <c r="K2778" t="s">
        <v>269</v>
      </c>
      <c r="L2778">
        <v>294</v>
      </c>
      <c r="M2778" t="s">
        <v>83</v>
      </c>
      <c r="N2778">
        <v>1982</v>
      </c>
      <c r="O2778">
        <v>11</v>
      </c>
      <c r="P2778">
        <v>1985</v>
      </c>
      <c r="Q2778">
        <v>11</v>
      </c>
      <c r="R2778" t="s">
        <v>3081</v>
      </c>
    </row>
    <row r="2779" spans="1:18">
      <c r="A2779">
        <v>4537</v>
      </c>
      <c r="B2779" t="s">
        <v>3434</v>
      </c>
      <c r="C2779">
        <v>-69.006699999999995</v>
      </c>
      <c r="D2779">
        <v>130.70339999999999</v>
      </c>
      <c r="G2779">
        <v>2155</v>
      </c>
      <c r="I2779">
        <v>370</v>
      </c>
      <c r="K2779" t="s">
        <v>269</v>
      </c>
      <c r="L2779">
        <v>370</v>
      </c>
      <c r="M2779" t="s">
        <v>83</v>
      </c>
      <c r="N2779">
        <v>1982</v>
      </c>
      <c r="O2779">
        <v>11</v>
      </c>
      <c r="P2779">
        <v>1985</v>
      </c>
      <c r="Q2779">
        <v>11</v>
      </c>
      <c r="R2779" t="s">
        <v>3081</v>
      </c>
    </row>
    <row r="2780" spans="1:18">
      <c r="A2780">
        <v>4538</v>
      </c>
      <c r="B2780" t="s">
        <v>3435</v>
      </c>
      <c r="C2780">
        <v>-69.006299999999996</v>
      </c>
      <c r="D2780">
        <v>130.75530000000001</v>
      </c>
      <c r="G2780">
        <v>2150</v>
      </c>
      <c r="I2780">
        <v>248</v>
      </c>
      <c r="K2780" t="s">
        <v>269</v>
      </c>
      <c r="L2780">
        <v>248</v>
      </c>
      <c r="M2780" t="s">
        <v>83</v>
      </c>
      <c r="N2780">
        <v>1982</v>
      </c>
      <c r="O2780">
        <v>11</v>
      </c>
      <c r="P2780">
        <v>1985</v>
      </c>
      <c r="Q2780">
        <v>11</v>
      </c>
      <c r="R2780" t="s">
        <v>3081</v>
      </c>
    </row>
    <row r="2781" spans="1:18">
      <c r="A2781">
        <v>4539</v>
      </c>
      <c r="B2781" t="s">
        <v>526</v>
      </c>
      <c r="C2781">
        <v>-69.005799999999994</v>
      </c>
      <c r="D2781">
        <v>130.80719999999999</v>
      </c>
      <c r="G2781">
        <v>2155</v>
      </c>
      <c r="I2781">
        <v>315</v>
      </c>
      <c r="K2781" t="s">
        <v>269</v>
      </c>
      <c r="L2781">
        <v>315</v>
      </c>
      <c r="M2781" t="s">
        <v>83</v>
      </c>
      <c r="N2781">
        <v>1982</v>
      </c>
      <c r="O2781">
        <v>11</v>
      </c>
      <c r="P2781">
        <v>1985</v>
      </c>
      <c r="Q2781">
        <v>11</v>
      </c>
      <c r="R2781" t="s">
        <v>3081</v>
      </c>
    </row>
    <row r="2782" spans="1:18">
      <c r="A2782">
        <v>4540</v>
      </c>
      <c r="B2782" t="s">
        <v>3436</v>
      </c>
      <c r="C2782">
        <v>-67.330299999999994</v>
      </c>
      <c r="D2782">
        <v>112.3087</v>
      </c>
      <c r="G2782">
        <v>801</v>
      </c>
      <c r="I2782">
        <v>781</v>
      </c>
      <c r="K2782" t="s">
        <v>269</v>
      </c>
      <c r="L2782">
        <v>781</v>
      </c>
      <c r="M2782" t="s">
        <v>83</v>
      </c>
      <c r="N2782">
        <v>1973</v>
      </c>
      <c r="O2782">
        <v>1</v>
      </c>
      <c r="P2782">
        <v>1986</v>
      </c>
      <c r="Q2782">
        <v>1</v>
      </c>
      <c r="R2782" t="s">
        <v>3081</v>
      </c>
    </row>
    <row r="2783" spans="1:18">
      <c r="A2783">
        <v>4541</v>
      </c>
      <c r="B2783" t="s">
        <v>3437</v>
      </c>
      <c r="C2783">
        <v>-67.356459999999998</v>
      </c>
      <c r="D2783">
        <v>112.25987000000001</v>
      </c>
      <c r="G2783">
        <v>802</v>
      </c>
      <c r="I2783">
        <v>823</v>
      </c>
      <c r="K2783" t="s">
        <v>269</v>
      </c>
      <c r="L2783">
        <v>823</v>
      </c>
      <c r="M2783" t="s">
        <v>83</v>
      </c>
      <c r="N2783">
        <v>1973</v>
      </c>
      <c r="O2783">
        <v>1</v>
      </c>
      <c r="P2783">
        <v>1986</v>
      </c>
      <c r="Q2783">
        <v>1</v>
      </c>
      <c r="R2783" t="s">
        <v>3081</v>
      </c>
    </row>
    <row r="2784" spans="1:18">
      <c r="A2784">
        <v>4542</v>
      </c>
      <c r="B2784" t="s">
        <v>3438</v>
      </c>
      <c r="C2784">
        <v>-67.383520000000004</v>
      </c>
      <c r="D2784">
        <v>112.20903</v>
      </c>
      <c r="G2784">
        <v>801</v>
      </c>
      <c r="I2784">
        <v>781</v>
      </c>
      <c r="K2784" t="s">
        <v>269</v>
      </c>
      <c r="L2784">
        <v>781</v>
      </c>
      <c r="M2784" t="s">
        <v>83</v>
      </c>
      <c r="N2784">
        <v>1973</v>
      </c>
      <c r="O2784">
        <v>1</v>
      </c>
      <c r="P2784">
        <v>1986</v>
      </c>
      <c r="Q2784">
        <v>1</v>
      </c>
      <c r="R2784" t="s">
        <v>3081</v>
      </c>
    </row>
    <row r="2785" spans="1:18">
      <c r="A2785">
        <v>4543</v>
      </c>
      <c r="B2785" t="s">
        <v>3439</v>
      </c>
      <c r="C2785">
        <v>-67.422619999999995</v>
      </c>
      <c r="D2785">
        <v>112.13518000000001</v>
      </c>
      <c r="G2785">
        <v>803</v>
      </c>
      <c r="I2785">
        <v>790</v>
      </c>
      <c r="K2785" t="s">
        <v>269</v>
      </c>
      <c r="L2785">
        <v>790</v>
      </c>
      <c r="M2785" t="s">
        <v>83</v>
      </c>
      <c r="N2785">
        <v>1973</v>
      </c>
      <c r="O2785">
        <v>1</v>
      </c>
      <c r="P2785">
        <v>1986</v>
      </c>
      <c r="Q2785">
        <v>1</v>
      </c>
      <c r="R2785" t="s">
        <v>3081</v>
      </c>
    </row>
    <row r="2786" spans="1:18">
      <c r="A2786">
        <v>4544</v>
      </c>
      <c r="B2786" t="s">
        <v>3440</v>
      </c>
      <c r="C2786">
        <v>-67.448830000000001</v>
      </c>
      <c r="D2786">
        <v>112.08636</v>
      </c>
      <c r="G2786">
        <v>812</v>
      </c>
      <c r="I2786">
        <v>811</v>
      </c>
      <c r="K2786" t="s">
        <v>269</v>
      </c>
      <c r="L2786">
        <v>811</v>
      </c>
      <c r="M2786" t="s">
        <v>83</v>
      </c>
      <c r="N2786">
        <v>1973</v>
      </c>
      <c r="O2786">
        <v>1</v>
      </c>
      <c r="P2786">
        <v>1986</v>
      </c>
      <c r="Q2786">
        <v>1</v>
      </c>
      <c r="R2786" t="s">
        <v>3081</v>
      </c>
    </row>
    <row r="2787" spans="1:18">
      <c r="A2787">
        <v>4545</v>
      </c>
      <c r="B2787" t="s">
        <v>3441</v>
      </c>
      <c r="C2787">
        <v>-67.477059999999994</v>
      </c>
      <c r="D2787">
        <v>112.03429</v>
      </c>
      <c r="G2787">
        <v>826</v>
      </c>
      <c r="I2787">
        <v>617</v>
      </c>
      <c r="K2787" t="s">
        <v>269</v>
      </c>
      <c r="L2787">
        <v>617</v>
      </c>
      <c r="M2787" t="s">
        <v>83</v>
      </c>
      <c r="N2787">
        <v>1973</v>
      </c>
      <c r="O2787">
        <v>1</v>
      </c>
      <c r="P2787">
        <v>1986</v>
      </c>
      <c r="Q2787">
        <v>1</v>
      </c>
      <c r="R2787" t="s">
        <v>3081</v>
      </c>
    </row>
    <row r="2788" spans="1:18">
      <c r="A2788">
        <v>4546</v>
      </c>
      <c r="B2788" t="s">
        <v>3442</v>
      </c>
      <c r="C2788">
        <v>-67.508790000000005</v>
      </c>
      <c r="D2788">
        <v>112.01318999999999</v>
      </c>
      <c r="G2788">
        <v>886</v>
      </c>
      <c r="I2788">
        <v>529</v>
      </c>
      <c r="K2788" t="s">
        <v>269</v>
      </c>
      <c r="L2788">
        <v>529</v>
      </c>
      <c r="M2788" t="s">
        <v>83</v>
      </c>
      <c r="N2788">
        <v>1973</v>
      </c>
      <c r="O2788">
        <v>1</v>
      </c>
      <c r="P2788">
        <v>1986</v>
      </c>
      <c r="Q2788">
        <v>1</v>
      </c>
      <c r="R2788" t="s">
        <v>3081</v>
      </c>
    </row>
    <row r="2789" spans="1:18">
      <c r="A2789">
        <v>4547</v>
      </c>
      <c r="B2789" t="s">
        <v>3443</v>
      </c>
      <c r="C2789">
        <v>-67.601050000000001</v>
      </c>
      <c r="D2789">
        <v>112.07044999999999</v>
      </c>
      <c r="G2789">
        <v>976</v>
      </c>
      <c r="I2789">
        <v>433</v>
      </c>
      <c r="K2789" t="s">
        <v>269</v>
      </c>
      <c r="L2789">
        <v>433</v>
      </c>
      <c r="M2789" t="s">
        <v>83</v>
      </c>
      <c r="N2789">
        <v>1973</v>
      </c>
      <c r="O2789">
        <v>1</v>
      </c>
      <c r="P2789">
        <v>1986</v>
      </c>
      <c r="Q2789">
        <v>1</v>
      </c>
      <c r="R2789" t="s">
        <v>3081</v>
      </c>
    </row>
    <row r="2790" spans="1:18">
      <c r="A2790">
        <v>4548</v>
      </c>
      <c r="B2790" t="s">
        <v>3444</v>
      </c>
      <c r="C2790">
        <v>-67.654309999999995</v>
      </c>
      <c r="D2790">
        <v>112.05358</v>
      </c>
      <c r="G2790">
        <v>1047</v>
      </c>
      <c r="I2790">
        <v>496</v>
      </c>
      <c r="K2790" t="s">
        <v>269</v>
      </c>
      <c r="L2790">
        <v>496</v>
      </c>
      <c r="M2790" t="s">
        <v>83</v>
      </c>
      <c r="N2790">
        <v>1973</v>
      </c>
      <c r="O2790">
        <v>1</v>
      </c>
      <c r="P2790">
        <v>1986</v>
      </c>
      <c r="Q2790">
        <v>1</v>
      </c>
      <c r="R2790" t="s">
        <v>3081</v>
      </c>
    </row>
    <row r="2791" spans="1:18">
      <c r="A2791">
        <v>4549</v>
      </c>
      <c r="B2791" t="s">
        <v>3445</v>
      </c>
      <c r="C2791">
        <v>-67.684899999999999</v>
      </c>
      <c r="D2791">
        <v>112.045</v>
      </c>
      <c r="G2791">
        <v>1053</v>
      </c>
      <c r="I2791">
        <v>559</v>
      </c>
      <c r="K2791" t="s">
        <v>269</v>
      </c>
      <c r="L2791">
        <v>559</v>
      </c>
      <c r="M2791" t="s">
        <v>83</v>
      </c>
      <c r="N2791">
        <v>1973</v>
      </c>
      <c r="O2791">
        <v>1</v>
      </c>
      <c r="P2791">
        <v>1986</v>
      </c>
      <c r="Q2791">
        <v>1</v>
      </c>
      <c r="R2791" t="s">
        <v>3081</v>
      </c>
    </row>
    <row r="2792" spans="1:18">
      <c r="A2792">
        <v>4550</v>
      </c>
      <c r="B2792" t="s">
        <v>3446</v>
      </c>
      <c r="C2792">
        <v>-67.810199999999995</v>
      </c>
      <c r="D2792">
        <v>112.06559</v>
      </c>
      <c r="G2792">
        <v>1134</v>
      </c>
      <c r="I2792">
        <v>1037</v>
      </c>
      <c r="K2792" t="s">
        <v>269</v>
      </c>
      <c r="L2792">
        <v>1037</v>
      </c>
      <c r="M2792" t="s">
        <v>83</v>
      </c>
      <c r="N2792">
        <v>1973</v>
      </c>
      <c r="O2792">
        <v>1</v>
      </c>
      <c r="P2792">
        <v>1986</v>
      </c>
      <c r="Q2792">
        <v>1</v>
      </c>
      <c r="R2792" t="s">
        <v>3081</v>
      </c>
    </row>
    <row r="2793" spans="1:18">
      <c r="A2793">
        <v>4551</v>
      </c>
      <c r="B2793" t="s">
        <v>3447</v>
      </c>
      <c r="C2793">
        <v>-67.847179999999994</v>
      </c>
      <c r="D2793">
        <v>112.08608</v>
      </c>
      <c r="G2793">
        <v>1163</v>
      </c>
      <c r="I2793">
        <v>1004</v>
      </c>
      <c r="K2793" t="s">
        <v>269</v>
      </c>
      <c r="L2793">
        <v>1004</v>
      </c>
      <c r="M2793" t="s">
        <v>83</v>
      </c>
      <c r="N2793">
        <v>1973</v>
      </c>
      <c r="O2793">
        <v>1</v>
      </c>
      <c r="P2793">
        <v>1986</v>
      </c>
      <c r="Q2793">
        <v>1</v>
      </c>
      <c r="R2793" t="s">
        <v>3081</v>
      </c>
    </row>
    <row r="2794" spans="1:18">
      <c r="A2794">
        <v>4552</v>
      </c>
      <c r="B2794" t="s">
        <v>3448</v>
      </c>
      <c r="C2794">
        <v>-67.875020000000006</v>
      </c>
      <c r="D2794">
        <v>112.09693</v>
      </c>
      <c r="G2794">
        <v>1226</v>
      </c>
      <c r="I2794">
        <v>382</v>
      </c>
      <c r="K2794" t="s">
        <v>269</v>
      </c>
      <c r="L2794">
        <v>382</v>
      </c>
      <c r="M2794" t="s">
        <v>83</v>
      </c>
      <c r="N2794">
        <v>1973</v>
      </c>
      <c r="O2794">
        <v>1</v>
      </c>
      <c r="P2794">
        <v>1986</v>
      </c>
      <c r="Q2794">
        <v>1</v>
      </c>
      <c r="R2794" t="s">
        <v>3081</v>
      </c>
    </row>
    <row r="2795" spans="1:18">
      <c r="A2795">
        <v>4553</v>
      </c>
      <c r="B2795" t="s">
        <v>3449</v>
      </c>
      <c r="C2795">
        <v>-67.888890000000004</v>
      </c>
      <c r="D2795">
        <v>112.10175</v>
      </c>
      <c r="G2795">
        <v>1242</v>
      </c>
      <c r="I2795">
        <v>445</v>
      </c>
      <c r="K2795" t="s">
        <v>269</v>
      </c>
      <c r="L2795">
        <v>445</v>
      </c>
      <c r="M2795" t="s">
        <v>83</v>
      </c>
      <c r="N2795">
        <v>1973</v>
      </c>
      <c r="O2795">
        <v>1</v>
      </c>
      <c r="P2795">
        <v>1986</v>
      </c>
      <c r="Q2795">
        <v>1</v>
      </c>
      <c r="R2795" t="s">
        <v>3081</v>
      </c>
    </row>
    <row r="2796" spans="1:18">
      <c r="A2796">
        <v>4554</v>
      </c>
      <c r="B2796" t="s">
        <v>3450</v>
      </c>
      <c r="C2796">
        <v>-67.931659999999994</v>
      </c>
      <c r="D2796">
        <v>112.12345000000001</v>
      </c>
      <c r="G2796">
        <v>1237</v>
      </c>
      <c r="I2796">
        <v>1033</v>
      </c>
      <c r="K2796" t="s">
        <v>269</v>
      </c>
      <c r="L2796">
        <v>1033</v>
      </c>
      <c r="M2796" t="s">
        <v>83</v>
      </c>
      <c r="N2796">
        <v>1973</v>
      </c>
      <c r="O2796">
        <v>1</v>
      </c>
      <c r="P2796">
        <v>1986</v>
      </c>
      <c r="Q2796">
        <v>1</v>
      </c>
      <c r="R2796" t="s">
        <v>3081</v>
      </c>
    </row>
    <row r="2797" spans="1:18">
      <c r="A2797">
        <v>4555</v>
      </c>
      <c r="B2797" t="s">
        <v>3451</v>
      </c>
      <c r="C2797">
        <v>-67.954350000000005</v>
      </c>
      <c r="D2797">
        <v>112.1343</v>
      </c>
      <c r="G2797">
        <v>1277</v>
      </c>
      <c r="I2797">
        <v>932</v>
      </c>
      <c r="K2797" t="s">
        <v>269</v>
      </c>
      <c r="L2797">
        <v>932</v>
      </c>
      <c r="M2797" t="s">
        <v>83</v>
      </c>
      <c r="N2797">
        <v>1973</v>
      </c>
      <c r="O2797">
        <v>1</v>
      </c>
      <c r="P2797">
        <v>1986</v>
      </c>
      <c r="Q2797">
        <v>1</v>
      </c>
      <c r="R2797" t="s">
        <v>3081</v>
      </c>
    </row>
    <row r="2798" spans="1:18">
      <c r="A2798">
        <v>4556</v>
      </c>
      <c r="B2798" t="s">
        <v>3452</v>
      </c>
      <c r="C2798">
        <v>-67.9833</v>
      </c>
      <c r="D2798">
        <v>112.15</v>
      </c>
      <c r="G2798">
        <v>1294</v>
      </c>
      <c r="I2798">
        <v>580</v>
      </c>
      <c r="K2798" t="s">
        <v>269</v>
      </c>
      <c r="L2798">
        <v>580</v>
      </c>
      <c r="M2798" t="s">
        <v>83</v>
      </c>
      <c r="N2798">
        <v>1973</v>
      </c>
      <c r="O2798">
        <v>1</v>
      </c>
      <c r="P2798">
        <v>1986</v>
      </c>
      <c r="Q2798">
        <v>1</v>
      </c>
      <c r="R2798" t="s">
        <v>3081</v>
      </c>
    </row>
    <row r="2799" spans="1:18">
      <c r="A2799">
        <v>4557</v>
      </c>
      <c r="B2799" t="s">
        <v>3453</v>
      </c>
      <c r="C2799">
        <v>-68.001660000000001</v>
      </c>
      <c r="D2799">
        <v>112.14397</v>
      </c>
      <c r="G2799">
        <v>1294</v>
      </c>
      <c r="I2799">
        <v>924</v>
      </c>
      <c r="K2799" t="s">
        <v>269</v>
      </c>
      <c r="L2799">
        <v>924</v>
      </c>
      <c r="M2799" t="s">
        <v>83</v>
      </c>
      <c r="N2799">
        <v>1973</v>
      </c>
      <c r="O2799">
        <v>1</v>
      </c>
      <c r="P2799">
        <v>1986</v>
      </c>
      <c r="Q2799">
        <v>1</v>
      </c>
      <c r="R2799" t="s">
        <v>3081</v>
      </c>
    </row>
    <row r="2800" spans="1:18">
      <c r="A2800">
        <v>4558</v>
      </c>
      <c r="B2800" t="s">
        <v>3454</v>
      </c>
      <c r="C2800">
        <v>-68.024659999999997</v>
      </c>
      <c r="D2800">
        <v>112.13731</v>
      </c>
      <c r="G2800">
        <v>1294</v>
      </c>
      <c r="I2800">
        <v>617</v>
      </c>
      <c r="K2800" t="s">
        <v>269</v>
      </c>
      <c r="L2800">
        <v>617</v>
      </c>
      <c r="M2800" t="s">
        <v>83</v>
      </c>
      <c r="N2800">
        <v>1973</v>
      </c>
      <c r="O2800">
        <v>1</v>
      </c>
      <c r="P2800">
        <v>1986</v>
      </c>
      <c r="Q2800">
        <v>1</v>
      </c>
      <c r="R2800" t="s">
        <v>3081</v>
      </c>
    </row>
    <row r="2801" spans="1:18">
      <c r="A2801">
        <v>4559</v>
      </c>
      <c r="B2801" t="s">
        <v>3455</v>
      </c>
      <c r="C2801">
        <v>-68.074269999999999</v>
      </c>
      <c r="D2801">
        <v>112.12405</v>
      </c>
      <c r="G2801">
        <v>1388</v>
      </c>
      <c r="I2801">
        <v>500</v>
      </c>
      <c r="K2801" t="s">
        <v>269</v>
      </c>
      <c r="L2801">
        <v>500</v>
      </c>
      <c r="M2801" t="s">
        <v>83</v>
      </c>
      <c r="N2801">
        <v>1973</v>
      </c>
      <c r="O2801">
        <v>1</v>
      </c>
      <c r="P2801">
        <v>1986</v>
      </c>
      <c r="Q2801">
        <v>1</v>
      </c>
      <c r="R2801" t="s">
        <v>3081</v>
      </c>
    </row>
    <row r="2802" spans="1:18">
      <c r="A2802">
        <v>4560</v>
      </c>
      <c r="B2802" t="s">
        <v>3456</v>
      </c>
      <c r="C2802">
        <v>-68.113910000000004</v>
      </c>
      <c r="D2802">
        <v>112.11320000000001</v>
      </c>
      <c r="G2802">
        <v>1413</v>
      </c>
      <c r="I2802">
        <v>508</v>
      </c>
      <c r="K2802" t="s">
        <v>269</v>
      </c>
      <c r="L2802">
        <v>508</v>
      </c>
      <c r="M2802" t="s">
        <v>83</v>
      </c>
      <c r="N2802">
        <v>1973</v>
      </c>
      <c r="O2802">
        <v>1</v>
      </c>
      <c r="P2802">
        <v>1986</v>
      </c>
      <c r="Q2802">
        <v>1</v>
      </c>
      <c r="R2802" t="s">
        <v>3081</v>
      </c>
    </row>
    <row r="2803" spans="1:18">
      <c r="A2803">
        <v>4561</v>
      </c>
      <c r="B2803" t="s">
        <v>3457</v>
      </c>
      <c r="C2803">
        <v>-68.155109999999993</v>
      </c>
      <c r="D2803">
        <v>112.10175</v>
      </c>
      <c r="G2803">
        <v>1393</v>
      </c>
      <c r="I2803">
        <v>1008</v>
      </c>
      <c r="K2803" t="s">
        <v>269</v>
      </c>
      <c r="L2803">
        <v>1008</v>
      </c>
      <c r="M2803" t="s">
        <v>83</v>
      </c>
      <c r="N2803">
        <v>1973</v>
      </c>
      <c r="O2803">
        <v>1</v>
      </c>
      <c r="P2803">
        <v>1986</v>
      </c>
      <c r="Q2803">
        <v>1</v>
      </c>
      <c r="R2803" t="s">
        <v>3081</v>
      </c>
    </row>
    <row r="2804" spans="1:18">
      <c r="A2804">
        <v>4562</v>
      </c>
      <c r="B2804" t="s">
        <v>3458</v>
      </c>
      <c r="C2804">
        <v>-68.20214</v>
      </c>
      <c r="D2804">
        <v>112.08728000000001</v>
      </c>
      <c r="G2804">
        <v>1492</v>
      </c>
      <c r="I2804">
        <v>575</v>
      </c>
      <c r="K2804" t="s">
        <v>269</v>
      </c>
      <c r="L2804">
        <v>575</v>
      </c>
      <c r="M2804" t="s">
        <v>83</v>
      </c>
      <c r="N2804">
        <v>1973</v>
      </c>
      <c r="O2804">
        <v>1</v>
      </c>
      <c r="P2804">
        <v>1986</v>
      </c>
      <c r="Q2804">
        <v>1</v>
      </c>
      <c r="R2804" t="s">
        <v>3081</v>
      </c>
    </row>
    <row r="2805" spans="1:18">
      <c r="A2805">
        <v>4563</v>
      </c>
      <c r="B2805" t="s">
        <v>3459</v>
      </c>
      <c r="C2805">
        <v>-68.230599999999995</v>
      </c>
      <c r="D2805">
        <v>112.0814</v>
      </c>
      <c r="G2805">
        <v>1542</v>
      </c>
      <c r="I2805">
        <v>311</v>
      </c>
      <c r="K2805" t="s">
        <v>269</v>
      </c>
      <c r="L2805">
        <v>311</v>
      </c>
      <c r="M2805" t="s">
        <v>83</v>
      </c>
      <c r="N2805">
        <v>1973</v>
      </c>
      <c r="O2805">
        <v>1</v>
      </c>
      <c r="P2805">
        <v>1986</v>
      </c>
      <c r="Q2805">
        <v>1</v>
      </c>
      <c r="R2805" t="s">
        <v>3081</v>
      </c>
    </row>
    <row r="2806" spans="1:18">
      <c r="A2806">
        <v>4564</v>
      </c>
      <c r="B2806" t="s">
        <v>3460</v>
      </c>
      <c r="C2806">
        <v>-68.265500000000003</v>
      </c>
      <c r="D2806">
        <v>112.10429999999999</v>
      </c>
      <c r="G2806">
        <v>1541</v>
      </c>
      <c r="I2806">
        <v>638</v>
      </c>
      <c r="K2806" t="s">
        <v>269</v>
      </c>
      <c r="L2806">
        <v>638</v>
      </c>
      <c r="M2806" t="s">
        <v>83</v>
      </c>
      <c r="N2806">
        <v>1973</v>
      </c>
      <c r="O2806">
        <v>1</v>
      </c>
      <c r="P2806">
        <v>1986</v>
      </c>
      <c r="Q2806">
        <v>1</v>
      </c>
      <c r="R2806" t="s">
        <v>3081</v>
      </c>
    </row>
    <row r="2807" spans="1:18">
      <c r="A2807">
        <v>4565</v>
      </c>
      <c r="B2807" t="s">
        <v>3461</v>
      </c>
      <c r="C2807">
        <v>-68.300409999999999</v>
      </c>
      <c r="D2807">
        <v>112.12841</v>
      </c>
      <c r="G2807">
        <v>1539</v>
      </c>
      <c r="I2807">
        <v>806</v>
      </c>
      <c r="K2807" t="s">
        <v>269</v>
      </c>
      <c r="L2807">
        <v>806</v>
      </c>
      <c r="M2807" t="s">
        <v>83</v>
      </c>
      <c r="N2807">
        <v>1973</v>
      </c>
      <c r="O2807">
        <v>1</v>
      </c>
      <c r="P2807">
        <v>1986</v>
      </c>
      <c r="Q2807">
        <v>1</v>
      </c>
      <c r="R2807" t="s">
        <v>3081</v>
      </c>
    </row>
    <row r="2808" spans="1:18">
      <c r="A2808">
        <v>4566</v>
      </c>
      <c r="B2808" t="s">
        <v>3462</v>
      </c>
      <c r="C2808">
        <v>-68.368930000000006</v>
      </c>
      <c r="D2808">
        <v>112.18386</v>
      </c>
      <c r="G2808">
        <v>1567</v>
      </c>
      <c r="I2808">
        <v>1184</v>
      </c>
      <c r="K2808" t="s">
        <v>269</v>
      </c>
      <c r="L2808">
        <v>1184</v>
      </c>
      <c r="M2808" t="s">
        <v>83</v>
      </c>
      <c r="N2808">
        <v>1973</v>
      </c>
      <c r="O2808">
        <v>1</v>
      </c>
      <c r="P2808">
        <v>1986</v>
      </c>
      <c r="Q2808">
        <v>1</v>
      </c>
      <c r="R2808" t="s">
        <v>3081</v>
      </c>
    </row>
    <row r="2809" spans="1:18">
      <c r="A2809">
        <v>4567</v>
      </c>
      <c r="B2809" t="s">
        <v>3463</v>
      </c>
      <c r="C2809">
        <v>-68.398300000000006</v>
      </c>
      <c r="D2809">
        <v>112.20314999999999</v>
      </c>
      <c r="G2809">
        <v>1602</v>
      </c>
      <c r="I2809">
        <v>945</v>
      </c>
      <c r="K2809" t="s">
        <v>269</v>
      </c>
      <c r="L2809">
        <v>945</v>
      </c>
      <c r="M2809" t="s">
        <v>83</v>
      </c>
      <c r="N2809">
        <v>1973</v>
      </c>
      <c r="O2809">
        <v>1</v>
      </c>
      <c r="P2809">
        <v>1986</v>
      </c>
      <c r="Q2809">
        <v>1</v>
      </c>
      <c r="R2809" t="s">
        <v>3081</v>
      </c>
    </row>
    <row r="2810" spans="1:18">
      <c r="A2810">
        <v>4568</v>
      </c>
      <c r="B2810" t="s">
        <v>3464</v>
      </c>
      <c r="C2810">
        <v>-68.406099999999995</v>
      </c>
      <c r="D2810">
        <v>112.21040000000001</v>
      </c>
      <c r="G2810">
        <v>1607</v>
      </c>
      <c r="I2810">
        <v>357</v>
      </c>
      <c r="K2810" t="s">
        <v>269</v>
      </c>
      <c r="L2810">
        <v>357</v>
      </c>
      <c r="M2810" t="s">
        <v>83</v>
      </c>
      <c r="N2810">
        <v>1973</v>
      </c>
      <c r="O2810">
        <v>1</v>
      </c>
      <c r="P2810">
        <v>1986</v>
      </c>
      <c r="Q2810">
        <v>1</v>
      </c>
      <c r="R2810" t="s">
        <v>3081</v>
      </c>
    </row>
    <row r="2811" spans="1:18">
      <c r="A2811">
        <v>4569</v>
      </c>
      <c r="B2811" t="s">
        <v>3465</v>
      </c>
      <c r="C2811">
        <v>-62.271000000000001</v>
      </c>
      <c r="D2811">
        <v>-59.01</v>
      </c>
      <c r="E2811" t="s">
        <v>172</v>
      </c>
      <c r="I2811">
        <v>700</v>
      </c>
      <c r="K2811" t="s">
        <v>269</v>
      </c>
      <c r="L2811">
        <v>700</v>
      </c>
      <c r="M2811" t="s">
        <v>155</v>
      </c>
      <c r="N2811">
        <v>1970</v>
      </c>
      <c r="P2811">
        <v>1988</v>
      </c>
      <c r="R2811" t="s">
        <v>3466</v>
      </c>
    </row>
    <row r="2812" spans="1:18">
      <c r="A2812">
        <v>4572</v>
      </c>
      <c r="B2812" t="s">
        <v>1974</v>
      </c>
      <c r="C2812">
        <v>-62.25</v>
      </c>
      <c r="D2812">
        <v>-59</v>
      </c>
      <c r="E2812" t="s">
        <v>172</v>
      </c>
      <c r="I2812">
        <v>6</v>
      </c>
      <c r="K2812" t="s">
        <v>269</v>
      </c>
      <c r="L2812">
        <v>6</v>
      </c>
      <c r="M2812" t="s">
        <v>155</v>
      </c>
      <c r="N2812">
        <v>1970</v>
      </c>
      <c r="P2812">
        <v>1988</v>
      </c>
      <c r="R2812" t="s">
        <v>3466</v>
      </c>
    </row>
    <row r="2813" spans="1:18">
      <c r="A2813">
        <v>4574</v>
      </c>
      <c r="B2813" t="s">
        <v>3469</v>
      </c>
      <c r="C2813">
        <v>-62.292000000000002</v>
      </c>
      <c r="D2813">
        <v>-59.05</v>
      </c>
      <c r="E2813" t="s">
        <v>172</v>
      </c>
      <c r="I2813">
        <v>1200</v>
      </c>
      <c r="K2813" t="s">
        <v>269</v>
      </c>
      <c r="L2813">
        <v>1200</v>
      </c>
      <c r="M2813" t="s">
        <v>155</v>
      </c>
      <c r="N2813">
        <v>1970</v>
      </c>
      <c r="P2813">
        <v>1988</v>
      </c>
      <c r="R2813" t="s">
        <v>3466</v>
      </c>
    </row>
    <row r="2814" spans="1:18">
      <c r="A2814">
        <v>4575</v>
      </c>
      <c r="B2814" t="s">
        <v>436</v>
      </c>
      <c r="C2814">
        <v>-90</v>
      </c>
      <c r="D2814">
        <v>0</v>
      </c>
      <c r="I2814">
        <v>10.3</v>
      </c>
      <c r="K2814" t="s">
        <v>2273</v>
      </c>
      <c r="L2814">
        <v>103</v>
      </c>
      <c r="M2814" t="s">
        <v>128</v>
      </c>
      <c r="N2814">
        <v>1988</v>
      </c>
      <c r="O2814">
        <v>9</v>
      </c>
      <c r="P2814">
        <v>1995</v>
      </c>
      <c r="Q2814">
        <v>12</v>
      </c>
      <c r="R2814" t="s">
        <v>3470</v>
      </c>
    </row>
    <row r="2815" spans="1:18">
      <c r="A2815">
        <v>4576</v>
      </c>
      <c r="B2815" t="s">
        <v>3472</v>
      </c>
      <c r="C2815">
        <v>-65.25</v>
      </c>
      <c r="D2815">
        <v>-60.33</v>
      </c>
      <c r="E2815" t="s">
        <v>172</v>
      </c>
      <c r="I2815">
        <v>11.3125</v>
      </c>
      <c r="K2815" t="s">
        <v>3473</v>
      </c>
      <c r="L2815">
        <v>0</v>
      </c>
      <c r="M2815" t="s">
        <v>83</v>
      </c>
      <c r="N2815">
        <v>1980</v>
      </c>
      <c r="P2815">
        <v>1996</v>
      </c>
      <c r="R2815" t="s">
        <v>3474</v>
      </c>
    </row>
    <row r="2816" spans="1:18">
      <c r="A2816">
        <v>4577</v>
      </c>
      <c r="B2816" t="s">
        <v>3476</v>
      </c>
      <c r="C2816">
        <v>-65.42</v>
      </c>
      <c r="D2816">
        <v>-60.5</v>
      </c>
      <c r="E2816" t="s">
        <v>172</v>
      </c>
      <c r="I2816">
        <v>15.625</v>
      </c>
      <c r="K2816" t="s">
        <v>3473</v>
      </c>
      <c r="L2816">
        <v>0</v>
      </c>
      <c r="M2816" t="s">
        <v>83</v>
      </c>
      <c r="N2816">
        <v>1980</v>
      </c>
      <c r="P2816">
        <v>1996</v>
      </c>
      <c r="R2816" t="s">
        <v>3474</v>
      </c>
    </row>
    <row r="2817" spans="1:18">
      <c r="A2817">
        <v>4578</v>
      </c>
      <c r="B2817" t="s">
        <v>3477</v>
      </c>
      <c r="C2817">
        <v>-65.67</v>
      </c>
      <c r="D2817">
        <v>-60.5</v>
      </c>
      <c r="E2817" t="s">
        <v>172</v>
      </c>
      <c r="I2817">
        <v>15.1875</v>
      </c>
      <c r="K2817" t="s">
        <v>3473</v>
      </c>
      <c r="L2817">
        <v>0</v>
      </c>
      <c r="M2817" t="s">
        <v>83</v>
      </c>
      <c r="N2817">
        <v>1980</v>
      </c>
      <c r="P2817">
        <v>1996</v>
      </c>
      <c r="R2817" t="s">
        <v>3474</v>
      </c>
    </row>
    <row r="2818" spans="1:18">
      <c r="A2818">
        <v>4579</v>
      </c>
      <c r="B2818" t="s">
        <v>3478</v>
      </c>
      <c r="C2818">
        <v>-66.25</v>
      </c>
      <c r="D2818">
        <v>-61</v>
      </c>
      <c r="E2818" t="s">
        <v>172</v>
      </c>
      <c r="I2818">
        <v>30.666666667000001</v>
      </c>
      <c r="K2818" t="s">
        <v>3473</v>
      </c>
      <c r="L2818">
        <v>0</v>
      </c>
      <c r="M2818" t="s">
        <v>83</v>
      </c>
      <c r="N2818">
        <v>1982</v>
      </c>
      <c r="P2818">
        <v>1994</v>
      </c>
      <c r="R2818" t="s">
        <v>3474</v>
      </c>
    </row>
    <row r="2819" spans="1:18">
      <c r="A2819">
        <v>4580</v>
      </c>
      <c r="B2819" t="s">
        <v>3479</v>
      </c>
      <c r="C2819">
        <v>-62.682955999999997</v>
      </c>
      <c r="D2819">
        <v>-60.368645999999998</v>
      </c>
      <c r="G2819">
        <v>333</v>
      </c>
      <c r="I2819">
        <v>0.246</v>
      </c>
      <c r="K2819" t="s">
        <v>2293</v>
      </c>
      <c r="L2819">
        <v>246</v>
      </c>
      <c r="M2819" t="s">
        <v>3480</v>
      </c>
      <c r="N2819">
        <v>1970</v>
      </c>
      <c r="O2819">
        <v>8</v>
      </c>
      <c r="P2819">
        <v>1994</v>
      </c>
      <c r="Q2819">
        <v>9</v>
      </c>
      <c r="R2819" t="s">
        <v>3481</v>
      </c>
    </row>
    <row r="2820" spans="1:18">
      <c r="A2820">
        <v>4581</v>
      </c>
      <c r="B2820" t="s">
        <v>3483</v>
      </c>
      <c r="C2820">
        <v>-70.086110000000005</v>
      </c>
      <c r="D2820">
        <v>12</v>
      </c>
      <c r="I2820">
        <v>14</v>
      </c>
      <c r="K2820" t="s">
        <v>164</v>
      </c>
      <c r="L2820">
        <v>135</v>
      </c>
      <c r="M2820" t="s">
        <v>3484</v>
      </c>
      <c r="N2820">
        <v>1963</v>
      </c>
      <c r="P2820">
        <v>1993</v>
      </c>
      <c r="R2820" t="s">
        <v>3485</v>
      </c>
    </row>
    <row r="2821" spans="1:18">
      <c r="A2821">
        <v>4582</v>
      </c>
      <c r="B2821" t="s">
        <v>605</v>
      </c>
      <c r="C2821">
        <v>-82.366665999999995</v>
      </c>
      <c r="D2821">
        <v>-168.66666599999999</v>
      </c>
      <c r="I2821">
        <v>8.9</v>
      </c>
      <c r="K2821" t="s">
        <v>546</v>
      </c>
      <c r="L2821">
        <v>89</v>
      </c>
      <c r="M2821" t="s">
        <v>3487</v>
      </c>
      <c r="N2821">
        <v>1950</v>
      </c>
      <c r="P2821">
        <v>1976</v>
      </c>
      <c r="R2821" t="s">
        <v>3488</v>
      </c>
    </row>
    <row r="2822" spans="1:18">
      <c r="A2822">
        <v>4594</v>
      </c>
      <c r="B2822">
        <v>2</v>
      </c>
      <c r="C2822">
        <v>-73.165440000000004</v>
      </c>
      <c r="D2822">
        <v>-14.248480000000001</v>
      </c>
      <c r="E2822" t="s">
        <v>163</v>
      </c>
      <c r="F2822">
        <v>110</v>
      </c>
      <c r="G2822">
        <v>60</v>
      </c>
      <c r="H2822">
        <v>-19.2</v>
      </c>
      <c r="I2822">
        <v>0.378</v>
      </c>
      <c r="K2822" t="s">
        <v>3498</v>
      </c>
      <c r="L2822">
        <v>378</v>
      </c>
      <c r="M2822" t="s">
        <v>174</v>
      </c>
      <c r="N2822">
        <v>1965</v>
      </c>
      <c r="P2822">
        <v>1976</v>
      </c>
      <c r="R2822" t="s">
        <v>3499</v>
      </c>
    </row>
    <row r="2823" spans="1:18">
      <c r="A2823">
        <v>4595</v>
      </c>
      <c r="B2823">
        <v>4</v>
      </c>
      <c r="C2823">
        <v>-72.595619999999997</v>
      </c>
      <c r="D2823">
        <v>-16.394439999999999</v>
      </c>
      <c r="E2823" t="s">
        <v>163</v>
      </c>
      <c r="F2823">
        <v>7</v>
      </c>
      <c r="G2823">
        <v>150</v>
      </c>
      <c r="I2823">
        <v>0.25800000000000001</v>
      </c>
      <c r="K2823" t="s">
        <v>3498</v>
      </c>
      <c r="L2823">
        <v>258</v>
      </c>
      <c r="M2823" t="s">
        <v>174</v>
      </c>
      <c r="N2823">
        <v>1965</v>
      </c>
      <c r="P2823">
        <v>1976</v>
      </c>
      <c r="R2823" t="s">
        <v>3499</v>
      </c>
    </row>
    <row r="2824" spans="1:18">
      <c r="A2824">
        <v>4596</v>
      </c>
      <c r="B2824">
        <v>5</v>
      </c>
      <c r="C2824">
        <v>-72.559849999999997</v>
      </c>
      <c r="D2824">
        <v>-16.342549999999999</v>
      </c>
      <c r="E2824" t="s">
        <v>163</v>
      </c>
      <c r="F2824">
        <v>5</v>
      </c>
      <c r="G2824">
        <v>200</v>
      </c>
      <c r="H2824">
        <v>-16.399999999999999</v>
      </c>
      <c r="I2824">
        <v>0.25600000000000001</v>
      </c>
      <c r="K2824" t="s">
        <v>3498</v>
      </c>
      <c r="L2824">
        <v>256</v>
      </c>
      <c r="M2824" t="s">
        <v>174</v>
      </c>
      <c r="N2824">
        <v>1965</v>
      </c>
      <c r="P2824">
        <v>1976</v>
      </c>
      <c r="R2824" t="s">
        <v>3499</v>
      </c>
    </row>
    <row r="2825" spans="1:18">
      <c r="A2825">
        <v>4597</v>
      </c>
      <c r="B2825">
        <v>6</v>
      </c>
      <c r="C2825">
        <v>-72.502880000000005</v>
      </c>
      <c r="D2825">
        <v>-16.245159999999998</v>
      </c>
      <c r="E2825" t="s">
        <v>163</v>
      </c>
      <c r="F2825">
        <v>4</v>
      </c>
      <c r="G2825">
        <v>100</v>
      </c>
      <c r="H2825">
        <v>-15.4</v>
      </c>
      <c r="I2825">
        <v>0.34799999999999998</v>
      </c>
      <c r="K2825" t="s">
        <v>3498</v>
      </c>
      <c r="L2825">
        <v>348</v>
      </c>
      <c r="M2825" t="s">
        <v>174</v>
      </c>
      <c r="N2825">
        <v>1965</v>
      </c>
      <c r="P2825">
        <v>1976</v>
      </c>
      <c r="R2825" t="s">
        <v>3499</v>
      </c>
    </row>
    <row r="2826" spans="1:18">
      <c r="A2826">
        <v>4598</v>
      </c>
      <c r="B2826">
        <v>7</v>
      </c>
      <c r="C2826">
        <v>-72.11591</v>
      </c>
      <c r="D2826">
        <v>-15.756180000000001</v>
      </c>
      <c r="E2826" t="s">
        <v>163</v>
      </c>
      <c r="F2826">
        <v>5</v>
      </c>
      <c r="G2826">
        <v>40</v>
      </c>
      <c r="H2826">
        <v>-16.8</v>
      </c>
      <c r="I2826">
        <v>0.378</v>
      </c>
      <c r="K2826" t="s">
        <v>3498</v>
      </c>
      <c r="L2826">
        <v>378</v>
      </c>
      <c r="M2826" t="s">
        <v>174</v>
      </c>
      <c r="N2826">
        <v>1965</v>
      </c>
      <c r="P2826">
        <v>1976</v>
      </c>
      <c r="R2826" t="s">
        <v>3499</v>
      </c>
    </row>
    <row r="2827" spans="1:18">
      <c r="A2827">
        <v>4618</v>
      </c>
      <c r="B2827">
        <v>417</v>
      </c>
      <c r="C2827">
        <v>-68.95</v>
      </c>
      <c r="D2827">
        <v>72.366659999999996</v>
      </c>
      <c r="E2827" t="s">
        <v>163</v>
      </c>
      <c r="F2827">
        <v>0</v>
      </c>
      <c r="G2827">
        <v>45</v>
      </c>
      <c r="I2827">
        <v>0.44</v>
      </c>
      <c r="K2827" t="s">
        <v>3504</v>
      </c>
      <c r="L2827">
        <v>440</v>
      </c>
      <c r="M2827" t="s">
        <v>508</v>
      </c>
      <c r="N2827">
        <v>1962</v>
      </c>
      <c r="P2827">
        <v>1970</v>
      </c>
      <c r="R2827" t="s">
        <v>3505</v>
      </c>
    </row>
    <row r="2828" spans="1:18">
      <c r="A2828">
        <v>4619</v>
      </c>
      <c r="B2828">
        <v>418</v>
      </c>
      <c r="C2828">
        <v>-69.25</v>
      </c>
      <c r="D2828">
        <v>71.933329999999998</v>
      </c>
      <c r="E2828" t="s">
        <v>163</v>
      </c>
      <c r="F2828">
        <v>40</v>
      </c>
      <c r="G2828">
        <v>56</v>
      </c>
      <c r="I2828">
        <v>0.4</v>
      </c>
      <c r="K2828" t="s">
        <v>3504</v>
      </c>
      <c r="L2828">
        <v>400</v>
      </c>
      <c r="M2828" t="s">
        <v>508</v>
      </c>
      <c r="N2828">
        <v>1962</v>
      </c>
      <c r="P2828">
        <v>1970</v>
      </c>
      <c r="R2828" t="s">
        <v>3505</v>
      </c>
    </row>
    <row r="2829" spans="1:18">
      <c r="A2829">
        <v>4620</v>
      </c>
      <c r="B2829">
        <v>419</v>
      </c>
      <c r="C2829">
        <v>-69.616659999999996</v>
      </c>
      <c r="D2829">
        <v>71.516660000000002</v>
      </c>
      <c r="E2829" t="s">
        <v>163</v>
      </c>
      <c r="F2829">
        <v>80</v>
      </c>
      <c r="G2829">
        <v>67</v>
      </c>
      <c r="I2829">
        <v>0.34</v>
      </c>
      <c r="K2829" t="s">
        <v>3504</v>
      </c>
      <c r="L2829">
        <v>340</v>
      </c>
      <c r="M2829" t="s">
        <v>508</v>
      </c>
      <c r="N2829">
        <v>1962</v>
      </c>
      <c r="P2829">
        <v>1970</v>
      </c>
      <c r="R2829" t="s">
        <v>3505</v>
      </c>
    </row>
    <row r="2830" spans="1:18">
      <c r="A2830">
        <v>4621</v>
      </c>
      <c r="B2830">
        <v>420</v>
      </c>
      <c r="C2830">
        <v>-69.900000000000006</v>
      </c>
      <c r="D2830">
        <v>71.116659999999996</v>
      </c>
      <c r="E2830" t="s">
        <v>163</v>
      </c>
      <c r="F2830">
        <v>120</v>
      </c>
      <c r="G2830">
        <v>71</v>
      </c>
      <c r="I2830">
        <v>0.3</v>
      </c>
      <c r="K2830" t="s">
        <v>3504</v>
      </c>
      <c r="L2830">
        <v>300</v>
      </c>
      <c r="M2830" t="s">
        <v>508</v>
      </c>
      <c r="N2830">
        <v>1962</v>
      </c>
      <c r="P2830">
        <v>1970</v>
      </c>
      <c r="R2830" t="s">
        <v>3505</v>
      </c>
    </row>
    <row r="2831" spans="1:18">
      <c r="A2831">
        <v>4622</v>
      </c>
      <c r="B2831">
        <v>421</v>
      </c>
      <c r="C2831">
        <v>-70.25</v>
      </c>
      <c r="D2831">
        <v>70.666659999999993</v>
      </c>
      <c r="E2831" t="s">
        <v>163</v>
      </c>
      <c r="F2831">
        <v>160</v>
      </c>
      <c r="G2831">
        <v>78</v>
      </c>
      <c r="I2831">
        <v>0.21</v>
      </c>
      <c r="K2831" t="s">
        <v>3504</v>
      </c>
      <c r="L2831">
        <v>210</v>
      </c>
      <c r="M2831" t="s">
        <v>508</v>
      </c>
      <c r="N2831">
        <v>1962</v>
      </c>
      <c r="P2831">
        <v>1970</v>
      </c>
      <c r="R2831" t="s">
        <v>3505</v>
      </c>
    </row>
    <row r="2832" spans="1:18">
      <c r="A2832">
        <v>4623</v>
      </c>
      <c r="B2832">
        <v>422</v>
      </c>
      <c r="C2832">
        <v>-70.583330000000004</v>
      </c>
      <c r="D2832">
        <v>70.283330000000007</v>
      </c>
      <c r="E2832" t="s">
        <v>163</v>
      </c>
      <c r="F2832">
        <v>200</v>
      </c>
      <c r="G2832">
        <v>87</v>
      </c>
      <c r="I2832">
        <v>0.16</v>
      </c>
      <c r="K2832" t="s">
        <v>3504</v>
      </c>
      <c r="L2832">
        <v>160</v>
      </c>
      <c r="M2832" t="s">
        <v>508</v>
      </c>
      <c r="N2832">
        <v>1962</v>
      </c>
      <c r="P2832">
        <v>1970</v>
      </c>
      <c r="R2832" t="s">
        <v>3505</v>
      </c>
    </row>
    <row r="2833" spans="1:18">
      <c r="A2833">
        <v>4624</v>
      </c>
      <c r="B2833">
        <v>423</v>
      </c>
      <c r="C2833">
        <v>-70.933329999999998</v>
      </c>
      <c r="D2833">
        <v>69.8</v>
      </c>
      <c r="E2833" t="s">
        <v>163</v>
      </c>
      <c r="F2833">
        <v>240</v>
      </c>
      <c r="G2833">
        <v>88</v>
      </c>
      <c r="I2833">
        <v>0.09</v>
      </c>
      <c r="K2833" t="s">
        <v>3504</v>
      </c>
      <c r="L2833">
        <v>90</v>
      </c>
      <c r="M2833" t="s">
        <v>508</v>
      </c>
      <c r="N2833">
        <v>1962</v>
      </c>
      <c r="P2833">
        <v>1970</v>
      </c>
      <c r="R2833" t="s">
        <v>3505</v>
      </c>
    </row>
    <row r="2834" spans="1:18">
      <c r="A2834">
        <v>4625</v>
      </c>
      <c r="B2834">
        <v>424</v>
      </c>
      <c r="C2834">
        <v>-71.25</v>
      </c>
      <c r="D2834">
        <v>69.400000000000006</v>
      </c>
      <c r="E2834" t="s">
        <v>163</v>
      </c>
      <c r="F2834">
        <v>280</v>
      </c>
      <c r="G2834">
        <v>100</v>
      </c>
      <c r="I2834">
        <v>0.04</v>
      </c>
      <c r="K2834" t="s">
        <v>3504</v>
      </c>
      <c r="L2834">
        <v>40</v>
      </c>
      <c r="M2834" t="s">
        <v>508</v>
      </c>
      <c r="N2834">
        <v>1962</v>
      </c>
      <c r="P2834">
        <v>1970</v>
      </c>
      <c r="R2834" t="s">
        <v>3505</v>
      </c>
    </row>
    <row r="2835" spans="1:18">
      <c r="A2835">
        <v>4627</v>
      </c>
      <c r="B2835" t="s">
        <v>3509</v>
      </c>
      <c r="C2835">
        <v>-63.82</v>
      </c>
      <c r="D2835">
        <v>-57.43</v>
      </c>
      <c r="I2835">
        <v>-67</v>
      </c>
      <c r="K2835" t="s">
        <v>290</v>
      </c>
      <c r="L2835">
        <v>-67</v>
      </c>
      <c r="M2835" t="s">
        <v>83</v>
      </c>
      <c r="N2835">
        <v>2001</v>
      </c>
      <c r="O2835">
        <v>1</v>
      </c>
      <c r="P2835">
        <v>2010</v>
      </c>
      <c r="Q2835">
        <v>1</v>
      </c>
      <c r="R2835" t="s">
        <v>3510</v>
      </c>
    </row>
    <row r="2836" spans="1:18">
      <c r="A2836">
        <v>4703</v>
      </c>
      <c r="B2836" t="s">
        <v>3520</v>
      </c>
      <c r="C2836">
        <v>-75.75</v>
      </c>
      <c r="D2836">
        <v>-26.55</v>
      </c>
      <c r="I2836">
        <v>0.84</v>
      </c>
      <c r="K2836" t="s">
        <v>3521</v>
      </c>
      <c r="L2836">
        <v>277.2</v>
      </c>
      <c r="M2836" t="s">
        <v>83</v>
      </c>
      <c r="N2836">
        <v>1981</v>
      </c>
      <c r="P2836">
        <v>1990</v>
      </c>
      <c r="R2836" t="s">
        <v>3522</v>
      </c>
    </row>
    <row r="2837" spans="1:18">
      <c r="A2837">
        <v>4704</v>
      </c>
      <c r="B2837" t="s">
        <v>3523</v>
      </c>
      <c r="C2837">
        <v>-70.75</v>
      </c>
      <c r="D2837">
        <v>-7.95</v>
      </c>
      <c r="I2837">
        <v>0.95</v>
      </c>
      <c r="K2837" t="s">
        <v>3521</v>
      </c>
      <c r="L2837">
        <v>313.5</v>
      </c>
      <c r="M2837" t="s">
        <v>83</v>
      </c>
      <c r="N2837">
        <v>1973</v>
      </c>
      <c r="P2837">
        <v>1989</v>
      </c>
      <c r="R2837" t="s">
        <v>3522</v>
      </c>
    </row>
    <row r="2838" spans="1:18">
      <c r="A2838">
        <v>4725</v>
      </c>
      <c r="B2838" t="s">
        <v>3530</v>
      </c>
      <c r="C2838">
        <v>-72.537779999999998</v>
      </c>
      <c r="D2838">
        <v>-3.75</v>
      </c>
      <c r="I2838">
        <v>1.7</v>
      </c>
      <c r="K2838" t="s">
        <v>3531</v>
      </c>
      <c r="L2838">
        <v>6.8</v>
      </c>
      <c r="M2838" t="s">
        <v>83</v>
      </c>
      <c r="N2838">
        <v>1966</v>
      </c>
      <c r="P2838">
        <v>1985</v>
      </c>
      <c r="R2838" t="s">
        <v>3532</v>
      </c>
    </row>
    <row r="2839" spans="1:18">
      <c r="A2839">
        <v>4726</v>
      </c>
      <c r="B2839" t="s">
        <v>3483</v>
      </c>
      <c r="C2839">
        <v>-70.086110000000005</v>
      </c>
      <c r="D2839">
        <v>12</v>
      </c>
      <c r="I2839">
        <v>14</v>
      </c>
      <c r="K2839" t="s">
        <v>164</v>
      </c>
      <c r="L2839">
        <v>135</v>
      </c>
      <c r="M2839" t="s">
        <v>3484</v>
      </c>
      <c r="N2839">
        <v>1963</v>
      </c>
      <c r="P2839">
        <v>1993</v>
      </c>
      <c r="R2839" t="s">
        <v>3485</v>
      </c>
    </row>
    <row r="2840" spans="1:18">
      <c r="A2840">
        <v>4727</v>
      </c>
      <c r="B2840" t="s">
        <v>1629</v>
      </c>
      <c r="C2840">
        <v>-77.298000000000002</v>
      </c>
      <c r="D2840">
        <v>39.786000000000001</v>
      </c>
      <c r="G2840">
        <v>3800</v>
      </c>
      <c r="I2840">
        <v>25.6</v>
      </c>
      <c r="K2840" t="s">
        <v>3528</v>
      </c>
      <c r="L2840">
        <v>25.6</v>
      </c>
      <c r="M2840" t="s">
        <v>3533</v>
      </c>
      <c r="N2840">
        <v>1993</v>
      </c>
      <c r="P2840">
        <v>2008</v>
      </c>
      <c r="R2840" t="s">
        <v>3534</v>
      </c>
    </row>
    <row r="2841" spans="1:18">
      <c r="A2841">
        <v>4728</v>
      </c>
      <c r="B2841" t="s">
        <v>1629</v>
      </c>
      <c r="C2841">
        <v>-77.316999999999993</v>
      </c>
      <c r="D2841">
        <v>39.703000000000003</v>
      </c>
      <c r="G2841">
        <v>3800</v>
      </c>
      <c r="I2841">
        <v>28.8</v>
      </c>
      <c r="K2841" t="s">
        <v>3528</v>
      </c>
      <c r="L2841">
        <v>28.8</v>
      </c>
      <c r="M2841" t="s">
        <v>3533</v>
      </c>
      <c r="N2841">
        <v>1964</v>
      </c>
      <c r="P2841">
        <v>2008</v>
      </c>
      <c r="R2841" t="s">
        <v>3534</v>
      </c>
    </row>
    <row r="2842" spans="1:18">
      <c r="A2842">
        <v>4730</v>
      </c>
      <c r="B2842" t="s">
        <v>3537</v>
      </c>
      <c r="C2842">
        <v>-76.793999999999997</v>
      </c>
      <c r="D2842">
        <v>31.9</v>
      </c>
      <c r="G2842">
        <v>3741</v>
      </c>
      <c r="I2842">
        <v>34.1</v>
      </c>
      <c r="K2842" t="s">
        <v>3528</v>
      </c>
      <c r="L2842">
        <v>34.1</v>
      </c>
      <c r="M2842" t="s">
        <v>3533</v>
      </c>
      <c r="N2842">
        <v>1993</v>
      </c>
      <c r="P2842">
        <v>2008</v>
      </c>
      <c r="R2842" t="s">
        <v>3534</v>
      </c>
    </row>
    <row r="2843" spans="1:18">
      <c r="A2843">
        <v>4732</v>
      </c>
      <c r="B2843" t="s">
        <v>3538</v>
      </c>
      <c r="C2843">
        <v>-75.888000000000005</v>
      </c>
      <c r="D2843">
        <v>25.834</v>
      </c>
      <c r="G2843">
        <v>3661</v>
      </c>
      <c r="I2843">
        <v>41.9</v>
      </c>
      <c r="K2843" t="s">
        <v>3528</v>
      </c>
      <c r="L2843">
        <v>41.9</v>
      </c>
      <c r="M2843" t="s">
        <v>3533</v>
      </c>
      <c r="N2843">
        <v>1993</v>
      </c>
      <c r="P2843">
        <v>2008</v>
      </c>
      <c r="R2843" t="s">
        <v>3534</v>
      </c>
    </row>
    <row r="2844" spans="1:18">
      <c r="A2844">
        <v>4733</v>
      </c>
      <c r="B2844" t="s">
        <v>3538</v>
      </c>
      <c r="C2844">
        <v>-75.888000000000005</v>
      </c>
      <c r="D2844">
        <v>25.834</v>
      </c>
      <c r="G2844">
        <v>3661</v>
      </c>
      <c r="I2844">
        <v>38.700000000000003</v>
      </c>
      <c r="K2844" t="s">
        <v>3528</v>
      </c>
      <c r="L2844">
        <v>38.700000000000003</v>
      </c>
      <c r="M2844" t="s">
        <v>155</v>
      </c>
      <c r="N2844">
        <v>1964</v>
      </c>
      <c r="P2844">
        <v>2008</v>
      </c>
      <c r="R2844" t="s">
        <v>3534</v>
      </c>
    </row>
    <row r="2845" spans="1:18">
      <c r="A2845">
        <v>5008</v>
      </c>
      <c r="B2845" t="s">
        <v>203</v>
      </c>
      <c r="C2845">
        <v>-89.991016000000002</v>
      </c>
      <c r="D2845">
        <v>45</v>
      </c>
      <c r="E2845" t="s">
        <v>172</v>
      </c>
      <c r="I2845">
        <v>98.1</v>
      </c>
      <c r="K2845" t="s">
        <v>290</v>
      </c>
      <c r="L2845">
        <v>98.1</v>
      </c>
      <c r="M2845" t="s">
        <v>83</v>
      </c>
      <c r="N2845">
        <v>1992</v>
      </c>
      <c r="O2845">
        <v>11</v>
      </c>
      <c r="P2845">
        <v>1997</v>
      </c>
      <c r="Q2845">
        <v>11</v>
      </c>
      <c r="R2845" t="s">
        <v>3814</v>
      </c>
    </row>
    <row r="2846" spans="1:18">
      <c r="A2846">
        <v>5009</v>
      </c>
      <c r="B2846" t="s">
        <v>3816</v>
      </c>
      <c r="C2846">
        <v>-89.986524000000003</v>
      </c>
      <c r="D2846">
        <v>45</v>
      </c>
      <c r="E2846" t="s">
        <v>172</v>
      </c>
      <c r="I2846">
        <v>81.7</v>
      </c>
      <c r="K2846" t="s">
        <v>290</v>
      </c>
      <c r="L2846">
        <v>81.7</v>
      </c>
      <c r="M2846" t="s">
        <v>83</v>
      </c>
      <c r="N2846">
        <v>1992</v>
      </c>
      <c r="O2846">
        <v>11</v>
      </c>
      <c r="P2846">
        <v>1997</v>
      </c>
      <c r="Q2846">
        <v>11</v>
      </c>
      <c r="R2846" t="s">
        <v>3814</v>
      </c>
    </row>
    <row r="2847" spans="1:18">
      <c r="A2847">
        <v>5010</v>
      </c>
      <c r="B2847" t="s">
        <v>3817</v>
      </c>
      <c r="C2847">
        <v>-89.982033000000001</v>
      </c>
      <c r="D2847">
        <v>45</v>
      </c>
      <c r="E2847" t="s">
        <v>172</v>
      </c>
      <c r="I2847">
        <v>79</v>
      </c>
      <c r="K2847" t="s">
        <v>290</v>
      </c>
      <c r="L2847">
        <v>79</v>
      </c>
      <c r="M2847" t="s">
        <v>83</v>
      </c>
      <c r="N2847">
        <v>1992</v>
      </c>
      <c r="O2847">
        <v>11</v>
      </c>
      <c r="P2847">
        <v>1997</v>
      </c>
      <c r="Q2847">
        <v>11</v>
      </c>
      <c r="R2847" t="s">
        <v>3814</v>
      </c>
    </row>
    <row r="2848" spans="1:18">
      <c r="A2848">
        <v>5011</v>
      </c>
      <c r="B2848" t="s">
        <v>3818</v>
      </c>
      <c r="C2848">
        <v>-89.977541000000002</v>
      </c>
      <c r="D2848">
        <v>45</v>
      </c>
      <c r="E2848" t="s">
        <v>172</v>
      </c>
      <c r="I2848">
        <v>82.8</v>
      </c>
      <c r="K2848" t="s">
        <v>290</v>
      </c>
      <c r="L2848">
        <v>82.8</v>
      </c>
      <c r="M2848" t="s">
        <v>83</v>
      </c>
      <c r="N2848">
        <v>1992</v>
      </c>
      <c r="O2848">
        <v>11</v>
      </c>
      <c r="P2848">
        <v>1997</v>
      </c>
      <c r="Q2848">
        <v>11</v>
      </c>
      <c r="R2848" t="s">
        <v>3814</v>
      </c>
    </row>
    <row r="2849" spans="1:18">
      <c r="A2849">
        <v>5012</v>
      </c>
      <c r="B2849" t="s">
        <v>3819</v>
      </c>
      <c r="C2849">
        <v>-89.973049000000003</v>
      </c>
      <c r="D2849">
        <v>45</v>
      </c>
      <c r="E2849" t="s">
        <v>172</v>
      </c>
      <c r="I2849">
        <v>79</v>
      </c>
      <c r="K2849" t="s">
        <v>290</v>
      </c>
      <c r="L2849">
        <v>79</v>
      </c>
      <c r="M2849" t="s">
        <v>83</v>
      </c>
      <c r="N2849">
        <v>1992</v>
      </c>
      <c r="O2849">
        <v>11</v>
      </c>
      <c r="P2849">
        <v>1997</v>
      </c>
      <c r="Q2849">
        <v>11</v>
      </c>
      <c r="R2849" t="s">
        <v>3814</v>
      </c>
    </row>
    <row r="2850" spans="1:18">
      <c r="A2850">
        <v>5013</v>
      </c>
      <c r="B2850" t="s">
        <v>3820</v>
      </c>
      <c r="C2850">
        <v>-89.968558000000002</v>
      </c>
      <c r="D2850">
        <v>45</v>
      </c>
      <c r="E2850" t="s">
        <v>172</v>
      </c>
      <c r="I2850">
        <v>80.2</v>
      </c>
      <c r="K2850" t="s">
        <v>290</v>
      </c>
      <c r="L2850">
        <v>80.2</v>
      </c>
      <c r="M2850" t="s">
        <v>83</v>
      </c>
      <c r="N2850">
        <v>1992</v>
      </c>
      <c r="O2850">
        <v>11</v>
      </c>
      <c r="P2850">
        <v>1997</v>
      </c>
      <c r="Q2850">
        <v>11</v>
      </c>
      <c r="R2850" t="s">
        <v>3814</v>
      </c>
    </row>
    <row r="2851" spans="1:18">
      <c r="A2851">
        <v>5014</v>
      </c>
      <c r="B2851" t="s">
        <v>3821</v>
      </c>
      <c r="C2851">
        <v>-89.964066000000003</v>
      </c>
      <c r="D2851">
        <v>45</v>
      </c>
      <c r="E2851" t="s">
        <v>172</v>
      </c>
      <c r="I2851">
        <v>62.4</v>
      </c>
      <c r="K2851" t="s">
        <v>290</v>
      </c>
      <c r="L2851">
        <v>62.4</v>
      </c>
      <c r="M2851" t="s">
        <v>83</v>
      </c>
      <c r="N2851">
        <v>1992</v>
      </c>
      <c r="O2851">
        <v>11</v>
      </c>
      <c r="P2851">
        <v>1997</v>
      </c>
      <c r="Q2851">
        <v>11</v>
      </c>
      <c r="R2851" t="s">
        <v>3814</v>
      </c>
    </row>
    <row r="2852" spans="1:18">
      <c r="A2852">
        <v>5015</v>
      </c>
      <c r="B2852" t="s">
        <v>3822</v>
      </c>
      <c r="C2852">
        <v>-89.959574000000003</v>
      </c>
      <c r="D2852">
        <v>45</v>
      </c>
      <c r="E2852" t="s">
        <v>172</v>
      </c>
      <c r="I2852">
        <v>67.7</v>
      </c>
      <c r="K2852" t="s">
        <v>290</v>
      </c>
      <c r="L2852">
        <v>67.7</v>
      </c>
      <c r="M2852" t="s">
        <v>83</v>
      </c>
      <c r="N2852">
        <v>1992</v>
      </c>
      <c r="O2852">
        <v>11</v>
      </c>
      <c r="P2852">
        <v>1997</v>
      </c>
      <c r="Q2852">
        <v>11</v>
      </c>
      <c r="R2852" t="s">
        <v>3814</v>
      </c>
    </row>
    <row r="2853" spans="1:18">
      <c r="A2853">
        <v>5016</v>
      </c>
      <c r="B2853" t="s">
        <v>3823</v>
      </c>
      <c r="C2853">
        <v>-89.955083000000002</v>
      </c>
      <c r="D2853">
        <v>45</v>
      </c>
      <c r="E2853" t="s">
        <v>172</v>
      </c>
      <c r="I2853">
        <v>71.900000000000006</v>
      </c>
      <c r="K2853" t="s">
        <v>290</v>
      </c>
      <c r="L2853">
        <v>71.900000000000006</v>
      </c>
      <c r="M2853" t="s">
        <v>83</v>
      </c>
      <c r="N2853">
        <v>1992</v>
      </c>
      <c r="O2853">
        <v>11</v>
      </c>
      <c r="P2853">
        <v>1997</v>
      </c>
      <c r="Q2853">
        <v>11</v>
      </c>
      <c r="R2853" t="s">
        <v>3814</v>
      </c>
    </row>
    <row r="2854" spans="1:18">
      <c r="A2854">
        <v>5017</v>
      </c>
      <c r="B2854" t="s">
        <v>230</v>
      </c>
      <c r="C2854">
        <v>-89.950591000000003</v>
      </c>
      <c r="D2854">
        <v>45</v>
      </c>
      <c r="E2854" t="s">
        <v>172</v>
      </c>
      <c r="I2854">
        <v>82.1</v>
      </c>
      <c r="K2854" t="s">
        <v>290</v>
      </c>
      <c r="L2854">
        <v>82.1</v>
      </c>
      <c r="M2854" t="s">
        <v>83</v>
      </c>
      <c r="N2854">
        <v>1992</v>
      </c>
      <c r="O2854">
        <v>11</v>
      </c>
      <c r="P2854">
        <v>1997</v>
      </c>
      <c r="Q2854">
        <v>11</v>
      </c>
      <c r="R2854" t="s">
        <v>3814</v>
      </c>
    </row>
    <row r="2855" spans="1:18">
      <c r="A2855">
        <v>5018</v>
      </c>
      <c r="B2855" t="s">
        <v>3824</v>
      </c>
      <c r="C2855">
        <v>-89.946099000000004</v>
      </c>
      <c r="D2855">
        <v>45</v>
      </c>
      <c r="E2855" t="s">
        <v>172</v>
      </c>
      <c r="I2855">
        <v>77.5</v>
      </c>
      <c r="K2855" t="s">
        <v>290</v>
      </c>
      <c r="L2855">
        <v>77.5</v>
      </c>
      <c r="M2855" t="s">
        <v>83</v>
      </c>
      <c r="N2855">
        <v>1992</v>
      </c>
      <c r="O2855">
        <v>11</v>
      </c>
      <c r="P2855">
        <v>1997</v>
      </c>
      <c r="Q2855">
        <v>11</v>
      </c>
      <c r="R2855" t="s">
        <v>3814</v>
      </c>
    </row>
    <row r="2856" spans="1:18">
      <c r="A2856">
        <v>5019</v>
      </c>
      <c r="B2856" t="s">
        <v>3825</v>
      </c>
      <c r="C2856">
        <v>-89.941608000000002</v>
      </c>
      <c r="D2856">
        <v>45</v>
      </c>
      <c r="E2856" t="s">
        <v>172</v>
      </c>
      <c r="I2856">
        <v>77.5</v>
      </c>
      <c r="K2856" t="s">
        <v>290</v>
      </c>
      <c r="L2856">
        <v>77.5</v>
      </c>
      <c r="M2856" t="s">
        <v>83</v>
      </c>
      <c r="N2856">
        <v>1992</v>
      </c>
      <c r="O2856">
        <v>11</v>
      </c>
      <c r="P2856">
        <v>1997</v>
      </c>
      <c r="Q2856">
        <v>11</v>
      </c>
      <c r="R2856" t="s">
        <v>3814</v>
      </c>
    </row>
    <row r="2857" spans="1:18">
      <c r="A2857">
        <v>5020</v>
      </c>
      <c r="B2857" t="s">
        <v>3826</v>
      </c>
      <c r="C2857">
        <v>-89.937116000000003</v>
      </c>
      <c r="D2857">
        <v>45</v>
      </c>
      <c r="E2857" t="s">
        <v>172</v>
      </c>
      <c r="I2857">
        <v>85.1</v>
      </c>
      <c r="K2857" t="s">
        <v>290</v>
      </c>
      <c r="L2857">
        <v>85.1</v>
      </c>
      <c r="M2857" t="s">
        <v>83</v>
      </c>
      <c r="N2857">
        <v>1992</v>
      </c>
      <c r="O2857">
        <v>11</v>
      </c>
      <c r="P2857">
        <v>1997</v>
      </c>
      <c r="Q2857">
        <v>11</v>
      </c>
      <c r="R2857" t="s">
        <v>3814</v>
      </c>
    </row>
    <row r="2858" spans="1:18">
      <c r="A2858">
        <v>5021</v>
      </c>
      <c r="B2858" t="s">
        <v>3827</v>
      </c>
      <c r="C2858">
        <v>-89.932624000000004</v>
      </c>
      <c r="D2858">
        <v>45</v>
      </c>
      <c r="E2858" t="s">
        <v>172</v>
      </c>
      <c r="I2858">
        <v>77.5</v>
      </c>
      <c r="K2858" t="s">
        <v>290</v>
      </c>
      <c r="L2858">
        <v>77.5</v>
      </c>
      <c r="M2858" t="s">
        <v>83</v>
      </c>
      <c r="N2858">
        <v>1992</v>
      </c>
      <c r="O2858">
        <v>11</v>
      </c>
      <c r="P2858">
        <v>1997</v>
      </c>
      <c r="Q2858">
        <v>11</v>
      </c>
      <c r="R2858" t="s">
        <v>3814</v>
      </c>
    </row>
    <row r="2859" spans="1:18">
      <c r="A2859">
        <v>5022</v>
      </c>
      <c r="B2859" t="s">
        <v>3828</v>
      </c>
      <c r="C2859">
        <v>-89.928133000000003</v>
      </c>
      <c r="D2859">
        <v>45</v>
      </c>
      <c r="E2859" t="s">
        <v>172</v>
      </c>
      <c r="I2859">
        <v>75.599999999999994</v>
      </c>
      <c r="K2859" t="s">
        <v>290</v>
      </c>
      <c r="L2859">
        <v>75.599999999999994</v>
      </c>
      <c r="M2859" t="s">
        <v>83</v>
      </c>
      <c r="N2859">
        <v>1992</v>
      </c>
      <c r="O2859">
        <v>11</v>
      </c>
      <c r="P2859">
        <v>1997</v>
      </c>
      <c r="Q2859">
        <v>11</v>
      </c>
      <c r="R2859" t="s">
        <v>3814</v>
      </c>
    </row>
    <row r="2860" spans="1:18">
      <c r="A2860">
        <v>5023</v>
      </c>
      <c r="B2860" t="s">
        <v>3829</v>
      </c>
      <c r="C2860">
        <v>-89.923641000000003</v>
      </c>
      <c r="D2860">
        <v>45</v>
      </c>
      <c r="E2860" t="s">
        <v>172</v>
      </c>
      <c r="I2860">
        <v>71.099999999999994</v>
      </c>
      <c r="K2860" t="s">
        <v>290</v>
      </c>
      <c r="L2860">
        <v>71.099999999999994</v>
      </c>
      <c r="M2860" t="s">
        <v>83</v>
      </c>
      <c r="N2860">
        <v>1992</v>
      </c>
      <c r="O2860">
        <v>11</v>
      </c>
      <c r="P2860">
        <v>1997</v>
      </c>
      <c r="Q2860">
        <v>11</v>
      </c>
      <c r="R2860" t="s">
        <v>3814</v>
      </c>
    </row>
    <row r="2861" spans="1:18">
      <c r="A2861">
        <v>5024</v>
      </c>
      <c r="B2861" t="s">
        <v>3830</v>
      </c>
      <c r="C2861">
        <v>-89.919149000000004</v>
      </c>
      <c r="D2861">
        <v>45</v>
      </c>
      <c r="E2861" t="s">
        <v>172</v>
      </c>
      <c r="I2861">
        <v>83.2</v>
      </c>
      <c r="K2861" t="s">
        <v>290</v>
      </c>
      <c r="L2861">
        <v>83.2</v>
      </c>
      <c r="M2861" t="s">
        <v>83</v>
      </c>
      <c r="N2861">
        <v>1992</v>
      </c>
      <c r="O2861">
        <v>11</v>
      </c>
      <c r="P2861">
        <v>1997</v>
      </c>
      <c r="Q2861">
        <v>11</v>
      </c>
      <c r="R2861" t="s">
        <v>3814</v>
      </c>
    </row>
    <row r="2862" spans="1:18">
      <c r="A2862">
        <v>5025</v>
      </c>
      <c r="B2862" t="s">
        <v>3831</v>
      </c>
      <c r="C2862">
        <v>-89.914658000000003</v>
      </c>
      <c r="D2862">
        <v>45</v>
      </c>
      <c r="E2862" t="s">
        <v>172</v>
      </c>
      <c r="I2862">
        <v>76.400000000000006</v>
      </c>
      <c r="K2862" t="s">
        <v>290</v>
      </c>
      <c r="L2862">
        <v>76.400000000000006</v>
      </c>
      <c r="M2862" t="s">
        <v>83</v>
      </c>
      <c r="N2862">
        <v>1992</v>
      </c>
      <c r="O2862">
        <v>11</v>
      </c>
      <c r="P2862">
        <v>1997</v>
      </c>
      <c r="Q2862">
        <v>11</v>
      </c>
      <c r="R2862" t="s">
        <v>3814</v>
      </c>
    </row>
    <row r="2863" spans="1:18">
      <c r="A2863">
        <v>5026</v>
      </c>
      <c r="B2863" t="s">
        <v>3832</v>
      </c>
      <c r="C2863">
        <v>-89.910166000000004</v>
      </c>
      <c r="D2863">
        <v>45</v>
      </c>
      <c r="E2863" t="s">
        <v>172</v>
      </c>
      <c r="I2863">
        <v>78.3</v>
      </c>
      <c r="K2863" t="s">
        <v>290</v>
      </c>
      <c r="L2863">
        <v>78.3</v>
      </c>
      <c r="M2863" t="s">
        <v>83</v>
      </c>
      <c r="N2863">
        <v>1992</v>
      </c>
      <c r="O2863">
        <v>11</v>
      </c>
      <c r="P2863">
        <v>1997</v>
      </c>
      <c r="Q2863">
        <v>11</v>
      </c>
      <c r="R2863" t="s">
        <v>3814</v>
      </c>
    </row>
    <row r="2864" spans="1:18">
      <c r="A2864">
        <v>5027</v>
      </c>
      <c r="B2864" t="s">
        <v>3833</v>
      </c>
      <c r="C2864">
        <v>-89.905674000000005</v>
      </c>
      <c r="D2864">
        <v>45</v>
      </c>
      <c r="E2864" t="s">
        <v>172</v>
      </c>
      <c r="I2864">
        <v>83.6</v>
      </c>
      <c r="K2864" t="s">
        <v>290</v>
      </c>
      <c r="L2864">
        <v>83.6</v>
      </c>
      <c r="M2864" t="s">
        <v>83</v>
      </c>
      <c r="N2864">
        <v>1992</v>
      </c>
      <c r="O2864">
        <v>11</v>
      </c>
      <c r="P2864">
        <v>1997</v>
      </c>
      <c r="Q2864">
        <v>11</v>
      </c>
      <c r="R2864" t="s">
        <v>3814</v>
      </c>
    </row>
    <row r="2865" spans="1:18">
      <c r="A2865">
        <v>5028</v>
      </c>
      <c r="B2865" t="s">
        <v>3834</v>
      </c>
      <c r="C2865">
        <v>-89.901183000000003</v>
      </c>
      <c r="D2865">
        <v>45</v>
      </c>
      <c r="E2865" t="s">
        <v>172</v>
      </c>
      <c r="I2865">
        <v>82.1</v>
      </c>
      <c r="K2865" t="s">
        <v>290</v>
      </c>
      <c r="L2865">
        <v>82.1</v>
      </c>
      <c r="M2865" t="s">
        <v>83</v>
      </c>
      <c r="N2865">
        <v>1992</v>
      </c>
      <c r="O2865">
        <v>11</v>
      </c>
      <c r="P2865">
        <v>1997</v>
      </c>
      <c r="Q2865">
        <v>11</v>
      </c>
      <c r="R2865" t="s">
        <v>3814</v>
      </c>
    </row>
    <row r="2866" spans="1:18">
      <c r="A2866">
        <v>5029</v>
      </c>
      <c r="B2866" t="s">
        <v>3835</v>
      </c>
      <c r="C2866">
        <v>-89.896691000000004</v>
      </c>
      <c r="D2866">
        <v>45</v>
      </c>
      <c r="E2866" t="s">
        <v>172</v>
      </c>
      <c r="I2866">
        <v>95.8</v>
      </c>
      <c r="K2866" t="s">
        <v>290</v>
      </c>
      <c r="L2866">
        <v>95.8</v>
      </c>
      <c r="M2866" t="s">
        <v>83</v>
      </c>
      <c r="N2866">
        <v>1992</v>
      </c>
      <c r="O2866">
        <v>11</v>
      </c>
      <c r="P2866">
        <v>1997</v>
      </c>
      <c r="Q2866">
        <v>11</v>
      </c>
      <c r="R2866" t="s">
        <v>3814</v>
      </c>
    </row>
    <row r="2867" spans="1:18">
      <c r="A2867">
        <v>5030</v>
      </c>
      <c r="B2867" t="s">
        <v>3836</v>
      </c>
      <c r="C2867">
        <v>-89.892199000000005</v>
      </c>
      <c r="D2867">
        <v>45</v>
      </c>
      <c r="E2867" t="s">
        <v>172</v>
      </c>
      <c r="I2867">
        <v>91.6</v>
      </c>
      <c r="K2867" t="s">
        <v>290</v>
      </c>
      <c r="L2867">
        <v>91.6</v>
      </c>
      <c r="M2867" t="s">
        <v>83</v>
      </c>
      <c r="N2867">
        <v>1992</v>
      </c>
      <c r="O2867">
        <v>11</v>
      </c>
      <c r="P2867">
        <v>1997</v>
      </c>
      <c r="Q2867">
        <v>11</v>
      </c>
      <c r="R2867" t="s">
        <v>3814</v>
      </c>
    </row>
    <row r="2868" spans="1:18">
      <c r="A2868">
        <v>5031</v>
      </c>
      <c r="B2868" t="s">
        <v>3837</v>
      </c>
      <c r="C2868">
        <v>-89.887708000000003</v>
      </c>
      <c r="D2868">
        <v>45</v>
      </c>
      <c r="E2868" t="s">
        <v>172</v>
      </c>
      <c r="I2868">
        <v>85.9</v>
      </c>
      <c r="K2868" t="s">
        <v>290</v>
      </c>
      <c r="L2868">
        <v>85.9</v>
      </c>
      <c r="M2868" t="s">
        <v>83</v>
      </c>
      <c r="N2868">
        <v>1992</v>
      </c>
      <c r="O2868">
        <v>11</v>
      </c>
      <c r="P2868">
        <v>1997</v>
      </c>
      <c r="Q2868">
        <v>11</v>
      </c>
      <c r="R2868" t="s">
        <v>3814</v>
      </c>
    </row>
    <row r="2869" spans="1:18">
      <c r="A2869">
        <v>5032</v>
      </c>
      <c r="B2869" t="s">
        <v>3838</v>
      </c>
      <c r="C2869">
        <v>-89.883216000000004</v>
      </c>
      <c r="D2869">
        <v>45</v>
      </c>
      <c r="E2869" t="s">
        <v>172</v>
      </c>
      <c r="I2869">
        <v>82.8</v>
      </c>
      <c r="K2869" t="s">
        <v>290</v>
      </c>
      <c r="L2869">
        <v>82.8</v>
      </c>
      <c r="M2869" t="s">
        <v>83</v>
      </c>
      <c r="N2869">
        <v>1992</v>
      </c>
      <c r="O2869">
        <v>11</v>
      </c>
      <c r="P2869">
        <v>1997</v>
      </c>
      <c r="Q2869">
        <v>11</v>
      </c>
      <c r="R2869" t="s">
        <v>3814</v>
      </c>
    </row>
    <row r="2870" spans="1:18">
      <c r="A2870">
        <v>5033</v>
      </c>
      <c r="B2870" t="s">
        <v>3839</v>
      </c>
      <c r="C2870">
        <v>-89.878724000000005</v>
      </c>
      <c r="D2870">
        <v>45</v>
      </c>
      <c r="E2870" t="s">
        <v>172</v>
      </c>
      <c r="I2870">
        <v>85.5</v>
      </c>
      <c r="K2870" t="s">
        <v>290</v>
      </c>
      <c r="L2870">
        <v>85.5</v>
      </c>
      <c r="M2870" t="s">
        <v>83</v>
      </c>
      <c r="N2870">
        <v>1992</v>
      </c>
      <c r="O2870">
        <v>11</v>
      </c>
      <c r="P2870">
        <v>1997</v>
      </c>
      <c r="Q2870">
        <v>11</v>
      </c>
      <c r="R2870" t="s">
        <v>3814</v>
      </c>
    </row>
    <row r="2871" spans="1:18">
      <c r="A2871">
        <v>5034</v>
      </c>
      <c r="B2871" t="s">
        <v>3840</v>
      </c>
      <c r="C2871">
        <v>-89.874233000000004</v>
      </c>
      <c r="D2871">
        <v>45</v>
      </c>
      <c r="E2871" t="s">
        <v>172</v>
      </c>
      <c r="I2871">
        <v>93.5</v>
      </c>
      <c r="K2871" t="s">
        <v>290</v>
      </c>
      <c r="L2871">
        <v>93.5</v>
      </c>
      <c r="M2871" t="s">
        <v>83</v>
      </c>
      <c r="N2871">
        <v>1992</v>
      </c>
      <c r="O2871">
        <v>11</v>
      </c>
      <c r="P2871">
        <v>1997</v>
      </c>
      <c r="Q2871">
        <v>11</v>
      </c>
      <c r="R2871" t="s">
        <v>3814</v>
      </c>
    </row>
    <row r="2872" spans="1:18">
      <c r="A2872">
        <v>5035</v>
      </c>
      <c r="B2872" t="s">
        <v>3841</v>
      </c>
      <c r="C2872">
        <v>-89.869741000000005</v>
      </c>
      <c r="D2872">
        <v>45</v>
      </c>
      <c r="E2872" t="s">
        <v>172</v>
      </c>
      <c r="I2872">
        <v>80.2</v>
      </c>
      <c r="K2872" t="s">
        <v>290</v>
      </c>
      <c r="L2872">
        <v>80.2</v>
      </c>
      <c r="M2872" t="s">
        <v>83</v>
      </c>
      <c r="N2872">
        <v>1992</v>
      </c>
      <c r="O2872">
        <v>11</v>
      </c>
      <c r="P2872">
        <v>1997</v>
      </c>
      <c r="Q2872">
        <v>11</v>
      </c>
      <c r="R2872" t="s">
        <v>3814</v>
      </c>
    </row>
    <row r="2873" spans="1:18">
      <c r="A2873">
        <v>5036</v>
      </c>
      <c r="B2873" t="s">
        <v>3842</v>
      </c>
      <c r="C2873">
        <v>-89.865249000000006</v>
      </c>
      <c r="D2873">
        <v>45</v>
      </c>
      <c r="E2873" t="s">
        <v>172</v>
      </c>
      <c r="I2873">
        <v>92.4</v>
      </c>
      <c r="K2873" t="s">
        <v>290</v>
      </c>
      <c r="L2873">
        <v>92.4</v>
      </c>
      <c r="M2873" t="s">
        <v>83</v>
      </c>
      <c r="N2873">
        <v>1992</v>
      </c>
      <c r="O2873">
        <v>11</v>
      </c>
      <c r="P2873">
        <v>1997</v>
      </c>
      <c r="Q2873">
        <v>11</v>
      </c>
      <c r="R2873" t="s">
        <v>3814</v>
      </c>
    </row>
    <row r="2874" spans="1:18">
      <c r="A2874">
        <v>5037</v>
      </c>
      <c r="B2874" t="s">
        <v>3843</v>
      </c>
      <c r="C2874">
        <v>-89.860758000000004</v>
      </c>
      <c r="D2874">
        <v>45</v>
      </c>
      <c r="E2874" t="s">
        <v>172</v>
      </c>
      <c r="I2874">
        <v>82.1</v>
      </c>
      <c r="K2874" t="s">
        <v>290</v>
      </c>
      <c r="L2874">
        <v>82.1</v>
      </c>
      <c r="M2874" t="s">
        <v>83</v>
      </c>
      <c r="N2874">
        <v>1992</v>
      </c>
      <c r="O2874">
        <v>11</v>
      </c>
      <c r="P2874">
        <v>1997</v>
      </c>
      <c r="Q2874">
        <v>11</v>
      </c>
      <c r="R2874" t="s">
        <v>3814</v>
      </c>
    </row>
    <row r="2875" spans="1:18">
      <c r="A2875">
        <v>5038</v>
      </c>
      <c r="B2875" t="s">
        <v>3844</v>
      </c>
      <c r="C2875">
        <v>-89.856266000000005</v>
      </c>
      <c r="D2875">
        <v>45</v>
      </c>
      <c r="E2875" t="s">
        <v>172</v>
      </c>
      <c r="I2875">
        <v>99.3</v>
      </c>
      <c r="K2875" t="s">
        <v>290</v>
      </c>
      <c r="L2875">
        <v>99.3</v>
      </c>
      <c r="M2875" t="s">
        <v>83</v>
      </c>
      <c r="N2875">
        <v>1992</v>
      </c>
      <c r="O2875">
        <v>11</v>
      </c>
      <c r="P2875">
        <v>1997</v>
      </c>
      <c r="Q2875">
        <v>11</v>
      </c>
      <c r="R2875" t="s">
        <v>3814</v>
      </c>
    </row>
    <row r="2876" spans="1:18">
      <c r="A2876">
        <v>5039</v>
      </c>
      <c r="B2876" t="s">
        <v>3845</v>
      </c>
      <c r="C2876">
        <v>-89.851774000000006</v>
      </c>
      <c r="D2876">
        <v>45</v>
      </c>
      <c r="E2876" t="s">
        <v>172</v>
      </c>
      <c r="I2876">
        <v>92</v>
      </c>
      <c r="K2876" t="s">
        <v>290</v>
      </c>
      <c r="L2876">
        <v>92</v>
      </c>
      <c r="M2876" t="s">
        <v>83</v>
      </c>
      <c r="N2876">
        <v>1992</v>
      </c>
      <c r="O2876">
        <v>11</v>
      </c>
      <c r="P2876">
        <v>1997</v>
      </c>
      <c r="Q2876">
        <v>11</v>
      </c>
      <c r="R2876" t="s">
        <v>3814</v>
      </c>
    </row>
    <row r="2877" spans="1:18">
      <c r="A2877">
        <v>5040</v>
      </c>
      <c r="B2877" t="s">
        <v>3846</v>
      </c>
      <c r="C2877">
        <v>-89.847283000000004</v>
      </c>
      <c r="D2877">
        <v>45</v>
      </c>
      <c r="E2877" t="s">
        <v>172</v>
      </c>
      <c r="I2877">
        <v>80.2</v>
      </c>
      <c r="K2877" t="s">
        <v>290</v>
      </c>
      <c r="L2877">
        <v>80.2</v>
      </c>
      <c r="M2877" t="s">
        <v>83</v>
      </c>
      <c r="N2877">
        <v>1992</v>
      </c>
      <c r="O2877">
        <v>11</v>
      </c>
      <c r="P2877">
        <v>1997</v>
      </c>
      <c r="Q2877">
        <v>11</v>
      </c>
      <c r="R2877" t="s">
        <v>3814</v>
      </c>
    </row>
    <row r="2878" spans="1:18">
      <c r="A2878">
        <v>5041</v>
      </c>
      <c r="B2878" t="s">
        <v>3847</v>
      </c>
      <c r="C2878">
        <v>-89.842791000000005</v>
      </c>
      <c r="D2878">
        <v>45</v>
      </c>
      <c r="E2878" t="s">
        <v>172</v>
      </c>
      <c r="I2878">
        <v>79</v>
      </c>
      <c r="K2878" t="s">
        <v>290</v>
      </c>
      <c r="L2878">
        <v>79</v>
      </c>
      <c r="M2878" t="s">
        <v>83</v>
      </c>
      <c r="N2878">
        <v>1992</v>
      </c>
      <c r="O2878">
        <v>11</v>
      </c>
      <c r="P2878">
        <v>1997</v>
      </c>
      <c r="Q2878">
        <v>11</v>
      </c>
      <c r="R2878" t="s">
        <v>3814</v>
      </c>
    </row>
    <row r="2879" spans="1:18">
      <c r="A2879">
        <v>5042</v>
      </c>
      <c r="B2879" t="s">
        <v>3848</v>
      </c>
      <c r="C2879">
        <v>-89.838299000000006</v>
      </c>
      <c r="D2879">
        <v>45</v>
      </c>
      <c r="E2879" t="s">
        <v>172</v>
      </c>
      <c r="I2879">
        <v>90.1</v>
      </c>
      <c r="K2879" t="s">
        <v>290</v>
      </c>
      <c r="L2879">
        <v>90.1</v>
      </c>
      <c r="M2879" t="s">
        <v>83</v>
      </c>
      <c r="N2879">
        <v>1992</v>
      </c>
      <c r="O2879">
        <v>11</v>
      </c>
      <c r="P2879">
        <v>1997</v>
      </c>
      <c r="Q2879">
        <v>11</v>
      </c>
      <c r="R2879" t="s">
        <v>3814</v>
      </c>
    </row>
    <row r="2880" spans="1:18">
      <c r="A2880">
        <v>5043</v>
      </c>
      <c r="B2880" t="s">
        <v>3849</v>
      </c>
      <c r="C2880">
        <v>-89.833808000000005</v>
      </c>
      <c r="D2880">
        <v>45</v>
      </c>
      <c r="E2880" t="s">
        <v>172</v>
      </c>
      <c r="I2880">
        <v>78.7</v>
      </c>
      <c r="K2880" t="s">
        <v>290</v>
      </c>
      <c r="L2880">
        <v>78.7</v>
      </c>
      <c r="M2880" t="s">
        <v>83</v>
      </c>
      <c r="N2880">
        <v>1992</v>
      </c>
      <c r="O2880">
        <v>11</v>
      </c>
      <c r="P2880">
        <v>1997</v>
      </c>
      <c r="Q2880">
        <v>11</v>
      </c>
      <c r="R2880" t="s">
        <v>3814</v>
      </c>
    </row>
    <row r="2881" spans="1:18">
      <c r="A2881">
        <v>5044</v>
      </c>
      <c r="B2881" t="s">
        <v>3850</v>
      </c>
      <c r="C2881">
        <v>-89.829316000000006</v>
      </c>
      <c r="D2881">
        <v>45</v>
      </c>
      <c r="E2881" t="s">
        <v>172</v>
      </c>
      <c r="I2881">
        <v>76.400000000000006</v>
      </c>
      <c r="K2881" t="s">
        <v>290</v>
      </c>
      <c r="L2881">
        <v>76.400000000000006</v>
      </c>
      <c r="M2881" t="s">
        <v>83</v>
      </c>
      <c r="N2881">
        <v>1992</v>
      </c>
      <c r="O2881">
        <v>11</v>
      </c>
      <c r="P2881">
        <v>1997</v>
      </c>
      <c r="Q2881">
        <v>11</v>
      </c>
      <c r="R2881" t="s">
        <v>3814</v>
      </c>
    </row>
    <row r="2882" spans="1:18">
      <c r="A2882">
        <v>5045</v>
      </c>
      <c r="B2882" t="s">
        <v>3851</v>
      </c>
      <c r="C2882">
        <v>-89.824824000000007</v>
      </c>
      <c r="D2882">
        <v>45</v>
      </c>
      <c r="E2882" t="s">
        <v>172</v>
      </c>
      <c r="I2882">
        <v>84.4</v>
      </c>
      <c r="K2882" t="s">
        <v>290</v>
      </c>
      <c r="L2882">
        <v>84.4</v>
      </c>
      <c r="M2882" t="s">
        <v>83</v>
      </c>
      <c r="N2882">
        <v>1992</v>
      </c>
      <c r="O2882">
        <v>11</v>
      </c>
      <c r="P2882">
        <v>1997</v>
      </c>
      <c r="Q2882">
        <v>11</v>
      </c>
      <c r="R2882" t="s">
        <v>3814</v>
      </c>
    </row>
    <row r="2883" spans="1:18">
      <c r="A2883">
        <v>5046</v>
      </c>
      <c r="B2883" t="s">
        <v>3852</v>
      </c>
      <c r="C2883">
        <v>-89.820333000000005</v>
      </c>
      <c r="D2883">
        <v>45</v>
      </c>
      <c r="E2883" t="s">
        <v>172</v>
      </c>
      <c r="I2883">
        <v>77.099999999999994</v>
      </c>
      <c r="K2883" t="s">
        <v>290</v>
      </c>
      <c r="L2883">
        <v>77.099999999999994</v>
      </c>
      <c r="M2883" t="s">
        <v>83</v>
      </c>
      <c r="N2883">
        <v>1992</v>
      </c>
      <c r="O2883">
        <v>11</v>
      </c>
      <c r="P2883">
        <v>1997</v>
      </c>
      <c r="Q2883">
        <v>11</v>
      </c>
      <c r="R2883" t="s">
        <v>3814</v>
      </c>
    </row>
    <row r="2884" spans="1:18">
      <c r="A2884">
        <v>5047</v>
      </c>
      <c r="B2884" t="s">
        <v>225</v>
      </c>
      <c r="C2884">
        <v>-89.995508000000001</v>
      </c>
      <c r="D2884">
        <v>110</v>
      </c>
      <c r="E2884" t="s">
        <v>172</v>
      </c>
      <c r="I2884">
        <v>96.2</v>
      </c>
      <c r="K2884" t="s">
        <v>290</v>
      </c>
      <c r="L2884">
        <v>96.2</v>
      </c>
      <c r="M2884" t="s">
        <v>83</v>
      </c>
      <c r="N2884">
        <v>1992</v>
      </c>
      <c r="O2884">
        <v>11</v>
      </c>
      <c r="P2884">
        <v>1997</v>
      </c>
      <c r="Q2884">
        <v>11</v>
      </c>
      <c r="R2884" t="s">
        <v>3814</v>
      </c>
    </row>
    <row r="2885" spans="1:18">
      <c r="A2885">
        <v>5048</v>
      </c>
      <c r="B2885" t="s">
        <v>190</v>
      </c>
      <c r="C2885">
        <v>-89.991016000000002</v>
      </c>
      <c r="D2885">
        <v>110</v>
      </c>
      <c r="E2885" t="s">
        <v>172</v>
      </c>
      <c r="I2885">
        <v>76.8</v>
      </c>
      <c r="K2885" t="s">
        <v>290</v>
      </c>
      <c r="L2885">
        <v>76.8</v>
      </c>
      <c r="M2885" t="s">
        <v>83</v>
      </c>
      <c r="N2885">
        <v>1992</v>
      </c>
      <c r="O2885">
        <v>11</v>
      </c>
      <c r="P2885">
        <v>1997</v>
      </c>
      <c r="Q2885">
        <v>11</v>
      </c>
      <c r="R2885" t="s">
        <v>3814</v>
      </c>
    </row>
    <row r="2886" spans="1:18">
      <c r="A2886">
        <v>5049</v>
      </c>
      <c r="B2886" t="s">
        <v>3853</v>
      </c>
      <c r="C2886">
        <v>-89.986524000000003</v>
      </c>
      <c r="D2886">
        <v>110</v>
      </c>
      <c r="E2886" t="s">
        <v>172</v>
      </c>
      <c r="I2886">
        <v>93.9</v>
      </c>
      <c r="K2886" t="s">
        <v>290</v>
      </c>
      <c r="L2886">
        <v>93.9</v>
      </c>
      <c r="M2886" t="s">
        <v>83</v>
      </c>
      <c r="N2886">
        <v>1992</v>
      </c>
      <c r="O2886">
        <v>11</v>
      </c>
      <c r="P2886">
        <v>1997</v>
      </c>
      <c r="Q2886">
        <v>11</v>
      </c>
      <c r="R2886" t="s">
        <v>3814</v>
      </c>
    </row>
    <row r="2887" spans="1:18">
      <c r="A2887">
        <v>5050</v>
      </c>
      <c r="B2887" t="s">
        <v>3854</v>
      </c>
      <c r="C2887">
        <v>-89.982033000000001</v>
      </c>
      <c r="D2887">
        <v>110</v>
      </c>
      <c r="E2887" t="s">
        <v>172</v>
      </c>
      <c r="I2887">
        <v>84</v>
      </c>
      <c r="K2887" t="s">
        <v>290</v>
      </c>
      <c r="L2887">
        <v>84</v>
      </c>
      <c r="M2887" t="s">
        <v>83</v>
      </c>
      <c r="N2887">
        <v>1992</v>
      </c>
      <c r="O2887">
        <v>11</v>
      </c>
      <c r="P2887">
        <v>1997</v>
      </c>
      <c r="Q2887">
        <v>11</v>
      </c>
      <c r="R2887" t="s">
        <v>3814</v>
      </c>
    </row>
    <row r="2888" spans="1:18">
      <c r="A2888">
        <v>5051</v>
      </c>
      <c r="B2888" t="s">
        <v>3855</v>
      </c>
      <c r="C2888">
        <v>-89.977541000000002</v>
      </c>
      <c r="D2888">
        <v>110</v>
      </c>
      <c r="E2888" t="s">
        <v>172</v>
      </c>
      <c r="I2888">
        <v>97</v>
      </c>
      <c r="K2888" t="s">
        <v>290</v>
      </c>
      <c r="L2888">
        <v>97</v>
      </c>
      <c r="M2888" t="s">
        <v>83</v>
      </c>
      <c r="N2888">
        <v>1992</v>
      </c>
      <c r="O2888">
        <v>11</v>
      </c>
      <c r="P2888">
        <v>1997</v>
      </c>
      <c r="Q2888">
        <v>11</v>
      </c>
      <c r="R2888" t="s">
        <v>3814</v>
      </c>
    </row>
    <row r="2889" spans="1:18">
      <c r="A2889">
        <v>5052</v>
      </c>
      <c r="B2889" t="s">
        <v>3856</v>
      </c>
      <c r="C2889">
        <v>-89.973049000000003</v>
      </c>
      <c r="D2889">
        <v>110</v>
      </c>
      <c r="E2889" t="s">
        <v>172</v>
      </c>
      <c r="I2889">
        <v>90.8</v>
      </c>
      <c r="K2889" t="s">
        <v>290</v>
      </c>
      <c r="L2889">
        <v>90.8</v>
      </c>
      <c r="M2889" t="s">
        <v>83</v>
      </c>
      <c r="N2889">
        <v>1992</v>
      </c>
      <c r="O2889">
        <v>11</v>
      </c>
      <c r="P2889">
        <v>1997</v>
      </c>
      <c r="Q2889">
        <v>11</v>
      </c>
      <c r="R2889" t="s">
        <v>3814</v>
      </c>
    </row>
    <row r="2890" spans="1:18">
      <c r="A2890">
        <v>5053</v>
      </c>
      <c r="B2890" t="s">
        <v>3857</v>
      </c>
      <c r="C2890">
        <v>-89.968558000000002</v>
      </c>
      <c r="D2890">
        <v>110</v>
      </c>
      <c r="E2890" t="s">
        <v>172</v>
      </c>
      <c r="I2890">
        <v>90.1</v>
      </c>
      <c r="K2890" t="s">
        <v>290</v>
      </c>
      <c r="L2890">
        <v>90.1</v>
      </c>
      <c r="M2890" t="s">
        <v>83</v>
      </c>
      <c r="N2890">
        <v>1992</v>
      </c>
      <c r="O2890">
        <v>11</v>
      </c>
      <c r="P2890">
        <v>1997</v>
      </c>
      <c r="Q2890">
        <v>11</v>
      </c>
      <c r="R2890" t="s">
        <v>3814</v>
      </c>
    </row>
    <row r="2891" spans="1:18">
      <c r="A2891">
        <v>5054</v>
      </c>
      <c r="B2891" t="s">
        <v>3858</v>
      </c>
      <c r="C2891">
        <v>-89.964066000000003</v>
      </c>
      <c r="D2891">
        <v>110</v>
      </c>
      <c r="E2891" t="s">
        <v>172</v>
      </c>
      <c r="I2891">
        <v>85.9</v>
      </c>
      <c r="K2891" t="s">
        <v>290</v>
      </c>
      <c r="L2891">
        <v>85.9</v>
      </c>
      <c r="M2891" t="s">
        <v>83</v>
      </c>
      <c r="N2891">
        <v>1992</v>
      </c>
      <c r="O2891">
        <v>11</v>
      </c>
      <c r="P2891">
        <v>1997</v>
      </c>
      <c r="Q2891">
        <v>11</v>
      </c>
      <c r="R2891" t="s">
        <v>3814</v>
      </c>
    </row>
    <row r="2892" spans="1:18">
      <c r="A2892">
        <v>5055</v>
      </c>
      <c r="B2892" t="s">
        <v>3859</v>
      </c>
      <c r="C2892">
        <v>-89.959574000000003</v>
      </c>
      <c r="D2892">
        <v>110</v>
      </c>
      <c r="E2892" t="s">
        <v>172</v>
      </c>
      <c r="I2892">
        <v>93.9</v>
      </c>
      <c r="K2892" t="s">
        <v>290</v>
      </c>
      <c r="L2892">
        <v>93.9</v>
      </c>
      <c r="M2892" t="s">
        <v>83</v>
      </c>
      <c r="N2892">
        <v>1992</v>
      </c>
      <c r="O2892">
        <v>11</v>
      </c>
      <c r="P2892">
        <v>1997</v>
      </c>
      <c r="Q2892">
        <v>11</v>
      </c>
      <c r="R2892" t="s">
        <v>3814</v>
      </c>
    </row>
    <row r="2893" spans="1:18">
      <c r="A2893">
        <v>5056</v>
      </c>
      <c r="B2893" t="s">
        <v>2608</v>
      </c>
      <c r="C2893">
        <v>-89.955083000000002</v>
      </c>
      <c r="D2893">
        <v>110</v>
      </c>
      <c r="E2893" t="s">
        <v>172</v>
      </c>
      <c r="I2893">
        <v>84</v>
      </c>
      <c r="K2893" t="s">
        <v>290</v>
      </c>
      <c r="L2893">
        <v>84</v>
      </c>
      <c r="M2893" t="s">
        <v>83</v>
      </c>
      <c r="N2893">
        <v>1992</v>
      </c>
      <c r="O2893">
        <v>11</v>
      </c>
      <c r="P2893">
        <v>1997</v>
      </c>
      <c r="Q2893">
        <v>11</v>
      </c>
      <c r="R2893" t="s">
        <v>3814</v>
      </c>
    </row>
    <row r="2894" spans="1:18">
      <c r="A2894">
        <v>5057</v>
      </c>
      <c r="B2894" t="s">
        <v>3860</v>
      </c>
      <c r="C2894">
        <v>-89.950591000000003</v>
      </c>
      <c r="D2894">
        <v>110</v>
      </c>
      <c r="E2894" t="s">
        <v>172</v>
      </c>
      <c r="I2894">
        <v>77.5</v>
      </c>
      <c r="K2894" t="s">
        <v>290</v>
      </c>
      <c r="L2894">
        <v>77.5</v>
      </c>
      <c r="M2894" t="s">
        <v>83</v>
      </c>
      <c r="N2894">
        <v>1992</v>
      </c>
      <c r="O2894">
        <v>11</v>
      </c>
      <c r="P2894">
        <v>1997</v>
      </c>
      <c r="Q2894">
        <v>11</v>
      </c>
      <c r="R2894" t="s">
        <v>3814</v>
      </c>
    </row>
    <row r="2895" spans="1:18">
      <c r="A2895">
        <v>5058</v>
      </c>
      <c r="B2895" t="s">
        <v>1919</v>
      </c>
      <c r="C2895">
        <v>-89.946099000000004</v>
      </c>
      <c r="D2895">
        <v>110</v>
      </c>
      <c r="E2895" t="s">
        <v>172</v>
      </c>
      <c r="I2895">
        <v>74.099999999999994</v>
      </c>
      <c r="K2895" t="s">
        <v>290</v>
      </c>
      <c r="L2895">
        <v>74.099999999999994</v>
      </c>
      <c r="M2895" t="s">
        <v>83</v>
      </c>
      <c r="N2895">
        <v>1992</v>
      </c>
      <c r="O2895">
        <v>11</v>
      </c>
      <c r="P2895">
        <v>1997</v>
      </c>
      <c r="Q2895">
        <v>11</v>
      </c>
      <c r="R2895" t="s">
        <v>3814</v>
      </c>
    </row>
    <row r="2896" spans="1:18">
      <c r="A2896">
        <v>5059</v>
      </c>
      <c r="B2896" t="s">
        <v>3861</v>
      </c>
      <c r="C2896">
        <v>-89.941608000000002</v>
      </c>
      <c r="D2896">
        <v>110</v>
      </c>
      <c r="E2896" t="s">
        <v>172</v>
      </c>
      <c r="I2896">
        <v>82.5</v>
      </c>
      <c r="K2896" t="s">
        <v>290</v>
      </c>
      <c r="L2896">
        <v>82.5</v>
      </c>
      <c r="M2896" t="s">
        <v>83</v>
      </c>
      <c r="N2896">
        <v>1992</v>
      </c>
      <c r="O2896">
        <v>11</v>
      </c>
      <c r="P2896">
        <v>1997</v>
      </c>
      <c r="Q2896">
        <v>11</v>
      </c>
      <c r="R2896" t="s">
        <v>3814</v>
      </c>
    </row>
    <row r="2897" spans="1:18">
      <c r="A2897">
        <v>5060</v>
      </c>
      <c r="B2897" t="s">
        <v>3862</v>
      </c>
      <c r="C2897">
        <v>-89.937116000000003</v>
      </c>
      <c r="D2897">
        <v>110</v>
      </c>
      <c r="E2897" t="s">
        <v>172</v>
      </c>
      <c r="I2897">
        <v>68.8</v>
      </c>
      <c r="K2897" t="s">
        <v>290</v>
      </c>
      <c r="L2897">
        <v>68.8</v>
      </c>
      <c r="M2897" t="s">
        <v>83</v>
      </c>
      <c r="N2897">
        <v>1992</v>
      </c>
      <c r="O2897">
        <v>11</v>
      </c>
      <c r="P2897">
        <v>1997</v>
      </c>
      <c r="Q2897">
        <v>11</v>
      </c>
      <c r="R2897" t="s">
        <v>3814</v>
      </c>
    </row>
    <row r="2898" spans="1:18">
      <c r="A2898">
        <v>5061</v>
      </c>
      <c r="B2898" t="s">
        <v>3863</v>
      </c>
      <c r="C2898">
        <v>-89.932624000000004</v>
      </c>
      <c r="D2898">
        <v>110</v>
      </c>
      <c r="E2898" t="s">
        <v>172</v>
      </c>
      <c r="I2898">
        <v>70.3</v>
      </c>
      <c r="K2898" t="s">
        <v>290</v>
      </c>
      <c r="L2898">
        <v>70.3</v>
      </c>
      <c r="M2898" t="s">
        <v>83</v>
      </c>
      <c r="N2898">
        <v>1992</v>
      </c>
      <c r="O2898">
        <v>11</v>
      </c>
      <c r="P2898">
        <v>1997</v>
      </c>
      <c r="Q2898">
        <v>11</v>
      </c>
      <c r="R2898" t="s">
        <v>3814</v>
      </c>
    </row>
    <row r="2899" spans="1:18">
      <c r="A2899">
        <v>5062</v>
      </c>
      <c r="B2899" t="s">
        <v>3864</v>
      </c>
      <c r="C2899">
        <v>-89.928133000000003</v>
      </c>
      <c r="D2899">
        <v>110</v>
      </c>
      <c r="E2899" t="s">
        <v>172</v>
      </c>
      <c r="I2899">
        <v>81.7</v>
      </c>
      <c r="K2899" t="s">
        <v>290</v>
      </c>
      <c r="L2899">
        <v>81.7</v>
      </c>
      <c r="M2899" t="s">
        <v>83</v>
      </c>
      <c r="N2899">
        <v>1992</v>
      </c>
      <c r="O2899">
        <v>11</v>
      </c>
      <c r="P2899">
        <v>1997</v>
      </c>
      <c r="Q2899">
        <v>11</v>
      </c>
      <c r="R2899" t="s">
        <v>3814</v>
      </c>
    </row>
    <row r="2900" spans="1:18">
      <c r="A2900">
        <v>5063</v>
      </c>
      <c r="B2900" t="s">
        <v>3865</v>
      </c>
      <c r="C2900">
        <v>-89.923641000000003</v>
      </c>
      <c r="D2900">
        <v>110</v>
      </c>
      <c r="E2900" t="s">
        <v>172</v>
      </c>
      <c r="I2900">
        <v>83.6</v>
      </c>
      <c r="K2900" t="s">
        <v>290</v>
      </c>
      <c r="L2900">
        <v>83.6</v>
      </c>
      <c r="M2900" t="s">
        <v>83</v>
      </c>
      <c r="N2900">
        <v>1992</v>
      </c>
      <c r="O2900">
        <v>11</v>
      </c>
      <c r="P2900">
        <v>1997</v>
      </c>
      <c r="Q2900">
        <v>11</v>
      </c>
      <c r="R2900" t="s">
        <v>3814</v>
      </c>
    </row>
    <row r="2901" spans="1:18">
      <c r="A2901">
        <v>5064</v>
      </c>
      <c r="B2901" t="s">
        <v>3866</v>
      </c>
      <c r="C2901">
        <v>-89.919149000000004</v>
      </c>
      <c r="D2901">
        <v>110</v>
      </c>
      <c r="E2901" t="s">
        <v>172</v>
      </c>
      <c r="I2901">
        <v>77.099999999999994</v>
      </c>
      <c r="K2901" t="s">
        <v>290</v>
      </c>
      <c r="L2901">
        <v>77.099999999999994</v>
      </c>
      <c r="M2901" t="s">
        <v>83</v>
      </c>
      <c r="N2901">
        <v>1992</v>
      </c>
      <c r="O2901">
        <v>11</v>
      </c>
      <c r="P2901">
        <v>1997</v>
      </c>
      <c r="Q2901">
        <v>11</v>
      </c>
      <c r="R2901" t="s">
        <v>3814</v>
      </c>
    </row>
    <row r="2902" spans="1:18">
      <c r="A2902">
        <v>5065</v>
      </c>
      <c r="B2902" t="s">
        <v>3867</v>
      </c>
      <c r="C2902">
        <v>-89.914658000000003</v>
      </c>
      <c r="D2902">
        <v>110</v>
      </c>
      <c r="E2902" t="s">
        <v>172</v>
      </c>
      <c r="I2902">
        <v>75.3</v>
      </c>
      <c r="K2902" t="s">
        <v>290</v>
      </c>
      <c r="L2902">
        <v>75.3</v>
      </c>
      <c r="M2902" t="s">
        <v>83</v>
      </c>
      <c r="N2902">
        <v>1992</v>
      </c>
      <c r="O2902">
        <v>11</v>
      </c>
      <c r="P2902">
        <v>1997</v>
      </c>
      <c r="Q2902">
        <v>11</v>
      </c>
      <c r="R2902" t="s">
        <v>3814</v>
      </c>
    </row>
    <row r="2903" spans="1:18">
      <c r="A2903">
        <v>5066</v>
      </c>
      <c r="B2903" t="s">
        <v>3868</v>
      </c>
      <c r="C2903">
        <v>-89.910166000000004</v>
      </c>
      <c r="D2903">
        <v>110</v>
      </c>
      <c r="E2903" t="s">
        <v>172</v>
      </c>
      <c r="I2903">
        <v>87.4</v>
      </c>
      <c r="K2903" t="s">
        <v>290</v>
      </c>
      <c r="L2903">
        <v>87.4</v>
      </c>
      <c r="M2903" t="s">
        <v>83</v>
      </c>
      <c r="N2903">
        <v>1992</v>
      </c>
      <c r="O2903">
        <v>11</v>
      </c>
      <c r="P2903">
        <v>1997</v>
      </c>
      <c r="Q2903">
        <v>11</v>
      </c>
      <c r="R2903" t="s">
        <v>3814</v>
      </c>
    </row>
    <row r="2904" spans="1:18">
      <c r="A2904">
        <v>5067</v>
      </c>
      <c r="B2904" t="s">
        <v>3869</v>
      </c>
      <c r="C2904">
        <v>-89.905674000000005</v>
      </c>
      <c r="D2904">
        <v>110</v>
      </c>
      <c r="E2904" t="s">
        <v>172</v>
      </c>
      <c r="I2904">
        <v>79</v>
      </c>
      <c r="K2904" t="s">
        <v>290</v>
      </c>
      <c r="L2904">
        <v>79</v>
      </c>
      <c r="M2904" t="s">
        <v>83</v>
      </c>
      <c r="N2904">
        <v>1992</v>
      </c>
      <c r="O2904">
        <v>11</v>
      </c>
      <c r="P2904">
        <v>1997</v>
      </c>
      <c r="Q2904">
        <v>11</v>
      </c>
      <c r="R2904" t="s">
        <v>3814</v>
      </c>
    </row>
    <row r="2905" spans="1:18">
      <c r="A2905">
        <v>5068</v>
      </c>
      <c r="B2905" t="s">
        <v>3870</v>
      </c>
      <c r="C2905">
        <v>-89.901183000000003</v>
      </c>
      <c r="D2905">
        <v>110</v>
      </c>
      <c r="E2905" t="s">
        <v>172</v>
      </c>
      <c r="I2905">
        <v>86.6</v>
      </c>
      <c r="K2905" t="s">
        <v>290</v>
      </c>
      <c r="L2905">
        <v>86.6</v>
      </c>
      <c r="M2905" t="s">
        <v>83</v>
      </c>
      <c r="N2905">
        <v>1992</v>
      </c>
      <c r="O2905">
        <v>11</v>
      </c>
      <c r="P2905">
        <v>1997</v>
      </c>
      <c r="Q2905">
        <v>11</v>
      </c>
      <c r="R2905" t="s">
        <v>3814</v>
      </c>
    </row>
    <row r="2906" spans="1:18">
      <c r="A2906">
        <v>5069</v>
      </c>
      <c r="B2906" t="s">
        <v>3871</v>
      </c>
      <c r="C2906">
        <v>-89.896691000000004</v>
      </c>
      <c r="D2906">
        <v>110</v>
      </c>
      <c r="E2906" t="s">
        <v>172</v>
      </c>
      <c r="I2906">
        <v>85.1</v>
      </c>
      <c r="K2906" t="s">
        <v>290</v>
      </c>
      <c r="L2906">
        <v>85.1</v>
      </c>
      <c r="M2906" t="s">
        <v>83</v>
      </c>
      <c r="N2906">
        <v>1992</v>
      </c>
      <c r="O2906">
        <v>11</v>
      </c>
      <c r="P2906">
        <v>1997</v>
      </c>
      <c r="Q2906">
        <v>11</v>
      </c>
      <c r="R2906" t="s">
        <v>3814</v>
      </c>
    </row>
    <row r="2907" spans="1:18">
      <c r="A2907">
        <v>5070</v>
      </c>
      <c r="B2907" t="s">
        <v>3872</v>
      </c>
      <c r="C2907">
        <v>-89.892199000000005</v>
      </c>
      <c r="D2907">
        <v>110</v>
      </c>
      <c r="E2907" t="s">
        <v>172</v>
      </c>
      <c r="I2907">
        <v>88.6</v>
      </c>
      <c r="K2907" t="s">
        <v>290</v>
      </c>
      <c r="L2907">
        <v>88.6</v>
      </c>
      <c r="M2907" t="s">
        <v>83</v>
      </c>
      <c r="N2907">
        <v>1992</v>
      </c>
      <c r="O2907">
        <v>11</v>
      </c>
      <c r="P2907">
        <v>1997</v>
      </c>
      <c r="Q2907">
        <v>11</v>
      </c>
      <c r="R2907" t="s">
        <v>3814</v>
      </c>
    </row>
    <row r="2908" spans="1:18">
      <c r="A2908">
        <v>5071</v>
      </c>
      <c r="B2908" t="s">
        <v>224</v>
      </c>
      <c r="C2908">
        <v>-89.887708000000003</v>
      </c>
      <c r="D2908">
        <v>110</v>
      </c>
      <c r="E2908" t="s">
        <v>172</v>
      </c>
      <c r="I2908">
        <v>87.4</v>
      </c>
      <c r="K2908" t="s">
        <v>290</v>
      </c>
      <c r="L2908">
        <v>87.4</v>
      </c>
      <c r="M2908" t="s">
        <v>83</v>
      </c>
      <c r="N2908">
        <v>1992</v>
      </c>
      <c r="O2908">
        <v>11</v>
      </c>
      <c r="P2908">
        <v>1997</v>
      </c>
      <c r="Q2908">
        <v>11</v>
      </c>
      <c r="R2908" t="s">
        <v>3814</v>
      </c>
    </row>
    <row r="2909" spans="1:18">
      <c r="A2909">
        <v>5072</v>
      </c>
      <c r="B2909" t="s">
        <v>2609</v>
      </c>
      <c r="C2909">
        <v>-89.883216000000004</v>
      </c>
      <c r="D2909">
        <v>110</v>
      </c>
      <c r="E2909" t="s">
        <v>172</v>
      </c>
      <c r="I2909">
        <v>89.7</v>
      </c>
      <c r="K2909" t="s">
        <v>290</v>
      </c>
      <c r="L2909">
        <v>89.7</v>
      </c>
      <c r="M2909" t="s">
        <v>83</v>
      </c>
      <c r="N2909">
        <v>1992</v>
      </c>
      <c r="O2909">
        <v>11</v>
      </c>
      <c r="P2909">
        <v>1997</v>
      </c>
      <c r="Q2909">
        <v>11</v>
      </c>
      <c r="R2909" t="s">
        <v>3814</v>
      </c>
    </row>
    <row r="2910" spans="1:18">
      <c r="A2910">
        <v>5073</v>
      </c>
      <c r="B2910" t="s">
        <v>3873</v>
      </c>
      <c r="C2910">
        <v>-89.878724000000005</v>
      </c>
      <c r="D2910">
        <v>110</v>
      </c>
      <c r="E2910" t="s">
        <v>172</v>
      </c>
      <c r="I2910">
        <v>85.9</v>
      </c>
      <c r="K2910" t="s">
        <v>290</v>
      </c>
      <c r="L2910">
        <v>85.9</v>
      </c>
      <c r="M2910" t="s">
        <v>83</v>
      </c>
      <c r="N2910">
        <v>1992</v>
      </c>
      <c r="O2910">
        <v>11</v>
      </c>
      <c r="P2910">
        <v>1997</v>
      </c>
      <c r="Q2910">
        <v>11</v>
      </c>
      <c r="R2910" t="s">
        <v>3814</v>
      </c>
    </row>
    <row r="2911" spans="1:18">
      <c r="A2911">
        <v>5074</v>
      </c>
      <c r="B2911" t="s">
        <v>3874</v>
      </c>
      <c r="C2911">
        <v>-89.874233000000004</v>
      </c>
      <c r="D2911">
        <v>110</v>
      </c>
      <c r="E2911" t="s">
        <v>172</v>
      </c>
      <c r="I2911">
        <v>89.7</v>
      </c>
      <c r="K2911" t="s">
        <v>290</v>
      </c>
      <c r="L2911">
        <v>89.7</v>
      </c>
      <c r="M2911" t="s">
        <v>83</v>
      </c>
      <c r="N2911">
        <v>1992</v>
      </c>
      <c r="O2911">
        <v>11</v>
      </c>
      <c r="P2911">
        <v>1997</v>
      </c>
      <c r="Q2911">
        <v>11</v>
      </c>
      <c r="R2911" t="s">
        <v>3814</v>
      </c>
    </row>
    <row r="2912" spans="1:18">
      <c r="A2912">
        <v>5075</v>
      </c>
      <c r="B2912" t="s">
        <v>3875</v>
      </c>
      <c r="C2912">
        <v>-89.869741000000005</v>
      </c>
      <c r="D2912">
        <v>110</v>
      </c>
      <c r="E2912" t="s">
        <v>172</v>
      </c>
      <c r="I2912">
        <v>80.599999999999994</v>
      </c>
      <c r="K2912" t="s">
        <v>290</v>
      </c>
      <c r="L2912">
        <v>80.599999999999994</v>
      </c>
      <c r="M2912" t="s">
        <v>83</v>
      </c>
      <c r="N2912">
        <v>1992</v>
      </c>
      <c r="O2912">
        <v>11</v>
      </c>
      <c r="P2912">
        <v>1997</v>
      </c>
      <c r="Q2912">
        <v>11</v>
      </c>
      <c r="R2912" t="s">
        <v>3814</v>
      </c>
    </row>
    <row r="2913" spans="1:18">
      <c r="A2913">
        <v>5076</v>
      </c>
      <c r="B2913" t="s">
        <v>3876</v>
      </c>
      <c r="C2913">
        <v>-89.865249000000006</v>
      </c>
      <c r="D2913">
        <v>110</v>
      </c>
      <c r="E2913" t="s">
        <v>172</v>
      </c>
      <c r="I2913">
        <v>77.099999999999994</v>
      </c>
      <c r="K2913" t="s">
        <v>290</v>
      </c>
      <c r="L2913">
        <v>77.099999999999994</v>
      </c>
      <c r="M2913" t="s">
        <v>83</v>
      </c>
      <c r="N2913">
        <v>1992</v>
      </c>
      <c r="O2913">
        <v>11</v>
      </c>
      <c r="P2913">
        <v>1997</v>
      </c>
      <c r="Q2913">
        <v>11</v>
      </c>
      <c r="R2913" t="s">
        <v>3814</v>
      </c>
    </row>
    <row r="2914" spans="1:18">
      <c r="A2914">
        <v>5077</v>
      </c>
      <c r="B2914" t="s">
        <v>62</v>
      </c>
      <c r="C2914">
        <v>-89.860758000000004</v>
      </c>
      <c r="D2914">
        <v>110</v>
      </c>
      <c r="E2914" t="s">
        <v>172</v>
      </c>
      <c r="I2914">
        <v>80.900000000000006</v>
      </c>
      <c r="K2914" t="s">
        <v>290</v>
      </c>
      <c r="L2914">
        <v>80.900000000000006</v>
      </c>
      <c r="M2914" t="s">
        <v>83</v>
      </c>
      <c r="N2914">
        <v>1992</v>
      </c>
      <c r="O2914">
        <v>11</v>
      </c>
      <c r="P2914">
        <v>1997</v>
      </c>
      <c r="Q2914">
        <v>11</v>
      </c>
      <c r="R2914" t="s">
        <v>3814</v>
      </c>
    </row>
    <row r="2915" spans="1:18">
      <c r="A2915">
        <v>5078</v>
      </c>
      <c r="B2915" t="s">
        <v>52</v>
      </c>
      <c r="C2915">
        <v>-89.856266000000005</v>
      </c>
      <c r="D2915">
        <v>110</v>
      </c>
      <c r="E2915" t="s">
        <v>172</v>
      </c>
      <c r="I2915">
        <v>99.3</v>
      </c>
      <c r="K2915" t="s">
        <v>290</v>
      </c>
      <c r="L2915">
        <v>99.3</v>
      </c>
      <c r="M2915" t="s">
        <v>83</v>
      </c>
      <c r="N2915">
        <v>1992</v>
      </c>
      <c r="O2915">
        <v>11</v>
      </c>
      <c r="P2915">
        <v>1997</v>
      </c>
      <c r="Q2915">
        <v>11</v>
      </c>
      <c r="R2915" t="s">
        <v>3814</v>
      </c>
    </row>
    <row r="2916" spans="1:18">
      <c r="A2916">
        <v>5079</v>
      </c>
      <c r="B2916" t="s">
        <v>57</v>
      </c>
      <c r="C2916">
        <v>-89.851774000000006</v>
      </c>
      <c r="D2916">
        <v>110</v>
      </c>
      <c r="E2916" t="s">
        <v>172</v>
      </c>
      <c r="I2916">
        <v>96.6</v>
      </c>
      <c r="K2916" t="s">
        <v>290</v>
      </c>
      <c r="L2916">
        <v>96.6</v>
      </c>
      <c r="M2916" t="s">
        <v>83</v>
      </c>
      <c r="N2916">
        <v>1992</v>
      </c>
      <c r="O2916">
        <v>11</v>
      </c>
      <c r="P2916">
        <v>1997</v>
      </c>
      <c r="Q2916">
        <v>11</v>
      </c>
      <c r="R2916" t="s">
        <v>3814</v>
      </c>
    </row>
    <row r="2917" spans="1:18">
      <c r="A2917">
        <v>5080</v>
      </c>
      <c r="B2917" t="s">
        <v>3877</v>
      </c>
      <c r="C2917">
        <v>-89.847283000000004</v>
      </c>
      <c r="D2917">
        <v>110</v>
      </c>
      <c r="E2917" t="s">
        <v>172</v>
      </c>
      <c r="I2917">
        <v>85.9</v>
      </c>
      <c r="K2917" t="s">
        <v>290</v>
      </c>
      <c r="L2917">
        <v>85.9</v>
      </c>
      <c r="M2917" t="s">
        <v>83</v>
      </c>
      <c r="N2917">
        <v>1992</v>
      </c>
      <c r="O2917">
        <v>11</v>
      </c>
      <c r="P2917">
        <v>1997</v>
      </c>
      <c r="Q2917">
        <v>11</v>
      </c>
      <c r="R2917" t="s">
        <v>3814</v>
      </c>
    </row>
    <row r="2918" spans="1:18">
      <c r="A2918">
        <v>5081</v>
      </c>
      <c r="B2918" t="s">
        <v>3878</v>
      </c>
      <c r="C2918">
        <v>-89.842791000000005</v>
      </c>
      <c r="D2918">
        <v>110</v>
      </c>
      <c r="E2918" t="s">
        <v>172</v>
      </c>
      <c r="I2918">
        <v>97.7</v>
      </c>
      <c r="K2918" t="s">
        <v>290</v>
      </c>
      <c r="L2918">
        <v>97.7</v>
      </c>
      <c r="M2918" t="s">
        <v>83</v>
      </c>
      <c r="N2918">
        <v>1992</v>
      </c>
      <c r="O2918">
        <v>11</v>
      </c>
      <c r="P2918">
        <v>1997</v>
      </c>
      <c r="Q2918">
        <v>11</v>
      </c>
      <c r="R2918" t="s">
        <v>3814</v>
      </c>
    </row>
    <row r="2919" spans="1:18">
      <c r="A2919">
        <v>5082</v>
      </c>
      <c r="B2919" t="s">
        <v>3879</v>
      </c>
      <c r="C2919">
        <v>-89.838299000000006</v>
      </c>
      <c r="D2919">
        <v>110</v>
      </c>
      <c r="E2919" t="s">
        <v>172</v>
      </c>
      <c r="I2919">
        <v>92</v>
      </c>
      <c r="K2919" t="s">
        <v>290</v>
      </c>
      <c r="L2919">
        <v>92</v>
      </c>
      <c r="M2919" t="s">
        <v>83</v>
      </c>
      <c r="N2919">
        <v>1992</v>
      </c>
      <c r="O2919">
        <v>11</v>
      </c>
      <c r="P2919">
        <v>1997</v>
      </c>
      <c r="Q2919">
        <v>11</v>
      </c>
      <c r="R2919" t="s">
        <v>3814</v>
      </c>
    </row>
    <row r="2920" spans="1:18">
      <c r="A2920">
        <v>5083</v>
      </c>
      <c r="B2920" t="s">
        <v>3880</v>
      </c>
      <c r="C2920">
        <v>-89.833808000000005</v>
      </c>
      <c r="D2920">
        <v>110</v>
      </c>
      <c r="E2920" t="s">
        <v>172</v>
      </c>
      <c r="I2920">
        <v>105.4</v>
      </c>
      <c r="K2920" t="s">
        <v>290</v>
      </c>
      <c r="L2920">
        <v>105.4</v>
      </c>
      <c r="M2920" t="s">
        <v>83</v>
      </c>
      <c r="N2920">
        <v>1992</v>
      </c>
      <c r="O2920">
        <v>11</v>
      </c>
      <c r="P2920">
        <v>1997</v>
      </c>
      <c r="Q2920">
        <v>11</v>
      </c>
      <c r="R2920" t="s">
        <v>3814</v>
      </c>
    </row>
    <row r="2921" spans="1:18">
      <c r="A2921">
        <v>5084</v>
      </c>
      <c r="B2921" t="s">
        <v>3881</v>
      </c>
      <c r="C2921">
        <v>-89.829316000000006</v>
      </c>
      <c r="D2921">
        <v>110</v>
      </c>
      <c r="E2921" t="s">
        <v>172</v>
      </c>
      <c r="I2921">
        <v>87.8</v>
      </c>
      <c r="K2921" t="s">
        <v>290</v>
      </c>
      <c r="L2921">
        <v>87.8</v>
      </c>
      <c r="M2921" t="s">
        <v>83</v>
      </c>
      <c r="N2921">
        <v>1992</v>
      </c>
      <c r="O2921">
        <v>11</v>
      </c>
      <c r="P2921">
        <v>1997</v>
      </c>
      <c r="Q2921">
        <v>11</v>
      </c>
      <c r="R2921" t="s">
        <v>3814</v>
      </c>
    </row>
    <row r="2922" spans="1:18">
      <c r="A2922">
        <v>5085</v>
      </c>
      <c r="B2922" t="s">
        <v>3882</v>
      </c>
      <c r="C2922">
        <v>-89.824824000000007</v>
      </c>
      <c r="D2922">
        <v>110</v>
      </c>
      <c r="E2922" t="s">
        <v>172</v>
      </c>
      <c r="I2922">
        <v>94.7</v>
      </c>
      <c r="K2922" t="s">
        <v>290</v>
      </c>
      <c r="L2922">
        <v>94.7</v>
      </c>
      <c r="M2922" t="s">
        <v>83</v>
      </c>
      <c r="N2922">
        <v>1992</v>
      </c>
      <c r="O2922">
        <v>11</v>
      </c>
      <c r="P2922">
        <v>1997</v>
      </c>
      <c r="Q2922">
        <v>11</v>
      </c>
      <c r="R2922" t="s">
        <v>3814</v>
      </c>
    </row>
    <row r="2923" spans="1:18">
      <c r="A2923">
        <v>5086</v>
      </c>
      <c r="B2923" t="s">
        <v>3883</v>
      </c>
      <c r="C2923">
        <v>-89.820333000000005</v>
      </c>
      <c r="D2923">
        <v>110</v>
      </c>
      <c r="E2923" t="s">
        <v>172</v>
      </c>
      <c r="I2923">
        <v>88.6</v>
      </c>
      <c r="K2923" t="s">
        <v>290</v>
      </c>
      <c r="L2923">
        <v>88.6</v>
      </c>
      <c r="M2923" t="s">
        <v>83</v>
      </c>
      <c r="N2923">
        <v>1992</v>
      </c>
      <c r="O2923">
        <v>11</v>
      </c>
      <c r="P2923">
        <v>1997</v>
      </c>
      <c r="Q2923">
        <v>11</v>
      </c>
      <c r="R2923" t="s">
        <v>3814</v>
      </c>
    </row>
    <row r="2924" spans="1:18">
      <c r="A2924">
        <v>5087</v>
      </c>
      <c r="B2924" t="s">
        <v>194</v>
      </c>
      <c r="C2924">
        <v>-89.991016000000002</v>
      </c>
      <c r="D2924">
        <v>170</v>
      </c>
      <c r="E2924" t="s">
        <v>172</v>
      </c>
      <c r="I2924">
        <v>91.6</v>
      </c>
      <c r="K2924" t="s">
        <v>290</v>
      </c>
      <c r="L2924">
        <v>91.6</v>
      </c>
      <c r="M2924" t="s">
        <v>83</v>
      </c>
      <c r="N2924">
        <v>1992</v>
      </c>
      <c r="O2924">
        <v>11</v>
      </c>
      <c r="P2924">
        <v>1997</v>
      </c>
      <c r="Q2924">
        <v>11</v>
      </c>
      <c r="R2924" t="s">
        <v>3814</v>
      </c>
    </row>
    <row r="2925" spans="1:18">
      <c r="A2925">
        <v>5088</v>
      </c>
      <c r="B2925" t="s">
        <v>234</v>
      </c>
      <c r="C2925">
        <v>-89.986524000000003</v>
      </c>
      <c r="D2925">
        <v>170</v>
      </c>
      <c r="E2925" t="s">
        <v>172</v>
      </c>
      <c r="I2925">
        <v>88.9</v>
      </c>
      <c r="K2925" t="s">
        <v>290</v>
      </c>
      <c r="L2925">
        <v>88.9</v>
      </c>
      <c r="M2925" t="s">
        <v>83</v>
      </c>
      <c r="N2925">
        <v>1992</v>
      </c>
      <c r="O2925">
        <v>11</v>
      </c>
      <c r="P2925">
        <v>1997</v>
      </c>
      <c r="Q2925">
        <v>11</v>
      </c>
      <c r="R2925" t="s">
        <v>3814</v>
      </c>
    </row>
    <row r="2926" spans="1:18">
      <c r="A2926">
        <v>5089</v>
      </c>
      <c r="B2926" t="s">
        <v>235</v>
      </c>
      <c r="C2926">
        <v>-89.982033000000001</v>
      </c>
      <c r="D2926">
        <v>170</v>
      </c>
      <c r="E2926" t="s">
        <v>172</v>
      </c>
      <c r="I2926">
        <v>89.7</v>
      </c>
      <c r="K2926" t="s">
        <v>290</v>
      </c>
      <c r="L2926">
        <v>89.7</v>
      </c>
      <c r="M2926" t="s">
        <v>83</v>
      </c>
      <c r="N2926">
        <v>1992</v>
      </c>
      <c r="O2926">
        <v>11</v>
      </c>
      <c r="P2926">
        <v>1997</v>
      </c>
      <c r="Q2926">
        <v>11</v>
      </c>
      <c r="R2926" t="s">
        <v>3814</v>
      </c>
    </row>
    <row r="2927" spans="1:18">
      <c r="A2927">
        <v>5090</v>
      </c>
      <c r="B2927" t="s">
        <v>3884</v>
      </c>
      <c r="C2927">
        <v>-89.977541000000002</v>
      </c>
      <c r="D2927">
        <v>170</v>
      </c>
      <c r="E2927" t="s">
        <v>172</v>
      </c>
      <c r="I2927">
        <v>95.4</v>
      </c>
      <c r="K2927" t="s">
        <v>290</v>
      </c>
      <c r="L2927">
        <v>95.4</v>
      </c>
      <c r="M2927" t="s">
        <v>83</v>
      </c>
      <c r="N2927">
        <v>1992</v>
      </c>
      <c r="O2927">
        <v>11</v>
      </c>
      <c r="P2927">
        <v>1997</v>
      </c>
      <c r="Q2927">
        <v>11</v>
      </c>
      <c r="R2927" t="s">
        <v>3814</v>
      </c>
    </row>
    <row r="2928" spans="1:18">
      <c r="A2928">
        <v>5091</v>
      </c>
      <c r="B2928" t="s">
        <v>3885</v>
      </c>
      <c r="C2928">
        <v>-89.973049000000003</v>
      </c>
      <c r="D2928">
        <v>170</v>
      </c>
      <c r="E2928" t="s">
        <v>172</v>
      </c>
      <c r="I2928">
        <v>111.6</v>
      </c>
      <c r="K2928" t="s">
        <v>290</v>
      </c>
      <c r="L2928">
        <v>111.6</v>
      </c>
      <c r="M2928" t="s">
        <v>83</v>
      </c>
      <c r="N2928">
        <v>1992</v>
      </c>
      <c r="O2928">
        <v>11</v>
      </c>
      <c r="P2928">
        <v>1997</v>
      </c>
      <c r="Q2928">
        <v>11</v>
      </c>
      <c r="R2928" t="s">
        <v>3814</v>
      </c>
    </row>
    <row r="2929" spans="1:18">
      <c r="A2929">
        <v>5092</v>
      </c>
      <c r="B2929" t="s">
        <v>3886</v>
      </c>
      <c r="C2929">
        <v>-89.968558000000002</v>
      </c>
      <c r="D2929">
        <v>170</v>
      </c>
      <c r="E2929" t="s">
        <v>172</v>
      </c>
      <c r="I2929">
        <v>86.6</v>
      </c>
      <c r="K2929" t="s">
        <v>290</v>
      </c>
      <c r="L2929">
        <v>86.6</v>
      </c>
      <c r="M2929" t="s">
        <v>83</v>
      </c>
      <c r="N2929">
        <v>1992</v>
      </c>
      <c r="O2929">
        <v>11</v>
      </c>
      <c r="P2929">
        <v>1997</v>
      </c>
      <c r="Q2929">
        <v>11</v>
      </c>
      <c r="R2929" t="s">
        <v>3814</v>
      </c>
    </row>
    <row r="2930" spans="1:18">
      <c r="A2930">
        <v>5093</v>
      </c>
      <c r="B2930" t="s">
        <v>3887</v>
      </c>
      <c r="C2930">
        <v>-89.964066000000003</v>
      </c>
      <c r="D2930">
        <v>170</v>
      </c>
      <c r="E2930" t="s">
        <v>172</v>
      </c>
      <c r="I2930">
        <v>73.7</v>
      </c>
      <c r="K2930" t="s">
        <v>290</v>
      </c>
      <c r="L2930">
        <v>73.7</v>
      </c>
      <c r="M2930" t="s">
        <v>83</v>
      </c>
      <c r="N2930">
        <v>1992</v>
      </c>
      <c r="O2930">
        <v>11</v>
      </c>
      <c r="P2930">
        <v>1997</v>
      </c>
      <c r="Q2930">
        <v>11</v>
      </c>
      <c r="R2930" t="s">
        <v>3814</v>
      </c>
    </row>
    <row r="2931" spans="1:18">
      <c r="A2931">
        <v>5094</v>
      </c>
      <c r="B2931" t="s">
        <v>3888</v>
      </c>
      <c r="C2931">
        <v>-89.959574000000003</v>
      </c>
      <c r="D2931">
        <v>170</v>
      </c>
      <c r="E2931" t="s">
        <v>172</v>
      </c>
      <c r="I2931">
        <v>87.8</v>
      </c>
      <c r="K2931" t="s">
        <v>290</v>
      </c>
      <c r="L2931">
        <v>87.8</v>
      </c>
      <c r="M2931" t="s">
        <v>83</v>
      </c>
      <c r="N2931">
        <v>1992</v>
      </c>
      <c r="O2931">
        <v>11</v>
      </c>
      <c r="P2931">
        <v>1997</v>
      </c>
      <c r="Q2931">
        <v>11</v>
      </c>
      <c r="R2931" t="s">
        <v>3814</v>
      </c>
    </row>
    <row r="2932" spans="1:18">
      <c r="A2932">
        <v>5095</v>
      </c>
      <c r="B2932" t="s">
        <v>3889</v>
      </c>
      <c r="C2932">
        <v>-89.955083000000002</v>
      </c>
      <c r="D2932">
        <v>170</v>
      </c>
      <c r="E2932" t="s">
        <v>172</v>
      </c>
      <c r="I2932">
        <v>76.8</v>
      </c>
      <c r="K2932" t="s">
        <v>290</v>
      </c>
      <c r="L2932">
        <v>76.8</v>
      </c>
      <c r="M2932" t="s">
        <v>83</v>
      </c>
      <c r="N2932">
        <v>1992</v>
      </c>
      <c r="O2932">
        <v>11</v>
      </c>
      <c r="P2932">
        <v>1997</v>
      </c>
      <c r="Q2932">
        <v>11</v>
      </c>
      <c r="R2932" t="s">
        <v>3814</v>
      </c>
    </row>
    <row r="2933" spans="1:18">
      <c r="A2933">
        <v>5096</v>
      </c>
      <c r="B2933" t="s">
        <v>90</v>
      </c>
      <c r="C2933">
        <v>-89.950591000000003</v>
      </c>
      <c r="D2933">
        <v>170</v>
      </c>
      <c r="E2933" t="s">
        <v>172</v>
      </c>
      <c r="I2933">
        <v>88.2</v>
      </c>
      <c r="K2933" t="s">
        <v>290</v>
      </c>
      <c r="L2933">
        <v>88.2</v>
      </c>
      <c r="M2933" t="s">
        <v>83</v>
      </c>
      <c r="N2933">
        <v>1992</v>
      </c>
      <c r="O2933">
        <v>11</v>
      </c>
      <c r="P2933">
        <v>1997</v>
      </c>
      <c r="Q2933">
        <v>11</v>
      </c>
      <c r="R2933" t="s">
        <v>3814</v>
      </c>
    </row>
    <row r="2934" spans="1:18">
      <c r="A2934">
        <v>5097</v>
      </c>
      <c r="B2934" t="s">
        <v>3890</v>
      </c>
      <c r="C2934">
        <v>-89.946099000000004</v>
      </c>
      <c r="D2934">
        <v>170</v>
      </c>
      <c r="E2934" t="s">
        <v>172</v>
      </c>
      <c r="I2934">
        <v>87.8</v>
      </c>
      <c r="K2934" t="s">
        <v>290</v>
      </c>
      <c r="L2934">
        <v>87.8</v>
      </c>
      <c r="M2934" t="s">
        <v>83</v>
      </c>
      <c r="N2934">
        <v>1992</v>
      </c>
      <c r="O2934">
        <v>11</v>
      </c>
      <c r="P2934">
        <v>1997</v>
      </c>
      <c r="Q2934">
        <v>11</v>
      </c>
      <c r="R2934" t="s">
        <v>3814</v>
      </c>
    </row>
    <row r="2935" spans="1:18">
      <c r="A2935">
        <v>5098</v>
      </c>
      <c r="B2935" t="s">
        <v>3891</v>
      </c>
      <c r="C2935">
        <v>-89.941608000000002</v>
      </c>
      <c r="D2935">
        <v>170</v>
      </c>
      <c r="E2935" t="s">
        <v>172</v>
      </c>
      <c r="I2935">
        <v>90.8</v>
      </c>
      <c r="K2935" t="s">
        <v>290</v>
      </c>
      <c r="L2935">
        <v>90.8</v>
      </c>
      <c r="M2935" t="s">
        <v>83</v>
      </c>
      <c r="N2935">
        <v>1992</v>
      </c>
      <c r="O2935">
        <v>11</v>
      </c>
      <c r="P2935">
        <v>1997</v>
      </c>
      <c r="Q2935">
        <v>11</v>
      </c>
      <c r="R2935" t="s">
        <v>3814</v>
      </c>
    </row>
    <row r="2936" spans="1:18">
      <c r="A2936">
        <v>5099</v>
      </c>
      <c r="B2936" t="s">
        <v>91</v>
      </c>
      <c r="C2936">
        <v>-89.937116000000003</v>
      </c>
      <c r="D2936">
        <v>170</v>
      </c>
      <c r="E2936" t="s">
        <v>172</v>
      </c>
      <c r="I2936">
        <v>98.9</v>
      </c>
      <c r="K2936" t="s">
        <v>290</v>
      </c>
      <c r="L2936">
        <v>98.9</v>
      </c>
      <c r="M2936" t="s">
        <v>83</v>
      </c>
      <c r="N2936">
        <v>1992</v>
      </c>
      <c r="O2936">
        <v>11</v>
      </c>
      <c r="P2936">
        <v>1997</v>
      </c>
      <c r="Q2936">
        <v>11</v>
      </c>
      <c r="R2936" t="s">
        <v>3814</v>
      </c>
    </row>
    <row r="2937" spans="1:18">
      <c r="A2937">
        <v>5100</v>
      </c>
      <c r="B2937" t="s">
        <v>3892</v>
      </c>
      <c r="C2937">
        <v>-89.932624000000004</v>
      </c>
      <c r="D2937">
        <v>170</v>
      </c>
      <c r="E2937" t="s">
        <v>172</v>
      </c>
      <c r="I2937">
        <v>93.5</v>
      </c>
      <c r="K2937" t="s">
        <v>290</v>
      </c>
      <c r="L2937">
        <v>93.5</v>
      </c>
      <c r="M2937" t="s">
        <v>83</v>
      </c>
      <c r="N2937">
        <v>1992</v>
      </c>
      <c r="O2937">
        <v>11</v>
      </c>
      <c r="P2937">
        <v>1997</v>
      </c>
      <c r="Q2937">
        <v>11</v>
      </c>
      <c r="R2937" t="s">
        <v>3814</v>
      </c>
    </row>
    <row r="2938" spans="1:18">
      <c r="A2938">
        <v>5101</v>
      </c>
      <c r="B2938" t="s">
        <v>92</v>
      </c>
      <c r="C2938">
        <v>-89.928133000000003</v>
      </c>
      <c r="D2938">
        <v>170</v>
      </c>
      <c r="E2938" t="s">
        <v>172</v>
      </c>
      <c r="I2938">
        <v>80.2</v>
      </c>
      <c r="K2938" t="s">
        <v>290</v>
      </c>
      <c r="L2938">
        <v>80.2</v>
      </c>
      <c r="M2938" t="s">
        <v>83</v>
      </c>
      <c r="N2938">
        <v>1992</v>
      </c>
      <c r="O2938">
        <v>11</v>
      </c>
      <c r="P2938">
        <v>1997</v>
      </c>
      <c r="Q2938">
        <v>11</v>
      </c>
      <c r="R2938" t="s">
        <v>3814</v>
      </c>
    </row>
    <row r="2939" spans="1:18">
      <c r="A2939">
        <v>5102</v>
      </c>
      <c r="B2939" t="s">
        <v>3893</v>
      </c>
      <c r="C2939">
        <v>-89.923641000000003</v>
      </c>
      <c r="D2939">
        <v>170</v>
      </c>
      <c r="E2939" t="s">
        <v>172</v>
      </c>
      <c r="I2939">
        <v>84</v>
      </c>
      <c r="K2939" t="s">
        <v>290</v>
      </c>
      <c r="L2939">
        <v>84</v>
      </c>
      <c r="M2939" t="s">
        <v>83</v>
      </c>
      <c r="N2939">
        <v>1992</v>
      </c>
      <c r="O2939">
        <v>11</v>
      </c>
      <c r="P2939">
        <v>1997</v>
      </c>
      <c r="Q2939">
        <v>11</v>
      </c>
      <c r="R2939" t="s">
        <v>3814</v>
      </c>
    </row>
    <row r="2940" spans="1:18">
      <c r="A2940">
        <v>5103</v>
      </c>
      <c r="B2940" t="s">
        <v>3894</v>
      </c>
      <c r="C2940">
        <v>-89.919149000000004</v>
      </c>
      <c r="D2940">
        <v>170</v>
      </c>
      <c r="E2940" t="s">
        <v>172</v>
      </c>
      <c r="I2940">
        <v>83.6</v>
      </c>
      <c r="K2940" t="s">
        <v>290</v>
      </c>
      <c r="L2940">
        <v>83.6</v>
      </c>
      <c r="M2940" t="s">
        <v>83</v>
      </c>
      <c r="N2940">
        <v>1992</v>
      </c>
      <c r="O2940">
        <v>11</v>
      </c>
      <c r="P2940">
        <v>1997</v>
      </c>
      <c r="Q2940">
        <v>11</v>
      </c>
      <c r="R2940" t="s">
        <v>3814</v>
      </c>
    </row>
    <row r="2941" spans="1:18">
      <c r="A2941">
        <v>5104</v>
      </c>
      <c r="B2941" t="s">
        <v>93</v>
      </c>
      <c r="C2941">
        <v>-89.914658000000003</v>
      </c>
      <c r="D2941">
        <v>170</v>
      </c>
      <c r="E2941" t="s">
        <v>172</v>
      </c>
      <c r="I2941">
        <v>90.1</v>
      </c>
      <c r="K2941" t="s">
        <v>290</v>
      </c>
      <c r="L2941">
        <v>90.1</v>
      </c>
      <c r="M2941" t="s">
        <v>83</v>
      </c>
      <c r="N2941">
        <v>1992</v>
      </c>
      <c r="O2941">
        <v>11</v>
      </c>
      <c r="P2941">
        <v>1997</v>
      </c>
      <c r="Q2941">
        <v>11</v>
      </c>
      <c r="R2941" t="s">
        <v>3814</v>
      </c>
    </row>
    <row r="2942" spans="1:18">
      <c r="A2942">
        <v>5105</v>
      </c>
      <c r="B2942" t="s">
        <v>3895</v>
      </c>
      <c r="C2942">
        <v>-89.910166000000004</v>
      </c>
      <c r="D2942">
        <v>170</v>
      </c>
      <c r="E2942" t="s">
        <v>172</v>
      </c>
      <c r="I2942">
        <v>80.900000000000006</v>
      </c>
      <c r="K2942" t="s">
        <v>290</v>
      </c>
      <c r="L2942">
        <v>80.900000000000006</v>
      </c>
      <c r="M2942" t="s">
        <v>83</v>
      </c>
      <c r="N2942">
        <v>1992</v>
      </c>
      <c r="O2942">
        <v>11</v>
      </c>
      <c r="P2942">
        <v>1997</v>
      </c>
      <c r="Q2942">
        <v>11</v>
      </c>
      <c r="R2942" t="s">
        <v>3814</v>
      </c>
    </row>
    <row r="2943" spans="1:18">
      <c r="A2943">
        <v>5106</v>
      </c>
      <c r="B2943" t="s">
        <v>94</v>
      </c>
      <c r="C2943">
        <v>-89.905674000000005</v>
      </c>
      <c r="D2943">
        <v>170</v>
      </c>
      <c r="E2943" t="s">
        <v>172</v>
      </c>
      <c r="I2943">
        <v>86.6</v>
      </c>
      <c r="K2943" t="s">
        <v>290</v>
      </c>
      <c r="L2943">
        <v>86.6</v>
      </c>
      <c r="M2943" t="s">
        <v>83</v>
      </c>
      <c r="N2943">
        <v>1992</v>
      </c>
      <c r="O2943">
        <v>11</v>
      </c>
      <c r="P2943">
        <v>1997</v>
      </c>
      <c r="Q2943">
        <v>11</v>
      </c>
      <c r="R2943" t="s">
        <v>3814</v>
      </c>
    </row>
    <row r="2944" spans="1:18">
      <c r="A2944">
        <v>5107</v>
      </c>
      <c r="B2944" t="s">
        <v>3896</v>
      </c>
      <c r="C2944">
        <v>-89.901183000000003</v>
      </c>
      <c r="D2944">
        <v>170</v>
      </c>
      <c r="E2944" t="s">
        <v>172</v>
      </c>
      <c r="I2944">
        <v>88.6</v>
      </c>
      <c r="K2944" t="s">
        <v>290</v>
      </c>
      <c r="L2944">
        <v>88.6</v>
      </c>
      <c r="M2944" t="s">
        <v>83</v>
      </c>
      <c r="N2944">
        <v>1992</v>
      </c>
      <c r="O2944">
        <v>11</v>
      </c>
      <c r="P2944">
        <v>1997</v>
      </c>
      <c r="Q2944">
        <v>11</v>
      </c>
      <c r="R2944" t="s">
        <v>3814</v>
      </c>
    </row>
    <row r="2945" spans="1:18">
      <c r="A2945">
        <v>5108</v>
      </c>
      <c r="B2945" t="s">
        <v>95</v>
      </c>
      <c r="C2945">
        <v>-89.896691000000004</v>
      </c>
      <c r="D2945">
        <v>170</v>
      </c>
      <c r="E2945" t="s">
        <v>172</v>
      </c>
      <c r="I2945">
        <v>91.6</v>
      </c>
      <c r="K2945" t="s">
        <v>290</v>
      </c>
      <c r="L2945">
        <v>91.6</v>
      </c>
      <c r="M2945" t="s">
        <v>83</v>
      </c>
      <c r="N2945">
        <v>1992</v>
      </c>
      <c r="O2945">
        <v>11</v>
      </c>
      <c r="P2945">
        <v>1997</v>
      </c>
      <c r="Q2945">
        <v>11</v>
      </c>
      <c r="R2945" t="s">
        <v>3814</v>
      </c>
    </row>
    <row r="2946" spans="1:18">
      <c r="A2946">
        <v>5109</v>
      </c>
      <c r="B2946" t="s">
        <v>3897</v>
      </c>
      <c r="C2946">
        <v>-89.892199000000005</v>
      </c>
      <c r="D2946">
        <v>170</v>
      </c>
      <c r="E2946" t="s">
        <v>172</v>
      </c>
      <c r="I2946">
        <v>90.1</v>
      </c>
      <c r="K2946" t="s">
        <v>290</v>
      </c>
      <c r="L2946">
        <v>90.1</v>
      </c>
      <c r="M2946" t="s">
        <v>83</v>
      </c>
      <c r="N2946">
        <v>1992</v>
      </c>
      <c r="O2946">
        <v>11</v>
      </c>
      <c r="P2946">
        <v>1997</v>
      </c>
      <c r="Q2946">
        <v>11</v>
      </c>
      <c r="R2946" t="s">
        <v>3814</v>
      </c>
    </row>
    <row r="2947" spans="1:18">
      <c r="A2947">
        <v>5110</v>
      </c>
      <c r="B2947" t="s">
        <v>3898</v>
      </c>
      <c r="C2947">
        <v>-89.887708000000003</v>
      </c>
      <c r="D2947">
        <v>170</v>
      </c>
      <c r="E2947" t="s">
        <v>172</v>
      </c>
      <c r="I2947">
        <v>90.8</v>
      </c>
      <c r="K2947" t="s">
        <v>290</v>
      </c>
      <c r="L2947">
        <v>90.8</v>
      </c>
      <c r="M2947" t="s">
        <v>83</v>
      </c>
      <c r="N2947">
        <v>1992</v>
      </c>
      <c r="O2947">
        <v>11</v>
      </c>
      <c r="P2947">
        <v>1997</v>
      </c>
      <c r="Q2947">
        <v>11</v>
      </c>
      <c r="R2947" t="s">
        <v>3814</v>
      </c>
    </row>
    <row r="2948" spans="1:18">
      <c r="A2948">
        <v>5111</v>
      </c>
      <c r="B2948" t="s">
        <v>96</v>
      </c>
      <c r="C2948">
        <v>-89.883216000000004</v>
      </c>
      <c r="D2948">
        <v>170</v>
      </c>
      <c r="E2948" t="s">
        <v>172</v>
      </c>
      <c r="I2948">
        <v>84.4</v>
      </c>
      <c r="K2948" t="s">
        <v>290</v>
      </c>
      <c r="L2948">
        <v>84.4</v>
      </c>
      <c r="M2948" t="s">
        <v>83</v>
      </c>
      <c r="N2948">
        <v>1992</v>
      </c>
      <c r="O2948">
        <v>11</v>
      </c>
      <c r="P2948">
        <v>1997</v>
      </c>
      <c r="Q2948">
        <v>11</v>
      </c>
      <c r="R2948" t="s">
        <v>3814</v>
      </c>
    </row>
    <row r="2949" spans="1:18">
      <c r="A2949">
        <v>5112</v>
      </c>
      <c r="B2949" t="s">
        <v>3899</v>
      </c>
      <c r="C2949">
        <v>-89.878724000000005</v>
      </c>
      <c r="D2949">
        <v>170</v>
      </c>
      <c r="E2949" t="s">
        <v>172</v>
      </c>
      <c r="I2949">
        <v>89.7</v>
      </c>
      <c r="K2949" t="s">
        <v>290</v>
      </c>
      <c r="L2949">
        <v>89.7</v>
      </c>
      <c r="M2949" t="s">
        <v>83</v>
      </c>
      <c r="N2949">
        <v>1992</v>
      </c>
      <c r="O2949">
        <v>11</v>
      </c>
      <c r="P2949">
        <v>1997</v>
      </c>
      <c r="Q2949">
        <v>11</v>
      </c>
      <c r="R2949" t="s">
        <v>3814</v>
      </c>
    </row>
    <row r="2950" spans="1:18">
      <c r="A2950">
        <v>5113</v>
      </c>
      <c r="B2950" t="s">
        <v>97</v>
      </c>
      <c r="C2950">
        <v>-89.874233000000004</v>
      </c>
      <c r="D2950">
        <v>170</v>
      </c>
      <c r="E2950" t="s">
        <v>172</v>
      </c>
      <c r="I2950">
        <v>89.7</v>
      </c>
      <c r="K2950" t="s">
        <v>290</v>
      </c>
      <c r="L2950">
        <v>89.7</v>
      </c>
      <c r="M2950" t="s">
        <v>83</v>
      </c>
      <c r="N2950">
        <v>1992</v>
      </c>
      <c r="O2950">
        <v>11</v>
      </c>
      <c r="P2950">
        <v>1997</v>
      </c>
      <c r="Q2950">
        <v>11</v>
      </c>
      <c r="R2950" t="s">
        <v>3814</v>
      </c>
    </row>
    <row r="2951" spans="1:18">
      <c r="A2951">
        <v>5114</v>
      </c>
      <c r="B2951" t="s">
        <v>3900</v>
      </c>
      <c r="C2951">
        <v>-89.869741000000005</v>
      </c>
      <c r="D2951">
        <v>170</v>
      </c>
      <c r="E2951" t="s">
        <v>172</v>
      </c>
      <c r="I2951">
        <v>84.4</v>
      </c>
      <c r="K2951" t="s">
        <v>290</v>
      </c>
      <c r="L2951">
        <v>84.4</v>
      </c>
      <c r="M2951" t="s">
        <v>83</v>
      </c>
      <c r="N2951">
        <v>1992</v>
      </c>
      <c r="O2951">
        <v>11</v>
      </c>
      <c r="P2951">
        <v>1997</v>
      </c>
      <c r="Q2951">
        <v>11</v>
      </c>
      <c r="R2951" t="s">
        <v>3814</v>
      </c>
    </row>
    <row r="2952" spans="1:18">
      <c r="A2952">
        <v>5115</v>
      </c>
      <c r="B2952" t="s">
        <v>3901</v>
      </c>
      <c r="C2952">
        <v>-89.865249000000006</v>
      </c>
      <c r="D2952">
        <v>170</v>
      </c>
      <c r="E2952" t="s">
        <v>172</v>
      </c>
      <c r="I2952">
        <v>79.400000000000006</v>
      </c>
      <c r="K2952" t="s">
        <v>290</v>
      </c>
      <c r="L2952">
        <v>79.400000000000006</v>
      </c>
      <c r="M2952" t="s">
        <v>83</v>
      </c>
      <c r="N2952">
        <v>1992</v>
      </c>
      <c r="O2952">
        <v>11</v>
      </c>
      <c r="P2952">
        <v>1997</v>
      </c>
      <c r="Q2952">
        <v>11</v>
      </c>
      <c r="R2952" t="s">
        <v>3814</v>
      </c>
    </row>
    <row r="2953" spans="1:18">
      <c r="A2953">
        <v>5116</v>
      </c>
      <c r="B2953" t="s">
        <v>98</v>
      </c>
      <c r="C2953">
        <v>-89.860758000000004</v>
      </c>
      <c r="D2953">
        <v>170</v>
      </c>
      <c r="E2953" t="s">
        <v>172</v>
      </c>
      <c r="I2953">
        <v>76.8</v>
      </c>
      <c r="K2953" t="s">
        <v>290</v>
      </c>
      <c r="L2953">
        <v>76.8</v>
      </c>
      <c r="M2953" t="s">
        <v>83</v>
      </c>
      <c r="N2953">
        <v>1992</v>
      </c>
      <c r="O2953">
        <v>11</v>
      </c>
      <c r="P2953">
        <v>1997</v>
      </c>
      <c r="Q2953">
        <v>11</v>
      </c>
      <c r="R2953" t="s">
        <v>3814</v>
      </c>
    </row>
    <row r="2954" spans="1:18">
      <c r="A2954">
        <v>5117</v>
      </c>
      <c r="B2954" t="s">
        <v>3902</v>
      </c>
      <c r="C2954">
        <v>-89.856266000000005</v>
      </c>
      <c r="D2954">
        <v>170</v>
      </c>
      <c r="E2954" t="s">
        <v>172</v>
      </c>
      <c r="I2954">
        <v>76.8</v>
      </c>
      <c r="K2954" t="s">
        <v>290</v>
      </c>
      <c r="L2954">
        <v>76.8</v>
      </c>
      <c r="M2954" t="s">
        <v>83</v>
      </c>
      <c r="N2954">
        <v>1992</v>
      </c>
      <c r="O2954">
        <v>11</v>
      </c>
      <c r="P2954">
        <v>1997</v>
      </c>
      <c r="Q2954">
        <v>11</v>
      </c>
      <c r="R2954" t="s">
        <v>3814</v>
      </c>
    </row>
    <row r="2955" spans="1:18">
      <c r="A2955">
        <v>5118</v>
      </c>
      <c r="B2955" t="s">
        <v>99</v>
      </c>
      <c r="C2955">
        <v>-89.851774000000006</v>
      </c>
      <c r="D2955">
        <v>170</v>
      </c>
      <c r="E2955" t="s">
        <v>172</v>
      </c>
      <c r="I2955">
        <v>79</v>
      </c>
      <c r="K2955" t="s">
        <v>290</v>
      </c>
      <c r="L2955">
        <v>79</v>
      </c>
      <c r="M2955" t="s">
        <v>83</v>
      </c>
      <c r="N2955">
        <v>1992</v>
      </c>
      <c r="O2955">
        <v>11</v>
      </c>
      <c r="P2955">
        <v>1997</v>
      </c>
      <c r="Q2955">
        <v>11</v>
      </c>
      <c r="R2955" t="s">
        <v>3814</v>
      </c>
    </row>
    <row r="2956" spans="1:18">
      <c r="A2956">
        <v>5119</v>
      </c>
      <c r="B2956" t="s">
        <v>3903</v>
      </c>
      <c r="C2956">
        <v>-89.847283000000004</v>
      </c>
      <c r="D2956">
        <v>170</v>
      </c>
      <c r="E2956" t="s">
        <v>172</v>
      </c>
      <c r="I2956">
        <v>79.400000000000006</v>
      </c>
      <c r="K2956" t="s">
        <v>290</v>
      </c>
      <c r="L2956">
        <v>79.400000000000006</v>
      </c>
      <c r="M2956" t="s">
        <v>83</v>
      </c>
      <c r="N2956">
        <v>1992</v>
      </c>
      <c r="O2956">
        <v>11</v>
      </c>
      <c r="P2956">
        <v>1997</v>
      </c>
      <c r="Q2956">
        <v>11</v>
      </c>
      <c r="R2956" t="s">
        <v>3814</v>
      </c>
    </row>
    <row r="2957" spans="1:18">
      <c r="A2957">
        <v>5120</v>
      </c>
      <c r="B2957" t="s">
        <v>3904</v>
      </c>
      <c r="C2957">
        <v>-89.842791000000005</v>
      </c>
      <c r="D2957">
        <v>170</v>
      </c>
      <c r="E2957" t="s">
        <v>172</v>
      </c>
      <c r="I2957">
        <v>87.4</v>
      </c>
      <c r="K2957" t="s">
        <v>290</v>
      </c>
      <c r="L2957">
        <v>87.4</v>
      </c>
      <c r="M2957" t="s">
        <v>83</v>
      </c>
      <c r="N2957">
        <v>1992</v>
      </c>
      <c r="O2957">
        <v>11</v>
      </c>
      <c r="P2957">
        <v>1997</v>
      </c>
      <c r="Q2957">
        <v>11</v>
      </c>
      <c r="R2957" t="s">
        <v>3814</v>
      </c>
    </row>
    <row r="2958" spans="1:18">
      <c r="A2958">
        <v>5121</v>
      </c>
      <c r="B2958" t="s">
        <v>100</v>
      </c>
      <c r="C2958">
        <v>-89.838299000000006</v>
      </c>
      <c r="D2958">
        <v>170</v>
      </c>
      <c r="E2958" t="s">
        <v>172</v>
      </c>
      <c r="I2958">
        <v>81.7</v>
      </c>
      <c r="K2958" t="s">
        <v>290</v>
      </c>
      <c r="L2958">
        <v>81.7</v>
      </c>
      <c r="M2958" t="s">
        <v>83</v>
      </c>
      <c r="N2958">
        <v>1992</v>
      </c>
      <c r="O2958">
        <v>11</v>
      </c>
      <c r="P2958">
        <v>1997</v>
      </c>
      <c r="Q2958">
        <v>11</v>
      </c>
      <c r="R2958" t="s">
        <v>3814</v>
      </c>
    </row>
    <row r="2959" spans="1:18">
      <c r="A2959">
        <v>5122</v>
      </c>
      <c r="B2959" t="s">
        <v>3905</v>
      </c>
      <c r="C2959">
        <v>-89.833808000000005</v>
      </c>
      <c r="D2959">
        <v>170</v>
      </c>
      <c r="E2959" t="s">
        <v>172</v>
      </c>
      <c r="I2959">
        <v>79.400000000000006</v>
      </c>
      <c r="K2959" t="s">
        <v>290</v>
      </c>
      <c r="L2959">
        <v>79.400000000000006</v>
      </c>
      <c r="M2959" t="s">
        <v>83</v>
      </c>
      <c r="N2959">
        <v>1992</v>
      </c>
      <c r="O2959">
        <v>11</v>
      </c>
      <c r="P2959">
        <v>1997</v>
      </c>
      <c r="Q2959">
        <v>11</v>
      </c>
      <c r="R2959" t="s">
        <v>3814</v>
      </c>
    </row>
    <row r="2960" spans="1:18">
      <c r="A2960">
        <v>5123</v>
      </c>
      <c r="B2960" t="s">
        <v>3906</v>
      </c>
      <c r="C2960">
        <v>-89.829316000000006</v>
      </c>
      <c r="D2960">
        <v>170</v>
      </c>
      <c r="E2960" t="s">
        <v>172</v>
      </c>
      <c r="I2960">
        <v>88.9</v>
      </c>
      <c r="K2960" t="s">
        <v>290</v>
      </c>
      <c r="L2960">
        <v>88.9</v>
      </c>
      <c r="M2960" t="s">
        <v>83</v>
      </c>
      <c r="N2960">
        <v>1992</v>
      </c>
      <c r="O2960">
        <v>11</v>
      </c>
      <c r="P2960">
        <v>1997</v>
      </c>
      <c r="Q2960">
        <v>11</v>
      </c>
      <c r="R2960" t="s">
        <v>3814</v>
      </c>
    </row>
    <row r="2961" spans="1:18">
      <c r="A2961">
        <v>5124</v>
      </c>
      <c r="B2961" t="s">
        <v>101</v>
      </c>
      <c r="C2961">
        <v>-89.824824000000007</v>
      </c>
      <c r="D2961">
        <v>170</v>
      </c>
      <c r="E2961" t="s">
        <v>172</v>
      </c>
      <c r="I2961">
        <v>78.3</v>
      </c>
      <c r="K2961" t="s">
        <v>290</v>
      </c>
      <c r="L2961">
        <v>78.3</v>
      </c>
      <c r="M2961" t="s">
        <v>83</v>
      </c>
      <c r="N2961">
        <v>1992</v>
      </c>
      <c r="O2961">
        <v>11</v>
      </c>
      <c r="P2961">
        <v>1997</v>
      </c>
      <c r="Q2961">
        <v>11</v>
      </c>
      <c r="R2961" t="s">
        <v>3814</v>
      </c>
    </row>
    <row r="2962" spans="1:18">
      <c r="A2962">
        <v>5125</v>
      </c>
      <c r="B2962" t="s">
        <v>3907</v>
      </c>
      <c r="C2962">
        <v>-89.820333000000005</v>
      </c>
      <c r="D2962">
        <v>170</v>
      </c>
      <c r="E2962" t="s">
        <v>172</v>
      </c>
      <c r="I2962">
        <v>80.599999999999994</v>
      </c>
      <c r="K2962" t="s">
        <v>290</v>
      </c>
      <c r="L2962">
        <v>80.599999999999994</v>
      </c>
      <c r="M2962" t="s">
        <v>83</v>
      </c>
      <c r="N2962">
        <v>1992</v>
      </c>
      <c r="O2962">
        <v>11</v>
      </c>
      <c r="P2962">
        <v>1997</v>
      </c>
      <c r="Q2962">
        <v>11</v>
      </c>
      <c r="R2962" t="s">
        <v>3814</v>
      </c>
    </row>
    <row r="2963" spans="1:18">
      <c r="A2963">
        <v>5126</v>
      </c>
      <c r="B2963" t="s">
        <v>223</v>
      </c>
      <c r="C2963">
        <v>-89.991016000000002</v>
      </c>
      <c r="D2963">
        <v>-130</v>
      </c>
      <c r="E2963" t="s">
        <v>172</v>
      </c>
      <c r="I2963">
        <v>70.3</v>
      </c>
      <c r="K2963" t="s">
        <v>290</v>
      </c>
      <c r="L2963">
        <v>70.3</v>
      </c>
      <c r="M2963" t="s">
        <v>83</v>
      </c>
      <c r="N2963">
        <v>1992</v>
      </c>
      <c r="O2963">
        <v>11</v>
      </c>
      <c r="P2963">
        <v>1997</v>
      </c>
      <c r="Q2963">
        <v>11</v>
      </c>
      <c r="R2963" t="s">
        <v>3814</v>
      </c>
    </row>
    <row r="2964" spans="1:18">
      <c r="A2964">
        <v>5127</v>
      </c>
      <c r="B2964" t="s">
        <v>3908</v>
      </c>
      <c r="C2964">
        <v>-89.986524000000003</v>
      </c>
      <c r="D2964">
        <v>-130</v>
      </c>
      <c r="E2964" t="s">
        <v>172</v>
      </c>
      <c r="I2964">
        <v>83.2</v>
      </c>
      <c r="K2964" t="s">
        <v>290</v>
      </c>
      <c r="L2964">
        <v>83.2</v>
      </c>
      <c r="M2964" t="s">
        <v>83</v>
      </c>
      <c r="N2964">
        <v>1992</v>
      </c>
      <c r="O2964">
        <v>11</v>
      </c>
      <c r="P2964">
        <v>1997</v>
      </c>
      <c r="Q2964">
        <v>11</v>
      </c>
      <c r="R2964" t="s">
        <v>3814</v>
      </c>
    </row>
    <row r="2965" spans="1:18">
      <c r="A2965">
        <v>5128</v>
      </c>
      <c r="B2965" t="s">
        <v>3909</v>
      </c>
      <c r="C2965">
        <v>-89.982033000000001</v>
      </c>
      <c r="D2965">
        <v>-130</v>
      </c>
      <c r="E2965" t="s">
        <v>172</v>
      </c>
      <c r="I2965">
        <v>102.7</v>
      </c>
      <c r="K2965" t="s">
        <v>290</v>
      </c>
      <c r="L2965">
        <v>102.7</v>
      </c>
      <c r="M2965" t="s">
        <v>83</v>
      </c>
      <c r="N2965">
        <v>1992</v>
      </c>
      <c r="O2965">
        <v>11</v>
      </c>
      <c r="P2965">
        <v>1997</v>
      </c>
      <c r="Q2965">
        <v>11</v>
      </c>
      <c r="R2965" t="s">
        <v>3814</v>
      </c>
    </row>
    <row r="2966" spans="1:18">
      <c r="A2966">
        <v>5129</v>
      </c>
      <c r="B2966" t="s">
        <v>3910</v>
      </c>
      <c r="C2966">
        <v>-89.977541000000002</v>
      </c>
      <c r="D2966">
        <v>-130</v>
      </c>
      <c r="E2966" t="s">
        <v>172</v>
      </c>
      <c r="I2966">
        <v>99.3</v>
      </c>
      <c r="K2966" t="s">
        <v>290</v>
      </c>
      <c r="L2966">
        <v>99.3</v>
      </c>
      <c r="M2966" t="s">
        <v>83</v>
      </c>
      <c r="N2966">
        <v>1992</v>
      </c>
      <c r="O2966">
        <v>11</v>
      </c>
      <c r="P2966">
        <v>1997</v>
      </c>
      <c r="Q2966">
        <v>11</v>
      </c>
      <c r="R2966" t="s">
        <v>3814</v>
      </c>
    </row>
    <row r="2967" spans="1:18">
      <c r="A2967">
        <v>5130</v>
      </c>
      <c r="B2967" t="s">
        <v>3911</v>
      </c>
      <c r="C2967">
        <v>-89.973049000000003</v>
      </c>
      <c r="D2967">
        <v>-130</v>
      </c>
      <c r="E2967" t="s">
        <v>172</v>
      </c>
      <c r="I2967">
        <v>84</v>
      </c>
      <c r="K2967" t="s">
        <v>290</v>
      </c>
      <c r="L2967">
        <v>84</v>
      </c>
      <c r="M2967" t="s">
        <v>83</v>
      </c>
      <c r="N2967">
        <v>1992</v>
      </c>
      <c r="O2967">
        <v>11</v>
      </c>
      <c r="P2967">
        <v>1997</v>
      </c>
      <c r="Q2967">
        <v>11</v>
      </c>
      <c r="R2967" t="s">
        <v>3814</v>
      </c>
    </row>
    <row r="2968" spans="1:18">
      <c r="A2968">
        <v>5131</v>
      </c>
      <c r="B2968" t="s">
        <v>3912</v>
      </c>
      <c r="C2968">
        <v>-89.968558000000002</v>
      </c>
      <c r="D2968">
        <v>-130</v>
      </c>
      <c r="E2968" t="s">
        <v>172</v>
      </c>
      <c r="I2968">
        <v>89.7</v>
      </c>
      <c r="K2968" t="s">
        <v>290</v>
      </c>
      <c r="L2968">
        <v>89.7</v>
      </c>
      <c r="M2968" t="s">
        <v>83</v>
      </c>
      <c r="N2968">
        <v>1992</v>
      </c>
      <c r="O2968">
        <v>11</v>
      </c>
      <c r="P2968">
        <v>1997</v>
      </c>
      <c r="Q2968">
        <v>11</v>
      </c>
      <c r="R2968" t="s">
        <v>3814</v>
      </c>
    </row>
    <row r="2969" spans="1:18">
      <c r="A2969">
        <v>5132</v>
      </c>
      <c r="B2969" t="s">
        <v>3913</v>
      </c>
      <c r="C2969">
        <v>-89.964066000000003</v>
      </c>
      <c r="D2969">
        <v>-130</v>
      </c>
      <c r="E2969" t="s">
        <v>172</v>
      </c>
      <c r="I2969">
        <v>86.6</v>
      </c>
      <c r="K2969" t="s">
        <v>290</v>
      </c>
      <c r="L2969">
        <v>86.6</v>
      </c>
      <c r="M2969" t="s">
        <v>83</v>
      </c>
      <c r="N2969">
        <v>1992</v>
      </c>
      <c r="O2969">
        <v>11</v>
      </c>
      <c r="P2969">
        <v>1997</v>
      </c>
      <c r="Q2969">
        <v>11</v>
      </c>
      <c r="R2969" t="s">
        <v>3814</v>
      </c>
    </row>
    <row r="2970" spans="1:18">
      <c r="A2970">
        <v>5133</v>
      </c>
      <c r="B2970" t="s">
        <v>3914</v>
      </c>
      <c r="C2970">
        <v>-89.959574000000003</v>
      </c>
      <c r="D2970">
        <v>-130</v>
      </c>
      <c r="E2970" t="s">
        <v>172</v>
      </c>
      <c r="I2970">
        <v>79</v>
      </c>
      <c r="K2970" t="s">
        <v>290</v>
      </c>
      <c r="L2970">
        <v>79</v>
      </c>
      <c r="M2970" t="s">
        <v>83</v>
      </c>
      <c r="N2970">
        <v>1992</v>
      </c>
      <c r="O2970">
        <v>11</v>
      </c>
      <c r="P2970">
        <v>1997</v>
      </c>
      <c r="Q2970">
        <v>11</v>
      </c>
      <c r="R2970" t="s">
        <v>3814</v>
      </c>
    </row>
    <row r="2971" spans="1:18">
      <c r="A2971">
        <v>5134</v>
      </c>
      <c r="B2971" t="s">
        <v>3915</v>
      </c>
      <c r="C2971">
        <v>-89.955083000000002</v>
      </c>
      <c r="D2971">
        <v>-130</v>
      </c>
      <c r="E2971" t="s">
        <v>172</v>
      </c>
      <c r="I2971">
        <v>85.1</v>
      </c>
      <c r="K2971" t="s">
        <v>290</v>
      </c>
      <c r="L2971">
        <v>85.1</v>
      </c>
      <c r="M2971" t="s">
        <v>83</v>
      </c>
      <c r="N2971">
        <v>1992</v>
      </c>
      <c r="O2971">
        <v>11</v>
      </c>
      <c r="P2971">
        <v>1997</v>
      </c>
      <c r="Q2971">
        <v>11</v>
      </c>
      <c r="R2971" t="s">
        <v>3814</v>
      </c>
    </row>
    <row r="2972" spans="1:18">
      <c r="A2972">
        <v>5135</v>
      </c>
      <c r="B2972" t="s">
        <v>3916</v>
      </c>
      <c r="C2972">
        <v>-89.950591000000003</v>
      </c>
      <c r="D2972">
        <v>-130</v>
      </c>
      <c r="E2972" t="s">
        <v>172</v>
      </c>
      <c r="I2972">
        <v>88.2</v>
      </c>
      <c r="K2972" t="s">
        <v>290</v>
      </c>
      <c r="L2972">
        <v>88.2</v>
      </c>
      <c r="M2972" t="s">
        <v>83</v>
      </c>
      <c r="N2972">
        <v>1992</v>
      </c>
      <c r="O2972">
        <v>11</v>
      </c>
      <c r="P2972">
        <v>1997</v>
      </c>
      <c r="Q2972">
        <v>11</v>
      </c>
      <c r="R2972" t="s">
        <v>3814</v>
      </c>
    </row>
    <row r="2973" spans="1:18">
      <c r="A2973">
        <v>5136</v>
      </c>
      <c r="B2973" t="s">
        <v>2086</v>
      </c>
      <c r="C2973">
        <v>-89.946099000000004</v>
      </c>
      <c r="D2973">
        <v>-130</v>
      </c>
      <c r="E2973" t="s">
        <v>172</v>
      </c>
      <c r="I2973">
        <v>85.9</v>
      </c>
      <c r="K2973" t="s">
        <v>290</v>
      </c>
      <c r="L2973">
        <v>85.9</v>
      </c>
      <c r="M2973" t="s">
        <v>83</v>
      </c>
      <c r="N2973">
        <v>1992</v>
      </c>
      <c r="O2973">
        <v>11</v>
      </c>
      <c r="P2973">
        <v>1997</v>
      </c>
      <c r="Q2973">
        <v>11</v>
      </c>
      <c r="R2973" t="s">
        <v>3814</v>
      </c>
    </row>
    <row r="2974" spans="1:18">
      <c r="A2974">
        <v>5137</v>
      </c>
      <c r="B2974" t="s">
        <v>3917</v>
      </c>
      <c r="C2974">
        <v>-89.941608000000002</v>
      </c>
      <c r="D2974">
        <v>-130</v>
      </c>
      <c r="E2974" t="s">
        <v>172</v>
      </c>
      <c r="I2974">
        <v>82.5</v>
      </c>
      <c r="K2974" t="s">
        <v>290</v>
      </c>
      <c r="L2974">
        <v>82.5</v>
      </c>
      <c r="M2974" t="s">
        <v>83</v>
      </c>
      <c r="N2974">
        <v>1992</v>
      </c>
      <c r="O2974">
        <v>11</v>
      </c>
      <c r="P2974">
        <v>1997</v>
      </c>
      <c r="Q2974">
        <v>11</v>
      </c>
      <c r="R2974" t="s">
        <v>3814</v>
      </c>
    </row>
    <row r="2975" spans="1:18">
      <c r="A2975">
        <v>5138</v>
      </c>
      <c r="B2975" t="s">
        <v>3918</v>
      </c>
      <c r="C2975">
        <v>-89.937116000000003</v>
      </c>
      <c r="D2975">
        <v>-130</v>
      </c>
      <c r="E2975" t="s">
        <v>172</v>
      </c>
      <c r="I2975">
        <v>90.8</v>
      </c>
      <c r="K2975" t="s">
        <v>290</v>
      </c>
      <c r="L2975">
        <v>90.8</v>
      </c>
      <c r="M2975" t="s">
        <v>83</v>
      </c>
      <c r="N2975">
        <v>1992</v>
      </c>
      <c r="O2975">
        <v>11</v>
      </c>
      <c r="P2975">
        <v>1997</v>
      </c>
      <c r="Q2975">
        <v>11</v>
      </c>
      <c r="R2975" t="s">
        <v>3814</v>
      </c>
    </row>
    <row r="2976" spans="1:18">
      <c r="A2976">
        <v>5139</v>
      </c>
      <c r="B2976" t="s">
        <v>3919</v>
      </c>
      <c r="C2976">
        <v>-89.932624000000004</v>
      </c>
      <c r="D2976">
        <v>-130</v>
      </c>
      <c r="E2976" t="s">
        <v>172</v>
      </c>
      <c r="I2976">
        <v>92</v>
      </c>
      <c r="K2976" t="s">
        <v>290</v>
      </c>
      <c r="L2976">
        <v>92</v>
      </c>
      <c r="M2976" t="s">
        <v>83</v>
      </c>
      <c r="N2976">
        <v>1992</v>
      </c>
      <c r="O2976">
        <v>11</v>
      </c>
      <c r="P2976">
        <v>1997</v>
      </c>
      <c r="Q2976">
        <v>11</v>
      </c>
      <c r="R2976" t="s">
        <v>3814</v>
      </c>
    </row>
    <row r="2977" spans="1:18">
      <c r="A2977">
        <v>5140</v>
      </c>
      <c r="B2977" t="s">
        <v>3920</v>
      </c>
      <c r="C2977">
        <v>-89.928133000000003</v>
      </c>
      <c r="D2977">
        <v>-130</v>
      </c>
      <c r="E2977" t="s">
        <v>172</v>
      </c>
      <c r="I2977">
        <v>97.7</v>
      </c>
      <c r="K2977" t="s">
        <v>290</v>
      </c>
      <c r="L2977">
        <v>97.7</v>
      </c>
      <c r="M2977" t="s">
        <v>83</v>
      </c>
      <c r="N2977">
        <v>1992</v>
      </c>
      <c r="O2977">
        <v>11</v>
      </c>
      <c r="P2977">
        <v>1997</v>
      </c>
      <c r="Q2977">
        <v>11</v>
      </c>
      <c r="R2977" t="s">
        <v>3814</v>
      </c>
    </row>
    <row r="2978" spans="1:18">
      <c r="A2978">
        <v>5141</v>
      </c>
      <c r="B2978" t="s">
        <v>3921</v>
      </c>
      <c r="C2978">
        <v>-89.923641000000003</v>
      </c>
      <c r="D2978">
        <v>-130</v>
      </c>
      <c r="E2978" t="s">
        <v>172</v>
      </c>
      <c r="I2978">
        <v>82.8</v>
      </c>
      <c r="K2978" t="s">
        <v>290</v>
      </c>
      <c r="L2978">
        <v>82.8</v>
      </c>
      <c r="M2978" t="s">
        <v>83</v>
      </c>
      <c r="N2978">
        <v>1992</v>
      </c>
      <c r="O2978">
        <v>11</v>
      </c>
      <c r="P2978">
        <v>1997</v>
      </c>
      <c r="Q2978">
        <v>11</v>
      </c>
      <c r="R2978" t="s">
        <v>3814</v>
      </c>
    </row>
    <row r="2979" spans="1:18">
      <c r="A2979">
        <v>5142</v>
      </c>
      <c r="B2979" t="s">
        <v>3922</v>
      </c>
      <c r="C2979">
        <v>-89.919149000000004</v>
      </c>
      <c r="D2979">
        <v>-130</v>
      </c>
      <c r="E2979" t="s">
        <v>172</v>
      </c>
      <c r="I2979">
        <v>89.7</v>
      </c>
      <c r="K2979" t="s">
        <v>290</v>
      </c>
      <c r="L2979">
        <v>89.7</v>
      </c>
      <c r="M2979" t="s">
        <v>83</v>
      </c>
      <c r="N2979">
        <v>1992</v>
      </c>
      <c r="O2979">
        <v>11</v>
      </c>
      <c r="P2979">
        <v>1997</v>
      </c>
      <c r="Q2979">
        <v>11</v>
      </c>
      <c r="R2979" t="s">
        <v>3814</v>
      </c>
    </row>
    <row r="2980" spans="1:18">
      <c r="A2980">
        <v>5143</v>
      </c>
      <c r="B2980" t="s">
        <v>3923</v>
      </c>
      <c r="C2980">
        <v>-89.914658000000003</v>
      </c>
      <c r="D2980">
        <v>-130</v>
      </c>
      <c r="E2980" t="s">
        <v>172</v>
      </c>
      <c r="I2980">
        <v>77.900000000000006</v>
      </c>
      <c r="K2980" t="s">
        <v>290</v>
      </c>
      <c r="L2980">
        <v>77.900000000000006</v>
      </c>
      <c r="M2980" t="s">
        <v>83</v>
      </c>
      <c r="N2980">
        <v>1992</v>
      </c>
      <c r="O2980">
        <v>11</v>
      </c>
      <c r="P2980">
        <v>1997</v>
      </c>
      <c r="Q2980">
        <v>11</v>
      </c>
      <c r="R2980" t="s">
        <v>3814</v>
      </c>
    </row>
    <row r="2981" spans="1:18">
      <c r="A2981">
        <v>5144</v>
      </c>
      <c r="B2981" t="s">
        <v>3924</v>
      </c>
      <c r="C2981">
        <v>-89.910166000000004</v>
      </c>
      <c r="D2981">
        <v>-130</v>
      </c>
      <c r="E2981" t="s">
        <v>172</v>
      </c>
      <c r="I2981">
        <v>87</v>
      </c>
      <c r="K2981" t="s">
        <v>290</v>
      </c>
      <c r="L2981">
        <v>87</v>
      </c>
      <c r="M2981" t="s">
        <v>83</v>
      </c>
      <c r="N2981">
        <v>1992</v>
      </c>
      <c r="O2981">
        <v>11</v>
      </c>
      <c r="P2981">
        <v>1997</v>
      </c>
      <c r="Q2981">
        <v>11</v>
      </c>
      <c r="R2981" t="s">
        <v>3814</v>
      </c>
    </row>
    <row r="2982" spans="1:18">
      <c r="A2982">
        <v>5145</v>
      </c>
      <c r="B2982" t="s">
        <v>3925</v>
      </c>
      <c r="C2982">
        <v>-89.905674000000005</v>
      </c>
      <c r="D2982">
        <v>-130</v>
      </c>
      <c r="E2982" t="s">
        <v>172</v>
      </c>
      <c r="I2982">
        <v>80.599999999999994</v>
      </c>
      <c r="K2982" t="s">
        <v>290</v>
      </c>
      <c r="L2982">
        <v>80.599999999999994</v>
      </c>
      <c r="M2982" t="s">
        <v>83</v>
      </c>
      <c r="N2982">
        <v>1992</v>
      </c>
      <c r="O2982">
        <v>11</v>
      </c>
      <c r="P2982">
        <v>1997</v>
      </c>
      <c r="Q2982">
        <v>11</v>
      </c>
      <c r="R2982" t="s">
        <v>3814</v>
      </c>
    </row>
    <row r="2983" spans="1:18">
      <c r="A2983">
        <v>5146</v>
      </c>
      <c r="B2983" t="s">
        <v>3926</v>
      </c>
      <c r="C2983">
        <v>-89.901183000000003</v>
      </c>
      <c r="D2983">
        <v>-130</v>
      </c>
      <c r="E2983" t="s">
        <v>172</v>
      </c>
      <c r="I2983">
        <v>84.7</v>
      </c>
      <c r="K2983" t="s">
        <v>290</v>
      </c>
      <c r="L2983">
        <v>84.7</v>
      </c>
      <c r="M2983" t="s">
        <v>83</v>
      </c>
      <c r="N2983">
        <v>1992</v>
      </c>
      <c r="O2983">
        <v>11</v>
      </c>
      <c r="P2983">
        <v>1997</v>
      </c>
      <c r="Q2983">
        <v>11</v>
      </c>
      <c r="R2983" t="s">
        <v>3814</v>
      </c>
    </row>
    <row r="2984" spans="1:18">
      <c r="A2984">
        <v>5147</v>
      </c>
      <c r="B2984" t="s">
        <v>1885</v>
      </c>
      <c r="C2984">
        <v>-89.896691000000004</v>
      </c>
      <c r="D2984">
        <v>-130</v>
      </c>
      <c r="E2984" t="s">
        <v>172</v>
      </c>
      <c r="I2984">
        <v>87.4</v>
      </c>
      <c r="K2984" t="s">
        <v>290</v>
      </c>
      <c r="L2984">
        <v>87.4</v>
      </c>
      <c r="M2984" t="s">
        <v>83</v>
      </c>
      <c r="N2984">
        <v>1992</v>
      </c>
      <c r="O2984">
        <v>11</v>
      </c>
      <c r="P2984">
        <v>1997</v>
      </c>
      <c r="Q2984">
        <v>11</v>
      </c>
      <c r="R2984" t="s">
        <v>3814</v>
      </c>
    </row>
    <row r="2985" spans="1:18">
      <c r="A2985">
        <v>5148</v>
      </c>
      <c r="B2985" t="s">
        <v>3927</v>
      </c>
      <c r="C2985">
        <v>-89.892199000000005</v>
      </c>
      <c r="D2985">
        <v>-130</v>
      </c>
      <c r="E2985" t="s">
        <v>172</v>
      </c>
      <c r="I2985">
        <v>71.099999999999994</v>
      </c>
      <c r="K2985" t="s">
        <v>290</v>
      </c>
      <c r="L2985">
        <v>71.099999999999994</v>
      </c>
      <c r="M2985" t="s">
        <v>83</v>
      </c>
      <c r="N2985">
        <v>1992</v>
      </c>
      <c r="O2985">
        <v>11</v>
      </c>
      <c r="P2985">
        <v>1997</v>
      </c>
      <c r="Q2985">
        <v>11</v>
      </c>
      <c r="R2985" t="s">
        <v>3814</v>
      </c>
    </row>
    <row r="2986" spans="1:18">
      <c r="A2986">
        <v>5149</v>
      </c>
      <c r="B2986" t="s">
        <v>3928</v>
      </c>
      <c r="C2986">
        <v>-89.887708000000003</v>
      </c>
      <c r="D2986">
        <v>-130</v>
      </c>
      <c r="E2986" t="s">
        <v>172</v>
      </c>
      <c r="I2986">
        <v>81.3</v>
      </c>
      <c r="K2986" t="s">
        <v>290</v>
      </c>
      <c r="L2986">
        <v>81.3</v>
      </c>
      <c r="M2986" t="s">
        <v>83</v>
      </c>
      <c r="N2986">
        <v>1992</v>
      </c>
      <c r="O2986">
        <v>11</v>
      </c>
      <c r="P2986">
        <v>1997</v>
      </c>
      <c r="Q2986">
        <v>11</v>
      </c>
      <c r="R2986" t="s">
        <v>3814</v>
      </c>
    </row>
    <row r="2987" spans="1:18">
      <c r="A2987">
        <v>5150</v>
      </c>
      <c r="B2987" t="s">
        <v>2088</v>
      </c>
      <c r="C2987">
        <v>-89.883216000000004</v>
      </c>
      <c r="D2987">
        <v>-130</v>
      </c>
      <c r="E2987" t="s">
        <v>172</v>
      </c>
      <c r="I2987">
        <v>77.900000000000006</v>
      </c>
      <c r="K2987" t="s">
        <v>290</v>
      </c>
      <c r="L2987">
        <v>77.900000000000006</v>
      </c>
      <c r="M2987" t="s">
        <v>83</v>
      </c>
      <c r="N2987">
        <v>1992</v>
      </c>
      <c r="O2987">
        <v>11</v>
      </c>
      <c r="P2987">
        <v>1997</v>
      </c>
      <c r="Q2987">
        <v>11</v>
      </c>
      <c r="R2987" t="s">
        <v>3814</v>
      </c>
    </row>
    <row r="2988" spans="1:18">
      <c r="A2988">
        <v>5151</v>
      </c>
      <c r="B2988" t="s">
        <v>3929</v>
      </c>
      <c r="C2988">
        <v>-89.878724000000005</v>
      </c>
      <c r="D2988">
        <v>-130</v>
      </c>
      <c r="E2988" t="s">
        <v>172</v>
      </c>
      <c r="I2988">
        <v>78.3</v>
      </c>
      <c r="K2988" t="s">
        <v>290</v>
      </c>
      <c r="L2988">
        <v>78.3</v>
      </c>
      <c r="M2988" t="s">
        <v>83</v>
      </c>
      <c r="N2988">
        <v>1992</v>
      </c>
      <c r="O2988">
        <v>11</v>
      </c>
      <c r="P2988">
        <v>1997</v>
      </c>
      <c r="Q2988">
        <v>11</v>
      </c>
      <c r="R2988" t="s">
        <v>3814</v>
      </c>
    </row>
    <row r="2989" spans="1:18">
      <c r="A2989">
        <v>5152</v>
      </c>
      <c r="B2989" t="s">
        <v>3930</v>
      </c>
      <c r="C2989">
        <v>-89.874233000000004</v>
      </c>
      <c r="D2989">
        <v>-130</v>
      </c>
      <c r="E2989" t="s">
        <v>172</v>
      </c>
      <c r="I2989">
        <v>89.3</v>
      </c>
      <c r="K2989" t="s">
        <v>290</v>
      </c>
      <c r="L2989">
        <v>89.3</v>
      </c>
      <c r="M2989" t="s">
        <v>83</v>
      </c>
      <c r="N2989">
        <v>1992</v>
      </c>
      <c r="O2989">
        <v>11</v>
      </c>
      <c r="P2989">
        <v>1997</v>
      </c>
      <c r="Q2989">
        <v>11</v>
      </c>
      <c r="R2989" t="s">
        <v>3814</v>
      </c>
    </row>
    <row r="2990" spans="1:18">
      <c r="A2990">
        <v>5153</v>
      </c>
      <c r="B2990" t="s">
        <v>3931</v>
      </c>
      <c r="C2990">
        <v>-89.869741000000005</v>
      </c>
      <c r="D2990">
        <v>-130</v>
      </c>
      <c r="E2990" t="s">
        <v>172</v>
      </c>
      <c r="I2990">
        <v>82.8</v>
      </c>
      <c r="K2990" t="s">
        <v>290</v>
      </c>
      <c r="L2990">
        <v>82.8</v>
      </c>
      <c r="M2990" t="s">
        <v>83</v>
      </c>
      <c r="N2990">
        <v>1992</v>
      </c>
      <c r="O2990">
        <v>11</v>
      </c>
      <c r="P2990">
        <v>1997</v>
      </c>
      <c r="Q2990">
        <v>11</v>
      </c>
      <c r="R2990" t="s">
        <v>3814</v>
      </c>
    </row>
    <row r="2991" spans="1:18">
      <c r="A2991">
        <v>5154</v>
      </c>
      <c r="B2991" t="s">
        <v>3932</v>
      </c>
      <c r="C2991">
        <v>-89.865249000000006</v>
      </c>
      <c r="D2991">
        <v>-130</v>
      </c>
      <c r="E2991" t="s">
        <v>172</v>
      </c>
      <c r="I2991">
        <v>81.7</v>
      </c>
      <c r="K2991" t="s">
        <v>290</v>
      </c>
      <c r="L2991">
        <v>81.7</v>
      </c>
      <c r="M2991" t="s">
        <v>83</v>
      </c>
      <c r="N2991">
        <v>1992</v>
      </c>
      <c r="O2991">
        <v>11</v>
      </c>
      <c r="P2991">
        <v>1997</v>
      </c>
      <c r="Q2991">
        <v>11</v>
      </c>
      <c r="R2991" t="s">
        <v>3814</v>
      </c>
    </row>
    <row r="2992" spans="1:18">
      <c r="A2992">
        <v>5155</v>
      </c>
      <c r="B2992" t="s">
        <v>3933</v>
      </c>
      <c r="C2992">
        <v>-89.860758000000004</v>
      </c>
      <c r="D2992">
        <v>-130</v>
      </c>
      <c r="E2992" t="s">
        <v>172</v>
      </c>
      <c r="I2992">
        <v>73.400000000000006</v>
      </c>
      <c r="K2992" t="s">
        <v>290</v>
      </c>
      <c r="L2992">
        <v>73.400000000000006</v>
      </c>
      <c r="M2992" t="s">
        <v>83</v>
      </c>
      <c r="N2992">
        <v>1992</v>
      </c>
      <c r="O2992">
        <v>11</v>
      </c>
      <c r="P2992">
        <v>1997</v>
      </c>
      <c r="Q2992">
        <v>11</v>
      </c>
      <c r="R2992" t="s">
        <v>3814</v>
      </c>
    </row>
    <row r="2993" spans="1:18">
      <c r="A2993">
        <v>5156</v>
      </c>
      <c r="B2993" t="s">
        <v>3934</v>
      </c>
      <c r="C2993">
        <v>-89.856266000000005</v>
      </c>
      <c r="D2993">
        <v>-130</v>
      </c>
      <c r="E2993" t="s">
        <v>172</v>
      </c>
      <c r="I2993">
        <v>80.2</v>
      </c>
      <c r="K2993" t="s">
        <v>290</v>
      </c>
      <c r="L2993">
        <v>80.2</v>
      </c>
      <c r="M2993" t="s">
        <v>83</v>
      </c>
      <c r="N2993">
        <v>1992</v>
      </c>
      <c r="O2993">
        <v>11</v>
      </c>
      <c r="P2993">
        <v>1997</v>
      </c>
      <c r="Q2993">
        <v>11</v>
      </c>
      <c r="R2993" t="s">
        <v>3814</v>
      </c>
    </row>
    <row r="2994" spans="1:18">
      <c r="A2994">
        <v>5157</v>
      </c>
      <c r="B2994" t="s">
        <v>1889</v>
      </c>
      <c r="C2994">
        <v>-89.851774000000006</v>
      </c>
      <c r="D2994">
        <v>-130</v>
      </c>
      <c r="E2994" t="s">
        <v>172</v>
      </c>
      <c r="I2994">
        <v>70.7</v>
      </c>
      <c r="K2994" t="s">
        <v>290</v>
      </c>
      <c r="L2994">
        <v>70.7</v>
      </c>
      <c r="M2994" t="s">
        <v>83</v>
      </c>
      <c r="N2994">
        <v>1992</v>
      </c>
      <c r="O2994">
        <v>11</v>
      </c>
      <c r="P2994">
        <v>1997</v>
      </c>
      <c r="Q2994">
        <v>11</v>
      </c>
      <c r="R2994" t="s">
        <v>3814</v>
      </c>
    </row>
    <row r="2995" spans="1:18">
      <c r="A2995">
        <v>5158</v>
      </c>
      <c r="B2995" t="s">
        <v>3935</v>
      </c>
      <c r="C2995">
        <v>-89.847283000000004</v>
      </c>
      <c r="D2995">
        <v>-130</v>
      </c>
      <c r="E2995" t="s">
        <v>172</v>
      </c>
      <c r="I2995">
        <v>86.3</v>
      </c>
      <c r="K2995" t="s">
        <v>290</v>
      </c>
      <c r="L2995">
        <v>86.3</v>
      </c>
      <c r="M2995" t="s">
        <v>83</v>
      </c>
      <c r="N2995">
        <v>1992</v>
      </c>
      <c r="O2995">
        <v>11</v>
      </c>
      <c r="P2995">
        <v>1997</v>
      </c>
      <c r="Q2995">
        <v>11</v>
      </c>
      <c r="R2995" t="s">
        <v>3814</v>
      </c>
    </row>
    <row r="2996" spans="1:18">
      <c r="A2996">
        <v>5159</v>
      </c>
      <c r="B2996" t="s">
        <v>3936</v>
      </c>
      <c r="C2996">
        <v>-89.842791000000005</v>
      </c>
      <c r="D2996">
        <v>-130</v>
      </c>
      <c r="E2996" t="s">
        <v>172</v>
      </c>
      <c r="I2996">
        <v>85.1</v>
      </c>
      <c r="K2996" t="s">
        <v>290</v>
      </c>
      <c r="L2996">
        <v>85.1</v>
      </c>
      <c r="M2996" t="s">
        <v>83</v>
      </c>
      <c r="N2996">
        <v>1992</v>
      </c>
      <c r="O2996">
        <v>11</v>
      </c>
      <c r="P2996">
        <v>1997</v>
      </c>
      <c r="Q2996">
        <v>11</v>
      </c>
      <c r="R2996" t="s">
        <v>3814</v>
      </c>
    </row>
    <row r="2997" spans="1:18">
      <c r="A2997">
        <v>5160</v>
      </c>
      <c r="B2997" t="s">
        <v>3937</v>
      </c>
      <c r="C2997">
        <v>-89.838299000000006</v>
      </c>
      <c r="D2997">
        <v>-130</v>
      </c>
      <c r="E2997" t="s">
        <v>172</v>
      </c>
      <c r="I2997">
        <v>81.3</v>
      </c>
      <c r="K2997" t="s">
        <v>290</v>
      </c>
      <c r="L2997">
        <v>81.3</v>
      </c>
      <c r="M2997" t="s">
        <v>83</v>
      </c>
      <c r="N2997">
        <v>1992</v>
      </c>
      <c r="O2997">
        <v>11</v>
      </c>
      <c r="P2997">
        <v>1997</v>
      </c>
      <c r="Q2997">
        <v>11</v>
      </c>
      <c r="R2997" t="s">
        <v>3814</v>
      </c>
    </row>
    <row r="2998" spans="1:18">
      <c r="A2998">
        <v>5161</v>
      </c>
      <c r="B2998" t="s">
        <v>3938</v>
      </c>
      <c r="C2998">
        <v>-89.833808000000005</v>
      </c>
      <c r="D2998">
        <v>-130</v>
      </c>
      <c r="E2998" t="s">
        <v>172</v>
      </c>
      <c r="I2998">
        <v>72.599999999999994</v>
      </c>
      <c r="K2998" t="s">
        <v>290</v>
      </c>
      <c r="L2998">
        <v>72.599999999999994</v>
      </c>
      <c r="M2998" t="s">
        <v>83</v>
      </c>
      <c r="N2998">
        <v>1992</v>
      </c>
      <c r="O2998">
        <v>11</v>
      </c>
      <c r="P2998">
        <v>1997</v>
      </c>
      <c r="Q2998">
        <v>11</v>
      </c>
      <c r="R2998" t="s">
        <v>3814</v>
      </c>
    </row>
    <row r="2999" spans="1:18">
      <c r="A2999">
        <v>5162</v>
      </c>
      <c r="B2999" t="s">
        <v>3939</v>
      </c>
      <c r="C2999">
        <v>-89.829316000000006</v>
      </c>
      <c r="D2999">
        <v>-130</v>
      </c>
      <c r="E2999" t="s">
        <v>172</v>
      </c>
      <c r="I2999">
        <v>88.9</v>
      </c>
      <c r="K2999" t="s">
        <v>290</v>
      </c>
      <c r="L2999">
        <v>88.9</v>
      </c>
      <c r="M2999" t="s">
        <v>83</v>
      </c>
      <c r="N2999">
        <v>1992</v>
      </c>
      <c r="O2999">
        <v>11</v>
      </c>
      <c r="P2999">
        <v>1997</v>
      </c>
      <c r="Q2999">
        <v>11</v>
      </c>
      <c r="R2999" t="s">
        <v>3814</v>
      </c>
    </row>
    <row r="3000" spans="1:18">
      <c r="A3000">
        <v>5163</v>
      </c>
      <c r="B3000" t="s">
        <v>3940</v>
      </c>
      <c r="C3000">
        <v>-89.824824000000007</v>
      </c>
      <c r="D3000">
        <v>-130</v>
      </c>
      <c r="E3000" t="s">
        <v>172</v>
      </c>
      <c r="I3000">
        <v>76</v>
      </c>
      <c r="K3000" t="s">
        <v>290</v>
      </c>
      <c r="L3000">
        <v>76</v>
      </c>
      <c r="M3000" t="s">
        <v>83</v>
      </c>
      <c r="N3000">
        <v>1992</v>
      </c>
      <c r="O3000">
        <v>11</v>
      </c>
      <c r="P3000">
        <v>1997</v>
      </c>
      <c r="Q3000">
        <v>11</v>
      </c>
      <c r="R3000" t="s">
        <v>3814</v>
      </c>
    </row>
    <row r="3001" spans="1:18">
      <c r="A3001">
        <v>5164</v>
      </c>
      <c r="B3001" t="s">
        <v>3941</v>
      </c>
      <c r="C3001">
        <v>-89.820333000000005</v>
      </c>
      <c r="D3001">
        <v>-130</v>
      </c>
      <c r="E3001" t="s">
        <v>172</v>
      </c>
      <c r="I3001">
        <v>77.900000000000006</v>
      </c>
      <c r="K3001" t="s">
        <v>290</v>
      </c>
      <c r="L3001">
        <v>77.900000000000006</v>
      </c>
      <c r="M3001" t="s">
        <v>83</v>
      </c>
      <c r="N3001">
        <v>1992</v>
      </c>
      <c r="O3001">
        <v>11</v>
      </c>
      <c r="P3001">
        <v>1997</v>
      </c>
      <c r="Q3001">
        <v>11</v>
      </c>
      <c r="R3001" t="s">
        <v>3814</v>
      </c>
    </row>
    <row r="3002" spans="1:18">
      <c r="A3002">
        <v>5165</v>
      </c>
      <c r="B3002" t="s">
        <v>218</v>
      </c>
      <c r="C3002">
        <v>-89.995508000000001</v>
      </c>
      <c r="D3002">
        <v>-70</v>
      </c>
      <c r="E3002" t="s">
        <v>172</v>
      </c>
      <c r="I3002">
        <v>54.2</v>
      </c>
      <c r="K3002" t="s">
        <v>290</v>
      </c>
      <c r="L3002">
        <v>54.2</v>
      </c>
      <c r="M3002" t="s">
        <v>83</v>
      </c>
      <c r="N3002">
        <v>1992</v>
      </c>
      <c r="O3002">
        <v>11</v>
      </c>
      <c r="P3002">
        <v>1997</v>
      </c>
      <c r="Q3002">
        <v>11</v>
      </c>
      <c r="R3002" t="s">
        <v>3814</v>
      </c>
    </row>
    <row r="3003" spans="1:18">
      <c r="A3003">
        <v>5166</v>
      </c>
      <c r="B3003" t="s">
        <v>215</v>
      </c>
      <c r="C3003">
        <v>-89.991016000000002</v>
      </c>
      <c r="D3003">
        <v>-70</v>
      </c>
      <c r="E3003" t="s">
        <v>172</v>
      </c>
      <c r="I3003">
        <v>60.2</v>
      </c>
      <c r="K3003" t="s">
        <v>290</v>
      </c>
      <c r="L3003">
        <v>60.2</v>
      </c>
      <c r="M3003" t="s">
        <v>83</v>
      </c>
      <c r="N3003">
        <v>1992</v>
      </c>
      <c r="O3003">
        <v>11</v>
      </c>
      <c r="P3003">
        <v>1997</v>
      </c>
      <c r="Q3003">
        <v>11</v>
      </c>
      <c r="R3003" t="s">
        <v>3814</v>
      </c>
    </row>
    <row r="3004" spans="1:18">
      <c r="A3004">
        <v>5167</v>
      </c>
      <c r="B3004" t="s">
        <v>206</v>
      </c>
      <c r="C3004">
        <v>-89.986524000000003</v>
      </c>
      <c r="D3004">
        <v>-70</v>
      </c>
      <c r="E3004" t="s">
        <v>172</v>
      </c>
      <c r="I3004">
        <v>80.900000000000006</v>
      </c>
      <c r="K3004" t="s">
        <v>290</v>
      </c>
      <c r="L3004">
        <v>80.900000000000006</v>
      </c>
      <c r="M3004" t="s">
        <v>83</v>
      </c>
      <c r="N3004">
        <v>1992</v>
      </c>
      <c r="O3004">
        <v>11</v>
      </c>
      <c r="P3004">
        <v>1997</v>
      </c>
      <c r="Q3004">
        <v>11</v>
      </c>
      <c r="R3004" t="s">
        <v>3814</v>
      </c>
    </row>
    <row r="3005" spans="1:18">
      <c r="A3005">
        <v>5168</v>
      </c>
      <c r="B3005" t="s">
        <v>201</v>
      </c>
      <c r="C3005">
        <v>-89.982033000000001</v>
      </c>
      <c r="D3005">
        <v>-70</v>
      </c>
      <c r="E3005" t="s">
        <v>172</v>
      </c>
      <c r="I3005">
        <v>92.4</v>
      </c>
      <c r="K3005" t="s">
        <v>290</v>
      </c>
      <c r="L3005">
        <v>92.4</v>
      </c>
      <c r="M3005" t="s">
        <v>83</v>
      </c>
      <c r="N3005">
        <v>1992</v>
      </c>
      <c r="O3005">
        <v>11</v>
      </c>
      <c r="P3005">
        <v>1997</v>
      </c>
      <c r="Q3005">
        <v>11</v>
      </c>
      <c r="R3005" t="s">
        <v>3814</v>
      </c>
    </row>
    <row r="3006" spans="1:18">
      <c r="A3006">
        <v>5169</v>
      </c>
      <c r="B3006" t="s">
        <v>3942</v>
      </c>
      <c r="C3006">
        <v>-89.977541000000002</v>
      </c>
      <c r="D3006">
        <v>-70</v>
      </c>
      <c r="E3006" t="s">
        <v>172</v>
      </c>
      <c r="I3006">
        <v>67</v>
      </c>
      <c r="K3006" t="s">
        <v>290</v>
      </c>
      <c r="L3006">
        <v>67</v>
      </c>
      <c r="M3006" t="s">
        <v>83</v>
      </c>
      <c r="N3006">
        <v>1992</v>
      </c>
      <c r="O3006">
        <v>11</v>
      </c>
      <c r="P3006">
        <v>1997</v>
      </c>
      <c r="Q3006">
        <v>11</v>
      </c>
      <c r="R3006" t="s">
        <v>3814</v>
      </c>
    </row>
    <row r="3007" spans="1:18">
      <c r="A3007">
        <v>5170</v>
      </c>
      <c r="B3007" t="s">
        <v>2418</v>
      </c>
      <c r="C3007">
        <v>-89.973049000000003</v>
      </c>
      <c r="D3007">
        <v>-70</v>
      </c>
      <c r="E3007" t="s">
        <v>172</v>
      </c>
      <c r="I3007">
        <v>83.2</v>
      </c>
      <c r="K3007" t="s">
        <v>290</v>
      </c>
      <c r="L3007">
        <v>83.2</v>
      </c>
      <c r="M3007" t="s">
        <v>83</v>
      </c>
      <c r="N3007">
        <v>1992</v>
      </c>
      <c r="O3007">
        <v>11</v>
      </c>
      <c r="P3007">
        <v>1997</v>
      </c>
      <c r="Q3007">
        <v>11</v>
      </c>
      <c r="R3007" t="s">
        <v>3814</v>
      </c>
    </row>
    <row r="3008" spans="1:18">
      <c r="A3008">
        <v>5171</v>
      </c>
      <c r="B3008" t="s">
        <v>2420</v>
      </c>
      <c r="C3008">
        <v>-89.968558000000002</v>
      </c>
      <c r="D3008">
        <v>-70</v>
      </c>
      <c r="E3008" t="s">
        <v>172</v>
      </c>
      <c r="I3008">
        <v>88.2</v>
      </c>
      <c r="K3008" t="s">
        <v>290</v>
      </c>
      <c r="L3008">
        <v>88.2</v>
      </c>
      <c r="M3008" t="s">
        <v>83</v>
      </c>
      <c r="N3008">
        <v>1992</v>
      </c>
      <c r="O3008">
        <v>11</v>
      </c>
      <c r="P3008">
        <v>1997</v>
      </c>
      <c r="Q3008">
        <v>11</v>
      </c>
      <c r="R3008" t="s">
        <v>3814</v>
      </c>
    </row>
    <row r="3009" spans="1:18">
      <c r="A3009">
        <v>5172</v>
      </c>
      <c r="B3009" t="s">
        <v>2421</v>
      </c>
      <c r="C3009">
        <v>-89.964066000000003</v>
      </c>
      <c r="D3009">
        <v>-70</v>
      </c>
      <c r="E3009" t="s">
        <v>172</v>
      </c>
      <c r="I3009">
        <v>74.900000000000006</v>
      </c>
      <c r="K3009" t="s">
        <v>290</v>
      </c>
      <c r="L3009">
        <v>74.900000000000006</v>
      </c>
      <c r="M3009" t="s">
        <v>83</v>
      </c>
      <c r="N3009">
        <v>1992</v>
      </c>
      <c r="O3009">
        <v>11</v>
      </c>
      <c r="P3009">
        <v>1997</v>
      </c>
      <c r="Q3009">
        <v>11</v>
      </c>
      <c r="R3009" t="s">
        <v>3814</v>
      </c>
    </row>
    <row r="3010" spans="1:18">
      <c r="A3010">
        <v>5173</v>
      </c>
      <c r="B3010" t="s">
        <v>3943</v>
      </c>
      <c r="C3010">
        <v>-89.959574000000003</v>
      </c>
      <c r="D3010">
        <v>-70</v>
      </c>
      <c r="E3010" t="s">
        <v>172</v>
      </c>
      <c r="I3010">
        <v>75.599999999999994</v>
      </c>
      <c r="K3010" t="s">
        <v>290</v>
      </c>
      <c r="L3010">
        <v>75.599999999999994</v>
      </c>
      <c r="M3010" t="s">
        <v>83</v>
      </c>
      <c r="N3010">
        <v>1992</v>
      </c>
      <c r="O3010">
        <v>11</v>
      </c>
      <c r="P3010">
        <v>1997</v>
      </c>
      <c r="Q3010">
        <v>11</v>
      </c>
      <c r="R3010" t="s">
        <v>3814</v>
      </c>
    </row>
    <row r="3011" spans="1:18">
      <c r="A3011">
        <v>5174</v>
      </c>
      <c r="B3011" t="s">
        <v>3944</v>
      </c>
      <c r="C3011">
        <v>-89.955083000000002</v>
      </c>
      <c r="D3011">
        <v>-70</v>
      </c>
      <c r="E3011" t="s">
        <v>172</v>
      </c>
      <c r="I3011">
        <v>94.3</v>
      </c>
      <c r="K3011" t="s">
        <v>290</v>
      </c>
      <c r="L3011">
        <v>94.3</v>
      </c>
      <c r="M3011" t="s">
        <v>83</v>
      </c>
      <c r="N3011">
        <v>1992</v>
      </c>
      <c r="O3011">
        <v>11</v>
      </c>
      <c r="P3011">
        <v>1997</v>
      </c>
      <c r="Q3011">
        <v>11</v>
      </c>
      <c r="R3011" t="s">
        <v>3814</v>
      </c>
    </row>
    <row r="3012" spans="1:18">
      <c r="A3012">
        <v>5175</v>
      </c>
      <c r="B3012" t="s">
        <v>3945</v>
      </c>
      <c r="C3012">
        <v>-89.950591000000003</v>
      </c>
      <c r="D3012">
        <v>-70</v>
      </c>
      <c r="E3012" t="s">
        <v>172</v>
      </c>
      <c r="I3012">
        <v>76.8</v>
      </c>
      <c r="K3012" t="s">
        <v>290</v>
      </c>
      <c r="L3012">
        <v>76.8</v>
      </c>
      <c r="M3012" t="s">
        <v>83</v>
      </c>
      <c r="N3012">
        <v>1992</v>
      </c>
      <c r="O3012">
        <v>11</v>
      </c>
      <c r="P3012">
        <v>1997</v>
      </c>
      <c r="Q3012">
        <v>11</v>
      </c>
      <c r="R3012" t="s">
        <v>3814</v>
      </c>
    </row>
    <row r="3013" spans="1:18">
      <c r="A3013">
        <v>5176</v>
      </c>
      <c r="B3013" t="s">
        <v>3946</v>
      </c>
      <c r="C3013">
        <v>-89.946099000000004</v>
      </c>
      <c r="D3013">
        <v>-70</v>
      </c>
      <c r="E3013" t="s">
        <v>172</v>
      </c>
      <c r="I3013">
        <v>82.5</v>
      </c>
      <c r="K3013" t="s">
        <v>290</v>
      </c>
      <c r="L3013">
        <v>82.5</v>
      </c>
      <c r="M3013" t="s">
        <v>83</v>
      </c>
      <c r="N3013">
        <v>1992</v>
      </c>
      <c r="O3013">
        <v>11</v>
      </c>
      <c r="P3013">
        <v>1997</v>
      </c>
      <c r="Q3013">
        <v>11</v>
      </c>
      <c r="R3013" t="s">
        <v>3814</v>
      </c>
    </row>
    <row r="3014" spans="1:18">
      <c r="A3014">
        <v>5177</v>
      </c>
      <c r="B3014" t="s">
        <v>3947</v>
      </c>
      <c r="C3014">
        <v>-89.941608000000002</v>
      </c>
      <c r="D3014">
        <v>-70</v>
      </c>
      <c r="E3014" t="s">
        <v>172</v>
      </c>
      <c r="I3014">
        <v>82.5</v>
      </c>
      <c r="K3014" t="s">
        <v>290</v>
      </c>
      <c r="L3014">
        <v>82.5</v>
      </c>
      <c r="M3014" t="s">
        <v>83</v>
      </c>
      <c r="N3014">
        <v>1992</v>
      </c>
      <c r="O3014">
        <v>11</v>
      </c>
      <c r="P3014">
        <v>1997</v>
      </c>
      <c r="Q3014">
        <v>11</v>
      </c>
      <c r="R3014" t="s">
        <v>3814</v>
      </c>
    </row>
    <row r="3015" spans="1:18">
      <c r="A3015">
        <v>5178</v>
      </c>
      <c r="B3015" t="s">
        <v>3948</v>
      </c>
      <c r="C3015">
        <v>-89.937116000000003</v>
      </c>
      <c r="D3015">
        <v>-70</v>
      </c>
      <c r="E3015" t="s">
        <v>172</v>
      </c>
      <c r="I3015">
        <v>85.9</v>
      </c>
      <c r="K3015" t="s">
        <v>290</v>
      </c>
      <c r="L3015">
        <v>85.9</v>
      </c>
      <c r="M3015" t="s">
        <v>83</v>
      </c>
      <c r="N3015">
        <v>1992</v>
      </c>
      <c r="O3015">
        <v>11</v>
      </c>
      <c r="P3015">
        <v>1997</v>
      </c>
      <c r="Q3015">
        <v>11</v>
      </c>
      <c r="R3015" t="s">
        <v>3814</v>
      </c>
    </row>
    <row r="3016" spans="1:18">
      <c r="A3016">
        <v>5179</v>
      </c>
      <c r="B3016" t="s">
        <v>3949</v>
      </c>
      <c r="C3016">
        <v>-89.932624000000004</v>
      </c>
      <c r="D3016">
        <v>-70</v>
      </c>
      <c r="E3016" t="s">
        <v>172</v>
      </c>
      <c r="I3016">
        <v>90.1</v>
      </c>
      <c r="K3016" t="s">
        <v>290</v>
      </c>
      <c r="L3016">
        <v>90.1</v>
      </c>
      <c r="M3016" t="s">
        <v>83</v>
      </c>
      <c r="N3016">
        <v>1992</v>
      </c>
      <c r="O3016">
        <v>11</v>
      </c>
      <c r="P3016">
        <v>1997</v>
      </c>
      <c r="Q3016">
        <v>11</v>
      </c>
      <c r="R3016" t="s">
        <v>3814</v>
      </c>
    </row>
    <row r="3017" spans="1:18">
      <c r="A3017">
        <v>5180</v>
      </c>
      <c r="B3017" t="s">
        <v>3950</v>
      </c>
      <c r="C3017">
        <v>-89.928133000000003</v>
      </c>
      <c r="D3017">
        <v>-70</v>
      </c>
      <c r="E3017" t="s">
        <v>172</v>
      </c>
      <c r="I3017">
        <v>90.1</v>
      </c>
      <c r="K3017" t="s">
        <v>290</v>
      </c>
      <c r="L3017">
        <v>90.1</v>
      </c>
      <c r="M3017" t="s">
        <v>83</v>
      </c>
      <c r="N3017">
        <v>1992</v>
      </c>
      <c r="O3017">
        <v>11</v>
      </c>
      <c r="P3017">
        <v>1997</v>
      </c>
      <c r="Q3017">
        <v>11</v>
      </c>
      <c r="R3017" t="s">
        <v>3814</v>
      </c>
    </row>
    <row r="3018" spans="1:18">
      <c r="A3018">
        <v>5181</v>
      </c>
      <c r="B3018" t="s">
        <v>3951</v>
      </c>
      <c r="C3018">
        <v>-89.923641000000003</v>
      </c>
      <c r="D3018">
        <v>-70</v>
      </c>
      <c r="E3018" t="s">
        <v>172</v>
      </c>
      <c r="I3018">
        <v>78.7</v>
      </c>
      <c r="K3018" t="s">
        <v>290</v>
      </c>
      <c r="L3018">
        <v>78.7</v>
      </c>
      <c r="M3018" t="s">
        <v>83</v>
      </c>
      <c r="N3018">
        <v>1992</v>
      </c>
      <c r="O3018">
        <v>11</v>
      </c>
      <c r="P3018">
        <v>1997</v>
      </c>
      <c r="Q3018">
        <v>11</v>
      </c>
      <c r="R3018" t="s">
        <v>3814</v>
      </c>
    </row>
    <row r="3019" spans="1:18">
      <c r="A3019">
        <v>5182</v>
      </c>
      <c r="B3019" t="s">
        <v>3952</v>
      </c>
      <c r="C3019">
        <v>-89.919149000000004</v>
      </c>
      <c r="D3019">
        <v>-70</v>
      </c>
      <c r="E3019" t="s">
        <v>172</v>
      </c>
      <c r="I3019">
        <v>69.2</v>
      </c>
      <c r="K3019" t="s">
        <v>290</v>
      </c>
      <c r="L3019">
        <v>69.2</v>
      </c>
      <c r="M3019" t="s">
        <v>83</v>
      </c>
      <c r="N3019">
        <v>1992</v>
      </c>
      <c r="O3019">
        <v>11</v>
      </c>
      <c r="P3019">
        <v>1997</v>
      </c>
      <c r="Q3019">
        <v>11</v>
      </c>
      <c r="R3019" t="s">
        <v>3814</v>
      </c>
    </row>
    <row r="3020" spans="1:18">
      <c r="A3020">
        <v>5183</v>
      </c>
      <c r="B3020" t="s">
        <v>3953</v>
      </c>
      <c r="C3020">
        <v>-89.914658000000003</v>
      </c>
      <c r="D3020">
        <v>-70</v>
      </c>
      <c r="E3020" t="s">
        <v>172</v>
      </c>
      <c r="I3020">
        <v>80.900000000000006</v>
      </c>
      <c r="K3020" t="s">
        <v>290</v>
      </c>
      <c r="L3020">
        <v>80.900000000000006</v>
      </c>
      <c r="M3020" t="s">
        <v>83</v>
      </c>
      <c r="N3020">
        <v>1992</v>
      </c>
      <c r="O3020">
        <v>11</v>
      </c>
      <c r="P3020">
        <v>1997</v>
      </c>
      <c r="Q3020">
        <v>11</v>
      </c>
      <c r="R3020" t="s">
        <v>3814</v>
      </c>
    </row>
    <row r="3021" spans="1:18">
      <c r="A3021">
        <v>5184</v>
      </c>
      <c r="B3021" t="s">
        <v>3954</v>
      </c>
      <c r="C3021">
        <v>-89.910166000000004</v>
      </c>
      <c r="D3021">
        <v>-70</v>
      </c>
      <c r="E3021" t="s">
        <v>172</v>
      </c>
      <c r="I3021">
        <v>74.5</v>
      </c>
      <c r="K3021" t="s">
        <v>290</v>
      </c>
      <c r="L3021">
        <v>74.5</v>
      </c>
      <c r="M3021" t="s">
        <v>83</v>
      </c>
      <c r="N3021">
        <v>1992</v>
      </c>
      <c r="O3021">
        <v>11</v>
      </c>
      <c r="P3021">
        <v>1997</v>
      </c>
      <c r="Q3021">
        <v>11</v>
      </c>
      <c r="R3021" t="s">
        <v>3814</v>
      </c>
    </row>
    <row r="3022" spans="1:18">
      <c r="A3022">
        <v>5185</v>
      </c>
      <c r="B3022" t="s">
        <v>3955</v>
      </c>
      <c r="C3022">
        <v>-89.905674000000005</v>
      </c>
      <c r="D3022">
        <v>-70</v>
      </c>
      <c r="E3022" t="s">
        <v>172</v>
      </c>
      <c r="I3022">
        <v>73.400000000000006</v>
      </c>
      <c r="K3022" t="s">
        <v>290</v>
      </c>
      <c r="L3022">
        <v>73.400000000000006</v>
      </c>
      <c r="M3022" t="s">
        <v>83</v>
      </c>
      <c r="N3022">
        <v>1992</v>
      </c>
      <c r="O3022">
        <v>11</v>
      </c>
      <c r="P3022">
        <v>1997</v>
      </c>
      <c r="Q3022">
        <v>11</v>
      </c>
      <c r="R3022" t="s">
        <v>3814</v>
      </c>
    </row>
    <row r="3023" spans="1:18">
      <c r="A3023">
        <v>5186</v>
      </c>
      <c r="B3023" t="s">
        <v>3956</v>
      </c>
      <c r="C3023">
        <v>-89.901183000000003</v>
      </c>
      <c r="D3023">
        <v>-70</v>
      </c>
      <c r="E3023" t="s">
        <v>172</v>
      </c>
      <c r="I3023">
        <v>86.3</v>
      </c>
      <c r="K3023" t="s">
        <v>290</v>
      </c>
      <c r="L3023">
        <v>86.3</v>
      </c>
      <c r="M3023" t="s">
        <v>83</v>
      </c>
      <c r="N3023">
        <v>1992</v>
      </c>
      <c r="O3023">
        <v>11</v>
      </c>
      <c r="P3023">
        <v>1997</v>
      </c>
      <c r="Q3023">
        <v>11</v>
      </c>
      <c r="R3023" t="s">
        <v>3814</v>
      </c>
    </row>
    <row r="3024" spans="1:18">
      <c r="A3024">
        <v>5187</v>
      </c>
      <c r="B3024" t="s">
        <v>3957</v>
      </c>
      <c r="C3024">
        <v>-89.896691000000004</v>
      </c>
      <c r="D3024">
        <v>-70</v>
      </c>
      <c r="E3024" t="s">
        <v>172</v>
      </c>
      <c r="I3024">
        <v>83.6</v>
      </c>
      <c r="K3024" t="s">
        <v>290</v>
      </c>
      <c r="L3024">
        <v>83.6</v>
      </c>
      <c r="M3024" t="s">
        <v>83</v>
      </c>
      <c r="N3024">
        <v>1992</v>
      </c>
      <c r="O3024">
        <v>11</v>
      </c>
      <c r="P3024">
        <v>1997</v>
      </c>
      <c r="Q3024">
        <v>11</v>
      </c>
      <c r="R3024" t="s">
        <v>3814</v>
      </c>
    </row>
    <row r="3025" spans="1:18">
      <c r="A3025">
        <v>5188</v>
      </c>
      <c r="B3025" t="s">
        <v>3958</v>
      </c>
      <c r="C3025">
        <v>-89.892199000000005</v>
      </c>
      <c r="D3025">
        <v>-70</v>
      </c>
      <c r="E3025" t="s">
        <v>172</v>
      </c>
      <c r="I3025">
        <v>70.7</v>
      </c>
      <c r="K3025" t="s">
        <v>290</v>
      </c>
      <c r="L3025">
        <v>70.7</v>
      </c>
      <c r="M3025" t="s">
        <v>83</v>
      </c>
      <c r="N3025">
        <v>1992</v>
      </c>
      <c r="O3025">
        <v>11</v>
      </c>
      <c r="P3025">
        <v>1997</v>
      </c>
      <c r="Q3025">
        <v>11</v>
      </c>
      <c r="R3025" t="s">
        <v>3814</v>
      </c>
    </row>
    <row r="3026" spans="1:18">
      <c r="A3026">
        <v>5189</v>
      </c>
      <c r="B3026" t="s">
        <v>3959</v>
      </c>
      <c r="C3026">
        <v>-89.887708000000003</v>
      </c>
      <c r="D3026">
        <v>-70</v>
      </c>
      <c r="E3026" t="s">
        <v>172</v>
      </c>
      <c r="I3026">
        <v>89.3</v>
      </c>
      <c r="K3026" t="s">
        <v>290</v>
      </c>
      <c r="L3026">
        <v>89.3</v>
      </c>
      <c r="M3026" t="s">
        <v>83</v>
      </c>
      <c r="N3026">
        <v>1992</v>
      </c>
      <c r="O3026">
        <v>11</v>
      </c>
      <c r="P3026">
        <v>1997</v>
      </c>
      <c r="Q3026">
        <v>11</v>
      </c>
      <c r="R3026" t="s">
        <v>3814</v>
      </c>
    </row>
    <row r="3027" spans="1:18">
      <c r="A3027">
        <v>5190</v>
      </c>
      <c r="B3027" t="s">
        <v>3960</v>
      </c>
      <c r="C3027">
        <v>-89.883216000000004</v>
      </c>
      <c r="D3027">
        <v>-70</v>
      </c>
      <c r="E3027" t="s">
        <v>172</v>
      </c>
      <c r="I3027">
        <v>99.3</v>
      </c>
      <c r="K3027" t="s">
        <v>290</v>
      </c>
      <c r="L3027">
        <v>99.3</v>
      </c>
      <c r="M3027" t="s">
        <v>83</v>
      </c>
      <c r="N3027">
        <v>1992</v>
      </c>
      <c r="O3027">
        <v>11</v>
      </c>
      <c r="P3027">
        <v>1997</v>
      </c>
      <c r="Q3027">
        <v>11</v>
      </c>
      <c r="R3027" t="s">
        <v>3814</v>
      </c>
    </row>
    <row r="3028" spans="1:18">
      <c r="A3028">
        <v>5191</v>
      </c>
      <c r="B3028" t="s">
        <v>3961</v>
      </c>
      <c r="C3028">
        <v>-89.878724000000005</v>
      </c>
      <c r="D3028">
        <v>-70</v>
      </c>
      <c r="E3028" t="s">
        <v>172</v>
      </c>
      <c r="I3028">
        <v>93.5</v>
      </c>
      <c r="K3028" t="s">
        <v>290</v>
      </c>
      <c r="L3028">
        <v>93.5</v>
      </c>
      <c r="M3028" t="s">
        <v>83</v>
      </c>
      <c r="N3028">
        <v>1992</v>
      </c>
      <c r="O3028">
        <v>11</v>
      </c>
      <c r="P3028">
        <v>1997</v>
      </c>
      <c r="Q3028">
        <v>11</v>
      </c>
      <c r="R3028" t="s">
        <v>3814</v>
      </c>
    </row>
    <row r="3029" spans="1:18">
      <c r="A3029">
        <v>5192</v>
      </c>
      <c r="B3029" t="s">
        <v>3962</v>
      </c>
      <c r="C3029">
        <v>-89.874233000000004</v>
      </c>
      <c r="D3029">
        <v>-70</v>
      </c>
      <c r="E3029" t="s">
        <v>172</v>
      </c>
      <c r="I3029">
        <v>94.3</v>
      </c>
      <c r="K3029" t="s">
        <v>290</v>
      </c>
      <c r="L3029">
        <v>94.3</v>
      </c>
      <c r="M3029" t="s">
        <v>83</v>
      </c>
      <c r="N3029">
        <v>1992</v>
      </c>
      <c r="O3029">
        <v>11</v>
      </c>
      <c r="P3029">
        <v>1997</v>
      </c>
      <c r="Q3029">
        <v>11</v>
      </c>
      <c r="R3029" t="s">
        <v>3814</v>
      </c>
    </row>
    <row r="3030" spans="1:18">
      <c r="A3030">
        <v>5193</v>
      </c>
      <c r="B3030" t="s">
        <v>3963</v>
      </c>
      <c r="C3030">
        <v>-89.869741000000005</v>
      </c>
      <c r="D3030">
        <v>-70</v>
      </c>
      <c r="E3030" t="s">
        <v>172</v>
      </c>
      <c r="I3030">
        <v>103.1</v>
      </c>
      <c r="K3030" t="s">
        <v>290</v>
      </c>
      <c r="L3030">
        <v>103.1</v>
      </c>
      <c r="M3030" t="s">
        <v>83</v>
      </c>
      <c r="N3030">
        <v>1992</v>
      </c>
      <c r="O3030">
        <v>11</v>
      </c>
      <c r="P3030">
        <v>1997</v>
      </c>
      <c r="Q3030">
        <v>11</v>
      </c>
      <c r="R3030" t="s">
        <v>3814</v>
      </c>
    </row>
    <row r="3031" spans="1:18">
      <c r="A3031">
        <v>5194</v>
      </c>
      <c r="B3031" t="s">
        <v>3964</v>
      </c>
      <c r="C3031">
        <v>-89.865249000000006</v>
      </c>
      <c r="D3031">
        <v>-70</v>
      </c>
      <c r="E3031" t="s">
        <v>172</v>
      </c>
      <c r="I3031">
        <v>105.4</v>
      </c>
      <c r="K3031" t="s">
        <v>290</v>
      </c>
      <c r="L3031">
        <v>105.4</v>
      </c>
      <c r="M3031" t="s">
        <v>83</v>
      </c>
      <c r="N3031">
        <v>1992</v>
      </c>
      <c r="O3031">
        <v>11</v>
      </c>
      <c r="P3031">
        <v>1997</v>
      </c>
      <c r="Q3031">
        <v>11</v>
      </c>
      <c r="R3031" t="s">
        <v>3814</v>
      </c>
    </row>
    <row r="3032" spans="1:18">
      <c r="A3032">
        <v>5195</v>
      </c>
      <c r="B3032" t="s">
        <v>3965</v>
      </c>
      <c r="C3032">
        <v>-89.860758000000004</v>
      </c>
      <c r="D3032">
        <v>-70</v>
      </c>
      <c r="E3032" t="s">
        <v>172</v>
      </c>
      <c r="I3032">
        <v>103.5</v>
      </c>
      <c r="K3032" t="s">
        <v>290</v>
      </c>
      <c r="L3032">
        <v>103.5</v>
      </c>
      <c r="M3032" t="s">
        <v>83</v>
      </c>
      <c r="N3032">
        <v>1992</v>
      </c>
      <c r="O3032">
        <v>11</v>
      </c>
      <c r="P3032">
        <v>1997</v>
      </c>
      <c r="Q3032">
        <v>11</v>
      </c>
      <c r="R3032" t="s">
        <v>3814</v>
      </c>
    </row>
    <row r="3033" spans="1:18">
      <c r="A3033">
        <v>5196</v>
      </c>
      <c r="B3033" t="s">
        <v>3966</v>
      </c>
      <c r="C3033">
        <v>-89.856266000000005</v>
      </c>
      <c r="D3033">
        <v>-70</v>
      </c>
      <c r="E3033" t="s">
        <v>172</v>
      </c>
      <c r="I3033">
        <v>96.2</v>
      </c>
      <c r="K3033" t="s">
        <v>290</v>
      </c>
      <c r="L3033">
        <v>96.2</v>
      </c>
      <c r="M3033" t="s">
        <v>83</v>
      </c>
      <c r="N3033">
        <v>1992</v>
      </c>
      <c r="O3033">
        <v>11</v>
      </c>
      <c r="P3033">
        <v>1997</v>
      </c>
      <c r="Q3033">
        <v>11</v>
      </c>
      <c r="R3033" t="s">
        <v>3814</v>
      </c>
    </row>
    <row r="3034" spans="1:18">
      <c r="A3034">
        <v>5197</v>
      </c>
      <c r="B3034" t="s">
        <v>3967</v>
      </c>
      <c r="C3034">
        <v>-89.851774000000006</v>
      </c>
      <c r="D3034">
        <v>-70</v>
      </c>
      <c r="E3034" t="s">
        <v>172</v>
      </c>
      <c r="I3034">
        <v>103.5</v>
      </c>
      <c r="K3034" t="s">
        <v>290</v>
      </c>
      <c r="L3034">
        <v>103.5</v>
      </c>
      <c r="M3034" t="s">
        <v>83</v>
      </c>
      <c r="N3034">
        <v>1992</v>
      </c>
      <c r="O3034">
        <v>11</v>
      </c>
      <c r="P3034">
        <v>1997</v>
      </c>
      <c r="Q3034">
        <v>11</v>
      </c>
      <c r="R3034" t="s">
        <v>3814</v>
      </c>
    </row>
    <row r="3035" spans="1:18">
      <c r="A3035">
        <v>5198</v>
      </c>
      <c r="B3035" t="s">
        <v>3968</v>
      </c>
      <c r="C3035">
        <v>-89.847283000000004</v>
      </c>
      <c r="D3035">
        <v>-70</v>
      </c>
      <c r="E3035" t="s">
        <v>172</v>
      </c>
      <c r="I3035">
        <v>93.5</v>
      </c>
      <c r="K3035" t="s">
        <v>290</v>
      </c>
      <c r="L3035">
        <v>93.5</v>
      </c>
      <c r="M3035" t="s">
        <v>83</v>
      </c>
      <c r="N3035">
        <v>1992</v>
      </c>
      <c r="O3035">
        <v>11</v>
      </c>
      <c r="P3035">
        <v>1997</v>
      </c>
      <c r="Q3035">
        <v>11</v>
      </c>
      <c r="R3035" t="s">
        <v>3814</v>
      </c>
    </row>
    <row r="3036" spans="1:18">
      <c r="A3036">
        <v>5199</v>
      </c>
      <c r="B3036" t="s">
        <v>3969</v>
      </c>
      <c r="C3036">
        <v>-89.842791000000005</v>
      </c>
      <c r="D3036">
        <v>-70</v>
      </c>
      <c r="E3036" t="s">
        <v>172</v>
      </c>
      <c r="I3036">
        <v>102.3</v>
      </c>
      <c r="K3036" t="s">
        <v>290</v>
      </c>
      <c r="L3036">
        <v>102.3</v>
      </c>
      <c r="M3036" t="s">
        <v>83</v>
      </c>
      <c r="N3036">
        <v>1992</v>
      </c>
      <c r="O3036">
        <v>11</v>
      </c>
      <c r="P3036">
        <v>1997</v>
      </c>
      <c r="Q3036">
        <v>11</v>
      </c>
      <c r="R3036" t="s">
        <v>3814</v>
      </c>
    </row>
    <row r="3037" spans="1:18">
      <c r="A3037">
        <v>5200</v>
      </c>
      <c r="B3037" t="s">
        <v>3970</v>
      </c>
      <c r="C3037">
        <v>-89.838299000000006</v>
      </c>
      <c r="D3037">
        <v>-70</v>
      </c>
      <c r="E3037" t="s">
        <v>172</v>
      </c>
      <c r="I3037">
        <v>103.9</v>
      </c>
      <c r="K3037" t="s">
        <v>290</v>
      </c>
      <c r="L3037">
        <v>103.9</v>
      </c>
      <c r="M3037" t="s">
        <v>83</v>
      </c>
      <c r="N3037">
        <v>1992</v>
      </c>
      <c r="O3037">
        <v>11</v>
      </c>
      <c r="P3037">
        <v>1997</v>
      </c>
      <c r="Q3037">
        <v>11</v>
      </c>
      <c r="R3037" t="s">
        <v>3814</v>
      </c>
    </row>
    <row r="3038" spans="1:18">
      <c r="A3038">
        <v>5201</v>
      </c>
      <c r="B3038" t="s">
        <v>3971</v>
      </c>
      <c r="C3038">
        <v>-89.833808000000005</v>
      </c>
      <c r="D3038">
        <v>-70</v>
      </c>
      <c r="E3038" t="s">
        <v>172</v>
      </c>
      <c r="I3038">
        <v>95.4</v>
      </c>
      <c r="K3038" t="s">
        <v>290</v>
      </c>
      <c r="L3038">
        <v>95.4</v>
      </c>
      <c r="M3038" t="s">
        <v>83</v>
      </c>
      <c r="N3038">
        <v>1992</v>
      </c>
      <c r="O3038">
        <v>11</v>
      </c>
      <c r="P3038">
        <v>1997</v>
      </c>
      <c r="Q3038">
        <v>11</v>
      </c>
      <c r="R3038" t="s">
        <v>3814</v>
      </c>
    </row>
    <row r="3039" spans="1:18">
      <c r="A3039">
        <v>5202</v>
      </c>
      <c r="B3039" t="s">
        <v>3972</v>
      </c>
      <c r="C3039">
        <v>-89.829316000000006</v>
      </c>
      <c r="D3039">
        <v>-70</v>
      </c>
      <c r="E3039" t="s">
        <v>172</v>
      </c>
      <c r="I3039">
        <v>81.7</v>
      </c>
      <c r="K3039" t="s">
        <v>290</v>
      </c>
      <c r="L3039">
        <v>81.7</v>
      </c>
      <c r="M3039" t="s">
        <v>83</v>
      </c>
      <c r="N3039">
        <v>1992</v>
      </c>
      <c r="O3039">
        <v>11</v>
      </c>
      <c r="P3039">
        <v>1997</v>
      </c>
      <c r="Q3039">
        <v>11</v>
      </c>
      <c r="R3039" t="s">
        <v>3814</v>
      </c>
    </row>
    <row r="3040" spans="1:18">
      <c r="A3040">
        <v>5203</v>
      </c>
      <c r="B3040" t="s">
        <v>3973</v>
      </c>
      <c r="C3040">
        <v>-89.824824000000007</v>
      </c>
      <c r="D3040">
        <v>-70</v>
      </c>
      <c r="E3040" t="s">
        <v>172</v>
      </c>
      <c r="I3040">
        <v>90.1</v>
      </c>
      <c r="K3040" t="s">
        <v>290</v>
      </c>
      <c r="L3040">
        <v>90.1</v>
      </c>
      <c r="M3040" t="s">
        <v>83</v>
      </c>
      <c r="N3040">
        <v>1992</v>
      </c>
      <c r="O3040">
        <v>11</v>
      </c>
      <c r="P3040">
        <v>1997</v>
      </c>
      <c r="Q3040">
        <v>11</v>
      </c>
      <c r="R3040" t="s">
        <v>3814</v>
      </c>
    </row>
    <row r="3041" spans="1:18">
      <c r="A3041">
        <v>5204</v>
      </c>
      <c r="B3041" t="s">
        <v>3974</v>
      </c>
      <c r="C3041">
        <v>-89.820333000000005</v>
      </c>
      <c r="D3041">
        <v>-70</v>
      </c>
      <c r="E3041" t="s">
        <v>172</v>
      </c>
      <c r="I3041">
        <v>69</v>
      </c>
      <c r="K3041" t="s">
        <v>290</v>
      </c>
      <c r="L3041">
        <v>69</v>
      </c>
      <c r="M3041" t="s">
        <v>83</v>
      </c>
      <c r="N3041">
        <v>1992</v>
      </c>
      <c r="O3041">
        <v>11</v>
      </c>
      <c r="P3041">
        <v>1997</v>
      </c>
      <c r="Q3041">
        <v>11</v>
      </c>
      <c r="R3041" t="s">
        <v>3814</v>
      </c>
    </row>
    <row r="3042" spans="1:18">
      <c r="A3042">
        <v>5205</v>
      </c>
      <c r="B3042" t="s">
        <v>209</v>
      </c>
      <c r="C3042">
        <v>-89.991016000000002</v>
      </c>
      <c r="D3042">
        <v>-10</v>
      </c>
      <c r="E3042" t="s">
        <v>172</v>
      </c>
      <c r="I3042">
        <v>78.3</v>
      </c>
      <c r="K3042" t="s">
        <v>290</v>
      </c>
      <c r="L3042">
        <v>78.3</v>
      </c>
      <c r="M3042" t="s">
        <v>83</v>
      </c>
      <c r="N3042">
        <v>1992</v>
      </c>
      <c r="O3042">
        <v>11</v>
      </c>
      <c r="P3042">
        <v>1997</v>
      </c>
      <c r="Q3042">
        <v>11</v>
      </c>
      <c r="R3042" t="s">
        <v>3814</v>
      </c>
    </row>
    <row r="3043" spans="1:18">
      <c r="A3043">
        <v>5206</v>
      </c>
      <c r="B3043" t="s">
        <v>3975</v>
      </c>
      <c r="C3043">
        <v>-89.986524000000003</v>
      </c>
      <c r="D3043">
        <v>-10</v>
      </c>
      <c r="E3043" t="s">
        <v>172</v>
      </c>
      <c r="I3043">
        <v>63.6</v>
      </c>
      <c r="K3043" t="s">
        <v>290</v>
      </c>
      <c r="L3043">
        <v>63.6</v>
      </c>
      <c r="M3043" t="s">
        <v>83</v>
      </c>
      <c r="N3043">
        <v>1992</v>
      </c>
      <c r="O3043">
        <v>11</v>
      </c>
      <c r="P3043">
        <v>1997</v>
      </c>
      <c r="Q3043">
        <v>11</v>
      </c>
      <c r="R3043" t="s">
        <v>3814</v>
      </c>
    </row>
    <row r="3044" spans="1:18">
      <c r="A3044">
        <v>5207</v>
      </c>
      <c r="B3044" t="s">
        <v>3976</v>
      </c>
      <c r="C3044">
        <v>-89.982033000000001</v>
      </c>
      <c r="D3044">
        <v>-10</v>
      </c>
      <c r="E3044" t="s">
        <v>172</v>
      </c>
      <c r="I3044">
        <v>63.2</v>
      </c>
      <c r="K3044" t="s">
        <v>290</v>
      </c>
      <c r="L3044">
        <v>63.2</v>
      </c>
      <c r="M3044" t="s">
        <v>83</v>
      </c>
      <c r="N3044">
        <v>1992</v>
      </c>
      <c r="O3044">
        <v>11</v>
      </c>
      <c r="P3044">
        <v>1997</v>
      </c>
      <c r="Q3044">
        <v>11</v>
      </c>
      <c r="R3044" t="s">
        <v>3814</v>
      </c>
    </row>
    <row r="3045" spans="1:18">
      <c r="A3045">
        <v>5208</v>
      </c>
      <c r="B3045" t="s">
        <v>3977</v>
      </c>
      <c r="C3045">
        <v>-89.977541000000002</v>
      </c>
      <c r="D3045">
        <v>-10</v>
      </c>
      <c r="E3045" t="s">
        <v>172</v>
      </c>
      <c r="I3045">
        <v>66.2</v>
      </c>
      <c r="K3045" t="s">
        <v>290</v>
      </c>
      <c r="L3045">
        <v>66.2</v>
      </c>
      <c r="M3045" t="s">
        <v>83</v>
      </c>
      <c r="N3045">
        <v>1992</v>
      </c>
      <c r="O3045">
        <v>11</v>
      </c>
      <c r="P3045">
        <v>1997</v>
      </c>
      <c r="Q3045">
        <v>11</v>
      </c>
      <c r="R3045" t="s">
        <v>3814</v>
      </c>
    </row>
    <row r="3046" spans="1:18">
      <c r="A3046">
        <v>5209</v>
      </c>
      <c r="B3046" t="s">
        <v>2414</v>
      </c>
      <c r="C3046">
        <v>-89.973049000000003</v>
      </c>
      <c r="D3046">
        <v>-10</v>
      </c>
      <c r="E3046" t="s">
        <v>172</v>
      </c>
      <c r="I3046">
        <v>75.3</v>
      </c>
      <c r="K3046" t="s">
        <v>290</v>
      </c>
      <c r="L3046">
        <v>75.3</v>
      </c>
      <c r="M3046" t="s">
        <v>83</v>
      </c>
      <c r="N3046">
        <v>1992</v>
      </c>
      <c r="O3046">
        <v>11</v>
      </c>
      <c r="P3046">
        <v>1997</v>
      </c>
      <c r="Q3046">
        <v>11</v>
      </c>
      <c r="R3046" t="s">
        <v>3814</v>
      </c>
    </row>
    <row r="3047" spans="1:18">
      <c r="A3047">
        <v>5210</v>
      </c>
      <c r="B3047" t="s">
        <v>2415</v>
      </c>
      <c r="C3047">
        <v>-89.968558000000002</v>
      </c>
      <c r="D3047">
        <v>-10</v>
      </c>
      <c r="E3047" t="s">
        <v>172</v>
      </c>
      <c r="I3047">
        <v>84</v>
      </c>
      <c r="K3047" t="s">
        <v>290</v>
      </c>
      <c r="L3047">
        <v>84</v>
      </c>
      <c r="M3047" t="s">
        <v>83</v>
      </c>
      <c r="N3047">
        <v>1992</v>
      </c>
      <c r="O3047">
        <v>11</v>
      </c>
      <c r="P3047">
        <v>1997</v>
      </c>
      <c r="Q3047">
        <v>11</v>
      </c>
      <c r="R3047" t="s">
        <v>3814</v>
      </c>
    </row>
    <row r="3048" spans="1:18">
      <c r="A3048">
        <v>5211</v>
      </c>
      <c r="B3048" t="s">
        <v>2417</v>
      </c>
      <c r="C3048">
        <v>-89.964066000000003</v>
      </c>
      <c r="D3048">
        <v>-10</v>
      </c>
      <c r="E3048" t="s">
        <v>172</v>
      </c>
      <c r="I3048">
        <v>81.3</v>
      </c>
      <c r="K3048" t="s">
        <v>290</v>
      </c>
      <c r="L3048">
        <v>81.3</v>
      </c>
      <c r="M3048" t="s">
        <v>83</v>
      </c>
      <c r="N3048">
        <v>1992</v>
      </c>
      <c r="O3048">
        <v>11</v>
      </c>
      <c r="P3048">
        <v>1997</v>
      </c>
      <c r="Q3048">
        <v>11</v>
      </c>
      <c r="R3048" t="s">
        <v>3814</v>
      </c>
    </row>
    <row r="3049" spans="1:18">
      <c r="A3049">
        <v>5212</v>
      </c>
      <c r="B3049" t="s">
        <v>2416</v>
      </c>
      <c r="C3049">
        <v>-89.959574000000003</v>
      </c>
      <c r="D3049">
        <v>-10</v>
      </c>
      <c r="E3049" t="s">
        <v>172</v>
      </c>
      <c r="I3049">
        <v>78.7</v>
      </c>
      <c r="K3049" t="s">
        <v>290</v>
      </c>
      <c r="L3049">
        <v>78.7</v>
      </c>
      <c r="M3049" t="s">
        <v>83</v>
      </c>
      <c r="N3049">
        <v>1992</v>
      </c>
      <c r="O3049">
        <v>11</v>
      </c>
      <c r="P3049">
        <v>1997</v>
      </c>
      <c r="Q3049">
        <v>11</v>
      </c>
      <c r="R3049" t="s">
        <v>3814</v>
      </c>
    </row>
    <row r="3050" spans="1:18">
      <c r="A3050">
        <v>5213</v>
      </c>
      <c r="B3050" t="s">
        <v>2419</v>
      </c>
      <c r="C3050">
        <v>-89.955083000000002</v>
      </c>
      <c r="D3050">
        <v>-10</v>
      </c>
      <c r="E3050" t="s">
        <v>172</v>
      </c>
      <c r="I3050">
        <v>85.9</v>
      </c>
      <c r="K3050" t="s">
        <v>290</v>
      </c>
      <c r="L3050">
        <v>85.9</v>
      </c>
      <c r="M3050" t="s">
        <v>83</v>
      </c>
      <c r="N3050">
        <v>1992</v>
      </c>
      <c r="O3050">
        <v>11</v>
      </c>
      <c r="P3050">
        <v>1997</v>
      </c>
      <c r="Q3050">
        <v>11</v>
      </c>
      <c r="R3050" t="s">
        <v>3814</v>
      </c>
    </row>
    <row r="3051" spans="1:18">
      <c r="A3051">
        <v>5214</v>
      </c>
      <c r="B3051" t="s">
        <v>3978</v>
      </c>
      <c r="C3051">
        <v>-89.950591000000003</v>
      </c>
      <c r="D3051">
        <v>-10</v>
      </c>
      <c r="E3051" t="s">
        <v>172</v>
      </c>
      <c r="I3051">
        <v>85.1</v>
      </c>
      <c r="K3051" t="s">
        <v>290</v>
      </c>
      <c r="L3051">
        <v>85.1</v>
      </c>
      <c r="M3051" t="s">
        <v>83</v>
      </c>
      <c r="N3051">
        <v>1992</v>
      </c>
      <c r="O3051">
        <v>11</v>
      </c>
      <c r="P3051">
        <v>1997</v>
      </c>
      <c r="Q3051">
        <v>11</v>
      </c>
      <c r="R3051" t="s">
        <v>3814</v>
      </c>
    </row>
    <row r="3052" spans="1:18">
      <c r="A3052">
        <v>5215</v>
      </c>
      <c r="B3052" t="s">
        <v>3979</v>
      </c>
      <c r="C3052">
        <v>-89.946099000000004</v>
      </c>
      <c r="D3052">
        <v>-10</v>
      </c>
      <c r="E3052" t="s">
        <v>172</v>
      </c>
      <c r="I3052">
        <v>75.3</v>
      </c>
      <c r="K3052" t="s">
        <v>290</v>
      </c>
      <c r="L3052">
        <v>75.3</v>
      </c>
      <c r="M3052" t="s">
        <v>83</v>
      </c>
      <c r="N3052">
        <v>1992</v>
      </c>
      <c r="O3052">
        <v>11</v>
      </c>
      <c r="P3052">
        <v>1997</v>
      </c>
      <c r="Q3052">
        <v>11</v>
      </c>
      <c r="R3052" t="s">
        <v>3814</v>
      </c>
    </row>
    <row r="3053" spans="1:18">
      <c r="A3053">
        <v>5216</v>
      </c>
      <c r="B3053" t="s">
        <v>3980</v>
      </c>
      <c r="C3053">
        <v>-89.941608000000002</v>
      </c>
      <c r="D3053">
        <v>-10</v>
      </c>
      <c r="E3053" t="s">
        <v>172</v>
      </c>
      <c r="I3053">
        <v>83.2</v>
      </c>
      <c r="K3053" t="s">
        <v>290</v>
      </c>
      <c r="L3053">
        <v>83.2</v>
      </c>
      <c r="M3053" t="s">
        <v>83</v>
      </c>
      <c r="N3053">
        <v>1992</v>
      </c>
      <c r="O3053">
        <v>11</v>
      </c>
      <c r="P3053">
        <v>1997</v>
      </c>
      <c r="Q3053">
        <v>11</v>
      </c>
      <c r="R3053" t="s">
        <v>3814</v>
      </c>
    </row>
    <row r="3054" spans="1:18">
      <c r="A3054">
        <v>5217</v>
      </c>
      <c r="B3054" t="s">
        <v>3981</v>
      </c>
      <c r="C3054">
        <v>-89.937116000000003</v>
      </c>
      <c r="D3054">
        <v>-10</v>
      </c>
      <c r="E3054" t="s">
        <v>172</v>
      </c>
      <c r="I3054">
        <v>74.5</v>
      </c>
      <c r="K3054" t="s">
        <v>290</v>
      </c>
      <c r="L3054">
        <v>74.5</v>
      </c>
      <c r="M3054" t="s">
        <v>83</v>
      </c>
      <c r="N3054">
        <v>1992</v>
      </c>
      <c r="O3054">
        <v>11</v>
      </c>
      <c r="P3054">
        <v>1997</v>
      </c>
      <c r="Q3054">
        <v>11</v>
      </c>
      <c r="R3054" t="s">
        <v>3814</v>
      </c>
    </row>
    <row r="3055" spans="1:18">
      <c r="A3055">
        <v>5218</v>
      </c>
      <c r="B3055" t="s">
        <v>3982</v>
      </c>
      <c r="C3055">
        <v>-89.932624000000004</v>
      </c>
      <c r="D3055">
        <v>-10</v>
      </c>
      <c r="E3055" t="s">
        <v>172</v>
      </c>
      <c r="I3055">
        <v>80.2</v>
      </c>
      <c r="K3055" t="s">
        <v>290</v>
      </c>
      <c r="L3055">
        <v>80.2</v>
      </c>
      <c r="M3055" t="s">
        <v>83</v>
      </c>
      <c r="N3055">
        <v>1992</v>
      </c>
      <c r="O3055">
        <v>11</v>
      </c>
      <c r="P3055">
        <v>1997</v>
      </c>
      <c r="Q3055">
        <v>11</v>
      </c>
      <c r="R3055" t="s">
        <v>3814</v>
      </c>
    </row>
    <row r="3056" spans="1:18">
      <c r="A3056">
        <v>5219</v>
      </c>
      <c r="B3056" t="s">
        <v>3983</v>
      </c>
      <c r="C3056">
        <v>-89.928133000000003</v>
      </c>
      <c r="D3056">
        <v>-10</v>
      </c>
      <c r="E3056" t="s">
        <v>172</v>
      </c>
      <c r="I3056">
        <v>81.3</v>
      </c>
      <c r="K3056" t="s">
        <v>290</v>
      </c>
      <c r="L3056">
        <v>81.3</v>
      </c>
      <c r="M3056" t="s">
        <v>83</v>
      </c>
      <c r="N3056">
        <v>1992</v>
      </c>
      <c r="O3056">
        <v>11</v>
      </c>
      <c r="P3056">
        <v>1997</v>
      </c>
      <c r="Q3056">
        <v>11</v>
      </c>
      <c r="R3056" t="s">
        <v>3814</v>
      </c>
    </row>
    <row r="3057" spans="1:18">
      <c r="A3057">
        <v>5220</v>
      </c>
      <c r="B3057" t="s">
        <v>3984</v>
      </c>
      <c r="C3057">
        <v>-89.923641000000003</v>
      </c>
      <c r="D3057">
        <v>-10</v>
      </c>
      <c r="E3057" t="s">
        <v>172</v>
      </c>
      <c r="I3057">
        <v>77.5</v>
      </c>
      <c r="K3057" t="s">
        <v>290</v>
      </c>
      <c r="L3057">
        <v>77.5</v>
      </c>
      <c r="M3057" t="s">
        <v>83</v>
      </c>
      <c r="N3057">
        <v>1992</v>
      </c>
      <c r="O3057">
        <v>11</v>
      </c>
      <c r="P3057">
        <v>1997</v>
      </c>
      <c r="Q3057">
        <v>11</v>
      </c>
      <c r="R3057" t="s">
        <v>3814</v>
      </c>
    </row>
    <row r="3058" spans="1:18">
      <c r="A3058">
        <v>5221</v>
      </c>
      <c r="B3058" t="s">
        <v>3985</v>
      </c>
      <c r="C3058">
        <v>-89.919149000000004</v>
      </c>
      <c r="D3058">
        <v>-10</v>
      </c>
      <c r="E3058" t="s">
        <v>172</v>
      </c>
      <c r="I3058">
        <v>90.1</v>
      </c>
      <c r="K3058" t="s">
        <v>290</v>
      </c>
      <c r="L3058">
        <v>90.1</v>
      </c>
      <c r="M3058" t="s">
        <v>83</v>
      </c>
      <c r="N3058">
        <v>1992</v>
      </c>
      <c r="O3058">
        <v>11</v>
      </c>
      <c r="P3058">
        <v>1997</v>
      </c>
      <c r="Q3058">
        <v>11</v>
      </c>
      <c r="R3058" t="s">
        <v>3814</v>
      </c>
    </row>
    <row r="3059" spans="1:18">
      <c r="A3059">
        <v>5222</v>
      </c>
      <c r="B3059" t="s">
        <v>3986</v>
      </c>
      <c r="C3059">
        <v>-89.914658000000003</v>
      </c>
      <c r="D3059">
        <v>-10</v>
      </c>
      <c r="E3059" t="s">
        <v>172</v>
      </c>
      <c r="I3059">
        <v>95.4</v>
      </c>
      <c r="K3059" t="s">
        <v>290</v>
      </c>
      <c r="L3059">
        <v>95.4</v>
      </c>
      <c r="M3059" t="s">
        <v>83</v>
      </c>
      <c r="N3059">
        <v>1992</v>
      </c>
      <c r="O3059">
        <v>11</v>
      </c>
      <c r="P3059">
        <v>1997</v>
      </c>
      <c r="Q3059">
        <v>11</v>
      </c>
      <c r="R3059" t="s">
        <v>3814</v>
      </c>
    </row>
    <row r="3060" spans="1:18">
      <c r="A3060">
        <v>5223</v>
      </c>
      <c r="B3060" t="s">
        <v>3987</v>
      </c>
      <c r="C3060">
        <v>-89.910166000000004</v>
      </c>
      <c r="D3060">
        <v>-10</v>
      </c>
      <c r="E3060" t="s">
        <v>172</v>
      </c>
      <c r="I3060">
        <v>89.7</v>
      </c>
      <c r="K3060" t="s">
        <v>290</v>
      </c>
      <c r="L3060">
        <v>89.7</v>
      </c>
      <c r="M3060" t="s">
        <v>83</v>
      </c>
      <c r="N3060">
        <v>1992</v>
      </c>
      <c r="O3060">
        <v>11</v>
      </c>
      <c r="P3060">
        <v>1997</v>
      </c>
      <c r="Q3060">
        <v>11</v>
      </c>
      <c r="R3060" t="s">
        <v>3814</v>
      </c>
    </row>
    <row r="3061" spans="1:18">
      <c r="A3061">
        <v>5224</v>
      </c>
      <c r="B3061" t="s">
        <v>3988</v>
      </c>
      <c r="C3061">
        <v>-89.905674000000005</v>
      </c>
      <c r="D3061">
        <v>-10</v>
      </c>
      <c r="E3061" t="s">
        <v>172</v>
      </c>
      <c r="I3061">
        <v>97</v>
      </c>
      <c r="K3061" t="s">
        <v>290</v>
      </c>
      <c r="L3061">
        <v>97</v>
      </c>
      <c r="M3061" t="s">
        <v>83</v>
      </c>
      <c r="N3061">
        <v>1992</v>
      </c>
      <c r="O3061">
        <v>11</v>
      </c>
      <c r="P3061">
        <v>1997</v>
      </c>
      <c r="Q3061">
        <v>11</v>
      </c>
      <c r="R3061" t="s">
        <v>3814</v>
      </c>
    </row>
    <row r="3062" spans="1:18">
      <c r="A3062">
        <v>5225</v>
      </c>
      <c r="B3062" t="s">
        <v>3989</v>
      </c>
      <c r="C3062">
        <v>-89.901183000000003</v>
      </c>
      <c r="D3062">
        <v>-10</v>
      </c>
      <c r="E3062" t="s">
        <v>172</v>
      </c>
      <c r="I3062">
        <v>96.2</v>
      </c>
      <c r="K3062" t="s">
        <v>290</v>
      </c>
      <c r="L3062">
        <v>96.2</v>
      </c>
      <c r="M3062" t="s">
        <v>83</v>
      </c>
      <c r="N3062">
        <v>1992</v>
      </c>
      <c r="O3062">
        <v>11</v>
      </c>
      <c r="P3062">
        <v>1997</v>
      </c>
      <c r="Q3062">
        <v>11</v>
      </c>
      <c r="R3062" t="s">
        <v>3814</v>
      </c>
    </row>
    <row r="3063" spans="1:18">
      <c r="A3063">
        <v>5226</v>
      </c>
      <c r="B3063" t="s">
        <v>3990</v>
      </c>
      <c r="C3063">
        <v>-89.896691000000004</v>
      </c>
      <c r="D3063">
        <v>-10</v>
      </c>
      <c r="E3063" t="s">
        <v>172</v>
      </c>
      <c r="I3063">
        <v>91.2</v>
      </c>
      <c r="K3063" t="s">
        <v>290</v>
      </c>
      <c r="L3063">
        <v>91.2</v>
      </c>
      <c r="M3063" t="s">
        <v>83</v>
      </c>
      <c r="N3063">
        <v>1992</v>
      </c>
      <c r="O3063">
        <v>11</v>
      </c>
      <c r="P3063">
        <v>1997</v>
      </c>
      <c r="Q3063">
        <v>11</v>
      </c>
      <c r="R3063" t="s">
        <v>3814</v>
      </c>
    </row>
    <row r="3064" spans="1:18">
      <c r="A3064">
        <v>5227</v>
      </c>
      <c r="B3064" t="s">
        <v>3991</v>
      </c>
      <c r="C3064">
        <v>-89.892199000000005</v>
      </c>
      <c r="D3064">
        <v>-10</v>
      </c>
      <c r="E3064" t="s">
        <v>172</v>
      </c>
      <c r="I3064">
        <v>82.1</v>
      </c>
      <c r="K3064" t="s">
        <v>290</v>
      </c>
      <c r="L3064">
        <v>82.1</v>
      </c>
      <c r="M3064" t="s">
        <v>83</v>
      </c>
      <c r="N3064">
        <v>1992</v>
      </c>
      <c r="O3064">
        <v>11</v>
      </c>
      <c r="P3064">
        <v>1997</v>
      </c>
      <c r="Q3064">
        <v>11</v>
      </c>
      <c r="R3064" t="s">
        <v>3814</v>
      </c>
    </row>
    <row r="3065" spans="1:18">
      <c r="A3065">
        <v>5228</v>
      </c>
      <c r="B3065" t="s">
        <v>3992</v>
      </c>
      <c r="C3065">
        <v>-89.887708000000003</v>
      </c>
      <c r="D3065">
        <v>-10</v>
      </c>
      <c r="E3065" t="s">
        <v>172</v>
      </c>
      <c r="I3065">
        <v>84.7</v>
      </c>
      <c r="K3065" t="s">
        <v>290</v>
      </c>
      <c r="L3065">
        <v>84.7</v>
      </c>
      <c r="M3065" t="s">
        <v>83</v>
      </c>
      <c r="N3065">
        <v>1992</v>
      </c>
      <c r="O3065">
        <v>11</v>
      </c>
      <c r="P3065">
        <v>1997</v>
      </c>
      <c r="Q3065">
        <v>11</v>
      </c>
      <c r="R3065" t="s">
        <v>3814</v>
      </c>
    </row>
    <row r="3066" spans="1:18">
      <c r="A3066">
        <v>5229</v>
      </c>
      <c r="B3066" t="s">
        <v>3993</v>
      </c>
      <c r="C3066">
        <v>-89.883216000000004</v>
      </c>
      <c r="D3066">
        <v>-10</v>
      </c>
      <c r="E3066" t="s">
        <v>172</v>
      </c>
      <c r="I3066">
        <v>79.400000000000006</v>
      </c>
      <c r="K3066" t="s">
        <v>290</v>
      </c>
      <c r="L3066">
        <v>79.400000000000006</v>
      </c>
      <c r="M3066" t="s">
        <v>83</v>
      </c>
      <c r="N3066">
        <v>1992</v>
      </c>
      <c r="O3066">
        <v>11</v>
      </c>
      <c r="P3066">
        <v>1997</v>
      </c>
      <c r="Q3066">
        <v>11</v>
      </c>
      <c r="R3066" t="s">
        <v>3814</v>
      </c>
    </row>
    <row r="3067" spans="1:18">
      <c r="A3067">
        <v>5230</v>
      </c>
      <c r="B3067" t="s">
        <v>3994</v>
      </c>
      <c r="C3067">
        <v>-89.878724000000005</v>
      </c>
      <c r="D3067">
        <v>-10</v>
      </c>
      <c r="E3067" t="s">
        <v>172</v>
      </c>
      <c r="I3067">
        <v>82.1</v>
      </c>
      <c r="K3067" t="s">
        <v>290</v>
      </c>
      <c r="L3067">
        <v>82.1</v>
      </c>
      <c r="M3067" t="s">
        <v>83</v>
      </c>
      <c r="N3067">
        <v>1992</v>
      </c>
      <c r="O3067">
        <v>11</v>
      </c>
      <c r="P3067">
        <v>1997</v>
      </c>
      <c r="Q3067">
        <v>11</v>
      </c>
      <c r="R3067" t="s">
        <v>3814</v>
      </c>
    </row>
    <row r="3068" spans="1:18">
      <c r="A3068">
        <v>5231</v>
      </c>
      <c r="B3068" t="s">
        <v>3995</v>
      </c>
      <c r="C3068">
        <v>-89.874233000000004</v>
      </c>
      <c r="D3068">
        <v>-10</v>
      </c>
      <c r="E3068" t="s">
        <v>172</v>
      </c>
      <c r="I3068">
        <v>79.8</v>
      </c>
      <c r="K3068" t="s">
        <v>290</v>
      </c>
      <c r="L3068">
        <v>79.8</v>
      </c>
      <c r="M3068" t="s">
        <v>83</v>
      </c>
      <c r="N3068">
        <v>1992</v>
      </c>
      <c r="O3068">
        <v>11</v>
      </c>
      <c r="P3068">
        <v>1997</v>
      </c>
      <c r="Q3068">
        <v>11</v>
      </c>
      <c r="R3068" t="s">
        <v>3814</v>
      </c>
    </row>
    <row r="3069" spans="1:18">
      <c r="A3069">
        <v>5232</v>
      </c>
      <c r="B3069" t="s">
        <v>3996</v>
      </c>
      <c r="C3069">
        <v>-89.869741000000005</v>
      </c>
      <c r="D3069">
        <v>-10</v>
      </c>
      <c r="E3069" t="s">
        <v>172</v>
      </c>
      <c r="I3069">
        <v>82.1</v>
      </c>
      <c r="K3069" t="s">
        <v>290</v>
      </c>
      <c r="L3069">
        <v>82.1</v>
      </c>
      <c r="M3069" t="s">
        <v>83</v>
      </c>
      <c r="N3069">
        <v>1992</v>
      </c>
      <c r="O3069">
        <v>11</v>
      </c>
      <c r="P3069">
        <v>1997</v>
      </c>
      <c r="Q3069">
        <v>11</v>
      </c>
      <c r="R3069" t="s">
        <v>3814</v>
      </c>
    </row>
    <row r="3070" spans="1:18">
      <c r="A3070">
        <v>5233</v>
      </c>
      <c r="B3070" t="s">
        <v>3997</v>
      </c>
      <c r="C3070">
        <v>-89.865249000000006</v>
      </c>
      <c r="D3070">
        <v>-10</v>
      </c>
      <c r="E3070" t="s">
        <v>172</v>
      </c>
      <c r="I3070">
        <v>80.900000000000006</v>
      </c>
      <c r="K3070" t="s">
        <v>290</v>
      </c>
      <c r="L3070">
        <v>80.900000000000006</v>
      </c>
      <c r="M3070" t="s">
        <v>83</v>
      </c>
      <c r="N3070">
        <v>1992</v>
      </c>
      <c r="O3070">
        <v>11</v>
      </c>
      <c r="P3070">
        <v>1997</v>
      </c>
      <c r="Q3070">
        <v>11</v>
      </c>
      <c r="R3070" t="s">
        <v>3814</v>
      </c>
    </row>
    <row r="3071" spans="1:18">
      <c r="A3071">
        <v>5234</v>
      </c>
      <c r="B3071" t="s">
        <v>3998</v>
      </c>
      <c r="C3071">
        <v>-89.860758000000004</v>
      </c>
      <c r="D3071">
        <v>-10</v>
      </c>
      <c r="E3071" t="s">
        <v>172</v>
      </c>
      <c r="I3071">
        <v>76.8</v>
      </c>
      <c r="K3071" t="s">
        <v>290</v>
      </c>
      <c r="L3071">
        <v>76.8</v>
      </c>
      <c r="M3071" t="s">
        <v>83</v>
      </c>
      <c r="N3071">
        <v>1992</v>
      </c>
      <c r="O3071">
        <v>11</v>
      </c>
      <c r="P3071">
        <v>1997</v>
      </c>
      <c r="Q3071">
        <v>11</v>
      </c>
      <c r="R3071" t="s">
        <v>3814</v>
      </c>
    </row>
    <row r="3072" spans="1:18">
      <c r="A3072">
        <v>5235</v>
      </c>
      <c r="B3072" t="s">
        <v>3999</v>
      </c>
      <c r="C3072">
        <v>-89.856266000000005</v>
      </c>
      <c r="D3072">
        <v>-10</v>
      </c>
      <c r="E3072" t="s">
        <v>172</v>
      </c>
      <c r="I3072">
        <v>84.7</v>
      </c>
      <c r="K3072" t="s">
        <v>290</v>
      </c>
      <c r="L3072">
        <v>84.7</v>
      </c>
      <c r="M3072" t="s">
        <v>83</v>
      </c>
      <c r="N3072">
        <v>1992</v>
      </c>
      <c r="O3072">
        <v>11</v>
      </c>
      <c r="P3072">
        <v>1997</v>
      </c>
      <c r="Q3072">
        <v>11</v>
      </c>
      <c r="R3072" t="s">
        <v>3814</v>
      </c>
    </row>
    <row r="3073" spans="1:18">
      <c r="A3073">
        <v>5236</v>
      </c>
      <c r="B3073" t="s">
        <v>4000</v>
      </c>
      <c r="C3073">
        <v>-89.851774000000006</v>
      </c>
      <c r="D3073">
        <v>-10</v>
      </c>
      <c r="E3073" t="s">
        <v>172</v>
      </c>
      <c r="I3073">
        <v>75.599999999999994</v>
      </c>
      <c r="K3073" t="s">
        <v>290</v>
      </c>
      <c r="L3073">
        <v>75.599999999999994</v>
      </c>
      <c r="M3073" t="s">
        <v>83</v>
      </c>
      <c r="N3073">
        <v>1992</v>
      </c>
      <c r="O3073">
        <v>11</v>
      </c>
      <c r="P3073">
        <v>1997</v>
      </c>
      <c r="Q3073">
        <v>11</v>
      </c>
      <c r="R3073" t="s">
        <v>3814</v>
      </c>
    </row>
    <row r="3074" spans="1:18">
      <c r="A3074">
        <v>5237</v>
      </c>
      <c r="B3074" t="s">
        <v>4001</v>
      </c>
      <c r="C3074">
        <v>-89.847283000000004</v>
      </c>
      <c r="D3074">
        <v>-10</v>
      </c>
      <c r="E3074" t="s">
        <v>172</v>
      </c>
      <c r="I3074">
        <v>76.8</v>
      </c>
      <c r="K3074" t="s">
        <v>290</v>
      </c>
      <c r="L3074">
        <v>76.8</v>
      </c>
      <c r="M3074" t="s">
        <v>83</v>
      </c>
      <c r="N3074">
        <v>1992</v>
      </c>
      <c r="O3074">
        <v>11</v>
      </c>
      <c r="P3074">
        <v>1997</v>
      </c>
      <c r="Q3074">
        <v>11</v>
      </c>
      <c r="R3074" t="s">
        <v>3814</v>
      </c>
    </row>
    <row r="3075" spans="1:18">
      <c r="A3075">
        <v>5238</v>
      </c>
      <c r="B3075" t="s">
        <v>4002</v>
      </c>
      <c r="C3075">
        <v>-89.842791000000005</v>
      </c>
      <c r="D3075">
        <v>-10</v>
      </c>
      <c r="E3075" t="s">
        <v>172</v>
      </c>
      <c r="I3075">
        <v>88.6</v>
      </c>
      <c r="K3075" t="s">
        <v>290</v>
      </c>
      <c r="L3075">
        <v>88.6</v>
      </c>
      <c r="M3075" t="s">
        <v>83</v>
      </c>
      <c r="N3075">
        <v>1992</v>
      </c>
      <c r="O3075">
        <v>11</v>
      </c>
      <c r="P3075">
        <v>1997</v>
      </c>
      <c r="Q3075">
        <v>11</v>
      </c>
      <c r="R3075" t="s">
        <v>3814</v>
      </c>
    </row>
    <row r="3076" spans="1:18">
      <c r="A3076">
        <v>5239</v>
      </c>
      <c r="B3076" t="s">
        <v>4003</v>
      </c>
      <c r="C3076">
        <v>-89.838299000000006</v>
      </c>
      <c r="D3076">
        <v>-10</v>
      </c>
      <c r="E3076" t="s">
        <v>172</v>
      </c>
      <c r="I3076">
        <v>95.4</v>
      </c>
      <c r="K3076" t="s">
        <v>290</v>
      </c>
      <c r="L3076">
        <v>95.4</v>
      </c>
      <c r="M3076" t="s">
        <v>83</v>
      </c>
      <c r="N3076">
        <v>1992</v>
      </c>
      <c r="O3076">
        <v>11</v>
      </c>
      <c r="P3076">
        <v>1997</v>
      </c>
      <c r="Q3076">
        <v>11</v>
      </c>
      <c r="R3076" t="s">
        <v>3814</v>
      </c>
    </row>
    <row r="3077" spans="1:18">
      <c r="A3077">
        <v>5240</v>
      </c>
      <c r="B3077" t="s">
        <v>4004</v>
      </c>
      <c r="C3077">
        <v>-89.833808000000005</v>
      </c>
      <c r="D3077">
        <v>-10</v>
      </c>
      <c r="E3077" t="s">
        <v>172</v>
      </c>
      <c r="I3077">
        <v>91.2</v>
      </c>
      <c r="K3077" t="s">
        <v>290</v>
      </c>
      <c r="L3077">
        <v>91.2</v>
      </c>
      <c r="M3077" t="s">
        <v>83</v>
      </c>
      <c r="N3077">
        <v>1992</v>
      </c>
      <c r="O3077">
        <v>11</v>
      </c>
      <c r="P3077">
        <v>1997</v>
      </c>
      <c r="Q3077">
        <v>11</v>
      </c>
      <c r="R3077" t="s">
        <v>3814</v>
      </c>
    </row>
    <row r="3078" spans="1:18">
      <c r="A3078">
        <v>5241</v>
      </c>
      <c r="B3078" t="s">
        <v>4005</v>
      </c>
      <c r="C3078">
        <v>-89.829316000000006</v>
      </c>
      <c r="D3078">
        <v>-10</v>
      </c>
      <c r="E3078" t="s">
        <v>172</v>
      </c>
      <c r="I3078">
        <v>93.5</v>
      </c>
      <c r="K3078" t="s">
        <v>290</v>
      </c>
      <c r="L3078">
        <v>93.5</v>
      </c>
      <c r="M3078" t="s">
        <v>83</v>
      </c>
      <c r="N3078">
        <v>1992</v>
      </c>
      <c r="O3078">
        <v>11</v>
      </c>
      <c r="P3078">
        <v>1997</v>
      </c>
      <c r="Q3078">
        <v>11</v>
      </c>
      <c r="R3078" t="s">
        <v>3814</v>
      </c>
    </row>
    <row r="3079" spans="1:18">
      <c r="A3079">
        <v>5242</v>
      </c>
      <c r="B3079" t="s">
        <v>4006</v>
      </c>
      <c r="C3079">
        <v>-89.824824000000007</v>
      </c>
      <c r="D3079">
        <v>-10</v>
      </c>
      <c r="E3079" t="s">
        <v>172</v>
      </c>
      <c r="I3079">
        <v>95</v>
      </c>
      <c r="K3079" t="s">
        <v>290</v>
      </c>
      <c r="L3079">
        <v>95</v>
      </c>
      <c r="M3079" t="s">
        <v>83</v>
      </c>
      <c r="N3079">
        <v>1992</v>
      </c>
      <c r="O3079">
        <v>11</v>
      </c>
      <c r="P3079">
        <v>1997</v>
      </c>
      <c r="Q3079">
        <v>11</v>
      </c>
      <c r="R3079" t="s">
        <v>3814</v>
      </c>
    </row>
    <row r="3080" spans="1:18">
      <c r="A3080">
        <v>5243</v>
      </c>
      <c r="B3080" t="s">
        <v>4007</v>
      </c>
      <c r="C3080">
        <v>-89.820333000000005</v>
      </c>
      <c r="D3080">
        <v>-10</v>
      </c>
      <c r="E3080" t="s">
        <v>172</v>
      </c>
      <c r="I3080">
        <v>97.3</v>
      </c>
      <c r="K3080" t="s">
        <v>290</v>
      </c>
      <c r="L3080">
        <v>97.3</v>
      </c>
      <c r="M3080" t="s">
        <v>83</v>
      </c>
      <c r="N3080">
        <v>1992</v>
      </c>
      <c r="O3080">
        <v>11</v>
      </c>
      <c r="P3080">
        <v>1997</v>
      </c>
      <c r="Q3080">
        <v>11</v>
      </c>
      <c r="R3080" t="s">
        <v>3814</v>
      </c>
    </row>
    <row r="3081" spans="1:18">
      <c r="A3081">
        <v>5244</v>
      </c>
      <c r="B3081" t="s">
        <v>4008</v>
      </c>
      <c r="C3081">
        <v>-89.899000000000001</v>
      </c>
      <c r="D3081">
        <v>165.011</v>
      </c>
      <c r="E3081" t="s">
        <v>172</v>
      </c>
      <c r="I3081">
        <v>76</v>
      </c>
      <c r="K3081" t="s">
        <v>4009</v>
      </c>
      <c r="L3081">
        <v>76</v>
      </c>
      <c r="M3081" t="s">
        <v>165</v>
      </c>
      <c r="N3081">
        <v>1955</v>
      </c>
      <c r="P3081">
        <v>1964</v>
      </c>
      <c r="R3081" t="s">
        <v>4010</v>
      </c>
    </row>
    <row r="3082" spans="1:18">
      <c r="A3082">
        <v>5245</v>
      </c>
      <c r="B3082" t="s">
        <v>4008</v>
      </c>
      <c r="C3082">
        <v>-89.899000000000001</v>
      </c>
      <c r="D3082">
        <v>165.011</v>
      </c>
      <c r="E3082" t="s">
        <v>172</v>
      </c>
      <c r="I3082">
        <v>89</v>
      </c>
      <c r="K3082" t="s">
        <v>4009</v>
      </c>
      <c r="L3082">
        <v>89</v>
      </c>
      <c r="M3082" t="s">
        <v>165</v>
      </c>
      <c r="N3082">
        <v>1965</v>
      </c>
      <c r="P3082">
        <v>1994</v>
      </c>
      <c r="R3082" t="s">
        <v>4010</v>
      </c>
    </row>
    <row r="3083" spans="1:18">
      <c r="A3083">
        <v>5246</v>
      </c>
      <c r="B3083" t="s">
        <v>4011</v>
      </c>
      <c r="C3083">
        <v>-89.891999999999996</v>
      </c>
      <c r="D3083">
        <v>104.511</v>
      </c>
      <c r="E3083" t="s">
        <v>172</v>
      </c>
      <c r="I3083">
        <v>79</v>
      </c>
      <c r="K3083" t="s">
        <v>4009</v>
      </c>
      <c r="L3083">
        <v>79</v>
      </c>
      <c r="M3083" t="s">
        <v>165</v>
      </c>
      <c r="N3083">
        <v>1955</v>
      </c>
      <c r="P3083">
        <v>1964</v>
      </c>
      <c r="R3083" t="s">
        <v>4012</v>
      </c>
    </row>
    <row r="3084" spans="1:18">
      <c r="A3084">
        <v>5247</v>
      </c>
      <c r="B3084" t="s">
        <v>4011</v>
      </c>
      <c r="C3084">
        <v>-89.891999999999996</v>
      </c>
      <c r="D3084">
        <v>104.511</v>
      </c>
      <c r="E3084" t="s">
        <v>172</v>
      </c>
      <c r="I3084">
        <v>87</v>
      </c>
      <c r="K3084" t="s">
        <v>4009</v>
      </c>
      <c r="L3084">
        <v>87</v>
      </c>
      <c r="M3084" t="s">
        <v>165</v>
      </c>
      <c r="N3084">
        <v>1965</v>
      </c>
      <c r="P3084">
        <v>1994</v>
      </c>
      <c r="R3084" t="s">
        <v>4012</v>
      </c>
    </row>
    <row r="3085" spans="1:18">
      <c r="A3085">
        <v>5248</v>
      </c>
      <c r="B3085" t="s">
        <v>4013</v>
      </c>
      <c r="C3085">
        <v>-89.902000000000001</v>
      </c>
      <c r="D3085">
        <v>38.533000000000001</v>
      </c>
      <c r="E3085" t="s">
        <v>172</v>
      </c>
      <c r="I3085">
        <v>69</v>
      </c>
      <c r="K3085" t="s">
        <v>4009</v>
      </c>
      <c r="L3085">
        <v>69</v>
      </c>
      <c r="M3085" t="s">
        <v>165</v>
      </c>
      <c r="N3085">
        <v>1955</v>
      </c>
      <c r="P3085">
        <v>1964</v>
      </c>
      <c r="R3085" t="s">
        <v>4014</v>
      </c>
    </row>
    <row r="3086" spans="1:18">
      <c r="A3086">
        <v>5249</v>
      </c>
      <c r="B3086" t="s">
        <v>4013</v>
      </c>
      <c r="C3086">
        <v>-89.902000000000001</v>
      </c>
      <c r="D3086">
        <v>38.533000000000001</v>
      </c>
      <c r="E3086" t="s">
        <v>172</v>
      </c>
      <c r="I3086">
        <v>79</v>
      </c>
      <c r="K3086" t="s">
        <v>4009</v>
      </c>
      <c r="L3086">
        <v>79</v>
      </c>
      <c r="M3086" t="s">
        <v>165</v>
      </c>
      <c r="N3086">
        <v>1965</v>
      </c>
      <c r="P3086">
        <v>1994</v>
      </c>
      <c r="R3086" t="s">
        <v>4014</v>
      </c>
    </row>
    <row r="3087" spans="1:18">
      <c r="A3087">
        <v>5250</v>
      </c>
      <c r="B3087" t="s">
        <v>4015</v>
      </c>
      <c r="C3087">
        <v>-89.905000000000001</v>
      </c>
      <c r="D3087">
        <v>-14.30551</v>
      </c>
      <c r="E3087" t="s">
        <v>172</v>
      </c>
      <c r="I3087">
        <v>76</v>
      </c>
      <c r="K3087" t="s">
        <v>4009</v>
      </c>
      <c r="L3087">
        <v>76</v>
      </c>
      <c r="M3087" t="s">
        <v>165</v>
      </c>
      <c r="N3087">
        <v>1955</v>
      </c>
      <c r="P3087">
        <v>1964</v>
      </c>
      <c r="R3087" t="s">
        <v>4016</v>
      </c>
    </row>
    <row r="3088" spans="1:18">
      <c r="A3088">
        <v>5251</v>
      </c>
      <c r="B3088" t="s">
        <v>4015</v>
      </c>
      <c r="C3088">
        <v>-89.905000000000001</v>
      </c>
      <c r="D3088">
        <v>-14.30551</v>
      </c>
      <c r="E3088" t="s">
        <v>172</v>
      </c>
      <c r="I3088">
        <v>86</v>
      </c>
      <c r="K3088" t="s">
        <v>4009</v>
      </c>
      <c r="L3088">
        <v>86</v>
      </c>
      <c r="M3088" t="s">
        <v>165</v>
      </c>
      <c r="N3088">
        <v>1965</v>
      </c>
      <c r="P3088">
        <v>1994</v>
      </c>
      <c r="R3088" t="s">
        <v>4016</v>
      </c>
    </row>
    <row r="3089" spans="1:18">
      <c r="A3089">
        <v>5252</v>
      </c>
      <c r="B3089" t="s">
        <v>4017</v>
      </c>
      <c r="C3089">
        <v>-89.906000000000006</v>
      </c>
      <c r="D3089">
        <v>-63.18</v>
      </c>
      <c r="E3089" t="s">
        <v>172</v>
      </c>
      <c r="I3089">
        <v>71</v>
      </c>
      <c r="K3089" t="s">
        <v>4009</v>
      </c>
      <c r="L3089">
        <v>71</v>
      </c>
      <c r="M3089" t="s">
        <v>165</v>
      </c>
      <c r="N3089">
        <v>1955</v>
      </c>
      <c r="P3089">
        <v>1964</v>
      </c>
      <c r="R3089" t="s">
        <v>4018</v>
      </c>
    </row>
    <row r="3090" spans="1:18">
      <c r="A3090">
        <v>5253</v>
      </c>
      <c r="B3090" t="s">
        <v>4017</v>
      </c>
      <c r="C3090">
        <v>-89.906000000000006</v>
      </c>
      <c r="D3090">
        <v>-63.18</v>
      </c>
      <c r="E3090" t="s">
        <v>172</v>
      </c>
      <c r="I3090">
        <v>82</v>
      </c>
      <c r="K3090" t="s">
        <v>4009</v>
      </c>
      <c r="L3090">
        <v>82</v>
      </c>
      <c r="M3090" t="s">
        <v>165</v>
      </c>
      <c r="N3090">
        <v>1965</v>
      </c>
      <c r="P3090">
        <v>1994</v>
      </c>
      <c r="R3090" t="s">
        <v>4018</v>
      </c>
    </row>
    <row r="3091" spans="1:18">
      <c r="A3091">
        <v>5254</v>
      </c>
      <c r="B3091" t="s">
        <v>4019</v>
      </c>
      <c r="C3091">
        <v>-89.92</v>
      </c>
      <c r="D3091">
        <v>-137.22399999999999</v>
      </c>
      <c r="E3091" t="s">
        <v>172</v>
      </c>
      <c r="I3091">
        <v>70</v>
      </c>
      <c r="K3091" t="s">
        <v>4009</v>
      </c>
      <c r="L3091">
        <v>70</v>
      </c>
      <c r="M3091" t="s">
        <v>165</v>
      </c>
      <c r="N3091">
        <v>1955</v>
      </c>
      <c r="P3091">
        <v>1964</v>
      </c>
      <c r="R3091" t="s">
        <v>4020</v>
      </c>
    </row>
    <row r="3092" spans="1:18">
      <c r="A3092">
        <v>5255</v>
      </c>
      <c r="B3092" t="s">
        <v>4019</v>
      </c>
      <c r="C3092">
        <v>-89.92</v>
      </c>
      <c r="D3092">
        <v>-137.22399999999999</v>
      </c>
      <c r="E3092" t="s">
        <v>172</v>
      </c>
      <c r="I3092">
        <v>86</v>
      </c>
      <c r="K3092" t="s">
        <v>4009</v>
      </c>
      <c r="L3092">
        <v>86</v>
      </c>
      <c r="M3092" t="s">
        <v>165</v>
      </c>
      <c r="N3092">
        <v>1965</v>
      </c>
      <c r="P3092">
        <v>1994</v>
      </c>
      <c r="R3092" t="s">
        <v>4020</v>
      </c>
    </row>
    <row r="3093" spans="1:18">
      <c r="A3093">
        <v>5256</v>
      </c>
      <c r="B3093" t="s">
        <v>4021</v>
      </c>
      <c r="C3093">
        <v>-89.951999999999998</v>
      </c>
      <c r="D3093">
        <v>55.305</v>
      </c>
      <c r="E3093" t="s">
        <v>172</v>
      </c>
      <c r="I3093">
        <v>69</v>
      </c>
      <c r="K3093" t="s">
        <v>4009</v>
      </c>
      <c r="L3093">
        <v>69</v>
      </c>
      <c r="M3093" t="s">
        <v>165</v>
      </c>
      <c r="N3093">
        <v>1955</v>
      </c>
      <c r="P3093">
        <v>1964</v>
      </c>
      <c r="R3093" t="s">
        <v>4022</v>
      </c>
    </row>
    <row r="3094" spans="1:18">
      <c r="A3094">
        <v>5257</v>
      </c>
      <c r="B3094" t="s">
        <v>4021</v>
      </c>
      <c r="C3094">
        <v>-89.951999999999998</v>
      </c>
      <c r="D3094">
        <v>55.305</v>
      </c>
      <c r="E3094" t="s">
        <v>172</v>
      </c>
      <c r="I3094">
        <v>82</v>
      </c>
      <c r="K3094" t="s">
        <v>4009</v>
      </c>
      <c r="L3094">
        <v>82</v>
      </c>
      <c r="M3094" t="s">
        <v>165</v>
      </c>
      <c r="N3094">
        <v>1965</v>
      </c>
      <c r="P3094">
        <v>1984</v>
      </c>
      <c r="R3094" t="s">
        <v>4022</v>
      </c>
    </row>
    <row r="3095" spans="1:18">
      <c r="A3095">
        <v>5258</v>
      </c>
      <c r="B3095" t="s">
        <v>4023</v>
      </c>
      <c r="C3095">
        <v>-89.906000000000006</v>
      </c>
      <c r="D3095">
        <v>60.384999999999998</v>
      </c>
      <c r="E3095" t="s">
        <v>172</v>
      </c>
      <c r="I3095">
        <v>80</v>
      </c>
      <c r="K3095" t="s">
        <v>4009</v>
      </c>
      <c r="L3095">
        <v>80</v>
      </c>
      <c r="M3095" t="s">
        <v>165</v>
      </c>
      <c r="N3095">
        <v>1955</v>
      </c>
      <c r="P3095">
        <v>1964</v>
      </c>
      <c r="R3095" t="s">
        <v>4024</v>
      </c>
    </row>
    <row r="3096" spans="1:18">
      <c r="A3096">
        <v>5259</v>
      </c>
      <c r="B3096" t="s">
        <v>4023</v>
      </c>
      <c r="C3096">
        <v>-89.906000000000006</v>
      </c>
      <c r="D3096">
        <v>60.384999999999998</v>
      </c>
      <c r="E3096" t="s">
        <v>172</v>
      </c>
      <c r="I3096">
        <v>83</v>
      </c>
      <c r="K3096" t="s">
        <v>4009</v>
      </c>
      <c r="L3096">
        <v>83</v>
      </c>
      <c r="M3096" t="s">
        <v>165</v>
      </c>
      <c r="N3096">
        <v>1965</v>
      </c>
      <c r="P3096">
        <v>1984</v>
      </c>
      <c r="R3096" t="s">
        <v>4024</v>
      </c>
    </row>
    <row r="3097" spans="1:18">
      <c r="A3097">
        <v>5260</v>
      </c>
      <c r="B3097" t="s">
        <v>4025</v>
      </c>
      <c r="C3097">
        <v>-89.927999999999997</v>
      </c>
      <c r="D3097">
        <v>30.084</v>
      </c>
      <c r="E3097" t="s">
        <v>172</v>
      </c>
      <c r="I3097">
        <v>70</v>
      </c>
      <c r="K3097" t="s">
        <v>4009</v>
      </c>
      <c r="L3097">
        <v>70</v>
      </c>
      <c r="M3097" t="s">
        <v>165</v>
      </c>
      <c r="N3097">
        <v>1955</v>
      </c>
      <c r="P3097">
        <v>1964</v>
      </c>
      <c r="R3097" t="s">
        <v>4026</v>
      </c>
    </row>
    <row r="3098" spans="1:18">
      <c r="A3098">
        <v>5261</v>
      </c>
      <c r="B3098" t="s">
        <v>4025</v>
      </c>
      <c r="C3098">
        <v>-89.927999999999997</v>
      </c>
      <c r="D3098">
        <v>30.084</v>
      </c>
      <c r="E3098" t="s">
        <v>172</v>
      </c>
      <c r="I3098">
        <v>86</v>
      </c>
      <c r="K3098" t="s">
        <v>4009</v>
      </c>
      <c r="L3098">
        <v>86</v>
      </c>
      <c r="M3098" t="s">
        <v>165</v>
      </c>
      <c r="N3098">
        <v>1965</v>
      </c>
      <c r="P3098">
        <v>1984</v>
      </c>
      <c r="R3098" t="s">
        <v>4026</v>
      </c>
    </row>
    <row r="3099" spans="1:18">
      <c r="A3099">
        <v>5262</v>
      </c>
      <c r="B3099" t="s">
        <v>4027</v>
      </c>
      <c r="C3099">
        <v>-89.918999999999997</v>
      </c>
      <c r="D3099">
        <v>39.844000000000001</v>
      </c>
      <c r="E3099" t="s">
        <v>172</v>
      </c>
      <c r="I3099">
        <v>58</v>
      </c>
      <c r="K3099" t="s">
        <v>4009</v>
      </c>
      <c r="L3099">
        <v>58</v>
      </c>
      <c r="M3099" t="s">
        <v>165</v>
      </c>
      <c r="N3099">
        <v>1955</v>
      </c>
      <c r="P3099">
        <v>1964</v>
      </c>
      <c r="R3099" t="s">
        <v>4028</v>
      </c>
    </row>
    <row r="3100" spans="1:18">
      <c r="A3100">
        <v>5263</v>
      </c>
      <c r="B3100" t="s">
        <v>4027</v>
      </c>
      <c r="C3100">
        <v>-89.918999999999997</v>
      </c>
      <c r="D3100">
        <v>39.844000000000001</v>
      </c>
      <c r="E3100" t="s">
        <v>172</v>
      </c>
      <c r="I3100">
        <v>82</v>
      </c>
      <c r="K3100" t="s">
        <v>4009</v>
      </c>
      <c r="L3100">
        <v>82</v>
      </c>
      <c r="M3100" t="s">
        <v>165</v>
      </c>
      <c r="N3100">
        <v>1965</v>
      </c>
      <c r="P3100">
        <v>1984</v>
      </c>
      <c r="R3100" t="s">
        <v>4029</v>
      </c>
    </row>
    <row r="3101" spans="1:18">
      <c r="A3101">
        <v>5264</v>
      </c>
      <c r="B3101" t="s">
        <v>4030</v>
      </c>
      <c r="C3101">
        <v>-89.997232999999994</v>
      </c>
      <c r="D3101">
        <v>-46.273688</v>
      </c>
      <c r="E3101" t="s">
        <v>172</v>
      </c>
      <c r="I3101">
        <v>86</v>
      </c>
      <c r="K3101" t="s">
        <v>4009</v>
      </c>
      <c r="L3101">
        <v>86</v>
      </c>
      <c r="M3101" t="s">
        <v>165</v>
      </c>
      <c r="N3101">
        <v>1965</v>
      </c>
      <c r="P3101">
        <v>1985</v>
      </c>
      <c r="R3101" t="s">
        <v>4031</v>
      </c>
    </row>
    <row r="3102" spans="1:18">
      <c r="A3102">
        <v>5265</v>
      </c>
      <c r="B3102" t="s">
        <v>4030</v>
      </c>
      <c r="C3102">
        <v>-89.997232999999994</v>
      </c>
      <c r="D3102">
        <v>-46.273688</v>
      </c>
      <c r="E3102" t="s">
        <v>172</v>
      </c>
      <c r="I3102">
        <v>70</v>
      </c>
      <c r="K3102" t="s">
        <v>4009</v>
      </c>
      <c r="L3102">
        <v>70</v>
      </c>
      <c r="M3102" t="s">
        <v>165</v>
      </c>
      <c r="N3102">
        <v>1955</v>
      </c>
      <c r="P3102">
        <v>1965</v>
      </c>
      <c r="R3102" t="s">
        <v>4031</v>
      </c>
    </row>
    <row r="3103" spans="1:18">
      <c r="A3103">
        <v>5266</v>
      </c>
      <c r="B3103" t="s">
        <v>2093</v>
      </c>
      <c r="C3103">
        <v>-89.996469000000005</v>
      </c>
      <c r="D3103">
        <v>-52.000678000000001</v>
      </c>
      <c r="E3103" t="s">
        <v>172</v>
      </c>
      <c r="I3103">
        <v>77</v>
      </c>
      <c r="K3103" t="s">
        <v>4009</v>
      </c>
      <c r="L3103">
        <v>77</v>
      </c>
      <c r="M3103" t="s">
        <v>165</v>
      </c>
      <c r="N3103">
        <v>1965</v>
      </c>
      <c r="P3103">
        <v>1984</v>
      </c>
      <c r="R3103" t="s">
        <v>4031</v>
      </c>
    </row>
    <row r="3104" spans="1:18">
      <c r="A3104">
        <v>5267</v>
      </c>
      <c r="B3104" t="s">
        <v>2093</v>
      </c>
      <c r="C3104">
        <v>-89.996469000000005</v>
      </c>
      <c r="D3104">
        <v>-52.000678000000001</v>
      </c>
      <c r="E3104" t="s">
        <v>172</v>
      </c>
      <c r="I3104">
        <v>86</v>
      </c>
      <c r="K3104" t="s">
        <v>4009</v>
      </c>
      <c r="L3104">
        <v>86</v>
      </c>
      <c r="M3104" t="s">
        <v>165</v>
      </c>
      <c r="N3104">
        <v>1955</v>
      </c>
      <c r="P3104">
        <v>1965</v>
      </c>
      <c r="R3104" t="s">
        <v>4031</v>
      </c>
    </row>
    <row r="3105" spans="1:18">
      <c r="A3105">
        <v>5268</v>
      </c>
      <c r="B3105" t="s">
        <v>4033</v>
      </c>
      <c r="C3105">
        <v>-89.962738999999999</v>
      </c>
      <c r="D3105">
        <v>127.511562</v>
      </c>
      <c r="E3105" t="s">
        <v>172</v>
      </c>
      <c r="I3105">
        <v>85</v>
      </c>
      <c r="K3105" t="s">
        <v>4009</v>
      </c>
      <c r="L3105">
        <v>85</v>
      </c>
      <c r="M3105" t="s">
        <v>165</v>
      </c>
      <c r="N3105">
        <v>1965</v>
      </c>
      <c r="P3105">
        <v>1982</v>
      </c>
      <c r="R3105" t="s">
        <v>4031</v>
      </c>
    </row>
    <row r="3106" spans="1:18">
      <c r="A3106">
        <v>5269</v>
      </c>
      <c r="B3106" t="s">
        <v>4033</v>
      </c>
      <c r="C3106">
        <v>-89.962738999999999</v>
      </c>
      <c r="D3106">
        <v>127.511562</v>
      </c>
      <c r="E3106" t="s">
        <v>172</v>
      </c>
      <c r="I3106">
        <v>85</v>
      </c>
      <c r="K3106" t="s">
        <v>4009</v>
      </c>
      <c r="L3106">
        <v>85</v>
      </c>
      <c r="M3106" t="s">
        <v>165</v>
      </c>
      <c r="N3106">
        <v>1955</v>
      </c>
      <c r="P3106">
        <v>1965</v>
      </c>
      <c r="R3106" t="s">
        <v>4031</v>
      </c>
    </row>
    <row r="3107" spans="1:18">
      <c r="A3107">
        <v>5270</v>
      </c>
      <c r="B3107" t="s">
        <v>4034</v>
      </c>
      <c r="C3107">
        <v>-89.965767</v>
      </c>
      <c r="D3107">
        <v>121.712346</v>
      </c>
      <c r="E3107" t="s">
        <v>172</v>
      </c>
      <c r="I3107">
        <v>81</v>
      </c>
      <c r="K3107" t="s">
        <v>4009</v>
      </c>
      <c r="L3107">
        <v>81</v>
      </c>
      <c r="M3107" t="s">
        <v>165</v>
      </c>
      <c r="N3107">
        <v>1965</v>
      </c>
      <c r="P3107">
        <v>1982</v>
      </c>
      <c r="R3107" t="s">
        <v>4031</v>
      </c>
    </row>
    <row r="3108" spans="1:18">
      <c r="A3108">
        <v>5271</v>
      </c>
      <c r="B3108" t="s">
        <v>4034</v>
      </c>
      <c r="C3108">
        <v>-89.965767</v>
      </c>
      <c r="D3108">
        <v>121.712346</v>
      </c>
      <c r="E3108" t="s">
        <v>172</v>
      </c>
      <c r="I3108">
        <v>91</v>
      </c>
      <c r="K3108" t="s">
        <v>4009</v>
      </c>
      <c r="L3108">
        <v>91</v>
      </c>
      <c r="M3108" t="s">
        <v>165</v>
      </c>
      <c r="N3108">
        <v>1955</v>
      </c>
      <c r="P3108">
        <v>1965</v>
      </c>
      <c r="R3108" t="s">
        <v>4031</v>
      </c>
    </row>
    <row r="3109" spans="1:18">
      <c r="A3109">
        <v>5272</v>
      </c>
      <c r="B3109" t="s">
        <v>4035</v>
      </c>
      <c r="C3109">
        <v>-89.959243000000001</v>
      </c>
      <c r="D3109">
        <v>122.368157</v>
      </c>
      <c r="E3109" t="s">
        <v>172</v>
      </c>
      <c r="I3109">
        <v>74</v>
      </c>
      <c r="K3109" t="s">
        <v>4009</v>
      </c>
      <c r="L3109">
        <v>74</v>
      </c>
      <c r="M3109" t="s">
        <v>165</v>
      </c>
      <c r="N3109">
        <v>1965</v>
      </c>
      <c r="P3109">
        <v>1982</v>
      </c>
      <c r="R3109" t="s">
        <v>4031</v>
      </c>
    </row>
    <row r="3110" spans="1:18">
      <c r="A3110">
        <v>5273</v>
      </c>
      <c r="B3110" t="s">
        <v>4035</v>
      </c>
      <c r="C3110">
        <v>-89.959243000000001</v>
      </c>
      <c r="D3110">
        <v>122.368157</v>
      </c>
      <c r="E3110" t="s">
        <v>172</v>
      </c>
      <c r="I3110">
        <v>65</v>
      </c>
      <c r="K3110" t="s">
        <v>4009</v>
      </c>
      <c r="L3110">
        <v>65</v>
      </c>
      <c r="M3110" t="s">
        <v>165</v>
      </c>
      <c r="N3110">
        <v>1955</v>
      </c>
      <c r="P3110">
        <v>1965</v>
      </c>
      <c r="R3110" t="s">
        <v>4031</v>
      </c>
    </row>
    <row r="3111" spans="1:18">
      <c r="A3111">
        <v>5274</v>
      </c>
      <c r="B3111" t="s">
        <v>4036</v>
      </c>
      <c r="C3111">
        <v>-89.949169999999995</v>
      </c>
      <c r="D3111">
        <v>129.26476</v>
      </c>
      <c r="E3111" t="s">
        <v>172</v>
      </c>
      <c r="I3111">
        <v>81</v>
      </c>
      <c r="K3111" t="s">
        <v>4009</v>
      </c>
      <c r="L3111">
        <v>81</v>
      </c>
      <c r="M3111" t="s">
        <v>165</v>
      </c>
      <c r="N3111">
        <v>1965</v>
      </c>
      <c r="P3111">
        <v>1985</v>
      </c>
      <c r="R3111" t="s">
        <v>4031</v>
      </c>
    </row>
    <row r="3112" spans="1:18">
      <c r="A3112">
        <v>5275</v>
      </c>
      <c r="B3112" t="s">
        <v>4036</v>
      </c>
      <c r="C3112">
        <v>-89.949169999999995</v>
      </c>
      <c r="D3112">
        <v>129.26476</v>
      </c>
      <c r="E3112" t="s">
        <v>172</v>
      </c>
      <c r="I3112">
        <v>69</v>
      </c>
      <c r="K3112" t="s">
        <v>4009</v>
      </c>
      <c r="L3112">
        <v>69</v>
      </c>
      <c r="M3112" t="s">
        <v>165</v>
      </c>
      <c r="N3112">
        <v>1955</v>
      </c>
      <c r="P3112">
        <v>1965</v>
      </c>
      <c r="R3112" t="s">
        <v>4031</v>
      </c>
    </row>
    <row r="3113" spans="1:18">
      <c r="A3113">
        <v>5276</v>
      </c>
      <c r="B3113" t="s">
        <v>283</v>
      </c>
      <c r="C3113">
        <v>-89.951488999999995</v>
      </c>
      <c r="D3113">
        <v>109.7</v>
      </c>
      <c r="E3113" t="s">
        <v>172</v>
      </c>
      <c r="I3113">
        <v>74</v>
      </c>
      <c r="K3113" t="s">
        <v>4009</v>
      </c>
      <c r="L3113">
        <v>74</v>
      </c>
      <c r="M3113" t="s">
        <v>165</v>
      </c>
      <c r="N3113">
        <v>1965</v>
      </c>
      <c r="P3113">
        <v>1984</v>
      </c>
      <c r="R3113" t="s">
        <v>4031</v>
      </c>
    </row>
    <row r="3114" spans="1:18">
      <c r="A3114">
        <v>5277</v>
      </c>
      <c r="B3114" t="s">
        <v>283</v>
      </c>
      <c r="C3114">
        <v>-89.951488999999995</v>
      </c>
      <c r="D3114">
        <v>109.7</v>
      </c>
      <c r="E3114" t="s">
        <v>172</v>
      </c>
      <c r="I3114">
        <v>62</v>
      </c>
      <c r="K3114" t="s">
        <v>4009</v>
      </c>
      <c r="L3114">
        <v>62</v>
      </c>
      <c r="M3114" t="s">
        <v>165</v>
      </c>
      <c r="N3114">
        <v>1955</v>
      </c>
      <c r="P3114">
        <v>1965</v>
      </c>
      <c r="R3114" t="s">
        <v>4031</v>
      </c>
    </row>
    <row r="3115" spans="1:18">
      <c r="A3115">
        <v>5278</v>
      </c>
      <c r="B3115" t="s">
        <v>2324</v>
      </c>
      <c r="C3115">
        <v>-89.971311999999998</v>
      </c>
      <c r="D3115">
        <v>89.479056</v>
      </c>
      <c r="E3115" t="s">
        <v>172</v>
      </c>
      <c r="I3115">
        <v>80</v>
      </c>
      <c r="K3115" t="s">
        <v>4009</v>
      </c>
      <c r="L3115">
        <v>80</v>
      </c>
      <c r="M3115" t="s">
        <v>165</v>
      </c>
      <c r="N3115">
        <v>1965</v>
      </c>
      <c r="P3115">
        <v>1978</v>
      </c>
      <c r="R3115" t="s">
        <v>4031</v>
      </c>
    </row>
    <row r="3116" spans="1:18">
      <c r="A3116">
        <v>5279</v>
      </c>
      <c r="B3116" t="s">
        <v>2324</v>
      </c>
      <c r="C3116">
        <v>-89.971311999999998</v>
      </c>
      <c r="D3116">
        <v>89.479056</v>
      </c>
      <c r="E3116" t="s">
        <v>172</v>
      </c>
      <c r="I3116">
        <v>77</v>
      </c>
      <c r="K3116" t="s">
        <v>4009</v>
      </c>
      <c r="L3116">
        <v>77</v>
      </c>
      <c r="M3116" t="s">
        <v>165</v>
      </c>
      <c r="N3116">
        <v>1955</v>
      </c>
      <c r="P3116">
        <v>1965</v>
      </c>
      <c r="R3116" t="s">
        <v>4031</v>
      </c>
    </row>
    <row r="3117" spans="1:18">
      <c r="A3117">
        <v>5280</v>
      </c>
      <c r="B3117" t="s">
        <v>2323</v>
      </c>
      <c r="C3117">
        <v>-89.947896</v>
      </c>
      <c r="D3117">
        <v>-30</v>
      </c>
      <c r="E3117" t="s">
        <v>172</v>
      </c>
      <c r="I3117">
        <v>79</v>
      </c>
      <c r="K3117" t="s">
        <v>4009</v>
      </c>
      <c r="L3117">
        <v>79</v>
      </c>
      <c r="M3117" t="s">
        <v>165</v>
      </c>
      <c r="N3117">
        <v>1965</v>
      </c>
      <c r="P3117">
        <v>1984</v>
      </c>
      <c r="R3117" t="s">
        <v>4031</v>
      </c>
    </row>
    <row r="3118" spans="1:18">
      <c r="A3118">
        <v>5281</v>
      </c>
      <c r="B3118" t="s">
        <v>2323</v>
      </c>
      <c r="C3118">
        <v>-89.947896</v>
      </c>
      <c r="D3118">
        <v>-30</v>
      </c>
      <c r="E3118" t="s">
        <v>172</v>
      </c>
      <c r="I3118">
        <v>78</v>
      </c>
      <c r="K3118" t="s">
        <v>4009</v>
      </c>
      <c r="L3118">
        <v>78</v>
      </c>
      <c r="M3118" t="s">
        <v>165</v>
      </c>
      <c r="N3118">
        <v>1955</v>
      </c>
      <c r="P3118">
        <v>1965</v>
      </c>
      <c r="R3118" t="s">
        <v>4031</v>
      </c>
    </row>
    <row r="3119" spans="1:18">
      <c r="A3119">
        <v>5282</v>
      </c>
      <c r="B3119" t="s">
        <v>2322</v>
      </c>
      <c r="C3119">
        <v>-89.911963</v>
      </c>
      <c r="D3119">
        <v>72.400000000000006</v>
      </c>
      <c r="E3119" t="s">
        <v>172</v>
      </c>
      <c r="I3119">
        <v>81</v>
      </c>
      <c r="K3119" t="s">
        <v>4009</v>
      </c>
      <c r="L3119">
        <v>81</v>
      </c>
      <c r="M3119" t="s">
        <v>165</v>
      </c>
      <c r="N3119">
        <v>1965</v>
      </c>
      <c r="P3119">
        <v>1984</v>
      </c>
      <c r="R3119" t="s">
        <v>4031</v>
      </c>
    </row>
    <row r="3120" spans="1:18">
      <c r="A3120">
        <v>5283</v>
      </c>
      <c r="B3120" t="s">
        <v>2322</v>
      </c>
      <c r="C3120">
        <v>-89.911963</v>
      </c>
      <c r="D3120">
        <v>72.400000000000006</v>
      </c>
      <c r="E3120" t="s">
        <v>172</v>
      </c>
      <c r="I3120">
        <v>96</v>
      </c>
      <c r="K3120" t="s">
        <v>4009</v>
      </c>
      <c r="L3120">
        <v>96</v>
      </c>
      <c r="M3120" t="s">
        <v>165</v>
      </c>
      <c r="N3120">
        <v>1955</v>
      </c>
      <c r="P3120">
        <v>1965</v>
      </c>
      <c r="R3120" t="s">
        <v>4031</v>
      </c>
    </row>
    <row r="3121" spans="1:18">
      <c r="A3121">
        <v>5284</v>
      </c>
      <c r="B3121" t="s">
        <v>4037</v>
      </c>
      <c r="C3121">
        <v>-89.913758999999999</v>
      </c>
      <c r="D3121">
        <v>-101.5</v>
      </c>
      <c r="E3121" t="s">
        <v>172</v>
      </c>
      <c r="I3121">
        <v>82</v>
      </c>
      <c r="K3121" t="s">
        <v>4009</v>
      </c>
      <c r="L3121">
        <v>82</v>
      </c>
      <c r="M3121" t="s">
        <v>165</v>
      </c>
      <c r="N3121">
        <v>1965</v>
      </c>
      <c r="P3121">
        <v>1984</v>
      </c>
      <c r="R3121" t="s">
        <v>4031</v>
      </c>
    </row>
    <row r="3122" spans="1:18">
      <c r="A3122">
        <v>5285</v>
      </c>
      <c r="B3122" t="s">
        <v>4037</v>
      </c>
      <c r="C3122">
        <v>-89.913758999999999</v>
      </c>
      <c r="D3122">
        <v>-101.5</v>
      </c>
      <c r="E3122" t="s">
        <v>172</v>
      </c>
      <c r="I3122">
        <v>74</v>
      </c>
      <c r="K3122" t="s">
        <v>4009</v>
      </c>
      <c r="L3122">
        <v>74</v>
      </c>
      <c r="M3122" t="s">
        <v>165</v>
      </c>
      <c r="N3122">
        <v>1955</v>
      </c>
      <c r="P3122">
        <v>1965</v>
      </c>
      <c r="R3122" t="s">
        <v>4031</v>
      </c>
    </row>
    <row r="3123" spans="1:18">
      <c r="A3123">
        <v>5286</v>
      </c>
      <c r="B3123" t="s">
        <v>4038</v>
      </c>
      <c r="C3123">
        <v>-89.913758999999999</v>
      </c>
      <c r="D3123">
        <v>-128.5</v>
      </c>
      <c r="E3123" t="s">
        <v>172</v>
      </c>
      <c r="I3123">
        <v>82</v>
      </c>
      <c r="K3123" t="s">
        <v>4009</v>
      </c>
      <c r="L3123">
        <v>82</v>
      </c>
      <c r="M3123" t="s">
        <v>165</v>
      </c>
      <c r="N3123">
        <v>1965</v>
      </c>
      <c r="P3123">
        <v>1984</v>
      </c>
      <c r="R3123" t="s">
        <v>4031</v>
      </c>
    </row>
    <row r="3124" spans="1:18">
      <c r="A3124">
        <v>5287</v>
      </c>
      <c r="B3124" t="s">
        <v>4038</v>
      </c>
      <c r="C3124">
        <v>-89.913758999999999</v>
      </c>
      <c r="D3124">
        <v>-128.5</v>
      </c>
      <c r="E3124" t="s">
        <v>172</v>
      </c>
      <c r="I3124">
        <v>75</v>
      </c>
      <c r="K3124" t="s">
        <v>4009</v>
      </c>
      <c r="L3124">
        <v>75</v>
      </c>
      <c r="M3124" t="s">
        <v>165</v>
      </c>
      <c r="N3124">
        <v>1955</v>
      </c>
      <c r="P3124">
        <v>1965</v>
      </c>
      <c r="R3124" t="s">
        <v>4031</v>
      </c>
    </row>
    <row r="3125" spans="1:18">
      <c r="A3125">
        <v>5418</v>
      </c>
      <c r="B3125" t="s">
        <v>4059</v>
      </c>
      <c r="C3125">
        <v>-71.015000000000001</v>
      </c>
      <c r="D3125">
        <v>42.95</v>
      </c>
      <c r="G3125">
        <v>2113</v>
      </c>
      <c r="I3125">
        <v>29</v>
      </c>
      <c r="K3125" t="s">
        <v>595</v>
      </c>
      <c r="L3125">
        <v>131.94999999999999</v>
      </c>
      <c r="M3125" t="s">
        <v>83</v>
      </c>
      <c r="N3125">
        <v>1969</v>
      </c>
      <c r="O3125">
        <v>11</v>
      </c>
      <c r="P3125">
        <v>1974</v>
      </c>
      <c r="Q3125">
        <v>1</v>
      </c>
      <c r="R3125" t="s">
        <v>4159</v>
      </c>
    </row>
    <row r="3126" spans="1:18">
      <c r="A3126">
        <v>5419</v>
      </c>
      <c r="B3126" t="s">
        <v>4161</v>
      </c>
      <c r="C3126">
        <v>-71.083332999999996</v>
      </c>
      <c r="D3126">
        <v>42.966665999999996</v>
      </c>
      <c r="G3126">
        <v>2150</v>
      </c>
      <c r="I3126">
        <v>-2</v>
      </c>
      <c r="K3126" t="s">
        <v>595</v>
      </c>
      <c r="L3126">
        <v>-8.6666659999999993</v>
      </c>
      <c r="M3126" t="s">
        <v>83</v>
      </c>
      <c r="N3126">
        <v>1969</v>
      </c>
      <c r="O3126">
        <v>11</v>
      </c>
      <c r="P3126">
        <v>1974</v>
      </c>
      <c r="Q3126">
        <v>1</v>
      </c>
      <c r="R3126" t="s">
        <v>4159</v>
      </c>
    </row>
    <row r="3127" spans="1:18">
      <c r="A3127">
        <v>5420</v>
      </c>
      <c r="B3127" t="s">
        <v>4060</v>
      </c>
      <c r="C3127">
        <v>-71.288332999999994</v>
      </c>
      <c r="D3127">
        <v>43</v>
      </c>
      <c r="G3127">
        <v>2295</v>
      </c>
      <c r="I3127">
        <v>15</v>
      </c>
      <c r="K3127" t="s">
        <v>595</v>
      </c>
      <c r="L3127">
        <v>69.75</v>
      </c>
      <c r="M3127" t="s">
        <v>83</v>
      </c>
      <c r="N3127">
        <v>1969</v>
      </c>
      <c r="O3127">
        <v>11</v>
      </c>
      <c r="P3127">
        <v>1974</v>
      </c>
      <c r="Q3127">
        <v>1</v>
      </c>
      <c r="R3127" t="s">
        <v>4159</v>
      </c>
    </row>
    <row r="3128" spans="1:18">
      <c r="A3128">
        <v>5421</v>
      </c>
      <c r="B3128" t="s">
        <v>4061</v>
      </c>
      <c r="C3128">
        <v>-71.424999999999997</v>
      </c>
      <c r="D3128">
        <v>43.016666000000001</v>
      </c>
      <c r="G3128">
        <v>2342</v>
      </c>
      <c r="I3128">
        <v>27</v>
      </c>
      <c r="K3128" t="s">
        <v>595</v>
      </c>
      <c r="L3128">
        <v>105.3</v>
      </c>
      <c r="M3128" t="s">
        <v>83</v>
      </c>
      <c r="N3128">
        <v>1969</v>
      </c>
      <c r="O3128">
        <v>11</v>
      </c>
      <c r="P3128">
        <v>1974</v>
      </c>
      <c r="Q3128">
        <v>1</v>
      </c>
      <c r="R3128" t="s">
        <v>4159</v>
      </c>
    </row>
    <row r="3129" spans="1:18">
      <c r="A3129">
        <v>5422</v>
      </c>
      <c r="B3129" t="s">
        <v>4063</v>
      </c>
      <c r="C3129">
        <v>-71.561666000000002</v>
      </c>
      <c r="D3129">
        <v>43.05</v>
      </c>
      <c r="G3129">
        <v>2394</v>
      </c>
      <c r="I3129">
        <v>13</v>
      </c>
      <c r="K3129" t="s">
        <v>595</v>
      </c>
      <c r="L3129">
        <v>53.95</v>
      </c>
      <c r="M3129" t="s">
        <v>83</v>
      </c>
      <c r="N3129">
        <v>1969</v>
      </c>
      <c r="O3129">
        <v>11</v>
      </c>
      <c r="P3129">
        <v>1974</v>
      </c>
      <c r="Q3129">
        <v>1</v>
      </c>
      <c r="R3129" t="s">
        <v>4159</v>
      </c>
    </row>
    <row r="3130" spans="1:18">
      <c r="A3130">
        <v>5423</v>
      </c>
      <c r="B3130" t="s">
        <v>4064</v>
      </c>
      <c r="C3130">
        <v>-71.696665999999993</v>
      </c>
      <c r="D3130">
        <v>43.083333000000003</v>
      </c>
      <c r="G3130">
        <v>2444</v>
      </c>
      <c r="I3130">
        <v>25</v>
      </c>
      <c r="K3130" t="s">
        <v>595</v>
      </c>
      <c r="L3130">
        <v>112.5</v>
      </c>
      <c r="M3130" t="s">
        <v>83</v>
      </c>
      <c r="N3130">
        <v>1969</v>
      </c>
      <c r="O3130">
        <v>11</v>
      </c>
      <c r="P3130">
        <v>1974</v>
      </c>
      <c r="Q3130">
        <v>1</v>
      </c>
      <c r="R3130" t="s">
        <v>4159</v>
      </c>
    </row>
    <row r="3131" spans="1:18">
      <c r="A3131">
        <v>5424</v>
      </c>
      <c r="B3131" t="s">
        <v>4065</v>
      </c>
      <c r="C3131">
        <v>-71.831665999999998</v>
      </c>
      <c r="D3131">
        <v>43.1</v>
      </c>
      <c r="G3131">
        <v>2517</v>
      </c>
      <c r="I3131">
        <v>-2</v>
      </c>
      <c r="K3131" t="s">
        <v>595</v>
      </c>
      <c r="L3131">
        <v>-7.5</v>
      </c>
      <c r="M3131" t="s">
        <v>83</v>
      </c>
      <c r="N3131">
        <v>1969</v>
      </c>
      <c r="O3131">
        <v>11</v>
      </c>
      <c r="P3131">
        <v>1974</v>
      </c>
      <c r="Q3131">
        <v>1</v>
      </c>
      <c r="R3131" t="s">
        <v>4159</v>
      </c>
    </row>
    <row r="3132" spans="1:18">
      <c r="A3132">
        <v>5425</v>
      </c>
      <c r="B3132" t="s">
        <v>4066</v>
      </c>
      <c r="C3132">
        <v>-71.968333000000001</v>
      </c>
      <c r="D3132">
        <v>43.133333</v>
      </c>
      <c r="G3132">
        <v>2569</v>
      </c>
      <c r="I3132">
        <v>28</v>
      </c>
      <c r="K3132" t="s">
        <v>595</v>
      </c>
      <c r="L3132">
        <v>117.6</v>
      </c>
      <c r="M3132" t="s">
        <v>83</v>
      </c>
      <c r="N3132">
        <v>1969</v>
      </c>
      <c r="O3132">
        <v>11</v>
      </c>
      <c r="P3132">
        <v>1974</v>
      </c>
      <c r="Q3132">
        <v>1</v>
      </c>
      <c r="R3132" t="s">
        <v>4159</v>
      </c>
    </row>
    <row r="3133" spans="1:18">
      <c r="A3133">
        <v>5427</v>
      </c>
      <c r="B3133" t="s">
        <v>2157</v>
      </c>
      <c r="C3133">
        <v>-69.028333000000003</v>
      </c>
      <c r="D3133">
        <v>40.116666000000002</v>
      </c>
      <c r="G3133">
        <v>584</v>
      </c>
      <c r="K3133" t="s">
        <v>595</v>
      </c>
      <c r="L3133">
        <v>90.447000000000003</v>
      </c>
      <c r="M3133" t="s">
        <v>83</v>
      </c>
      <c r="N3133">
        <v>1968</v>
      </c>
      <c r="O3133">
        <v>1</v>
      </c>
      <c r="P3133">
        <v>1975</v>
      </c>
      <c r="Q3133">
        <v>1</v>
      </c>
      <c r="R3133" t="s">
        <v>4163</v>
      </c>
    </row>
    <row r="3134" spans="1:18">
      <c r="A3134">
        <v>5428</v>
      </c>
      <c r="B3134" t="s">
        <v>4165</v>
      </c>
      <c r="C3134">
        <v>-69.025000000000006</v>
      </c>
      <c r="D3134">
        <v>40.166665999999999</v>
      </c>
      <c r="G3134">
        <v>608</v>
      </c>
      <c r="K3134" t="s">
        <v>595</v>
      </c>
      <c r="L3134">
        <v>97.975499999999997</v>
      </c>
      <c r="M3134" t="s">
        <v>83</v>
      </c>
      <c r="N3134">
        <v>1969</v>
      </c>
      <c r="O3134">
        <v>1</v>
      </c>
      <c r="P3134">
        <v>1975</v>
      </c>
      <c r="Q3134">
        <v>1</v>
      </c>
      <c r="R3134" t="s">
        <v>4163</v>
      </c>
    </row>
    <row r="3135" spans="1:18">
      <c r="A3135">
        <v>5429</v>
      </c>
      <c r="B3135" t="s">
        <v>2426</v>
      </c>
      <c r="C3135">
        <v>-69.025000000000006</v>
      </c>
      <c r="D3135">
        <v>40.200000000000003</v>
      </c>
      <c r="G3135">
        <v>630</v>
      </c>
      <c r="K3135" t="s">
        <v>595</v>
      </c>
      <c r="L3135">
        <v>293.29307599999999</v>
      </c>
      <c r="M3135" t="s">
        <v>83</v>
      </c>
      <c r="N3135">
        <v>1970</v>
      </c>
      <c r="O3135">
        <v>1</v>
      </c>
      <c r="P3135">
        <v>1975</v>
      </c>
      <c r="Q3135">
        <v>1</v>
      </c>
      <c r="R3135" t="s">
        <v>4163</v>
      </c>
    </row>
    <row r="3136" spans="1:18">
      <c r="A3136">
        <v>5430</v>
      </c>
      <c r="B3136" t="s">
        <v>4166</v>
      </c>
      <c r="C3136">
        <v>-69.026666000000006</v>
      </c>
      <c r="D3136">
        <v>40.25</v>
      </c>
      <c r="G3136">
        <v>677</v>
      </c>
      <c r="K3136" t="s">
        <v>595</v>
      </c>
      <c r="L3136">
        <v>110.854956</v>
      </c>
      <c r="M3136" t="s">
        <v>83</v>
      </c>
      <c r="N3136">
        <v>1969</v>
      </c>
      <c r="O3136">
        <v>1</v>
      </c>
      <c r="P3136">
        <v>1975</v>
      </c>
      <c r="Q3136">
        <v>1</v>
      </c>
      <c r="R3136" t="s">
        <v>4163</v>
      </c>
    </row>
    <row r="3137" spans="1:18">
      <c r="A3137">
        <v>5431</v>
      </c>
      <c r="B3137" t="s">
        <v>4167</v>
      </c>
      <c r="C3137">
        <v>-69.028333000000003</v>
      </c>
      <c r="D3137">
        <v>40.299999999999997</v>
      </c>
      <c r="G3137">
        <v>720</v>
      </c>
      <c r="K3137" t="s">
        <v>595</v>
      </c>
      <c r="L3137">
        <v>197.156666</v>
      </c>
      <c r="M3137" t="s">
        <v>83</v>
      </c>
      <c r="N3137">
        <v>1968</v>
      </c>
      <c r="O3137">
        <v>1</v>
      </c>
      <c r="P3137">
        <v>1975</v>
      </c>
      <c r="Q3137">
        <v>1</v>
      </c>
      <c r="R3137" t="s">
        <v>4163</v>
      </c>
    </row>
    <row r="3138" spans="1:18">
      <c r="A3138">
        <v>5432</v>
      </c>
      <c r="B3138" t="s">
        <v>4168</v>
      </c>
      <c r="C3138">
        <v>-69.03</v>
      </c>
      <c r="D3138">
        <v>40.35</v>
      </c>
      <c r="G3138">
        <v>742</v>
      </c>
      <c r="K3138" t="s">
        <v>595</v>
      </c>
      <c r="L3138">
        <v>234.98625000000001</v>
      </c>
      <c r="M3138" t="s">
        <v>83</v>
      </c>
      <c r="N3138">
        <v>1970</v>
      </c>
      <c r="O3138">
        <v>1</v>
      </c>
      <c r="P3138">
        <v>1975</v>
      </c>
      <c r="Q3138">
        <v>1</v>
      </c>
      <c r="R3138" t="s">
        <v>4163</v>
      </c>
    </row>
    <row r="3139" spans="1:18">
      <c r="A3139">
        <v>5433</v>
      </c>
      <c r="B3139" t="s">
        <v>4169</v>
      </c>
      <c r="C3139">
        <v>-69.031666000000001</v>
      </c>
      <c r="D3139">
        <v>40.4</v>
      </c>
      <c r="G3139">
        <v>784</v>
      </c>
      <c r="K3139" t="s">
        <v>595</v>
      </c>
      <c r="L3139">
        <v>144.04433299999999</v>
      </c>
      <c r="M3139" t="s">
        <v>83</v>
      </c>
      <c r="N3139">
        <v>1968</v>
      </c>
      <c r="O3139">
        <v>1</v>
      </c>
      <c r="P3139">
        <v>1975</v>
      </c>
      <c r="Q3139">
        <v>1</v>
      </c>
      <c r="R3139" t="s">
        <v>4163</v>
      </c>
    </row>
    <row r="3140" spans="1:18">
      <c r="A3140">
        <v>5434</v>
      </c>
      <c r="B3140" t="s">
        <v>4170</v>
      </c>
      <c r="C3140">
        <v>-69.036665999999997</v>
      </c>
      <c r="D3140">
        <v>40.450000000000003</v>
      </c>
      <c r="G3140">
        <v>816</v>
      </c>
      <c r="K3140" t="s">
        <v>595</v>
      </c>
      <c r="L3140">
        <v>70.11</v>
      </c>
      <c r="M3140" t="s">
        <v>83</v>
      </c>
      <c r="N3140">
        <v>1970</v>
      </c>
      <c r="O3140">
        <v>1</v>
      </c>
      <c r="P3140">
        <v>1975</v>
      </c>
      <c r="Q3140">
        <v>1</v>
      </c>
      <c r="R3140" t="s">
        <v>4163</v>
      </c>
    </row>
    <row r="3141" spans="1:18">
      <c r="A3141">
        <v>5435</v>
      </c>
      <c r="B3141" t="s">
        <v>4171</v>
      </c>
      <c r="C3141">
        <v>-69.038332999999994</v>
      </c>
      <c r="D3141">
        <v>40.483333000000002</v>
      </c>
      <c r="G3141">
        <v>838</v>
      </c>
      <c r="K3141" t="s">
        <v>595</v>
      </c>
      <c r="L3141">
        <v>183.01066599999999</v>
      </c>
      <c r="M3141" t="s">
        <v>83</v>
      </c>
      <c r="N3141">
        <v>1968</v>
      </c>
      <c r="O3141">
        <v>1</v>
      </c>
      <c r="P3141">
        <v>1975</v>
      </c>
      <c r="Q3141">
        <v>1</v>
      </c>
      <c r="R3141" t="s">
        <v>4163</v>
      </c>
    </row>
    <row r="3142" spans="1:18">
      <c r="A3142">
        <v>5436</v>
      </c>
      <c r="B3142" t="s">
        <v>4172</v>
      </c>
      <c r="C3142">
        <v>-69.041666000000006</v>
      </c>
      <c r="D3142">
        <v>40.533332999999999</v>
      </c>
      <c r="G3142">
        <v>866</v>
      </c>
      <c r="K3142" t="s">
        <v>595</v>
      </c>
      <c r="L3142">
        <v>70.447999999999993</v>
      </c>
      <c r="M3142" t="s">
        <v>83</v>
      </c>
      <c r="N3142">
        <v>1969</v>
      </c>
      <c r="O3142">
        <v>1</v>
      </c>
      <c r="P3142">
        <v>1975</v>
      </c>
      <c r="Q3142">
        <v>1</v>
      </c>
      <c r="R3142" t="s">
        <v>4163</v>
      </c>
    </row>
    <row r="3143" spans="1:18">
      <c r="A3143">
        <v>5437</v>
      </c>
      <c r="B3143" t="s">
        <v>4173</v>
      </c>
      <c r="C3143">
        <v>-69.045000000000002</v>
      </c>
      <c r="D3143">
        <v>40.583333000000003</v>
      </c>
      <c r="G3143">
        <v>892</v>
      </c>
      <c r="K3143" t="s">
        <v>595</v>
      </c>
      <c r="L3143">
        <v>148.60083299999999</v>
      </c>
      <c r="M3143" t="s">
        <v>83</v>
      </c>
      <c r="N3143">
        <v>1968</v>
      </c>
      <c r="O3143">
        <v>1</v>
      </c>
      <c r="P3143">
        <v>1975</v>
      </c>
      <c r="Q3143">
        <v>1</v>
      </c>
      <c r="R3143" t="s">
        <v>4163</v>
      </c>
    </row>
    <row r="3144" spans="1:18">
      <c r="A3144">
        <v>5438</v>
      </c>
      <c r="B3144" t="s">
        <v>4174</v>
      </c>
      <c r="C3144">
        <v>-69.046666000000002</v>
      </c>
      <c r="D3144">
        <v>40.633333</v>
      </c>
      <c r="G3144">
        <v>911</v>
      </c>
      <c r="K3144" t="s">
        <v>595</v>
      </c>
      <c r="L3144">
        <v>109.626</v>
      </c>
      <c r="M3144" t="s">
        <v>83</v>
      </c>
      <c r="N3144">
        <v>1969</v>
      </c>
      <c r="O3144">
        <v>1</v>
      </c>
      <c r="P3144">
        <v>1975</v>
      </c>
      <c r="Q3144">
        <v>1</v>
      </c>
      <c r="R3144" t="s">
        <v>4163</v>
      </c>
    </row>
    <row r="3145" spans="1:18">
      <c r="A3145">
        <v>5439</v>
      </c>
      <c r="B3145" t="s">
        <v>4175</v>
      </c>
      <c r="C3145">
        <v>-69.051665999999997</v>
      </c>
      <c r="D3145">
        <v>40.666665999999999</v>
      </c>
      <c r="G3145">
        <v>937</v>
      </c>
      <c r="K3145" t="s">
        <v>595</v>
      </c>
      <c r="L3145">
        <v>234.34323499999999</v>
      </c>
      <c r="M3145" t="s">
        <v>83</v>
      </c>
      <c r="N3145">
        <v>1968</v>
      </c>
      <c r="O3145">
        <v>1</v>
      </c>
      <c r="P3145">
        <v>1975</v>
      </c>
      <c r="Q3145">
        <v>1</v>
      </c>
      <c r="R3145" t="s">
        <v>4163</v>
      </c>
    </row>
    <row r="3146" spans="1:18">
      <c r="A3146">
        <v>5440</v>
      </c>
      <c r="B3146" t="s">
        <v>4176</v>
      </c>
      <c r="C3146">
        <v>-69.073333000000005</v>
      </c>
      <c r="D3146">
        <v>40.9</v>
      </c>
      <c r="G3146">
        <v>1018</v>
      </c>
      <c r="K3146" t="s">
        <v>595</v>
      </c>
      <c r="L3146">
        <v>260.71428500000002</v>
      </c>
      <c r="M3146" t="s">
        <v>83</v>
      </c>
      <c r="N3146">
        <v>1969</v>
      </c>
      <c r="O3146">
        <v>1</v>
      </c>
      <c r="P3146">
        <v>1975</v>
      </c>
      <c r="Q3146">
        <v>1</v>
      </c>
      <c r="R3146" t="s">
        <v>4163</v>
      </c>
    </row>
    <row r="3147" spans="1:18">
      <c r="A3147">
        <v>5441</v>
      </c>
      <c r="B3147" t="s">
        <v>4177</v>
      </c>
      <c r="C3147">
        <v>-69.078333000000001</v>
      </c>
      <c r="D3147">
        <v>41.116666000000002</v>
      </c>
      <c r="G3147">
        <v>1098</v>
      </c>
      <c r="K3147" t="s">
        <v>595</v>
      </c>
      <c r="L3147">
        <v>219.276298</v>
      </c>
      <c r="M3147" t="s">
        <v>83</v>
      </c>
      <c r="N3147">
        <v>1968</v>
      </c>
      <c r="O3147">
        <v>1</v>
      </c>
      <c r="P3147">
        <v>1975</v>
      </c>
      <c r="Q3147">
        <v>1</v>
      </c>
      <c r="R3147" t="s">
        <v>4163</v>
      </c>
    </row>
    <row r="3148" spans="1:18">
      <c r="A3148">
        <v>5442</v>
      </c>
      <c r="B3148" t="s">
        <v>4178</v>
      </c>
      <c r="C3148">
        <v>-69.073333000000005</v>
      </c>
      <c r="D3148">
        <v>41.35</v>
      </c>
      <c r="G3148">
        <v>1169</v>
      </c>
      <c r="K3148" t="s">
        <v>595</v>
      </c>
      <c r="L3148">
        <v>242.555555</v>
      </c>
      <c r="M3148" t="s">
        <v>83</v>
      </c>
      <c r="N3148">
        <v>1969</v>
      </c>
      <c r="O3148">
        <v>1</v>
      </c>
      <c r="P3148">
        <v>1975</v>
      </c>
      <c r="Q3148">
        <v>1</v>
      </c>
      <c r="R3148" t="s">
        <v>4163</v>
      </c>
    </row>
    <row r="3149" spans="1:18">
      <c r="A3149">
        <v>5443</v>
      </c>
      <c r="B3149" t="s">
        <v>4179</v>
      </c>
      <c r="C3149">
        <v>-69.069999999999993</v>
      </c>
      <c r="D3149">
        <v>41.583333000000003</v>
      </c>
      <c r="G3149">
        <v>1203</v>
      </c>
      <c r="K3149" t="s">
        <v>595</v>
      </c>
      <c r="L3149">
        <v>269.35147000000001</v>
      </c>
      <c r="M3149" t="s">
        <v>83</v>
      </c>
      <c r="N3149">
        <v>1968</v>
      </c>
      <c r="O3149">
        <v>1</v>
      </c>
      <c r="P3149">
        <v>1975</v>
      </c>
      <c r="Q3149">
        <v>1</v>
      </c>
      <c r="R3149" t="s">
        <v>4163</v>
      </c>
    </row>
    <row r="3150" spans="1:18">
      <c r="A3150">
        <v>5444</v>
      </c>
      <c r="B3150" t="s">
        <v>4180</v>
      </c>
      <c r="C3150">
        <v>-69.069999999999993</v>
      </c>
      <c r="D3150">
        <v>41.8</v>
      </c>
      <c r="G3150">
        <v>1261</v>
      </c>
      <c r="K3150" t="s">
        <v>595</v>
      </c>
      <c r="L3150">
        <v>223.16666599999999</v>
      </c>
      <c r="M3150" t="s">
        <v>83</v>
      </c>
      <c r="N3150">
        <v>1969</v>
      </c>
      <c r="O3150">
        <v>1</v>
      </c>
      <c r="P3150">
        <v>1975</v>
      </c>
      <c r="Q3150">
        <v>1</v>
      </c>
      <c r="R3150" t="s">
        <v>4163</v>
      </c>
    </row>
    <row r="3151" spans="1:18">
      <c r="A3151">
        <v>5445</v>
      </c>
      <c r="B3151" t="s">
        <v>4181</v>
      </c>
      <c r="C3151">
        <v>-69.076666000000003</v>
      </c>
      <c r="D3151">
        <v>42.033332999999999</v>
      </c>
      <c r="G3151">
        <v>1321</v>
      </c>
      <c r="K3151" t="s">
        <v>595</v>
      </c>
      <c r="L3151">
        <v>242.73918699999999</v>
      </c>
      <c r="M3151" t="s">
        <v>83</v>
      </c>
      <c r="N3151">
        <v>1968</v>
      </c>
      <c r="O3151">
        <v>1</v>
      </c>
      <c r="P3151">
        <v>1975</v>
      </c>
      <c r="Q3151">
        <v>1</v>
      </c>
      <c r="R3151" t="s">
        <v>4163</v>
      </c>
    </row>
    <row r="3152" spans="1:18">
      <c r="A3152">
        <v>5446</v>
      </c>
      <c r="B3152" t="s">
        <v>4182</v>
      </c>
      <c r="C3152">
        <v>-69.096665999999999</v>
      </c>
      <c r="D3152">
        <v>42.25</v>
      </c>
      <c r="G3152">
        <v>1352</v>
      </c>
      <c r="K3152" t="s">
        <v>595</v>
      </c>
      <c r="L3152">
        <v>186.38333299999999</v>
      </c>
      <c r="M3152" t="s">
        <v>83</v>
      </c>
      <c r="N3152">
        <v>1969</v>
      </c>
      <c r="O3152">
        <v>1</v>
      </c>
      <c r="P3152">
        <v>1975</v>
      </c>
      <c r="Q3152">
        <v>1</v>
      </c>
      <c r="R3152" t="s">
        <v>4163</v>
      </c>
    </row>
    <row r="3153" spans="1:18">
      <c r="A3153">
        <v>5447</v>
      </c>
      <c r="B3153" t="s">
        <v>4129</v>
      </c>
      <c r="C3153">
        <v>-69.114999999999995</v>
      </c>
      <c r="D3153">
        <v>42.483333000000002</v>
      </c>
      <c r="G3153">
        <v>1393</v>
      </c>
      <c r="K3153" t="s">
        <v>595</v>
      </c>
      <c r="L3153">
        <v>226.40121199999999</v>
      </c>
      <c r="M3153" t="s">
        <v>83</v>
      </c>
      <c r="N3153">
        <v>1969</v>
      </c>
      <c r="O3153">
        <v>1</v>
      </c>
      <c r="P3153">
        <v>1975</v>
      </c>
      <c r="Q3153">
        <v>1</v>
      </c>
      <c r="R3153" t="s">
        <v>4163</v>
      </c>
    </row>
    <row r="3154" spans="1:18">
      <c r="A3154">
        <v>5448</v>
      </c>
      <c r="B3154" t="s">
        <v>4183</v>
      </c>
      <c r="C3154">
        <v>-69.201666000000003</v>
      </c>
      <c r="D3154">
        <v>42.533332999999999</v>
      </c>
      <c r="K3154" t="s">
        <v>595</v>
      </c>
      <c r="L3154">
        <v>165.662406</v>
      </c>
      <c r="M3154" t="s">
        <v>83</v>
      </c>
      <c r="N3154">
        <v>1969</v>
      </c>
      <c r="O3154">
        <v>1</v>
      </c>
      <c r="P3154">
        <v>1975</v>
      </c>
      <c r="Q3154">
        <v>1</v>
      </c>
      <c r="R3154" t="s">
        <v>4163</v>
      </c>
    </row>
    <row r="3155" spans="1:18">
      <c r="A3155">
        <v>5449</v>
      </c>
      <c r="B3155" t="s">
        <v>4184</v>
      </c>
      <c r="C3155">
        <v>-69.27</v>
      </c>
      <c r="D3155">
        <v>42.566665999999998</v>
      </c>
      <c r="K3155" t="s">
        <v>595</v>
      </c>
      <c r="L3155">
        <v>115.8</v>
      </c>
      <c r="M3155" t="s">
        <v>83</v>
      </c>
      <c r="N3155">
        <v>1969</v>
      </c>
      <c r="O3155">
        <v>1</v>
      </c>
      <c r="P3155">
        <v>1975</v>
      </c>
      <c r="Q3155">
        <v>1</v>
      </c>
      <c r="R3155" t="s">
        <v>4163</v>
      </c>
    </row>
    <row r="3156" spans="1:18">
      <c r="A3156">
        <v>5450</v>
      </c>
      <c r="B3156" t="s">
        <v>4185</v>
      </c>
      <c r="C3156">
        <v>-69.288332999999994</v>
      </c>
      <c r="D3156">
        <v>42.583333000000003</v>
      </c>
      <c r="G3156">
        <v>1510</v>
      </c>
      <c r="K3156" t="s">
        <v>595</v>
      </c>
      <c r="L3156">
        <v>159.069841</v>
      </c>
      <c r="M3156" t="s">
        <v>83</v>
      </c>
      <c r="N3156">
        <v>1968</v>
      </c>
      <c r="O3156">
        <v>1</v>
      </c>
      <c r="P3156">
        <v>1975</v>
      </c>
      <c r="Q3156">
        <v>1</v>
      </c>
      <c r="R3156" t="s">
        <v>4163</v>
      </c>
    </row>
    <row r="3157" spans="1:18">
      <c r="A3157">
        <v>5451</v>
      </c>
      <c r="B3157" t="s">
        <v>4186</v>
      </c>
      <c r="C3157">
        <v>-69.375</v>
      </c>
      <c r="D3157">
        <v>42.633333</v>
      </c>
      <c r="K3157" t="s">
        <v>595</v>
      </c>
      <c r="L3157">
        <v>129.86111099999999</v>
      </c>
      <c r="M3157" t="s">
        <v>83</v>
      </c>
      <c r="N3157">
        <v>1969</v>
      </c>
      <c r="O3157">
        <v>1</v>
      </c>
      <c r="P3157">
        <v>1975</v>
      </c>
      <c r="Q3157">
        <v>1</v>
      </c>
      <c r="R3157" t="s">
        <v>4163</v>
      </c>
    </row>
    <row r="3158" spans="1:18">
      <c r="A3158">
        <v>5452</v>
      </c>
      <c r="B3158" t="s">
        <v>4130</v>
      </c>
      <c r="C3158">
        <v>-69.461665999999994</v>
      </c>
      <c r="D3158">
        <v>42.7</v>
      </c>
      <c r="G3158">
        <v>1604</v>
      </c>
      <c r="K3158" t="s">
        <v>595</v>
      </c>
      <c r="L3158">
        <v>77.579853</v>
      </c>
      <c r="M3158" t="s">
        <v>83</v>
      </c>
      <c r="N3158">
        <v>1968</v>
      </c>
      <c r="O3158">
        <v>1</v>
      </c>
      <c r="P3158">
        <v>1975</v>
      </c>
      <c r="Q3158">
        <v>1</v>
      </c>
      <c r="R3158" t="s">
        <v>4163</v>
      </c>
    </row>
    <row r="3159" spans="1:18">
      <c r="A3159">
        <v>5453</v>
      </c>
      <c r="B3159" t="s">
        <v>4187</v>
      </c>
      <c r="C3159">
        <v>-69.546666000000002</v>
      </c>
      <c r="D3159">
        <v>42.766666000000001</v>
      </c>
      <c r="K3159" t="s">
        <v>595</v>
      </c>
      <c r="L3159">
        <v>141.183333</v>
      </c>
      <c r="M3159" t="s">
        <v>83</v>
      </c>
      <c r="N3159">
        <v>1969</v>
      </c>
      <c r="O3159">
        <v>1</v>
      </c>
      <c r="P3159">
        <v>1975</v>
      </c>
      <c r="Q3159">
        <v>1</v>
      </c>
      <c r="R3159" t="s">
        <v>4163</v>
      </c>
    </row>
    <row r="3160" spans="1:18">
      <c r="A3160">
        <v>5454</v>
      </c>
      <c r="B3160" t="s">
        <v>4188</v>
      </c>
      <c r="C3160">
        <v>-69.581665999999998</v>
      </c>
      <c r="D3160">
        <v>42.8</v>
      </c>
      <c r="K3160" t="s">
        <v>595</v>
      </c>
      <c r="L3160">
        <v>102.686666</v>
      </c>
      <c r="M3160" t="s">
        <v>83</v>
      </c>
      <c r="N3160">
        <v>1969</v>
      </c>
      <c r="O3160">
        <v>1</v>
      </c>
      <c r="P3160">
        <v>1975</v>
      </c>
      <c r="Q3160">
        <v>1</v>
      </c>
      <c r="R3160" t="s">
        <v>4163</v>
      </c>
    </row>
    <row r="3161" spans="1:18">
      <c r="A3161">
        <v>5455</v>
      </c>
      <c r="B3161" t="s">
        <v>4189</v>
      </c>
      <c r="C3161">
        <v>-69.635000000000005</v>
      </c>
      <c r="D3161">
        <v>42.833333000000003</v>
      </c>
      <c r="G3161">
        <v>1675</v>
      </c>
      <c r="K3161" t="s">
        <v>595</v>
      </c>
      <c r="L3161">
        <v>74.114999999999995</v>
      </c>
      <c r="M3161" t="s">
        <v>83</v>
      </c>
      <c r="N3161">
        <v>1968</v>
      </c>
      <c r="O3161">
        <v>1</v>
      </c>
      <c r="P3161">
        <v>1975</v>
      </c>
      <c r="Q3161">
        <v>1</v>
      </c>
      <c r="R3161" t="s">
        <v>4163</v>
      </c>
    </row>
    <row r="3162" spans="1:18">
      <c r="A3162">
        <v>5456</v>
      </c>
      <c r="B3162" t="s">
        <v>4050</v>
      </c>
      <c r="C3162">
        <v>-69.808333000000005</v>
      </c>
      <c r="D3162">
        <v>42.933332999999998</v>
      </c>
      <c r="G3162">
        <v>1745</v>
      </c>
      <c r="K3162" t="s">
        <v>595</v>
      </c>
      <c r="L3162">
        <v>94.235337999999999</v>
      </c>
      <c r="M3162" t="s">
        <v>83</v>
      </c>
      <c r="N3162">
        <v>1968</v>
      </c>
      <c r="O3162">
        <v>1</v>
      </c>
      <c r="P3162">
        <v>1975</v>
      </c>
      <c r="Q3162">
        <v>1</v>
      </c>
      <c r="R3162" t="s">
        <v>4163</v>
      </c>
    </row>
    <row r="3163" spans="1:18">
      <c r="A3163">
        <v>5457</v>
      </c>
      <c r="B3163" t="s">
        <v>4190</v>
      </c>
      <c r="C3163">
        <v>-69.983333000000002</v>
      </c>
      <c r="D3163">
        <v>43.066665999999998</v>
      </c>
      <c r="G3163">
        <v>1875</v>
      </c>
      <c r="K3163" t="s">
        <v>595</v>
      </c>
      <c r="L3163">
        <v>42.854165999999999</v>
      </c>
      <c r="M3163" t="s">
        <v>83</v>
      </c>
      <c r="N3163">
        <v>1968</v>
      </c>
      <c r="O3163">
        <v>1</v>
      </c>
      <c r="P3163">
        <v>1974</v>
      </c>
      <c r="Q3163">
        <v>1</v>
      </c>
      <c r="R3163" t="s">
        <v>4163</v>
      </c>
    </row>
    <row r="3164" spans="1:18">
      <c r="A3164">
        <v>5458</v>
      </c>
      <c r="B3164" t="s">
        <v>4131</v>
      </c>
      <c r="C3164">
        <v>-70.018332999999998</v>
      </c>
      <c r="D3164">
        <v>43.1</v>
      </c>
      <c r="G3164">
        <v>1881</v>
      </c>
      <c r="K3164" t="s">
        <v>595</v>
      </c>
      <c r="L3164">
        <v>20.939129999999999</v>
      </c>
      <c r="M3164" t="s">
        <v>83</v>
      </c>
      <c r="N3164">
        <v>1969</v>
      </c>
      <c r="O3164">
        <v>1</v>
      </c>
      <c r="P3164">
        <v>1972</v>
      </c>
      <c r="Q3164">
        <v>1</v>
      </c>
      <c r="R3164" t="s">
        <v>4163</v>
      </c>
    </row>
    <row r="3165" spans="1:18">
      <c r="A3165">
        <v>5459</v>
      </c>
      <c r="B3165" t="s">
        <v>4191</v>
      </c>
      <c r="C3165">
        <v>-70.158332999999999</v>
      </c>
      <c r="D3165">
        <v>43.1</v>
      </c>
      <c r="G3165">
        <v>1923</v>
      </c>
      <c r="K3165" t="s">
        <v>595</v>
      </c>
      <c r="L3165">
        <v>61.062379999999997</v>
      </c>
      <c r="M3165" t="s">
        <v>83</v>
      </c>
      <c r="N3165">
        <v>1968</v>
      </c>
      <c r="O3165">
        <v>1</v>
      </c>
      <c r="P3165">
        <v>1971</v>
      </c>
      <c r="Q3165">
        <v>1</v>
      </c>
      <c r="R3165" t="s">
        <v>4163</v>
      </c>
    </row>
    <row r="3166" spans="1:18">
      <c r="A3166">
        <v>5460</v>
      </c>
      <c r="B3166" t="s">
        <v>4132</v>
      </c>
      <c r="C3166">
        <v>-70.33</v>
      </c>
      <c r="D3166">
        <v>43.1</v>
      </c>
      <c r="G3166">
        <v>1961</v>
      </c>
      <c r="K3166" t="s">
        <v>595</v>
      </c>
      <c r="L3166">
        <v>71.720613999999998</v>
      </c>
      <c r="M3166" t="s">
        <v>83</v>
      </c>
      <c r="N3166">
        <v>1968</v>
      </c>
      <c r="O3166">
        <v>1</v>
      </c>
      <c r="P3166">
        <v>1971</v>
      </c>
      <c r="Q3166">
        <v>1</v>
      </c>
      <c r="R3166" t="s">
        <v>4163</v>
      </c>
    </row>
    <row r="3167" spans="1:18">
      <c r="A3167">
        <v>5461</v>
      </c>
      <c r="B3167" t="s">
        <v>4192</v>
      </c>
      <c r="C3167">
        <v>-70.67</v>
      </c>
      <c r="D3167">
        <v>43.1</v>
      </c>
      <c r="G3167">
        <v>2032</v>
      </c>
      <c r="K3167" t="s">
        <v>595</v>
      </c>
      <c r="L3167">
        <v>108.687225</v>
      </c>
      <c r="M3167" t="s">
        <v>83</v>
      </c>
      <c r="N3167">
        <v>1968</v>
      </c>
      <c r="O3167">
        <v>1</v>
      </c>
      <c r="P3167">
        <v>1971</v>
      </c>
      <c r="Q3167">
        <v>1</v>
      </c>
      <c r="R3167" t="s">
        <v>4163</v>
      </c>
    </row>
    <row r="3168" spans="1:18">
      <c r="A3168">
        <v>5462</v>
      </c>
      <c r="B3168" t="s">
        <v>4193</v>
      </c>
      <c r="C3168">
        <v>-71.922499999999999</v>
      </c>
      <c r="D3168">
        <v>39.395833000000003</v>
      </c>
      <c r="G3168">
        <v>2412</v>
      </c>
      <c r="K3168" t="s">
        <v>595</v>
      </c>
      <c r="L3168">
        <v>104.49718300000001</v>
      </c>
      <c r="M3168" t="s">
        <v>83</v>
      </c>
      <c r="N3168">
        <v>1969</v>
      </c>
      <c r="O3168">
        <v>12</v>
      </c>
      <c r="P3168">
        <v>1974</v>
      </c>
      <c r="Q3168">
        <v>1</v>
      </c>
      <c r="R3168" t="s">
        <v>4163</v>
      </c>
    </row>
    <row r="3169" spans="1:18">
      <c r="A3169">
        <v>5469</v>
      </c>
      <c r="B3169" t="s">
        <v>1790</v>
      </c>
      <c r="C3169">
        <v>-80.5</v>
      </c>
      <c r="D3169">
        <v>-118</v>
      </c>
      <c r="G3169">
        <v>1475</v>
      </c>
      <c r="H3169">
        <v>-30</v>
      </c>
      <c r="I3169">
        <v>14.2</v>
      </c>
      <c r="K3169" t="s">
        <v>3528</v>
      </c>
      <c r="L3169">
        <v>142</v>
      </c>
      <c r="M3169" t="s">
        <v>83</v>
      </c>
      <c r="N3169">
        <v>1963</v>
      </c>
      <c r="O3169">
        <v>1</v>
      </c>
      <c r="P3169">
        <v>1966</v>
      </c>
      <c r="Q3169">
        <v>1</v>
      </c>
      <c r="R3169" t="s">
        <v>4205</v>
      </c>
    </row>
    <row r="3170" spans="1:18">
      <c r="A3170">
        <v>5470</v>
      </c>
      <c r="B3170" t="s">
        <v>4207</v>
      </c>
      <c r="C3170">
        <v>-81</v>
      </c>
      <c r="D3170">
        <v>-115.6</v>
      </c>
      <c r="G3170">
        <v>1490</v>
      </c>
      <c r="H3170">
        <v>-29</v>
      </c>
      <c r="I3170">
        <v>16.2</v>
      </c>
      <c r="K3170" t="s">
        <v>3528</v>
      </c>
      <c r="L3170">
        <v>162</v>
      </c>
      <c r="M3170" t="s">
        <v>83</v>
      </c>
      <c r="N3170">
        <v>1963</v>
      </c>
      <c r="O3170">
        <v>1</v>
      </c>
      <c r="P3170">
        <v>1966</v>
      </c>
      <c r="Q3170">
        <v>1</v>
      </c>
      <c r="R3170" t="s">
        <v>4205</v>
      </c>
    </row>
    <row r="3171" spans="1:18">
      <c r="A3171">
        <v>5471</v>
      </c>
      <c r="B3171" t="s">
        <v>4208</v>
      </c>
      <c r="C3171">
        <v>-81.3</v>
      </c>
      <c r="D3171">
        <v>-113.8</v>
      </c>
      <c r="G3171">
        <v>1520</v>
      </c>
      <c r="H3171">
        <v>-29</v>
      </c>
      <c r="I3171">
        <v>18.5</v>
      </c>
      <c r="K3171" t="s">
        <v>3528</v>
      </c>
      <c r="L3171">
        <v>185</v>
      </c>
      <c r="M3171" t="s">
        <v>83</v>
      </c>
      <c r="N3171">
        <v>1963</v>
      </c>
      <c r="O3171">
        <v>1</v>
      </c>
      <c r="P3171">
        <v>1966</v>
      </c>
      <c r="Q3171">
        <v>1</v>
      </c>
      <c r="R3171" t="s">
        <v>4205</v>
      </c>
    </row>
    <row r="3172" spans="1:18">
      <c r="A3172">
        <v>5472</v>
      </c>
      <c r="B3172" t="s">
        <v>4209</v>
      </c>
      <c r="C3172">
        <v>-81.8</v>
      </c>
      <c r="D3172">
        <v>-111</v>
      </c>
      <c r="G3172">
        <v>1690</v>
      </c>
      <c r="H3172">
        <v>-29</v>
      </c>
      <c r="I3172">
        <v>16.100000000000001</v>
      </c>
      <c r="K3172" t="s">
        <v>3528</v>
      </c>
      <c r="L3172">
        <v>161</v>
      </c>
      <c r="M3172" t="s">
        <v>83</v>
      </c>
      <c r="N3172">
        <v>1963</v>
      </c>
      <c r="O3172">
        <v>1</v>
      </c>
      <c r="P3172">
        <v>1966</v>
      </c>
      <c r="Q3172">
        <v>1</v>
      </c>
      <c r="R3172" t="s">
        <v>4205</v>
      </c>
    </row>
    <row r="3173" spans="1:18">
      <c r="A3173">
        <v>5473</v>
      </c>
      <c r="B3173" t="s">
        <v>1800</v>
      </c>
      <c r="C3173">
        <v>-82.2</v>
      </c>
      <c r="D3173">
        <v>-108.5</v>
      </c>
      <c r="G3173">
        <v>1810</v>
      </c>
      <c r="H3173">
        <v>-28</v>
      </c>
      <c r="I3173">
        <v>16.8</v>
      </c>
      <c r="K3173" t="s">
        <v>3528</v>
      </c>
      <c r="L3173">
        <v>168</v>
      </c>
      <c r="M3173" t="s">
        <v>83</v>
      </c>
      <c r="N3173">
        <v>1963</v>
      </c>
      <c r="O3173">
        <v>1</v>
      </c>
      <c r="P3173">
        <v>1966</v>
      </c>
      <c r="Q3173">
        <v>1</v>
      </c>
      <c r="R3173" t="s">
        <v>4205</v>
      </c>
    </row>
    <row r="3174" spans="1:18">
      <c r="A3174">
        <v>5474</v>
      </c>
      <c r="B3174" t="s">
        <v>4210</v>
      </c>
      <c r="C3174">
        <v>-82.5</v>
      </c>
      <c r="D3174">
        <v>-106.5</v>
      </c>
      <c r="G3174">
        <v>1900</v>
      </c>
      <c r="H3174">
        <v>-28</v>
      </c>
      <c r="I3174">
        <v>42.3</v>
      </c>
      <c r="K3174" t="s">
        <v>3528</v>
      </c>
      <c r="L3174">
        <v>423</v>
      </c>
      <c r="M3174" t="s">
        <v>83</v>
      </c>
      <c r="N3174">
        <v>1963</v>
      </c>
      <c r="O3174">
        <v>1</v>
      </c>
      <c r="P3174">
        <v>1966</v>
      </c>
      <c r="Q3174">
        <v>1</v>
      </c>
      <c r="R3174" t="s">
        <v>4205</v>
      </c>
    </row>
    <row r="3175" spans="1:18">
      <c r="A3175">
        <v>5481</v>
      </c>
      <c r="B3175" t="s">
        <v>2420</v>
      </c>
      <c r="C3175">
        <v>-84.584999999999994</v>
      </c>
      <c r="D3175">
        <v>-159.44999999999999</v>
      </c>
      <c r="G3175">
        <v>150</v>
      </c>
      <c r="H3175">
        <v>-24</v>
      </c>
      <c r="K3175" t="s">
        <v>1757</v>
      </c>
      <c r="L3175">
        <v>130</v>
      </c>
      <c r="M3175" t="s">
        <v>174</v>
      </c>
      <c r="N3175">
        <v>1955</v>
      </c>
      <c r="O3175">
        <v>1</v>
      </c>
      <c r="P3175">
        <v>1974</v>
      </c>
      <c r="Q3175">
        <v>1</v>
      </c>
      <c r="R3175" t="s">
        <v>4211</v>
      </c>
    </row>
    <row r="3176" spans="1:18">
      <c r="A3176">
        <v>5482</v>
      </c>
      <c r="B3176" t="s">
        <v>2421</v>
      </c>
      <c r="C3176">
        <v>-84.6</v>
      </c>
      <c r="D3176">
        <v>-163.76666599999999</v>
      </c>
      <c r="G3176">
        <v>110</v>
      </c>
      <c r="H3176">
        <v>-23</v>
      </c>
      <c r="K3176" t="s">
        <v>1757</v>
      </c>
      <c r="L3176">
        <v>142</v>
      </c>
      <c r="M3176" t="s">
        <v>174</v>
      </c>
      <c r="N3176">
        <v>1955</v>
      </c>
      <c r="O3176">
        <v>1</v>
      </c>
      <c r="P3176">
        <v>1974</v>
      </c>
      <c r="Q3176">
        <v>1</v>
      </c>
      <c r="R3176" t="s">
        <v>4211</v>
      </c>
    </row>
    <row r="3177" spans="1:18">
      <c r="A3177">
        <v>5483</v>
      </c>
      <c r="B3177" t="s">
        <v>2416</v>
      </c>
      <c r="C3177">
        <v>-84.289721999999998</v>
      </c>
      <c r="D3177">
        <v>-171.37472199999999</v>
      </c>
      <c r="G3177">
        <v>95</v>
      </c>
      <c r="H3177">
        <v>-22</v>
      </c>
      <c r="K3177" t="s">
        <v>1757</v>
      </c>
      <c r="L3177">
        <v>76</v>
      </c>
      <c r="M3177" t="s">
        <v>174</v>
      </c>
      <c r="N3177">
        <v>1955</v>
      </c>
      <c r="O3177">
        <v>1</v>
      </c>
      <c r="P3177">
        <v>1974</v>
      </c>
      <c r="Q3177">
        <v>1</v>
      </c>
      <c r="R3177" t="s">
        <v>4211</v>
      </c>
    </row>
    <row r="3178" spans="1:18">
      <c r="A3178">
        <v>5484</v>
      </c>
      <c r="B3178" t="s">
        <v>3942</v>
      </c>
      <c r="C3178">
        <v>-84.2</v>
      </c>
      <c r="D3178">
        <v>-151.9</v>
      </c>
      <c r="G3178">
        <v>180</v>
      </c>
      <c r="H3178">
        <v>-26</v>
      </c>
      <c r="K3178" t="s">
        <v>1757</v>
      </c>
      <c r="L3178">
        <v>86</v>
      </c>
      <c r="M3178" t="s">
        <v>174</v>
      </c>
      <c r="N3178">
        <v>1955</v>
      </c>
      <c r="O3178">
        <v>1</v>
      </c>
      <c r="P3178">
        <v>1974</v>
      </c>
      <c r="Q3178">
        <v>1</v>
      </c>
      <c r="R3178" t="s">
        <v>4211</v>
      </c>
    </row>
    <row r="3179" spans="1:18">
      <c r="A3179">
        <v>5485</v>
      </c>
      <c r="B3179" t="s">
        <v>2415</v>
      </c>
      <c r="C3179">
        <v>-84.119721999999996</v>
      </c>
      <c r="D3179">
        <v>-162.06444400000001</v>
      </c>
      <c r="G3179">
        <v>100</v>
      </c>
      <c r="H3179">
        <v>-25</v>
      </c>
      <c r="K3179" t="s">
        <v>1757</v>
      </c>
      <c r="L3179">
        <v>113</v>
      </c>
      <c r="M3179" t="s">
        <v>174</v>
      </c>
      <c r="N3179">
        <v>1955</v>
      </c>
      <c r="O3179">
        <v>1</v>
      </c>
      <c r="P3179">
        <v>1974</v>
      </c>
      <c r="Q3179">
        <v>1</v>
      </c>
      <c r="R3179" t="s">
        <v>4211</v>
      </c>
    </row>
    <row r="3180" spans="1:18">
      <c r="A3180">
        <v>5486</v>
      </c>
      <c r="B3180" t="s">
        <v>2412</v>
      </c>
      <c r="C3180">
        <v>-83.909443999999993</v>
      </c>
      <c r="D3180">
        <v>-174.36</v>
      </c>
      <c r="G3180">
        <v>90</v>
      </c>
      <c r="H3180">
        <v>-24</v>
      </c>
      <c r="K3180" t="s">
        <v>1757</v>
      </c>
      <c r="L3180">
        <v>116</v>
      </c>
      <c r="M3180" t="s">
        <v>174</v>
      </c>
      <c r="N3180">
        <v>1955</v>
      </c>
      <c r="O3180">
        <v>1</v>
      </c>
      <c r="P3180">
        <v>1975</v>
      </c>
      <c r="Q3180">
        <v>1</v>
      </c>
      <c r="R3180" t="s">
        <v>4211</v>
      </c>
    </row>
    <row r="3181" spans="1:18">
      <c r="A3181">
        <v>5487</v>
      </c>
      <c r="B3181" t="s">
        <v>2409</v>
      </c>
      <c r="C3181">
        <v>-83.720832999999999</v>
      </c>
      <c r="D3181">
        <v>-166.52083300000001</v>
      </c>
      <c r="G3181">
        <v>90</v>
      </c>
      <c r="H3181">
        <v>-25</v>
      </c>
      <c r="K3181" t="s">
        <v>1757</v>
      </c>
      <c r="L3181">
        <v>102</v>
      </c>
      <c r="M3181" t="s">
        <v>174</v>
      </c>
      <c r="N3181">
        <v>1955</v>
      </c>
      <c r="O3181">
        <v>1</v>
      </c>
      <c r="P3181">
        <v>1974</v>
      </c>
      <c r="Q3181">
        <v>1</v>
      </c>
      <c r="R3181" t="s">
        <v>4211</v>
      </c>
    </row>
    <row r="3182" spans="1:18">
      <c r="A3182">
        <v>5488</v>
      </c>
      <c r="B3182" t="s">
        <v>2410</v>
      </c>
      <c r="C3182">
        <v>-83.756944000000004</v>
      </c>
      <c r="D3182">
        <v>176.85388800000001</v>
      </c>
      <c r="G3182">
        <v>85</v>
      </c>
      <c r="H3182">
        <v>-25</v>
      </c>
      <c r="K3182" t="s">
        <v>1757</v>
      </c>
      <c r="L3182">
        <v>218</v>
      </c>
      <c r="M3182" t="s">
        <v>174</v>
      </c>
      <c r="N3182">
        <v>1955</v>
      </c>
      <c r="O3182">
        <v>1</v>
      </c>
      <c r="P3182">
        <v>1974</v>
      </c>
      <c r="Q3182">
        <v>1</v>
      </c>
      <c r="R3182" t="s">
        <v>4211</v>
      </c>
    </row>
    <row r="3183" spans="1:18">
      <c r="A3183">
        <v>5489</v>
      </c>
      <c r="B3183" t="s">
        <v>4194</v>
      </c>
      <c r="C3183">
        <v>-83.5</v>
      </c>
      <c r="D3183">
        <v>-156</v>
      </c>
      <c r="G3183">
        <v>130</v>
      </c>
      <c r="H3183">
        <v>-26</v>
      </c>
      <c r="K3183" t="s">
        <v>1757</v>
      </c>
      <c r="L3183">
        <v>70</v>
      </c>
      <c r="M3183" t="s">
        <v>174</v>
      </c>
      <c r="N3183">
        <v>1955</v>
      </c>
      <c r="O3183">
        <v>1</v>
      </c>
      <c r="P3183">
        <v>1974</v>
      </c>
      <c r="Q3183">
        <v>1</v>
      </c>
      <c r="R3183" t="s">
        <v>4211</v>
      </c>
    </row>
    <row r="3184" spans="1:18">
      <c r="A3184">
        <v>5490</v>
      </c>
      <c r="B3184" t="s">
        <v>2405</v>
      </c>
      <c r="C3184">
        <v>-83.410555000000002</v>
      </c>
      <c r="D3184">
        <v>-151.21527699999999</v>
      </c>
      <c r="G3184">
        <v>210</v>
      </c>
      <c r="H3184">
        <v>-25</v>
      </c>
      <c r="K3184" t="s">
        <v>1757</v>
      </c>
      <c r="L3184">
        <v>80</v>
      </c>
      <c r="M3184" t="s">
        <v>174</v>
      </c>
      <c r="N3184">
        <v>1955</v>
      </c>
      <c r="O3184">
        <v>1</v>
      </c>
      <c r="P3184">
        <v>1974</v>
      </c>
      <c r="Q3184">
        <v>1</v>
      </c>
      <c r="R3184" t="s">
        <v>4211</v>
      </c>
    </row>
    <row r="3185" spans="1:18">
      <c r="A3185">
        <v>5491</v>
      </c>
      <c r="B3185" t="s">
        <v>2403</v>
      </c>
      <c r="C3185">
        <v>-83.347499999999997</v>
      </c>
      <c r="D3185">
        <v>-167.42416600000001</v>
      </c>
      <c r="G3185">
        <v>90</v>
      </c>
      <c r="H3185">
        <v>-26</v>
      </c>
      <c r="K3185" t="s">
        <v>1757</v>
      </c>
      <c r="L3185">
        <v>86</v>
      </c>
      <c r="M3185" t="s">
        <v>174</v>
      </c>
      <c r="N3185">
        <v>1955</v>
      </c>
      <c r="O3185">
        <v>1</v>
      </c>
      <c r="P3185">
        <v>1974</v>
      </c>
      <c r="Q3185">
        <v>1</v>
      </c>
      <c r="R3185" t="s">
        <v>4211</v>
      </c>
    </row>
    <row r="3186" spans="1:18">
      <c r="A3186">
        <v>5492</v>
      </c>
      <c r="B3186" t="s">
        <v>2404</v>
      </c>
      <c r="C3186">
        <v>-83.359166000000002</v>
      </c>
      <c r="D3186">
        <v>-171.235277</v>
      </c>
      <c r="G3186">
        <v>90</v>
      </c>
      <c r="H3186">
        <v>-26</v>
      </c>
      <c r="K3186" t="s">
        <v>1757</v>
      </c>
      <c r="L3186">
        <v>112</v>
      </c>
      <c r="M3186" t="s">
        <v>174</v>
      </c>
      <c r="N3186">
        <v>1955</v>
      </c>
      <c r="O3186">
        <v>1</v>
      </c>
      <c r="P3186">
        <v>1974</v>
      </c>
      <c r="Q3186">
        <v>1</v>
      </c>
      <c r="R3186" t="s">
        <v>4211</v>
      </c>
    </row>
    <row r="3187" spans="1:18">
      <c r="A3187">
        <v>5493</v>
      </c>
      <c r="B3187" t="s">
        <v>2406</v>
      </c>
      <c r="C3187">
        <v>-83.428332999999995</v>
      </c>
      <c r="D3187">
        <v>-175.55</v>
      </c>
      <c r="G3187">
        <v>85</v>
      </c>
      <c r="H3187">
        <v>-25</v>
      </c>
      <c r="K3187" t="s">
        <v>1757</v>
      </c>
      <c r="L3187">
        <v>118</v>
      </c>
      <c r="M3187" t="s">
        <v>174</v>
      </c>
      <c r="N3187">
        <v>1955</v>
      </c>
      <c r="O3187">
        <v>1</v>
      </c>
      <c r="P3187">
        <v>1974</v>
      </c>
      <c r="Q3187">
        <v>1</v>
      </c>
      <c r="R3187" t="s">
        <v>4211</v>
      </c>
    </row>
    <row r="3188" spans="1:18">
      <c r="A3188">
        <v>5494</v>
      </c>
      <c r="B3188" t="s">
        <v>2402</v>
      </c>
      <c r="C3188">
        <v>-83.209444000000005</v>
      </c>
      <c r="D3188">
        <v>-163.476944</v>
      </c>
      <c r="G3188">
        <v>95</v>
      </c>
      <c r="H3188">
        <v>-27</v>
      </c>
      <c r="K3188" t="s">
        <v>1757</v>
      </c>
      <c r="L3188">
        <v>81</v>
      </c>
      <c r="M3188" t="s">
        <v>174</v>
      </c>
      <c r="N3188">
        <v>1955</v>
      </c>
      <c r="O3188">
        <v>1</v>
      </c>
      <c r="P3188">
        <v>1974</v>
      </c>
      <c r="Q3188">
        <v>1</v>
      </c>
      <c r="R3188" t="s">
        <v>4211</v>
      </c>
    </row>
    <row r="3189" spans="1:18">
      <c r="A3189">
        <v>5495</v>
      </c>
      <c r="B3189" t="s">
        <v>2401</v>
      </c>
      <c r="C3189">
        <v>-82.997221999999994</v>
      </c>
      <c r="D3189">
        <v>-159.20083299999999</v>
      </c>
      <c r="G3189">
        <v>95</v>
      </c>
      <c r="H3189">
        <v>-28</v>
      </c>
      <c r="K3189" t="s">
        <v>1757</v>
      </c>
      <c r="L3189">
        <v>74</v>
      </c>
      <c r="M3189" t="s">
        <v>174</v>
      </c>
      <c r="N3189">
        <v>1955</v>
      </c>
      <c r="O3189">
        <v>1</v>
      </c>
      <c r="P3189">
        <v>1974</v>
      </c>
      <c r="Q3189">
        <v>1</v>
      </c>
      <c r="R3189" t="s">
        <v>4211</v>
      </c>
    </row>
    <row r="3190" spans="1:18">
      <c r="A3190">
        <v>5496</v>
      </c>
      <c r="B3190" t="s">
        <v>204</v>
      </c>
      <c r="C3190">
        <v>-82.9</v>
      </c>
      <c r="D3190">
        <v>-150.9</v>
      </c>
      <c r="G3190">
        <v>180</v>
      </c>
      <c r="H3190">
        <v>-28</v>
      </c>
      <c r="K3190" t="s">
        <v>1757</v>
      </c>
      <c r="L3190">
        <v>58</v>
      </c>
      <c r="M3190" t="s">
        <v>174</v>
      </c>
      <c r="N3190">
        <v>1955</v>
      </c>
      <c r="O3190">
        <v>1</v>
      </c>
      <c r="P3190">
        <v>1974</v>
      </c>
      <c r="Q3190">
        <v>1</v>
      </c>
      <c r="R3190" t="s">
        <v>4211</v>
      </c>
    </row>
    <row r="3191" spans="1:18">
      <c r="A3191">
        <v>5497</v>
      </c>
      <c r="B3191" t="s">
        <v>2395</v>
      </c>
      <c r="C3191">
        <v>-82.881388000000001</v>
      </c>
      <c r="D3191">
        <v>-154.267222</v>
      </c>
      <c r="G3191">
        <v>110</v>
      </c>
      <c r="H3191">
        <v>-27</v>
      </c>
      <c r="K3191" t="s">
        <v>1757</v>
      </c>
      <c r="L3191">
        <v>76</v>
      </c>
      <c r="M3191" t="s">
        <v>174</v>
      </c>
      <c r="N3191">
        <v>1955</v>
      </c>
      <c r="O3191">
        <v>1</v>
      </c>
      <c r="P3191">
        <v>1974</v>
      </c>
      <c r="Q3191">
        <v>1</v>
      </c>
      <c r="R3191" t="s">
        <v>4211</v>
      </c>
    </row>
    <row r="3192" spans="1:18">
      <c r="A3192">
        <v>5498</v>
      </c>
      <c r="B3192" t="s">
        <v>2397</v>
      </c>
      <c r="C3192">
        <v>-82.89</v>
      </c>
      <c r="D3192">
        <v>-167.8</v>
      </c>
      <c r="G3192">
        <v>90</v>
      </c>
      <c r="H3192">
        <v>-26</v>
      </c>
      <c r="K3192" t="s">
        <v>1757</v>
      </c>
      <c r="L3192">
        <v>75</v>
      </c>
      <c r="M3192" t="s">
        <v>174</v>
      </c>
      <c r="N3192">
        <v>1955</v>
      </c>
      <c r="O3192">
        <v>1</v>
      </c>
      <c r="P3192">
        <v>1974</v>
      </c>
      <c r="Q3192">
        <v>1</v>
      </c>
      <c r="R3192" t="s">
        <v>4211</v>
      </c>
    </row>
    <row r="3193" spans="1:18">
      <c r="A3193">
        <v>5499</v>
      </c>
      <c r="B3193" t="s">
        <v>2400</v>
      </c>
      <c r="C3193">
        <v>-82.938333</v>
      </c>
      <c r="D3193">
        <v>-173.316666</v>
      </c>
      <c r="G3193">
        <v>85</v>
      </c>
      <c r="H3193">
        <v>-25</v>
      </c>
      <c r="K3193" t="s">
        <v>1757</v>
      </c>
      <c r="L3193">
        <v>62</v>
      </c>
      <c r="M3193" t="s">
        <v>174</v>
      </c>
      <c r="N3193">
        <v>1955</v>
      </c>
      <c r="O3193">
        <v>1</v>
      </c>
      <c r="P3193">
        <v>1974</v>
      </c>
      <c r="Q3193">
        <v>1</v>
      </c>
      <c r="R3193" t="s">
        <v>4211</v>
      </c>
    </row>
    <row r="3194" spans="1:18">
      <c r="A3194">
        <v>5500</v>
      </c>
      <c r="B3194" t="s">
        <v>2398</v>
      </c>
      <c r="C3194">
        <v>-82.901387999999997</v>
      </c>
      <c r="D3194">
        <v>-176.52500000000001</v>
      </c>
      <c r="G3194">
        <v>80</v>
      </c>
      <c r="H3194">
        <v>-25</v>
      </c>
      <c r="K3194" t="s">
        <v>1757</v>
      </c>
      <c r="L3194">
        <v>102</v>
      </c>
      <c r="M3194" t="s">
        <v>174</v>
      </c>
      <c r="N3194">
        <v>1955</v>
      </c>
      <c r="O3194">
        <v>1</v>
      </c>
      <c r="P3194">
        <v>1974</v>
      </c>
      <c r="Q3194">
        <v>1</v>
      </c>
      <c r="R3194" t="s">
        <v>4211</v>
      </c>
    </row>
    <row r="3195" spans="1:18">
      <c r="A3195">
        <v>5501</v>
      </c>
      <c r="B3195" t="s">
        <v>2394</v>
      </c>
      <c r="C3195">
        <v>-82.880832999999996</v>
      </c>
      <c r="D3195">
        <v>175.821111</v>
      </c>
      <c r="G3195">
        <v>80</v>
      </c>
      <c r="H3195">
        <v>-25</v>
      </c>
      <c r="K3195" t="s">
        <v>1757</v>
      </c>
      <c r="L3195">
        <v>141</v>
      </c>
      <c r="M3195" t="s">
        <v>174</v>
      </c>
      <c r="N3195">
        <v>1955</v>
      </c>
      <c r="O3195">
        <v>1</v>
      </c>
      <c r="P3195">
        <v>1977</v>
      </c>
      <c r="Q3195">
        <v>1</v>
      </c>
      <c r="R3195" t="s">
        <v>4211</v>
      </c>
    </row>
    <row r="3196" spans="1:18">
      <c r="A3196">
        <v>5502</v>
      </c>
      <c r="B3196" t="s">
        <v>2396</v>
      </c>
      <c r="C3196">
        <v>-82.889166000000003</v>
      </c>
      <c r="D3196">
        <v>171.99527699999999</v>
      </c>
      <c r="G3196">
        <v>80</v>
      </c>
      <c r="H3196">
        <v>-25</v>
      </c>
      <c r="K3196" t="s">
        <v>1757</v>
      </c>
      <c r="L3196">
        <v>220</v>
      </c>
      <c r="M3196" t="s">
        <v>174</v>
      </c>
      <c r="N3196">
        <v>1955</v>
      </c>
      <c r="O3196">
        <v>1</v>
      </c>
      <c r="P3196">
        <v>1977</v>
      </c>
      <c r="Q3196">
        <v>1</v>
      </c>
      <c r="R3196" t="s">
        <v>4211</v>
      </c>
    </row>
    <row r="3197" spans="1:18">
      <c r="A3197">
        <v>5503</v>
      </c>
      <c r="B3197" t="s">
        <v>2393</v>
      </c>
      <c r="C3197">
        <v>-82.759444000000002</v>
      </c>
      <c r="D3197">
        <v>167.80694399999999</v>
      </c>
      <c r="G3197">
        <v>80</v>
      </c>
      <c r="H3197">
        <v>-26</v>
      </c>
      <c r="K3197" t="s">
        <v>1757</v>
      </c>
      <c r="L3197">
        <v>228</v>
      </c>
      <c r="M3197" t="s">
        <v>174</v>
      </c>
      <c r="N3197">
        <v>1955</v>
      </c>
      <c r="O3197">
        <v>1</v>
      </c>
      <c r="P3197">
        <v>1977</v>
      </c>
      <c r="Q3197">
        <v>1</v>
      </c>
      <c r="R3197" t="s">
        <v>4211</v>
      </c>
    </row>
    <row r="3198" spans="1:18">
      <c r="A3198">
        <v>5504</v>
      </c>
      <c r="B3198" t="s">
        <v>2375</v>
      </c>
      <c r="C3198">
        <v>-81.944721999999999</v>
      </c>
      <c r="D3198">
        <v>-158.57749999999999</v>
      </c>
      <c r="G3198">
        <v>95</v>
      </c>
      <c r="H3198">
        <v>-29</v>
      </c>
      <c r="K3198" t="s">
        <v>1757</v>
      </c>
      <c r="L3198">
        <v>75</v>
      </c>
      <c r="M3198" t="s">
        <v>174</v>
      </c>
      <c r="N3198">
        <v>1955</v>
      </c>
      <c r="O3198">
        <v>1</v>
      </c>
      <c r="P3198">
        <v>1974</v>
      </c>
      <c r="Q3198">
        <v>1</v>
      </c>
      <c r="R3198" t="s">
        <v>4211</v>
      </c>
    </row>
    <row r="3199" spans="1:18">
      <c r="A3199">
        <v>5505</v>
      </c>
      <c r="B3199" t="s">
        <v>2391</v>
      </c>
      <c r="C3199">
        <v>-82.734999999999999</v>
      </c>
      <c r="D3199">
        <v>-161.89166599999999</v>
      </c>
      <c r="G3199">
        <v>95</v>
      </c>
      <c r="H3199">
        <v>-27</v>
      </c>
      <c r="K3199" t="s">
        <v>1757</v>
      </c>
      <c r="L3199">
        <v>76</v>
      </c>
      <c r="M3199" t="s">
        <v>174</v>
      </c>
      <c r="N3199">
        <v>1955</v>
      </c>
      <c r="O3199">
        <v>1</v>
      </c>
      <c r="P3199">
        <v>1974</v>
      </c>
      <c r="Q3199">
        <v>1</v>
      </c>
      <c r="R3199" t="s">
        <v>4211</v>
      </c>
    </row>
    <row r="3200" spans="1:18">
      <c r="A3200">
        <v>5506</v>
      </c>
      <c r="B3200" t="s">
        <v>2392</v>
      </c>
      <c r="C3200">
        <v>-82.738332999999997</v>
      </c>
      <c r="D3200">
        <v>-164.053055</v>
      </c>
      <c r="G3200">
        <v>90</v>
      </c>
      <c r="H3200">
        <v>-27</v>
      </c>
      <c r="K3200" t="s">
        <v>1757</v>
      </c>
      <c r="L3200">
        <v>79</v>
      </c>
      <c r="M3200" t="s">
        <v>174</v>
      </c>
      <c r="N3200">
        <v>1955</v>
      </c>
      <c r="O3200">
        <v>1</v>
      </c>
      <c r="P3200">
        <v>1974</v>
      </c>
      <c r="Q3200">
        <v>1</v>
      </c>
      <c r="R3200" t="s">
        <v>4211</v>
      </c>
    </row>
    <row r="3201" spans="1:18">
      <c r="A3201">
        <v>5507</v>
      </c>
      <c r="B3201" t="s">
        <v>2390</v>
      </c>
      <c r="C3201">
        <v>-82.590554999999995</v>
      </c>
      <c r="D3201">
        <v>-153.24722199999999</v>
      </c>
      <c r="G3201">
        <v>120</v>
      </c>
      <c r="H3201">
        <v>-27</v>
      </c>
      <c r="K3201" t="s">
        <v>1757</v>
      </c>
      <c r="L3201">
        <v>78</v>
      </c>
      <c r="M3201" t="s">
        <v>174</v>
      </c>
      <c r="N3201">
        <v>1955</v>
      </c>
      <c r="O3201">
        <v>1</v>
      </c>
      <c r="P3201">
        <v>1974</v>
      </c>
      <c r="Q3201">
        <v>1</v>
      </c>
      <c r="R3201" t="s">
        <v>4211</v>
      </c>
    </row>
    <row r="3202" spans="1:18">
      <c r="A3202">
        <v>5508</v>
      </c>
      <c r="B3202" t="s">
        <v>4213</v>
      </c>
      <c r="C3202">
        <v>-82.5</v>
      </c>
      <c r="D3202">
        <v>-166</v>
      </c>
      <c r="G3202">
        <v>95</v>
      </c>
      <c r="H3202">
        <v>-29</v>
      </c>
      <c r="K3202" t="s">
        <v>1757</v>
      </c>
      <c r="L3202">
        <v>81</v>
      </c>
      <c r="M3202" t="s">
        <v>174</v>
      </c>
      <c r="N3202">
        <v>1955</v>
      </c>
      <c r="O3202">
        <v>1</v>
      </c>
      <c r="P3202">
        <v>1974</v>
      </c>
      <c r="Q3202">
        <v>1</v>
      </c>
      <c r="R3202" t="s">
        <v>4211</v>
      </c>
    </row>
    <row r="3203" spans="1:18">
      <c r="A3203">
        <v>5509</v>
      </c>
      <c r="B3203" t="s">
        <v>2388</v>
      </c>
      <c r="C3203">
        <v>-82.461111000000002</v>
      </c>
      <c r="D3203">
        <v>-172.523055</v>
      </c>
      <c r="G3203">
        <v>80</v>
      </c>
      <c r="H3203">
        <v>-26</v>
      </c>
      <c r="K3203" t="s">
        <v>1757</v>
      </c>
      <c r="L3203">
        <v>81</v>
      </c>
      <c r="M3203" t="s">
        <v>174</v>
      </c>
      <c r="N3203">
        <v>1955</v>
      </c>
      <c r="O3203">
        <v>1</v>
      </c>
      <c r="P3203">
        <v>1974</v>
      </c>
      <c r="Q3203">
        <v>1</v>
      </c>
      <c r="R3203" t="s">
        <v>4211</v>
      </c>
    </row>
    <row r="3204" spans="1:18">
      <c r="A3204">
        <v>5510</v>
      </c>
      <c r="B3204" t="s">
        <v>2387</v>
      </c>
      <c r="C3204">
        <v>-82.451943999999997</v>
      </c>
      <c r="D3204">
        <v>176.505833</v>
      </c>
      <c r="G3204">
        <v>75</v>
      </c>
      <c r="H3204">
        <v>-25</v>
      </c>
      <c r="K3204" t="s">
        <v>1757</v>
      </c>
      <c r="L3204">
        <v>131</v>
      </c>
      <c r="M3204" t="s">
        <v>174</v>
      </c>
      <c r="N3204">
        <v>1955</v>
      </c>
      <c r="O3204">
        <v>1</v>
      </c>
      <c r="P3204">
        <v>1977</v>
      </c>
      <c r="Q3204">
        <v>1</v>
      </c>
      <c r="R3204" t="s">
        <v>4211</v>
      </c>
    </row>
    <row r="3205" spans="1:18">
      <c r="A3205">
        <v>5511</v>
      </c>
      <c r="B3205" t="s">
        <v>2382</v>
      </c>
      <c r="C3205">
        <v>-82.356666000000004</v>
      </c>
      <c r="D3205">
        <v>-156.533333</v>
      </c>
      <c r="G3205">
        <v>100</v>
      </c>
      <c r="H3205">
        <v>-28</v>
      </c>
      <c r="K3205" t="s">
        <v>1757</v>
      </c>
      <c r="L3205">
        <v>72</v>
      </c>
      <c r="M3205" t="s">
        <v>174</v>
      </c>
      <c r="N3205">
        <v>1955</v>
      </c>
      <c r="O3205">
        <v>1</v>
      </c>
      <c r="P3205">
        <v>1974</v>
      </c>
      <c r="Q3205">
        <v>1</v>
      </c>
      <c r="R3205" t="s">
        <v>4211</v>
      </c>
    </row>
    <row r="3206" spans="1:18">
      <c r="A3206">
        <v>5512</v>
      </c>
      <c r="B3206" t="s">
        <v>2385</v>
      </c>
      <c r="C3206">
        <v>-82.374443999999997</v>
      </c>
      <c r="D3206">
        <v>-168.645555</v>
      </c>
      <c r="G3206">
        <v>85</v>
      </c>
      <c r="H3206">
        <v>-28</v>
      </c>
      <c r="K3206" t="s">
        <v>1757</v>
      </c>
      <c r="L3206">
        <v>90</v>
      </c>
      <c r="M3206" t="s">
        <v>174</v>
      </c>
      <c r="N3206">
        <v>1955</v>
      </c>
      <c r="O3206">
        <v>1</v>
      </c>
      <c r="P3206">
        <v>1974</v>
      </c>
      <c r="Q3206">
        <v>1</v>
      </c>
      <c r="R3206" t="s">
        <v>4211</v>
      </c>
    </row>
    <row r="3207" spans="1:18">
      <c r="A3207">
        <v>5513</v>
      </c>
      <c r="B3207" t="s">
        <v>2380</v>
      </c>
      <c r="C3207">
        <v>-82.233610999999996</v>
      </c>
      <c r="D3207">
        <v>-165.047222</v>
      </c>
      <c r="G3207">
        <v>90</v>
      </c>
      <c r="H3207">
        <v>-28</v>
      </c>
      <c r="K3207" t="s">
        <v>1757</v>
      </c>
      <c r="L3207">
        <v>88</v>
      </c>
      <c r="M3207" t="s">
        <v>174</v>
      </c>
      <c r="N3207">
        <v>1955</v>
      </c>
      <c r="O3207">
        <v>1</v>
      </c>
      <c r="P3207">
        <v>1974</v>
      </c>
      <c r="Q3207">
        <v>1</v>
      </c>
      <c r="R3207" t="s">
        <v>4211</v>
      </c>
    </row>
    <row r="3208" spans="1:18">
      <c r="A3208">
        <v>5514</v>
      </c>
      <c r="B3208" t="s">
        <v>2379</v>
      </c>
      <c r="C3208">
        <v>-82.077500000000001</v>
      </c>
      <c r="D3208">
        <v>-153.667777</v>
      </c>
      <c r="G3208">
        <v>110</v>
      </c>
      <c r="H3208">
        <v>-27</v>
      </c>
      <c r="K3208" t="s">
        <v>1757</v>
      </c>
      <c r="L3208">
        <v>79</v>
      </c>
      <c r="M3208" t="s">
        <v>174</v>
      </c>
      <c r="N3208">
        <v>1955</v>
      </c>
      <c r="O3208">
        <v>1</v>
      </c>
      <c r="P3208">
        <v>1974</v>
      </c>
      <c r="Q3208">
        <v>1</v>
      </c>
      <c r="R3208" t="s">
        <v>4211</v>
      </c>
    </row>
    <row r="3209" spans="1:18">
      <c r="A3209">
        <v>5515</v>
      </c>
      <c r="B3209" t="s">
        <v>2381</v>
      </c>
      <c r="C3209">
        <v>-82.26</v>
      </c>
      <c r="D3209">
        <v>-163.283333</v>
      </c>
      <c r="G3209">
        <v>90</v>
      </c>
      <c r="H3209">
        <v>-27</v>
      </c>
      <c r="K3209" t="s">
        <v>1757</v>
      </c>
      <c r="L3209">
        <v>84</v>
      </c>
      <c r="M3209" t="s">
        <v>174</v>
      </c>
      <c r="N3209">
        <v>1955</v>
      </c>
      <c r="O3209">
        <v>1</v>
      </c>
      <c r="P3209">
        <v>1974</v>
      </c>
      <c r="Q3209">
        <v>1</v>
      </c>
      <c r="R3209" t="s">
        <v>4211</v>
      </c>
    </row>
    <row r="3210" spans="1:18">
      <c r="A3210">
        <v>5516</v>
      </c>
      <c r="B3210" t="s">
        <v>2374</v>
      </c>
      <c r="C3210">
        <v>-81.944444000000004</v>
      </c>
      <c r="D3210">
        <v>-173.23138800000001</v>
      </c>
      <c r="G3210">
        <v>80</v>
      </c>
      <c r="H3210">
        <v>-27</v>
      </c>
      <c r="K3210" t="s">
        <v>1757</v>
      </c>
      <c r="L3210">
        <v>92</v>
      </c>
      <c r="M3210" t="s">
        <v>174</v>
      </c>
      <c r="N3210">
        <v>1955</v>
      </c>
      <c r="O3210">
        <v>1</v>
      </c>
      <c r="P3210">
        <v>1974</v>
      </c>
      <c r="Q3210">
        <v>1</v>
      </c>
      <c r="R3210" t="s">
        <v>4211</v>
      </c>
    </row>
    <row r="3211" spans="1:18">
      <c r="A3211">
        <v>5517</v>
      </c>
      <c r="B3211" t="s">
        <v>2378</v>
      </c>
      <c r="C3211">
        <v>-82.025554999999997</v>
      </c>
      <c r="D3211">
        <v>-176.765277</v>
      </c>
      <c r="G3211">
        <v>75</v>
      </c>
      <c r="H3211">
        <v>-26</v>
      </c>
      <c r="K3211" t="s">
        <v>1757</v>
      </c>
      <c r="L3211">
        <v>100</v>
      </c>
      <c r="M3211" t="s">
        <v>174</v>
      </c>
      <c r="N3211">
        <v>1955</v>
      </c>
      <c r="O3211">
        <v>1</v>
      </c>
      <c r="P3211">
        <v>1974</v>
      </c>
      <c r="Q3211">
        <v>1</v>
      </c>
      <c r="R3211" t="s">
        <v>4211</v>
      </c>
    </row>
    <row r="3212" spans="1:18">
      <c r="A3212">
        <v>5518</v>
      </c>
      <c r="B3212" t="s">
        <v>2376</v>
      </c>
      <c r="C3212">
        <v>-81.996387999999996</v>
      </c>
      <c r="D3212">
        <v>-179.797222</v>
      </c>
      <c r="G3212">
        <v>75</v>
      </c>
      <c r="H3212">
        <v>-26</v>
      </c>
      <c r="K3212" t="s">
        <v>1757</v>
      </c>
      <c r="L3212">
        <v>96</v>
      </c>
      <c r="M3212" t="s">
        <v>174</v>
      </c>
      <c r="N3212">
        <v>1955</v>
      </c>
      <c r="O3212">
        <v>1</v>
      </c>
      <c r="P3212">
        <v>1977</v>
      </c>
      <c r="Q3212">
        <v>1</v>
      </c>
      <c r="R3212" t="s">
        <v>4211</v>
      </c>
    </row>
    <row r="3213" spans="1:18">
      <c r="A3213">
        <v>5519</v>
      </c>
      <c r="B3213" t="s">
        <v>2372</v>
      </c>
      <c r="C3213">
        <v>-81.899721999999997</v>
      </c>
      <c r="D3213">
        <v>-169.82749999999999</v>
      </c>
      <c r="G3213">
        <v>80</v>
      </c>
      <c r="H3213">
        <v>-27</v>
      </c>
      <c r="K3213" t="s">
        <v>1757</v>
      </c>
      <c r="L3213">
        <v>99</v>
      </c>
      <c r="M3213" t="s">
        <v>174</v>
      </c>
      <c r="N3213">
        <v>1955</v>
      </c>
      <c r="O3213">
        <v>1</v>
      </c>
      <c r="P3213">
        <v>1974</v>
      </c>
      <c r="Q3213">
        <v>1</v>
      </c>
      <c r="R3213" t="s">
        <v>4211</v>
      </c>
    </row>
    <row r="3214" spans="1:18">
      <c r="A3214">
        <v>5520</v>
      </c>
      <c r="B3214" t="s">
        <v>2368</v>
      </c>
      <c r="C3214">
        <v>-81.714444</v>
      </c>
      <c r="D3214">
        <v>165.9025</v>
      </c>
      <c r="G3214">
        <v>70</v>
      </c>
      <c r="H3214">
        <v>-25</v>
      </c>
      <c r="K3214" t="s">
        <v>1757</v>
      </c>
      <c r="L3214">
        <v>163</v>
      </c>
      <c r="M3214" t="s">
        <v>174</v>
      </c>
      <c r="N3214">
        <v>1955</v>
      </c>
      <c r="O3214">
        <v>1</v>
      </c>
      <c r="P3214">
        <v>1977</v>
      </c>
      <c r="Q3214">
        <v>1</v>
      </c>
      <c r="R3214" t="s">
        <v>4211</v>
      </c>
    </row>
    <row r="3215" spans="1:18">
      <c r="A3215">
        <v>5521</v>
      </c>
      <c r="B3215" t="s">
        <v>2365</v>
      </c>
      <c r="C3215">
        <v>-81.577222000000006</v>
      </c>
      <c r="D3215">
        <v>-151.72999999999999</v>
      </c>
      <c r="G3215">
        <v>210</v>
      </c>
      <c r="H3215">
        <v>-25</v>
      </c>
      <c r="K3215" t="s">
        <v>1757</v>
      </c>
      <c r="L3215">
        <v>90</v>
      </c>
      <c r="M3215" t="s">
        <v>174</v>
      </c>
      <c r="N3215">
        <v>1955</v>
      </c>
      <c r="O3215">
        <v>1</v>
      </c>
      <c r="P3215">
        <v>1975</v>
      </c>
      <c r="Q3215">
        <v>1</v>
      </c>
      <c r="R3215" t="s">
        <v>4211</v>
      </c>
    </row>
    <row r="3216" spans="1:18">
      <c r="A3216">
        <v>5522</v>
      </c>
      <c r="B3216" t="s">
        <v>2367</v>
      </c>
      <c r="C3216">
        <v>-81.608333000000002</v>
      </c>
      <c r="D3216">
        <v>-163.26666599999999</v>
      </c>
      <c r="G3216">
        <v>85</v>
      </c>
      <c r="H3216">
        <v>-28</v>
      </c>
      <c r="K3216" t="s">
        <v>1757</v>
      </c>
      <c r="L3216">
        <v>86</v>
      </c>
      <c r="M3216" t="s">
        <v>174</v>
      </c>
      <c r="N3216">
        <v>1955</v>
      </c>
      <c r="O3216">
        <v>1</v>
      </c>
      <c r="P3216">
        <v>1974</v>
      </c>
      <c r="Q3216">
        <v>1</v>
      </c>
      <c r="R3216" t="s">
        <v>4211</v>
      </c>
    </row>
    <row r="3217" spans="1:18">
      <c r="A3217">
        <v>5523</v>
      </c>
      <c r="B3217" t="s">
        <v>2363</v>
      </c>
      <c r="C3217">
        <v>-81.473888000000002</v>
      </c>
      <c r="D3217">
        <v>-174.05444399999999</v>
      </c>
      <c r="G3217">
        <v>75</v>
      </c>
      <c r="H3217">
        <v>-27</v>
      </c>
      <c r="K3217" t="s">
        <v>1757</v>
      </c>
      <c r="L3217">
        <v>90</v>
      </c>
      <c r="M3217" t="s">
        <v>174</v>
      </c>
      <c r="N3217">
        <v>1955</v>
      </c>
      <c r="O3217">
        <v>1</v>
      </c>
      <c r="P3217">
        <v>1974</v>
      </c>
      <c r="Q3217">
        <v>1</v>
      </c>
      <c r="R3217" t="s">
        <v>4211</v>
      </c>
    </row>
    <row r="3218" spans="1:18">
      <c r="A3218">
        <v>5524</v>
      </c>
      <c r="B3218" t="s">
        <v>2362</v>
      </c>
      <c r="C3218">
        <v>-81.460277000000005</v>
      </c>
      <c r="D3218">
        <v>-176.78194400000001</v>
      </c>
      <c r="G3218">
        <v>70</v>
      </c>
      <c r="H3218">
        <v>-27</v>
      </c>
      <c r="K3218" t="s">
        <v>1757</v>
      </c>
      <c r="L3218">
        <v>82</v>
      </c>
      <c r="M3218" t="s">
        <v>174</v>
      </c>
      <c r="N3218">
        <v>1955</v>
      </c>
      <c r="O3218">
        <v>1</v>
      </c>
      <c r="P3218">
        <v>1977</v>
      </c>
      <c r="Q3218">
        <v>1</v>
      </c>
      <c r="R3218" t="s">
        <v>4211</v>
      </c>
    </row>
    <row r="3219" spans="1:18">
      <c r="A3219">
        <v>5525</v>
      </c>
      <c r="B3219" t="s">
        <v>2357</v>
      </c>
      <c r="C3219">
        <v>-81.284165999999999</v>
      </c>
      <c r="D3219">
        <v>-166.99805499999999</v>
      </c>
      <c r="G3219">
        <v>80</v>
      </c>
      <c r="H3219">
        <v>-28</v>
      </c>
      <c r="K3219" t="s">
        <v>1757</v>
      </c>
      <c r="L3219">
        <v>98</v>
      </c>
      <c r="M3219" t="s">
        <v>174</v>
      </c>
      <c r="N3219">
        <v>1955</v>
      </c>
      <c r="O3219">
        <v>1</v>
      </c>
      <c r="P3219">
        <v>1974</v>
      </c>
      <c r="Q3219">
        <v>1</v>
      </c>
      <c r="R3219" t="s">
        <v>4211</v>
      </c>
    </row>
    <row r="3220" spans="1:18">
      <c r="A3220">
        <v>5526</v>
      </c>
      <c r="B3220" t="s">
        <v>2359</v>
      </c>
      <c r="C3220">
        <v>-81.314443999999995</v>
      </c>
      <c r="D3220">
        <v>170.08916600000001</v>
      </c>
      <c r="G3220">
        <v>70</v>
      </c>
      <c r="H3220">
        <v>-26</v>
      </c>
      <c r="K3220" t="s">
        <v>1757</v>
      </c>
      <c r="L3220">
        <v>118</v>
      </c>
      <c r="M3220" t="s">
        <v>174</v>
      </c>
      <c r="N3220">
        <v>1955</v>
      </c>
      <c r="O3220">
        <v>1</v>
      </c>
      <c r="P3220">
        <v>1977</v>
      </c>
      <c r="Q3220">
        <v>1</v>
      </c>
      <c r="R3220" t="s">
        <v>4211</v>
      </c>
    </row>
    <row r="3221" spans="1:18">
      <c r="A3221">
        <v>5527</v>
      </c>
      <c r="B3221" t="s">
        <v>4214</v>
      </c>
      <c r="C3221">
        <v>-81.2</v>
      </c>
      <c r="D3221">
        <v>170.5</v>
      </c>
      <c r="G3221">
        <v>65</v>
      </c>
      <c r="H3221">
        <v>-28</v>
      </c>
      <c r="K3221" t="s">
        <v>1757</v>
      </c>
      <c r="L3221">
        <v>106</v>
      </c>
      <c r="M3221" t="s">
        <v>174</v>
      </c>
      <c r="N3221">
        <v>1955</v>
      </c>
      <c r="O3221">
        <v>1</v>
      </c>
      <c r="P3221">
        <v>1977</v>
      </c>
      <c r="Q3221">
        <v>1</v>
      </c>
      <c r="R3221" t="s">
        <v>4211</v>
      </c>
    </row>
    <row r="3222" spans="1:18">
      <c r="A3222">
        <v>5528</v>
      </c>
      <c r="B3222" t="s">
        <v>2352</v>
      </c>
      <c r="C3222">
        <v>-80.981666000000004</v>
      </c>
      <c r="D3222">
        <v>-160.45833300000001</v>
      </c>
      <c r="G3222">
        <v>85</v>
      </c>
      <c r="H3222">
        <v>-28</v>
      </c>
      <c r="K3222" t="s">
        <v>1757</v>
      </c>
      <c r="L3222">
        <v>101</v>
      </c>
      <c r="M3222" t="s">
        <v>174</v>
      </c>
      <c r="N3222">
        <v>1955</v>
      </c>
      <c r="O3222">
        <v>1</v>
      </c>
      <c r="P3222">
        <v>1975</v>
      </c>
      <c r="Q3222">
        <v>1</v>
      </c>
      <c r="R3222" t="s">
        <v>4211</v>
      </c>
    </row>
    <row r="3223" spans="1:18">
      <c r="A3223">
        <v>5529</v>
      </c>
      <c r="B3223" t="s">
        <v>2351</v>
      </c>
      <c r="C3223">
        <v>-80.957776999999993</v>
      </c>
      <c r="D3223">
        <v>161.21027699999999</v>
      </c>
      <c r="G3223">
        <v>65</v>
      </c>
      <c r="H3223">
        <v>-26</v>
      </c>
      <c r="K3223" t="s">
        <v>1757</v>
      </c>
      <c r="L3223">
        <v>250</v>
      </c>
      <c r="M3223" t="s">
        <v>174</v>
      </c>
      <c r="N3223">
        <v>1955</v>
      </c>
      <c r="O3223">
        <v>1</v>
      </c>
      <c r="P3223">
        <v>1977</v>
      </c>
      <c r="Q3223">
        <v>1</v>
      </c>
      <c r="R3223" t="s">
        <v>4211</v>
      </c>
    </row>
    <row r="3224" spans="1:18">
      <c r="A3224">
        <v>5530</v>
      </c>
      <c r="B3224" t="s">
        <v>2353</v>
      </c>
      <c r="C3224">
        <v>-80.996666000000005</v>
      </c>
      <c r="D3224">
        <v>-168.993888</v>
      </c>
      <c r="G3224">
        <v>75</v>
      </c>
      <c r="H3224">
        <v>-28</v>
      </c>
      <c r="K3224" t="s">
        <v>1757</v>
      </c>
      <c r="L3224">
        <v>103</v>
      </c>
      <c r="M3224" t="s">
        <v>174</v>
      </c>
      <c r="N3224">
        <v>1955</v>
      </c>
      <c r="O3224">
        <v>1</v>
      </c>
      <c r="P3224">
        <v>1975</v>
      </c>
      <c r="Q3224">
        <v>1</v>
      </c>
      <c r="R3224" t="s">
        <v>4211</v>
      </c>
    </row>
    <row r="3225" spans="1:18">
      <c r="A3225">
        <v>5531</v>
      </c>
      <c r="B3225" t="s">
        <v>196</v>
      </c>
      <c r="C3225">
        <v>-80.781388000000007</v>
      </c>
      <c r="D3225">
        <v>-151.881666</v>
      </c>
      <c r="G3225">
        <v>150</v>
      </c>
      <c r="H3225">
        <v>-27</v>
      </c>
      <c r="K3225" t="s">
        <v>1757</v>
      </c>
      <c r="L3225">
        <v>100</v>
      </c>
      <c r="M3225" t="s">
        <v>174</v>
      </c>
      <c r="N3225">
        <v>1955</v>
      </c>
      <c r="O3225">
        <v>1</v>
      </c>
      <c r="P3225">
        <v>1975</v>
      </c>
      <c r="Q3225">
        <v>1</v>
      </c>
      <c r="R3225" t="s">
        <v>4211</v>
      </c>
    </row>
    <row r="3226" spans="1:18">
      <c r="A3226">
        <v>5532</v>
      </c>
      <c r="B3226" t="s">
        <v>2343</v>
      </c>
      <c r="C3226">
        <v>-80.599999999999994</v>
      </c>
      <c r="D3226">
        <v>-154.691666</v>
      </c>
      <c r="G3226">
        <v>100</v>
      </c>
      <c r="H3226">
        <v>-27</v>
      </c>
      <c r="K3226" t="s">
        <v>1757</v>
      </c>
      <c r="L3226">
        <v>105</v>
      </c>
      <c r="M3226" t="s">
        <v>174</v>
      </c>
      <c r="N3226">
        <v>1955</v>
      </c>
      <c r="O3226">
        <v>1</v>
      </c>
      <c r="P3226">
        <v>1975</v>
      </c>
      <c r="Q3226">
        <v>1</v>
      </c>
      <c r="R3226" t="s">
        <v>4211</v>
      </c>
    </row>
    <row r="3227" spans="1:18">
      <c r="A3227">
        <v>5533</v>
      </c>
      <c r="B3227" t="s">
        <v>2340</v>
      </c>
      <c r="C3227">
        <v>-80.515000000000001</v>
      </c>
      <c r="D3227">
        <v>-161.52500000000001</v>
      </c>
      <c r="G3227">
        <v>80</v>
      </c>
      <c r="H3227">
        <v>-28</v>
      </c>
      <c r="K3227" t="s">
        <v>1757</v>
      </c>
      <c r="L3227">
        <v>125</v>
      </c>
      <c r="M3227" t="s">
        <v>174</v>
      </c>
      <c r="N3227">
        <v>1955</v>
      </c>
      <c r="O3227">
        <v>1</v>
      </c>
      <c r="P3227">
        <v>1975</v>
      </c>
      <c r="Q3227">
        <v>1</v>
      </c>
      <c r="R3227" t="s">
        <v>4211</v>
      </c>
    </row>
    <row r="3228" spans="1:18">
      <c r="A3228">
        <v>5534</v>
      </c>
      <c r="B3228" t="s">
        <v>2338</v>
      </c>
      <c r="C3228">
        <v>-80.461111000000002</v>
      </c>
      <c r="D3228">
        <v>179.649722</v>
      </c>
      <c r="G3228">
        <v>60</v>
      </c>
      <c r="H3228">
        <v>-27</v>
      </c>
      <c r="K3228" t="s">
        <v>1757</v>
      </c>
      <c r="L3228">
        <v>90</v>
      </c>
      <c r="M3228" t="s">
        <v>174</v>
      </c>
      <c r="N3228">
        <v>1955</v>
      </c>
      <c r="O3228">
        <v>1</v>
      </c>
      <c r="P3228">
        <v>1977</v>
      </c>
      <c r="Q3228">
        <v>1</v>
      </c>
      <c r="R3228" t="s">
        <v>4211</v>
      </c>
    </row>
    <row r="3229" spans="1:18">
      <c r="A3229">
        <v>5535</v>
      </c>
      <c r="B3229" t="s">
        <v>4215</v>
      </c>
      <c r="C3229">
        <v>-80.400000000000006</v>
      </c>
      <c r="D3229">
        <v>-162.9</v>
      </c>
      <c r="G3229">
        <v>75</v>
      </c>
      <c r="H3229">
        <v>-27</v>
      </c>
      <c r="K3229" t="s">
        <v>1757</v>
      </c>
      <c r="L3229">
        <v>126</v>
      </c>
      <c r="M3229" t="s">
        <v>174</v>
      </c>
      <c r="N3229">
        <v>1955</v>
      </c>
      <c r="O3229">
        <v>1</v>
      </c>
      <c r="P3229">
        <v>1977</v>
      </c>
      <c r="Q3229">
        <v>1</v>
      </c>
      <c r="R3229" t="s">
        <v>4211</v>
      </c>
    </row>
    <row r="3230" spans="1:18">
      <c r="A3230">
        <v>5536</v>
      </c>
      <c r="B3230" t="s">
        <v>2335</v>
      </c>
      <c r="C3230">
        <v>-80.383887999999999</v>
      </c>
      <c r="D3230">
        <v>170.950277</v>
      </c>
      <c r="G3230">
        <v>60</v>
      </c>
      <c r="H3230">
        <v>-26</v>
      </c>
      <c r="K3230" t="s">
        <v>1757</v>
      </c>
      <c r="L3230">
        <v>108</v>
      </c>
      <c r="M3230" t="s">
        <v>174</v>
      </c>
      <c r="N3230">
        <v>1955</v>
      </c>
      <c r="O3230">
        <v>1</v>
      </c>
      <c r="P3230">
        <v>1977</v>
      </c>
      <c r="Q3230">
        <v>1</v>
      </c>
      <c r="R3230" t="s">
        <v>4211</v>
      </c>
    </row>
    <row r="3231" spans="1:18">
      <c r="A3231">
        <v>5537</v>
      </c>
      <c r="B3231" t="s">
        <v>227</v>
      </c>
      <c r="C3231">
        <v>-80.321665999999993</v>
      </c>
      <c r="D3231">
        <v>-158.66666599999999</v>
      </c>
      <c r="G3231">
        <v>80</v>
      </c>
      <c r="H3231">
        <v>-28</v>
      </c>
      <c r="K3231" t="s">
        <v>1757</v>
      </c>
      <c r="L3231">
        <v>122</v>
      </c>
      <c r="M3231" t="s">
        <v>174</v>
      </c>
      <c r="N3231">
        <v>1955</v>
      </c>
      <c r="O3231">
        <v>1</v>
      </c>
      <c r="P3231">
        <v>1975</v>
      </c>
      <c r="Q3231">
        <v>1</v>
      </c>
      <c r="R3231" t="s">
        <v>4211</v>
      </c>
    </row>
    <row r="3232" spans="1:18">
      <c r="A3232">
        <v>5538</v>
      </c>
      <c r="B3232" t="s">
        <v>4216</v>
      </c>
      <c r="C3232">
        <v>-80.3</v>
      </c>
      <c r="D3232">
        <v>-168.3</v>
      </c>
      <c r="G3232">
        <v>70</v>
      </c>
      <c r="H3232">
        <v>-27</v>
      </c>
      <c r="K3232" t="s">
        <v>1757</v>
      </c>
      <c r="L3232">
        <v>125</v>
      </c>
      <c r="M3232" t="s">
        <v>174</v>
      </c>
      <c r="N3232">
        <v>1955</v>
      </c>
      <c r="O3232">
        <v>1</v>
      </c>
      <c r="P3232">
        <v>1975</v>
      </c>
      <c r="Q3232">
        <v>1</v>
      </c>
      <c r="R3232" t="s">
        <v>4211</v>
      </c>
    </row>
    <row r="3233" spans="1:18">
      <c r="A3233">
        <v>5539</v>
      </c>
      <c r="B3233" t="s">
        <v>4217</v>
      </c>
      <c r="C3233">
        <v>-80.2</v>
      </c>
      <c r="D3233">
        <v>-161.80000000000001</v>
      </c>
      <c r="G3233">
        <v>75</v>
      </c>
      <c r="H3233">
        <v>-26</v>
      </c>
      <c r="K3233" t="s">
        <v>1757</v>
      </c>
      <c r="L3233">
        <v>121</v>
      </c>
      <c r="M3233" t="s">
        <v>174</v>
      </c>
      <c r="N3233">
        <v>1955</v>
      </c>
      <c r="O3233">
        <v>1</v>
      </c>
      <c r="P3233">
        <v>1975</v>
      </c>
      <c r="Q3233">
        <v>1</v>
      </c>
      <c r="R3233" t="s">
        <v>4211</v>
      </c>
    </row>
    <row r="3234" spans="1:18">
      <c r="A3234">
        <v>5540</v>
      </c>
      <c r="B3234" t="s">
        <v>2332</v>
      </c>
      <c r="C3234">
        <v>-80.188333</v>
      </c>
      <c r="D3234">
        <v>-165.20777699999999</v>
      </c>
      <c r="G3234">
        <v>70</v>
      </c>
      <c r="H3234">
        <v>-27</v>
      </c>
      <c r="K3234" t="s">
        <v>1757</v>
      </c>
      <c r="L3234">
        <v>135</v>
      </c>
      <c r="M3234" t="s">
        <v>174</v>
      </c>
      <c r="N3234">
        <v>1955</v>
      </c>
      <c r="O3234">
        <v>1</v>
      </c>
      <c r="P3234">
        <v>1975</v>
      </c>
      <c r="Q3234">
        <v>1</v>
      </c>
      <c r="R3234" t="s">
        <v>4211</v>
      </c>
    </row>
    <row r="3235" spans="1:18">
      <c r="A3235">
        <v>5541</v>
      </c>
      <c r="B3235" t="s">
        <v>4218</v>
      </c>
      <c r="C3235">
        <v>-80.099999999999994</v>
      </c>
      <c r="D3235">
        <v>-161.19999999999999</v>
      </c>
      <c r="G3235">
        <v>75</v>
      </c>
      <c r="H3235">
        <v>-26</v>
      </c>
      <c r="K3235" t="s">
        <v>1757</v>
      </c>
      <c r="L3235">
        <v>119</v>
      </c>
      <c r="M3235" t="s">
        <v>174</v>
      </c>
      <c r="N3235">
        <v>1955</v>
      </c>
      <c r="O3235">
        <v>1</v>
      </c>
      <c r="P3235">
        <v>1977</v>
      </c>
      <c r="Q3235">
        <v>1</v>
      </c>
      <c r="R3235" t="s">
        <v>4211</v>
      </c>
    </row>
    <row r="3236" spans="1:18">
      <c r="A3236">
        <v>5542</v>
      </c>
      <c r="B3236" t="s">
        <v>231</v>
      </c>
      <c r="C3236">
        <v>-79.990832999999995</v>
      </c>
      <c r="D3236">
        <v>-152.104444</v>
      </c>
      <c r="G3236">
        <v>140</v>
      </c>
      <c r="H3236">
        <v>-26</v>
      </c>
      <c r="K3236" t="s">
        <v>1757</v>
      </c>
      <c r="L3236">
        <v>115</v>
      </c>
      <c r="M3236" t="s">
        <v>174</v>
      </c>
      <c r="N3236">
        <v>1955</v>
      </c>
      <c r="O3236">
        <v>1</v>
      </c>
      <c r="P3236">
        <v>1975</v>
      </c>
      <c r="Q3236">
        <v>1</v>
      </c>
      <c r="R3236" t="s">
        <v>4211</v>
      </c>
    </row>
    <row r="3237" spans="1:18">
      <c r="A3237">
        <v>5543</v>
      </c>
      <c r="B3237" t="s">
        <v>4219</v>
      </c>
      <c r="C3237">
        <v>-79.8</v>
      </c>
      <c r="D3237">
        <v>166.4</v>
      </c>
      <c r="G3237">
        <v>55</v>
      </c>
      <c r="H3237">
        <v>-26</v>
      </c>
      <c r="K3237" t="s">
        <v>1757</v>
      </c>
      <c r="L3237">
        <v>131</v>
      </c>
      <c r="M3237" t="s">
        <v>174</v>
      </c>
      <c r="N3237">
        <v>1955</v>
      </c>
      <c r="O3237">
        <v>1</v>
      </c>
      <c r="P3237">
        <v>1977</v>
      </c>
      <c r="Q3237">
        <v>1</v>
      </c>
      <c r="R3237" t="s">
        <v>4211</v>
      </c>
    </row>
    <row r="3238" spans="1:18">
      <c r="A3238">
        <v>5544</v>
      </c>
      <c r="B3238" t="s">
        <v>233</v>
      </c>
      <c r="C3238">
        <v>-79.67</v>
      </c>
      <c r="D3238">
        <v>-150.61666600000001</v>
      </c>
      <c r="G3238">
        <v>190</v>
      </c>
      <c r="H3238">
        <v>-25</v>
      </c>
      <c r="K3238" t="s">
        <v>1757</v>
      </c>
      <c r="L3238">
        <v>118</v>
      </c>
      <c r="M3238" t="s">
        <v>174</v>
      </c>
      <c r="N3238">
        <v>1955</v>
      </c>
      <c r="O3238">
        <v>1</v>
      </c>
      <c r="P3238">
        <v>1975</v>
      </c>
      <c r="Q3238">
        <v>1</v>
      </c>
      <c r="R3238" t="s">
        <v>4211</v>
      </c>
    </row>
    <row r="3239" spans="1:18">
      <c r="A3239">
        <v>5545</v>
      </c>
      <c r="B3239" t="s">
        <v>2325</v>
      </c>
      <c r="C3239">
        <v>-79.480554999999995</v>
      </c>
      <c r="D3239">
        <v>-154.67444399999999</v>
      </c>
      <c r="G3239">
        <v>90</v>
      </c>
      <c r="H3239">
        <v>-25</v>
      </c>
      <c r="K3239" t="s">
        <v>1757</v>
      </c>
      <c r="L3239">
        <v>135</v>
      </c>
      <c r="M3239" t="s">
        <v>174</v>
      </c>
      <c r="N3239">
        <v>1955</v>
      </c>
      <c r="O3239">
        <v>1</v>
      </c>
      <c r="P3239">
        <v>1975</v>
      </c>
      <c r="Q3239">
        <v>1</v>
      </c>
      <c r="R3239" t="s">
        <v>4211</v>
      </c>
    </row>
    <row r="3240" spans="1:18">
      <c r="A3240">
        <v>5546</v>
      </c>
      <c r="B3240" t="s">
        <v>4220</v>
      </c>
      <c r="C3240">
        <v>-79.3</v>
      </c>
      <c r="D3240">
        <v>-161.80000000000001</v>
      </c>
      <c r="G3240">
        <v>420</v>
      </c>
      <c r="H3240">
        <v>-28</v>
      </c>
      <c r="K3240" t="s">
        <v>1757</v>
      </c>
      <c r="L3240">
        <v>200</v>
      </c>
      <c r="M3240" t="s">
        <v>174</v>
      </c>
      <c r="N3240">
        <v>1955</v>
      </c>
      <c r="O3240">
        <v>1</v>
      </c>
      <c r="P3240">
        <v>1975</v>
      </c>
      <c r="Q3240">
        <v>1</v>
      </c>
      <c r="R3240" t="s">
        <v>4211</v>
      </c>
    </row>
    <row r="3241" spans="1:18">
      <c r="A3241">
        <v>5547</v>
      </c>
      <c r="B3241" t="s">
        <v>4221</v>
      </c>
      <c r="C3241">
        <v>-79.2</v>
      </c>
      <c r="D3241">
        <v>-157.4</v>
      </c>
      <c r="G3241">
        <v>80</v>
      </c>
      <c r="H3241">
        <v>-25</v>
      </c>
      <c r="K3241" t="s">
        <v>1757</v>
      </c>
      <c r="L3241">
        <v>190</v>
      </c>
      <c r="M3241" t="s">
        <v>174</v>
      </c>
      <c r="N3241">
        <v>1955</v>
      </c>
      <c r="O3241">
        <v>1</v>
      </c>
      <c r="P3241">
        <v>1975</v>
      </c>
      <c r="Q3241">
        <v>1</v>
      </c>
      <c r="R3241" t="s">
        <v>4211</v>
      </c>
    </row>
    <row r="3242" spans="1:18">
      <c r="A3242">
        <v>5548</v>
      </c>
      <c r="B3242" t="s">
        <v>280</v>
      </c>
      <c r="C3242">
        <v>-78.759444000000002</v>
      </c>
      <c r="D3242">
        <v>-159.88833299999999</v>
      </c>
      <c r="G3242">
        <v>65</v>
      </c>
      <c r="H3242">
        <v>-25</v>
      </c>
      <c r="K3242" t="s">
        <v>1757</v>
      </c>
      <c r="L3242">
        <v>210</v>
      </c>
      <c r="M3242" t="s">
        <v>174</v>
      </c>
      <c r="N3242">
        <v>1955</v>
      </c>
      <c r="O3242">
        <v>1</v>
      </c>
      <c r="P3242">
        <v>1975</v>
      </c>
      <c r="Q3242">
        <v>1</v>
      </c>
      <c r="R3242" t="s">
        <v>4211</v>
      </c>
    </row>
    <row r="3243" spans="1:18">
      <c r="A3243">
        <v>5549</v>
      </c>
      <c r="B3243" t="s">
        <v>2309</v>
      </c>
      <c r="C3243">
        <v>-78.600277000000006</v>
      </c>
      <c r="D3243">
        <v>-162.15777700000001</v>
      </c>
      <c r="G3243">
        <v>50</v>
      </c>
      <c r="H3243">
        <v>-25</v>
      </c>
      <c r="K3243" t="s">
        <v>1757</v>
      </c>
      <c r="L3243">
        <v>244</v>
      </c>
      <c r="M3243" t="s">
        <v>174</v>
      </c>
      <c r="N3243">
        <v>1956</v>
      </c>
      <c r="O3243">
        <v>1</v>
      </c>
      <c r="P3243">
        <v>1975</v>
      </c>
      <c r="Q3243">
        <v>1</v>
      </c>
      <c r="R3243" t="s">
        <v>4211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R288"/>
  <sheetViews>
    <sheetView workbookViewId="0"/>
  </sheetViews>
  <sheetFormatPr defaultColWidth="11.42578125" defaultRowHeight="15"/>
  <sheetData>
    <row r="1" spans="1:1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</row>
    <row r="2" spans="1:18">
      <c r="A2">
        <v>4</v>
      </c>
      <c r="B2" t="s">
        <v>28</v>
      </c>
      <c r="C2">
        <v>-74.400000000000006</v>
      </c>
      <c r="D2">
        <v>7.216666</v>
      </c>
      <c r="L2">
        <v>53</v>
      </c>
      <c r="M2" t="s">
        <v>29</v>
      </c>
      <c r="N2">
        <v>1905</v>
      </c>
      <c r="P2">
        <v>1996</v>
      </c>
      <c r="R2" t="s">
        <v>26</v>
      </c>
    </row>
    <row r="3" spans="1:18">
      <c r="A3">
        <v>7</v>
      </c>
      <c r="B3" t="s">
        <v>32</v>
      </c>
      <c r="C3">
        <v>-74.966666000000004</v>
      </c>
      <c r="D3">
        <v>3.9166660000000002</v>
      </c>
      <c r="L3">
        <v>59</v>
      </c>
      <c r="M3" t="s">
        <v>25</v>
      </c>
      <c r="N3">
        <v>1919</v>
      </c>
      <c r="P3">
        <v>1995</v>
      </c>
      <c r="R3" t="s">
        <v>26</v>
      </c>
    </row>
    <row r="4" spans="1:18">
      <c r="A4">
        <v>8</v>
      </c>
      <c r="B4" t="s">
        <v>33</v>
      </c>
      <c r="C4">
        <v>-75</v>
      </c>
      <c r="D4">
        <v>8.0166660000000007</v>
      </c>
      <c r="L4">
        <v>50</v>
      </c>
      <c r="M4" t="s">
        <v>29</v>
      </c>
      <c r="N4">
        <v>1899</v>
      </c>
      <c r="P4">
        <v>1996</v>
      </c>
      <c r="R4" t="s">
        <v>26</v>
      </c>
    </row>
    <row r="5" spans="1:18">
      <c r="A5">
        <v>10</v>
      </c>
      <c r="B5" t="s">
        <v>35</v>
      </c>
      <c r="C5">
        <v>-75.216666000000004</v>
      </c>
      <c r="D5">
        <v>11.35</v>
      </c>
      <c r="L5">
        <v>47</v>
      </c>
      <c r="M5" t="s">
        <v>29</v>
      </c>
      <c r="N5">
        <v>1900</v>
      </c>
      <c r="P5">
        <v>1996</v>
      </c>
      <c r="R5" t="s">
        <v>26</v>
      </c>
    </row>
    <row r="6" spans="1:18">
      <c r="A6">
        <v>11</v>
      </c>
      <c r="B6" t="s">
        <v>36</v>
      </c>
      <c r="C6">
        <v>-75.583332999999996</v>
      </c>
      <c r="D6">
        <v>-3.4333330000000002</v>
      </c>
      <c r="L6">
        <v>57</v>
      </c>
      <c r="M6" t="s">
        <v>29</v>
      </c>
      <c r="N6">
        <v>1908</v>
      </c>
      <c r="P6">
        <v>1996</v>
      </c>
      <c r="R6" t="s">
        <v>26</v>
      </c>
    </row>
    <row r="7" spans="1:18">
      <c r="A7">
        <v>12</v>
      </c>
      <c r="B7" t="s">
        <v>37</v>
      </c>
      <c r="C7">
        <v>-75.75</v>
      </c>
      <c r="D7">
        <v>3.2833329999999998</v>
      </c>
      <c r="L7">
        <v>60</v>
      </c>
      <c r="M7" t="s">
        <v>29</v>
      </c>
      <c r="N7">
        <v>1919</v>
      </c>
      <c r="P7">
        <v>1996</v>
      </c>
      <c r="R7" t="s">
        <v>26</v>
      </c>
    </row>
    <row r="8" spans="1:18">
      <c r="A8">
        <v>13</v>
      </c>
      <c r="B8" t="s">
        <v>38</v>
      </c>
      <c r="C8">
        <v>-75.933333000000005</v>
      </c>
      <c r="D8">
        <v>7.216666</v>
      </c>
      <c r="L8">
        <v>45</v>
      </c>
      <c r="M8" t="s">
        <v>29</v>
      </c>
      <c r="N8">
        <v>1897</v>
      </c>
      <c r="P8">
        <v>1996</v>
      </c>
      <c r="R8" t="s">
        <v>26</v>
      </c>
    </row>
    <row r="9" spans="1:18">
      <c r="A9">
        <v>16</v>
      </c>
      <c r="B9" t="s">
        <v>44</v>
      </c>
      <c r="C9">
        <v>-74.5</v>
      </c>
      <c r="D9">
        <v>1.966666</v>
      </c>
      <c r="L9">
        <v>89</v>
      </c>
      <c r="M9" t="s">
        <v>40</v>
      </c>
      <c r="N9">
        <v>1801</v>
      </c>
      <c r="P9">
        <v>1997</v>
      </c>
      <c r="R9" t="s">
        <v>41</v>
      </c>
    </row>
    <row r="10" spans="1:18">
      <c r="A10">
        <v>17</v>
      </c>
      <c r="B10" t="s">
        <v>45</v>
      </c>
      <c r="C10">
        <v>-74.666666000000006</v>
      </c>
      <c r="D10">
        <v>4</v>
      </c>
      <c r="L10">
        <v>86</v>
      </c>
      <c r="M10" t="s">
        <v>46</v>
      </c>
      <c r="N10">
        <v>1801</v>
      </c>
      <c r="P10">
        <v>1997</v>
      </c>
      <c r="R10" t="s">
        <v>41</v>
      </c>
    </row>
    <row r="11" spans="1:18">
      <c r="A11">
        <v>18</v>
      </c>
      <c r="B11" t="s">
        <v>47</v>
      </c>
      <c r="C11">
        <v>-74.75</v>
      </c>
      <c r="D11">
        <v>1</v>
      </c>
      <c r="L11">
        <v>68</v>
      </c>
      <c r="M11" t="s">
        <v>40</v>
      </c>
      <c r="N11">
        <v>1801</v>
      </c>
      <c r="P11">
        <v>1997</v>
      </c>
      <c r="R11" t="s">
        <v>41</v>
      </c>
    </row>
    <row r="12" spans="1:18">
      <c r="A12">
        <v>20</v>
      </c>
      <c r="B12" t="s">
        <v>49</v>
      </c>
      <c r="C12">
        <v>-74.95</v>
      </c>
      <c r="D12">
        <v>-1.5</v>
      </c>
      <c r="L12">
        <v>53</v>
      </c>
      <c r="M12" t="s">
        <v>46</v>
      </c>
      <c r="N12">
        <v>1801</v>
      </c>
      <c r="P12">
        <v>1997</v>
      </c>
      <c r="R12" t="s">
        <v>41</v>
      </c>
    </row>
    <row r="13" spans="1:18">
      <c r="A13">
        <v>21</v>
      </c>
      <c r="B13" t="s">
        <v>50</v>
      </c>
      <c r="C13">
        <v>-75</v>
      </c>
      <c r="D13">
        <v>3.3333000000000002E-2</v>
      </c>
      <c r="L13">
        <v>62</v>
      </c>
      <c r="M13" t="s">
        <v>40</v>
      </c>
      <c r="N13">
        <v>1816</v>
      </c>
      <c r="P13">
        <v>1997</v>
      </c>
      <c r="R13" t="s">
        <v>41</v>
      </c>
    </row>
    <row r="14" spans="1:18">
      <c r="A14">
        <v>22</v>
      </c>
      <c r="B14" t="s">
        <v>51</v>
      </c>
      <c r="C14">
        <v>-75</v>
      </c>
      <c r="D14">
        <v>3.3333000000000002E-2</v>
      </c>
      <c r="L14">
        <v>67</v>
      </c>
      <c r="M14" t="s">
        <v>46</v>
      </c>
      <c r="N14">
        <v>1816</v>
      </c>
      <c r="P14">
        <v>1997</v>
      </c>
      <c r="R14" t="s">
        <v>41</v>
      </c>
    </row>
    <row r="15" spans="1:18">
      <c r="A15">
        <v>23</v>
      </c>
      <c r="B15" t="s">
        <v>52</v>
      </c>
      <c r="C15">
        <v>-75</v>
      </c>
      <c r="D15">
        <v>1.6666E-2</v>
      </c>
      <c r="L15">
        <v>62</v>
      </c>
      <c r="M15" t="s">
        <v>40</v>
      </c>
      <c r="N15">
        <v>1801</v>
      </c>
      <c r="P15">
        <v>1997</v>
      </c>
      <c r="R15" t="s">
        <v>41</v>
      </c>
    </row>
    <row r="16" spans="1:18">
      <c r="A16">
        <v>24</v>
      </c>
      <c r="B16" t="s">
        <v>53</v>
      </c>
      <c r="C16">
        <v>-75</v>
      </c>
      <c r="D16">
        <v>-4.5</v>
      </c>
      <c r="L16">
        <v>47</v>
      </c>
      <c r="M16" t="s">
        <v>46</v>
      </c>
      <c r="N16">
        <v>1800</v>
      </c>
      <c r="P16">
        <v>1997</v>
      </c>
      <c r="R16" t="s">
        <v>41</v>
      </c>
    </row>
    <row r="17" spans="1:18">
      <c r="A17">
        <v>25</v>
      </c>
      <c r="B17" t="s">
        <v>54</v>
      </c>
      <c r="C17">
        <v>-75</v>
      </c>
      <c r="D17">
        <v>-6.5</v>
      </c>
      <c r="L17">
        <v>62</v>
      </c>
      <c r="M17" t="s">
        <v>46</v>
      </c>
      <c r="N17">
        <v>1816</v>
      </c>
      <c r="P17">
        <v>1998</v>
      </c>
      <c r="R17" t="s">
        <v>41</v>
      </c>
    </row>
    <row r="18" spans="1:18">
      <c r="A18">
        <v>26</v>
      </c>
      <c r="B18" t="s">
        <v>55</v>
      </c>
      <c r="C18">
        <v>-75.083332999999996</v>
      </c>
      <c r="D18">
        <v>6.5</v>
      </c>
      <c r="L18">
        <v>58</v>
      </c>
      <c r="M18" t="s">
        <v>46</v>
      </c>
      <c r="N18">
        <v>1801</v>
      </c>
      <c r="P18">
        <v>1997</v>
      </c>
      <c r="R18" t="s">
        <v>41</v>
      </c>
    </row>
    <row r="19" spans="1:18">
      <c r="A19">
        <v>27</v>
      </c>
      <c r="B19" t="s">
        <v>56</v>
      </c>
      <c r="C19">
        <v>-75.083332999999996</v>
      </c>
      <c r="D19">
        <v>2.5</v>
      </c>
      <c r="L19">
        <v>64</v>
      </c>
      <c r="M19" t="s">
        <v>40</v>
      </c>
      <c r="N19">
        <v>1801</v>
      </c>
      <c r="P19">
        <v>1997</v>
      </c>
      <c r="R19" t="s">
        <v>41</v>
      </c>
    </row>
    <row r="20" spans="1:18">
      <c r="A20">
        <v>28</v>
      </c>
      <c r="B20" t="s">
        <v>57</v>
      </c>
      <c r="C20">
        <v>-75.166666000000006</v>
      </c>
      <c r="D20">
        <v>6.5</v>
      </c>
      <c r="L20">
        <v>47</v>
      </c>
      <c r="M20" t="s">
        <v>40</v>
      </c>
      <c r="N20">
        <v>1801</v>
      </c>
      <c r="P20">
        <v>1997</v>
      </c>
      <c r="R20" t="s">
        <v>41</v>
      </c>
    </row>
    <row r="21" spans="1:18">
      <c r="A21">
        <v>29</v>
      </c>
      <c r="B21" t="s">
        <v>58</v>
      </c>
      <c r="C21">
        <v>-75.166666000000006</v>
      </c>
      <c r="D21">
        <v>5</v>
      </c>
      <c r="L21">
        <v>48</v>
      </c>
      <c r="M21" t="s">
        <v>46</v>
      </c>
      <c r="N21">
        <v>1816</v>
      </c>
      <c r="P21">
        <v>1997</v>
      </c>
      <c r="R21" t="s">
        <v>41</v>
      </c>
    </row>
    <row r="22" spans="1:18">
      <c r="A22">
        <v>30</v>
      </c>
      <c r="B22" t="s">
        <v>59</v>
      </c>
      <c r="C22">
        <v>-75.166666000000006</v>
      </c>
      <c r="D22">
        <v>-1</v>
      </c>
      <c r="L22">
        <v>44</v>
      </c>
      <c r="M22" t="s">
        <v>40</v>
      </c>
      <c r="N22">
        <v>1810</v>
      </c>
      <c r="P22">
        <v>1997</v>
      </c>
      <c r="R22" t="s">
        <v>41</v>
      </c>
    </row>
    <row r="23" spans="1:18">
      <c r="A23">
        <v>31</v>
      </c>
      <c r="B23" t="s">
        <v>60</v>
      </c>
      <c r="C23">
        <v>-75.25</v>
      </c>
      <c r="D23">
        <v>6.5</v>
      </c>
      <c r="L23">
        <v>38</v>
      </c>
      <c r="M23" t="s">
        <v>46</v>
      </c>
      <c r="N23">
        <v>1816</v>
      </c>
      <c r="P23">
        <v>1997</v>
      </c>
      <c r="R23" t="s">
        <v>41</v>
      </c>
    </row>
    <row r="24" spans="1:18">
      <c r="A24">
        <v>32</v>
      </c>
      <c r="B24" t="s">
        <v>61</v>
      </c>
      <c r="C24">
        <v>-75.25</v>
      </c>
      <c r="D24">
        <v>-6</v>
      </c>
      <c r="L24">
        <v>50</v>
      </c>
      <c r="M24" t="s">
        <v>40</v>
      </c>
      <c r="N24">
        <v>1801</v>
      </c>
      <c r="P24">
        <v>1997</v>
      </c>
      <c r="R24" t="s">
        <v>41</v>
      </c>
    </row>
    <row r="25" spans="1:18">
      <c r="A25">
        <v>33</v>
      </c>
      <c r="B25" t="s">
        <v>62</v>
      </c>
      <c r="C25">
        <v>-75.583332999999996</v>
      </c>
      <c r="D25">
        <v>-3.4333330000000002</v>
      </c>
      <c r="L25">
        <v>59</v>
      </c>
      <c r="M25" t="s">
        <v>40</v>
      </c>
      <c r="N25">
        <v>1801</v>
      </c>
      <c r="P25">
        <v>1997</v>
      </c>
      <c r="R25" t="s">
        <v>41</v>
      </c>
    </row>
    <row r="26" spans="1:18">
      <c r="A26">
        <v>45</v>
      </c>
      <c r="B26" t="s">
        <v>77</v>
      </c>
      <c r="C26">
        <v>-64.201666000000003</v>
      </c>
      <c r="D26">
        <v>-57.685000000000002</v>
      </c>
      <c r="G26">
        <v>1542</v>
      </c>
      <c r="H26">
        <v>-14.38</v>
      </c>
      <c r="I26">
        <v>0.62</v>
      </c>
      <c r="K26" t="s">
        <v>78</v>
      </c>
      <c r="L26">
        <v>620</v>
      </c>
      <c r="M26" t="s">
        <v>79</v>
      </c>
      <c r="N26">
        <v>1967</v>
      </c>
      <c r="P26">
        <v>2008</v>
      </c>
      <c r="R26" t="s">
        <v>80</v>
      </c>
    </row>
    <row r="27" spans="1:18">
      <c r="A27">
        <v>157</v>
      </c>
      <c r="B27" t="s">
        <v>145</v>
      </c>
      <c r="C27">
        <v>-80.783332999999999</v>
      </c>
      <c r="D27">
        <v>44.85</v>
      </c>
      <c r="G27">
        <v>3672</v>
      </c>
      <c r="I27">
        <v>16</v>
      </c>
      <c r="K27" t="s">
        <v>132</v>
      </c>
      <c r="L27">
        <v>16</v>
      </c>
      <c r="M27" t="s">
        <v>138</v>
      </c>
      <c r="N27">
        <v>1815</v>
      </c>
      <c r="P27">
        <v>2008</v>
      </c>
      <c r="R27" t="s">
        <v>139</v>
      </c>
    </row>
    <row r="28" spans="1:18">
      <c r="A28">
        <v>165</v>
      </c>
      <c r="B28" t="s">
        <v>154</v>
      </c>
      <c r="C28">
        <v>-73.72</v>
      </c>
      <c r="D28">
        <v>7.98</v>
      </c>
      <c r="G28">
        <v>3174</v>
      </c>
      <c r="I28">
        <v>52</v>
      </c>
      <c r="K28" t="s">
        <v>132</v>
      </c>
      <c r="L28">
        <v>52</v>
      </c>
      <c r="M28" t="s">
        <v>155</v>
      </c>
      <c r="N28">
        <v>1815</v>
      </c>
      <c r="P28">
        <v>2007</v>
      </c>
      <c r="R28" t="s">
        <v>156</v>
      </c>
    </row>
    <row r="29" spans="1:18">
      <c r="A29">
        <v>166</v>
      </c>
      <c r="B29" t="s">
        <v>158</v>
      </c>
      <c r="C29">
        <v>-77</v>
      </c>
      <c r="D29">
        <v>26.05</v>
      </c>
      <c r="G29">
        <v>3582</v>
      </c>
      <c r="I29">
        <v>22</v>
      </c>
      <c r="K29" t="s">
        <v>132</v>
      </c>
      <c r="L29">
        <v>22</v>
      </c>
      <c r="M29" t="s">
        <v>155</v>
      </c>
      <c r="N29">
        <v>1815</v>
      </c>
      <c r="P29">
        <v>2007</v>
      </c>
      <c r="R29" t="s">
        <v>156</v>
      </c>
    </row>
    <row r="30" spans="1:18">
      <c r="A30">
        <v>168</v>
      </c>
      <c r="B30" t="s">
        <v>160</v>
      </c>
      <c r="C30">
        <v>-80.78</v>
      </c>
      <c r="D30">
        <v>44.85</v>
      </c>
      <c r="G30">
        <v>3672</v>
      </c>
      <c r="I30">
        <v>16</v>
      </c>
      <c r="K30" t="s">
        <v>132</v>
      </c>
      <c r="L30">
        <v>16</v>
      </c>
      <c r="M30" t="s">
        <v>155</v>
      </c>
      <c r="N30">
        <v>1815</v>
      </c>
      <c r="P30">
        <v>2007</v>
      </c>
      <c r="R30" t="s">
        <v>156</v>
      </c>
    </row>
    <row r="31" spans="1:18" ht="14.25" customHeight="1">
      <c r="A31">
        <v>169</v>
      </c>
      <c r="B31" t="s">
        <v>161</v>
      </c>
      <c r="C31">
        <v>-84.18</v>
      </c>
      <c r="D31">
        <v>53.53</v>
      </c>
      <c r="G31">
        <v>3452</v>
      </c>
      <c r="I31">
        <v>32</v>
      </c>
      <c r="K31" t="s">
        <v>132</v>
      </c>
      <c r="L31">
        <v>32</v>
      </c>
      <c r="M31" t="s">
        <v>155</v>
      </c>
      <c r="N31">
        <v>1815</v>
      </c>
      <c r="P31">
        <v>2007</v>
      </c>
      <c r="R31" t="s">
        <v>156</v>
      </c>
    </row>
    <row r="32" spans="1:18">
      <c r="A32">
        <v>170</v>
      </c>
      <c r="B32" t="s">
        <v>162</v>
      </c>
      <c r="C32">
        <v>-64.141900000000007</v>
      </c>
      <c r="D32">
        <v>-57.523339999999997</v>
      </c>
      <c r="E32" t="s">
        <v>163</v>
      </c>
      <c r="G32">
        <v>1375</v>
      </c>
      <c r="I32">
        <v>20.6</v>
      </c>
      <c r="K32" t="s">
        <v>164</v>
      </c>
      <c r="L32">
        <v>206</v>
      </c>
      <c r="M32" t="s">
        <v>165</v>
      </c>
      <c r="N32">
        <v>1965</v>
      </c>
      <c r="O32">
        <v>1</v>
      </c>
      <c r="P32">
        <v>1981</v>
      </c>
      <c r="Q32">
        <v>4</v>
      </c>
      <c r="R32" t="s">
        <v>166</v>
      </c>
    </row>
    <row r="33" spans="1:18">
      <c r="A33">
        <v>171</v>
      </c>
      <c r="B33" t="s">
        <v>168</v>
      </c>
      <c r="C33">
        <v>-64.159109999999998</v>
      </c>
      <c r="D33">
        <v>-57.789000000000001</v>
      </c>
      <c r="E33" t="s">
        <v>163</v>
      </c>
      <c r="G33">
        <v>1330</v>
      </c>
      <c r="H33">
        <v>-12.2</v>
      </c>
      <c r="I33">
        <v>48.8</v>
      </c>
      <c r="K33" t="s">
        <v>164</v>
      </c>
      <c r="L33">
        <v>488</v>
      </c>
      <c r="M33" t="s">
        <v>165</v>
      </c>
      <c r="N33">
        <v>1969</v>
      </c>
      <c r="O33">
        <v>1</v>
      </c>
      <c r="P33">
        <v>1981</v>
      </c>
      <c r="Q33">
        <v>3</v>
      </c>
      <c r="R33" t="s">
        <v>166</v>
      </c>
    </row>
    <row r="34" spans="1:18">
      <c r="A34">
        <v>172</v>
      </c>
      <c r="B34" t="s">
        <v>169</v>
      </c>
      <c r="C34">
        <v>-64.178889999999996</v>
      </c>
      <c r="D34">
        <v>-57.523980000000002</v>
      </c>
      <c r="E34" t="s">
        <v>163</v>
      </c>
      <c r="G34">
        <v>1350</v>
      </c>
      <c r="H34">
        <v>-11.3</v>
      </c>
      <c r="L34">
        <v>236</v>
      </c>
      <c r="M34" t="s">
        <v>165</v>
      </c>
      <c r="N34">
        <v>1955</v>
      </c>
      <c r="O34">
        <v>1</v>
      </c>
      <c r="P34">
        <v>1979</v>
      </c>
      <c r="Q34">
        <v>3</v>
      </c>
      <c r="R34" t="s">
        <v>166</v>
      </c>
    </row>
    <row r="35" spans="1:18">
      <c r="A35">
        <v>174</v>
      </c>
      <c r="B35" t="s">
        <v>170</v>
      </c>
      <c r="C35">
        <v>-64.19614</v>
      </c>
      <c r="D35">
        <v>-57.677590000000002</v>
      </c>
      <c r="E35" t="s">
        <v>163</v>
      </c>
      <c r="G35">
        <v>1630</v>
      </c>
      <c r="H35">
        <v>-14.2</v>
      </c>
      <c r="I35">
        <v>37.700000000000003</v>
      </c>
      <c r="K35" t="s">
        <v>164</v>
      </c>
      <c r="L35">
        <v>377</v>
      </c>
      <c r="M35" t="s">
        <v>165</v>
      </c>
      <c r="N35">
        <v>1965</v>
      </c>
      <c r="O35">
        <v>1</v>
      </c>
      <c r="P35">
        <v>1977</v>
      </c>
      <c r="Q35">
        <v>12</v>
      </c>
      <c r="R35" t="s">
        <v>166</v>
      </c>
    </row>
    <row r="36" spans="1:18">
      <c r="A36">
        <v>175</v>
      </c>
      <c r="B36" t="s">
        <v>171</v>
      </c>
      <c r="C36">
        <v>-64.199721999999994</v>
      </c>
      <c r="D36">
        <v>-57.918610999999999</v>
      </c>
      <c r="E36" t="s">
        <v>172</v>
      </c>
      <c r="G36">
        <v>1280</v>
      </c>
      <c r="H36">
        <v>-12.7</v>
      </c>
      <c r="I36">
        <v>49.8</v>
      </c>
      <c r="K36" t="s">
        <v>164</v>
      </c>
      <c r="L36">
        <v>498</v>
      </c>
      <c r="M36" t="s">
        <v>165</v>
      </c>
      <c r="N36">
        <v>1974</v>
      </c>
      <c r="O36">
        <v>1</v>
      </c>
      <c r="P36">
        <v>1981</v>
      </c>
      <c r="Q36">
        <v>3</v>
      </c>
      <c r="R36" t="s">
        <v>166</v>
      </c>
    </row>
    <row r="37" spans="1:18">
      <c r="A37">
        <v>176</v>
      </c>
      <c r="B37" t="s">
        <v>173</v>
      </c>
      <c r="C37">
        <v>-64.213054999999997</v>
      </c>
      <c r="D37">
        <v>-57.745555000000003</v>
      </c>
      <c r="E37" t="s">
        <v>172</v>
      </c>
      <c r="G37">
        <v>1640</v>
      </c>
      <c r="L37">
        <v>529</v>
      </c>
      <c r="M37" t="s">
        <v>174</v>
      </c>
      <c r="N37">
        <v>1955</v>
      </c>
      <c r="O37">
        <v>1</v>
      </c>
      <c r="P37">
        <v>1981</v>
      </c>
      <c r="Q37">
        <v>3</v>
      </c>
      <c r="R37" t="s">
        <v>166</v>
      </c>
    </row>
    <row r="38" spans="1:18">
      <c r="A38">
        <v>177</v>
      </c>
      <c r="B38" t="s">
        <v>175</v>
      </c>
      <c r="C38">
        <v>-64.216666000000004</v>
      </c>
      <c r="D38">
        <v>-57.633333</v>
      </c>
      <c r="E38" t="s">
        <v>176</v>
      </c>
      <c r="G38">
        <v>1640</v>
      </c>
      <c r="H38">
        <v>-14.3</v>
      </c>
      <c r="L38">
        <v>481</v>
      </c>
      <c r="M38" t="s">
        <v>174</v>
      </c>
      <c r="N38">
        <v>1955</v>
      </c>
      <c r="O38">
        <v>1</v>
      </c>
      <c r="P38">
        <v>1979</v>
      </c>
      <c r="Q38">
        <v>3</v>
      </c>
      <c r="R38" t="s">
        <v>166</v>
      </c>
    </row>
    <row r="39" spans="1:18">
      <c r="A39">
        <v>179</v>
      </c>
      <c r="B39" t="s">
        <v>177</v>
      </c>
      <c r="C39">
        <v>-64.213054999999997</v>
      </c>
      <c r="D39">
        <v>-57.745555000000003</v>
      </c>
      <c r="E39" t="s">
        <v>172</v>
      </c>
      <c r="G39">
        <v>1640</v>
      </c>
      <c r="H39">
        <v>-14.7</v>
      </c>
      <c r="I39">
        <v>60.4</v>
      </c>
      <c r="K39" t="s">
        <v>164</v>
      </c>
      <c r="L39">
        <v>604</v>
      </c>
      <c r="M39" t="s">
        <v>174</v>
      </c>
      <c r="N39">
        <v>1965</v>
      </c>
      <c r="O39">
        <v>1</v>
      </c>
      <c r="P39">
        <v>1981</v>
      </c>
      <c r="Q39">
        <v>3</v>
      </c>
      <c r="R39" t="s">
        <v>166</v>
      </c>
    </row>
    <row r="40" spans="1:18">
      <c r="A40">
        <v>180</v>
      </c>
      <c r="B40" t="s">
        <v>178</v>
      </c>
      <c r="C40">
        <v>-64.214166000000006</v>
      </c>
      <c r="D40">
        <v>-57.628888000000003</v>
      </c>
      <c r="E40" t="s">
        <v>172</v>
      </c>
      <c r="G40">
        <v>1690</v>
      </c>
      <c r="H40">
        <v>-13.4</v>
      </c>
      <c r="L40">
        <v>163.25</v>
      </c>
      <c r="M40" t="s">
        <v>165</v>
      </c>
      <c r="N40">
        <v>1955</v>
      </c>
      <c r="O40">
        <v>1</v>
      </c>
      <c r="P40">
        <v>1979</v>
      </c>
      <c r="Q40">
        <v>3</v>
      </c>
      <c r="R40" t="s">
        <v>166</v>
      </c>
    </row>
    <row r="41" spans="1:18">
      <c r="A41">
        <v>181</v>
      </c>
      <c r="B41" t="s">
        <v>179</v>
      </c>
      <c r="C41">
        <v>-64.214166000000006</v>
      </c>
      <c r="D41">
        <v>-57.628888000000003</v>
      </c>
      <c r="E41" t="s">
        <v>172</v>
      </c>
      <c r="G41">
        <v>1690</v>
      </c>
      <c r="H41">
        <v>-12.9</v>
      </c>
      <c r="L41">
        <v>130.6</v>
      </c>
      <c r="M41" t="s">
        <v>165</v>
      </c>
      <c r="N41">
        <v>1955</v>
      </c>
      <c r="O41">
        <v>1</v>
      </c>
      <c r="P41">
        <v>1976</v>
      </c>
      <c r="Q41">
        <v>1</v>
      </c>
      <c r="R41" t="s">
        <v>166</v>
      </c>
    </row>
    <row r="42" spans="1:18">
      <c r="A42">
        <v>183</v>
      </c>
      <c r="B42" t="s">
        <v>181</v>
      </c>
      <c r="C42">
        <v>-64.238055000000003</v>
      </c>
      <c r="D42">
        <v>-57.710276999999998</v>
      </c>
      <c r="E42" t="s">
        <v>172</v>
      </c>
      <c r="G42">
        <v>1610</v>
      </c>
      <c r="H42">
        <v>-14.1</v>
      </c>
      <c r="I42">
        <v>46.6</v>
      </c>
      <c r="K42" t="s">
        <v>164</v>
      </c>
      <c r="L42">
        <v>466</v>
      </c>
      <c r="M42" t="s">
        <v>165</v>
      </c>
      <c r="N42">
        <v>1969</v>
      </c>
      <c r="O42">
        <v>1</v>
      </c>
      <c r="P42">
        <v>1981</v>
      </c>
      <c r="Q42">
        <v>4</v>
      </c>
      <c r="R42" t="s">
        <v>166</v>
      </c>
    </row>
    <row r="43" spans="1:18">
      <c r="A43">
        <v>184</v>
      </c>
      <c r="B43" t="s">
        <v>182</v>
      </c>
      <c r="C43">
        <v>-64.250276999999997</v>
      </c>
      <c r="D43">
        <v>-57.588054999999997</v>
      </c>
      <c r="E43" t="s">
        <v>172</v>
      </c>
      <c r="G43">
        <v>1190</v>
      </c>
      <c r="H43">
        <v>-11.3</v>
      </c>
      <c r="I43">
        <v>47.5</v>
      </c>
      <c r="K43" t="s">
        <v>164</v>
      </c>
      <c r="L43">
        <v>475</v>
      </c>
      <c r="M43" t="s">
        <v>165</v>
      </c>
      <c r="N43">
        <v>1969</v>
      </c>
      <c r="O43">
        <v>1</v>
      </c>
      <c r="P43">
        <v>1981</v>
      </c>
      <c r="Q43">
        <v>3</v>
      </c>
      <c r="R43" t="s">
        <v>166</v>
      </c>
    </row>
    <row r="44" spans="1:18">
      <c r="A44">
        <v>185</v>
      </c>
      <c r="B44" t="s">
        <v>183</v>
      </c>
      <c r="C44">
        <v>-64.264722000000006</v>
      </c>
      <c r="D44">
        <v>-57.811666000000002</v>
      </c>
      <c r="E44" t="s">
        <v>172</v>
      </c>
      <c r="G44">
        <v>1460</v>
      </c>
      <c r="H44">
        <v>-13.8</v>
      </c>
      <c r="I44">
        <v>72.599999999999994</v>
      </c>
      <c r="K44" t="s">
        <v>164</v>
      </c>
      <c r="L44">
        <v>726</v>
      </c>
      <c r="M44" t="s">
        <v>165</v>
      </c>
      <c r="N44">
        <v>1974</v>
      </c>
      <c r="O44">
        <v>1</v>
      </c>
      <c r="P44">
        <v>1979</v>
      </c>
      <c r="Q44">
        <v>4</v>
      </c>
      <c r="R44" t="s">
        <v>166</v>
      </c>
    </row>
    <row r="45" spans="1:18">
      <c r="A45">
        <v>187</v>
      </c>
      <c r="B45" t="s">
        <v>184</v>
      </c>
      <c r="C45">
        <v>-64.283469999999994</v>
      </c>
      <c r="D45">
        <v>-57.675319999999999</v>
      </c>
      <c r="E45" t="s">
        <v>163</v>
      </c>
      <c r="G45">
        <v>1240</v>
      </c>
      <c r="H45">
        <v>-11.8</v>
      </c>
      <c r="I45">
        <v>63</v>
      </c>
      <c r="K45" t="s">
        <v>164</v>
      </c>
      <c r="L45">
        <v>630</v>
      </c>
      <c r="M45" t="s">
        <v>165</v>
      </c>
      <c r="N45">
        <v>1974</v>
      </c>
      <c r="O45">
        <v>1</v>
      </c>
      <c r="P45">
        <v>1981</v>
      </c>
      <c r="Q45">
        <v>3</v>
      </c>
      <c r="R45" t="s">
        <v>166</v>
      </c>
    </row>
    <row r="46" spans="1:18">
      <c r="A46">
        <v>188</v>
      </c>
      <c r="B46" t="s">
        <v>185</v>
      </c>
      <c r="C46">
        <v>-64.279480000000007</v>
      </c>
      <c r="D46">
        <v>-57.902760000000001</v>
      </c>
      <c r="E46" t="s">
        <v>163</v>
      </c>
      <c r="G46">
        <v>1310</v>
      </c>
      <c r="H46">
        <v>-13.1</v>
      </c>
      <c r="I46">
        <v>86.5</v>
      </c>
      <c r="K46" t="s">
        <v>164</v>
      </c>
      <c r="L46">
        <v>865</v>
      </c>
      <c r="M46" t="s">
        <v>165</v>
      </c>
      <c r="N46">
        <v>1974</v>
      </c>
      <c r="O46">
        <v>1</v>
      </c>
      <c r="P46">
        <v>1979</v>
      </c>
      <c r="Q46">
        <v>1</v>
      </c>
      <c r="R46" t="s">
        <v>166</v>
      </c>
    </row>
    <row r="47" spans="1:18">
      <c r="A47">
        <v>189</v>
      </c>
      <c r="B47" t="s">
        <v>186</v>
      </c>
      <c r="C47">
        <v>-64.29401</v>
      </c>
      <c r="D47">
        <v>-57.783940000000001</v>
      </c>
      <c r="E47" t="s">
        <v>163</v>
      </c>
      <c r="G47">
        <v>1220</v>
      </c>
      <c r="H47">
        <v>-11.2</v>
      </c>
      <c r="I47">
        <v>57.6</v>
      </c>
      <c r="K47" t="s">
        <v>164</v>
      </c>
      <c r="L47">
        <v>576</v>
      </c>
      <c r="M47" t="s">
        <v>165</v>
      </c>
      <c r="N47">
        <v>1974</v>
      </c>
      <c r="O47">
        <v>1</v>
      </c>
      <c r="P47">
        <v>1981</v>
      </c>
      <c r="Q47">
        <v>4</v>
      </c>
      <c r="R47" t="s">
        <v>166</v>
      </c>
    </row>
    <row r="48" spans="1:18">
      <c r="A48">
        <v>190</v>
      </c>
      <c r="B48" t="s">
        <v>175</v>
      </c>
      <c r="C48">
        <v>-64.216666000000004</v>
      </c>
      <c r="D48">
        <v>-57.633333</v>
      </c>
      <c r="E48" t="s">
        <v>176</v>
      </c>
      <c r="G48">
        <v>1660</v>
      </c>
      <c r="H48">
        <v>-15</v>
      </c>
      <c r="I48">
        <v>49</v>
      </c>
      <c r="K48" t="s">
        <v>164</v>
      </c>
      <c r="L48">
        <v>490</v>
      </c>
      <c r="M48" t="s">
        <v>187</v>
      </c>
      <c r="N48">
        <v>1955</v>
      </c>
      <c r="P48">
        <v>1978</v>
      </c>
      <c r="R48" t="s">
        <v>188</v>
      </c>
    </row>
    <row r="49" spans="1:18">
      <c r="A49">
        <v>291</v>
      </c>
      <c r="B49" t="s">
        <v>253</v>
      </c>
      <c r="C49">
        <v>-90</v>
      </c>
      <c r="D49">
        <v>0</v>
      </c>
      <c r="G49">
        <v>2850</v>
      </c>
      <c r="I49">
        <v>76.5</v>
      </c>
      <c r="K49" t="s">
        <v>132</v>
      </c>
      <c r="L49">
        <v>76.5</v>
      </c>
      <c r="M49" t="s">
        <v>155</v>
      </c>
      <c r="N49">
        <v>1815</v>
      </c>
      <c r="P49">
        <v>2001</v>
      </c>
      <c r="R49" t="s">
        <v>254</v>
      </c>
    </row>
    <row r="50" spans="1:18">
      <c r="A50">
        <v>466</v>
      </c>
      <c r="B50" t="s">
        <v>287</v>
      </c>
      <c r="C50">
        <v>-84</v>
      </c>
      <c r="D50">
        <v>43</v>
      </c>
      <c r="G50">
        <v>3330</v>
      </c>
      <c r="I50">
        <v>40</v>
      </c>
      <c r="K50" t="s">
        <v>132</v>
      </c>
      <c r="L50">
        <v>40</v>
      </c>
      <c r="M50" t="s">
        <v>155</v>
      </c>
      <c r="N50">
        <v>1815</v>
      </c>
      <c r="P50">
        <v>1987</v>
      </c>
      <c r="R50" t="s">
        <v>288</v>
      </c>
    </row>
    <row r="51" spans="1:18">
      <c r="A51">
        <v>543</v>
      </c>
      <c r="B51" t="s">
        <v>383</v>
      </c>
      <c r="C51">
        <v>-75.099999999999994</v>
      </c>
      <c r="D51">
        <v>2.053833</v>
      </c>
      <c r="G51">
        <v>3232</v>
      </c>
      <c r="I51">
        <v>39</v>
      </c>
      <c r="K51" t="s">
        <v>132</v>
      </c>
      <c r="L51">
        <v>39</v>
      </c>
      <c r="M51" t="s">
        <v>128</v>
      </c>
      <c r="N51">
        <v>1969</v>
      </c>
      <c r="P51">
        <v>1999</v>
      </c>
      <c r="R51" t="s">
        <v>379</v>
      </c>
    </row>
    <row r="52" spans="1:18">
      <c r="A52">
        <v>549</v>
      </c>
      <c r="B52" t="s">
        <v>292</v>
      </c>
      <c r="C52">
        <v>-70.683333000000005</v>
      </c>
      <c r="D52">
        <v>158.86666600000001</v>
      </c>
      <c r="F52">
        <v>95</v>
      </c>
      <c r="G52">
        <v>1947</v>
      </c>
      <c r="H52">
        <v>-31.8</v>
      </c>
      <c r="I52">
        <v>234</v>
      </c>
      <c r="K52" t="s">
        <v>132</v>
      </c>
      <c r="L52">
        <v>234</v>
      </c>
      <c r="M52" t="s">
        <v>390</v>
      </c>
      <c r="N52">
        <v>1816</v>
      </c>
      <c r="P52">
        <v>1965</v>
      </c>
      <c r="R52" t="s">
        <v>388</v>
      </c>
    </row>
    <row r="53" spans="1:18">
      <c r="A53">
        <v>551</v>
      </c>
      <c r="B53" t="s">
        <v>294</v>
      </c>
      <c r="C53">
        <v>-71.883332999999993</v>
      </c>
      <c r="D53">
        <v>158.533333</v>
      </c>
      <c r="F53">
        <v>200</v>
      </c>
      <c r="G53">
        <v>2184</v>
      </c>
      <c r="H53">
        <v>-36.9</v>
      </c>
      <c r="I53">
        <v>129</v>
      </c>
      <c r="K53" t="s">
        <v>132</v>
      </c>
      <c r="L53">
        <v>129</v>
      </c>
      <c r="M53" t="s">
        <v>390</v>
      </c>
      <c r="N53">
        <v>1816</v>
      </c>
      <c r="P53">
        <v>1965</v>
      </c>
      <c r="R53" t="s">
        <v>388</v>
      </c>
    </row>
    <row r="54" spans="1:18">
      <c r="A54">
        <v>560</v>
      </c>
      <c r="B54" t="s">
        <v>393</v>
      </c>
      <c r="C54">
        <v>-74.033332999999999</v>
      </c>
      <c r="D54">
        <v>155.966666</v>
      </c>
      <c r="F54">
        <v>240</v>
      </c>
      <c r="G54">
        <v>2069</v>
      </c>
      <c r="H54">
        <v>-41.8</v>
      </c>
      <c r="I54">
        <v>98</v>
      </c>
      <c r="K54" t="s">
        <v>132</v>
      </c>
      <c r="L54">
        <v>98</v>
      </c>
      <c r="M54" t="s">
        <v>390</v>
      </c>
      <c r="N54">
        <v>1816</v>
      </c>
      <c r="P54">
        <v>1965</v>
      </c>
      <c r="R54" t="s">
        <v>388</v>
      </c>
    </row>
    <row r="55" spans="1:18">
      <c r="A55">
        <v>567</v>
      </c>
      <c r="B55" t="s">
        <v>402</v>
      </c>
      <c r="C55">
        <v>-74.644833000000006</v>
      </c>
      <c r="D55">
        <v>157.50216599999999</v>
      </c>
      <c r="G55">
        <v>1804</v>
      </c>
      <c r="H55">
        <v>-38.5</v>
      </c>
      <c r="I55">
        <v>62</v>
      </c>
      <c r="J55">
        <v>6</v>
      </c>
      <c r="K55" t="s">
        <v>290</v>
      </c>
      <c r="L55">
        <v>60</v>
      </c>
      <c r="M55" t="s">
        <v>165</v>
      </c>
      <c r="N55">
        <v>1816</v>
      </c>
      <c r="P55">
        <v>1998</v>
      </c>
      <c r="R55" t="s">
        <v>398</v>
      </c>
    </row>
    <row r="56" spans="1:18">
      <c r="A56">
        <v>713</v>
      </c>
      <c r="B56" t="s">
        <v>536</v>
      </c>
      <c r="C56">
        <v>-80.016666000000001</v>
      </c>
      <c r="D56">
        <v>-119.516666</v>
      </c>
      <c r="G56">
        <v>1530</v>
      </c>
      <c r="I56">
        <v>67</v>
      </c>
      <c r="K56" t="s">
        <v>132</v>
      </c>
      <c r="L56">
        <v>67</v>
      </c>
      <c r="M56" t="s">
        <v>165</v>
      </c>
      <c r="N56">
        <v>1655</v>
      </c>
      <c r="P56">
        <v>1968</v>
      </c>
      <c r="R56" t="s">
        <v>538</v>
      </c>
    </row>
    <row r="57" spans="1:18">
      <c r="A57">
        <v>752</v>
      </c>
      <c r="B57" t="s">
        <v>536</v>
      </c>
      <c r="C57">
        <v>-80</v>
      </c>
      <c r="D57">
        <v>-120</v>
      </c>
      <c r="G57">
        <v>1530</v>
      </c>
      <c r="H57">
        <v>-28</v>
      </c>
      <c r="I57">
        <v>11.2</v>
      </c>
      <c r="K57" t="s">
        <v>597</v>
      </c>
      <c r="L57">
        <v>102.70399999999999</v>
      </c>
      <c r="M57" t="s">
        <v>598</v>
      </c>
      <c r="N57">
        <v>1259</v>
      </c>
      <c r="P57">
        <v>1968</v>
      </c>
      <c r="R57" t="s">
        <v>599</v>
      </c>
    </row>
    <row r="58" spans="1:18">
      <c r="A58">
        <v>1753</v>
      </c>
      <c r="B58" t="s">
        <v>1607</v>
      </c>
      <c r="C58">
        <v>-75</v>
      </c>
      <c r="D58">
        <v>15</v>
      </c>
      <c r="G58">
        <v>3457</v>
      </c>
      <c r="I58">
        <v>43</v>
      </c>
      <c r="K58" t="s">
        <v>132</v>
      </c>
      <c r="L58">
        <v>43</v>
      </c>
      <c r="M58" t="s">
        <v>155</v>
      </c>
      <c r="N58">
        <v>1815</v>
      </c>
      <c r="P58">
        <v>2001</v>
      </c>
      <c r="R58" t="s">
        <v>1608</v>
      </c>
    </row>
    <row r="59" spans="1:18">
      <c r="A59">
        <v>1754</v>
      </c>
      <c r="B59" t="s">
        <v>1609</v>
      </c>
      <c r="C59">
        <v>-75</v>
      </c>
      <c r="D59">
        <v>15</v>
      </c>
      <c r="G59">
        <v>3457</v>
      </c>
      <c r="H59">
        <v>-51.3</v>
      </c>
      <c r="I59">
        <v>43</v>
      </c>
      <c r="K59" t="s">
        <v>82</v>
      </c>
      <c r="L59">
        <v>43</v>
      </c>
      <c r="M59" t="s">
        <v>1610</v>
      </c>
      <c r="N59">
        <v>1171</v>
      </c>
      <c r="P59">
        <v>2001</v>
      </c>
      <c r="R59" t="s">
        <v>1611</v>
      </c>
    </row>
    <row r="60" spans="1:18">
      <c r="A60">
        <v>1755</v>
      </c>
      <c r="B60" t="s">
        <v>1613</v>
      </c>
      <c r="C60">
        <v>-77.033332999999999</v>
      </c>
      <c r="D60">
        <v>-10.5</v>
      </c>
      <c r="G60">
        <v>2176</v>
      </c>
      <c r="H60">
        <v>-37.700000000000003</v>
      </c>
      <c r="I60">
        <v>71</v>
      </c>
      <c r="K60" t="s">
        <v>82</v>
      </c>
      <c r="L60">
        <v>71</v>
      </c>
      <c r="M60" t="s">
        <v>1610</v>
      </c>
      <c r="N60">
        <v>1171</v>
      </c>
      <c r="P60">
        <v>1998</v>
      </c>
      <c r="R60" t="s">
        <v>1611</v>
      </c>
    </row>
    <row r="61" spans="1:18" ht="13.5" customHeight="1">
      <c r="A61">
        <v>1759</v>
      </c>
      <c r="B61" t="s">
        <v>1622</v>
      </c>
      <c r="C61">
        <v>-74.105277000000001</v>
      </c>
      <c r="D61">
        <v>-13.164999999999999</v>
      </c>
      <c r="F61">
        <v>140</v>
      </c>
      <c r="G61">
        <v>362</v>
      </c>
      <c r="H61">
        <v>-17.399999999999999</v>
      </c>
      <c r="I61">
        <v>220</v>
      </c>
      <c r="K61" t="s">
        <v>1618</v>
      </c>
      <c r="L61">
        <v>220</v>
      </c>
      <c r="M61" t="s">
        <v>20</v>
      </c>
      <c r="N61">
        <v>1955</v>
      </c>
      <c r="P61">
        <v>1998</v>
      </c>
      <c r="R61" t="s">
        <v>1619</v>
      </c>
    </row>
    <row r="62" spans="1:18">
      <c r="A62">
        <v>1773</v>
      </c>
      <c r="B62" t="s">
        <v>1639</v>
      </c>
      <c r="C62">
        <v>-75.088333000000006</v>
      </c>
      <c r="D62">
        <v>-9.5416659999999993</v>
      </c>
      <c r="F62">
        <v>400</v>
      </c>
      <c r="G62">
        <v>3000</v>
      </c>
      <c r="H62">
        <v>-28.3</v>
      </c>
      <c r="I62">
        <v>10.199999999999999</v>
      </c>
      <c r="K62" t="s">
        <v>1633</v>
      </c>
      <c r="L62">
        <v>102</v>
      </c>
      <c r="M62" t="s">
        <v>165</v>
      </c>
      <c r="N62">
        <v>1955</v>
      </c>
      <c r="P62">
        <v>1964</v>
      </c>
      <c r="R62" t="s">
        <v>4224</v>
      </c>
    </row>
    <row r="63" spans="1:18">
      <c r="A63">
        <v>1774</v>
      </c>
      <c r="B63" t="s">
        <v>1639</v>
      </c>
      <c r="C63">
        <v>-75.088333000000006</v>
      </c>
      <c r="D63">
        <v>-9.5416659999999993</v>
      </c>
      <c r="F63">
        <v>400</v>
      </c>
      <c r="G63">
        <v>3000</v>
      </c>
      <c r="H63">
        <v>-28.3</v>
      </c>
      <c r="I63">
        <v>10.1</v>
      </c>
      <c r="K63" t="s">
        <v>1633</v>
      </c>
      <c r="L63">
        <v>101</v>
      </c>
      <c r="M63" t="s">
        <v>165</v>
      </c>
      <c r="N63">
        <v>1965</v>
      </c>
      <c r="P63">
        <v>1988</v>
      </c>
      <c r="R63" t="s">
        <v>4224</v>
      </c>
    </row>
    <row r="64" spans="1:18">
      <c r="A64">
        <v>1775</v>
      </c>
      <c r="B64" t="s">
        <v>1639</v>
      </c>
      <c r="C64">
        <v>-75.088333000000006</v>
      </c>
      <c r="D64">
        <v>-9.5416659999999993</v>
      </c>
      <c r="F64">
        <v>400</v>
      </c>
      <c r="G64">
        <v>3000</v>
      </c>
      <c r="H64">
        <v>-28.3</v>
      </c>
      <c r="I64">
        <v>10.4</v>
      </c>
      <c r="K64" t="s">
        <v>1633</v>
      </c>
      <c r="L64">
        <v>104</v>
      </c>
      <c r="M64" t="s">
        <v>165</v>
      </c>
      <c r="N64">
        <v>1955</v>
      </c>
      <c r="P64">
        <v>1988</v>
      </c>
      <c r="R64" t="s">
        <v>4224</v>
      </c>
    </row>
    <row r="65" spans="1:18">
      <c r="A65">
        <v>1776</v>
      </c>
      <c r="B65" t="s">
        <v>1640</v>
      </c>
      <c r="C65">
        <v>-75</v>
      </c>
      <c r="D65">
        <v>2</v>
      </c>
      <c r="L65">
        <v>77</v>
      </c>
      <c r="M65" t="s">
        <v>1641</v>
      </c>
      <c r="N65">
        <v>1865</v>
      </c>
      <c r="P65">
        <v>1991</v>
      </c>
      <c r="R65" t="s">
        <v>1642</v>
      </c>
    </row>
    <row r="66" spans="1:18">
      <c r="A66">
        <v>1820</v>
      </c>
      <c r="B66" t="s">
        <v>1674</v>
      </c>
      <c r="C66">
        <v>-76</v>
      </c>
      <c r="D66">
        <v>-8.0500000000000007</v>
      </c>
      <c r="F66">
        <v>550</v>
      </c>
      <c r="G66">
        <v>2400</v>
      </c>
      <c r="L66">
        <v>62</v>
      </c>
      <c r="M66" t="s">
        <v>1675</v>
      </c>
      <c r="N66">
        <v>1815</v>
      </c>
      <c r="P66">
        <v>1997</v>
      </c>
      <c r="R66" t="s">
        <v>4226</v>
      </c>
    </row>
    <row r="67" spans="1:18">
      <c r="A67">
        <v>1852</v>
      </c>
      <c r="B67" t="s">
        <v>1714</v>
      </c>
      <c r="C67">
        <v>-80</v>
      </c>
      <c r="D67">
        <v>-120</v>
      </c>
      <c r="G67">
        <v>1530</v>
      </c>
      <c r="I67">
        <v>10.1</v>
      </c>
      <c r="K67" t="s">
        <v>164</v>
      </c>
      <c r="L67">
        <v>101</v>
      </c>
      <c r="M67" t="s">
        <v>1715</v>
      </c>
      <c r="N67">
        <v>628</v>
      </c>
      <c r="P67">
        <v>1989</v>
      </c>
      <c r="R67" t="s">
        <v>1716</v>
      </c>
    </row>
    <row r="68" spans="1:18">
      <c r="A68">
        <v>1916</v>
      </c>
      <c r="B68" t="s">
        <v>1765</v>
      </c>
      <c r="C68">
        <v>-72.3</v>
      </c>
      <c r="D68">
        <v>17.29</v>
      </c>
      <c r="G68">
        <v>2176</v>
      </c>
      <c r="H68">
        <v>-43</v>
      </c>
      <c r="J68">
        <v>6</v>
      </c>
      <c r="L68">
        <v>94</v>
      </c>
      <c r="M68" t="s">
        <v>165</v>
      </c>
      <c r="N68">
        <v>1965</v>
      </c>
      <c r="P68">
        <v>2001</v>
      </c>
      <c r="R68" t="s">
        <v>1763</v>
      </c>
    </row>
    <row r="69" spans="1:18">
      <c r="A69">
        <v>2556</v>
      </c>
      <c r="B69" t="s">
        <v>1878</v>
      </c>
      <c r="C69">
        <v>-77.033330000000007</v>
      </c>
      <c r="D69">
        <v>-22.533329999999999</v>
      </c>
      <c r="G69">
        <v>1862</v>
      </c>
      <c r="H69">
        <v>-31</v>
      </c>
      <c r="I69">
        <v>0.155</v>
      </c>
      <c r="K69" t="s">
        <v>1872</v>
      </c>
      <c r="L69">
        <v>155</v>
      </c>
      <c r="M69" t="s">
        <v>1879</v>
      </c>
      <c r="N69">
        <v>1964</v>
      </c>
      <c r="P69">
        <v>1987</v>
      </c>
      <c r="R69" t="s">
        <v>1880</v>
      </c>
    </row>
    <row r="70" spans="1:18">
      <c r="A70">
        <v>2557</v>
      </c>
      <c r="B70" t="s">
        <v>1881</v>
      </c>
      <c r="C70">
        <v>-78.307500000000005</v>
      </c>
      <c r="D70">
        <v>-46.272832999999999</v>
      </c>
      <c r="F70">
        <v>50</v>
      </c>
      <c r="G70">
        <v>718</v>
      </c>
      <c r="H70">
        <v>-24.1</v>
      </c>
      <c r="I70">
        <v>204</v>
      </c>
      <c r="K70" t="s">
        <v>269</v>
      </c>
      <c r="L70">
        <v>204</v>
      </c>
      <c r="M70" t="s">
        <v>1882</v>
      </c>
      <c r="N70">
        <v>1400</v>
      </c>
      <c r="O70">
        <v>1</v>
      </c>
      <c r="P70">
        <v>1995</v>
      </c>
      <c r="Q70">
        <v>1</v>
      </c>
      <c r="R70" t="s">
        <v>1883</v>
      </c>
    </row>
    <row r="71" spans="1:18">
      <c r="A71">
        <v>2566</v>
      </c>
      <c r="B71" t="s">
        <v>1720</v>
      </c>
      <c r="C71">
        <v>-70.016670000000005</v>
      </c>
      <c r="D71">
        <v>134.71666999999999</v>
      </c>
      <c r="G71">
        <v>2430</v>
      </c>
      <c r="I71">
        <v>22.3</v>
      </c>
      <c r="K71" t="s">
        <v>1886</v>
      </c>
      <c r="L71">
        <v>223</v>
      </c>
      <c r="M71" t="s">
        <v>165</v>
      </c>
      <c r="N71">
        <v>1955</v>
      </c>
      <c r="P71">
        <v>1972</v>
      </c>
      <c r="R71" t="s">
        <v>1897</v>
      </c>
    </row>
    <row r="72" spans="1:18">
      <c r="A72">
        <v>2577</v>
      </c>
      <c r="B72" t="s">
        <v>1912</v>
      </c>
      <c r="C72">
        <v>-69.204722000000004</v>
      </c>
      <c r="D72">
        <v>41.090555000000002</v>
      </c>
      <c r="G72">
        <v>1214</v>
      </c>
      <c r="H72">
        <v>-20.3</v>
      </c>
      <c r="I72">
        <v>307</v>
      </c>
      <c r="K72" t="s">
        <v>1913</v>
      </c>
      <c r="L72">
        <v>307</v>
      </c>
      <c r="M72" t="s">
        <v>508</v>
      </c>
      <c r="N72">
        <v>1972</v>
      </c>
      <c r="O72">
        <v>1</v>
      </c>
      <c r="P72">
        <v>1998</v>
      </c>
      <c r="Q72">
        <v>9</v>
      </c>
      <c r="R72" t="s">
        <v>1914</v>
      </c>
    </row>
    <row r="73" spans="1:18">
      <c r="A73">
        <v>2591</v>
      </c>
      <c r="B73" t="s">
        <v>1937</v>
      </c>
      <c r="C73">
        <v>-67.58</v>
      </c>
      <c r="D73">
        <v>93.7</v>
      </c>
      <c r="F73">
        <v>104</v>
      </c>
      <c r="G73">
        <v>1351</v>
      </c>
      <c r="I73">
        <v>36</v>
      </c>
      <c r="K73" t="s">
        <v>546</v>
      </c>
      <c r="L73">
        <v>360</v>
      </c>
      <c r="M73" t="s">
        <v>83</v>
      </c>
      <c r="N73">
        <v>1973</v>
      </c>
      <c r="P73">
        <v>1983</v>
      </c>
      <c r="R73" t="s">
        <v>1938</v>
      </c>
    </row>
    <row r="74" spans="1:18">
      <c r="A74">
        <v>2598</v>
      </c>
      <c r="B74" t="s">
        <v>1945</v>
      </c>
      <c r="C74">
        <v>-67.533000000000001</v>
      </c>
      <c r="D74">
        <v>-66</v>
      </c>
      <c r="G74">
        <v>1750</v>
      </c>
      <c r="H74">
        <v>-16.5</v>
      </c>
      <c r="I74">
        <v>0.47</v>
      </c>
      <c r="K74" t="s">
        <v>1941</v>
      </c>
      <c r="L74">
        <v>423</v>
      </c>
      <c r="M74" t="s">
        <v>1823</v>
      </c>
      <c r="N74">
        <v>1963</v>
      </c>
      <c r="P74">
        <v>1974</v>
      </c>
      <c r="R74" t="s">
        <v>1942</v>
      </c>
    </row>
    <row r="75" spans="1:18">
      <c r="A75">
        <v>2601</v>
      </c>
      <c r="B75" t="s">
        <v>1948</v>
      </c>
      <c r="C75">
        <v>-68.766999999999996</v>
      </c>
      <c r="D75">
        <v>-60.933</v>
      </c>
      <c r="G75">
        <v>290</v>
      </c>
      <c r="H75">
        <v>-14.9</v>
      </c>
      <c r="I75">
        <v>0.38</v>
      </c>
      <c r="K75" t="s">
        <v>1941</v>
      </c>
      <c r="L75">
        <v>342</v>
      </c>
      <c r="M75" t="s">
        <v>1823</v>
      </c>
      <c r="N75">
        <v>1963</v>
      </c>
      <c r="P75">
        <v>1974</v>
      </c>
      <c r="R75" t="s">
        <v>1942</v>
      </c>
    </row>
    <row r="76" spans="1:18">
      <c r="A76">
        <v>2603</v>
      </c>
      <c r="B76" t="s">
        <v>1950</v>
      </c>
      <c r="C76">
        <v>-70</v>
      </c>
      <c r="D76">
        <v>-75.332999999999998</v>
      </c>
      <c r="G76">
        <v>595</v>
      </c>
      <c r="H76">
        <v>-12.1</v>
      </c>
      <c r="I76">
        <v>1.85</v>
      </c>
      <c r="K76" t="s">
        <v>1941</v>
      </c>
      <c r="L76">
        <v>1665</v>
      </c>
      <c r="M76" t="s">
        <v>1823</v>
      </c>
      <c r="N76">
        <v>1971</v>
      </c>
      <c r="P76">
        <v>1974</v>
      </c>
      <c r="R76" t="s">
        <v>1942</v>
      </c>
    </row>
    <row r="77" spans="1:18">
      <c r="A77">
        <v>2616</v>
      </c>
      <c r="B77" t="s">
        <v>1957</v>
      </c>
      <c r="C77">
        <v>-72.5</v>
      </c>
      <c r="D77">
        <v>-72.832999999999998</v>
      </c>
      <c r="G77">
        <v>488</v>
      </c>
      <c r="H77">
        <v>-13.3</v>
      </c>
      <c r="I77">
        <v>0.99</v>
      </c>
      <c r="K77" t="s">
        <v>1941</v>
      </c>
      <c r="L77">
        <v>891</v>
      </c>
      <c r="M77" t="s">
        <v>1823</v>
      </c>
      <c r="N77">
        <v>1971</v>
      </c>
      <c r="P77">
        <v>1974</v>
      </c>
      <c r="R77" t="s">
        <v>1942</v>
      </c>
    </row>
    <row r="78" spans="1:18">
      <c r="A78">
        <v>2618</v>
      </c>
      <c r="B78" t="s">
        <v>1958</v>
      </c>
      <c r="C78">
        <v>-72.933000000000007</v>
      </c>
      <c r="D78">
        <v>-75.25</v>
      </c>
      <c r="G78">
        <v>539</v>
      </c>
      <c r="H78">
        <v>-13.3</v>
      </c>
      <c r="I78">
        <v>1.25</v>
      </c>
      <c r="K78" t="s">
        <v>1941</v>
      </c>
      <c r="L78">
        <v>1125</v>
      </c>
      <c r="M78" t="s">
        <v>1823</v>
      </c>
      <c r="N78">
        <v>1971</v>
      </c>
      <c r="P78">
        <v>1974</v>
      </c>
      <c r="R78" t="s">
        <v>1942</v>
      </c>
    </row>
    <row r="79" spans="1:18">
      <c r="A79">
        <v>2619</v>
      </c>
      <c r="B79" t="s">
        <v>1945</v>
      </c>
      <c r="C79">
        <v>-73.7</v>
      </c>
      <c r="D79">
        <v>-64.807000000000002</v>
      </c>
      <c r="G79">
        <v>2007</v>
      </c>
      <c r="H79">
        <v>-23.8</v>
      </c>
      <c r="I79">
        <v>0.47</v>
      </c>
      <c r="K79" t="s">
        <v>1941</v>
      </c>
      <c r="L79">
        <v>423</v>
      </c>
      <c r="M79" t="s">
        <v>1823</v>
      </c>
      <c r="N79">
        <v>1962</v>
      </c>
      <c r="P79">
        <v>1975</v>
      </c>
      <c r="R79" t="s">
        <v>1942</v>
      </c>
    </row>
    <row r="80" spans="1:18">
      <c r="A80">
        <v>2626</v>
      </c>
      <c r="B80" t="s">
        <v>1885</v>
      </c>
      <c r="C80">
        <v>-66.73</v>
      </c>
      <c r="D80">
        <v>139.62</v>
      </c>
      <c r="G80">
        <v>556</v>
      </c>
      <c r="I80">
        <v>44</v>
      </c>
      <c r="J80">
        <v>80</v>
      </c>
      <c r="K80" t="s">
        <v>255</v>
      </c>
      <c r="L80">
        <v>440</v>
      </c>
      <c r="M80" t="s">
        <v>1967</v>
      </c>
      <c r="N80">
        <v>1965</v>
      </c>
      <c r="P80">
        <v>1983</v>
      </c>
      <c r="R80" t="s">
        <v>1968</v>
      </c>
    </row>
    <row r="81" spans="1:18">
      <c r="A81">
        <v>2825</v>
      </c>
      <c r="B81" t="s">
        <v>2080</v>
      </c>
      <c r="C81">
        <v>-71.483333000000002</v>
      </c>
      <c r="D81">
        <v>-66.966666000000004</v>
      </c>
      <c r="G81">
        <v>946</v>
      </c>
      <c r="H81">
        <v>-13.1</v>
      </c>
      <c r="I81">
        <v>0.64</v>
      </c>
      <c r="K81" t="s">
        <v>2074</v>
      </c>
      <c r="L81">
        <v>587.52</v>
      </c>
      <c r="M81" t="s">
        <v>1823</v>
      </c>
      <c r="N81">
        <v>1965</v>
      </c>
      <c r="P81">
        <v>1975</v>
      </c>
      <c r="R81" t="s">
        <v>2075</v>
      </c>
    </row>
    <row r="82" spans="1:18">
      <c r="A82">
        <v>2829</v>
      </c>
      <c r="B82">
        <v>248</v>
      </c>
      <c r="C82">
        <v>-72.5</v>
      </c>
      <c r="D82">
        <v>-72.833330000000004</v>
      </c>
      <c r="G82">
        <v>488</v>
      </c>
      <c r="H82">
        <v>-13.3</v>
      </c>
      <c r="I82">
        <v>0.95</v>
      </c>
      <c r="K82" t="s">
        <v>2074</v>
      </c>
      <c r="L82">
        <v>872.1</v>
      </c>
      <c r="M82" t="s">
        <v>1823</v>
      </c>
      <c r="N82">
        <v>1965</v>
      </c>
      <c r="P82">
        <v>1975</v>
      </c>
      <c r="R82" t="s">
        <v>2075</v>
      </c>
    </row>
    <row r="83" spans="1:18">
      <c r="A83">
        <v>2831</v>
      </c>
      <c r="B83">
        <v>250</v>
      </c>
      <c r="C83">
        <v>-72.933329999999998</v>
      </c>
      <c r="D83">
        <v>-75.25</v>
      </c>
      <c r="G83">
        <v>539</v>
      </c>
      <c r="H83">
        <v>-13.3</v>
      </c>
      <c r="I83">
        <v>1.25</v>
      </c>
      <c r="K83" t="s">
        <v>2074</v>
      </c>
      <c r="L83">
        <v>1147.5</v>
      </c>
      <c r="M83" t="s">
        <v>1823</v>
      </c>
      <c r="N83">
        <v>1965</v>
      </c>
      <c r="P83">
        <v>1975</v>
      </c>
      <c r="R83" t="s">
        <v>2075</v>
      </c>
    </row>
    <row r="84" spans="1:18">
      <c r="A84">
        <v>2855</v>
      </c>
      <c r="B84" t="s">
        <v>1937</v>
      </c>
      <c r="C84">
        <v>-67.58</v>
      </c>
      <c r="D84">
        <v>93.7</v>
      </c>
      <c r="F84">
        <v>104</v>
      </c>
      <c r="G84">
        <v>1351</v>
      </c>
      <c r="I84">
        <v>31.3</v>
      </c>
      <c r="K84" t="s">
        <v>546</v>
      </c>
      <c r="L84">
        <v>313</v>
      </c>
      <c r="M84" t="s">
        <v>165</v>
      </c>
      <c r="N84">
        <v>1955</v>
      </c>
      <c r="P84">
        <v>1990</v>
      </c>
      <c r="R84" t="s">
        <v>2096</v>
      </c>
    </row>
    <row r="85" spans="1:18">
      <c r="A85">
        <v>2859</v>
      </c>
      <c r="B85" t="s">
        <v>2099</v>
      </c>
      <c r="C85">
        <v>-76.92</v>
      </c>
      <c r="D85">
        <v>95.17</v>
      </c>
      <c r="G85">
        <v>3400</v>
      </c>
      <c r="I85">
        <v>3.3</v>
      </c>
      <c r="K85" t="s">
        <v>546</v>
      </c>
      <c r="L85">
        <v>33</v>
      </c>
      <c r="M85" t="s">
        <v>165</v>
      </c>
      <c r="N85">
        <v>1955</v>
      </c>
      <c r="P85">
        <v>1988</v>
      </c>
      <c r="R85" t="s">
        <v>2096</v>
      </c>
    </row>
    <row r="86" spans="1:18">
      <c r="A86">
        <v>2926</v>
      </c>
      <c r="B86" t="s">
        <v>232</v>
      </c>
      <c r="C86">
        <v>-77.016666000000001</v>
      </c>
      <c r="D86">
        <v>-10.433332999999999</v>
      </c>
      <c r="K86" t="s">
        <v>132</v>
      </c>
      <c r="L86">
        <v>70</v>
      </c>
      <c r="M86" t="s">
        <v>165</v>
      </c>
      <c r="N86">
        <v>1816</v>
      </c>
      <c r="P86">
        <v>1997</v>
      </c>
      <c r="R86" t="s">
        <v>2140</v>
      </c>
    </row>
    <row r="87" spans="1:18">
      <c r="A87">
        <v>2960</v>
      </c>
      <c r="B87" t="s">
        <v>2174</v>
      </c>
      <c r="C87">
        <v>-70.616665999999995</v>
      </c>
      <c r="D87">
        <v>-8.3666660000000004</v>
      </c>
      <c r="L87">
        <v>353</v>
      </c>
      <c r="M87" t="s">
        <v>2175</v>
      </c>
      <c r="N87">
        <v>1892</v>
      </c>
      <c r="P87">
        <v>1981</v>
      </c>
      <c r="R87" t="s">
        <v>2176</v>
      </c>
    </row>
    <row r="88" spans="1:18">
      <c r="A88">
        <v>2961</v>
      </c>
      <c r="B88" t="s">
        <v>272</v>
      </c>
      <c r="C88">
        <v>-75.916666000000006</v>
      </c>
      <c r="D88">
        <v>-83.916666000000006</v>
      </c>
      <c r="H88">
        <v>-24</v>
      </c>
      <c r="I88">
        <v>0.5</v>
      </c>
      <c r="K88" t="s">
        <v>78</v>
      </c>
      <c r="L88">
        <v>500</v>
      </c>
      <c r="M88" t="s">
        <v>2178</v>
      </c>
      <c r="N88">
        <v>1800</v>
      </c>
      <c r="P88">
        <v>1983</v>
      </c>
      <c r="R88" t="s">
        <v>2179</v>
      </c>
    </row>
    <row r="89" spans="1:18">
      <c r="A89">
        <v>3037</v>
      </c>
      <c r="B89">
        <v>23</v>
      </c>
      <c r="C89">
        <v>-74.55</v>
      </c>
      <c r="D89">
        <v>-11.15</v>
      </c>
      <c r="E89" t="s">
        <v>172</v>
      </c>
      <c r="J89">
        <v>-98</v>
      </c>
      <c r="K89" t="s">
        <v>290</v>
      </c>
      <c r="L89">
        <v>-98</v>
      </c>
      <c r="M89" t="s">
        <v>83</v>
      </c>
      <c r="N89">
        <v>1988</v>
      </c>
      <c r="P89">
        <v>1998</v>
      </c>
      <c r="R89" t="s">
        <v>2239</v>
      </c>
    </row>
    <row r="90" spans="1:18">
      <c r="A90">
        <v>3038</v>
      </c>
      <c r="B90">
        <v>5</v>
      </c>
      <c r="C90">
        <v>-74.55</v>
      </c>
      <c r="D90">
        <v>-11.18</v>
      </c>
      <c r="E90" t="s">
        <v>172</v>
      </c>
      <c r="J90">
        <v>-56</v>
      </c>
      <c r="K90" t="s">
        <v>290</v>
      </c>
      <c r="L90">
        <v>-56</v>
      </c>
      <c r="M90" t="s">
        <v>83</v>
      </c>
      <c r="N90">
        <v>1988</v>
      </c>
      <c r="P90">
        <v>1998</v>
      </c>
      <c r="R90" t="s">
        <v>2239</v>
      </c>
    </row>
    <row r="91" spans="1:18">
      <c r="A91">
        <v>3039</v>
      </c>
      <c r="B91">
        <v>6</v>
      </c>
      <c r="C91">
        <v>-74.55</v>
      </c>
      <c r="D91">
        <v>-11.18</v>
      </c>
      <c r="E91" t="s">
        <v>172</v>
      </c>
      <c r="J91">
        <v>-2</v>
      </c>
      <c r="K91" t="s">
        <v>290</v>
      </c>
      <c r="L91">
        <v>-2</v>
      </c>
      <c r="M91" t="s">
        <v>83</v>
      </c>
      <c r="N91">
        <v>1988</v>
      </c>
      <c r="P91">
        <v>2002</v>
      </c>
      <c r="R91" t="s">
        <v>2239</v>
      </c>
    </row>
    <row r="92" spans="1:18">
      <c r="A92">
        <v>3040</v>
      </c>
      <c r="B92">
        <v>7</v>
      </c>
      <c r="C92">
        <v>-74.55</v>
      </c>
      <c r="D92">
        <v>-11.22</v>
      </c>
      <c r="E92" t="s">
        <v>172</v>
      </c>
      <c r="J92">
        <v>2</v>
      </c>
      <c r="K92" t="s">
        <v>290</v>
      </c>
      <c r="L92">
        <v>2</v>
      </c>
      <c r="M92" t="s">
        <v>83</v>
      </c>
      <c r="N92">
        <v>1988</v>
      </c>
      <c r="P92">
        <v>2002</v>
      </c>
      <c r="R92" t="s">
        <v>2239</v>
      </c>
    </row>
    <row r="93" spans="1:18">
      <c r="A93">
        <v>3041</v>
      </c>
      <c r="B93">
        <v>8</v>
      </c>
      <c r="C93">
        <v>-74.55</v>
      </c>
      <c r="D93">
        <v>-11.25</v>
      </c>
      <c r="E93" t="s">
        <v>172</v>
      </c>
      <c r="J93">
        <v>4</v>
      </c>
      <c r="K93" t="s">
        <v>290</v>
      </c>
      <c r="L93">
        <v>4</v>
      </c>
      <c r="M93" t="s">
        <v>83</v>
      </c>
      <c r="N93">
        <v>1988</v>
      </c>
      <c r="P93">
        <v>2002</v>
      </c>
      <c r="R93" t="s">
        <v>2239</v>
      </c>
    </row>
    <row r="94" spans="1:18">
      <c r="A94">
        <v>3042</v>
      </c>
      <c r="B94">
        <v>9</v>
      </c>
      <c r="C94">
        <v>-74.55</v>
      </c>
      <c r="D94">
        <v>-11.27</v>
      </c>
      <c r="E94" t="s">
        <v>172</v>
      </c>
      <c r="J94">
        <v>27</v>
      </c>
      <c r="K94" t="s">
        <v>290</v>
      </c>
      <c r="L94">
        <v>27</v>
      </c>
      <c r="M94" t="s">
        <v>83</v>
      </c>
      <c r="N94">
        <v>1988</v>
      </c>
      <c r="P94">
        <v>1994</v>
      </c>
      <c r="R94" t="s">
        <v>2239</v>
      </c>
    </row>
    <row r="95" spans="1:18">
      <c r="A95">
        <v>3043</v>
      </c>
      <c r="B95">
        <v>4</v>
      </c>
      <c r="C95">
        <v>-74.56</v>
      </c>
      <c r="D95">
        <v>-11.15</v>
      </c>
      <c r="E95" t="s">
        <v>172</v>
      </c>
      <c r="J95">
        <v>75</v>
      </c>
      <c r="K95" t="s">
        <v>290</v>
      </c>
      <c r="L95">
        <v>75</v>
      </c>
      <c r="M95" t="s">
        <v>83</v>
      </c>
      <c r="N95">
        <v>1988</v>
      </c>
      <c r="P95">
        <v>1994</v>
      </c>
      <c r="R95" t="s">
        <v>2239</v>
      </c>
    </row>
    <row r="96" spans="1:18">
      <c r="A96">
        <v>3044</v>
      </c>
      <c r="B96">
        <v>17</v>
      </c>
      <c r="C96">
        <v>-74.56</v>
      </c>
      <c r="D96">
        <v>-11.19</v>
      </c>
      <c r="E96" t="s">
        <v>172</v>
      </c>
      <c r="J96">
        <v>40</v>
      </c>
      <c r="K96" t="s">
        <v>290</v>
      </c>
      <c r="L96">
        <v>40</v>
      </c>
      <c r="M96" t="s">
        <v>83</v>
      </c>
      <c r="N96">
        <v>1988</v>
      </c>
      <c r="P96">
        <v>1994</v>
      </c>
      <c r="R96" t="s">
        <v>2239</v>
      </c>
    </row>
    <row r="97" spans="1:18">
      <c r="A97">
        <v>3045</v>
      </c>
      <c r="B97">
        <v>10</v>
      </c>
      <c r="C97">
        <v>-74.56</v>
      </c>
      <c r="D97">
        <v>-11.27</v>
      </c>
      <c r="E97" t="s">
        <v>172</v>
      </c>
      <c r="J97">
        <v>8</v>
      </c>
      <c r="K97" t="s">
        <v>290</v>
      </c>
      <c r="L97">
        <v>8</v>
      </c>
      <c r="M97" t="s">
        <v>83</v>
      </c>
      <c r="N97">
        <v>1988</v>
      </c>
      <c r="P97">
        <v>1998</v>
      </c>
      <c r="R97" t="s">
        <v>2239</v>
      </c>
    </row>
    <row r="98" spans="1:18">
      <c r="A98">
        <v>3046</v>
      </c>
      <c r="B98">
        <v>1</v>
      </c>
      <c r="C98">
        <v>-74.569999999999993</v>
      </c>
      <c r="D98">
        <v>-11.07</v>
      </c>
      <c r="E98" t="s">
        <v>172</v>
      </c>
      <c r="J98">
        <v>-138</v>
      </c>
      <c r="K98" t="s">
        <v>290</v>
      </c>
      <c r="L98">
        <v>-138</v>
      </c>
      <c r="M98" t="s">
        <v>83</v>
      </c>
      <c r="N98">
        <v>1988</v>
      </c>
      <c r="P98">
        <v>1994</v>
      </c>
      <c r="R98" t="s">
        <v>2239</v>
      </c>
    </row>
    <row r="99" spans="1:18">
      <c r="A99">
        <v>3047</v>
      </c>
      <c r="B99">
        <v>50</v>
      </c>
      <c r="C99">
        <v>-74.569999999999993</v>
      </c>
      <c r="D99">
        <v>-11.07</v>
      </c>
      <c r="E99" t="s">
        <v>172</v>
      </c>
      <c r="J99">
        <v>-82</v>
      </c>
      <c r="K99" t="s">
        <v>290</v>
      </c>
      <c r="L99">
        <v>-82</v>
      </c>
      <c r="M99" t="s">
        <v>83</v>
      </c>
      <c r="N99">
        <v>1988</v>
      </c>
      <c r="P99">
        <v>1994</v>
      </c>
      <c r="R99" t="s">
        <v>2239</v>
      </c>
    </row>
    <row r="100" spans="1:18">
      <c r="A100">
        <v>3048</v>
      </c>
      <c r="B100">
        <v>21</v>
      </c>
      <c r="C100">
        <v>-74.569999999999993</v>
      </c>
      <c r="D100">
        <v>-11.09</v>
      </c>
      <c r="E100" t="s">
        <v>172</v>
      </c>
      <c r="J100">
        <v>-103</v>
      </c>
      <c r="K100" t="s">
        <v>290</v>
      </c>
      <c r="L100">
        <v>-103</v>
      </c>
      <c r="M100" t="s">
        <v>83</v>
      </c>
      <c r="N100">
        <v>1988</v>
      </c>
      <c r="P100">
        <v>1994</v>
      </c>
      <c r="R100" t="s">
        <v>2239</v>
      </c>
    </row>
    <row r="101" spans="1:18">
      <c r="A101">
        <v>3049</v>
      </c>
      <c r="B101">
        <v>2</v>
      </c>
      <c r="C101">
        <v>-74.569999999999993</v>
      </c>
      <c r="D101">
        <v>-11.1</v>
      </c>
      <c r="E101" t="s">
        <v>172</v>
      </c>
      <c r="J101">
        <v>-111</v>
      </c>
      <c r="K101" t="s">
        <v>290</v>
      </c>
      <c r="L101">
        <v>-111</v>
      </c>
      <c r="M101" t="s">
        <v>83</v>
      </c>
      <c r="N101">
        <v>1988</v>
      </c>
      <c r="P101">
        <v>1994</v>
      </c>
      <c r="R101" t="s">
        <v>2239</v>
      </c>
    </row>
    <row r="102" spans="1:18">
      <c r="A102">
        <v>3050</v>
      </c>
      <c r="B102">
        <v>3</v>
      </c>
      <c r="C102">
        <v>-74.569999999999993</v>
      </c>
      <c r="D102">
        <v>-11.12</v>
      </c>
      <c r="E102" t="s">
        <v>172</v>
      </c>
      <c r="J102">
        <v>-55</v>
      </c>
      <c r="K102" t="s">
        <v>290</v>
      </c>
      <c r="L102">
        <v>-55</v>
      </c>
      <c r="M102" t="s">
        <v>83</v>
      </c>
      <c r="N102">
        <v>1988</v>
      </c>
      <c r="P102">
        <v>1994</v>
      </c>
      <c r="R102" t="s">
        <v>2239</v>
      </c>
    </row>
    <row r="103" spans="1:18">
      <c r="A103">
        <v>3051</v>
      </c>
      <c r="B103">
        <v>25</v>
      </c>
      <c r="C103">
        <v>-74.569999999999993</v>
      </c>
      <c r="D103">
        <v>-11.14</v>
      </c>
      <c r="E103" t="s">
        <v>172</v>
      </c>
      <c r="J103">
        <v>-85</v>
      </c>
      <c r="K103" t="s">
        <v>290</v>
      </c>
      <c r="L103">
        <v>-85</v>
      </c>
      <c r="M103" t="s">
        <v>83</v>
      </c>
      <c r="N103">
        <v>1988</v>
      </c>
      <c r="P103">
        <v>1994</v>
      </c>
      <c r="R103" t="s">
        <v>2239</v>
      </c>
    </row>
    <row r="104" spans="1:18">
      <c r="A104">
        <v>3052</v>
      </c>
      <c r="B104">
        <v>13</v>
      </c>
      <c r="C104">
        <v>-74.569999999999993</v>
      </c>
      <c r="D104">
        <v>-11.16</v>
      </c>
      <c r="E104" t="s">
        <v>172</v>
      </c>
      <c r="J104">
        <v>-33</v>
      </c>
      <c r="K104" t="s">
        <v>290</v>
      </c>
      <c r="L104">
        <v>-33</v>
      </c>
      <c r="M104" t="s">
        <v>83</v>
      </c>
      <c r="N104">
        <v>1988</v>
      </c>
      <c r="P104">
        <v>2002</v>
      </c>
      <c r="R104" t="s">
        <v>2239</v>
      </c>
    </row>
    <row r="105" spans="1:18">
      <c r="A105">
        <v>3053</v>
      </c>
      <c r="B105">
        <v>26</v>
      </c>
      <c r="C105">
        <v>-74.569999999999993</v>
      </c>
      <c r="D105">
        <v>-11.16</v>
      </c>
      <c r="E105" t="s">
        <v>172</v>
      </c>
      <c r="J105">
        <v>-6</v>
      </c>
      <c r="K105" t="s">
        <v>290</v>
      </c>
      <c r="L105">
        <v>-6</v>
      </c>
      <c r="M105" t="s">
        <v>83</v>
      </c>
      <c r="N105">
        <v>1988</v>
      </c>
      <c r="P105">
        <v>2002</v>
      </c>
      <c r="R105" t="s">
        <v>2239</v>
      </c>
    </row>
    <row r="106" spans="1:18">
      <c r="A106">
        <v>3054</v>
      </c>
      <c r="B106">
        <v>12</v>
      </c>
      <c r="C106">
        <v>-74.569999999999993</v>
      </c>
      <c r="D106">
        <v>-11.19</v>
      </c>
      <c r="E106" t="s">
        <v>172</v>
      </c>
      <c r="J106">
        <v>4</v>
      </c>
      <c r="K106" t="s">
        <v>290</v>
      </c>
      <c r="L106">
        <v>4</v>
      </c>
      <c r="M106" t="s">
        <v>83</v>
      </c>
      <c r="N106">
        <v>1988</v>
      </c>
      <c r="P106">
        <v>2002</v>
      </c>
      <c r="R106" t="s">
        <v>2239</v>
      </c>
    </row>
    <row r="107" spans="1:18">
      <c r="A107">
        <v>3055</v>
      </c>
      <c r="B107">
        <v>24</v>
      </c>
      <c r="C107">
        <v>-74.569999999999993</v>
      </c>
      <c r="D107">
        <v>-11.19</v>
      </c>
      <c r="E107" t="s">
        <v>172</v>
      </c>
      <c r="J107">
        <v>-11</v>
      </c>
      <c r="K107" t="s">
        <v>290</v>
      </c>
      <c r="L107">
        <v>-11</v>
      </c>
      <c r="M107" t="s">
        <v>83</v>
      </c>
      <c r="N107">
        <v>1988</v>
      </c>
      <c r="P107">
        <v>2002</v>
      </c>
      <c r="R107" t="s">
        <v>2239</v>
      </c>
    </row>
    <row r="108" spans="1:18">
      <c r="A108">
        <v>3056</v>
      </c>
      <c r="B108">
        <v>28</v>
      </c>
      <c r="C108">
        <v>-74.569999999999993</v>
      </c>
      <c r="D108">
        <v>-11.22</v>
      </c>
      <c r="E108" t="s">
        <v>172</v>
      </c>
      <c r="J108">
        <v>45</v>
      </c>
      <c r="K108" t="s">
        <v>290</v>
      </c>
      <c r="L108">
        <v>45</v>
      </c>
      <c r="M108" t="s">
        <v>83</v>
      </c>
      <c r="N108">
        <v>1988</v>
      </c>
      <c r="P108">
        <v>1998</v>
      </c>
      <c r="R108" t="s">
        <v>2239</v>
      </c>
    </row>
    <row r="109" spans="1:18">
      <c r="A109">
        <v>3057</v>
      </c>
      <c r="B109">
        <v>11</v>
      </c>
      <c r="C109">
        <v>-74.569999999999993</v>
      </c>
      <c r="D109">
        <v>-11.23</v>
      </c>
      <c r="E109" t="s">
        <v>172</v>
      </c>
      <c r="J109">
        <v>-2</v>
      </c>
      <c r="K109" t="s">
        <v>290</v>
      </c>
      <c r="L109">
        <v>-2</v>
      </c>
      <c r="M109" t="s">
        <v>83</v>
      </c>
      <c r="N109">
        <v>1988</v>
      </c>
      <c r="P109">
        <v>2002</v>
      </c>
      <c r="R109" t="s">
        <v>2239</v>
      </c>
    </row>
    <row r="110" spans="1:18">
      <c r="A110">
        <v>3058</v>
      </c>
      <c r="B110">
        <v>14</v>
      </c>
      <c r="C110">
        <v>-74.569999999999993</v>
      </c>
      <c r="D110">
        <v>-11.24</v>
      </c>
      <c r="E110" t="s">
        <v>172</v>
      </c>
      <c r="J110">
        <v>-21</v>
      </c>
      <c r="K110" t="s">
        <v>290</v>
      </c>
      <c r="L110">
        <v>-21</v>
      </c>
      <c r="M110" t="s">
        <v>83</v>
      </c>
      <c r="N110">
        <v>1988</v>
      </c>
      <c r="P110">
        <v>2002</v>
      </c>
      <c r="R110" t="s">
        <v>2239</v>
      </c>
    </row>
    <row r="111" spans="1:18">
      <c r="A111">
        <v>3059</v>
      </c>
      <c r="B111">
        <v>15</v>
      </c>
      <c r="C111">
        <v>-74.58</v>
      </c>
      <c r="D111">
        <v>-11.11</v>
      </c>
      <c r="E111" t="s">
        <v>172</v>
      </c>
      <c r="J111">
        <v>-100</v>
      </c>
      <c r="K111" t="s">
        <v>290</v>
      </c>
      <c r="L111">
        <v>-100</v>
      </c>
      <c r="M111" t="s">
        <v>83</v>
      </c>
      <c r="N111">
        <v>1988</v>
      </c>
      <c r="P111">
        <v>1994</v>
      </c>
      <c r="R111" t="s">
        <v>2239</v>
      </c>
    </row>
    <row r="112" spans="1:18">
      <c r="A112">
        <v>3060</v>
      </c>
      <c r="B112">
        <v>16</v>
      </c>
      <c r="C112">
        <v>-74.58</v>
      </c>
      <c r="D112">
        <v>-11.12</v>
      </c>
      <c r="E112" t="s">
        <v>172</v>
      </c>
      <c r="J112">
        <v>-17</v>
      </c>
      <c r="K112" t="s">
        <v>290</v>
      </c>
      <c r="L112">
        <v>-17</v>
      </c>
      <c r="M112" t="s">
        <v>83</v>
      </c>
      <c r="N112">
        <v>1988</v>
      </c>
      <c r="P112">
        <v>1994</v>
      </c>
      <c r="R112" t="s">
        <v>2239</v>
      </c>
    </row>
    <row r="113" spans="1:18">
      <c r="A113">
        <v>3061</v>
      </c>
      <c r="B113">
        <v>18</v>
      </c>
      <c r="C113">
        <v>-74.58</v>
      </c>
      <c r="D113">
        <v>-11.14</v>
      </c>
      <c r="E113" t="s">
        <v>172</v>
      </c>
      <c r="J113">
        <v>-65</v>
      </c>
      <c r="K113" t="s">
        <v>290</v>
      </c>
      <c r="L113">
        <v>-65</v>
      </c>
      <c r="M113" t="s">
        <v>83</v>
      </c>
      <c r="N113">
        <v>1988</v>
      </c>
      <c r="P113">
        <v>1994</v>
      </c>
      <c r="R113" t="s">
        <v>2239</v>
      </c>
    </row>
    <row r="114" spans="1:18">
      <c r="A114">
        <v>3062</v>
      </c>
      <c r="B114">
        <v>27</v>
      </c>
      <c r="C114">
        <v>-74.58</v>
      </c>
      <c r="D114">
        <v>-11.21</v>
      </c>
      <c r="E114" t="s">
        <v>172</v>
      </c>
      <c r="J114">
        <v>14</v>
      </c>
      <c r="K114" t="s">
        <v>290</v>
      </c>
      <c r="L114">
        <v>14</v>
      </c>
      <c r="M114" t="s">
        <v>83</v>
      </c>
      <c r="N114">
        <v>1988</v>
      </c>
      <c r="P114">
        <v>2002</v>
      </c>
      <c r="R114" t="s">
        <v>2239</v>
      </c>
    </row>
    <row r="115" spans="1:18">
      <c r="A115">
        <v>3084</v>
      </c>
      <c r="B115" t="s">
        <v>391</v>
      </c>
      <c r="C115">
        <v>-72.366665999999995</v>
      </c>
      <c r="D115">
        <v>158.75</v>
      </c>
      <c r="F115">
        <v>250</v>
      </c>
      <c r="G115">
        <v>2246</v>
      </c>
      <c r="H115">
        <v>-38.1</v>
      </c>
      <c r="I115">
        <v>105</v>
      </c>
      <c r="K115" t="s">
        <v>82</v>
      </c>
      <c r="L115">
        <v>105</v>
      </c>
      <c r="M115" t="s">
        <v>2261</v>
      </c>
      <c r="N115">
        <v>1899</v>
      </c>
      <c r="P115">
        <v>1996</v>
      </c>
      <c r="R115" t="s">
        <v>2262</v>
      </c>
    </row>
    <row r="116" spans="1:18">
      <c r="A116">
        <v>3091</v>
      </c>
      <c r="B116" t="s">
        <v>4222</v>
      </c>
      <c r="C116">
        <v>-73.099999999999994</v>
      </c>
      <c r="D116">
        <v>165.466666</v>
      </c>
      <c r="F116">
        <v>100</v>
      </c>
      <c r="G116">
        <v>2960</v>
      </c>
      <c r="I116">
        <v>129</v>
      </c>
      <c r="K116" t="s">
        <v>132</v>
      </c>
      <c r="L116">
        <v>129</v>
      </c>
      <c r="M116" t="s">
        <v>2267</v>
      </c>
      <c r="N116">
        <v>1966</v>
      </c>
      <c r="P116">
        <v>1992</v>
      </c>
      <c r="R116" t="s">
        <v>2265</v>
      </c>
    </row>
    <row r="117" spans="1:18">
      <c r="A117">
        <v>3092</v>
      </c>
      <c r="B117" t="s">
        <v>4222</v>
      </c>
      <c r="C117">
        <v>-73.099999999999994</v>
      </c>
      <c r="D117">
        <v>165.466666</v>
      </c>
      <c r="F117">
        <v>100</v>
      </c>
      <c r="G117">
        <v>2960</v>
      </c>
      <c r="I117">
        <v>112</v>
      </c>
      <c r="K117" t="s">
        <v>132</v>
      </c>
      <c r="L117">
        <v>112</v>
      </c>
      <c r="M117" t="s">
        <v>79</v>
      </c>
      <c r="N117">
        <v>1937</v>
      </c>
      <c r="P117">
        <v>1965</v>
      </c>
      <c r="R117" t="s">
        <v>2265</v>
      </c>
    </row>
    <row r="118" spans="1:18">
      <c r="A118">
        <v>3336</v>
      </c>
      <c r="B118">
        <v>410</v>
      </c>
      <c r="C118">
        <v>-77.2</v>
      </c>
      <c r="D118">
        <v>-130</v>
      </c>
      <c r="G118">
        <v>2200</v>
      </c>
      <c r="I118">
        <v>0.108</v>
      </c>
      <c r="K118" t="s">
        <v>2428</v>
      </c>
      <c r="L118">
        <v>99.36</v>
      </c>
      <c r="M118" t="s">
        <v>165</v>
      </c>
      <c r="N118">
        <v>1955</v>
      </c>
      <c r="P118">
        <v>1994</v>
      </c>
      <c r="R118" t="s">
        <v>2429</v>
      </c>
    </row>
    <row r="119" spans="1:18">
      <c r="A119">
        <v>3360</v>
      </c>
      <c r="B119" t="s">
        <v>2452</v>
      </c>
      <c r="C119">
        <v>-81.402645000000007</v>
      </c>
      <c r="D119">
        <v>-147.401726</v>
      </c>
      <c r="G119">
        <v>604.04999999999995</v>
      </c>
      <c r="I119">
        <v>0.13200000000000001</v>
      </c>
      <c r="K119" t="s">
        <v>2428</v>
      </c>
      <c r="L119">
        <v>121.44</v>
      </c>
      <c r="M119" t="s">
        <v>165</v>
      </c>
      <c r="N119">
        <v>1955</v>
      </c>
      <c r="P119">
        <v>1983</v>
      </c>
      <c r="R119" t="s">
        <v>2429</v>
      </c>
    </row>
    <row r="120" spans="1:18">
      <c r="A120">
        <v>3501</v>
      </c>
      <c r="B120" t="s">
        <v>2579</v>
      </c>
      <c r="C120">
        <v>-67.400000000000006</v>
      </c>
      <c r="D120">
        <v>139</v>
      </c>
      <c r="G120">
        <v>1950</v>
      </c>
      <c r="H120">
        <v>-23</v>
      </c>
      <c r="L120">
        <v>250</v>
      </c>
      <c r="M120" t="s">
        <v>1967</v>
      </c>
      <c r="N120">
        <v>0</v>
      </c>
      <c r="P120">
        <v>0</v>
      </c>
      <c r="R120" t="s">
        <v>2578</v>
      </c>
    </row>
    <row r="121" spans="1:18">
      <c r="A121">
        <v>3508</v>
      </c>
      <c r="B121" t="s">
        <v>2583</v>
      </c>
      <c r="C121">
        <v>-67.900000000000006</v>
      </c>
      <c r="D121">
        <v>103.1</v>
      </c>
      <c r="G121">
        <v>1150</v>
      </c>
      <c r="H121">
        <v>-23</v>
      </c>
      <c r="I121">
        <v>600</v>
      </c>
      <c r="K121" t="s">
        <v>304</v>
      </c>
      <c r="L121">
        <v>600</v>
      </c>
      <c r="M121" t="s">
        <v>1967</v>
      </c>
      <c r="N121">
        <v>0</v>
      </c>
      <c r="P121">
        <v>0</v>
      </c>
      <c r="R121" t="s">
        <v>2578</v>
      </c>
    </row>
    <row r="122" spans="1:18">
      <c r="A122">
        <v>3510</v>
      </c>
      <c r="B122" t="s">
        <v>2579</v>
      </c>
      <c r="C122">
        <v>-68</v>
      </c>
      <c r="D122">
        <v>139.5</v>
      </c>
      <c r="G122">
        <v>1650</v>
      </c>
      <c r="H122">
        <v>-28</v>
      </c>
      <c r="L122">
        <v>250</v>
      </c>
      <c r="M122" t="s">
        <v>1967</v>
      </c>
      <c r="N122">
        <v>0</v>
      </c>
      <c r="P122">
        <v>0</v>
      </c>
      <c r="R122" t="s">
        <v>2578</v>
      </c>
    </row>
    <row r="123" spans="1:18">
      <c r="A123">
        <v>3580</v>
      </c>
      <c r="B123" t="s">
        <v>4223</v>
      </c>
      <c r="C123">
        <v>-68.183333000000005</v>
      </c>
      <c r="D123">
        <v>137.55000000000001</v>
      </c>
      <c r="F123">
        <v>200</v>
      </c>
      <c r="G123">
        <v>2050</v>
      </c>
      <c r="I123">
        <v>18.5</v>
      </c>
      <c r="K123" t="s">
        <v>597</v>
      </c>
      <c r="L123">
        <v>166.5</v>
      </c>
      <c r="M123" t="s">
        <v>155</v>
      </c>
      <c r="N123">
        <v>1815</v>
      </c>
      <c r="P123">
        <v>1980</v>
      </c>
      <c r="R123" t="s">
        <v>2602</v>
      </c>
    </row>
    <row r="124" spans="1:18">
      <c r="A124">
        <v>3581</v>
      </c>
      <c r="B124" t="s">
        <v>2604</v>
      </c>
      <c r="C124">
        <v>-71.845500000000001</v>
      </c>
      <c r="D124">
        <v>77.921982999999997</v>
      </c>
      <c r="F124">
        <v>270</v>
      </c>
      <c r="G124">
        <v>2325</v>
      </c>
      <c r="H124">
        <v>-33.1</v>
      </c>
      <c r="I124">
        <v>127</v>
      </c>
      <c r="K124" t="s">
        <v>132</v>
      </c>
      <c r="L124">
        <v>127</v>
      </c>
      <c r="M124" t="s">
        <v>79</v>
      </c>
      <c r="N124">
        <v>1745</v>
      </c>
      <c r="P124">
        <v>1996</v>
      </c>
      <c r="R124" t="s">
        <v>2605</v>
      </c>
    </row>
    <row r="125" spans="1:18">
      <c r="A125">
        <v>4745</v>
      </c>
      <c r="B125" t="s">
        <v>3551</v>
      </c>
      <c r="C125">
        <v>-77.693920000000006</v>
      </c>
      <c r="D125">
        <v>161.006753</v>
      </c>
      <c r="G125">
        <v>1235.23</v>
      </c>
      <c r="I125">
        <v>-2.3886999999999999E-2</v>
      </c>
      <c r="K125" t="s">
        <v>3539</v>
      </c>
      <c r="L125">
        <v>-23.887</v>
      </c>
      <c r="M125" t="s">
        <v>83</v>
      </c>
      <c r="N125">
        <v>2002</v>
      </c>
      <c r="O125">
        <v>12</v>
      </c>
      <c r="P125">
        <v>2006</v>
      </c>
      <c r="Q125">
        <v>12</v>
      </c>
      <c r="R125" t="s">
        <v>3540</v>
      </c>
    </row>
    <row r="126" spans="1:18">
      <c r="A126">
        <v>4746</v>
      </c>
      <c r="B126" t="s">
        <v>3552</v>
      </c>
      <c r="C126">
        <v>-77.695874000000003</v>
      </c>
      <c r="D126">
        <v>161.06025399999999</v>
      </c>
      <c r="G126">
        <v>1175.22</v>
      </c>
      <c r="I126">
        <v>-5.2393000000000002E-2</v>
      </c>
      <c r="K126" t="s">
        <v>3539</v>
      </c>
      <c r="L126">
        <v>-52.393000000000001</v>
      </c>
      <c r="M126" t="s">
        <v>83</v>
      </c>
      <c r="N126">
        <v>2003</v>
      </c>
      <c r="O126">
        <v>1</v>
      </c>
      <c r="P126">
        <v>2006</v>
      </c>
      <c r="Q126">
        <v>12</v>
      </c>
      <c r="R126" t="s">
        <v>3540</v>
      </c>
    </row>
    <row r="127" spans="1:18">
      <c r="A127">
        <v>4747</v>
      </c>
      <c r="B127" t="s">
        <v>3553</v>
      </c>
      <c r="C127">
        <v>-77.696415999999999</v>
      </c>
      <c r="D127">
        <v>160.97658999999999</v>
      </c>
      <c r="G127">
        <v>1255.3800000000001</v>
      </c>
      <c r="I127">
        <v>-3.9158999999999999E-2</v>
      </c>
      <c r="K127" t="s">
        <v>3539</v>
      </c>
      <c r="L127">
        <v>-39.158999999999999</v>
      </c>
      <c r="M127" t="s">
        <v>83</v>
      </c>
      <c r="N127">
        <v>2002</v>
      </c>
      <c r="O127">
        <v>12</v>
      </c>
      <c r="P127">
        <v>2006</v>
      </c>
      <c r="Q127">
        <v>12</v>
      </c>
      <c r="R127" t="s">
        <v>3540</v>
      </c>
    </row>
    <row r="128" spans="1:18">
      <c r="A128">
        <v>4748</v>
      </c>
      <c r="B128" t="s">
        <v>3554</v>
      </c>
      <c r="C128">
        <v>-77.69708</v>
      </c>
      <c r="D128">
        <v>161.079815</v>
      </c>
      <c r="G128">
        <v>1138.97</v>
      </c>
      <c r="I128">
        <v>-7.5205999999999995E-2</v>
      </c>
      <c r="K128" t="s">
        <v>3539</v>
      </c>
      <c r="L128">
        <v>-75.206000000000003</v>
      </c>
      <c r="M128" t="s">
        <v>83</v>
      </c>
      <c r="N128">
        <v>2003</v>
      </c>
      <c r="O128">
        <v>1</v>
      </c>
      <c r="P128">
        <v>2006</v>
      </c>
      <c r="Q128">
        <v>12</v>
      </c>
      <c r="R128" t="s">
        <v>3540</v>
      </c>
    </row>
    <row r="129" spans="1:18">
      <c r="A129">
        <v>4749</v>
      </c>
      <c r="B129" t="s">
        <v>3555</v>
      </c>
      <c r="C129">
        <v>-77.697142999999997</v>
      </c>
      <c r="D129">
        <v>161.020895</v>
      </c>
      <c r="G129">
        <v>1220.4000000000001</v>
      </c>
      <c r="I129">
        <v>-6.3224000000000002E-2</v>
      </c>
      <c r="K129" t="s">
        <v>3539</v>
      </c>
      <c r="L129">
        <v>-63.223999999999997</v>
      </c>
      <c r="M129" t="s">
        <v>83</v>
      </c>
      <c r="N129">
        <v>2002</v>
      </c>
      <c r="O129">
        <v>12</v>
      </c>
      <c r="P129">
        <v>2006</v>
      </c>
      <c r="Q129">
        <v>12</v>
      </c>
      <c r="R129" t="s">
        <v>3540</v>
      </c>
    </row>
    <row r="130" spans="1:18">
      <c r="A130">
        <v>4750</v>
      </c>
      <c r="B130" t="s">
        <v>3556</v>
      </c>
      <c r="C130">
        <v>-77.697243999999998</v>
      </c>
      <c r="D130">
        <v>161.10657800000001</v>
      </c>
      <c r="G130">
        <v>1090.28</v>
      </c>
      <c r="I130">
        <v>-6.9184999999999997E-2</v>
      </c>
      <c r="K130" t="s">
        <v>3539</v>
      </c>
      <c r="L130">
        <v>-69.185000000000002</v>
      </c>
      <c r="M130" t="s">
        <v>83</v>
      </c>
      <c r="N130">
        <v>2003</v>
      </c>
      <c r="O130">
        <v>1</v>
      </c>
      <c r="P130">
        <v>2006</v>
      </c>
      <c r="Q130">
        <v>12</v>
      </c>
      <c r="R130" t="s">
        <v>3540</v>
      </c>
    </row>
    <row r="131" spans="1:18">
      <c r="A131">
        <v>4751</v>
      </c>
      <c r="B131" t="s">
        <v>3557</v>
      </c>
      <c r="C131">
        <v>-77.697271999999998</v>
      </c>
      <c r="D131">
        <v>160.99221700000001</v>
      </c>
      <c r="G131">
        <v>1245.06</v>
      </c>
      <c r="I131">
        <v>-4.8619999999999997E-2</v>
      </c>
      <c r="K131" t="s">
        <v>3539</v>
      </c>
      <c r="L131">
        <v>-48.62</v>
      </c>
      <c r="M131" t="s">
        <v>83</v>
      </c>
      <c r="N131">
        <v>2002</v>
      </c>
      <c r="O131">
        <v>12</v>
      </c>
      <c r="P131">
        <v>2006</v>
      </c>
      <c r="Q131">
        <v>12</v>
      </c>
      <c r="R131" t="s">
        <v>3540</v>
      </c>
    </row>
    <row r="132" spans="1:18">
      <c r="A132">
        <v>4752</v>
      </c>
      <c r="B132" t="s">
        <v>3558</v>
      </c>
      <c r="C132">
        <v>-77.697362999999996</v>
      </c>
      <c r="D132">
        <v>161.126091</v>
      </c>
      <c r="G132">
        <v>1042.04</v>
      </c>
      <c r="I132">
        <v>-9.5415E-2</v>
      </c>
      <c r="K132" t="s">
        <v>3539</v>
      </c>
      <c r="L132">
        <v>-95.415000000000006</v>
      </c>
      <c r="M132" t="s">
        <v>83</v>
      </c>
      <c r="N132">
        <v>2003</v>
      </c>
      <c r="O132">
        <v>1</v>
      </c>
      <c r="P132">
        <v>2006</v>
      </c>
      <c r="Q132">
        <v>12</v>
      </c>
      <c r="R132" t="s">
        <v>3540</v>
      </c>
    </row>
    <row r="133" spans="1:18">
      <c r="A133">
        <v>4753</v>
      </c>
      <c r="B133" t="s">
        <v>3559</v>
      </c>
      <c r="C133">
        <v>-77.698702999999995</v>
      </c>
      <c r="D133">
        <v>161.130169</v>
      </c>
      <c r="G133">
        <v>1039.82</v>
      </c>
      <c r="I133">
        <v>-9.7351999999999994E-2</v>
      </c>
      <c r="K133" t="s">
        <v>3539</v>
      </c>
      <c r="L133">
        <v>-97.352000000000004</v>
      </c>
      <c r="M133" t="s">
        <v>83</v>
      </c>
      <c r="N133">
        <v>2003</v>
      </c>
      <c r="O133">
        <v>1</v>
      </c>
      <c r="P133">
        <v>2006</v>
      </c>
      <c r="Q133">
        <v>12</v>
      </c>
      <c r="R133" t="s">
        <v>3540</v>
      </c>
    </row>
    <row r="134" spans="1:18">
      <c r="A134">
        <v>4754</v>
      </c>
      <c r="B134" t="s">
        <v>3560</v>
      </c>
      <c r="C134">
        <v>-77.699854000000002</v>
      </c>
      <c r="D134">
        <v>161.05194900000001</v>
      </c>
      <c r="G134">
        <v>1180.94</v>
      </c>
      <c r="I134">
        <v>-4.1300000000000003E-2</v>
      </c>
      <c r="K134" t="s">
        <v>3539</v>
      </c>
      <c r="L134">
        <v>-41.3</v>
      </c>
      <c r="M134" t="s">
        <v>83</v>
      </c>
      <c r="N134">
        <v>2003</v>
      </c>
      <c r="O134">
        <v>1</v>
      </c>
      <c r="P134">
        <v>2006</v>
      </c>
      <c r="Q134">
        <v>12</v>
      </c>
      <c r="R134" t="s">
        <v>3540</v>
      </c>
    </row>
    <row r="135" spans="1:18">
      <c r="A135">
        <v>4755</v>
      </c>
      <c r="B135" t="s">
        <v>3561</v>
      </c>
      <c r="C135">
        <v>-77.699937000000006</v>
      </c>
      <c r="D135">
        <v>161.108484</v>
      </c>
      <c r="G135">
        <v>1089.23</v>
      </c>
      <c r="I135">
        <v>-7.8746999999999998E-2</v>
      </c>
      <c r="K135" t="s">
        <v>3539</v>
      </c>
      <c r="L135">
        <v>-78.747</v>
      </c>
      <c r="M135" t="s">
        <v>83</v>
      </c>
      <c r="N135">
        <v>2003</v>
      </c>
      <c r="O135">
        <v>1</v>
      </c>
      <c r="P135">
        <v>2006</v>
      </c>
      <c r="Q135">
        <v>12</v>
      </c>
      <c r="R135" t="s">
        <v>3540</v>
      </c>
    </row>
    <row r="136" spans="1:18">
      <c r="A136">
        <v>4756</v>
      </c>
      <c r="B136" t="s">
        <v>3562</v>
      </c>
      <c r="C136">
        <v>-77.700254000000001</v>
      </c>
      <c r="D136">
        <v>161.00745499999999</v>
      </c>
      <c r="G136">
        <v>1225.6600000000001</v>
      </c>
      <c r="I136">
        <v>-6.2064000000000001E-2</v>
      </c>
      <c r="K136" t="s">
        <v>3539</v>
      </c>
      <c r="L136">
        <v>-62.064</v>
      </c>
      <c r="M136" t="s">
        <v>83</v>
      </c>
      <c r="N136">
        <v>2002</v>
      </c>
      <c r="O136">
        <v>12</v>
      </c>
      <c r="P136">
        <v>2006</v>
      </c>
      <c r="Q136">
        <v>12</v>
      </c>
      <c r="R136" t="s">
        <v>3540</v>
      </c>
    </row>
    <row r="137" spans="1:18">
      <c r="A137">
        <v>4757</v>
      </c>
      <c r="B137" t="s">
        <v>3563</v>
      </c>
      <c r="C137">
        <v>-77.700512000000003</v>
      </c>
      <c r="D137">
        <v>161.135122</v>
      </c>
      <c r="G137">
        <v>1033.55</v>
      </c>
      <c r="I137">
        <v>-6.5270999999999996E-2</v>
      </c>
      <c r="K137" t="s">
        <v>3539</v>
      </c>
      <c r="L137">
        <v>-65.271000000000001</v>
      </c>
      <c r="M137" t="s">
        <v>83</v>
      </c>
      <c r="N137">
        <v>2003</v>
      </c>
      <c r="O137">
        <v>1</v>
      </c>
      <c r="P137">
        <v>2006</v>
      </c>
      <c r="Q137">
        <v>12</v>
      </c>
      <c r="R137" t="s">
        <v>3540</v>
      </c>
    </row>
    <row r="138" spans="1:18">
      <c r="A138">
        <v>4758</v>
      </c>
      <c r="B138" t="s">
        <v>3564</v>
      </c>
      <c r="C138">
        <v>-77.701012000000006</v>
      </c>
      <c r="D138">
        <v>161.079161</v>
      </c>
      <c r="G138">
        <v>1126.8699999999999</v>
      </c>
      <c r="I138">
        <v>-3.5792999999999998E-2</v>
      </c>
      <c r="K138" t="s">
        <v>3539</v>
      </c>
      <c r="L138">
        <v>-35.792999999999999</v>
      </c>
      <c r="M138" t="s">
        <v>83</v>
      </c>
      <c r="N138">
        <v>2003</v>
      </c>
      <c r="O138">
        <v>1</v>
      </c>
      <c r="P138">
        <v>2006</v>
      </c>
      <c r="Q138">
        <v>12</v>
      </c>
      <c r="R138" t="s">
        <v>3540</v>
      </c>
    </row>
    <row r="139" spans="1:18">
      <c r="A139">
        <v>4759</v>
      </c>
      <c r="B139" t="s">
        <v>3565</v>
      </c>
      <c r="C139">
        <v>-77.702571000000006</v>
      </c>
      <c r="D139">
        <v>161.11223200000001</v>
      </c>
      <c r="G139">
        <v>1089.3399999999999</v>
      </c>
      <c r="I139">
        <v>-5.2866999999999997E-2</v>
      </c>
      <c r="K139" t="s">
        <v>3539</v>
      </c>
      <c r="L139">
        <v>-52.866999999999997</v>
      </c>
      <c r="M139" t="s">
        <v>83</v>
      </c>
      <c r="N139">
        <v>2003</v>
      </c>
      <c r="O139">
        <v>1</v>
      </c>
      <c r="P139">
        <v>2006</v>
      </c>
      <c r="Q139">
        <v>12</v>
      </c>
      <c r="R139" t="s">
        <v>3540</v>
      </c>
    </row>
    <row r="140" spans="1:18">
      <c r="A140">
        <v>4760</v>
      </c>
      <c r="B140" t="s">
        <v>3566</v>
      </c>
      <c r="C140">
        <v>-77.703222999999994</v>
      </c>
      <c r="D140">
        <v>160.947293</v>
      </c>
      <c r="G140">
        <v>1256.81</v>
      </c>
      <c r="I140">
        <v>-2.2328000000000001E-2</v>
      </c>
      <c r="K140" t="s">
        <v>3539</v>
      </c>
      <c r="L140">
        <v>-22.327999999999999</v>
      </c>
      <c r="M140" t="s">
        <v>83</v>
      </c>
      <c r="N140">
        <v>2002</v>
      </c>
      <c r="O140">
        <v>12</v>
      </c>
      <c r="P140">
        <v>2006</v>
      </c>
      <c r="Q140">
        <v>12</v>
      </c>
      <c r="R140" t="s">
        <v>3540</v>
      </c>
    </row>
    <row r="141" spans="1:18">
      <c r="A141">
        <v>4761</v>
      </c>
      <c r="B141" t="s">
        <v>3567</v>
      </c>
      <c r="C141">
        <v>-77.704538999999997</v>
      </c>
      <c r="D141">
        <v>161.07994199999999</v>
      </c>
      <c r="G141">
        <v>1133.21</v>
      </c>
      <c r="I141">
        <v>-6.7315E-2</v>
      </c>
      <c r="K141" t="s">
        <v>3539</v>
      </c>
      <c r="L141">
        <v>-67.314999999999998</v>
      </c>
      <c r="M141" t="s">
        <v>83</v>
      </c>
      <c r="N141">
        <v>2003</v>
      </c>
      <c r="O141">
        <v>1</v>
      </c>
      <c r="P141">
        <v>2006</v>
      </c>
      <c r="Q141">
        <v>12</v>
      </c>
      <c r="R141" t="s">
        <v>3540</v>
      </c>
    </row>
    <row r="142" spans="1:18">
      <c r="A142">
        <v>4762</v>
      </c>
      <c r="B142" t="s">
        <v>3568</v>
      </c>
      <c r="C142">
        <v>-77.704812000000004</v>
      </c>
      <c r="D142">
        <v>161.043496</v>
      </c>
      <c r="G142">
        <v>1192.28</v>
      </c>
      <c r="I142">
        <v>-6.7456000000000002E-2</v>
      </c>
      <c r="K142" t="s">
        <v>3539</v>
      </c>
      <c r="L142">
        <v>-67.456000000000003</v>
      </c>
      <c r="M142" t="s">
        <v>83</v>
      </c>
      <c r="N142">
        <v>2003</v>
      </c>
      <c r="O142">
        <v>1</v>
      </c>
      <c r="P142">
        <v>2006</v>
      </c>
      <c r="Q142">
        <v>12</v>
      </c>
      <c r="R142" t="s">
        <v>3540</v>
      </c>
    </row>
    <row r="143" spans="1:18">
      <c r="A143">
        <v>4763</v>
      </c>
      <c r="B143" t="s">
        <v>3569</v>
      </c>
      <c r="C143">
        <v>-77.704862000000006</v>
      </c>
      <c r="D143">
        <v>160.960183</v>
      </c>
      <c r="G143">
        <v>1256.06</v>
      </c>
      <c r="I143">
        <v>-4.9593999999999999E-2</v>
      </c>
      <c r="K143" t="s">
        <v>3539</v>
      </c>
      <c r="L143">
        <v>-49.594000000000001</v>
      </c>
      <c r="M143" t="s">
        <v>83</v>
      </c>
      <c r="N143">
        <v>2002</v>
      </c>
      <c r="O143">
        <v>12</v>
      </c>
      <c r="P143">
        <v>2006</v>
      </c>
      <c r="Q143">
        <v>12</v>
      </c>
      <c r="R143" t="s">
        <v>3540</v>
      </c>
    </row>
    <row r="144" spans="1:18">
      <c r="A144">
        <v>4764</v>
      </c>
      <c r="B144" t="s">
        <v>3570</v>
      </c>
      <c r="C144">
        <v>-77.707785000000001</v>
      </c>
      <c r="D144">
        <v>160.97516999999999</v>
      </c>
      <c r="G144">
        <v>1242.99</v>
      </c>
      <c r="I144">
        <v>-7.4854000000000004E-2</v>
      </c>
      <c r="K144" t="s">
        <v>3539</v>
      </c>
      <c r="L144">
        <v>-74.853999999999999</v>
      </c>
      <c r="M144" t="s">
        <v>83</v>
      </c>
      <c r="N144">
        <v>2002</v>
      </c>
      <c r="O144">
        <v>12</v>
      </c>
      <c r="P144">
        <v>2006</v>
      </c>
      <c r="Q144">
        <v>12</v>
      </c>
      <c r="R144" t="s">
        <v>3540</v>
      </c>
    </row>
    <row r="145" spans="1:18">
      <c r="A145">
        <v>4765</v>
      </c>
      <c r="B145" t="s">
        <v>3571</v>
      </c>
      <c r="C145">
        <v>-77.708066000000002</v>
      </c>
      <c r="D145">
        <v>160.94575800000001</v>
      </c>
      <c r="G145">
        <v>1256.23</v>
      </c>
      <c r="I145">
        <v>-4.9168999999999997E-2</v>
      </c>
      <c r="K145" t="s">
        <v>3539</v>
      </c>
      <c r="L145">
        <v>-49.168999999999997</v>
      </c>
      <c r="M145" t="s">
        <v>83</v>
      </c>
      <c r="N145">
        <v>2002</v>
      </c>
      <c r="O145">
        <v>12</v>
      </c>
      <c r="P145">
        <v>2006</v>
      </c>
      <c r="Q145">
        <v>12</v>
      </c>
      <c r="R145" t="s">
        <v>3540</v>
      </c>
    </row>
    <row r="146" spans="1:18">
      <c r="A146">
        <v>4766</v>
      </c>
      <c r="B146" t="s">
        <v>3572</v>
      </c>
      <c r="C146">
        <v>-77.708547999999993</v>
      </c>
      <c r="D146">
        <v>161.123154</v>
      </c>
      <c r="G146">
        <v>1105.68</v>
      </c>
      <c r="I146">
        <v>-8.8829000000000005E-2</v>
      </c>
      <c r="K146" t="s">
        <v>3539</v>
      </c>
      <c r="L146">
        <v>-88.828999999999994</v>
      </c>
      <c r="M146" t="s">
        <v>83</v>
      </c>
      <c r="N146">
        <v>2002</v>
      </c>
      <c r="O146">
        <v>12</v>
      </c>
      <c r="P146">
        <v>2006</v>
      </c>
      <c r="Q146">
        <v>12</v>
      </c>
      <c r="R146" t="s">
        <v>3540</v>
      </c>
    </row>
    <row r="147" spans="1:18">
      <c r="A147">
        <v>4767</v>
      </c>
      <c r="B147" t="s">
        <v>3573</v>
      </c>
      <c r="C147">
        <v>-77.709522000000007</v>
      </c>
      <c r="D147">
        <v>160.919701</v>
      </c>
      <c r="G147">
        <v>1252.03</v>
      </c>
      <c r="I147">
        <v>-3.3605000000000003E-2</v>
      </c>
      <c r="K147" t="s">
        <v>3539</v>
      </c>
      <c r="L147">
        <v>-33.604999999999997</v>
      </c>
      <c r="M147" t="s">
        <v>83</v>
      </c>
      <c r="N147">
        <v>2002</v>
      </c>
      <c r="O147">
        <v>12</v>
      </c>
      <c r="P147">
        <v>2006</v>
      </c>
      <c r="Q147">
        <v>12</v>
      </c>
      <c r="R147" t="s">
        <v>3540</v>
      </c>
    </row>
    <row r="148" spans="1:18">
      <c r="A148">
        <v>4769</v>
      </c>
      <c r="B148" t="s">
        <v>3575</v>
      </c>
      <c r="C148">
        <v>-77.710964000000004</v>
      </c>
      <c r="D148">
        <v>160.96058099999999</v>
      </c>
      <c r="G148">
        <v>1249.7</v>
      </c>
      <c r="I148">
        <v>-6.7330000000000001E-2</v>
      </c>
      <c r="K148" t="s">
        <v>3539</v>
      </c>
      <c r="L148">
        <v>-67.33</v>
      </c>
      <c r="M148" t="s">
        <v>83</v>
      </c>
      <c r="N148">
        <v>2002</v>
      </c>
      <c r="O148">
        <v>12</v>
      </c>
      <c r="P148">
        <v>2006</v>
      </c>
      <c r="Q148">
        <v>12</v>
      </c>
      <c r="R148" t="s">
        <v>3540</v>
      </c>
    </row>
    <row r="149" spans="1:18">
      <c r="A149">
        <v>4786</v>
      </c>
      <c r="B149" t="s">
        <v>3592</v>
      </c>
      <c r="C149">
        <v>-77.722973999999994</v>
      </c>
      <c r="D149">
        <v>161.12777800000001</v>
      </c>
      <c r="G149">
        <v>1120.1099999999999</v>
      </c>
      <c r="I149">
        <v>-6.0085E-2</v>
      </c>
      <c r="K149" t="s">
        <v>3539</v>
      </c>
      <c r="L149">
        <v>-60.085000000000001</v>
      </c>
      <c r="M149" t="s">
        <v>83</v>
      </c>
      <c r="N149">
        <v>2002</v>
      </c>
      <c r="O149">
        <v>12</v>
      </c>
      <c r="P149">
        <v>2006</v>
      </c>
      <c r="Q149">
        <v>12</v>
      </c>
      <c r="R149" t="s">
        <v>3540</v>
      </c>
    </row>
    <row r="150" spans="1:18">
      <c r="A150">
        <v>4789</v>
      </c>
      <c r="B150" t="s">
        <v>3595</v>
      </c>
      <c r="C150">
        <v>-77.725357000000002</v>
      </c>
      <c r="D150">
        <v>161.66248999999999</v>
      </c>
      <c r="G150">
        <v>418.59</v>
      </c>
      <c r="I150">
        <v>-0.197321</v>
      </c>
      <c r="K150" t="s">
        <v>3539</v>
      </c>
      <c r="L150">
        <v>-197.321</v>
      </c>
      <c r="M150" t="s">
        <v>83</v>
      </c>
      <c r="N150">
        <v>2002</v>
      </c>
      <c r="O150">
        <v>11</v>
      </c>
      <c r="P150">
        <v>2007</v>
      </c>
      <c r="Q150">
        <v>1</v>
      </c>
      <c r="R150" t="s">
        <v>3540</v>
      </c>
    </row>
    <row r="151" spans="1:18">
      <c r="A151">
        <v>4791</v>
      </c>
      <c r="B151" t="s">
        <v>3597</v>
      </c>
      <c r="C151">
        <v>-77.726179999999999</v>
      </c>
      <c r="D151">
        <v>161.71420800000001</v>
      </c>
      <c r="G151">
        <v>451.08</v>
      </c>
      <c r="I151">
        <v>-0.164356</v>
      </c>
      <c r="K151" t="s">
        <v>3539</v>
      </c>
      <c r="L151">
        <v>-164.35599999999999</v>
      </c>
      <c r="M151" t="s">
        <v>83</v>
      </c>
      <c r="N151">
        <v>2002</v>
      </c>
      <c r="O151">
        <v>11</v>
      </c>
      <c r="P151">
        <v>2007</v>
      </c>
      <c r="Q151">
        <v>1</v>
      </c>
      <c r="R151" t="s">
        <v>3540</v>
      </c>
    </row>
    <row r="152" spans="1:18">
      <c r="A152">
        <v>4797</v>
      </c>
      <c r="B152" t="s">
        <v>3603</v>
      </c>
      <c r="C152">
        <v>-77.729731999999998</v>
      </c>
      <c r="D152">
        <v>161.144338</v>
      </c>
      <c r="G152">
        <v>1125.3399999999999</v>
      </c>
      <c r="I152">
        <v>-3.1963999999999999E-2</v>
      </c>
      <c r="K152" t="s">
        <v>3539</v>
      </c>
      <c r="L152">
        <v>-31.963999999999999</v>
      </c>
      <c r="M152" t="s">
        <v>83</v>
      </c>
      <c r="N152">
        <v>2002</v>
      </c>
      <c r="O152">
        <v>12</v>
      </c>
      <c r="P152">
        <v>2006</v>
      </c>
      <c r="Q152">
        <v>12</v>
      </c>
      <c r="R152" t="s">
        <v>3540</v>
      </c>
    </row>
    <row r="153" spans="1:18">
      <c r="A153">
        <v>4798</v>
      </c>
      <c r="B153" t="s">
        <v>3604</v>
      </c>
      <c r="C153">
        <v>-77.730054999999993</v>
      </c>
      <c r="D153">
        <v>161.68394000000001</v>
      </c>
      <c r="G153">
        <v>466.49</v>
      </c>
      <c r="I153">
        <v>-0.172927</v>
      </c>
      <c r="K153" t="s">
        <v>3539</v>
      </c>
      <c r="L153">
        <v>-172.92699999999999</v>
      </c>
      <c r="M153" t="s">
        <v>83</v>
      </c>
      <c r="N153">
        <v>2002</v>
      </c>
      <c r="O153">
        <v>11</v>
      </c>
      <c r="P153">
        <v>2007</v>
      </c>
      <c r="Q153">
        <v>1</v>
      </c>
      <c r="R153" t="s">
        <v>3540</v>
      </c>
    </row>
    <row r="154" spans="1:18">
      <c r="A154">
        <v>4799</v>
      </c>
      <c r="B154" t="s">
        <v>3605</v>
      </c>
      <c r="C154">
        <v>-77.730857</v>
      </c>
      <c r="D154">
        <v>162.13009500000001</v>
      </c>
      <c r="G154">
        <v>262.41000000000003</v>
      </c>
      <c r="I154">
        <v>-0.21675900000000001</v>
      </c>
      <c r="K154" t="s">
        <v>3539</v>
      </c>
      <c r="L154">
        <v>-216.75899999999999</v>
      </c>
      <c r="M154" t="s">
        <v>83</v>
      </c>
      <c r="N154">
        <v>2002</v>
      </c>
      <c r="O154">
        <v>11</v>
      </c>
      <c r="P154">
        <v>2007</v>
      </c>
      <c r="Q154">
        <v>1</v>
      </c>
      <c r="R154" t="s">
        <v>3540</v>
      </c>
    </row>
    <row r="155" spans="1:18">
      <c r="A155">
        <v>4803</v>
      </c>
      <c r="B155" t="s">
        <v>3609</v>
      </c>
      <c r="C155">
        <v>-77.733412000000001</v>
      </c>
      <c r="D155">
        <v>162.089707</v>
      </c>
      <c r="G155">
        <v>305.05</v>
      </c>
      <c r="I155">
        <v>-0.16794999999999999</v>
      </c>
      <c r="K155" t="s">
        <v>3539</v>
      </c>
      <c r="L155">
        <v>-167.95</v>
      </c>
      <c r="M155" t="s">
        <v>83</v>
      </c>
      <c r="N155">
        <v>2002</v>
      </c>
      <c r="O155">
        <v>11</v>
      </c>
      <c r="P155">
        <v>2007</v>
      </c>
      <c r="Q155">
        <v>1</v>
      </c>
      <c r="R155" t="s">
        <v>3540</v>
      </c>
    </row>
    <row r="156" spans="1:18">
      <c r="A156">
        <v>4807</v>
      </c>
      <c r="B156" t="s">
        <v>3613</v>
      </c>
      <c r="C156">
        <v>-77.734273999999999</v>
      </c>
      <c r="D156">
        <v>162.069579</v>
      </c>
      <c r="G156">
        <v>340.92</v>
      </c>
      <c r="I156">
        <v>-0.16974</v>
      </c>
      <c r="K156" t="s">
        <v>3539</v>
      </c>
      <c r="L156">
        <v>-169.74</v>
      </c>
      <c r="M156" t="s">
        <v>83</v>
      </c>
      <c r="N156">
        <v>2002</v>
      </c>
      <c r="O156">
        <v>11</v>
      </c>
      <c r="P156">
        <v>2007</v>
      </c>
      <c r="Q156">
        <v>1</v>
      </c>
      <c r="R156" t="s">
        <v>3540</v>
      </c>
    </row>
    <row r="157" spans="1:18">
      <c r="A157">
        <v>4808</v>
      </c>
      <c r="B157" t="s">
        <v>3614</v>
      </c>
      <c r="C157">
        <v>-77.735336000000004</v>
      </c>
      <c r="D157">
        <v>161.65350599999999</v>
      </c>
      <c r="G157">
        <v>468.63</v>
      </c>
      <c r="I157">
        <v>-0.180864</v>
      </c>
      <c r="K157" t="s">
        <v>3539</v>
      </c>
      <c r="L157">
        <v>-180.864</v>
      </c>
      <c r="M157" t="s">
        <v>83</v>
      </c>
      <c r="N157">
        <v>2002</v>
      </c>
      <c r="O157">
        <v>11</v>
      </c>
      <c r="P157">
        <v>2007</v>
      </c>
      <c r="Q157">
        <v>1</v>
      </c>
      <c r="R157" t="s">
        <v>3540</v>
      </c>
    </row>
    <row r="158" spans="1:18">
      <c r="A158">
        <v>4809</v>
      </c>
      <c r="B158" t="s">
        <v>3615</v>
      </c>
      <c r="C158">
        <v>-77.735564999999994</v>
      </c>
      <c r="D158">
        <v>161.11573100000001</v>
      </c>
      <c r="G158">
        <v>1136.4000000000001</v>
      </c>
      <c r="I158">
        <v>-6.7607E-2</v>
      </c>
      <c r="K158" t="s">
        <v>3539</v>
      </c>
      <c r="L158">
        <v>-67.606999999999999</v>
      </c>
      <c r="M158" t="s">
        <v>83</v>
      </c>
      <c r="N158">
        <v>2002</v>
      </c>
      <c r="O158">
        <v>12</v>
      </c>
      <c r="P158">
        <v>2006</v>
      </c>
      <c r="Q158">
        <v>12</v>
      </c>
      <c r="R158" t="s">
        <v>3540</v>
      </c>
    </row>
    <row r="159" spans="1:18">
      <c r="A159">
        <v>4810</v>
      </c>
      <c r="B159" t="s">
        <v>3616</v>
      </c>
      <c r="C159">
        <v>-77.736711999999997</v>
      </c>
      <c r="D159">
        <v>162.01777000000001</v>
      </c>
      <c r="G159">
        <v>368.09</v>
      </c>
      <c r="I159">
        <v>-0.16810600000000001</v>
      </c>
      <c r="K159" t="s">
        <v>3539</v>
      </c>
      <c r="L159">
        <v>-168.10599999999999</v>
      </c>
      <c r="M159" t="s">
        <v>83</v>
      </c>
      <c r="N159">
        <v>2002</v>
      </c>
      <c r="O159">
        <v>11</v>
      </c>
      <c r="P159">
        <v>2010</v>
      </c>
      <c r="Q159">
        <v>12</v>
      </c>
      <c r="R159" t="s">
        <v>3540</v>
      </c>
    </row>
    <row r="160" spans="1:18">
      <c r="A160">
        <v>4812</v>
      </c>
      <c r="B160" t="s">
        <v>3618</v>
      </c>
      <c r="C160">
        <v>-77.737470000000002</v>
      </c>
      <c r="D160">
        <v>162.09425300000001</v>
      </c>
      <c r="G160">
        <v>308.39999999999998</v>
      </c>
      <c r="I160">
        <v>-0.19681100000000001</v>
      </c>
      <c r="K160" t="s">
        <v>3539</v>
      </c>
      <c r="L160">
        <v>-196.81100000000001</v>
      </c>
      <c r="M160" t="s">
        <v>83</v>
      </c>
      <c r="N160">
        <v>2002</v>
      </c>
      <c r="O160">
        <v>11</v>
      </c>
      <c r="P160">
        <v>2007</v>
      </c>
      <c r="Q160">
        <v>1</v>
      </c>
      <c r="R160" t="s">
        <v>3540</v>
      </c>
    </row>
    <row r="161" spans="1:18">
      <c r="A161">
        <v>4813</v>
      </c>
      <c r="B161" t="s">
        <v>3619</v>
      </c>
      <c r="C161">
        <v>-77.737757999999999</v>
      </c>
      <c r="D161">
        <v>161.99755099999999</v>
      </c>
      <c r="G161">
        <v>383.05</v>
      </c>
      <c r="I161">
        <v>-0.165105</v>
      </c>
      <c r="K161" t="s">
        <v>3539</v>
      </c>
      <c r="L161">
        <v>-165.10499999999999</v>
      </c>
      <c r="M161" t="s">
        <v>83</v>
      </c>
      <c r="N161">
        <v>2002</v>
      </c>
      <c r="O161">
        <v>11</v>
      </c>
      <c r="P161">
        <v>2010</v>
      </c>
      <c r="Q161">
        <v>12</v>
      </c>
      <c r="R161" t="s">
        <v>3540</v>
      </c>
    </row>
    <row r="162" spans="1:18">
      <c r="A162">
        <v>4815</v>
      </c>
      <c r="B162" t="s">
        <v>3621</v>
      </c>
      <c r="C162">
        <v>-77.738501999999997</v>
      </c>
      <c r="D162">
        <v>162.07421199999999</v>
      </c>
      <c r="G162">
        <v>329.2</v>
      </c>
      <c r="I162">
        <v>-0.184056</v>
      </c>
      <c r="K162" t="s">
        <v>3539</v>
      </c>
      <c r="L162">
        <v>-184.05600000000001</v>
      </c>
      <c r="M162" t="s">
        <v>83</v>
      </c>
      <c r="N162">
        <v>2002</v>
      </c>
      <c r="O162">
        <v>11</v>
      </c>
      <c r="P162">
        <v>2007</v>
      </c>
      <c r="Q162">
        <v>1</v>
      </c>
      <c r="R162" t="s">
        <v>3540</v>
      </c>
    </row>
    <row r="163" spans="1:18">
      <c r="A163">
        <v>4816</v>
      </c>
      <c r="B163" t="s">
        <v>3622</v>
      </c>
      <c r="C163">
        <v>-77.738651000000004</v>
      </c>
      <c r="D163">
        <v>161.97722899999999</v>
      </c>
      <c r="G163">
        <v>399.21</v>
      </c>
      <c r="I163">
        <v>-0.16342000000000001</v>
      </c>
      <c r="K163" t="s">
        <v>3539</v>
      </c>
      <c r="L163">
        <v>-163.41999999999999</v>
      </c>
      <c r="M163" t="s">
        <v>83</v>
      </c>
      <c r="N163">
        <v>2002</v>
      </c>
      <c r="O163">
        <v>11</v>
      </c>
      <c r="P163">
        <v>2010</v>
      </c>
      <c r="Q163">
        <v>1</v>
      </c>
      <c r="R163" t="s">
        <v>3540</v>
      </c>
    </row>
    <row r="164" spans="1:18">
      <c r="A164">
        <v>4819</v>
      </c>
      <c r="B164" t="s">
        <v>3625</v>
      </c>
      <c r="C164">
        <v>-77.741050000000001</v>
      </c>
      <c r="D164">
        <v>162.022256</v>
      </c>
      <c r="G164">
        <v>373.24</v>
      </c>
      <c r="I164">
        <v>-0.16634199999999999</v>
      </c>
      <c r="K164" t="s">
        <v>3539</v>
      </c>
      <c r="L164">
        <v>-166.34200000000001</v>
      </c>
      <c r="M164" t="s">
        <v>83</v>
      </c>
      <c r="N164">
        <v>2002</v>
      </c>
      <c r="O164">
        <v>11</v>
      </c>
      <c r="P164">
        <v>2007</v>
      </c>
      <c r="Q164">
        <v>1</v>
      </c>
      <c r="R164" t="s">
        <v>3540</v>
      </c>
    </row>
    <row r="165" spans="1:18">
      <c r="A165">
        <v>4822</v>
      </c>
      <c r="B165" t="s">
        <v>3628</v>
      </c>
      <c r="C165">
        <v>-77.742249000000001</v>
      </c>
      <c r="D165">
        <v>162.00198700000001</v>
      </c>
      <c r="G165">
        <v>393.27</v>
      </c>
      <c r="I165">
        <v>-0.149202</v>
      </c>
      <c r="K165" t="s">
        <v>3539</v>
      </c>
      <c r="L165">
        <v>-149.202</v>
      </c>
      <c r="M165" t="s">
        <v>83</v>
      </c>
      <c r="N165">
        <v>2002</v>
      </c>
      <c r="O165">
        <v>11</v>
      </c>
      <c r="P165">
        <v>2007</v>
      </c>
      <c r="Q165">
        <v>1</v>
      </c>
      <c r="R165" t="s">
        <v>3540</v>
      </c>
    </row>
    <row r="166" spans="1:18">
      <c r="A166">
        <v>4823</v>
      </c>
      <c r="B166" t="s">
        <v>3629</v>
      </c>
      <c r="C166">
        <v>-77.742902999999998</v>
      </c>
      <c r="D166">
        <v>161.981381</v>
      </c>
      <c r="G166">
        <v>406.52</v>
      </c>
      <c r="I166">
        <v>-0.142649</v>
      </c>
      <c r="K166" t="s">
        <v>3539</v>
      </c>
      <c r="L166">
        <v>-142.649</v>
      </c>
      <c r="M166" t="s">
        <v>83</v>
      </c>
      <c r="N166">
        <v>2002</v>
      </c>
      <c r="O166">
        <v>11</v>
      </c>
      <c r="P166">
        <v>2007</v>
      </c>
      <c r="Q166">
        <v>1</v>
      </c>
      <c r="R166" t="s">
        <v>3540</v>
      </c>
    </row>
    <row r="167" spans="1:18">
      <c r="A167">
        <v>4827</v>
      </c>
      <c r="B167" t="s">
        <v>3633</v>
      </c>
      <c r="C167">
        <v>-77.744947999999994</v>
      </c>
      <c r="D167">
        <v>161.89642799999999</v>
      </c>
      <c r="G167">
        <v>444.1</v>
      </c>
      <c r="I167">
        <v>-0.16553399999999999</v>
      </c>
      <c r="K167" t="s">
        <v>3539</v>
      </c>
      <c r="L167">
        <v>-165.53399999999999</v>
      </c>
      <c r="M167" t="s">
        <v>83</v>
      </c>
      <c r="N167">
        <v>2002</v>
      </c>
      <c r="O167">
        <v>11</v>
      </c>
      <c r="P167">
        <v>2010</v>
      </c>
      <c r="Q167">
        <v>1</v>
      </c>
      <c r="R167" t="s">
        <v>3540</v>
      </c>
    </row>
    <row r="168" spans="1:18">
      <c r="A168">
        <v>4829</v>
      </c>
      <c r="B168" t="s">
        <v>3635</v>
      </c>
      <c r="C168">
        <v>-77.745846</v>
      </c>
      <c r="D168">
        <v>161.87654699999999</v>
      </c>
      <c r="G168">
        <v>452.57</v>
      </c>
      <c r="I168">
        <v>-0.16327700000000001</v>
      </c>
      <c r="K168" t="s">
        <v>3539</v>
      </c>
      <c r="L168">
        <v>-163.27699999999999</v>
      </c>
      <c r="M168" t="s">
        <v>83</v>
      </c>
      <c r="N168">
        <v>2002</v>
      </c>
      <c r="O168">
        <v>11</v>
      </c>
      <c r="P168">
        <v>2010</v>
      </c>
      <c r="Q168">
        <v>12</v>
      </c>
      <c r="R168" t="s">
        <v>3540</v>
      </c>
    </row>
    <row r="169" spans="1:18">
      <c r="A169">
        <v>4831</v>
      </c>
      <c r="B169" t="s">
        <v>3637</v>
      </c>
      <c r="C169">
        <v>-77.749030000000005</v>
      </c>
      <c r="D169">
        <v>161.89983000000001</v>
      </c>
      <c r="G169">
        <v>443.5</v>
      </c>
      <c r="I169">
        <v>-0.15953400000000001</v>
      </c>
      <c r="K169" t="s">
        <v>3539</v>
      </c>
      <c r="L169">
        <v>-159.53399999999999</v>
      </c>
      <c r="M169" t="s">
        <v>83</v>
      </c>
      <c r="N169">
        <v>2002</v>
      </c>
      <c r="O169">
        <v>11</v>
      </c>
      <c r="P169">
        <v>2007</v>
      </c>
      <c r="Q169">
        <v>1</v>
      </c>
      <c r="R169" t="s">
        <v>3540</v>
      </c>
    </row>
    <row r="170" spans="1:18">
      <c r="A170">
        <v>4832</v>
      </c>
      <c r="B170" t="s">
        <v>3638</v>
      </c>
      <c r="C170">
        <v>-77.749866999999995</v>
      </c>
      <c r="D170">
        <v>161.793373</v>
      </c>
      <c r="G170">
        <v>482.89</v>
      </c>
      <c r="I170">
        <v>-0.170514</v>
      </c>
      <c r="K170" t="s">
        <v>3539</v>
      </c>
      <c r="L170">
        <v>-170.51400000000001</v>
      </c>
      <c r="M170" t="s">
        <v>83</v>
      </c>
      <c r="N170">
        <v>2002</v>
      </c>
      <c r="O170">
        <v>11</v>
      </c>
      <c r="P170">
        <v>2007</v>
      </c>
      <c r="Q170">
        <v>1</v>
      </c>
      <c r="R170" t="s">
        <v>3540</v>
      </c>
    </row>
    <row r="171" spans="1:18">
      <c r="A171">
        <v>4835</v>
      </c>
      <c r="B171" t="s">
        <v>3641</v>
      </c>
      <c r="C171">
        <v>-77.750586999999996</v>
      </c>
      <c r="D171">
        <v>161.77268100000001</v>
      </c>
      <c r="G171">
        <v>493.3</v>
      </c>
      <c r="I171">
        <v>-0.18143100000000001</v>
      </c>
      <c r="K171" t="s">
        <v>3539</v>
      </c>
      <c r="L171">
        <v>-181.43100000000001</v>
      </c>
      <c r="M171" t="s">
        <v>83</v>
      </c>
      <c r="N171">
        <v>2002</v>
      </c>
      <c r="O171">
        <v>11</v>
      </c>
      <c r="P171">
        <v>2007</v>
      </c>
      <c r="Q171">
        <v>1</v>
      </c>
      <c r="R171" t="s">
        <v>3540</v>
      </c>
    </row>
    <row r="172" spans="1:18">
      <c r="A172">
        <v>4836</v>
      </c>
      <c r="B172" t="s">
        <v>3642</v>
      </c>
      <c r="C172">
        <v>-77.751248000000004</v>
      </c>
      <c r="D172">
        <v>160.65152599999999</v>
      </c>
      <c r="G172">
        <v>956.46</v>
      </c>
      <c r="I172">
        <v>-6.2768000000000004E-2</v>
      </c>
      <c r="K172" t="s">
        <v>3539</v>
      </c>
      <c r="L172">
        <v>-62.768000000000001</v>
      </c>
      <c r="M172" t="s">
        <v>83</v>
      </c>
      <c r="N172">
        <v>2002</v>
      </c>
      <c r="O172">
        <v>12</v>
      </c>
      <c r="P172">
        <v>2006</v>
      </c>
      <c r="Q172">
        <v>12</v>
      </c>
      <c r="R172" t="s">
        <v>3540</v>
      </c>
    </row>
    <row r="173" spans="1:18">
      <c r="A173">
        <v>4837</v>
      </c>
      <c r="B173" t="s">
        <v>3643</v>
      </c>
      <c r="C173">
        <v>-77.754109</v>
      </c>
      <c r="D173">
        <v>161.79707400000001</v>
      </c>
      <c r="G173">
        <v>481.89</v>
      </c>
      <c r="I173">
        <v>-0.17405200000000001</v>
      </c>
      <c r="K173" t="s">
        <v>3539</v>
      </c>
      <c r="L173">
        <v>-174.05199999999999</v>
      </c>
      <c r="M173" t="s">
        <v>83</v>
      </c>
      <c r="N173">
        <v>2002</v>
      </c>
      <c r="O173">
        <v>11</v>
      </c>
      <c r="P173">
        <v>2007</v>
      </c>
      <c r="Q173">
        <v>1</v>
      </c>
      <c r="R173" t="s">
        <v>3540</v>
      </c>
    </row>
    <row r="174" spans="1:18">
      <c r="A174">
        <v>4838</v>
      </c>
      <c r="B174" t="s">
        <v>3644</v>
      </c>
      <c r="C174">
        <v>-77.754953999999998</v>
      </c>
      <c r="D174">
        <v>161.77731199999999</v>
      </c>
      <c r="G174">
        <v>489.82</v>
      </c>
      <c r="I174">
        <v>-0.18406900000000001</v>
      </c>
      <c r="K174" t="s">
        <v>3539</v>
      </c>
      <c r="L174">
        <v>-184.06899999999999</v>
      </c>
      <c r="M174" t="s">
        <v>83</v>
      </c>
      <c r="N174">
        <v>2002</v>
      </c>
      <c r="O174">
        <v>11</v>
      </c>
      <c r="P174">
        <v>2010</v>
      </c>
      <c r="Q174">
        <v>12</v>
      </c>
      <c r="R174" t="s">
        <v>3540</v>
      </c>
    </row>
    <row r="175" spans="1:18">
      <c r="A175">
        <v>4839</v>
      </c>
      <c r="B175" t="s">
        <v>3645</v>
      </c>
      <c r="C175">
        <v>-77.757385999999997</v>
      </c>
      <c r="D175">
        <v>160.69037399999999</v>
      </c>
      <c r="G175">
        <v>1008.62</v>
      </c>
      <c r="I175">
        <v>-4.8384000000000003E-2</v>
      </c>
      <c r="K175" t="s">
        <v>3539</v>
      </c>
      <c r="L175">
        <v>-48.384</v>
      </c>
      <c r="M175" t="s">
        <v>83</v>
      </c>
      <c r="N175">
        <v>2002</v>
      </c>
      <c r="O175">
        <v>12</v>
      </c>
      <c r="P175">
        <v>2006</v>
      </c>
      <c r="Q175">
        <v>12</v>
      </c>
      <c r="R175" t="s">
        <v>3540</v>
      </c>
    </row>
    <row r="176" spans="1:18">
      <c r="A176">
        <v>4840</v>
      </c>
      <c r="B176" t="s">
        <v>3646</v>
      </c>
      <c r="C176">
        <v>-77.758743999999993</v>
      </c>
      <c r="D176">
        <v>161.63964000000001</v>
      </c>
      <c r="G176">
        <v>564.96</v>
      </c>
      <c r="I176">
        <v>-0.16026199999999999</v>
      </c>
      <c r="K176" t="s">
        <v>3539</v>
      </c>
      <c r="L176">
        <v>-160.262</v>
      </c>
      <c r="M176" t="s">
        <v>83</v>
      </c>
      <c r="N176">
        <v>2002</v>
      </c>
      <c r="O176">
        <v>11</v>
      </c>
      <c r="P176">
        <v>2007</v>
      </c>
      <c r="Q176">
        <v>1</v>
      </c>
      <c r="R176" t="s">
        <v>3540</v>
      </c>
    </row>
    <row r="177" spans="1:18">
      <c r="A177">
        <v>4841</v>
      </c>
      <c r="B177" t="s">
        <v>3647</v>
      </c>
      <c r="C177">
        <v>-77.760447999999997</v>
      </c>
      <c r="D177">
        <v>160.74150599999999</v>
      </c>
      <c r="G177">
        <v>1038.71</v>
      </c>
      <c r="I177">
        <v>-3.8607000000000002E-2</v>
      </c>
      <c r="K177" t="s">
        <v>3539</v>
      </c>
      <c r="L177">
        <v>-38.606999999999999</v>
      </c>
      <c r="M177" t="s">
        <v>83</v>
      </c>
      <c r="N177">
        <v>2002</v>
      </c>
      <c r="O177">
        <v>12</v>
      </c>
      <c r="P177">
        <v>2006</v>
      </c>
      <c r="Q177">
        <v>12</v>
      </c>
      <c r="R177" t="s">
        <v>3540</v>
      </c>
    </row>
    <row r="178" spans="1:18">
      <c r="A178">
        <v>4842</v>
      </c>
      <c r="B178" t="s">
        <v>3648</v>
      </c>
      <c r="C178">
        <v>-77.761701000000002</v>
      </c>
      <c r="D178">
        <v>161.654911</v>
      </c>
      <c r="G178">
        <v>565.25</v>
      </c>
      <c r="I178">
        <v>-0.157583</v>
      </c>
      <c r="K178" t="s">
        <v>3539</v>
      </c>
      <c r="L178">
        <v>-157.583</v>
      </c>
      <c r="M178" t="s">
        <v>83</v>
      </c>
      <c r="N178">
        <v>2002</v>
      </c>
      <c r="O178">
        <v>11</v>
      </c>
      <c r="P178">
        <v>2007</v>
      </c>
      <c r="Q178">
        <v>1</v>
      </c>
      <c r="R178" t="s">
        <v>3540</v>
      </c>
    </row>
    <row r="179" spans="1:18">
      <c r="A179">
        <v>4844</v>
      </c>
      <c r="B179" t="s">
        <v>3650</v>
      </c>
      <c r="C179">
        <v>-77.761919000000006</v>
      </c>
      <c r="D179">
        <v>160.93554900000001</v>
      </c>
      <c r="G179">
        <v>1163.96</v>
      </c>
      <c r="I179">
        <v>-8.3672999999999997E-2</v>
      </c>
      <c r="K179" t="s">
        <v>3539</v>
      </c>
      <c r="L179">
        <v>-83.673000000000002</v>
      </c>
      <c r="M179" t="s">
        <v>83</v>
      </c>
      <c r="N179">
        <v>2002</v>
      </c>
      <c r="O179">
        <v>12</v>
      </c>
      <c r="P179">
        <v>2006</v>
      </c>
      <c r="Q179">
        <v>12</v>
      </c>
      <c r="R179" t="s">
        <v>3540</v>
      </c>
    </row>
    <row r="180" spans="1:18">
      <c r="A180">
        <v>4845</v>
      </c>
      <c r="B180" t="s">
        <v>3651</v>
      </c>
      <c r="C180">
        <v>-77.761951999999994</v>
      </c>
      <c r="D180">
        <v>161.68733700000001</v>
      </c>
      <c r="G180">
        <v>544.98</v>
      </c>
      <c r="I180">
        <v>-0.170433</v>
      </c>
      <c r="K180" t="s">
        <v>3539</v>
      </c>
      <c r="L180">
        <v>-170.43299999999999</v>
      </c>
      <c r="M180" t="s">
        <v>83</v>
      </c>
      <c r="N180">
        <v>2002</v>
      </c>
      <c r="O180">
        <v>11</v>
      </c>
      <c r="P180">
        <v>2010</v>
      </c>
      <c r="Q180">
        <v>12</v>
      </c>
      <c r="R180" t="s">
        <v>3540</v>
      </c>
    </row>
    <row r="181" spans="1:18">
      <c r="A181">
        <v>4846</v>
      </c>
      <c r="B181" t="s">
        <v>3652</v>
      </c>
      <c r="C181">
        <v>-77.764456999999993</v>
      </c>
      <c r="D181">
        <v>160.722646</v>
      </c>
      <c r="G181">
        <v>1033.49</v>
      </c>
      <c r="I181">
        <v>-4.6287000000000002E-2</v>
      </c>
      <c r="K181" t="s">
        <v>3539</v>
      </c>
      <c r="L181">
        <v>-46.286999999999999</v>
      </c>
      <c r="M181" t="s">
        <v>83</v>
      </c>
      <c r="N181">
        <v>2002</v>
      </c>
      <c r="O181">
        <v>12</v>
      </c>
      <c r="P181">
        <v>2006</v>
      </c>
      <c r="Q181">
        <v>12</v>
      </c>
      <c r="R181" t="s">
        <v>3540</v>
      </c>
    </row>
    <row r="182" spans="1:18">
      <c r="A182">
        <v>4847</v>
      </c>
      <c r="B182" t="s">
        <v>3653</v>
      </c>
      <c r="C182">
        <v>-77.764809999999997</v>
      </c>
      <c r="D182">
        <v>161.641153</v>
      </c>
      <c r="G182">
        <v>578.08000000000004</v>
      </c>
      <c r="I182">
        <v>-0.158023</v>
      </c>
      <c r="K182" t="s">
        <v>3539</v>
      </c>
      <c r="L182">
        <v>-158.023</v>
      </c>
      <c r="M182" t="s">
        <v>83</v>
      </c>
      <c r="N182">
        <v>2002</v>
      </c>
      <c r="O182">
        <v>11</v>
      </c>
      <c r="P182">
        <v>2007</v>
      </c>
      <c r="Q182">
        <v>1</v>
      </c>
      <c r="R182" t="s">
        <v>3540</v>
      </c>
    </row>
    <row r="183" spans="1:18">
      <c r="A183">
        <v>4848</v>
      </c>
      <c r="B183" t="s">
        <v>3654</v>
      </c>
      <c r="C183">
        <v>-77.764915000000002</v>
      </c>
      <c r="D183">
        <v>160.94934499999999</v>
      </c>
      <c r="G183">
        <v>1147.24</v>
      </c>
      <c r="I183">
        <v>-5.8234000000000001E-2</v>
      </c>
      <c r="K183" t="s">
        <v>3539</v>
      </c>
      <c r="L183">
        <v>-58.234000000000002</v>
      </c>
      <c r="M183" t="s">
        <v>83</v>
      </c>
      <c r="N183">
        <v>2002</v>
      </c>
      <c r="O183">
        <v>12</v>
      </c>
      <c r="P183">
        <v>2006</v>
      </c>
      <c r="Q183">
        <v>12</v>
      </c>
      <c r="R183" t="s">
        <v>3540</v>
      </c>
    </row>
    <row r="184" spans="1:18">
      <c r="A184">
        <v>4849</v>
      </c>
      <c r="B184" t="s">
        <v>3655</v>
      </c>
      <c r="C184">
        <v>-77.764931000000004</v>
      </c>
      <c r="D184">
        <v>161.701978</v>
      </c>
      <c r="G184">
        <v>538.27</v>
      </c>
      <c r="I184">
        <v>-0.176098</v>
      </c>
      <c r="K184" t="s">
        <v>3539</v>
      </c>
      <c r="L184">
        <v>-176.09800000000001</v>
      </c>
      <c r="M184" t="s">
        <v>83</v>
      </c>
      <c r="N184">
        <v>2002</v>
      </c>
      <c r="O184">
        <v>11</v>
      </c>
      <c r="P184">
        <v>2010</v>
      </c>
      <c r="Q184">
        <v>12</v>
      </c>
      <c r="R184" t="s">
        <v>3540</v>
      </c>
    </row>
    <row r="185" spans="1:18">
      <c r="A185">
        <v>4850</v>
      </c>
      <c r="B185" t="s">
        <v>3656</v>
      </c>
      <c r="C185">
        <v>-77.765189000000007</v>
      </c>
      <c r="D185">
        <v>161.67360500000001</v>
      </c>
      <c r="G185">
        <v>560.52</v>
      </c>
      <c r="I185">
        <v>-0.176177</v>
      </c>
      <c r="K185" t="s">
        <v>3539</v>
      </c>
      <c r="L185">
        <v>-176.17699999999999</v>
      </c>
      <c r="M185" t="s">
        <v>83</v>
      </c>
      <c r="N185">
        <v>2002</v>
      </c>
      <c r="O185">
        <v>11</v>
      </c>
      <c r="P185">
        <v>2010</v>
      </c>
      <c r="Q185">
        <v>12</v>
      </c>
      <c r="R185" t="s">
        <v>3540</v>
      </c>
    </row>
    <row r="186" spans="1:18">
      <c r="A186">
        <v>4851</v>
      </c>
      <c r="B186" t="s">
        <v>3657</v>
      </c>
      <c r="C186">
        <v>-77.765221999999994</v>
      </c>
      <c r="D186">
        <v>160.936228</v>
      </c>
      <c r="G186">
        <v>1150.75</v>
      </c>
      <c r="I186">
        <v>-6.0668E-2</v>
      </c>
      <c r="K186" t="s">
        <v>3539</v>
      </c>
      <c r="L186">
        <v>-60.667999999999999</v>
      </c>
      <c r="M186" t="s">
        <v>83</v>
      </c>
      <c r="N186">
        <v>2002</v>
      </c>
      <c r="O186">
        <v>12</v>
      </c>
      <c r="P186">
        <v>2006</v>
      </c>
      <c r="Q186">
        <v>12</v>
      </c>
      <c r="R186" t="s">
        <v>3540</v>
      </c>
    </row>
    <row r="187" spans="1:18">
      <c r="A187">
        <v>4852</v>
      </c>
      <c r="B187" t="s">
        <v>3658</v>
      </c>
      <c r="C187">
        <v>-77.768021000000005</v>
      </c>
      <c r="D187">
        <v>161.688625</v>
      </c>
      <c r="G187">
        <v>552.39</v>
      </c>
      <c r="I187">
        <v>-0.16483</v>
      </c>
      <c r="K187" t="s">
        <v>3539</v>
      </c>
      <c r="L187">
        <v>-164.83</v>
      </c>
      <c r="M187" t="s">
        <v>83</v>
      </c>
      <c r="N187">
        <v>2002</v>
      </c>
      <c r="O187">
        <v>11</v>
      </c>
      <c r="P187">
        <v>2010</v>
      </c>
      <c r="Q187">
        <v>12</v>
      </c>
      <c r="R187" t="s">
        <v>3540</v>
      </c>
    </row>
    <row r="188" spans="1:18">
      <c r="A188">
        <v>4854</v>
      </c>
      <c r="B188" t="s">
        <v>3660</v>
      </c>
      <c r="C188">
        <v>-77.768141</v>
      </c>
      <c r="D188">
        <v>160.70817600000001</v>
      </c>
      <c r="G188">
        <v>1040.58</v>
      </c>
      <c r="I188">
        <v>-3.6427000000000001E-2</v>
      </c>
      <c r="K188" t="s">
        <v>3539</v>
      </c>
      <c r="L188">
        <v>-36.427</v>
      </c>
      <c r="M188" t="s">
        <v>83</v>
      </c>
      <c r="N188">
        <v>2002</v>
      </c>
      <c r="O188">
        <v>12</v>
      </c>
      <c r="P188">
        <v>2006</v>
      </c>
      <c r="Q188">
        <v>12</v>
      </c>
      <c r="R188" t="s">
        <v>3540</v>
      </c>
    </row>
    <row r="189" spans="1:18">
      <c r="A189">
        <v>4855</v>
      </c>
      <c r="B189" t="s">
        <v>3661</v>
      </c>
      <c r="C189">
        <v>-77.768286000000003</v>
      </c>
      <c r="D189">
        <v>161.659358</v>
      </c>
      <c r="G189">
        <v>579.17999999999995</v>
      </c>
      <c r="I189">
        <v>-0.164741</v>
      </c>
      <c r="K189" t="s">
        <v>3539</v>
      </c>
      <c r="L189">
        <v>-164.74100000000001</v>
      </c>
      <c r="M189" t="s">
        <v>83</v>
      </c>
      <c r="N189">
        <v>2002</v>
      </c>
      <c r="O189">
        <v>11</v>
      </c>
      <c r="P189">
        <v>2010</v>
      </c>
      <c r="Q189">
        <v>12</v>
      </c>
      <c r="R189" t="s">
        <v>3540</v>
      </c>
    </row>
    <row r="190" spans="1:18">
      <c r="A190">
        <v>4856</v>
      </c>
      <c r="B190" t="s">
        <v>3662</v>
      </c>
      <c r="C190">
        <v>-77.770579999999995</v>
      </c>
      <c r="D190">
        <v>161.12468000000001</v>
      </c>
      <c r="G190">
        <v>1064.52</v>
      </c>
      <c r="I190">
        <v>-9.1788999999999996E-2</v>
      </c>
      <c r="K190" t="s">
        <v>3539</v>
      </c>
      <c r="L190">
        <v>-91.789000000000001</v>
      </c>
      <c r="M190" t="s">
        <v>83</v>
      </c>
      <c r="N190">
        <v>2002</v>
      </c>
      <c r="O190">
        <v>12</v>
      </c>
      <c r="P190">
        <v>2006</v>
      </c>
      <c r="Q190">
        <v>12</v>
      </c>
      <c r="R190" t="s">
        <v>3540</v>
      </c>
    </row>
    <row r="191" spans="1:18">
      <c r="A191">
        <v>4858</v>
      </c>
      <c r="B191" t="s">
        <v>3664</v>
      </c>
      <c r="C191">
        <v>-77.771283999999994</v>
      </c>
      <c r="D191">
        <v>161.67399499999999</v>
      </c>
      <c r="G191">
        <v>584.37</v>
      </c>
      <c r="I191">
        <v>-0.1862</v>
      </c>
      <c r="K191" t="s">
        <v>3539</v>
      </c>
      <c r="L191">
        <v>-186.2</v>
      </c>
      <c r="M191" t="s">
        <v>83</v>
      </c>
      <c r="N191">
        <v>2002</v>
      </c>
      <c r="O191">
        <v>11</v>
      </c>
      <c r="P191">
        <v>2010</v>
      </c>
      <c r="Q191">
        <v>12</v>
      </c>
      <c r="R191" t="s">
        <v>3540</v>
      </c>
    </row>
    <row r="192" spans="1:18">
      <c r="A192">
        <v>4860</v>
      </c>
      <c r="B192" t="s">
        <v>3666</v>
      </c>
      <c r="C192">
        <v>-77.771694999999994</v>
      </c>
      <c r="D192">
        <v>160.75613899999999</v>
      </c>
      <c r="G192">
        <v>1061.31</v>
      </c>
      <c r="I192">
        <v>-5.2717E-2</v>
      </c>
      <c r="K192" t="s">
        <v>3539</v>
      </c>
      <c r="L192">
        <v>-52.716999999999999</v>
      </c>
      <c r="M192" t="s">
        <v>83</v>
      </c>
      <c r="N192">
        <v>2002</v>
      </c>
      <c r="O192">
        <v>12</v>
      </c>
      <c r="P192">
        <v>2006</v>
      </c>
      <c r="Q192">
        <v>12</v>
      </c>
      <c r="R192" t="s">
        <v>3540</v>
      </c>
    </row>
    <row r="193" spans="1:18">
      <c r="A193">
        <v>4861</v>
      </c>
      <c r="B193" t="s">
        <v>3667</v>
      </c>
      <c r="C193">
        <v>-77.773392999999999</v>
      </c>
      <c r="D193">
        <v>161.140139</v>
      </c>
      <c r="G193">
        <v>1059.8499999999999</v>
      </c>
      <c r="I193">
        <v>-8.9577000000000004E-2</v>
      </c>
      <c r="K193" t="s">
        <v>3539</v>
      </c>
      <c r="L193">
        <v>-89.576999999999998</v>
      </c>
      <c r="M193" t="s">
        <v>83</v>
      </c>
      <c r="N193">
        <v>2002</v>
      </c>
      <c r="O193">
        <v>12</v>
      </c>
      <c r="P193">
        <v>2006</v>
      </c>
      <c r="Q193">
        <v>12</v>
      </c>
      <c r="R193" t="s">
        <v>3540</v>
      </c>
    </row>
    <row r="194" spans="1:18">
      <c r="A194">
        <v>4862</v>
      </c>
      <c r="B194" t="s">
        <v>3668</v>
      </c>
      <c r="C194">
        <v>-77.773674999999997</v>
      </c>
      <c r="D194">
        <v>161.111535</v>
      </c>
      <c r="G194">
        <v>1063.6600000000001</v>
      </c>
      <c r="I194">
        <v>-9.8056000000000004E-2</v>
      </c>
      <c r="K194" t="s">
        <v>3539</v>
      </c>
      <c r="L194">
        <v>-98.055999999999997</v>
      </c>
      <c r="M194" t="s">
        <v>83</v>
      </c>
      <c r="N194">
        <v>2002</v>
      </c>
      <c r="O194">
        <v>12</v>
      </c>
      <c r="P194">
        <v>2006</v>
      </c>
      <c r="Q194">
        <v>12</v>
      </c>
      <c r="R194" t="s">
        <v>3540</v>
      </c>
    </row>
    <row r="195" spans="1:18">
      <c r="A195">
        <v>4864</v>
      </c>
      <c r="B195" t="s">
        <v>3670</v>
      </c>
      <c r="C195">
        <v>-77.774542999999994</v>
      </c>
      <c r="D195">
        <v>160.979624</v>
      </c>
      <c r="G195">
        <v>1113.33</v>
      </c>
      <c r="I195">
        <v>-7.4400999999999995E-2</v>
      </c>
      <c r="K195" t="s">
        <v>3539</v>
      </c>
      <c r="L195">
        <v>-74.400999999999996</v>
      </c>
      <c r="M195" t="s">
        <v>83</v>
      </c>
      <c r="N195">
        <v>2002</v>
      </c>
      <c r="O195">
        <v>12</v>
      </c>
      <c r="P195">
        <v>2006</v>
      </c>
      <c r="Q195">
        <v>12</v>
      </c>
      <c r="R195" t="s">
        <v>3540</v>
      </c>
    </row>
    <row r="196" spans="1:18">
      <c r="A196">
        <v>4865</v>
      </c>
      <c r="B196" t="s">
        <v>3671</v>
      </c>
      <c r="C196">
        <v>-77.775568000000007</v>
      </c>
      <c r="D196">
        <v>161.374583</v>
      </c>
      <c r="G196">
        <v>658.32</v>
      </c>
      <c r="I196">
        <v>-0.126106</v>
      </c>
      <c r="K196" t="s">
        <v>3539</v>
      </c>
      <c r="L196">
        <v>-126.10599999999999</v>
      </c>
      <c r="M196" t="s">
        <v>83</v>
      </c>
      <c r="N196">
        <v>2002</v>
      </c>
      <c r="O196">
        <v>12</v>
      </c>
      <c r="P196">
        <v>2007</v>
      </c>
      <c r="Q196">
        <v>1</v>
      </c>
      <c r="R196" t="s">
        <v>3540</v>
      </c>
    </row>
    <row r="197" spans="1:18">
      <c r="A197">
        <v>4866</v>
      </c>
      <c r="B197" t="s">
        <v>3672</v>
      </c>
      <c r="C197">
        <v>-77.776433999999995</v>
      </c>
      <c r="D197">
        <v>160.962109</v>
      </c>
      <c r="G197">
        <v>1111.74</v>
      </c>
      <c r="I197">
        <v>-7.4927999999999995E-2</v>
      </c>
      <c r="K197" t="s">
        <v>3539</v>
      </c>
      <c r="L197">
        <v>-74.927999999999997</v>
      </c>
      <c r="M197" t="s">
        <v>83</v>
      </c>
      <c r="N197">
        <v>2002</v>
      </c>
      <c r="O197">
        <v>12</v>
      </c>
      <c r="P197">
        <v>2006</v>
      </c>
      <c r="Q197">
        <v>12</v>
      </c>
      <c r="R197" t="s">
        <v>3540</v>
      </c>
    </row>
    <row r="198" spans="1:18">
      <c r="A198">
        <v>4867</v>
      </c>
      <c r="B198" t="s">
        <v>3673</v>
      </c>
      <c r="C198">
        <v>-77.776660000000007</v>
      </c>
      <c r="D198">
        <v>161.126902</v>
      </c>
      <c r="G198">
        <v>1054.52</v>
      </c>
      <c r="I198">
        <v>-8.0524999999999999E-2</v>
      </c>
      <c r="K198" t="s">
        <v>3539</v>
      </c>
      <c r="L198">
        <v>-80.525000000000006</v>
      </c>
      <c r="M198" t="s">
        <v>83</v>
      </c>
      <c r="N198">
        <v>2002</v>
      </c>
      <c r="O198">
        <v>12</v>
      </c>
      <c r="P198">
        <v>2006</v>
      </c>
      <c r="Q198">
        <v>12</v>
      </c>
      <c r="R198" t="s">
        <v>3540</v>
      </c>
    </row>
    <row r="199" spans="1:18">
      <c r="A199">
        <v>4868</v>
      </c>
      <c r="B199" t="s">
        <v>3674</v>
      </c>
      <c r="C199">
        <v>-77.777180999999999</v>
      </c>
      <c r="D199">
        <v>161.38521399999999</v>
      </c>
      <c r="G199">
        <v>669.34</v>
      </c>
      <c r="I199">
        <v>-0.10434599999999999</v>
      </c>
      <c r="K199" t="s">
        <v>3539</v>
      </c>
      <c r="L199">
        <v>-104.346</v>
      </c>
      <c r="M199" t="s">
        <v>83</v>
      </c>
      <c r="N199">
        <v>2002</v>
      </c>
      <c r="O199">
        <v>12</v>
      </c>
      <c r="P199">
        <v>2007</v>
      </c>
      <c r="Q199">
        <v>1</v>
      </c>
      <c r="R199" t="s">
        <v>3540</v>
      </c>
    </row>
    <row r="200" spans="1:18">
      <c r="A200">
        <v>4869</v>
      </c>
      <c r="B200" t="s">
        <v>3675</v>
      </c>
      <c r="C200">
        <v>-77.778300999999999</v>
      </c>
      <c r="D200">
        <v>160.98934700000001</v>
      </c>
      <c r="G200">
        <v>1107.26</v>
      </c>
      <c r="I200">
        <v>-9.9319000000000005E-2</v>
      </c>
      <c r="K200" t="s">
        <v>3539</v>
      </c>
      <c r="L200">
        <v>-99.319000000000003</v>
      </c>
      <c r="M200" t="s">
        <v>83</v>
      </c>
      <c r="N200">
        <v>2002</v>
      </c>
      <c r="O200">
        <v>12</v>
      </c>
      <c r="P200">
        <v>2006</v>
      </c>
      <c r="Q200">
        <v>12</v>
      </c>
      <c r="R200" t="s">
        <v>3540</v>
      </c>
    </row>
    <row r="201" spans="1:18">
      <c r="A201">
        <v>4870</v>
      </c>
      <c r="B201" t="s">
        <v>3676</v>
      </c>
      <c r="C201">
        <v>-77.780288999999996</v>
      </c>
      <c r="D201">
        <v>160.97097099999999</v>
      </c>
      <c r="G201">
        <v>1106.94</v>
      </c>
      <c r="I201">
        <v>-6.5835000000000005E-2</v>
      </c>
      <c r="K201" t="s">
        <v>3539</v>
      </c>
      <c r="L201">
        <v>-65.834999999999994</v>
      </c>
      <c r="M201" t="s">
        <v>83</v>
      </c>
      <c r="N201">
        <v>2002</v>
      </c>
      <c r="O201">
        <v>12</v>
      </c>
      <c r="P201">
        <v>2006</v>
      </c>
      <c r="Q201">
        <v>12</v>
      </c>
      <c r="R201" t="s">
        <v>3540</v>
      </c>
    </row>
    <row r="202" spans="1:18">
      <c r="A202">
        <v>4871</v>
      </c>
      <c r="B202" t="s">
        <v>3677</v>
      </c>
      <c r="C202">
        <v>-77.780430999999993</v>
      </c>
      <c r="D202">
        <v>161.08256800000001</v>
      </c>
      <c r="G202">
        <v>1065.93</v>
      </c>
      <c r="I202">
        <v>-7.6408000000000004E-2</v>
      </c>
      <c r="K202" t="s">
        <v>3539</v>
      </c>
      <c r="L202">
        <v>-76.408000000000001</v>
      </c>
      <c r="M202" t="s">
        <v>83</v>
      </c>
      <c r="N202">
        <v>2002</v>
      </c>
      <c r="O202">
        <v>12</v>
      </c>
      <c r="P202">
        <v>2006</v>
      </c>
      <c r="Q202">
        <v>12</v>
      </c>
      <c r="R202" t="s">
        <v>3540</v>
      </c>
    </row>
    <row r="203" spans="1:18">
      <c r="A203">
        <v>4872</v>
      </c>
      <c r="B203" t="s">
        <v>3678</v>
      </c>
      <c r="C203">
        <v>-77.781111999999993</v>
      </c>
      <c r="D203">
        <v>161.36809600000001</v>
      </c>
      <c r="G203">
        <v>678.04</v>
      </c>
      <c r="I203">
        <v>-0.12631100000000001</v>
      </c>
      <c r="K203" t="s">
        <v>3539</v>
      </c>
      <c r="L203">
        <v>-126.31100000000001</v>
      </c>
      <c r="M203" t="s">
        <v>83</v>
      </c>
      <c r="N203">
        <v>2002</v>
      </c>
      <c r="O203">
        <v>12</v>
      </c>
      <c r="P203">
        <v>2007</v>
      </c>
      <c r="Q203">
        <v>1</v>
      </c>
      <c r="R203" t="s">
        <v>3540</v>
      </c>
    </row>
    <row r="204" spans="1:18">
      <c r="A204">
        <v>4873</v>
      </c>
      <c r="B204" t="s">
        <v>3679</v>
      </c>
      <c r="C204">
        <v>-77.781688000000003</v>
      </c>
      <c r="D204">
        <v>161.61961600000001</v>
      </c>
      <c r="G204">
        <v>638.79</v>
      </c>
      <c r="I204">
        <v>-0.18137400000000001</v>
      </c>
      <c r="K204" t="s">
        <v>3539</v>
      </c>
      <c r="L204">
        <v>-181.374</v>
      </c>
      <c r="M204" t="s">
        <v>83</v>
      </c>
      <c r="N204">
        <v>2002</v>
      </c>
      <c r="O204">
        <v>12</v>
      </c>
      <c r="P204">
        <v>2010</v>
      </c>
      <c r="Q204">
        <v>12</v>
      </c>
      <c r="R204" t="s">
        <v>3540</v>
      </c>
    </row>
    <row r="205" spans="1:18">
      <c r="A205">
        <v>4874</v>
      </c>
      <c r="B205" t="s">
        <v>3680</v>
      </c>
      <c r="C205">
        <v>-77.783208000000002</v>
      </c>
      <c r="D205">
        <v>161.09713400000001</v>
      </c>
      <c r="G205">
        <v>1062.8699999999999</v>
      </c>
      <c r="I205">
        <v>-0.11634799999999999</v>
      </c>
      <c r="K205" t="s">
        <v>3539</v>
      </c>
      <c r="L205">
        <v>-116.348</v>
      </c>
      <c r="M205" t="s">
        <v>83</v>
      </c>
      <c r="N205">
        <v>2002</v>
      </c>
      <c r="O205">
        <v>12</v>
      </c>
      <c r="P205">
        <v>2006</v>
      </c>
      <c r="Q205">
        <v>12</v>
      </c>
      <c r="R205" t="s">
        <v>3540</v>
      </c>
    </row>
    <row r="206" spans="1:18">
      <c r="A206">
        <v>4875</v>
      </c>
      <c r="B206" t="s">
        <v>3681</v>
      </c>
      <c r="C206">
        <v>-77.783479999999997</v>
      </c>
      <c r="D206">
        <v>161.069255</v>
      </c>
      <c r="G206">
        <v>1069.95</v>
      </c>
      <c r="I206">
        <v>-9.4139E-2</v>
      </c>
      <c r="K206" t="s">
        <v>3539</v>
      </c>
      <c r="L206">
        <v>-94.138999999999996</v>
      </c>
      <c r="M206" t="s">
        <v>83</v>
      </c>
      <c r="N206">
        <v>2002</v>
      </c>
      <c r="O206">
        <v>12</v>
      </c>
      <c r="P206">
        <v>2006</v>
      </c>
      <c r="Q206">
        <v>12</v>
      </c>
      <c r="R206" t="s">
        <v>3540</v>
      </c>
    </row>
    <row r="207" spans="1:18">
      <c r="A207">
        <v>4876</v>
      </c>
      <c r="B207" t="s">
        <v>3682</v>
      </c>
      <c r="C207">
        <v>-77.784338000000005</v>
      </c>
      <c r="D207">
        <v>161.635257</v>
      </c>
      <c r="G207">
        <v>640.70000000000005</v>
      </c>
      <c r="I207">
        <v>-0.166215</v>
      </c>
      <c r="K207" t="s">
        <v>3539</v>
      </c>
      <c r="L207">
        <v>-166.215</v>
      </c>
      <c r="M207" t="s">
        <v>83</v>
      </c>
      <c r="N207">
        <v>2002</v>
      </c>
      <c r="O207">
        <v>12</v>
      </c>
      <c r="P207">
        <v>2007</v>
      </c>
      <c r="Q207">
        <v>1</v>
      </c>
      <c r="R207" t="s">
        <v>3540</v>
      </c>
    </row>
    <row r="208" spans="1:18">
      <c r="A208">
        <v>4877</v>
      </c>
      <c r="B208" t="s">
        <v>3683</v>
      </c>
      <c r="C208">
        <v>-77.784981000000002</v>
      </c>
      <c r="D208">
        <v>161.350739</v>
      </c>
      <c r="G208">
        <v>673.85</v>
      </c>
      <c r="I208">
        <v>-0.11348999999999999</v>
      </c>
      <c r="K208" t="s">
        <v>3539</v>
      </c>
      <c r="L208">
        <v>-113.49</v>
      </c>
      <c r="M208" t="s">
        <v>83</v>
      </c>
      <c r="N208">
        <v>2002</v>
      </c>
      <c r="O208">
        <v>12</v>
      </c>
      <c r="P208">
        <v>2007</v>
      </c>
      <c r="Q208">
        <v>1</v>
      </c>
      <c r="R208" t="s">
        <v>3540</v>
      </c>
    </row>
    <row r="209" spans="1:18">
      <c r="A209">
        <v>4878</v>
      </c>
      <c r="B209" t="s">
        <v>3684</v>
      </c>
      <c r="C209">
        <v>-77.785094000000001</v>
      </c>
      <c r="D209">
        <v>161.606572</v>
      </c>
      <c r="G209">
        <v>650.01</v>
      </c>
      <c r="I209">
        <v>-0.175819</v>
      </c>
      <c r="K209" t="s">
        <v>3539</v>
      </c>
      <c r="L209">
        <v>-175.81899999999999</v>
      </c>
      <c r="M209" t="s">
        <v>83</v>
      </c>
      <c r="N209">
        <v>2002</v>
      </c>
      <c r="O209">
        <v>12</v>
      </c>
      <c r="P209">
        <v>2010</v>
      </c>
      <c r="Q209">
        <v>12</v>
      </c>
      <c r="R209" t="s">
        <v>3540</v>
      </c>
    </row>
    <row r="210" spans="1:18">
      <c r="A210">
        <v>4879</v>
      </c>
      <c r="B210" t="s">
        <v>3685</v>
      </c>
      <c r="C210">
        <v>-77.786477000000005</v>
      </c>
      <c r="D210">
        <v>161.083325</v>
      </c>
      <c r="G210">
        <v>1067.54</v>
      </c>
      <c r="I210">
        <v>-0.113014</v>
      </c>
      <c r="K210" t="s">
        <v>3539</v>
      </c>
      <c r="L210">
        <v>-113.014</v>
      </c>
      <c r="M210" t="s">
        <v>83</v>
      </c>
      <c r="N210">
        <v>2002</v>
      </c>
      <c r="O210">
        <v>12</v>
      </c>
      <c r="P210">
        <v>2006</v>
      </c>
      <c r="Q210">
        <v>12</v>
      </c>
      <c r="R210" t="s">
        <v>3540</v>
      </c>
    </row>
    <row r="211" spans="1:18">
      <c r="A211">
        <v>4880</v>
      </c>
      <c r="B211" t="s">
        <v>3686</v>
      </c>
      <c r="C211">
        <v>-77.786517000000003</v>
      </c>
      <c r="D211">
        <v>161.02723900000001</v>
      </c>
      <c r="G211">
        <v>1086</v>
      </c>
      <c r="I211">
        <v>-0.11280999999999999</v>
      </c>
      <c r="K211" t="s">
        <v>3539</v>
      </c>
      <c r="L211">
        <v>-112.81</v>
      </c>
      <c r="M211" t="s">
        <v>83</v>
      </c>
      <c r="N211">
        <v>2002</v>
      </c>
      <c r="O211">
        <v>12</v>
      </c>
      <c r="P211">
        <v>2006</v>
      </c>
      <c r="Q211">
        <v>12</v>
      </c>
      <c r="R211" t="s">
        <v>3540</v>
      </c>
    </row>
    <row r="212" spans="1:18">
      <c r="A212">
        <v>4881</v>
      </c>
      <c r="B212" t="s">
        <v>3687</v>
      </c>
      <c r="C212">
        <v>-77.787746999999996</v>
      </c>
      <c r="D212">
        <v>161.622872</v>
      </c>
      <c r="G212">
        <v>654.05999999999995</v>
      </c>
      <c r="I212">
        <v>-0.17336799999999999</v>
      </c>
      <c r="K212" t="s">
        <v>3539</v>
      </c>
      <c r="L212">
        <v>-173.36799999999999</v>
      </c>
      <c r="M212" t="s">
        <v>83</v>
      </c>
      <c r="N212">
        <v>2002</v>
      </c>
      <c r="O212">
        <v>12</v>
      </c>
      <c r="P212">
        <v>2007</v>
      </c>
      <c r="Q212">
        <v>1</v>
      </c>
      <c r="R212" t="s">
        <v>3540</v>
      </c>
    </row>
    <row r="213" spans="1:18">
      <c r="A213">
        <v>4882</v>
      </c>
      <c r="B213" t="s">
        <v>3688</v>
      </c>
      <c r="C213">
        <v>-77.787779999999998</v>
      </c>
      <c r="D213">
        <v>160.74719099999999</v>
      </c>
      <c r="G213">
        <v>1026.75</v>
      </c>
      <c r="I213">
        <v>-8.2601999999999995E-2</v>
      </c>
      <c r="K213" t="s">
        <v>3539</v>
      </c>
      <c r="L213">
        <v>-82.602000000000004</v>
      </c>
      <c r="M213" t="s">
        <v>83</v>
      </c>
      <c r="N213">
        <v>2002</v>
      </c>
      <c r="O213">
        <v>12</v>
      </c>
      <c r="P213">
        <v>2006</v>
      </c>
      <c r="Q213">
        <v>12</v>
      </c>
      <c r="R213" t="s">
        <v>3540</v>
      </c>
    </row>
    <row r="214" spans="1:18">
      <c r="A214">
        <v>4883</v>
      </c>
      <c r="B214" t="s">
        <v>3689</v>
      </c>
      <c r="C214">
        <v>-77.789406999999997</v>
      </c>
      <c r="D214">
        <v>161.04264000000001</v>
      </c>
      <c r="G214">
        <v>1081.55</v>
      </c>
      <c r="I214">
        <v>-0.10906399999999999</v>
      </c>
      <c r="K214" t="s">
        <v>3539</v>
      </c>
      <c r="L214">
        <v>-109.06399999999999</v>
      </c>
      <c r="M214" t="s">
        <v>83</v>
      </c>
      <c r="N214">
        <v>2002</v>
      </c>
      <c r="O214">
        <v>12</v>
      </c>
      <c r="P214">
        <v>2006</v>
      </c>
      <c r="Q214">
        <v>12</v>
      </c>
      <c r="R214" t="s">
        <v>3540</v>
      </c>
    </row>
    <row r="215" spans="1:18">
      <c r="A215">
        <v>4884</v>
      </c>
      <c r="B215" t="s">
        <v>3690</v>
      </c>
      <c r="C215">
        <v>-77.789641000000003</v>
      </c>
      <c r="D215">
        <v>161.014321</v>
      </c>
      <c r="G215">
        <v>1083.8699999999999</v>
      </c>
      <c r="I215">
        <v>-0.119629</v>
      </c>
      <c r="K215" t="s">
        <v>3539</v>
      </c>
      <c r="L215">
        <v>-119.629</v>
      </c>
      <c r="M215" t="s">
        <v>83</v>
      </c>
      <c r="N215">
        <v>2002</v>
      </c>
      <c r="O215">
        <v>12</v>
      </c>
      <c r="P215">
        <v>2006</v>
      </c>
      <c r="Q215">
        <v>12</v>
      </c>
      <c r="R215" t="s">
        <v>3540</v>
      </c>
    </row>
    <row r="216" spans="1:18">
      <c r="A216">
        <v>4885</v>
      </c>
      <c r="B216" t="s">
        <v>3691</v>
      </c>
      <c r="C216">
        <v>-77.791122000000001</v>
      </c>
      <c r="D216">
        <v>160.76154399999999</v>
      </c>
      <c r="G216">
        <v>1027.4000000000001</v>
      </c>
      <c r="I216">
        <v>-9.4535999999999995E-2</v>
      </c>
      <c r="K216" t="s">
        <v>3539</v>
      </c>
      <c r="L216">
        <v>-94.536000000000001</v>
      </c>
      <c r="M216" t="s">
        <v>83</v>
      </c>
      <c r="N216">
        <v>2002</v>
      </c>
      <c r="O216">
        <v>12</v>
      </c>
      <c r="P216">
        <v>2006</v>
      </c>
      <c r="Q216">
        <v>12</v>
      </c>
      <c r="R216" t="s">
        <v>3540</v>
      </c>
    </row>
    <row r="217" spans="1:18">
      <c r="A217">
        <v>4886</v>
      </c>
      <c r="B217" t="s">
        <v>3692</v>
      </c>
      <c r="C217">
        <v>-77.792229000000006</v>
      </c>
      <c r="D217">
        <v>161.057389</v>
      </c>
      <c r="G217">
        <v>1078.0899999999999</v>
      </c>
      <c r="I217">
        <v>-0.12542800000000001</v>
      </c>
      <c r="K217" t="s">
        <v>3539</v>
      </c>
      <c r="L217">
        <v>-125.428</v>
      </c>
      <c r="M217" t="s">
        <v>83</v>
      </c>
      <c r="N217">
        <v>2002</v>
      </c>
      <c r="O217">
        <v>12</v>
      </c>
      <c r="P217">
        <v>2006</v>
      </c>
      <c r="Q217">
        <v>12</v>
      </c>
      <c r="R217" t="s">
        <v>3540</v>
      </c>
    </row>
    <row r="218" spans="1:18">
      <c r="A218">
        <v>4887</v>
      </c>
      <c r="B218" t="s">
        <v>3693</v>
      </c>
      <c r="C218">
        <v>-77.792620999999997</v>
      </c>
      <c r="D218">
        <v>161.02858499999999</v>
      </c>
      <c r="G218">
        <v>1081.3699999999999</v>
      </c>
      <c r="I218">
        <v>-0.114298</v>
      </c>
      <c r="K218" t="s">
        <v>3539</v>
      </c>
      <c r="L218">
        <v>-114.298</v>
      </c>
      <c r="M218" t="s">
        <v>83</v>
      </c>
      <c r="N218">
        <v>2002</v>
      </c>
      <c r="O218">
        <v>12</v>
      </c>
      <c r="P218">
        <v>2006</v>
      </c>
      <c r="Q218">
        <v>12</v>
      </c>
      <c r="R218" t="s">
        <v>3540</v>
      </c>
    </row>
    <row r="219" spans="1:18">
      <c r="A219">
        <v>4888</v>
      </c>
      <c r="B219" t="s">
        <v>3694</v>
      </c>
      <c r="C219">
        <v>-77.793516999999994</v>
      </c>
      <c r="D219">
        <v>160.73865000000001</v>
      </c>
      <c r="G219">
        <v>996.06</v>
      </c>
      <c r="I219">
        <v>-0.100921</v>
      </c>
      <c r="K219" t="s">
        <v>3539</v>
      </c>
      <c r="L219">
        <v>-100.92100000000001</v>
      </c>
      <c r="M219" t="s">
        <v>83</v>
      </c>
      <c r="N219">
        <v>2002</v>
      </c>
      <c r="O219">
        <v>12</v>
      </c>
      <c r="P219">
        <v>2006</v>
      </c>
      <c r="Q219">
        <v>12</v>
      </c>
      <c r="R219" t="s">
        <v>3540</v>
      </c>
    </row>
    <row r="220" spans="1:18">
      <c r="A220">
        <v>4889</v>
      </c>
      <c r="B220" t="s">
        <v>3695</v>
      </c>
      <c r="C220">
        <v>-77.794231999999994</v>
      </c>
      <c r="D220">
        <v>160.772896</v>
      </c>
      <c r="G220">
        <v>1030.49</v>
      </c>
      <c r="I220">
        <v>-0.112374</v>
      </c>
      <c r="K220" t="s">
        <v>3539</v>
      </c>
      <c r="L220">
        <v>-112.374</v>
      </c>
      <c r="M220" t="s">
        <v>83</v>
      </c>
      <c r="N220">
        <v>2002</v>
      </c>
      <c r="O220">
        <v>12</v>
      </c>
      <c r="P220">
        <v>2006</v>
      </c>
      <c r="Q220">
        <v>12</v>
      </c>
      <c r="R220" t="s">
        <v>3540</v>
      </c>
    </row>
    <row r="221" spans="1:18">
      <c r="A221">
        <v>4890</v>
      </c>
      <c r="B221" t="s">
        <v>3696</v>
      </c>
      <c r="C221">
        <v>-77.795435999999995</v>
      </c>
      <c r="D221">
        <v>161.044465</v>
      </c>
      <c r="G221">
        <v>1078.3499999999999</v>
      </c>
      <c r="I221">
        <v>-0.132801</v>
      </c>
      <c r="K221" t="s">
        <v>3539</v>
      </c>
      <c r="L221">
        <v>-132.80099999999999</v>
      </c>
      <c r="M221" t="s">
        <v>83</v>
      </c>
      <c r="N221">
        <v>2002</v>
      </c>
      <c r="O221">
        <v>12</v>
      </c>
      <c r="P221">
        <v>2006</v>
      </c>
      <c r="Q221">
        <v>12</v>
      </c>
      <c r="R221" t="s">
        <v>3540</v>
      </c>
    </row>
    <row r="222" spans="1:18">
      <c r="A222">
        <v>4891</v>
      </c>
      <c r="B222" t="s">
        <v>3697</v>
      </c>
      <c r="C222">
        <v>-77.795597999999998</v>
      </c>
      <c r="D222">
        <v>161.01496299999999</v>
      </c>
      <c r="G222">
        <v>1081.0999999999999</v>
      </c>
      <c r="I222">
        <v>-0.18398200000000001</v>
      </c>
      <c r="K222" t="s">
        <v>3539</v>
      </c>
      <c r="L222">
        <v>-183.982</v>
      </c>
      <c r="M222" t="s">
        <v>83</v>
      </c>
      <c r="N222">
        <v>2002</v>
      </c>
      <c r="O222">
        <v>12</v>
      </c>
      <c r="P222">
        <v>2006</v>
      </c>
      <c r="Q222">
        <v>12</v>
      </c>
      <c r="R222" t="s">
        <v>3540</v>
      </c>
    </row>
    <row r="223" spans="1:18">
      <c r="A223">
        <v>4892</v>
      </c>
      <c r="B223" t="s">
        <v>3698</v>
      </c>
      <c r="C223">
        <v>-77.796437999999995</v>
      </c>
      <c r="D223">
        <v>161.57888299999999</v>
      </c>
      <c r="G223">
        <v>677.24</v>
      </c>
      <c r="I223">
        <v>-0.13325400000000001</v>
      </c>
      <c r="K223" t="s">
        <v>3539</v>
      </c>
      <c r="L223">
        <v>-133.25399999999999</v>
      </c>
      <c r="M223" t="s">
        <v>83</v>
      </c>
      <c r="N223">
        <v>2002</v>
      </c>
      <c r="O223">
        <v>12</v>
      </c>
      <c r="P223">
        <v>2010</v>
      </c>
      <c r="Q223">
        <v>12</v>
      </c>
      <c r="R223" t="s">
        <v>3540</v>
      </c>
    </row>
    <row r="224" spans="1:18">
      <c r="A224">
        <v>4893</v>
      </c>
      <c r="B224" t="s">
        <v>3699</v>
      </c>
      <c r="C224">
        <v>-77.796679999999995</v>
      </c>
      <c r="D224">
        <v>161.38566900000001</v>
      </c>
      <c r="G224">
        <v>723.78</v>
      </c>
      <c r="I224">
        <v>-0.13878199999999999</v>
      </c>
      <c r="K224" t="s">
        <v>3539</v>
      </c>
      <c r="L224">
        <v>-138.78200000000001</v>
      </c>
      <c r="M224" t="s">
        <v>83</v>
      </c>
      <c r="N224">
        <v>2002</v>
      </c>
      <c r="O224">
        <v>12</v>
      </c>
      <c r="P224">
        <v>2007</v>
      </c>
      <c r="Q224">
        <v>1</v>
      </c>
      <c r="R224" t="s">
        <v>3540</v>
      </c>
    </row>
    <row r="225" spans="1:18">
      <c r="A225">
        <v>4894</v>
      </c>
      <c r="B225" t="s">
        <v>3700</v>
      </c>
      <c r="C225">
        <v>-77.797724000000002</v>
      </c>
      <c r="D225">
        <v>161.598727</v>
      </c>
      <c r="G225">
        <v>684.08</v>
      </c>
      <c r="I225">
        <v>-0.17616000000000001</v>
      </c>
      <c r="K225" t="s">
        <v>3539</v>
      </c>
      <c r="L225">
        <v>-176.16</v>
      </c>
      <c r="M225" t="s">
        <v>83</v>
      </c>
      <c r="N225">
        <v>2002</v>
      </c>
      <c r="O225">
        <v>12</v>
      </c>
      <c r="P225">
        <v>2007</v>
      </c>
      <c r="Q225">
        <v>1</v>
      </c>
      <c r="R225" t="s">
        <v>3540</v>
      </c>
    </row>
    <row r="226" spans="1:18">
      <c r="A226">
        <v>4896</v>
      </c>
      <c r="B226" t="s">
        <v>3702</v>
      </c>
      <c r="C226">
        <v>-77.798508999999996</v>
      </c>
      <c r="D226">
        <v>161.37742</v>
      </c>
      <c r="G226">
        <v>739.76</v>
      </c>
      <c r="I226">
        <v>-0.15353800000000001</v>
      </c>
      <c r="K226" t="s">
        <v>3539</v>
      </c>
      <c r="L226">
        <v>-153.53800000000001</v>
      </c>
      <c r="M226" t="s">
        <v>83</v>
      </c>
      <c r="N226">
        <v>2002</v>
      </c>
      <c r="O226">
        <v>12</v>
      </c>
      <c r="P226">
        <v>2007</v>
      </c>
      <c r="Q226">
        <v>1</v>
      </c>
      <c r="R226" t="s">
        <v>3540</v>
      </c>
    </row>
    <row r="227" spans="1:18">
      <c r="A227">
        <v>4897</v>
      </c>
      <c r="B227" t="s">
        <v>3703</v>
      </c>
      <c r="C227">
        <v>-77.798738</v>
      </c>
      <c r="D227">
        <v>161.00111000000001</v>
      </c>
      <c r="G227">
        <v>1081.9000000000001</v>
      </c>
      <c r="I227">
        <v>-0.134412</v>
      </c>
      <c r="K227" t="s">
        <v>3539</v>
      </c>
      <c r="L227">
        <v>-134.41200000000001</v>
      </c>
      <c r="M227" t="s">
        <v>83</v>
      </c>
      <c r="N227">
        <v>2002</v>
      </c>
      <c r="O227">
        <v>12</v>
      </c>
      <c r="P227">
        <v>2006</v>
      </c>
      <c r="Q227">
        <v>12</v>
      </c>
      <c r="R227" t="s">
        <v>3540</v>
      </c>
    </row>
    <row r="228" spans="1:18">
      <c r="A228">
        <v>4898</v>
      </c>
      <c r="B228" t="s">
        <v>3704</v>
      </c>
      <c r="C228">
        <v>-77.799655000000001</v>
      </c>
      <c r="D228">
        <v>161.40046100000001</v>
      </c>
      <c r="G228">
        <v>721.93</v>
      </c>
      <c r="I228">
        <v>-0.17650099999999999</v>
      </c>
      <c r="K228" t="s">
        <v>3539</v>
      </c>
      <c r="L228">
        <v>-176.501</v>
      </c>
      <c r="M228" t="s">
        <v>83</v>
      </c>
      <c r="N228">
        <v>2002</v>
      </c>
      <c r="O228">
        <v>12</v>
      </c>
      <c r="P228">
        <v>2007</v>
      </c>
      <c r="Q228">
        <v>1</v>
      </c>
      <c r="R228" t="s">
        <v>3540</v>
      </c>
    </row>
    <row r="229" spans="1:18">
      <c r="A229">
        <v>4899</v>
      </c>
      <c r="B229" t="s">
        <v>3705</v>
      </c>
      <c r="C229">
        <v>-77.8005</v>
      </c>
      <c r="D229">
        <v>161.17431500000001</v>
      </c>
      <c r="G229">
        <v>1035.6600000000001</v>
      </c>
      <c r="I229">
        <v>-0.108242</v>
      </c>
      <c r="K229" t="s">
        <v>3539</v>
      </c>
      <c r="L229">
        <v>-108.242</v>
      </c>
      <c r="M229" t="s">
        <v>83</v>
      </c>
      <c r="N229">
        <v>2002</v>
      </c>
      <c r="O229">
        <v>12</v>
      </c>
      <c r="P229">
        <v>2006</v>
      </c>
      <c r="Q229">
        <v>12</v>
      </c>
      <c r="R229" t="s">
        <v>3540</v>
      </c>
    </row>
    <row r="230" spans="1:18">
      <c r="A230">
        <v>4900</v>
      </c>
      <c r="B230" t="s">
        <v>3706</v>
      </c>
      <c r="C230">
        <v>-77.800653999999994</v>
      </c>
      <c r="D230">
        <v>161.573061</v>
      </c>
      <c r="G230">
        <v>686.25</v>
      </c>
      <c r="I230">
        <v>-0.184696</v>
      </c>
      <c r="K230" t="s">
        <v>3539</v>
      </c>
      <c r="L230">
        <v>-184.696</v>
      </c>
      <c r="M230" t="s">
        <v>83</v>
      </c>
      <c r="N230">
        <v>2002</v>
      </c>
      <c r="O230">
        <v>12</v>
      </c>
      <c r="P230">
        <v>2010</v>
      </c>
      <c r="Q230">
        <v>12</v>
      </c>
      <c r="R230" t="s">
        <v>3540</v>
      </c>
    </row>
    <row r="231" spans="1:18">
      <c r="A231">
        <v>4901</v>
      </c>
      <c r="B231" t="s">
        <v>3707</v>
      </c>
      <c r="C231">
        <v>-77.801556000000005</v>
      </c>
      <c r="D231">
        <v>161.01671300000001</v>
      </c>
      <c r="G231">
        <v>1081.01</v>
      </c>
      <c r="I231">
        <v>-0.15890599999999999</v>
      </c>
      <c r="K231" t="s">
        <v>3539</v>
      </c>
      <c r="L231">
        <v>-158.90600000000001</v>
      </c>
      <c r="M231" t="s">
        <v>83</v>
      </c>
      <c r="N231">
        <v>2002</v>
      </c>
      <c r="O231">
        <v>12</v>
      </c>
      <c r="P231">
        <v>2006</v>
      </c>
      <c r="Q231">
        <v>12</v>
      </c>
      <c r="R231" t="s">
        <v>3540</v>
      </c>
    </row>
    <row r="232" spans="1:18">
      <c r="A232">
        <v>4902</v>
      </c>
      <c r="B232" t="s">
        <v>3708</v>
      </c>
      <c r="C232">
        <v>-77.801793000000004</v>
      </c>
      <c r="D232">
        <v>160.98640599999999</v>
      </c>
      <c r="G232">
        <v>1080.1500000000001</v>
      </c>
      <c r="I232">
        <v>-0.13806099999999999</v>
      </c>
      <c r="K232" t="s">
        <v>3539</v>
      </c>
      <c r="L232">
        <v>-138.06100000000001</v>
      </c>
      <c r="M232" t="s">
        <v>83</v>
      </c>
      <c r="N232">
        <v>2002</v>
      </c>
      <c r="O232">
        <v>12</v>
      </c>
      <c r="P232">
        <v>2006</v>
      </c>
      <c r="Q232">
        <v>12</v>
      </c>
      <c r="R232" t="s">
        <v>3540</v>
      </c>
    </row>
    <row r="233" spans="1:18">
      <c r="A233">
        <v>4903</v>
      </c>
      <c r="B233" t="s">
        <v>3709</v>
      </c>
      <c r="C233">
        <v>-77.802008999999998</v>
      </c>
      <c r="D233">
        <v>161.593189</v>
      </c>
      <c r="G233">
        <v>692.04</v>
      </c>
      <c r="I233">
        <v>-0.16344800000000001</v>
      </c>
      <c r="K233" t="s">
        <v>3539</v>
      </c>
      <c r="L233">
        <v>-163.44800000000001</v>
      </c>
      <c r="M233" t="s">
        <v>83</v>
      </c>
      <c r="N233">
        <v>2002</v>
      </c>
      <c r="O233">
        <v>12</v>
      </c>
      <c r="P233">
        <v>2007</v>
      </c>
      <c r="Q233">
        <v>1</v>
      </c>
      <c r="R233" t="s">
        <v>3540</v>
      </c>
    </row>
    <row r="234" spans="1:18">
      <c r="A234">
        <v>4904</v>
      </c>
      <c r="B234" t="s">
        <v>3710</v>
      </c>
      <c r="C234">
        <v>-77.802042</v>
      </c>
      <c r="D234">
        <v>161.389961</v>
      </c>
      <c r="G234">
        <v>733.69</v>
      </c>
      <c r="I234">
        <v>-0.16997999999999999</v>
      </c>
      <c r="K234" t="s">
        <v>3539</v>
      </c>
      <c r="L234">
        <v>-169.98</v>
      </c>
      <c r="M234" t="s">
        <v>83</v>
      </c>
      <c r="N234">
        <v>2002</v>
      </c>
      <c r="O234">
        <v>12</v>
      </c>
      <c r="P234">
        <v>2007</v>
      </c>
      <c r="Q234">
        <v>1</v>
      </c>
      <c r="R234" t="s">
        <v>3540</v>
      </c>
    </row>
    <row r="235" spans="1:18">
      <c r="A235">
        <v>4905</v>
      </c>
      <c r="B235" t="s">
        <v>3711</v>
      </c>
      <c r="C235">
        <v>-77.803179</v>
      </c>
      <c r="D235">
        <v>161.190496</v>
      </c>
      <c r="G235">
        <v>1021.98</v>
      </c>
      <c r="I235">
        <v>-0.14267099999999999</v>
      </c>
      <c r="K235" t="s">
        <v>3539</v>
      </c>
      <c r="L235">
        <v>-142.67099999999999</v>
      </c>
      <c r="M235" t="s">
        <v>83</v>
      </c>
      <c r="N235">
        <v>2002</v>
      </c>
      <c r="O235">
        <v>12</v>
      </c>
      <c r="P235">
        <v>2006</v>
      </c>
      <c r="Q235">
        <v>12</v>
      </c>
      <c r="R235" t="s">
        <v>3540</v>
      </c>
    </row>
    <row r="236" spans="1:18">
      <c r="A236">
        <v>4907</v>
      </c>
      <c r="B236" t="s">
        <v>3713</v>
      </c>
      <c r="C236">
        <v>-77.803884999999994</v>
      </c>
      <c r="D236">
        <v>161.16108700000001</v>
      </c>
      <c r="G236">
        <v>1042.92</v>
      </c>
      <c r="I236">
        <v>-0.14335999999999999</v>
      </c>
      <c r="K236" t="s">
        <v>3539</v>
      </c>
      <c r="L236">
        <v>-143.36000000000001</v>
      </c>
      <c r="M236" t="s">
        <v>83</v>
      </c>
      <c r="N236">
        <v>2002</v>
      </c>
      <c r="O236">
        <v>12</v>
      </c>
      <c r="P236">
        <v>2006</v>
      </c>
      <c r="Q236">
        <v>12</v>
      </c>
      <c r="R236" t="s">
        <v>3540</v>
      </c>
    </row>
    <row r="237" spans="1:18">
      <c r="A237">
        <v>4908</v>
      </c>
      <c r="B237" t="s">
        <v>3714</v>
      </c>
      <c r="C237">
        <v>-77.804882000000006</v>
      </c>
      <c r="D237">
        <v>161.00064</v>
      </c>
      <c r="G237">
        <v>1081.57</v>
      </c>
      <c r="I237">
        <v>-0.15994800000000001</v>
      </c>
      <c r="K237" t="s">
        <v>3539</v>
      </c>
      <c r="L237">
        <v>-159.94800000000001</v>
      </c>
      <c r="M237" t="s">
        <v>83</v>
      </c>
      <c r="N237">
        <v>2002</v>
      </c>
      <c r="O237">
        <v>12</v>
      </c>
      <c r="P237">
        <v>2006</v>
      </c>
      <c r="Q237">
        <v>12</v>
      </c>
      <c r="R237" t="s">
        <v>3540</v>
      </c>
    </row>
    <row r="238" spans="1:18">
      <c r="A238">
        <v>4909</v>
      </c>
      <c r="B238" t="s">
        <v>3715</v>
      </c>
      <c r="C238">
        <v>-77.805013000000002</v>
      </c>
      <c r="D238">
        <v>160.97234900000001</v>
      </c>
      <c r="G238">
        <v>1072.46</v>
      </c>
      <c r="I238">
        <v>-0.15363199999999999</v>
      </c>
      <c r="K238" t="s">
        <v>3539</v>
      </c>
      <c r="L238">
        <v>-153.63200000000001</v>
      </c>
      <c r="M238" t="s">
        <v>83</v>
      </c>
      <c r="N238">
        <v>2002</v>
      </c>
      <c r="O238">
        <v>12</v>
      </c>
      <c r="P238">
        <v>2006</v>
      </c>
      <c r="Q238">
        <v>12</v>
      </c>
      <c r="R238" t="s">
        <v>3540</v>
      </c>
    </row>
    <row r="239" spans="1:18">
      <c r="A239">
        <v>4910</v>
      </c>
      <c r="B239" t="s">
        <v>3716</v>
      </c>
      <c r="C239">
        <v>-77.806133000000003</v>
      </c>
      <c r="D239">
        <v>161.43507299999999</v>
      </c>
      <c r="G239">
        <v>722.85</v>
      </c>
      <c r="I239">
        <v>-0.20386699999999999</v>
      </c>
      <c r="K239" t="s">
        <v>3539</v>
      </c>
      <c r="L239">
        <v>-203.86699999999999</v>
      </c>
      <c r="M239" t="s">
        <v>83</v>
      </c>
      <c r="N239">
        <v>2002</v>
      </c>
      <c r="O239">
        <v>12</v>
      </c>
      <c r="P239">
        <v>2007</v>
      </c>
      <c r="Q239">
        <v>1</v>
      </c>
      <c r="R239" t="s">
        <v>3540</v>
      </c>
    </row>
    <row r="240" spans="1:18">
      <c r="A240">
        <v>4911</v>
      </c>
      <c r="B240" t="s">
        <v>3717</v>
      </c>
      <c r="C240">
        <v>-77.806505000000001</v>
      </c>
      <c r="D240">
        <v>161.406836</v>
      </c>
      <c r="G240">
        <v>743.05</v>
      </c>
      <c r="I240">
        <v>-0.20637900000000001</v>
      </c>
      <c r="K240" t="s">
        <v>3539</v>
      </c>
      <c r="L240">
        <v>-206.37899999999999</v>
      </c>
      <c r="M240" t="s">
        <v>83</v>
      </c>
      <c r="N240">
        <v>2002</v>
      </c>
      <c r="O240">
        <v>12</v>
      </c>
      <c r="P240">
        <v>2007</v>
      </c>
      <c r="Q240">
        <v>1</v>
      </c>
      <c r="R240" t="s">
        <v>3540</v>
      </c>
    </row>
    <row r="241" spans="1:18">
      <c r="A241">
        <v>4912</v>
      </c>
      <c r="B241" t="s">
        <v>3718</v>
      </c>
      <c r="C241">
        <v>-77.806783999999993</v>
      </c>
      <c r="D241">
        <v>161.17674700000001</v>
      </c>
      <c r="G241">
        <v>1020.45</v>
      </c>
      <c r="I241">
        <v>-0.142955</v>
      </c>
      <c r="K241" t="s">
        <v>3539</v>
      </c>
      <c r="L241">
        <v>-142.95500000000001</v>
      </c>
      <c r="M241" t="s">
        <v>83</v>
      </c>
      <c r="N241">
        <v>2002</v>
      </c>
      <c r="O241">
        <v>12</v>
      </c>
      <c r="P241">
        <v>2006</v>
      </c>
      <c r="Q241">
        <v>12</v>
      </c>
      <c r="R241" t="s">
        <v>3540</v>
      </c>
    </row>
    <row r="242" spans="1:18">
      <c r="A242">
        <v>4913</v>
      </c>
      <c r="B242" t="s">
        <v>3719</v>
      </c>
      <c r="C242">
        <v>-77.807900000000004</v>
      </c>
      <c r="D242">
        <v>160.98618099999999</v>
      </c>
      <c r="G242">
        <v>1069.51</v>
      </c>
      <c r="I242">
        <v>-0.174987</v>
      </c>
      <c r="K242" t="s">
        <v>3539</v>
      </c>
      <c r="L242">
        <v>-174.98699999999999</v>
      </c>
      <c r="M242" t="s">
        <v>83</v>
      </c>
      <c r="N242">
        <v>2002</v>
      </c>
      <c r="O242">
        <v>12</v>
      </c>
      <c r="P242">
        <v>2006</v>
      </c>
      <c r="Q242">
        <v>12</v>
      </c>
      <c r="R242" t="s">
        <v>3540</v>
      </c>
    </row>
    <row r="243" spans="1:18">
      <c r="A243">
        <v>4916</v>
      </c>
      <c r="B243" t="s">
        <v>3722</v>
      </c>
      <c r="C243">
        <v>-77.809479999999994</v>
      </c>
      <c r="D243">
        <v>161.42146700000001</v>
      </c>
      <c r="G243">
        <v>733.89</v>
      </c>
      <c r="I243">
        <v>-0.192666</v>
      </c>
      <c r="K243" t="s">
        <v>3539</v>
      </c>
      <c r="L243">
        <v>-192.666</v>
      </c>
      <c r="M243" t="s">
        <v>83</v>
      </c>
      <c r="N243">
        <v>2002</v>
      </c>
      <c r="O243">
        <v>12</v>
      </c>
      <c r="P243">
        <v>2007</v>
      </c>
      <c r="Q243">
        <v>1</v>
      </c>
      <c r="R243" t="s">
        <v>3540</v>
      </c>
    </row>
    <row r="244" spans="1:18">
      <c r="A244">
        <v>4918</v>
      </c>
      <c r="B244" t="s">
        <v>3724</v>
      </c>
      <c r="C244">
        <v>-77.811402000000001</v>
      </c>
      <c r="D244">
        <v>161.560022</v>
      </c>
      <c r="G244">
        <v>718.69</v>
      </c>
      <c r="I244">
        <v>-0.18040300000000001</v>
      </c>
      <c r="K244" t="s">
        <v>3539</v>
      </c>
      <c r="L244">
        <v>-180.40299999999999</v>
      </c>
      <c r="M244" t="s">
        <v>83</v>
      </c>
      <c r="N244">
        <v>2002</v>
      </c>
      <c r="O244">
        <v>12</v>
      </c>
      <c r="P244">
        <v>2011</v>
      </c>
      <c r="Q244">
        <v>1</v>
      </c>
      <c r="R244" t="s">
        <v>3540</v>
      </c>
    </row>
    <row r="245" spans="1:18">
      <c r="A245">
        <v>4919</v>
      </c>
      <c r="B245" t="s">
        <v>3725</v>
      </c>
      <c r="C245">
        <v>-77.811409999999995</v>
      </c>
      <c r="D245">
        <v>161.58047500000001</v>
      </c>
      <c r="G245">
        <v>719.5</v>
      </c>
      <c r="I245">
        <v>-0.17127999999999999</v>
      </c>
      <c r="K245" t="s">
        <v>3539</v>
      </c>
      <c r="L245">
        <v>-171.28</v>
      </c>
      <c r="M245" t="s">
        <v>83</v>
      </c>
      <c r="N245">
        <v>2002</v>
      </c>
      <c r="O245">
        <v>12</v>
      </c>
      <c r="P245">
        <v>2011</v>
      </c>
      <c r="Q245">
        <v>1</v>
      </c>
      <c r="R245" t="s">
        <v>3540</v>
      </c>
    </row>
    <row r="246" spans="1:18">
      <c r="A246">
        <v>4929</v>
      </c>
      <c r="B246" t="s">
        <v>3735</v>
      </c>
      <c r="C246">
        <v>-77.815686999999997</v>
      </c>
      <c r="D246">
        <v>161.58058600000001</v>
      </c>
      <c r="G246">
        <v>727.09</v>
      </c>
      <c r="I246">
        <v>-0.17500199999999999</v>
      </c>
      <c r="K246" t="s">
        <v>3539</v>
      </c>
      <c r="L246">
        <v>-175.00200000000001</v>
      </c>
      <c r="M246" t="s">
        <v>83</v>
      </c>
      <c r="N246">
        <v>2002</v>
      </c>
      <c r="O246">
        <v>12</v>
      </c>
      <c r="P246">
        <v>2007</v>
      </c>
      <c r="Q246">
        <v>1</v>
      </c>
      <c r="R246" t="s">
        <v>3540</v>
      </c>
    </row>
    <row r="247" spans="1:18">
      <c r="A247">
        <v>4930</v>
      </c>
      <c r="B247" t="s">
        <v>3736</v>
      </c>
      <c r="C247">
        <v>-77.815729000000005</v>
      </c>
      <c r="D247">
        <v>161.55956699999999</v>
      </c>
      <c r="G247">
        <v>728.55</v>
      </c>
      <c r="I247">
        <v>-0.18998699999999999</v>
      </c>
      <c r="K247" t="s">
        <v>3539</v>
      </c>
      <c r="L247">
        <v>-189.98699999999999</v>
      </c>
      <c r="M247" t="s">
        <v>83</v>
      </c>
      <c r="N247">
        <v>2002</v>
      </c>
      <c r="O247">
        <v>12</v>
      </c>
      <c r="P247">
        <v>2007</v>
      </c>
      <c r="Q247">
        <v>1</v>
      </c>
      <c r="R247" t="s">
        <v>3540</v>
      </c>
    </row>
    <row r="248" spans="1:18">
      <c r="A248">
        <v>4934</v>
      </c>
      <c r="B248" t="s">
        <v>3740</v>
      </c>
      <c r="C248">
        <v>-77.819377000000003</v>
      </c>
      <c r="D248">
        <v>161.03664000000001</v>
      </c>
      <c r="G248">
        <v>993.69</v>
      </c>
      <c r="I248">
        <v>-0.180594</v>
      </c>
      <c r="K248" t="s">
        <v>3539</v>
      </c>
      <c r="L248">
        <v>-180.59399999999999</v>
      </c>
      <c r="M248" t="s">
        <v>83</v>
      </c>
      <c r="N248">
        <v>2002</v>
      </c>
      <c r="O248">
        <v>12</v>
      </c>
      <c r="P248">
        <v>2006</v>
      </c>
      <c r="Q248">
        <v>12</v>
      </c>
      <c r="R248" t="s">
        <v>3540</v>
      </c>
    </row>
    <row r="249" spans="1:18">
      <c r="A249">
        <v>4936</v>
      </c>
      <c r="B249" t="s">
        <v>3742</v>
      </c>
      <c r="C249">
        <v>-77.820037999999997</v>
      </c>
      <c r="D249">
        <v>161.580355</v>
      </c>
      <c r="G249">
        <v>735.19</v>
      </c>
      <c r="I249">
        <v>-0.18886800000000001</v>
      </c>
      <c r="K249" t="s">
        <v>3539</v>
      </c>
      <c r="L249">
        <v>-188.86799999999999</v>
      </c>
      <c r="M249" t="s">
        <v>83</v>
      </c>
      <c r="N249">
        <v>2002</v>
      </c>
      <c r="O249">
        <v>12</v>
      </c>
      <c r="P249">
        <v>2011</v>
      </c>
      <c r="Q249">
        <v>1</v>
      </c>
      <c r="R249" t="s">
        <v>3540</v>
      </c>
    </row>
    <row r="250" spans="1:18">
      <c r="A250">
        <v>4938</v>
      </c>
      <c r="B250" t="s">
        <v>3744</v>
      </c>
      <c r="C250">
        <v>-77.820907000000005</v>
      </c>
      <c r="D250">
        <v>161.043162</v>
      </c>
      <c r="G250">
        <v>995.17</v>
      </c>
      <c r="I250">
        <v>-0.19170799999999999</v>
      </c>
      <c r="K250" t="s">
        <v>3539</v>
      </c>
      <c r="L250">
        <v>-191.708</v>
      </c>
      <c r="M250" t="s">
        <v>83</v>
      </c>
      <c r="N250">
        <v>2002</v>
      </c>
      <c r="O250">
        <v>12</v>
      </c>
      <c r="P250">
        <v>2006</v>
      </c>
      <c r="Q250">
        <v>12</v>
      </c>
      <c r="R250" t="s">
        <v>3540</v>
      </c>
    </row>
    <row r="251" spans="1:18">
      <c r="A251">
        <v>4939</v>
      </c>
      <c r="B251" t="s">
        <v>3745</v>
      </c>
      <c r="C251">
        <v>-77.822126999999995</v>
      </c>
      <c r="D251">
        <v>161.07575199999999</v>
      </c>
      <c r="G251">
        <v>997.15</v>
      </c>
      <c r="I251">
        <v>-0.202125</v>
      </c>
      <c r="K251" t="s">
        <v>3539</v>
      </c>
      <c r="L251">
        <v>-202.125</v>
      </c>
      <c r="M251" t="s">
        <v>83</v>
      </c>
      <c r="N251">
        <v>2002</v>
      </c>
      <c r="O251">
        <v>12</v>
      </c>
      <c r="P251">
        <v>2006</v>
      </c>
      <c r="Q251">
        <v>12</v>
      </c>
      <c r="R251" t="s">
        <v>3540</v>
      </c>
    </row>
    <row r="252" spans="1:18">
      <c r="A252">
        <v>4942</v>
      </c>
      <c r="B252" t="s">
        <v>3748</v>
      </c>
      <c r="C252">
        <v>-77.830102999999994</v>
      </c>
      <c r="D252">
        <v>161.23567600000001</v>
      </c>
      <c r="G252">
        <v>950.74</v>
      </c>
      <c r="I252">
        <v>-0.17686399999999999</v>
      </c>
      <c r="K252" t="s">
        <v>3539</v>
      </c>
      <c r="L252">
        <v>-176.864</v>
      </c>
      <c r="M252" t="s">
        <v>83</v>
      </c>
      <c r="N252">
        <v>2002</v>
      </c>
      <c r="O252">
        <v>12</v>
      </c>
      <c r="P252">
        <v>2006</v>
      </c>
      <c r="Q252">
        <v>12</v>
      </c>
      <c r="R252" t="s">
        <v>3540</v>
      </c>
    </row>
    <row r="253" spans="1:18">
      <c r="A253">
        <v>4944</v>
      </c>
      <c r="B253" t="s">
        <v>3750</v>
      </c>
      <c r="C253">
        <v>-77.831282000000002</v>
      </c>
      <c r="D253">
        <v>161.21607800000001</v>
      </c>
      <c r="G253">
        <v>950.28</v>
      </c>
      <c r="I253">
        <v>-0.16615199999999999</v>
      </c>
      <c r="K253" t="s">
        <v>3539</v>
      </c>
      <c r="L253">
        <v>-166.15199999999999</v>
      </c>
      <c r="M253" t="s">
        <v>83</v>
      </c>
      <c r="N253">
        <v>2002</v>
      </c>
      <c r="O253">
        <v>12</v>
      </c>
      <c r="P253">
        <v>2006</v>
      </c>
      <c r="Q253">
        <v>12</v>
      </c>
      <c r="R253" t="s">
        <v>3540</v>
      </c>
    </row>
    <row r="254" spans="1:18">
      <c r="A254">
        <v>4946</v>
      </c>
      <c r="B254" t="s">
        <v>3752</v>
      </c>
      <c r="C254">
        <v>-77.834128000000007</v>
      </c>
      <c r="D254">
        <v>161.24135100000001</v>
      </c>
      <c r="G254">
        <v>941.82</v>
      </c>
      <c r="I254">
        <v>-0.19977300000000001</v>
      </c>
      <c r="K254" t="s">
        <v>3539</v>
      </c>
      <c r="L254">
        <v>-199.773</v>
      </c>
      <c r="M254" t="s">
        <v>83</v>
      </c>
      <c r="N254">
        <v>2002</v>
      </c>
      <c r="O254">
        <v>12</v>
      </c>
      <c r="P254">
        <v>2006</v>
      </c>
      <c r="Q254">
        <v>12</v>
      </c>
      <c r="R254" t="s">
        <v>3540</v>
      </c>
    </row>
    <row r="255" spans="1:18">
      <c r="A255">
        <v>4947</v>
      </c>
      <c r="B255" t="s">
        <v>3753</v>
      </c>
      <c r="C255">
        <v>-77.834506000000005</v>
      </c>
      <c r="D255">
        <v>161.54817299999999</v>
      </c>
      <c r="G255">
        <v>759.76</v>
      </c>
      <c r="I255">
        <v>-0.21362</v>
      </c>
      <c r="K255" t="s">
        <v>3539</v>
      </c>
      <c r="L255">
        <v>-213.62</v>
      </c>
      <c r="M255" t="s">
        <v>83</v>
      </c>
      <c r="N255">
        <v>2002</v>
      </c>
      <c r="O255">
        <v>12</v>
      </c>
      <c r="P255">
        <v>2009</v>
      </c>
      <c r="Q255">
        <v>12</v>
      </c>
      <c r="R255" t="s">
        <v>3540</v>
      </c>
    </row>
    <row r="256" spans="1:18">
      <c r="A256">
        <v>4948</v>
      </c>
      <c r="B256" t="s">
        <v>3754</v>
      </c>
      <c r="C256">
        <v>-77.835153000000005</v>
      </c>
      <c r="D256">
        <v>161.56848199999999</v>
      </c>
      <c r="G256">
        <v>759.98</v>
      </c>
      <c r="I256">
        <v>-0.16594300000000001</v>
      </c>
      <c r="K256" t="s">
        <v>3539</v>
      </c>
      <c r="L256">
        <v>-165.94300000000001</v>
      </c>
      <c r="M256" t="s">
        <v>83</v>
      </c>
      <c r="N256">
        <v>2002</v>
      </c>
      <c r="O256">
        <v>12</v>
      </c>
      <c r="P256">
        <v>2007</v>
      </c>
      <c r="Q256">
        <v>1</v>
      </c>
      <c r="R256" t="s">
        <v>3540</v>
      </c>
    </row>
    <row r="257" spans="1:18">
      <c r="A257">
        <v>4949</v>
      </c>
      <c r="B257" t="s">
        <v>3755</v>
      </c>
      <c r="C257">
        <v>-77.835605000000001</v>
      </c>
      <c r="D257">
        <v>161.22152800000001</v>
      </c>
      <c r="G257">
        <v>940.88</v>
      </c>
      <c r="I257">
        <v>-0.193993</v>
      </c>
      <c r="K257" t="s">
        <v>3539</v>
      </c>
      <c r="L257">
        <v>-193.99299999999999</v>
      </c>
      <c r="M257" t="s">
        <v>83</v>
      </c>
      <c r="N257">
        <v>2002</v>
      </c>
      <c r="O257">
        <v>12</v>
      </c>
      <c r="P257">
        <v>2006</v>
      </c>
      <c r="Q257">
        <v>12</v>
      </c>
      <c r="R257" t="s">
        <v>3540</v>
      </c>
    </row>
    <row r="258" spans="1:18">
      <c r="A258">
        <v>4952</v>
      </c>
      <c r="B258" t="s">
        <v>3758</v>
      </c>
      <c r="C258">
        <v>-77.838845000000006</v>
      </c>
      <c r="D258">
        <v>161.54532</v>
      </c>
      <c r="G258">
        <v>767.37</v>
      </c>
      <c r="I258">
        <v>-0.20659</v>
      </c>
      <c r="K258" t="s">
        <v>3539</v>
      </c>
      <c r="L258">
        <v>-206.59</v>
      </c>
      <c r="M258" t="s">
        <v>83</v>
      </c>
      <c r="N258">
        <v>2002</v>
      </c>
      <c r="O258">
        <v>12</v>
      </c>
      <c r="P258">
        <v>2009</v>
      </c>
      <c r="Q258">
        <v>12</v>
      </c>
      <c r="R258" t="s">
        <v>3540</v>
      </c>
    </row>
    <row r="259" spans="1:18">
      <c r="A259">
        <v>4953</v>
      </c>
      <c r="B259" t="s">
        <v>3759</v>
      </c>
      <c r="C259">
        <v>-77.839352000000005</v>
      </c>
      <c r="D259">
        <v>161.56538499999999</v>
      </c>
      <c r="G259">
        <v>766.13</v>
      </c>
      <c r="I259">
        <v>-0.179956</v>
      </c>
      <c r="K259" t="s">
        <v>3539</v>
      </c>
      <c r="L259">
        <v>-179.95599999999999</v>
      </c>
      <c r="M259" t="s">
        <v>83</v>
      </c>
      <c r="N259">
        <v>2002</v>
      </c>
      <c r="O259">
        <v>12</v>
      </c>
      <c r="P259">
        <v>2007</v>
      </c>
      <c r="Q259">
        <v>1</v>
      </c>
      <c r="R259" t="s">
        <v>3540</v>
      </c>
    </row>
    <row r="260" spans="1:18">
      <c r="A260">
        <v>4956</v>
      </c>
      <c r="B260" t="s">
        <v>3762</v>
      </c>
      <c r="C260">
        <v>-77.843114999999997</v>
      </c>
      <c r="D260">
        <v>161.40934999999999</v>
      </c>
      <c r="G260">
        <v>834.62</v>
      </c>
      <c r="I260">
        <v>-0.25385400000000002</v>
      </c>
      <c r="K260" t="s">
        <v>3539</v>
      </c>
      <c r="L260">
        <v>-253.85400000000001</v>
      </c>
      <c r="M260" t="s">
        <v>83</v>
      </c>
      <c r="N260">
        <v>2002</v>
      </c>
      <c r="O260">
        <v>12</v>
      </c>
      <c r="P260">
        <v>2006</v>
      </c>
      <c r="Q260">
        <v>12</v>
      </c>
      <c r="R260" t="s">
        <v>3540</v>
      </c>
    </row>
    <row r="261" spans="1:18">
      <c r="A261">
        <v>4957</v>
      </c>
      <c r="B261" t="s">
        <v>3763</v>
      </c>
      <c r="C261">
        <v>-77.843181000000001</v>
      </c>
      <c r="D261">
        <v>161.430622</v>
      </c>
      <c r="G261">
        <v>794.32</v>
      </c>
      <c r="I261">
        <v>-0.19126199999999999</v>
      </c>
      <c r="K261" t="s">
        <v>3539</v>
      </c>
      <c r="L261">
        <v>-191.262</v>
      </c>
      <c r="M261" t="s">
        <v>83</v>
      </c>
      <c r="N261">
        <v>2002</v>
      </c>
      <c r="O261">
        <v>12</v>
      </c>
      <c r="P261">
        <v>2006</v>
      </c>
      <c r="Q261">
        <v>12</v>
      </c>
      <c r="R261" t="s">
        <v>3540</v>
      </c>
    </row>
    <row r="262" spans="1:18">
      <c r="A262">
        <v>4958</v>
      </c>
      <c r="B262" t="s">
        <v>3764</v>
      </c>
      <c r="C262">
        <v>-77.847509000000002</v>
      </c>
      <c r="D262">
        <v>161.40931399999999</v>
      </c>
      <c r="G262">
        <v>838.13</v>
      </c>
      <c r="I262">
        <v>-0.23410300000000001</v>
      </c>
      <c r="K262" t="s">
        <v>3539</v>
      </c>
      <c r="L262">
        <v>-234.10300000000001</v>
      </c>
      <c r="M262" t="s">
        <v>83</v>
      </c>
      <c r="N262">
        <v>2002</v>
      </c>
      <c r="O262">
        <v>12</v>
      </c>
      <c r="P262">
        <v>2006</v>
      </c>
      <c r="Q262">
        <v>12</v>
      </c>
      <c r="R262" t="s">
        <v>3540</v>
      </c>
    </row>
    <row r="263" spans="1:18">
      <c r="A263">
        <v>4959</v>
      </c>
      <c r="B263" t="s">
        <v>3765</v>
      </c>
      <c r="C263">
        <v>-77.847545999999994</v>
      </c>
      <c r="D263">
        <v>161.42989399999999</v>
      </c>
      <c r="G263">
        <v>798.56</v>
      </c>
      <c r="I263">
        <v>-0.23857100000000001</v>
      </c>
      <c r="K263" t="s">
        <v>3539</v>
      </c>
      <c r="L263">
        <v>-238.571</v>
      </c>
      <c r="M263" t="s">
        <v>83</v>
      </c>
      <c r="N263">
        <v>2002</v>
      </c>
      <c r="O263">
        <v>12</v>
      </c>
      <c r="P263">
        <v>2006</v>
      </c>
      <c r="Q263">
        <v>12</v>
      </c>
      <c r="R263" t="s">
        <v>3540</v>
      </c>
    </row>
    <row r="264" spans="1:18">
      <c r="A264">
        <v>4962</v>
      </c>
      <c r="B264" t="s">
        <v>3768</v>
      </c>
      <c r="C264">
        <v>-77.852315000000004</v>
      </c>
      <c r="D264">
        <v>161.42905300000001</v>
      </c>
      <c r="G264">
        <v>816.6</v>
      </c>
      <c r="I264">
        <v>-0.239292</v>
      </c>
      <c r="K264" t="s">
        <v>3539</v>
      </c>
      <c r="L264">
        <v>-239.292</v>
      </c>
      <c r="M264" t="s">
        <v>83</v>
      </c>
      <c r="N264">
        <v>2002</v>
      </c>
      <c r="O264">
        <v>11</v>
      </c>
      <c r="P264">
        <v>2006</v>
      </c>
      <c r="Q264">
        <v>12</v>
      </c>
      <c r="R264" t="s">
        <v>3540</v>
      </c>
    </row>
    <row r="265" spans="1:18">
      <c r="A265">
        <v>4963</v>
      </c>
      <c r="B265" t="s">
        <v>3769</v>
      </c>
      <c r="C265">
        <v>-77.852349000000004</v>
      </c>
      <c r="D265">
        <v>161.40854300000001</v>
      </c>
      <c r="G265">
        <v>834.73</v>
      </c>
      <c r="I265">
        <v>-0.24590699999999999</v>
      </c>
      <c r="K265" t="s">
        <v>3539</v>
      </c>
      <c r="L265">
        <v>-245.90700000000001</v>
      </c>
      <c r="M265" t="s">
        <v>83</v>
      </c>
      <c r="N265">
        <v>2002</v>
      </c>
      <c r="O265">
        <v>11</v>
      </c>
      <c r="P265">
        <v>2006</v>
      </c>
      <c r="Q265">
        <v>12</v>
      </c>
      <c r="R265" t="s">
        <v>3540</v>
      </c>
    </row>
    <row r="266" spans="1:18">
      <c r="A266">
        <v>4964</v>
      </c>
      <c r="B266" t="s">
        <v>3770</v>
      </c>
      <c r="C266">
        <v>-77.852986999999999</v>
      </c>
      <c r="D266">
        <v>161.50000800000001</v>
      </c>
      <c r="G266">
        <v>803.4</v>
      </c>
      <c r="I266">
        <v>-0.22380800000000001</v>
      </c>
      <c r="K266" t="s">
        <v>3539</v>
      </c>
      <c r="L266">
        <v>-223.80799999999999</v>
      </c>
      <c r="M266" t="s">
        <v>83</v>
      </c>
      <c r="N266">
        <v>2002</v>
      </c>
      <c r="O266">
        <v>12</v>
      </c>
      <c r="P266">
        <v>2007</v>
      </c>
      <c r="Q266">
        <v>1</v>
      </c>
      <c r="R266" t="s">
        <v>3540</v>
      </c>
    </row>
    <row r="267" spans="1:18">
      <c r="A267">
        <v>4967</v>
      </c>
      <c r="B267" t="s">
        <v>3773</v>
      </c>
      <c r="C267">
        <v>-77.856105999999997</v>
      </c>
      <c r="D267">
        <v>161.48514900000001</v>
      </c>
      <c r="G267">
        <v>812.66</v>
      </c>
      <c r="I267">
        <v>-0.22059200000000001</v>
      </c>
      <c r="K267" t="s">
        <v>3539</v>
      </c>
      <c r="L267">
        <v>-220.59200000000001</v>
      </c>
      <c r="M267" t="s">
        <v>83</v>
      </c>
      <c r="N267">
        <v>2002</v>
      </c>
      <c r="O267">
        <v>12</v>
      </c>
      <c r="P267">
        <v>2007</v>
      </c>
      <c r="Q267">
        <v>1</v>
      </c>
      <c r="R267" t="s">
        <v>3540</v>
      </c>
    </row>
    <row r="268" spans="1:18">
      <c r="A268">
        <v>4968</v>
      </c>
      <c r="B268" t="s">
        <v>3774</v>
      </c>
      <c r="C268">
        <v>-77.856195999999997</v>
      </c>
      <c r="D268">
        <v>161.31129200000001</v>
      </c>
      <c r="G268">
        <v>892.56</v>
      </c>
      <c r="I268">
        <v>-0.30612699999999998</v>
      </c>
      <c r="K268" t="s">
        <v>3539</v>
      </c>
      <c r="L268">
        <v>-306.12700000000001</v>
      </c>
      <c r="M268" t="s">
        <v>83</v>
      </c>
      <c r="N268">
        <v>2002</v>
      </c>
      <c r="O268">
        <v>12</v>
      </c>
      <c r="P268">
        <v>2006</v>
      </c>
      <c r="Q268">
        <v>12</v>
      </c>
      <c r="R268" t="s">
        <v>3540</v>
      </c>
    </row>
    <row r="269" spans="1:18">
      <c r="A269">
        <v>4969</v>
      </c>
      <c r="B269" t="s">
        <v>3775</v>
      </c>
      <c r="C269">
        <v>-77.856232000000006</v>
      </c>
      <c r="D269">
        <v>161.51405299999999</v>
      </c>
      <c r="G269">
        <v>804.48</v>
      </c>
      <c r="I269">
        <v>-0.21363799999999999</v>
      </c>
      <c r="K269" t="s">
        <v>3539</v>
      </c>
      <c r="L269">
        <v>-213.63800000000001</v>
      </c>
      <c r="M269" t="s">
        <v>83</v>
      </c>
      <c r="N269">
        <v>2002</v>
      </c>
      <c r="O269">
        <v>12</v>
      </c>
      <c r="P269">
        <v>2007</v>
      </c>
      <c r="Q269">
        <v>1</v>
      </c>
      <c r="R269" t="s">
        <v>3540</v>
      </c>
    </row>
    <row r="270" spans="1:18">
      <c r="A270">
        <v>4970</v>
      </c>
      <c r="B270" t="s">
        <v>3776</v>
      </c>
      <c r="C270">
        <v>-77.856666000000004</v>
      </c>
      <c r="D270">
        <v>161.428785</v>
      </c>
      <c r="G270">
        <v>830.19</v>
      </c>
      <c r="I270">
        <v>-0.249088</v>
      </c>
      <c r="K270" t="s">
        <v>3539</v>
      </c>
      <c r="L270">
        <v>-249.08799999999999</v>
      </c>
      <c r="M270" t="s">
        <v>83</v>
      </c>
      <c r="N270">
        <v>2002</v>
      </c>
      <c r="O270">
        <v>11</v>
      </c>
      <c r="P270">
        <v>2006</v>
      </c>
      <c r="Q270">
        <v>12</v>
      </c>
      <c r="R270" t="s">
        <v>3540</v>
      </c>
    </row>
    <row r="271" spans="1:18">
      <c r="A271">
        <v>4971</v>
      </c>
      <c r="B271" t="s">
        <v>3777</v>
      </c>
      <c r="C271">
        <v>-77.856786</v>
      </c>
      <c r="D271">
        <v>161.408762</v>
      </c>
      <c r="G271">
        <v>835.36</v>
      </c>
      <c r="I271">
        <v>-0.23960400000000001</v>
      </c>
      <c r="K271" t="s">
        <v>3539</v>
      </c>
      <c r="L271">
        <v>-239.60400000000001</v>
      </c>
      <c r="M271" t="s">
        <v>83</v>
      </c>
      <c r="N271">
        <v>2002</v>
      </c>
      <c r="O271">
        <v>11</v>
      </c>
      <c r="P271">
        <v>2006</v>
      </c>
      <c r="Q271">
        <v>12</v>
      </c>
      <c r="R271" t="s">
        <v>3540</v>
      </c>
    </row>
    <row r="272" spans="1:18">
      <c r="A272">
        <v>4972</v>
      </c>
      <c r="B272" t="s">
        <v>3778</v>
      </c>
      <c r="C272">
        <v>-77.858378999999999</v>
      </c>
      <c r="D272">
        <v>161.32799900000001</v>
      </c>
      <c r="G272">
        <v>888.1</v>
      </c>
      <c r="I272">
        <v>-0.297759</v>
      </c>
      <c r="K272" t="s">
        <v>3539</v>
      </c>
      <c r="L272">
        <v>-297.75900000000001</v>
      </c>
      <c r="M272" t="s">
        <v>83</v>
      </c>
      <c r="N272">
        <v>2002</v>
      </c>
      <c r="O272">
        <v>12</v>
      </c>
      <c r="P272">
        <v>2006</v>
      </c>
      <c r="Q272">
        <v>12</v>
      </c>
      <c r="R272" t="s">
        <v>3540</v>
      </c>
    </row>
    <row r="273" spans="1:18">
      <c r="A273">
        <v>4973</v>
      </c>
      <c r="B273" t="s">
        <v>3779</v>
      </c>
      <c r="C273">
        <v>-77.859249000000005</v>
      </c>
      <c r="D273">
        <v>161.49972299999999</v>
      </c>
      <c r="G273">
        <v>812.41</v>
      </c>
      <c r="I273">
        <v>-0.21671000000000001</v>
      </c>
      <c r="K273" t="s">
        <v>3539</v>
      </c>
      <c r="L273">
        <v>-216.71</v>
      </c>
      <c r="M273" t="s">
        <v>83</v>
      </c>
      <c r="N273">
        <v>2002</v>
      </c>
      <c r="O273">
        <v>12</v>
      </c>
      <c r="P273">
        <v>2007</v>
      </c>
      <c r="Q273">
        <v>1</v>
      </c>
      <c r="R273" t="s">
        <v>3540</v>
      </c>
    </row>
    <row r="274" spans="1:18">
      <c r="A274">
        <v>4975</v>
      </c>
      <c r="B274" t="s">
        <v>3781</v>
      </c>
      <c r="C274">
        <v>-77.859712000000002</v>
      </c>
      <c r="D274">
        <v>161.300388</v>
      </c>
      <c r="G274">
        <v>886.66</v>
      </c>
      <c r="I274">
        <v>-0.28617100000000001</v>
      </c>
      <c r="K274" t="s">
        <v>3539</v>
      </c>
      <c r="L274">
        <v>-286.17099999999999</v>
      </c>
      <c r="M274" t="s">
        <v>83</v>
      </c>
      <c r="N274">
        <v>2002</v>
      </c>
      <c r="O274">
        <v>12</v>
      </c>
      <c r="P274">
        <v>2006</v>
      </c>
      <c r="Q274">
        <v>12</v>
      </c>
      <c r="R274" t="s">
        <v>3540</v>
      </c>
    </row>
    <row r="275" spans="1:18">
      <c r="A275">
        <v>4977</v>
      </c>
      <c r="B275" t="s">
        <v>3783</v>
      </c>
      <c r="C275">
        <v>-77.861536000000001</v>
      </c>
      <c r="D275">
        <v>161.40804499999999</v>
      </c>
      <c r="G275">
        <v>844.94</v>
      </c>
      <c r="I275">
        <v>-0.26291100000000001</v>
      </c>
      <c r="K275" t="s">
        <v>3539</v>
      </c>
      <c r="L275">
        <v>-262.911</v>
      </c>
      <c r="M275" t="s">
        <v>83</v>
      </c>
      <c r="N275">
        <v>2002</v>
      </c>
      <c r="O275">
        <v>11</v>
      </c>
      <c r="P275">
        <v>2006</v>
      </c>
      <c r="Q275">
        <v>12</v>
      </c>
      <c r="R275" t="s">
        <v>3540</v>
      </c>
    </row>
    <row r="276" spans="1:18">
      <c r="A276">
        <v>4979</v>
      </c>
      <c r="B276" t="s">
        <v>3785</v>
      </c>
      <c r="C276">
        <v>-77.861553999999998</v>
      </c>
      <c r="D276">
        <v>161.38723899999999</v>
      </c>
      <c r="G276">
        <v>855.67</v>
      </c>
      <c r="I276">
        <v>-0.27158399999999999</v>
      </c>
      <c r="K276" t="s">
        <v>3539</v>
      </c>
      <c r="L276">
        <v>-271.584</v>
      </c>
      <c r="M276" t="s">
        <v>83</v>
      </c>
      <c r="N276">
        <v>2002</v>
      </c>
      <c r="O276">
        <v>11</v>
      </c>
      <c r="P276">
        <v>2006</v>
      </c>
      <c r="Q276">
        <v>12</v>
      </c>
      <c r="R276" t="s">
        <v>3540</v>
      </c>
    </row>
    <row r="277" spans="1:18">
      <c r="A277">
        <v>4980</v>
      </c>
      <c r="B277" t="s">
        <v>3786</v>
      </c>
      <c r="C277">
        <v>-77.861631000000003</v>
      </c>
      <c r="D277">
        <v>161.42814799999999</v>
      </c>
      <c r="G277">
        <v>836.62</v>
      </c>
      <c r="I277">
        <v>-0.25190200000000001</v>
      </c>
      <c r="K277" t="s">
        <v>3539</v>
      </c>
      <c r="L277">
        <v>-251.90199999999999</v>
      </c>
      <c r="M277" t="s">
        <v>83</v>
      </c>
      <c r="N277">
        <v>2002</v>
      </c>
      <c r="O277">
        <v>11</v>
      </c>
      <c r="P277">
        <v>2006</v>
      </c>
      <c r="Q277">
        <v>12</v>
      </c>
      <c r="R277" t="s">
        <v>3540</v>
      </c>
    </row>
    <row r="278" spans="1:18">
      <c r="A278">
        <v>4983</v>
      </c>
      <c r="B278" t="s">
        <v>3789</v>
      </c>
      <c r="C278">
        <v>-77.865894999999995</v>
      </c>
      <c r="D278">
        <v>161.428639</v>
      </c>
      <c r="G278">
        <v>839.61</v>
      </c>
      <c r="I278">
        <v>-0.25632100000000002</v>
      </c>
      <c r="K278" t="s">
        <v>3539</v>
      </c>
      <c r="L278">
        <v>-256.32100000000003</v>
      </c>
      <c r="M278" t="s">
        <v>83</v>
      </c>
      <c r="N278">
        <v>2002</v>
      </c>
      <c r="O278">
        <v>11</v>
      </c>
      <c r="P278">
        <v>2006</v>
      </c>
      <c r="Q278">
        <v>12</v>
      </c>
      <c r="R278" t="s">
        <v>3540</v>
      </c>
    </row>
    <row r="279" spans="1:18">
      <c r="A279">
        <v>4984</v>
      </c>
      <c r="B279" t="s">
        <v>3790</v>
      </c>
      <c r="C279">
        <v>-77.865896000000006</v>
      </c>
      <c r="D279">
        <v>161.387023</v>
      </c>
      <c r="G279">
        <v>856.77</v>
      </c>
      <c r="I279">
        <v>-0.28115600000000002</v>
      </c>
      <c r="K279" t="s">
        <v>3539</v>
      </c>
      <c r="L279">
        <v>-281.15600000000001</v>
      </c>
      <c r="M279" t="s">
        <v>83</v>
      </c>
      <c r="N279">
        <v>2002</v>
      </c>
      <c r="O279">
        <v>11</v>
      </c>
      <c r="P279">
        <v>2006</v>
      </c>
      <c r="Q279">
        <v>12</v>
      </c>
      <c r="R279" t="s">
        <v>3540</v>
      </c>
    </row>
    <row r="280" spans="1:18">
      <c r="A280">
        <v>4985</v>
      </c>
      <c r="B280" t="s">
        <v>3791</v>
      </c>
      <c r="C280">
        <v>-77.865899999999996</v>
      </c>
      <c r="D280">
        <v>161.40745200000001</v>
      </c>
      <c r="G280">
        <v>848.18</v>
      </c>
      <c r="I280">
        <v>-0.27642099999999997</v>
      </c>
      <c r="K280" t="s">
        <v>3539</v>
      </c>
      <c r="L280">
        <v>-276.42099999999999</v>
      </c>
      <c r="M280" t="s">
        <v>83</v>
      </c>
      <c r="N280">
        <v>2002</v>
      </c>
      <c r="O280">
        <v>11</v>
      </c>
      <c r="P280">
        <v>2006</v>
      </c>
      <c r="Q280">
        <v>12</v>
      </c>
      <c r="R280" t="s">
        <v>3540</v>
      </c>
    </row>
    <row r="281" spans="1:18">
      <c r="A281">
        <v>4986</v>
      </c>
      <c r="B281" t="s">
        <v>3792</v>
      </c>
      <c r="C281">
        <v>-77.868762000000004</v>
      </c>
      <c r="D281">
        <v>161.427942</v>
      </c>
      <c r="G281">
        <v>837.06</v>
      </c>
      <c r="I281">
        <v>-0.26767000000000002</v>
      </c>
      <c r="K281" t="s">
        <v>3539</v>
      </c>
      <c r="L281">
        <v>-267.67</v>
      </c>
      <c r="M281" t="s">
        <v>83</v>
      </c>
      <c r="N281">
        <v>2002</v>
      </c>
      <c r="O281">
        <v>11</v>
      </c>
      <c r="P281">
        <v>2006</v>
      </c>
      <c r="Q281">
        <v>12</v>
      </c>
      <c r="R281" t="s">
        <v>3540</v>
      </c>
    </row>
    <row r="282" spans="1:18">
      <c r="A282">
        <v>4987</v>
      </c>
      <c r="B282" t="s">
        <v>3793</v>
      </c>
      <c r="C282">
        <v>-77.868855999999994</v>
      </c>
      <c r="D282">
        <v>161.40777</v>
      </c>
      <c r="G282">
        <v>843.04</v>
      </c>
      <c r="I282">
        <v>-0.27802100000000002</v>
      </c>
      <c r="K282" t="s">
        <v>3539</v>
      </c>
      <c r="L282">
        <v>-278.02100000000002</v>
      </c>
      <c r="M282" t="s">
        <v>83</v>
      </c>
      <c r="N282">
        <v>2002</v>
      </c>
      <c r="O282">
        <v>11</v>
      </c>
      <c r="P282">
        <v>2006</v>
      </c>
      <c r="Q282">
        <v>12</v>
      </c>
      <c r="R282" t="s">
        <v>3540</v>
      </c>
    </row>
    <row r="283" spans="1:18">
      <c r="A283">
        <v>4988</v>
      </c>
      <c r="B283" t="s">
        <v>3794</v>
      </c>
      <c r="C283">
        <v>-77.873121999999995</v>
      </c>
      <c r="D283">
        <v>161.406992</v>
      </c>
      <c r="G283">
        <v>849.88</v>
      </c>
      <c r="I283">
        <v>-0.27473900000000001</v>
      </c>
      <c r="K283" t="s">
        <v>3539</v>
      </c>
      <c r="L283">
        <v>-274.73899999999998</v>
      </c>
      <c r="M283" t="s">
        <v>83</v>
      </c>
      <c r="N283">
        <v>2002</v>
      </c>
      <c r="O283">
        <v>11</v>
      </c>
      <c r="P283">
        <v>2006</v>
      </c>
      <c r="Q283">
        <v>12</v>
      </c>
      <c r="R283" t="s">
        <v>3540</v>
      </c>
    </row>
    <row r="284" spans="1:18">
      <c r="A284">
        <v>4989</v>
      </c>
      <c r="B284" t="s">
        <v>3795</v>
      </c>
      <c r="C284">
        <v>-77.873219000000006</v>
      </c>
      <c r="D284">
        <v>161.42784800000001</v>
      </c>
      <c r="G284">
        <v>841.24</v>
      </c>
      <c r="I284">
        <v>-0.26185799999999998</v>
      </c>
      <c r="K284" t="s">
        <v>3539</v>
      </c>
      <c r="L284">
        <v>-261.858</v>
      </c>
      <c r="M284" t="s">
        <v>83</v>
      </c>
      <c r="N284">
        <v>2002</v>
      </c>
      <c r="O284">
        <v>11</v>
      </c>
      <c r="P284">
        <v>2006</v>
      </c>
      <c r="Q284">
        <v>12</v>
      </c>
      <c r="R284" t="s">
        <v>3540</v>
      </c>
    </row>
    <row r="285" spans="1:18">
      <c r="A285">
        <v>4991</v>
      </c>
      <c r="B285" t="s">
        <v>3797</v>
      </c>
      <c r="C285">
        <v>-77.876025999999996</v>
      </c>
      <c r="D285">
        <v>161.427852</v>
      </c>
      <c r="G285">
        <v>833.93</v>
      </c>
      <c r="I285">
        <v>-0.26918399999999998</v>
      </c>
      <c r="K285" t="s">
        <v>3539</v>
      </c>
      <c r="L285">
        <v>-269.18400000000003</v>
      </c>
      <c r="M285" t="s">
        <v>83</v>
      </c>
      <c r="N285">
        <v>2002</v>
      </c>
      <c r="O285">
        <v>11</v>
      </c>
      <c r="P285">
        <v>2006</v>
      </c>
      <c r="Q285">
        <v>12</v>
      </c>
      <c r="R285" t="s">
        <v>3540</v>
      </c>
    </row>
    <row r="286" spans="1:18">
      <c r="A286">
        <v>4992</v>
      </c>
      <c r="B286" t="s">
        <v>3798</v>
      </c>
      <c r="C286">
        <v>-77.876037999999994</v>
      </c>
      <c r="D286">
        <v>161.407929</v>
      </c>
      <c r="G286">
        <v>840.08</v>
      </c>
      <c r="I286">
        <v>-0.25238300000000002</v>
      </c>
      <c r="K286" t="s">
        <v>3539</v>
      </c>
      <c r="L286">
        <v>-252.38300000000001</v>
      </c>
      <c r="M286" t="s">
        <v>83</v>
      </c>
      <c r="N286">
        <v>2002</v>
      </c>
      <c r="O286">
        <v>11</v>
      </c>
      <c r="P286">
        <v>2006</v>
      </c>
      <c r="Q286">
        <v>12</v>
      </c>
      <c r="R286" t="s">
        <v>3540</v>
      </c>
    </row>
    <row r="287" spans="1:18">
      <c r="A287">
        <v>4995</v>
      </c>
      <c r="B287" t="s">
        <v>3801</v>
      </c>
      <c r="C287">
        <v>-77.880328000000006</v>
      </c>
      <c r="D287">
        <v>161.40742</v>
      </c>
      <c r="G287">
        <v>836.46</v>
      </c>
      <c r="I287">
        <v>-0.28926800000000003</v>
      </c>
      <c r="K287" t="s">
        <v>3539</v>
      </c>
      <c r="L287">
        <v>-289.26799999999997</v>
      </c>
      <c r="M287" t="s">
        <v>83</v>
      </c>
      <c r="N287">
        <v>2002</v>
      </c>
      <c r="O287">
        <v>11</v>
      </c>
      <c r="P287">
        <v>2006</v>
      </c>
      <c r="Q287">
        <v>12</v>
      </c>
      <c r="R287" t="s">
        <v>3540</v>
      </c>
    </row>
    <row r="288" spans="1:18">
      <c r="A288">
        <v>4996</v>
      </c>
      <c r="B288" t="s">
        <v>3802</v>
      </c>
      <c r="C288">
        <v>-77.880416999999994</v>
      </c>
      <c r="D288">
        <v>161.42827</v>
      </c>
      <c r="G288">
        <v>830.7</v>
      </c>
      <c r="I288">
        <v>-0.27222000000000002</v>
      </c>
      <c r="K288" t="s">
        <v>3539</v>
      </c>
      <c r="L288">
        <v>-272.22000000000003</v>
      </c>
      <c r="M288" t="s">
        <v>83</v>
      </c>
      <c r="N288">
        <v>2002</v>
      </c>
      <c r="O288">
        <v>11</v>
      </c>
      <c r="P288">
        <v>2006</v>
      </c>
      <c r="Q288">
        <v>12</v>
      </c>
      <c r="R288" t="s">
        <v>3540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R2036"/>
  <sheetViews>
    <sheetView workbookViewId="0"/>
  </sheetViews>
  <sheetFormatPr defaultColWidth="11.42578125" defaultRowHeight="15"/>
  <cols>
    <col min="2" max="2" width="35" bestFit="1" customWidth="1"/>
  </cols>
  <sheetData>
    <row r="1" spans="1:1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</row>
    <row r="2" spans="1:18">
      <c r="A2">
        <v>34</v>
      </c>
      <c r="B2" t="s">
        <v>63</v>
      </c>
      <c r="C2">
        <v>-72.016666000000001</v>
      </c>
      <c r="D2">
        <v>-8.75</v>
      </c>
      <c r="L2">
        <v>390</v>
      </c>
      <c r="M2" t="s">
        <v>64</v>
      </c>
      <c r="N2">
        <v>1992</v>
      </c>
      <c r="P2">
        <v>1993</v>
      </c>
      <c r="R2" t="s">
        <v>65</v>
      </c>
    </row>
    <row r="3" spans="1:18">
      <c r="A3">
        <v>35</v>
      </c>
      <c r="B3" t="s">
        <v>67</v>
      </c>
      <c r="C3">
        <v>-73.466666000000004</v>
      </c>
      <c r="D3">
        <v>-12.566666</v>
      </c>
      <c r="L3">
        <v>280</v>
      </c>
      <c r="M3" t="s">
        <v>64</v>
      </c>
      <c r="N3">
        <v>1991</v>
      </c>
      <c r="P3">
        <v>1993</v>
      </c>
      <c r="R3" t="s">
        <v>65</v>
      </c>
    </row>
    <row r="4" spans="1:18">
      <c r="A4">
        <v>36</v>
      </c>
      <c r="B4" t="s">
        <v>68</v>
      </c>
      <c r="C4">
        <v>-73.650000000000006</v>
      </c>
      <c r="D4">
        <v>-9.716666</v>
      </c>
      <c r="L4">
        <v>130</v>
      </c>
      <c r="M4" t="s">
        <v>64</v>
      </c>
      <c r="N4">
        <v>1990</v>
      </c>
      <c r="P4">
        <v>1993</v>
      </c>
      <c r="R4" t="s">
        <v>65</v>
      </c>
    </row>
    <row r="5" spans="1:18">
      <c r="A5">
        <v>37</v>
      </c>
      <c r="B5" t="s">
        <v>69</v>
      </c>
      <c r="C5">
        <v>-73.95</v>
      </c>
      <c r="D5">
        <v>-12.083333</v>
      </c>
      <c r="L5">
        <v>150</v>
      </c>
      <c r="M5" t="s">
        <v>64</v>
      </c>
      <c r="N5">
        <v>1991</v>
      </c>
      <c r="P5">
        <v>1993</v>
      </c>
      <c r="R5" t="s">
        <v>65</v>
      </c>
    </row>
    <row r="6" spans="1:18">
      <c r="A6">
        <v>38</v>
      </c>
      <c r="B6" t="s">
        <v>70</v>
      </c>
      <c r="C6">
        <v>-74.266666000000001</v>
      </c>
      <c r="D6">
        <v>-11.766666000000001</v>
      </c>
      <c r="L6">
        <v>150</v>
      </c>
      <c r="M6" t="s">
        <v>64</v>
      </c>
      <c r="N6">
        <v>1991</v>
      </c>
      <c r="P6">
        <v>1993</v>
      </c>
      <c r="R6" t="s">
        <v>65</v>
      </c>
    </row>
    <row r="7" spans="1:18">
      <c r="A7">
        <v>39</v>
      </c>
      <c r="B7" t="s">
        <v>71</v>
      </c>
      <c r="C7">
        <v>-74.966666000000004</v>
      </c>
      <c r="D7">
        <v>-11.8</v>
      </c>
      <c r="L7">
        <v>120</v>
      </c>
      <c r="M7" t="s">
        <v>64</v>
      </c>
      <c r="N7">
        <v>1988</v>
      </c>
      <c r="P7">
        <v>1993</v>
      </c>
      <c r="R7" t="s">
        <v>65</v>
      </c>
    </row>
    <row r="8" spans="1:18">
      <c r="A8">
        <v>40</v>
      </c>
      <c r="B8" t="s">
        <v>72</v>
      </c>
      <c r="C8">
        <v>-75.483333000000002</v>
      </c>
      <c r="D8">
        <v>-9.0833329999999997</v>
      </c>
      <c r="L8">
        <v>60</v>
      </c>
      <c r="M8" t="s">
        <v>64</v>
      </c>
      <c r="N8">
        <v>1982</v>
      </c>
      <c r="P8">
        <v>1993</v>
      </c>
      <c r="R8" t="s">
        <v>65</v>
      </c>
    </row>
    <row r="9" spans="1:18">
      <c r="A9">
        <v>41</v>
      </c>
      <c r="B9" t="s">
        <v>73</v>
      </c>
      <c r="C9">
        <v>-75.5</v>
      </c>
      <c r="D9">
        <v>2.6833330000000002</v>
      </c>
      <c r="L9">
        <v>50</v>
      </c>
      <c r="M9" t="s">
        <v>64</v>
      </c>
      <c r="N9">
        <v>1980</v>
      </c>
      <c r="P9">
        <v>1993</v>
      </c>
      <c r="R9" t="s">
        <v>65</v>
      </c>
    </row>
    <row r="10" spans="1:18">
      <c r="A10">
        <v>42</v>
      </c>
      <c r="B10" t="s">
        <v>74</v>
      </c>
      <c r="C10">
        <v>-75.5</v>
      </c>
      <c r="D10">
        <v>-4.5833329999999997</v>
      </c>
      <c r="L10">
        <v>60</v>
      </c>
      <c r="M10" t="s">
        <v>64</v>
      </c>
      <c r="N10">
        <v>1982</v>
      </c>
      <c r="P10">
        <v>1993</v>
      </c>
      <c r="R10" t="s">
        <v>65</v>
      </c>
    </row>
    <row r="11" spans="1:18">
      <c r="A11">
        <v>43</v>
      </c>
      <c r="B11" t="s">
        <v>75</v>
      </c>
      <c r="C11">
        <v>-75.55</v>
      </c>
      <c r="D11">
        <v>-9.7666660000000007</v>
      </c>
      <c r="L11">
        <v>70</v>
      </c>
      <c r="M11" t="s">
        <v>64</v>
      </c>
      <c r="N11">
        <v>1984</v>
      </c>
      <c r="P11">
        <v>1993</v>
      </c>
      <c r="R11" t="s">
        <v>65</v>
      </c>
    </row>
    <row r="12" spans="1:18">
      <c r="A12">
        <v>44</v>
      </c>
      <c r="B12" t="s">
        <v>76</v>
      </c>
      <c r="C12">
        <v>-78.033332999999999</v>
      </c>
      <c r="D12">
        <v>-10.983333</v>
      </c>
      <c r="L12">
        <v>90</v>
      </c>
      <c r="M12" t="s">
        <v>64</v>
      </c>
      <c r="N12">
        <v>1986</v>
      </c>
      <c r="P12">
        <v>1993</v>
      </c>
      <c r="R12" t="s">
        <v>65</v>
      </c>
    </row>
    <row r="13" spans="1:18">
      <c r="A13">
        <v>137</v>
      </c>
      <c r="B13" t="s">
        <v>108</v>
      </c>
      <c r="C13">
        <v>-71.5</v>
      </c>
      <c r="D13">
        <v>161.83332999999999</v>
      </c>
      <c r="G13">
        <v>1400</v>
      </c>
      <c r="H13">
        <v>-16.5</v>
      </c>
      <c r="I13">
        <v>18</v>
      </c>
      <c r="J13">
        <v>2</v>
      </c>
      <c r="K13" t="s">
        <v>109</v>
      </c>
      <c r="L13">
        <v>182</v>
      </c>
      <c r="M13" t="s">
        <v>110</v>
      </c>
      <c r="N13">
        <v>1971</v>
      </c>
      <c r="P13">
        <v>1981</v>
      </c>
      <c r="R13" t="s">
        <v>111</v>
      </c>
    </row>
    <row r="14" spans="1:18">
      <c r="A14">
        <v>138</v>
      </c>
      <c r="B14" t="s">
        <v>112</v>
      </c>
      <c r="C14">
        <v>-72.3</v>
      </c>
      <c r="D14">
        <v>165.66666000000001</v>
      </c>
      <c r="G14">
        <v>2350</v>
      </c>
      <c r="H14">
        <v>-16.5</v>
      </c>
      <c r="I14">
        <v>5</v>
      </c>
      <c r="J14">
        <v>2</v>
      </c>
      <c r="K14" t="s">
        <v>109</v>
      </c>
      <c r="L14">
        <v>50</v>
      </c>
      <c r="M14" t="s">
        <v>110</v>
      </c>
      <c r="N14">
        <v>1929</v>
      </c>
      <c r="P14">
        <v>1981</v>
      </c>
      <c r="R14" t="s">
        <v>111</v>
      </c>
    </row>
    <row r="15" spans="1:18">
      <c r="A15">
        <v>139</v>
      </c>
      <c r="B15" t="s">
        <v>113</v>
      </c>
      <c r="C15">
        <v>-72.258611000000002</v>
      </c>
      <c r="D15">
        <v>63.966665999999996</v>
      </c>
      <c r="E15" t="s">
        <v>4544</v>
      </c>
      <c r="G15">
        <v>1607</v>
      </c>
      <c r="H15">
        <v>-30.3</v>
      </c>
      <c r="I15">
        <v>0.04</v>
      </c>
      <c r="K15" t="s">
        <v>114</v>
      </c>
      <c r="L15">
        <v>40</v>
      </c>
      <c r="M15" t="s">
        <v>115</v>
      </c>
      <c r="N15">
        <v>1972</v>
      </c>
      <c r="O15">
        <v>1</v>
      </c>
      <c r="P15">
        <v>1974</v>
      </c>
      <c r="Q15">
        <v>1</v>
      </c>
      <c r="R15" t="s">
        <v>116</v>
      </c>
    </row>
    <row r="16" spans="1:18">
      <c r="A16">
        <v>140</v>
      </c>
      <c r="B16" t="s">
        <v>118</v>
      </c>
      <c r="C16">
        <v>-72.516193999999999</v>
      </c>
      <c r="D16">
        <v>65.323999999999998</v>
      </c>
      <c r="E16" t="s">
        <v>4544</v>
      </c>
      <c r="G16">
        <v>1148</v>
      </c>
      <c r="H16">
        <v>-28.1</v>
      </c>
      <c r="I16">
        <v>-0.01</v>
      </c>
      <c r="K16" t="s">
        <v>114</v>
      </c>
      <c r="L16">
        <v>-10</v>
      </c>
      <c r="M16" t="s">
        <v>115</v>
      </c>
      <c r="N16">
        <v>1972</v>
      </c>
      <c r="O16">
        <v>1</v>
      </c>
      <c r="P16">
        <v>1974</v>
      </c>
      <c r="Q16">
        <v>1</v>
      </c>
      <c r="R16" t="s">
        <v>116</v>
      </c>
    </row>
    <row r="17" spans="1:18">
      <c r="A17">
        <v>141</v>
      </c>
      <c r="B17" t="s">
        <v>119</v>
      </c>
      <c r="C17">
        <v>-72.807193999999996</v>
      </c>
      <c r="D17">
        <v>62.150972000000003</v>
      </c>
      <c r="E17" t="s">
        <v>4544</v>
      </c>
      <c r="G17">
        <v>1808</v>
      </c>
      <c r="I17">
        <v>-0.01</v>
      </c>
      <c r="K17" t="s">
        <v>114</v>
      </c>
      <c r="L17">
        <v>-10</v>
      </c>
      <c r="M17" t="s">
        <v>115</v>
      </c>
      <c r="N17">
        <v>1972</v>
      </c>
      <c r="O17">
        <v>1</v>
      </c>
      <c r="P17">
        <v>1974</v>
      </c>
      <c r="Q17">
        <v>1</v>
      </c>
      <c r="R17" t="s">
        <v>116</v>
      </c>
    </row>
    <row r="18" spans="1:18">
      <c r="A18">
        <v>142</v>
      </c>
      <c r="B18" t="s">
        <v>120</v>
      </c>
      <c r="C18">
        <v>-73.715027000000006</v>
      </c>
      <c r="D18">
        <v>61.191471999999997</v>
      </c>
      <c r="E18" t="s">
        <v>4544</v>
      </c>
      <c r="G18">
        <v>2000</v>
      </c>
      <c r="H18">
        <v>-35.799999999999997</v>
      </c>
      <c r="I18">
        <v>0.32</v>
      </c>
      <c r="K18" t="s">
        <v>114</v>
      </c>
      <c r="L18">
        <v>320</v>
      </c>
      <c r="M18" t="s">
        <v>115</v>
      </c>
      <c r="N18">
        <v>1972</v>
      </c>
      <c r="O18">
        <v>1</v>
      </c>
      <c r="P18">
        <v>1974</v>
      </c>
      <c r="Q18">
        <v>1</v>
      </c>
      <c r="R18" t="s">
        <v>116</v>
      </c>
    </row>
    <row r="19" spans="1:18">
      <c r="A19">
        <v>143</v>
      </c>
      <c r="B19" t="s">
        <v>121</v>
      </c>
      <c r="C19">
        <v>-73.729055000000002</v>
      </c>
      <c r="D19">
        <v>70.616665999999995</v>
      </c>
      <c r="E19" t="s">
        <v>4544</v>
      </c>
      <c r="G19">
        <v>1462</v>
      </c>
      <c r="H19">
        <v>-27.8</v>
      </c>
      <c r="I19">
        <v>0.06</v>
      </c>
      <c r="K19" t="s">
        <v>114</v>
      </c>
      <c r="L19">
        <v>60</v>
      </c>
      <c r="M19" t="s">
        <v>115</v>
      </c>
      <c r="N19">
        <v>1972</v>
      </c>
      <c r="O19">
        <v>1</v>
      </c>
      <c r="P19">
        <v>1974</v>
      </c>
      <c r="Q19">
        <v>1</v>
      </c>
      <c r="R19" t="s">
        <v>116</v>
      </c>
    </row>
    <row r="20" spans="1:18">
      <c r="A20">
        <v>144</v>
      </c>
      <c r="B20" t="s">
        <v>122</v>
      </c>
      <c r="C20">
        <v>-74.050944000000001</v>
      </c>
      <c r="D20">
        <v>61.946860999999998</v>
      </c>
      <c r="E20" t="s">
        <v>4544</v>
      </c>
      <c r="G20">
        <v>1889</v>
      </c>
      <c r="I20">
        <v>0.11</v>
      </c>
      <c r="K20" t="s">
        <v>114</v>
      </c>
      <c r="L20">
        <v>110</v>
      </c>
      <c r="M20" t="s">
        <v>115</v>
      </c>
      <c r="N20">
        <v>1972</v>
      </c>
      <c r="O20">
        <v>1</v>
      </c>
      <c r="P20">
        <v>1974</v>
      </c>
      <c r="Q20">
        <v>1</v>
      </c>
      <c r="R20" t="s">
        <v>116</v>
      </c>
    </row>
    <row r="21" spans="1:18">
      <c r="A21">
        <v>145</v>
      </c>
      <c r="B21" t="s">
        <v>123</v>
      </c>
      <c r="C21">
        <v>-74.070277000000004</v>
      </c>
      <c r="D21">
        <v>68.388999999999996</v>
      </c>
      <c r="E21" t="s">
        <v>4544</v>
      </c>
      <c r="G21">
        <v>1109</v>
      </c>
      <c r="I21">
        <v>0.08</v>
      </c>
      <c r="K21" t="s">
        <v>114</v>
      </c>
      <c r="L21">
        <v>80</v>
      </c>
      <c r="M21" t="s">
        <v>115</v>
      </c>
      <c r="N21">
        <v>1972</v>
      </c>
      <c r="O21">
        <v>1</v>
      </c>
      <c r="P21">
        <v>1974</v>
      </c>
      <c r="Q21">
        <v>1</v>
      </c>
      <c r="R21" t="s">
        <v>116</v>
      </c>
    </row>
    <row r="22" spans="1:18">
      <c r="A22">
        <v>146</v>
      </c>
      <c r="B22" t="s">
        <v>124</v>
      </c>
      <c r="C22">
        <v>-74.229832999999999</v>
      </c>
      <c r="D22">
        <v>64.222526999999999</v>
      </c>
      <c r="E22" t="s">
        <v>4544</v>
      </c>
      <c r="G22">
        <v>1556</v>
      </c>
      <c r="H22">
        <v>-33.200000000000003</v>
      </c>
      <c r="I22">
        <v>-0.02</v>
      </c>
      <c r="K22" t="s">
        <v>114</v>
      </c>
      <c r="L22">
        <v>-20</v>
      </c>
      <c r="M22" t="s">
        <v>115</v>
      </c>
      <c r="N22">
        <v>1972</v>
      </c>
      <c r="O22">
        <v>1</v>
      </c>
      <c r="P22">
        <v>1974</v>
      </c>
      <c r="Q22">
        <v>1</v>
      </c>
      <c r="R22" t="s">
        <v>116</v>
      </c>
    </row>
    <row r="23" spans="1:18">
      <c r="A23">
        <v>147</v>
      </c>
      <c r="B23" t="s">
        <v>125</v>
      </c>
      <c r="C23">
        <v>-74.752804999999995</v>
      </c>
      <c r="D23">
        <v>67.958416</v>
      </c>
      <c r="E23" t="s">
        <v>4544</v>
      </c>
      <c r="G23">
        <v>1710</v>
      </c>
      <c r="I23">
        <v>0.08</v>
      </c>
      <c r="K23" t="s">
        <v>114</v>
      </c>
      <c r="L23">
        <v>80</v>
      </c>
      <c r="M23" t="s">
        <v>115</v>
      </c>
      <c r="N23">
        <v>1972</v>
      </c>
      <c r="O23">
        <v>1</v>
      </c>
      <c r="P23">
        <v>1974</v>
      </c>
      <c r="Q23">
        <v>1</v>
      </c>
      <c r="R23" t="s">
        <v>116</v>
      </c>
    </row>
    <row r="24" spans="1:18">
      <c r="A24">
        <v>148</v>
      </c>
      <c r="B24" t="s">
        <v>126</v>
      </c>
      <c r="C24">
        <v>-74.978887999999998</v>
      </c>
      <c r="D24">
        <v>66.108054999999993</v>
      </c>
      <c r="E24" t="s">
        <v>4544</v>
      </c>
      <c r="G24">
        <v>1763</v>
      </c>
      <c r="H24">
        <v>-34.700000000000003</v>
      </c>
      <c r="I24">
        <v>7.0000000000000007E-2</v>
      </c>
      <c r="K24" t="s">
        <v>114</v>
      </c>
      <c r="L24">
        <v>70</v>
      </c>
      <c r="M24" t="s">
        <v>115</v>
      </c>
      <c r="N24">
        <v>1972</v>
      </c>
      <c r="O24">
        <v>1</v>
      </c>
      <c r="P24">
        <v>1974</v>
      </c>
      <c r="Q24">
        <v>1</v>
      </c>
      <c r="R24" t="s">
        <v>116</v>
      </c>
    </row>
    <row r="25" spans="1:18">
      <c r="A25">
        <v>149</v>
      </c>
      <c r="B25" t="s">
        <v>127</v>
      </c>
      <c r="C25">
        <v>-73.250829999999993</v>
      </c>
      <c r="D25">
        <v>60.983890000000002</v>
      </c>
      <c r="G25">
        <v>2020</v>
      </c>
      <c r="H25">
        <v>-36.5</v>
      </c>
      <c r="I25">
        <v>0.01</v>
      </c>
      <c r="K25" t="s">
        <v>114</v>
      </c>
      <c r="L25">
        <v>10</v>
      </c>
      <c r="M25" t="s">
        <v>128</v>
      </c>
      <c r="N25">
        <v>1972</v>
      </c>
      <c r="P25">
        <v>1974</v>
      </c>
      <c r="R25" t="s">
        <v>129</v>
      </c>
    </row>
    <row r="26" spans="1:18">
      <c r="A26">
        <v>150</v>
      </c>
      <c r="B26" t="s">
        <v>131</v>
      </c>
      <c r="C26">
        <v>-71.143159999999995</v>
      </c>
      <c r="D26">
        <v>11.69351</v>
      </c>
      <c r="G26">
        <v>1076</v>
      </c>
      <c r="I26">
        <v>161</v>
      </c>
      <c r="K26" t="s">
        <v>132</v>
      </c>
      <c r="L26">
        <v>161</v>
      </c>
      <c r="M26" t="s">
        <v>133</v>
      </c>
      <c r="N26">
        <v>1966</v>
      </c>
      <c r="P26">
        <v>2003</v>
      </c>
      <c r="R26" t="s">
        <v>134</v>
      </c>
    </row>
    <row r="27" spans="1:18">
      <c r="A27">
        <v>151</v>
      </c>
      <c r="B27" t="s">
        <v>136</v>
      </c>
      <c r="C27">
        <v>-71.253400999999997</v>
      </c>
      <c r="D27">
        <v>11.122667</v>
      </c>
      <c r="G27">
        <v>1315</v>
      </c>
      <c r="I27">
        <v>176</v>
      </c>
      <c r="K27" t="s">
        <v>132</v>
      </c>
      <c r="L27">
        <v>176</v>
      </c>
      <c r="M27" t="s">
        <v>133</v>
      </c>
      <c r="N27">
        <v>1968</v>
      </c>
      <c r="P27">
        <v>2003</v>
      </c>
      <c r="R27" t="s">
        <v>134</v>
      </c>
    </row>
    <row r="28" spans="1:18">
      <c r="A28">
        <v>173</v>
      </c>
      <c r="B28" t="s">
        <v>169</v>
      </c>
      <c r="C28">
        <v>-64.178889999999996</v>
      </c>
      <c r="D28">
        <v>-57.523980000000002</v>
      </c>
      <c r="E28" t="s">
        <v>163</v>
      </c>
      <c r="G28">
        <v>1350</v>
      </c>
      <c r="H28">
        <v>-11.3</v>
      </c>
      <c r="I28">
        <v>10.8</v>
      </c>
      <c r="K28" t="s">
        <v>164</v>
      </c>
      <c r="L28">
        <v>108</v>
      </c>
      <c r="M28" t="s">
        <v>83</v>
      </c>
      <c r="N28">
        <v>1977</v>
      </c>
      <c r="O28">
        <v>3</v>
      </c>
      <c r="P28">
        <v>1979</v>
      </c>
      <c r="Q28">
        <v>3</v>
      </c>
      <c r="R28" t="s">
        <v>166</v>
      </c>
    </row>
    <row r="29" spans="1:18">
      <c r="A29">
        <v>178</v>
      </c>
      <c r="B29" t="s">
        <v>175</v>
      </c>
      <c r="C29">
        <v>-64.216666000000004</v>
      </c>
      <c r="D29">
        <v>-57.633333</v>
      </c>
      <c r="E29" t="s">
        <v>176</v>
      </c>
      <c r="G29">
        <v>1640</v>
      </c>
      <c r="H29">
        <v>-14.3</v>
      </c>
      <c r="I29">
        <v>47</v>
      </c>
      <c r="K29" t="s">
        <v>164</v>
      </c>
      <c r="L29">
        <v>470</v>
      </c>
      <c r="M29" t="s">
        <v>83</v>
      </c>
      <c r="N29">
        <v>1977</v>
      </c>
      <c r="O29">
        <v>3</v>
      </c>
      <c r="P29">
        <v>1979</v>
      </c>
      <c r="Q29">
        <v>3</v>
      </c>
      <c r="R29" t="s">
        <v>166</v>
      </c>
    </row>
    <row r="30" spans="1:18">
      <c r="A30">
        <v>186</v>
      </c>
      <c r="B30" t="s">
        <v>183</v>
      </c>
      <c r="C30">
        <v>-64.264722000000006</v>
      </c>
      <c r="D30">
        <v>-57.811666000000002</v>
      </c>
      <c r="E30" t="s">
        <v>172</v>
      </c>
      <c r="G30">
        <v>1460</v>
      </c>
      <c r="H30">
        <v>-13.8</v>
      </c>
      <c r="I30">
        <v>62.3</v>
      </c>
      <c r="K30" t="s">
        <v>164</v>
      </c>
      <c r="L30">
        <v>623</v>
      </c>
      <c r="M30" t="s">
        <v>83</v>
      </c>
      <c r="N30">
        <v>1977</v>
      </c>
      <c r="O30">
        <v>4</v>
      </c>
      <c r="P30">
        <v>1979</v>
      </c>
      <c r="Q30">
        <v>4</v>
      </c>
      <c r="R30" t="s">
        <v>166</v>
      </c>
    </row>
    <row r="31" spans="1:18">
      <c r="A31">
        <v>191</v>
      </c>
      <c r="B31" t="s">
        <v>190</v>
      </c>
      <c r="C31">
        <v>-82.513887999999994</v>
      </c>
      <c r="D31">
        <v>-152.409166</v>
      </c>
      <c r="I31">
        <v>16</v>
      </c>
      <c r="K31" t="s">
        <v>191</v>
      </c>
      <c r="L31">
        <v>144</v>
      </c>
      <c r="M31" t="s">
        <v>83</v>
      </c>
      <c r="N31">
        <v>1983</v>
      </c>
      <c r="P31">
        <v>1984</v>
      </c>
      <c r="R31" t="s">
        <v>192</v>
      </c>
    </row>
    <row r="32" spans="1:18">
      <c r="A32">
        <v>192</v>
      </c>
      <c r="B32" t="s">
        <v>194</v>
      </c>
      <c r="C32">
        <v>-82.817222000000001</v>
      </c>
      <c r="D32">
        <v>-150.257777</v>
      </c>
      <c r="I32">
        <v>18</v>
      </c>
      <c r="K32" t="s">
        <v>191</v>
      </c>
      <c r="L32">
        <v>162</v>
      </c>
      <c r="M32" t="s">
        <v>83</v>
      </c>
      <c r="N32">
        <v>1983</v>
      </c>
      <c r="P32">
        <v>1984</v>
      </c>
      <c r="R32" t="s">
        <v>192</v>
      </c>
    </row>
    <row r="33" spans="1:18">
      <c r="A33">
        <v>193</v>
      </c>
      <c r="B33" t="s">
        <v>195</v>
      </c>
      <c r="C33">
        <v>-82.819721999999999</v>
      </c>
      <c r="D33">
        <v>-151.35638800000001</v>
      </c>
      <c r="I33">
        <v>21</v>
      </c>
      <c r="K33" t="s">
        <v>191</v>
      </c>
      <c r="L33">
        <v>189</v>
      </c>
      <c r="M33" t="s">
        <v>83</v>
      </c>
      <c r="N33">
        <v>1983</v>
      </c>
      <c r="P33">
        <v>1984</v>
      </c>
      <c r="R33" t="s">
        <v>192</v>
      </c>
    </row>
    <row r="34" spans="1:18">
      <c r="A34">
        <v>194</v>
      </c>
      <c r="B34" t="s">
        <v>196</v>
      </c>
      <c r="C34">
        <v>-82.823887999999997</v>
      </c>
      <c r="D34">
        <v>-171.16472200000001</v>
      </c>
      <c r="I34">
        <v>3</v>
      </c>
      <c r="K34" t="s">
        <v>191</v>
      </c>
      <c r="L34">
        <v>27</v>
      </c>
      <c r="M34" t="s">
        <v>83</v>
      </c>
      <c r="N34">
        <v>1984</v>
      </c>
      <c r="P34">
        <v>1985</v>
      </c>
      <c r="R34" t="s">
        <v>192</v>
      </c>
    </row>
    <row r="35" spans="1:18">
      <c r="A35">
        <v>195</v>
      </c>
      <c r="B35" t="s">
        <v>197</v>
      </c>
      <c r="C35">
        <v>-82.943055000000001</v>
      </c>
      <c r="D35">
        <v>-169.96638799999999</v>
      </c>
      <c r="I35">
        <v>8</v>
      </c>
      <c r="K35" t="s">
        <v>191</v>
      </c>
      <c r="L35">
        <v>72</v>
      </c>
      <c r="M35" t="s">
        <v>83</v>
      </c>
      <c r="N35">
        <v>1984</v>
      </c>
      <c r="P35">
        <v>1985</v>
      </c>
      <c r="R35" t="s">
        <v>192</v>
      </c>
    </row>
    <row r="36" spans="1:18">
      <c r="A36">
        <v>196</v>
      </c>
      <c r="B36" t="s">
        <v>198</v>
      </c>
      <c r="C36">
        <v>-82.996666000000005</v>
      </c>
      <c r="D36">
        <v>-152.48055500000001</v>
      </c>
      <c r="I36">
        <v>26</v>
      </c>
      <c r="K36" t="s">
        <v>191</v>
      </c>
      <c r="L36">
        <v>234</v>
      </c>
      <c r="M36" t="s">
        <v>83</v>
      </c>
      <c r="N36">
        <v>1983</v>
      </c>
      <c r="P36">
        <v>1984</v>
      </c>
      <c r="R36" t="s">
        <v>192</v>
      </c>
    </row>
    <row r="37" spans="1:18">
      <c r="A37">
        <v>197</v>
      </c>
      <c r="B37" t="s">
        <v>199</v>
      </c>
      <c r="C37">
        <v>-83.103333000000006</v>
      </c>
      <c r="D37">
        <v>-172.42250000000001</v>
      </c>
      <c r="I37">
        <v>13</v>
      </c>
      <c r="K37" t="s">
        <v>191</v>
      </c>
      <c r="L37">
        <v>117</v>
      </c>
      <c r="M37" t="s">
        <v>83</v>
      </c>
      <c r="N37">
        <v>1984</v>
      </c>
      <c r="P37">
        <v>1985</v>
      </c>
      <c r="R37" t="s">
        <v>192</v>
      </c>
    </row>
    <row r="38" spans="1:18">
      <c r="A38">
        <v>198</v>
      </c>
      <c r="B38" t="s">
        <v>200</v>
      </c>
      <c r="C38">
        <v>-83.122776999999999</v>
      </c>
      <c r="D38">
        <v>-174.924722</v>
      </c>
      <c r="I38">
        <v>13</v>
      </c>
      <c r="K38" t="s">
        <v>191</v>
      </c>
      <c r="L38">
        <v>117</v>
      </c>
      <c r="M38" t="s">
        <v>83</v>
      </c>
      <c r="N38">
        <v>1984</v>
      </c>
      <c r="P38">
        <v>1985</v>
      </c>
      <c r="R38" t="s">
        <v>192</v>
      </c>
    </row>
    <row r="39" spans="1:18">
      <c r="A39">
        <v>199</v>
      </c>
      <c r="B39" t="s">
        <v>201</v>
      </c>
      <c r="C39">
        <v>-83.155555000000007</v>
      </c>
      <c r="D39">
        <v>-171.61055500000001</v>
      </c>
      <c r="I39">
        <v>13</v>
      </c>
      <c r="K39" t="s">
        <v>191</v>
      </c>
      <c r="L39">
        <v>117</v>
      </c>
      <c r="M39" t="s">
        <v>83</v>
      </c>
      <c r="N39">
        <v>1984</v>
      </c>
      <c r="P39">
        <v>1985</v>
      </c>
      <c r="R39" t="s">
        <v>192</v>
      </c>
    </row>
    <row r="40" spans="1:18">
      <c r="A40">
        <v>200</v>
      </c>
      <c r="B40" t="s">
        <v>202</v>
      </c>
      <c r="C40">
        <v>-83.173333</v>
      </c>
      <c r="D40">
        <v>-168.1525</v>
      </c>
      <c r="I40">
        <v>9</v>
      </c>
      <c r="K40" t="s">
        <v>191</v>
      </c>
      <c r="L40">
        <v>81</v>
      </c>
      <c r="M40" t="s">
        <v>83</v>
      </c>
      <c r="N40">
        <v>1984</v>
      </c>
      <c r="P40">
        <v>1985</v>
      </c>
      <c r="R40" t="s">
        <v>192</v>
      </c>
    </row>
    <row r="41" spans="1:18">
      <c r="A41">
        <v>201</v>
      </c>
      <c r="B41" t="s">
        <v>203</v>
      </c>
      <c r="C41">
        <v>-83.178611000000004</v>
      </c>
      <c r="D41">
        <v>-152.51249999999999</v>
      </c>
      <c r="I41">
        <v>27</v>
      </c>
      <c r="K41" t="s">
        <v>191</v>
      </c>
      <c r="L41">
        <v>243</v>
      </c>
      <c r="M41" t="s">
        <v>83</v>
      </c>
      <c r="N41">
        <v>1983</v>
      </c>
      <c r="P41">
        <v>1984</v>
      </c>
      <c r="R41" t="s">
        <v>192</v>
      </c>
    </row>
    <row r="42" spans="1:18">
      <c r="A42">
        <v>202</v>
      </c>
      <c r="B42" t="s">
        <v>204</v>
      </c>
      <c r="C42">
        <v>-83.277777</v>
      </c>
      <c r="D42">
        <v>-161.448611</v>
      </c>
      <c r="I42">
        <v>7</v>
      </c>
      <c r="K42" t="s">
        <v>191</v>
      </c>
      <c r="L42">
        <v>63</v>
      </c>
      <c r="M42" t="s">
        <v>83</v>
      </c>
      <c r="N42">
        <v>1984</v>
      </c>
      <c r="P42">
        <v>1985</v>
      </c>
      <c r="R42" t="s">
        <v>192</v>
      </c>
    </row>
    <row r="43" spans="1:18">
      <c r="A43">
        <v>203</v>
      </c>
      <c r="B43" t="s">
        <v>205</v>
      </c>
      <c r="C43">
        <v>-83.317777000000007</v>
      </c>
      <c r="D43">
        <v>-173.07388800000001</v>
      </c>
      <c r="I43">
        <v>12</v>
      </c>
      <c r="K43" t="s">
        <v>191</v>
      </c>
      <c r="L43">
        <v>108</v>
      </c>
      <c r="M43" t="s">
        <v>83</v>
      </c>
      <c r="N43">
        <v>1984</v>
      </c>
      <c r="P43">
        <v>1985</v>
      </c>
      <c r="R43" t="s">
        <v>192</v>
      </c>
    </row>
    <row r="44" spans="1:18">
      <c r="A44">
        <v>204</v>
      </c>
      <c r="B44" t="s">
        <v>206</v>
      </c>
      <c r="C44">
        <v>-83.378888000000003</v>
      </c>
      <c r="D44">
        <v>-169.576111</v>
      </c>
      <c r="I44">
        <v>13</v>
      </c>
      <c r="K44" t="s">
        <v>191</v>
      </c>
      <c r="L44">
        <v>117</v>
      </c>
      <c r="M44" t="s">
        <v>83</v>
      </c>
      <c r="N44">
        <v>1984</v>
      </c>
      <c r="P44">
        <v>1985</v>
      </c>
      <c r="R44" t="s">
        <v>192</v>
      </c>
    </row>
    <row r="45" spans="1:18">
      <c r="A45">
        <v>205</v>
      </c>
      <c r="B45" t="s">
        <v>207</v>
      </c>
      <c r="C45">
        <v>-83.428332999999995</v>
      </c>
      <c r="D45">
        <v>-162.719166</v>
      </c>
      <c r="I45">
        <v>7</v>
      </c>
      <c r="K45" t="s">
        <v>191</v>
      </c>
      <c r="L45">
        <v>63</v>
      </c>
      <c r="M45" t="s">
        <v>83</v>
      </c>
      <c r="N45">
        <v>1984</v>
      </c>
      <c r="P45">
        <v>1985</v>
      </c>
      <c r="R45" t="s">
        <v>192</v>
      </c>
    </row>
    <row r="46" spans="1:18">
      <c r="A46">
        <v>206</v>
      </c>
      <c r="B46" t="s">
        <v>208</v>
      </c>
      <c r="C46">
        <v>-83.501110999999995</v>
      </c>
      <c r="D46">
        <v>-168.65972199999999</v>
      </c>
      <c r="I46">
        <v>10</v>
      </c>
      <c r="K46" t="s">
        <v>191</v>
      </c>
      <c r="L46">
        <v>90</v>
      </c>
      <c r="M46" t="s">
        <v>83</v>
      </c>
      <c r="N46">
        <v>1984</v>
      </c>
      <c r="P46">
        <v>1985</v>
      </c>
      <c r="R46" t="s">
        <v>192</v>
      </c>
    </row>
    <row r="47" spans="1:18">
      <c r="A47">
        <v>207</v>
      </c>
      <c r="B47" t="s">
        <v>209</v>
      </c>
      <c r="C47">
        <v>-83.533055000000004</v>
      </c>
      <c r="D47">
        <v>-166.043611</v>
      </c>
      <c r="I47">
        <v>25</v>
      </c>
      <c r="K47" t="s">
        <v>191</v>
      </c>
      <c r="L47">
        <v>225</v>
      </c>
      <c r="M47" t="s">
        <v>83</v>
      </c>
      <c r="N47">
        <v>1983</v>
      </c>
      <c r="P47">
        <v>1984</v>
      </c>
      <c r="R47" t="s">
        <v>192</v>
      </c>
    </row>
    <row r="48" spans="1:18">
      <c r="A48">
        <v>208</v>
      </c>
      <c r="B48" t="s">
        <v>210</v>
      </c>
      <c r="C48">
        <v>-83.552499999999995</v>
      </c>
      <c r="D48">
        <v>-168.21194399999999</v>
      </c>
      <c r="I48">
        <v>8</v>
      </c>
      <c r="K48" t="s">
        <v>191</v>
      </c>
      <c r="L48">
        <v>72</v>
      </c>
      <c r="M48" t="s">
        <v>83</v>
      </c>
      <c r="N48">
        <v>1984</v>
      </c>
      <c r="P48">
        <v>1985</v>
      </c>
      <c r="R48" t="s">
        <v>192</v>
      </c>
    </row>
    <row r="49" spans="1:18">
      <c r="A49">
        <v>209</v>
      </c>
      <c r="B49" t="s">
        <v>211</v>
      </c>
      <c r="C49">
        <v>-83.558887999999996</v>
      </c>
      <c r="D49">
        <v>-167.871666</v>
      </c>
      <c r="I49">
        <v>8</v>
      </c>
      <c r="K49" t="s">
        <v>191</v>
      </c>
      <c r="L49">
        <v>72</v>
      </c>
      <c r="M49" t="s">
        <v>83</v>
      </c>
      <c r="N49">
        <v>1984</v>
      </c>
      <c r="P49">
        <v>1985</v>
      </c>
      <c r="R49" t="s">
        <v>192</v>
      </c>
    </row>
    <row r="50" spans="1:18">
      <c r="A50">
        <v>210</v>
      </c>
      <c r="B50" t="s">
        <v>212</v>
      </c>
      <c r="C50">
        <v>-83.587221999999997</v>
      </c>
      <c r="D50">
        <v>-168.128333</v>
      </c>
      <c r="I50">
        <v>8</v>
      </c>
      <c r="K50" t="s">
        <v>191</v>
      </c>
      <c r="L50">
        <v>72</v>
      </c>
      <c r="M50" t="s">
        <v>83</v>
      </c>
      <c r="N50">
        <v>1984</v>
      </c>
      <c r="P50">
        <v>1985</v>
      </c>
      <c r="R50" t="s">
        <v>192</v>
      </c>
    </row>
    <row r="51" spans="1:18">
      <c r="A51">
        <v>211</v>
      </c>
      <c r="B51" t="s">
        <v>213</v>
      </c>
      <c r="C51">
        <v>-83.590554999999995</v>
      </c>
      <c r="D51">
        <v>-171.5925</v>
      </c>
      <c r="I51">
        <v>14</v>
      </c>
      <c r="K51" t="s">
        <v>191</v>
      </c>
      <c r="L51">
        <v>126</v>
      </c>
      <c r="M51" t="s">
        <v>83</v>
      </c>
      <c r="N51">
        <v>1984</v>
      </c>
      <c r="P51">
        <v>1985</v>
      </c>
      <c r="R51" t="s">
        <v>192</v>
      </c>
    </row>
    <row r="52" spans="1:18">
      <c r="A52">
        <v>212</v>
      </c>
      <c r="B52" t="s">
        <v>214</v>
      </c>
      <c r="C52">
        <v>-83.593888000000007</v>
      </c>
      <c r="D52">
        <v>-164.391111</v>
      </c>
      <c r="I52">
        <v>21</v>
      </c>
      <c r="K52" t="s">
        <v>191</v>
      </c>
      <c r="L52">
        <v>189</v>
      </c>
      <c r="M52" t="s">
        <v>83</v>
      </c>
      <c r="N52">
        <v>1983</v>
      </c>
      <c r="P52">
        <v>1984</v>
      </c>
      <c r="R52" t="s">
        <v>192</v>
      </c>
    </row>
    <row r="53" spans="1:18">
      <c r="A53">
        <v>213</v>
      </c>
      <c r="B53" t="s">
        <v>215</v>
      </c>
      <c r="C53">
        <v>-83.610555000000005</v>
      </c>
      <c r="D53">
        <v>-167.693611</v>
      </c>
      <c r="I53">
        <v>22</v>
      </c>
      <c r="K53" t="s">
        <v>191</v>
      </c>
      <c r="L53">
        <v>198</v>
      </c>
      <c r="M53" t="s">
        <v>83</v>
      </c>
      <c r="N53">
        <v>1984</v>
      </c>
      <c r="P53">
        <v>1985</v>
      </c>
      <c r="R53" t="s">
        <v>192</v>
      </c>
    </row>
    <row r="54" spans="1:18">
      <c r="A54">
        <v>214</v>
      </c>
      <c r="B54" t="s">
        <v>216</v>
      </c>
      <c r="C54">
        <v>-83.661944000000005</v>
      </c>
      <c r="D54">
        <v>-166.02027699999999</v>
      </c>
      <c r="I54">
        <v>22</v>
      </c>
      <c r="K54" t="s">
        <v>191</v>
      </c>
      <c r="L54">
        <v>198</v>
      </c>
      <c r="M54" t="s">
        <v>83</v>
      </c>
      <c r="N54">
        <v>1983</v>
      </c>
      <c r="P54">
        <v>1984</v>
      </c>
      <c r="R54" t="s">
        <v>192</v>
      </c>
    </row>
    <row r="55" spans="1:18">
      <c r="A55">
        <v>215</v>
      </c>
      <c r="B55" t="s">
        <v>217</v>
      </c>
      <c r="C55">
        <v>-83.693888000000001</v>
      </c>
      <c r="D55">
        <v>-165.10499999999999</v>
      </c>
      <c r="I55">
        <v>22</v>
      </c>
      <c r="K55" t="s">
        <v>191</v>
      </c>
      <c r="L55">
        <v>198</v>
      </c>
      <c r="M55" t="s">
        <v>83</v>
      </c>
      <c r="N55">
        <v>1983</v>
      </c>
      <c r="P55">
        <v>1984</v>
      </c>
      <c r="R55" t="s">
        <v>192</v>
      </c>
    </row>
    <row r="56" spans="1:18">
      <c r="A56">
        <v>216</v>
      </c>
      <c r="B56" t="s">
        <v>218</v>
      </c>
      <c r="C56">
        <v>-83.702222000000006</v>
      </c>
      <c r="D56">
        <v>-166.86666600000001</v>
      </c>
      <c r="I56">
        <v>26</v>
      </c>
      <c r="K56" t="s">
        <v>191</v>
      </c>
      <c r="L56">
        <v>234</v>
      </c>
      <c r="M56" t="s">
        <v>83</v>
      </c>
      <c r="N56">
        <v>1984</v>
      </c>
      <c r="P56">
        <v>1985</v>
      </c>
      <c r="R56" t="s">
        <v>192</v>
      </c>
    </row>
    <row r="57" spans="1:18">
      <c r="A57">
        <v>217</v>
      </c>
      <c r="B57" t="s">
        <v>219</v>
      </c>
      <c r="C57">
        <v>-83.769165999999998</v>
      </c>
      <c r="D57">
        <v>-163.670277</v>
      </c>
      <c r="I57">
        <v>20</v>
      </c>
      <c r="K57" t="s">
        <v>191</v>
      </c>
      <c r="L57">
        <v>180</v>
      </c>
      <c r="M57" t="s">
        <v>83</v>
      </c>
      <c r="N57">
        <v>1983</v>
      </c>
      <c r="P57">
        <v>1984</v>
      </c>
      <c r="R57" t="s">
        <v>192</v>
      </c>
    </row>
    <row r="58" spans="1:18">
      <c r="A58">
        <v>218</v>
      </c>
      <c r="B58" t="s">
        <v>220</v>
      </c>
      <c r="C58">
        <v>-83.783888000000005</v>
      </c>
      <c r="D58">
        <v>-164.811666</v>
      </c>
      <c r="I58">
        <v>23</v>
      </c>
      <c r="K58" t="s">
        <v>191</v>
      </c>
      <c r="L58">
        <v>207</v>
      </c>
      <c r="M58" t="s">
        <v>83</v>
      </c>
      <c r="N58">
        <v>1983</v>
      </c>
      <c r="P58">
        <v>1984</v>
      </c>
      <c r="R58" t="s">
        <v>192</v>
      </c>
    </row>
    <row r="59" spans="1:18">
      <c r="A59">
        <v>219</v>
      </c>
      <c r="B59" t="s">
        <v>221</v>
      </c>
      <c r="C59">
        <v>-83.787222</v>
      </c>
      <c r="D59">
        <v>-166.02444399999999</v>
      </c>
      <c r="I59">
        <v>8</v>
      </c>
      <c r="K59" t="s">
        <v>191</v>
      </c>
      <c r="L59">
        <v>72</v>
      </c>
      <c r="M59" t="s">
        <v>83</v>
      </c>
      <c r="N59">
        <v>1984</v>
      </c>
      <c r="P59">
        <v>1985</v>
      </c>
      <c r="R59" t="s">
        <v>192</v>
      </c>
    </row>
    <row r="60" spans="1:18">
      <c r="A60">
        <v>220</v>
      </c>
      <c r="B60" t="s">
        <v>222</v>
      </c>
      <c r="C60">
        <v>-83.793610999999999</v>
      </c>
      <c r="D60">
        <v>-167.203611</v>
      </c>
      <c r="I60">
        <v>26</v>
      </c>
      <c r="K60" t="s">
        <v>191</v>
      </c>
      <c r="L60">
        <v>234</v>
      </c>
      <c r="M60" t="s">
        <v>83</v>
      </c>
      <c r="N60">
        <v>1983</v>
      </c>
      <c r="P60">
        <v>1984</v>
      </c>
      <c r="R60" t="s">
        <v>192</v>
      </c>
    </row>
    <row r="61" spans="1:18">
      <c r="A61">
        <v>221</v>
      </c>
      <c r="B61" t="s">
        <v>223</v>
      </c>
      <c r="C61">
        <v>-83.795554999999993</v>
      </c>
      <c r="D61">
        <v>-168.367222</v>
      </c>
      <c r="I61">
        <v>28</v>
      </c>
      <c r="K61" t="s">
        <v>191</v>
      </c>
      <c r="L61">
        <v>252</v>
      </c>
      <c r="M61" t="s">
        <v>83</v>
      </c>
      <c r="N61">
        <v>1983</v>
      </c>
      <c r="P61">
        <v>1984</v>
      </c>
      <c r="R61" t="s">
        <v>192</v>
      </c>
    </row>
    <row r="62" spans="1:18">
      <c r="A62">
        <v>222</v>
      </c>
      <c r="B62" t="s">
        <v>224</v>
      </c>
      <c r="C62">
        <v>-83.867221999999998</v>
      </c>
      <c r="D62">
        <v>-153.177222</v>
      </c>
      <c r="I62">
        <v>5</v>
      </c>
      <c r="K62" t="s">
        <v>191</v>
      </c>
      <c r="L62">
        <v>45</v>
      </c>
      <c r="M62" t="s">
        <v>83</v>
      </c>
      <c r="N62">
        <v>1984</v>
      </c>
      <c r="P62">
        <v>1985</v>
      </c>
      <c r="R62" t="s">
        <v>192</v>
      </c>
    </row>
    <row r="63" spans="1:18">
      <c r="A63">
        <v>223</v>
      </c>
      <c r="B63" t="s">
        <v>198</v>
      </c>
      <c r="C63">
        <v>-83.878055000000003</v>
      </c>
      <c r="D63">
        <v>-165.13</v>
      </c>
      <c r="I63">
        <v>21</v>
      </c>
      <c r="K63" t="s">
        <v>191</v>
      </c>
      <c r="L63">
        <v>189</v>
      </c>
      <c r="M63" t="s">
        <v>83</v>
      </c>
      <c r="N63">
        <v>1983</v>
      </c>
      <c r="P63">
        <v>1984</v>
      </c>
      <c r="R63" t="s">
        <v>192</v>
      </c>
    </row>
    <row r="64" spans="1:18">
      <c r="A64">
        <v>224</v>
      </c>
      <c r="B64" t="s">
        <v>195</v>
      </c>
      <c r="C64">
        <v>-83.883332999999993</v>
      </c>
      <c r="D64">
        <v>-166.771388</v>
      </c>
      <c r="I64">
        <v>30</v>
      </c>
      <c r="K64" t="s">
        <v>191</v>
      </c>
      <c r="L64">
        <v>270</v>
      </c>
      <c r="M64" t="s">
        <v>83</v>
      </c>
      <c r="N64">
        <v>1983</v>
      </c>
      <c r="P64">
        <v>1984</v>
      </c>
      <c r="R64" t="s">
        <v>192</v>
      </c>
    </row>
    <row r="65" spans="1:18">
      <c r="A65">
        <v>225</v>
      </c>
      <c r="B65" t="s">
        <v>225</v>
      </c>
      <c r="C65">
        <v>-83.920276999999999</v>
      </c>
      <c r="D65">
        <v>-165.969166</v>
      </c>
      <c r="I65">
        <v>21</v>
      </c>
      <c r="K65" t="s">
        <v>191</v>
      </c>
      <c r="L65">
        <v>189</v>
      </c>
      <c r="M65" t="s">
        <v>83</v>
      </c>
      <c r="N65">
        <v>1983</v>
      </c>
      <c r="P65">
        <v>1984</v>
      </c>
      <c r="R65" t="s">
        <v>192</v>
      </c>
    </row>
    <row r="66" spans="1:18">
      <c r="A66">
        <v>226</v>
      </c>
      <c r="B66" t="s">
        <v>203</v>
      </c>
      <c r="C66">
        <v>-83.958055000000002</v>
      </c>
      <c r="D66">
        <v>-164.27333300000001</v>
      </c>
      <c r="I66">
        <v>17</v>
      </c>
      <c r="K66" t="s">
        <v>191</v>
      </c>
      <c r="L66">
        <v>153</v>
      </c>
      <c r="M66" t="s">
        <v>83</v>
      </c>
      <c r="N66">
        <v>1983</v>
      </c>
      <c r="P66">
        <v>1985</v>
      </c>
      <c r="R66" t="s">
        <v>192</v>
      </c>
    </row>
    <row r="67" spans="1:18">
      <c r="A67">
        <v>227</v>
      </c>
      <c r="B67" t="s">
        <v>194</v>
      </c>
      <c r="C67">
        <v>-83.958888000000002</v>
      </c>
      <c r="D67">
        <v>-167.68777700000001</v>
      </c>
      <c r="I67">
        <v>20.5</v>
      </c>
      <c r="K67" t="s">
        <v>191</v>
      </c>
      <c r="L67">
        <v>184.5</v>
      </c>
      <c r="M67" t="s">
        <v>83</v>
      </c>
      <c r="N67">
        <v>1983</v>
      </c>
      <c r="P67">
        <v>1985</v>
      </c>
      <c r="R67" t="s">
        <v>192</v>
      </c>
    </row>
    <row r="68" spans="1:18">
      <c r="A68">
        <v>228</v>
      </c>
      <c r="B68" t="s">
        <v>214</v>
      </c>
      <c r="C68">
        <v>-84.007777000000004</v>
      </c>
      <c r="D68">
        <v>-150.534166</v>
      </c>
      <c r="I68">
        <v>6</v>
      </c>
      <c r="K68" t="s">
        <v>191</v>
      </c>
      <c r="L68">
        <v>54</v>
      </c>
      <c r="M68" t="s">
        <v>83</v>
      </c>
      <c r="N68">
        <v>1984</v>
      </c>
      <c r="P68">
        <v>1985</v>
      </c>
      <c r="R68" t="s">
        <v>192</v>
      </c>
    </row>
    <row r="69" spans="1:18">
      <c r="A69">
        <v>229</v>
      </c>
      <c r="B69" t="s">
        <v>190</v>
      </c>
      <c r="C69">
        <v>-84.049443999999994</v>
      </c>
      <c r="D69">
        <v>-165.939166</v>
      </c>
      <c r="I69">
        <v>30</v>
      </c>
      <c r="K69" t="s">
        <v>191</v>
      </c>
      <c r="L69">
        <v>270</v>
      </c>
      <c r="M69" t="s">
        <v>83</v>
      </c>
      <c r="N69">
        <v>1983</v>
      </c>
      <c r="P69">
        <v>1984</v>
      </c>
      <c r="R69" t="s">
        <v>192</v>
      </c>
    </row>
    <row r="70" spans="1:18">
      <c r="A70">
        <v>230</v>
      </c>
      <c r="B70" t="s">
        <v>217</v>
      </c>
      <c r="C70">
        <v>-84.066111000000006</v>
      </c>
      <c r="D70">
        <v>-152.149722</v>
      </c>
      <c r="I70">
        <v>6</v>
      </c>
      <c r="K70" t="s">
        <v>191</v>
      </c>
      <c r="L70">
        <v>54</v>
      </c>
      <c r="M70" t="s">
        <v>83</v>
      </c>
      <c r="N70">
        <v>1984</v>
      </c>
      <c r="P70">
        <v>1985</v>
      </c>
      <c r="R70" t="s">
        <v>192</v>
      </c>
    </row>
    <row r="71" spans="1:18">
      <c r="A71">
        <v>231</v>
      </c>
      <c r="B71" t="s">
        <v>226</v>
      </c>
      <c r="C71">
        <v>-84.166944000000001</v>
      </c>
      <c r="D71">
        <v>-158.263611</v>
      </c>
      <c r="I71">
        <v>8</v>
      </c>
      <c r="K71" t="s">
        <v>191</v>
      </c>
      <c r="L71">
        <v>72</v>
      </c>
      <c r="M71" t="s">
        <v>83</v>
      </c>
      <c r="N71">
        <v>1984</v>
      </c>
      <c r="P71">
        <v>1985</v>
      </c>
      <c r="R71" t="s">
        <v>192</v>
      </c>
    </row>
    <row r="72" spans="1:18">
      <c r="A72">
        <v>232</v>
      </c>
      <c r="B72" t="s">
        <v>227</v>
      </c>
      <c r="C72">
        <v>-84.221388000000005</v>
      </c>
      <c r="D72">
        <v>-157.08500000000001</v>
      </c>
      <c r="I72">
        <v>10</v>
      </c>
      <c r="K72" t="s">
        <v>191</v>
      </c>
      <c r="L72">
        <v>90</v>
      </c>
      <c r="M72" t="s">
        <v>83</v>
      </c>
      <c r="N72">
        <v>1984</v>
      </c>
      <c r="P72">
        <v>1985</v>
      </c>
      <c r="R72" t="s">
        <v>192</v>
      </c>
    </row>
    <row r="73" spans="1:18">
      <c r="A73">
        <v>233</v>
      </c>
      <c r="B73" t="s">
        <v>228</v>
      </c>
      <c r="C73">
        <v>-84.224444000000005</v>
      </c>
      <c r="D73">
        <v>-159.492222</v>
      </c>
      <c r="I73">
        <v>12</v>
      </c>
      <c r="K73" t="s">
        <v>191</v>
      </c>
      <c r="L73">
        <v>108</v>
      </c>
      <c r="M73" t="s">
        <v>83</v>
      </c>
      <c r="N73">
        <v>1984</v>
      </c>
      <c r="P73">
        <v>1985</v>
      </c>
      <c r="R73" t="s">
        <v>192</v>
      </c>
    </row>
    <row r="74" spans="1:18">
      <c r="A74">
        <v>234</v>
      </c>
      <c r="B74" t="s">
        <v>229</v>
      </c>
      <c r="C74">
        <v>-84.296110999999996</v>
      </c>
      <c r="D74">
        <v>-158.18277699999999</v>
      </c>
      <c r="I74">
        <v>9</v>
      </c>
      <c r="K74" t="s">
        <v>191</v>
      </c>
      <c r="L74">
        <v>81</v>
      </c>
      <c r="M74" t="s">
        <v>83</v>
      </c>
      <c r="N74">
        <v>1984</v>
      </c>
      <c r="P74">
        <v>1985</v>
      </c>
      <c r="R74" t="s">
        <v>192</v>
      </c>
    </row>
    <row r="75" spans="1:18">
      <c r="A75">
        <v>235</v>
      </c>
      <c r="B75" t="s">
        <v>230</v>
      </c>
      <c r="C75">
        <v>-84.304444000000004</v>
      </c>
      <c r="D75">
        <v>-154.51499999999999</v>
      </c>
      <c r="I75">
        <v>19</v>
      </c>
      <c r="K75" t="s">
        <v>191</v>
      </c>
      <c r="L75">
        <v>171</v>
      </c>
      <c r="M75" t="s">
        <v>83</v>
      </c>
      <c r="N75">
        <v>1983</v>
      </c>
      <c r="P75">
        <v>1984</v>
      </c>
      <c r="R75" t="s">
        <v>192</v>
      </c>
    </row>
    <row r="76" spans="1:18">
      <c r="A76">
        <v>236</v>
      </c>
      <c r="B76" t="s">
        <v>231</v>
      </c>
      <c r="C76">
        <v>-84.353333000000006</v>
      </c>
      <c r="D76">
        <v>-159.43638799999999</v>
      </c>
      <c r="I76">
        <v>10</v>
      </c>
      <c r="K76" t="s">
        <v>191</v>
      </c>
      <c r="L76">
        <v>90</v>
      </c>
      <c r="M76" t="s">
        <v>83</v>
      </c>
      <c r="N76">
        <v>1984</v>
      </c>
      <c r="P76">
        <v>1985</v>
      </c>
      <c r="R76" t="s">
        <v>192</v>
      </c>
    </row>
    <row r="77" spans="1:18">
      <c r="A77">
        <v>237</v>
      </c>
      <c r="B77" t="s">
        <v>232</v>
      </c>
      <c r="C77">
        <v>-84.368054999999998</v>
      </c>
      <c r="D77">
        <v>-156.89083299999999</v>
      </c>
      <c r="I77">
        <v>11</v>
      </c>
      <c r="K77" t="s">
        <v>191</v>
      </c>
      <c r="L77">
        <v>99</v>
      </c>
      <c r="M77" t="s">
        <v>83</v>
      </c>
      <c r="N77">
        <v>1984</v>
      </c>
      <c r="P77">
        <v>1985</v>
      </c>
      <c r="R77" t="s">
        <v>192</v>
      </c>
    </row>
    <row r="78" spans="1:18">
      <c r="A78">
        <v>238</v>
      </c>
      <c r="B78" t="s">
        <v>233</v>
      </c>
      <c r="C78">
        <v>-84.427777000000006</v>
      </c>
      <c r="D78">
        <v>-158.13138799999999</v>
      </c>
      <c r="I78">
        <v>11</v>
      </c>
      <c r="K78" t="s">
        <v>191</v>
      </c>
      <c r="L78">
        <v>99</v>
      </c>
      <c r="M78" t="s">
        <v>83</v>
      </c>
      <c r="N78">
        <v>1984</v>
      </c>
      <c r="P78">
        <v>1985</v>
      </c>
      <c r="R78" t="s">
        <v>192</v>
      </c>
    </row>
    <row r="79" spans="1:18">
      <c r="A79">
        <v>239</v>
      </c>
      <c r="B79" t="s">
        <v>234</v>
      </c>
      <c r="C79">
        <v>-84.435554999999994</v>
      </c>
      <c r="D79">
        <v>-166.95222200000001</v>
      </c>
      <c r="I79">
        <v>17</v>
      </c>
      <c r="K79" t="s">
        <v>191</v>
      </c>
      <c r="L79">
        <v>153</v>
      </c>
      <c r="M79" t="s">
        <v>83</v>
      </c>
      <c r="N79">
        <v>1984</v>
      </c>
      <c r="P79">
        <v>1985</v>
      </c>
      <c r="R79" t="s">
        <v>192</v>
      </c>
    </row>
    <row r="80" spans="1:18">
      <c r="A80">
        <v>240</v>
      </c>
      <c r="B80" t="s">
        <v>235</v>
      </c>
      <c r="C80">
        <v>-84.964444</v>
      </c>
      <c r="D80">
        <v>-165.645555</v>
      </c>
      <c r="I80">
        <v>18</v>
      </c>
      <c r="K80" t="s">
        <v>191</v>
      </c>
      <c r="L80">
        <v>162</v>
      </c>
      <c r="M80" t="s">
        <v>83</v>
      </c>
      <c r="N80">
        <v>1984</v>
      </c>
      <c r="P80">
        <v>1985</v>
      </c>
      <c r="R80" t="s">
        <v>192</v>
      </c>
    </row>
    <row r="81" spans="1:18">
      <c r="A81">
        <v>241</v>
      </c>
      <c r="C81">
        <v>-70.209999999999994</v>
      </c>
      <c r="D81">
        <v>-68.2</v>
      </c>
      <c r="I81">
        <v>206</v>
      </c>
      <c r="K81" t="s">
        <v>82</v>
      </c>
      <c r="L81">
        <v>206</v>
      </c>
      <c r="M81" t="s">
        <v>83</v>
      </c>
      <c r="N81">
        <v>1971</v>
      </c>
      <c r="O81">
        <v>11</v>
      </c>
      <c r="P81">
        <v>1972</v>
      </c>
      <c r="Q81">
        <v>11</v>
      </c>
      <c r="R81" t="s">
        <v>236</v>
      </c>
    </row>
    <row r="82" spans="1:18">
      <c r="A82">
        <v>242</v>
      </c>
      <c r="C82">
        <v>-70.25</v>
      </c>
      <c r="D82">
        <v>-68.349999999999994</v>
      </c>
      <c r="I82">
        <v>262</v>
      </c>
      <c r="K82" t="s">
        <v>82</v>
      </c>
      <c r="L82">
        <v>262</v>
      </c>
      <c r="M82" t="s">
        <v>83</v>
      </c>
      <c r="N82">
        <v>1971</v>
      </c>
      <c r="O82">
        <v>10</v>
      </c>
      <c r="P82">
        <v>1972</v>
      </c>
      <c r="Q82">
        <v>11</v>
      </c>
      <c r="R82" t="s">
        <v>236</v>
      </c>
    </row>
    <row r="83" spans="1:18">
      <c r="A83">
        <v>243</v>
      </c>
      <c r="C83">
        <v>-70.3</v>
      </c>
      <c r="D83">
        <v>-68.599999999999994</v>
      </c>
      <c r="I83">
        <v>302</v>
      </c>
      <c r="K83" t="s">
        <v>82</v>
      </c>
      <c r="L83">
        <v>302</v>
      </c>
      <c r="M83" t="s">
        <v>83</v>
      </c>
      <c r="N83">
        <v>1971</v>
      </c>
      <c r="O83">
        <v>10</v>
      </c>
      <c r="P83">
        <v>1972</v>
      </c>
      <c r="Q83">
        <v>11</v>
      </c>
      <c r="R83" t="s">
        <v>236</v>
      </c>
    </row>
    <row r="84" spans="1:18">
      <c r="A84">
        <v>244</v>
      </c>
      <c r="C84">
        <v>-70.3</v>
      </c>
      <c r="D84">
        <v>-68.73</v>
      </c>
      <c r="I84">
        <v>313</v>
      </c>
      <c r="K84" t="s">
        <v>82</v>
      </c>
      <c r="L84">
        <v>313</v>
      </c>
      <c r="M84" t="s">
        <v>83</v>
      </c>
      <c r="N84">
        <v>1971</v>
      </c>
      <c r="O84">
        <v>10</v>
      </c>
      <c r="P84">
        <v>1972</v>
      </c>
      <c r="Q84">
        <v>11</v>
      </c>
      <c r="R84" t="s">
        <v>236</v>
      </c>
    </row>
    <row r="85" spans="1:18">
      <c r="A85">
        <v>245</v>
      </c>
      <c r="C85">
        <v>-71.099999999999994</v>
      </c>
      <c r="D85">
        <v>-67.900000000000006</v>
      </c>
      <c r="I85">
        <v>68</v>
      </c>
      <c r="K85" t="s">
        <v>82</v>
      </c>
      <c r="L85">
        <v>68</v>
      </c>
      <c r="M85" t="s">
        <v>83</v>
      </c>
      <c r="N85">
        <v>1973</v>
      </c>
      <c r="O85">
        <v>10</v>
      </c>
      <c r="P85">
        <v>1973</v>
      </c>
      <c r="Q85">
        <v>12</v>
      </c>
      <c r="R85" t="s">
        <v>236</v>
      </c>
    </row>
    <row r="86" spans="1:18">
      <c r="A86">
        <v>246</v>
      </c>
      <c r="C86">
        <v>-71.16</v>
      </c>
      <c r="D86">
        <v>-67.75</v>
      </c>
      <c r="I86">
        <v>-86</v>
      </c>
      <c r="K86" t="s">
        <v>82</v>
      </c>
      <c r="L86">
        <v>-86</v>
      </c>
      <c r="M86" t="s">
        <v>83</v>
      </c>
      <c r="N86">
        <v>1970</v>
      </c>
      <c r="O86">
        <v>11</v>
      </c>
      <c r="P86">
        <v>1971</v>
      </c>
      <c r="Q86">
        <v>11</v>
      </c>
      <c r="R86" t="s">
        <v>236</v>
      </c>
    </row>
    <row r="87" spans="1:18">
      <c r="A87">
        <v>248</v>
      </c>
      <c r="C87">
        <v>-71.260000000000005</v>
      </c>
      <c r="D87">
        <v>-67.95</v>
      </c>
      <c r="I87">
        <v>236</v>
      </c>
      <c r="K87" t="s">
        <v>82</v>
      </c>
      <c r="L87">
        <v>236</v>
      </c>
      <c r="M87" t="s">
        <v>83</v>
      </c>
      <c r="N87">
        <v>1970</v>
      </c>
      <c r="O87">
        <v>11</v>
      </c>
      <c r="P87">
        <v>1971</v>
      </c>
      <c r="Q87">
        <v>11</v>
      </c>
      <c r="R87" t="s">
        <v>236</v>
      </c>
    </row>
    <row r="88" spans="1:18">
      <c r="A88">
        <v>249</v>
      </c>
      <c r="C88">
        <v>-71.680000000000007</v>
      </c>
      <c r="D88">
        <v>-67.62</v>
      </c>
      <c r="I88">
        <v>196</v>
      </c>
      <c r="K88" t="s">
        <v>82</v>
      </c>
      <c r="L88">
        <v>196</v>
      </c>
      <c r="M88" t="s">
        <v>83</v>
      </c>
      <c r="N88">
        <v>1974</v>
      </c>
      <c r="O88">
        <v>9</v>
      </c>
      <c r="P88">
        <v>1976</v>
      </c>
      <c r="Q88">
        <v>11</v>
      </c>
      <c r="R88" t="s">
        <v>236</v>
      </c>
    </row>
    <row r="89" spans="1:18">
      <c r="A89">
        <v>251</v>
      </c>
      <c r="C89">
        <v>-71.97</v>
      </c>
      <c r="D89">
        <v>-67.53</v>
      </c>
      <c r="I89">
        <v>105</v>
      </c>
      <c r="K89" t="s">
        <v>82</v>
      </c>
      <c r="L89">
        <v>105</v>
      </c>
      <c r="M89" t="s">
        <v>83</v>
      </c>
      <c r="N89">
        <v>1974</v>
      </c>
      <c r="O89">
        <v>9</v>
      </c>
      <c r="P89">
        <v>1975</v>
      </c>
      <c r="Q89">
        <v>9</v>
      </c>
      <c r="R89" t="s">
        <v>236</v>
      </c>
    </row>
    <row r="90" spans="1:18">
      <c r="A90">
        <v>254</v>
      </c>
      <c r="C90">
        <v>-72.17</v>
      </c>
      <c r="D90">
        <v>-67.81</v>
      </c>
      <c r="I90">
        <v>148</v>
      </c>
      <c r="K90" t="s">
        <v>82</v>
      </c>
      <c r="L90">
        <v>148</v>
      </c>
      <c r="M90" t="s">
        <v>83</v>
      </c>
      <c r="N90">
        <v>1969</v>
      </c>
      <c r="O90">
        <v>10</v>
      </c>
      <c r="P90">
        <v>1971</v>
      </c>
      <c r="Q90">
        <v>9</v>
      </c>
      <c r="R90" t="s">
        <v>236</v>
      </c>
    </row>
    <row r="91" spans="1:18">
      <c r="A91">
        <v>255</v>
      </c>
      <c r="C91">
        <v>-72.19</v>
      </c>
      <c r="D91">
        <v>-67.599999999999994</v>
      </c>
      <c r="I91">
        <v>-13</v>
      </c>
      <c r="K91" t="s">
        <v>82</v>
      </c>
      <c r="L91">
        <v>-13</v>
      </c>
      <c r="M91" t="s">
        <v>83</v>
      </c>
      <c r="N91">
        <v>1969</v>
      </c>
      <c r="O91">
        <v>10</v>
      </c>
      <c r="P91">
        <v>1971</v>
      </c>
      <c r="Q91">
        <v>9</v>
      </c>
      <c r="R91" t="s">
        <v>236</v>
      </c>
    </row>
    <row r="92" spans="1:18">
      <c r="A92">
        <v>256</v>
      </c>
      <c r="C92">
        <v>-72.2</v>
      </c>
      <c r="D92">
        <v>-67.45</v>
      </c>
      <c r="I92">
        <v>63</v>
      </c>
      <c r="K92" t="s">
        <v>82</v>
      </c>
      <c r="L92">
        <v>63</v>
      </c>
      <c r="M92" t="s">
        <v>83</v>
      </c>
      <c r="N92">
        <v>1969</v>
      </c>
      <c r="O92">
        <v>10</v>
      </c>
      <c r="P92">
        <v>1971</v>
      </c>
      <c r="Q92">
        <v>10</v>
      </c>
      <c r="R92" t="s">
        <v>236</v>
      </c>
    </row>
    <row r="93" spans="1:18">
      <c r="A93">
        <v>257</v>
      </c>
      <c r="C93">
        <v>-72.2</v>
      </c>
      <c r="D93">
        <v>-71.849999999999994</v>
      </c>
      <c r="I93">
        <v>853</v>
      </c>
      <c r="K93" t="s">
        <v>82</v>
      </c>
      <c r="L93">
        <v>853</v>
      </c>
      <c r="M93" t="s">
        <v>83</v>
      </c>
      <c r="N93">
        <v>1976</v>
      </c>
      <c r="O93">
        <v>1</v>
      </c>
      <c r="P93">
        <v>1978</v>
      </c>
      <c r="Q93">
        <v>1</v>
      </c>
      <c r="R93" t="s">
        <v>236</v>
      </c>
    </row>
    <row r="94" spans="1:18">
      <c r="A94">
        <v>258</v>
      </c>
      <c r="C94">
        <v>-72.3</v>
      </c>
      <c r="D94">
        <v>-71.84</v>
      </c>
      <c r="I94">
        <v>81</v>
      </c>
      <c r="K94" t="s">
        <v>82</v>
      </c>
      <c r="L94">
        <v>81</v>
      </c>
      <c r="M94" t="s">
        <v>83</v>
      </c>
      <c r="N94">
        <v>1976</v>
      </c>
      <c r="O94">
        <v>1</v>
      </c>
      <c r="P94">
        <v>1978</v>
      </c>
      <c r="Q94">
        <v>1</v>
      </c>
      <c r="R94" t="s">
        <v>236</v>
      </c>
    </row>
    <row r="95" spans="1:18">
      <c r="A95">
        <v>259</v>
      </c>
      <c r="B95" t="s">
        <v>238</v>
      </c>
      <c r="C95">
        <v>-85.67</v>
      </c>
      <c r="D95">
        <v>-46.38</v>
      </c>
      <c r="I95">
        <v>7.8E-2</v>
      </c>
      <c r="K95" t="s">
        <v>239</v>
      </c>
      <c r="L95">
        <v>78</v>
      </c>
      <c r="M95" t="s">
        <v>128</v>
      </c>
      <c r="N95">
        <v>1996</v>
      </c>
      <c r="O95">
        <v>11</v>
      </c>
      <c r="P95">
        <v>1997</v>
      </c>
      <c r="Q95">
        <v>11</v>
      </c>
      <c r="R95" t="s">
        <v>240</v>
      </c>
    </row>
    <row r="96" spans="1:18">
      <c r="A96">
        <v>260</v>
      </c>
      <c r="B96" t="s">
        <v>242</v>
      </c>
      <c r="C96">
        <v>-79.988888000000003</v>
      </c>
      <c r="D96">
        <v>-120.016666</v>
      </c>
      <c r="G96">
        <v>1525</v>
      </c>
      <c r="H96">
        <v>-28.4</v>
      </c>
      <c r="I96">
        <v>12.4</v>
      </c>
      <c r="K96" t="s">
        <v>243</v>
      </c>
      <c r="L96">
        <v>124</v>
      </c>
      <c r="M96" t="s">
        <v>244</v>
      </c>
      <c r="N96">
        <v>1956</v>
      </c>
      <c r="P96">
        <v>1960</v>
      </c>
      <c r="R96" t="s">
        <v>245</v>
      </c>
    </row>
    <row r="97" spans="1:18">
      <c r="A97">
        <v>261</v>
      </c>
      <c r="B97">
        <v>1</v>
      </c>
      <c r="C97">
        <v>-80.216666000000004</v>
      </c>
      <c r="D97">
        <v>-119.5</v>
      </c>
      <c r="G97">
        <v>1426</v>
      </c>
      <c r="H97">
        <v>-27.9</v>
      </c>
      <c r="I97">
        <v>12.7</v>
      </c>
      <c r="K97" t="s">
        <v>243</v>
      </c>
      <c r="L97">
        <v>127</v>
      </c>
      <c r="M97" t="s">
        <v>244</v>
      </c>
      <c r="N97">
        <v>1955</v>
      </c>
      <c r="P97">
        <v>1960</v>
      </c>
      <c r="R97" t="s">
        <v>245</v>
      </c>
    </row>
    <row r="98" spans="1:18">
      <c r="A98">
        <v>262</v>
      </c>
      <c r="B98">
        <v>2</v>
      </c>
      <c r="C98">
        <v>-80.783332999999999</v>
      </c>
      <c r="D98">
        <v>-118.1</v>
      </c>
      <c r="G98">
        <v>1494</v>
      </c>
      <c r="H98">
        <v>-27.7</v>
      </c>
      <c r="I98">
        <v>11.3</v>
      </c>
      <c r="K98" t="s">
        <v>243</v>
      </c>
      <c r="L98">
        <v>113</v>
      </c>
      <c r="M98" t="s">
        <v>244</v>
      </c>
      <c r="N98">
        <v>1954</v>
      </c>
      <c r="P98">
        <v>1960</v>
      </c>
      <c r="R98" t="s">
        <v>245</v>
      </c>
    </row>
    <row r="99" spans="1:18">
      <c r="A99">
        <v>263</v>
      </c>
      <c r="B99">
        <v>3</v>
      </c>
      <c r="C99">
        <v>-81.166666000000006</v>
      </c>
      <c r="D99">
        <v>-116.8</v>
      </c>
      <c r="G99">
        <v>1417</v>
      </c>
      <c r="H99">
        <v>-26.2</v>
      </c>
      <c r="I99">
        <v>10.6</v>
      </c>
      <c r="K99" t="s">
        <v>243</v>
      </c>
      <c r="L99">
        <v>106</v>
      </c>
      <c r="M99" t="s">
        <v>244</v>
      </c>
      <c r="N99">
        <v>1954</v>
      </c>
      <c r="P99">
        <v>1960</v>
      </c>
      <c r="R99" t="s">
        <v>245</v>
      </c>
    </row>
    <row r="100" spans="1:18">
      <c r="A100">
        <v>264</v>
      </c>
      <c r="B100">
        <v>4</v>
      </c>
      <c r="C100">
        <v>-81.616665999999995</v>
      </c>
      <c r="D100">
        <v>-115.366666</v>
      </c>
      <c r="G100">
        <v>1394</v>
      </c>
      <c r="H100">
        <v>-26.4</v>
      </c>
      <c r="I100">
        <v>10.3</v>
      </c>
      <c r="K100" t="s">
        <v>243</v>
      </c>
      <c r="L100">
        <v>103</v>
      </c>
      <c r="M100" t="s">
        <v>244</v>
      </c>
      <c r="N100">
        <v>1953</v>
      </c>
      <c r="P100">
        <v>1960</v>
      </c>
      <c r="R100" t="s">
        <v>245</v>
      </c>
    </row>
    <row r="101" spans="1:18">
      <c r="A101">
        <v>265</v>
      </c>
      <c r="B101">
        <v>5</v>
      </c>
      <c r="C101">
        <v>-82.083332999999996</v>
      </c>
      <c r="D101">
        <v>-113.716666</v>
      </c>
      <c r="G101">
        <v>1368</v>
      </c>
      <c r="H101">
        <v>-27.3</v>
      </c>
      <c r="I101">
        <v>10.3</v>
      </c>
      <c r="K101" t="s">
        <v>243</v>
      </c>
      <c r="L101">
        <v>103</v>
      </c>
      <c r="M101" t="s">
        <v>244</v>
      </c>
      <c r="N101">
        <v>1953</v>
      </c>
      <c r="P101">
        <v>1960</v>
      </c>
      <c r="R101" t="s">
        <v>245</v>
      </c>
    </row>
    <row r="102" spans="1:18">
      <c r="A102">
        <v>266</v>
      </c>
      <c r="B102">
        <v>6</v>
      </c>
      <c r="C102">
        <v>-82.566665999999998</v>
      </c>
      <c r="D102">
        <v>-111.683333</v>
      </c>
      <c r="G102">
        <v>1458</v>
      </c>
      <c r="H102">
        <v>-27.4</v>
      </c>
      <c r="I102">
        <v>10.7</v>
      </c>
      <c r="K102" t="s">
        <v>243</v>
      </c>
      <c r="L102">
        <v>107</v>
      </c>
      <c r="M102" t="s">
        <v>244</v>
      </c>
      <c r="N102">
        <v>1953</v>
      </c>
      <c r="P102">
        <v>1960</v>
      </c>
      <c r="R102" t="s">
        <v>245</v>
      </c>
    </row>
    <row r="103" spans="1:18">
      <c r="A103">
        <v>267</v>
      </c>
      <c r="B103">
        <v>7</v>
      </c>
      <c r="C103">
        <v>-82.933333000000005</v>
      </c>
      <c r="D103">
        <v>-110.1</v>
      </c>
      <c r="G103">
        <v>1607</v>
      </c>
      <c r="H103">
        <v>-27.9</v>
      </c>
      <c r="I103">
        <v>12</v>
      </c>
      <c r="K103" t="s">
        <v>243</v>
      </c>
      <c r="L103">
        <v>120</v>
      </c>
      <c r="M103" t="s">
        <v>244</v>
      </c>
      <c r="N103">
        <v>1955</v>
      </c>
      <c r="P103">
        <v>1960</v>
      </c>
      <c r="R103" t="s">
        <v>245</v>
      </c>
    </row>
    <row r="104" spans="1:18">
      <c r="A104">
        <v>268</v>
      </c>
      <c r="B104">
        <v>8</v>
      </c>
      <c r="C104">
        <v>-83.383332999999993</v>
      </c>
      <c r="D104">
        <v>-107.66666600000001</v>
      </c>
      <c r="G104">
        <v>1761</v>
      </c>
      <c r="H104">
        <v>-30.3</v>
      </c>
      <c r="I104">
        <v>13.4</v>
      </c>
      <c r="K104" t="s">
        <v>243</v>
      </c>
      <c r="L104">
        <v>134</v>
      </c>
      <c r="M104" t="s">
        <v>244</v>
      </c>
      <c r="N104">
        <v>1956</v>
      </c>
      <c r="P104">
        <v>1960</v>
      </c>
      <c r="R104" t="s">
        <v>245</v>
      </c>
    </row>
    <row r="105" spans="1:18">
      <c r="A105">
        <v>269</v>
      </c>
      <c r="B105">
        <v>9</v>
      </c>
      <c r="C105">
        <v>-83.783332999999999</v>
      </c>
      <c r="D105">
        <v>-105.25</v>
      </c>
      <c r="G105">
        <v>1808</v>
      </c>
      <c r="H105">
        <v>-33.700000000000003</v>
      </c>
      <c r="I105">
        <v>14.3</v>
      </c>
      <c r="K105" t="s">
        <v>243</v>
      </c>
      <c r="L105">
        <v>143</v>
      </c>
      <c r="M105" t="s">
        <v>244</v>
      </c>
      <c r="N105">
        <v>1956</v>
      </c>
      <c r="P105">
        <v>1960</v>
      </c>
      <c r="R105" t="s">
        <v>245</v>
      </c>
    </row>
    <row r="106" spans="1:18">
      <c r="A106">
        <v>270</v>
      </c>
      <c r="B106">
        <v>10</v>
      </c>
      <c r="C106">
        <v>-83.983333000000002</v>
      </c>
      <c r="D106">
        <v>-102.2</v>
      </c>
      <c r="G106">
        <v>1973</v>
      </c>
      <c r="H106">
        <v>-35.799999999999997</v>
      </c>
      <c r="I106">
        <v>14.4</v>
      </c>
      <c r="K106" t="s">
        <v>243</v>
      </c>
      <c r="L106">
        <v>144</v>
      </c>
      <c r="M106" t="s">
        <v>244</v>
      </c>
      <c r="N106">
        <v>1956</v>
      </c>
      <c r="P106">
        <v>1960</v>
      </c>
      <c r="R106" t="s">
        <v>245</v>
      </c>
    </row>
    <row r="107" spans="1:18">
      <c r="A107">
        <v>271</v>
      </c>
      <c r="B107">
        <v>11</v>
      </c>
      <c r="C107">
        <v>-84.35</v>
      </c>
      <c r="D107">
        <v>-97.416666000000006</v>
      </c>
      <c r="G107">
        <v>2064</v>
      </c>
      <c r="H107">
        <v>-38.5</v>
      </c>
      <c r="I107">
        <v>13.8</v>
      </c>
      <c r="K107" t="s">
        <v>243</v>
      </c>
      <c r="L107">
        <v>138</v>
      </c>
      <c r="M107" t="s">
        <v>244</v>
      </c>
      <c r="N107">
        <v>1956</v>
      </c>
      <c r="P107">
        <v>1960</v>
      </c>
      <c r="R107" t="s">
        <v>245</v>
      </c>
    </row>
    <row r="108" spans="1:18">
      <c r="A108">
        <v>272</v>
      </c>
      <c r="B108">
        <v>12</v>
      </c>
      <c r="C108">
        <v>-84.633332999999993</v>
      </c>
      <c r="D108">
        <v>-93</v>
      </c>
      <c r="G108">
        <v>2005</v>
      </c>
      <c r="H108">
        <v>-38.1</v>
      </c>
      <c r="I108">
        <v>13.7</v>
      </c>
      <c r="K108" t="s">
        <v>243</v>
      </c>
      <c r="L108">
        <v>137</v>
      </c>
      <c r="M108" t="s">
        <v>244</v>
      </c>
      <c r="N108">
        <v>1955</v>
      </c>
      <c r="P108">
        <v>1960</v>
      </c>
      <c r="R108" t="s">
        <v>245</v>
      </c>
    </row>
    <row r="109" spans="1:18">
      <c r="A109">
        <v>273</v>
      </c>
      <c r="B109">
        <v>13</v>
      </c>
      <c r="C109">
        <v>-84.85</v>
      </c>
      <c r="D109">
        <v>-90</v>
      </c>
      <c r="G109">
        <v>1760</v>
      </c>
      <c r="H109">
        <v>-35.5</v>
      </c>
      <c r="I109">
        <v>12.6</v>
      </c>
      <c r="K109" t="s">
        <v>243</v>
      </c>
      <c r="L109">
        <v>126</v>
      </c>
      <c r="M109" t="s">
        <v>244</v>
      </c>
      <c r="N109">
        <v>1955</v>
      </c>
      <c r="P109">
        <v>1960</v>
      </c>
      <c r="R109" t="s">
        <v>245</v>
      </c>
    </row>
    <row r="110" spans="1:18">
      <c r="A110">
        <v>274</v>
      </c>
      <c r="B110">
        <v>14</v>
      </c>
      <c r="C110">
        <v>-85.066665999999998</v>
      </c>
      <c r="D110">
        <v>-86.233333000000002</v>
      </c>
      <c r="G110">
        <v>1560</v>
      </c>
      <c r="H110">
        <v>-34.9</v>
      </c>
      <c r="I110">
        <v>12.3</v>
      </c>
      <c r="K110" t="s">
        <v>243</v>
      </c>
      <c r="L110">
        <v>123</v>
      </c>
      <c r="M110" t="s">
        <v>244</v>
      </c>
      <c r="N110">
        <v>1955</v>
      </c>
      <c r="P110">
        <v>1960</v>
      </c>
      <c r="R110" t="s">
        <v>245</v>
      </c>
    </row>
    <row r="111" spans="1:18">
      <c r="A111">
        <v>275</v>
      </c>
      <c r="B111">
        <v>15</v>
      </c>
      <c r="C111">
        <v>-85.266666000000001</v>
      </c>
      <c r="D111">
        <v>-83.333332999999996</v>
      </c>
      <c r="G111">
        <v>1397</v>
      </c>
      <c r="H111">
        <v>-33.299999999999997</v>
      </c>
      <c r="I111">
        <v>12.5</v>
      </c>
      <c r="K111" t="s">
        <v>243</v>
      </c>
      <c r="L111">
        <v>125</v>
      </c>
      <c r="M111" t="s">
        <v>244</v>
      </c>
      <c r="N111">
        <v>1955</v>
      </c>
      <c r="P111">
        <v>1960</v>
      </c>
      <c r="R111" t="s">
        <v>245</v>
      </c>
    </row>
    <row r="112" spans="1:18">
      <c r="A112">
        <v>276</v>
      </c>
      <c r="B112">
        <v>16</v>
      </c>
      <c r="C112">
        <v>-85.616665999999995</v>
      </c>
      <c r="D112">
        <v>-81.116665999999995</v>
      </c>
      <c r="G112">
        <v>1488</v>
      </c>
      <c r="H112">
        <v>-35.200000000000003</v>
      </c>
      <c r="I112">
        <v>12.8</v>
      </c>
      <c r="K112" t="s">
        <v>243</v>
      </c>
      <c r="L112">
        <v>128</v>
      </c>
      <c r="M112" t="s">
        <v>244</v>
      </c>
      <c r="N112">
        <v>1955</v>
      </c>
      <c r="P112">
        <v>1960</v>
      </c>
      <c r="R112" t="s">
        <v>245</v>
      </c>
    </row>
    <row r="113" spans="1:18">
      <c r="A113">
        <v>277</v>
      </c>
      <c r="B113">
        <v>17</v>
      </c>
      <c r="C113">
        <v>-86</v>
      </c>
      <c r="D113">
        <v>-78.166666000000006</v>
      </c>
      <c r="G113">
        <v>1613</v>
      </c>
      <c r="H113">
        <v>-36.9</v>
      </c>
      <c r="I113">
        <v>12.1</v>
      </c>
      <c r="K113" t="s">
        <v>243</v>
      </c>
      <c r="L113">
        <v>121</v>
      </c>
      <c r="M113" t="s">
        <v>244</v>
      </c>
      <c r="N113">
        <v>1955</v>
      </c>
      <c r="P113">
        <v>1960</v>
      </c>
      <c r="R113" t="s">
        <v>245</v>
      </c>
    </row>
    <row r="114" spans="1:18">
      <c r="A114">
        <v>278</v>
      </c>
      <c r="B114">
        <v>18</v>
      </c>
      <c r="C114">
        <v>-86.383332999999993</v>
      </c>
      <c r="D114">
        <v>-78.2</v>
      </c>
      <c r="G114">
        <v>1806</v>
      </c>
      <c r="H114">
        <v>-37.1</v>
      </c>
      <c r="I114">
        <v>11.8</v>
      </c>
      <c r="K114" t="s">
        <v>243</v>
      </c>
      <c r="L114">
        <v>118</v>
      </c>
      <c r="M114" t="s">
        <v>244</v>
      </c>
      <c r="N114">
        <v>1955</v>
      </c>
      <c r="P114">
        <v>1960</v>
      </c>
      <c r="R114" t="s">
        <v>245</v>
      </c>
    </row>
    <row r="115" spans="1:18">
      <c r="A115">
        <v>279</v>
      </c>
      <c r="B115">
        <v>19</v>
      </c>
      <c r="C115">
        <v>-86.8</v>
      </c>
      <c r="D115">
        <v>-78.099999999999994</v>
      </c>
      <c r="G115">
        <v>1994</v>
      </c>
      <c r="H115">
        <v>-34.799999999999997</v>
      </c>
      <c r="I115">
        <v>10.7</v>
      </c>
      <c r="K115" t="s">
        <v>243</v>
      </c>
      <c r="L115">
        <v>107</v>
      </c>
      <c r="M115" t="s">
        <v>244</v>
      </c>
      <c r="N115">
        <v>1953</v>
      </c>
      <c r="P115">
        <v>1960</v>
      </c>
      <c r="R115" t="s">
        <v>245</v>
      </c>
    </row>
    <row r="116" spans="1:18">
      <c r="A116">
        <v>280</v>
      </c>
      <c r="B116">
        <v>20</v>
      </c>
      <c r="C116">
        <v>-87.316665999999998</v>
      </c>
      <c r="D116">
        <v>-78</v>
      </c>
      <c r="G116">
        <v>2330</v>
      </c>
      <c r="H116">
        <v>-39.5</v>
      </c>
      <c r="I116">
        <v>9.6</v>
      </c>
      <c r="K116" t="s">
        <v>243</v>
      </c>
      <c r="L116">
        <v>96</v>
      </c>
      <c r="M116" t="s">
        <v>244</v>
      </c>
      <c r="N116">
        <v>1954</v>
      </c>
      <c r="P116">
        <v>1960</v>
      </c>
      <c r="R116" t="s">
        <v>245</v>
      </c>
    </row>
    <row r="117" spans="1:18">
      <c r="A117">
        <v>281</v>
      </c>
      <c r="B117">
        <v>21</v>
      </c>
      <c r="C117">
        <v>-87.533332999999999</v>
      </c>
      <c r="D117">
        <v>-78</v>
      </c>
      <c r="G117">
        <v>2449</v>
      </c>
      <c r="H117">
        <v>-39.9</v>
      </c>
      <c r="I117">
        <v>8.8000000000000007</v>
      </c>
      <c r="K117" t="s">
        <v>243</v>
      </c>
      <c r="L117">
        <v>88</v>
      </c>
      <c r="M117" t="s">
        <v>244</v>
      </c>
      <c r="N117">
        <v>1954</v>
      </c>
      <c r="P117">
        <v>1960</v>
      </c>
      <c r="R117" t="s">
        <v>245</v>
      </c>
    </row>
    <row r="118" spans="1:18">
      <c r="A118">
        <v>282</v>
      </c>
      <c r="B118">
        <v>22</v>
      </c>
      <c r="C118">
        <v>-87.766666000000001</v>
      </c>
      <c r="D118">
        <v>-82.8</v>
      </c>
      <c r="G118">
        <v>2533</v>
      </c>
      <c r="H118">
        <v>-45</v>
      </c>
      <c r="I118">
        <v>10</v>
      </c>
      <c r="K118" t="s">
        <v>243</v>
      </c>
      <c r="L118">
        <v>100</v>
      </c>
      <c r="M118" t="s">
        <v>244</v>
      </c>
      <c r="N118">
        <v>1954</v>
      </c>
      <c r="P118">
        <v>1960</v>
      </c>
      <c r="R118" t="s">
        <v>245</v>
      </c>
    </row>
    <row r="119" spans="1:18">
      <c r="A119">
        <v>283</v>
      </c>
      <c r="B119">
        <v>23</v>
      </c>
      <c r="C119">
        <v>-88.233333000000002</v>
      </c>
      <c r="D119">
        <v>-83.6</v>
      </c>
      <c r="G119">
        <v>2689</v>
      </c>
      <c r="H119">
        <v>-46.7</v>
      </c>
      <c r="I119">
        <v>9.3000000000000007</v>
      </c>
      <c r="K119" t="s">
        <v>243</v>
      </c>
      <c r="L119">
        <v>93</v>
      </c>
      <c r="M119" t="s">
        <v>244</v>
      </c>
      <c r="N119">
        <v>1954</v>
      </c>
      <c r="P119">
        <v>1960</v>
      </c>
      <c r="R119" t="s">
        <v>245</v>
      </c>
    </row>
    <row r="120" spans="1:18">
      <c r="A120">
        <v>284</v>
      </c>
      <c r="B120">
        <v>25</v>
      </c>
      <c r="C120">
        <v>-88.9</v>
      </c>
      <c r="D120">
        <v>-97</v>
      </c>
      <c r="G120">
        <v>2814</v>
      </c>
      <c r="H120">
        <v>-51.2</v>
      </c>
      <c r="I120">
        <v>9.6</v>
      </c>
      <c r="K120" t="s">
        <v>243</v>
      </c>
      <c r="L120">
        <v>96</v>
      </c>
      <c r="M120" t="s">
        <v>244</v>
      </c>
      <c r="N120">
        <v>1954</v>
      </c>
      <c r="P120">
        <v>1960</v>
      </c>
      <c r="R120" t="s">
        <v>245</v>
      </c>
    </row>
    <row r="121" spans="1:18">
      <c r="A121">
        <v>285</v>
      </c>
      <c r="B121">
        <v>24</v>
      </c>
      <c r="C121">
        <v>-88.9</v>
      </c>
      <c r="D121">
        <v>-85.8</v>
      </c>
      <c r="G121">
        <v>2703</v>
      </c>
      <c r="H121">
        <v>-50.3</v>
      </c>
      <c r="I121">
        <v>10.3</v>
      </c>
      <c r="K121" t="s">
        <v>243</v>
      </c>
      <c r="L121">
        <v>103</v>
      </c>
      <c r="M121" t="s">
        <v>244</v>
      </c>
      <c r="N121">
        <v>1954</v>
      </c>
      <c r="P121">
        <v>1960</v>
      </c>
      <c r="R121" t="s">
        <v>245</v>
      </c>
    </row>
    <row r="122" spans="1:18">
      <c r="A122">
        <v>287</v>
      </c>
      <c r="B122" t="s">
        <v>250</v>
      </c>
      <c r="C122">
        <v>-69.249300000000005</v>
      </c>
      <c r="D122">
        <v>71.690110000000004</v>
      </c>
      <c r="E122" t="s">
        <v>172</v>
      </c>
      <c r="F122">
        <v>34</v>
      </c>
      <c r="H122">
        <v>-19.100000000000001</v>
      </c>
      <c r="I122">
        <v>39</v>
      </c>
      <c r="K122" t="s">
        <v>243</v>
      </c>
      <c r="L122">
        <v>390</v>
      </c>
      <c r="M122" t="s">
        <v>83</v>
      </c>
      <c r="N122">
        <v>1963</v>
      </c>
      <c r="P122">
        <v>1964</v>
      </c>
      <c r="R122" t="s">
        <v>251</v>
      </c>
    </row>
    <row r="123" spans="1:18">
      <c r="A123">
        <v>288</v>
      </c>
      <c r="B123" t="s">
        <v>217</v>
      </c>
      <c r="C123">
        <v>-69.528930000000003</v>
      </c>
      <c r="D123">
        <v>71.414929999999998</v>
      </c>
      <c r="E123" t="s">
        <v>172</v>
      </c>
      <c r="F123">
        <v>66</v>
      </c>
      <c r="G123">
        <v>38</v>
      </c>
      <c r="H123">
        <v>-20.9</v>
      </c>
      <c r="I123">
        <v>33</v>
      </c>
      <c r="K123" t="s">
        <v>243</v>
      </c>
      <c r="L123">
        <v>330</v>
      </c>
      <c r="M123" t="s">
        <v>83</v>
      </c>
      <c r="N123">
        <v>1963</v>
      </c>
      <c r="P123">
        <v>1964</v>
      </c>
      <c r="R123" t="s">
        <v>251</v>
      </c>
    </row>
    <row r="124" spans="1:18">
      <c r="A124">
        <v>289</v>
      </c>
      <c r="B124" t="s">
        <v>214</v>
      </c>
      <c r="C124">
        <v>-70.190740000000005</v>
      </c>
      <c r="D124">
        <v>70.745909999999995</v>
      </c>
      <c r="E124" t="s">
        <v>172</v>
      </c>
      <c r="F124">
        <v>147</v>
      </c>
      <c r="G124">
        <v>42</v>
      </c>
      <c r="H124">
        <v>-22.2</v>
      </c>
      <c r="I124">
        <v>18.2</v>
      </c>
      <c r="K124" t="s">
        <v>243</v>
      </c>
      <c r="L124">
        <v>182</v>
      </c>
      <c r="M124" t="s">
        <v>83</v>
      </c>
      <c r="N124">
        <v>1963</v>
      </c>
      <c r="P124">
        <v>1964</v>
      </c>
      <c r="R124" t="s">
        <v>251</v>
      </c>
    </row>
    <row r="125" spans="1:18">
      <c r="A125">
        <v>290</v>
      </c>
      <c r="B125" t="s">
        <v>207</v>
      </c>
      <c r="C125">
        <v>-70.956119999999999</v>
      </c>
      <c r="D125">
        <v>69.91283</v>
      </c>
      <c r="E125" t="s">
        <v>172</v>
      </c>
      <c r="F125">
        <v>244</v>
      </c>
      <c r="G125">
        <v>52</v>
      </c>
      <c r="H125">
        <v>-23.5</v>
      </c>
      <c r="I125">
        <v>10.5</v>
      </c>
      <c r="K125" t="s">
        <v>243</v>
      </c>
      <c r="L125">
        <v>105</v>
      </c>
      <c r="M125" t="s">
        <v>83</v>
      </c>
      <c r="N125">
        <v>1963</v>
      </c>
      <c r="P125">
        <v>1964</v>
      </c>
      <c r="R125" t="s">
        <v>251</v>
      </c>
    </row>
    <row r="126" spans="1:18">
      <c r="A126">
        <v>292</v>
      </c>
      <c r="B126">
        <v>416</v>
      </c>
      <c r="C126">
        <v>-77.583330000000004</v>
      </c>
      <c r="D126">
        <v>162.38333</v>
      </c>
      <c r="I126">
        <v>17</v>
      </c>
      <c r="K126" t="s">
        <v>255</v>
      </c>
      <c r="L126">
        <v>170</v>
      </c>
      <c r="N126">
        <v>0</v>
      </c>
      <c r="P126">
        <v>0</v>
      </c>
      <c r="R126" t="s">
        <v>256</v>
      </c>
    </row>
    <row r="127" spans="1:18">
      <c r="A127">
        <v>293</v>
      </c>
      <c r="B127">
        <v>46</v>
      </c>
      <c r="C127">
        <v>-66.471999999999994</v>
      </c>
      <c r="D127">
        <v>112.24299999999999</v>
      </c>
      <c r="E127" t="s">
        <v>172</v>
      </c>
      <c r="G127">
        <v>1184</v>
      </c>
      <c r="I127">
        <v>14</v>
      </c>
      <c r="K127" t="s">
        <v>255</v>
      </c>
      <c r="L127">
        <v>140</v>
      </c>
      <c r="M127" t="s">
        <v>257</v>
      </c>
      <c r="N127">
        <v>0</v>
      </c>
      <c r="P127">
        <v>1971</v>
      </c>
      <c r="R127" t="s">
        <v>259</v>
      </c>
    </row>
    <row r="128" spans="1:18">
      <c r="A128">
        <v>294</v>
      </c>
      <c r="B128">
        <v>41</v>
      </c>
      <c r="C128">
        <v>-66.611999999999995</v>
      </c>
      <c r="D128">
        <v>93.075000000000003</v>
      </c>
      <c r="E128" t="s">
        <v>172</v>
      </c>
      <c r="G128">
        <v>384</v>
      </c>
      <c r="I128">
        <v>62</v>
      </c>
      <c r="K128" t="s">
        <v>255</v>
      </c>
      <c r="L128">
        <v>620</v>
      </c>
      <c r="N128">
        <v>0</v>
      </c>
      <c r="P128">
        <v>1971</v>
      </c>
      <c r="R128" t="s">
        <v>259</v>
      </c>
    </row>
    <row r="129" spans="1:18">
      <c r="A129">
        <v>295</v>
      </c>
      <c r="B129">
        <v>47</v>
      </c>
      <c r="C129">
        <v>-66.623999999999995</v>
      </c>
      <c r="D129">
        <v>112.246</v>
      </c>
      <c r="E129" t="s">
        <v>172</v>
      </c>
      <c r="G129">
        <v>1257</v>
      </c>
      <c r="I129">
        <v>12</v>
      </c>
      <c r="K129" t="s">
        <v>255</v>
      </c>
      <c r="L129">
        <v>120</v>
      </c>
      <c r="M129" t="s">
        <v>257</v>
      </c>
      <c r="N129">
        <v>0</v>
      </c>
      <c r="P129">
        <v>1971</v>
      </c>
      <c r="R129" t="s">
        <v>259</v>
      </c>
    </row>
    <row r="130" spans="1:18">
      <c r="A130">
        <v>296</v>
      </c>
      <c r="B130">
        <v>42</v>
      </c>
      <c r="C130">
        <v>-66.760999999999996</v>
      </c>
      <c r="D130">
        <v>93.191000000000003</v>
      </c>
      <c r="E130" t="s">
        <v>172</v>
      </c>
      <c r="G130">
        <v>705</v>
      </c>
      <c r="I130">
        <v>60</v>
      </c>
      <c r="K130" t="s">
        <v>255</v>
      </c>
      <c r="L130">
        <v>600</v>
      </c>
      <c r="N130">
        <v>0</v>
      </c>
      <c r="P130">
        <v>1971</v>
      </c>
      <c r="R130" t="s">
        <v>259</v>
      </c>
    </row>
    <row r="131" spans="1:18">
      <c r="A131">
        <v>297</v>
      </c>
      <c r="B131">
        <v>48</v>
      </c>
      <c r="C131">
        <v>-66.938999999999993</v>
      </c>
      <c r="D131">
        <v>112.185</v>
      </c>
      <c r="E131" t="s">
        <v>172</v>
      </c>
      <c r="G131">
        <v>1192</v>
      </c>
      <c r="I131">
        <v>7</v>
      </c>
      <c r="K131" t="s">
        <v>255</v>
      </c>
      <c r="L131">
        <v>70</v>
      </c>
      <c r="M131" t="s">
        <v>257</v>
      </c>
      <c r="N131">
        <v>0</v>
      </c>
      <c r="P131">
        <v>1971</v>
      </c>
      <c r="R131" t="s">
        <v>259</v>
      </c>
    </row>
    <row r="132" spans="1:18">
      <c r="A132">
        <v>298</v>
      </c>
      <c r="B132">
        <v>43</v>
      </c>
      <c r="C132">
        <v>-66.984999999999999</v>
      </c>
      <c r="D132">
        <v>93.295000000000002</v>
      </c>
      <c r="E132" t="s">
        <v>172</v>
      </c>
      <c r="G132">
        <v>1232</v>
      </c>
      <c r="I132">
        <v>21</v>
      </c>
      <c r="K132" t="s">
        <v>255</v>
      </c>
      <c r="L132">
        <v>210</v>
      </c>
      <c r="N132">
        <v>0</v>
      </c>
      <c r="P132">
        <v>1971</v>
      </c>
      <c r="R132" t="s">
        <v>259</v>
      </c>
    </row>
    <row r="133" spans="1:18">
      <c r="A133">
        <v>299</v>
      </c>
      <c r="B133">
        <v>49</v>
      </c>
      <c r="C133">
        <v>-67.244</v>
      </c>
      <c r="D133">
        <v>112.191</v>
      </c>
      <c r="E133" t="s">
        <v>172</v>
      </c>
      <c r="G133">
        <v>832</v>
      </c>
      <c r="I133">
        <v>4</v>
      </c>
      <c r="K133" t="s">
        <v>255</v>
      </c>
      <c r="L133">
        <v>40</v>
      </c>
      <c r="M133" t="s">
        <v>257</v>
      </c>
      <c r="N133">
        <v>0</v>
      </c>
      <c r="P133">
        <v>1971</v>
      </c>
      <c r="R133" t="s">
        <v>259</v>
      </c>
    </row>
    <row r="134" spans="1:18">
      <c r="A134">
        <v>300</v>
      </c>
      <c r="B134">
        <v>44</v>
      </c>
      <c r="C134">
        <v>-67.311000000000007</v>
      </c>
      <c r="D134">
        <v>93.516000000000005</v>
      </c>
      <c r="E134" t="s">
        <v>172</v>
      </c>
      <c r="G134">
        <v>1376</v>
      </c>
      <c r="I134">
        <v>27</v>
      </c>
      <c r="K134" t="s">
        <v>255</v>
      </c>
      <c r="L134">
        <v>270</v>
      </c>
      <c r="N134">
        <v>0</v>
      </c>
      <c r="P134">
        <v>1971</v>
      </c>
      <c r="R134" t="s">
        <v>259</v>
      </c>
    </row>
    <row r="135" spans="1:18">
      <c r="A135">
        <v>301</v>
      </c>
      <c r="B135">
        <v>50</v>
      </c>
      <c r="C135">
        <v>-67.515000000000001</v>
      </c>
      <c r="D135">
        <v>112.15900000000001</v>
      </c>
      <c r="E135" t="s">
        <v>172</v>
      </c>
      <c r="G135">
        <v>919</v>
      </c>
      <c r="I135">
        <v>67</v>
      </c>
      <c r="K135" t="s">
        <v>255</v>
      </c>
      <c r="L135">
        <v>670</v>
      </c>
      <c r="M135" t="s">
        <v>257</v>
      </c>
      <c r="N135">
        <v>0</v>
      </c>
      <c r="P135">
        <v>1971</v>
      </c>
      <c r="R135" t="s">
        <v>259</v>
      </c>
    </row>
    <row r="136" spans="1:18">
      <c r="A136">
        <v>302</v>
      </c>
      <c r="B136">
        <v>51</v>
      </c>
      <c r="C136">
        <v>-67.835999999999999</v>
      </c>
      <c r="D136">
        <v>112.127</v>
      </c>
      <c r="E136" t="s">
        <v>172</v>
      </c>
      <c r="G136">
        <v>1200</v>
      </c>
      <c r="I136">
        <v>62</v>
      </c>
      <c r="K136" t="s">
        <v>255</v>
      </c>
      <c r="L136">
        <v>620</v>
      </c>
      <c r="M136" t="s">
        <v>257</v>
      </c>
      <c r="N136">
        <v>0</v>
      </c>
      <c r="P136">
        <v>1971</v>
      </c>
      <c r="R136" t="s">
        <v>259</v>
      </c>
    </row>
    <row r="137" spans="1:18">
      <c r="A137">
        <v>303</v>
      </c>
      <c r="B137">
        <v>52</v>
      </c>
      <c r="C137">
        <v>-68.102000000000004</v>
      </c>
      <c r="D137">
        <v>112.06</v>
      </c>
      <c r="E137" t="s">
        <v>172</v>
      </c>
      <c r="G137">
        <v>1438</v>
      </c>
      <c r="I137">
        <v>53</v>
      </c>
      <c r="K137" t="s">
        <v>255</v>
      </c>
      <c r="L137">
        <v>530</v>
      </c>
      <c r="M137" t="s">
        <v>257</v>
      </c>
      <c r="N137">
        <v>0</v>
      </c>
      <c r="P137">
        <v>1971</v>
      </c>
      <c r="R137" t="s">
        <v>259</v>
      </c>
    </row>
    <row r="138" spans="1:18">
      <c r="A138">
        <v>304</v>
      </c>
      <c r="B138">
        <v>53</v>
      </c>
      <c r="C138">
        <v>-68.382000000000005</v>
      </c>
      <c r="D138">
        <v>112.035</v>
      </c>
      <c r="E138" t="s">
        <v>172</v>
      </c>
      <c r="G138">
        <v>1628</v>
      </c>
      <c r="I138">
        <v>47</v>
      </c>
      <c r="K138" t="s">
        <v>255</v>
      </c>
      <c r="L138">
        <v>470</v>
      </c>
      <c r="M138" t="s">
        <v>257</v>
      </c>
      <c r="N138">
        <v>0</v>
      </c>
      <c r="P138">
        <v>1971</v>
      </c>
      <c r="R138" t="s">
        <v>259</v>
      </c>
    </row>
    <row r="139" spans="1:18">
      <c r="A139">
        <v>305</v>
      </c>
      <c r="B139">
        <v>54</v>
      </c>
      <c r="C139">
        <v>-68.649000000000001</v>
      </c>
      <c r="D139">
        <v>112.024</v>
      </c>
      <c r="E139" t="s">
        <v>172</v>
      </c>
      <c r="G139">
        <v>1774</v>
      </c>
      <c r="I139">
        <v>37</v>
      </c>
      <c r="K139" t="s">
        <v>255</v>
      </c>
      <c r="L139">
        <v>370</v>
      </c>
      <c r="M139" t="s">
        <v>257</v>
      </c>
      <c r="N139">
        <v>0</v>
      </c>
      <c r="P139">
        <v>1971</v>
      </c>
      <c r="R139" t="s">
        <v>259</v>
      </c>
    </row>
    <row r="140" spans="1:18">
      <c r="A140">
        <v>306</v>
      </c>
      <c r="B140">
        <v>55</v>
      </c>
      <c r="C140">
        <v>-68.966999999999999</v>
      </c>
      <c r="D140">
        <v>111.953</v>
      </c>
      <c r="E140" t="s">
        <v>172</v>
      </c>
      <c r="G140">
        <v>1930</v>
      </c>
      <c r="I140">
        <v>34</v>
      </c>
      <c r="K140" t="s">
        <v>255</v>
      </c>
      <c r="L140">
        <v>340</v>
      </c>
      <c r="M140" t="s">
        <v>257</v>
      </c>
      <c r="N140">
        <v>0</v>
      </c>
      <c r="P140">
        <v>1971</v>
      </c>
      <c r="R140" t="s">
        <v>259</v>
      </c>
    </row>
    <row r="141" spans="1:18">
      <c r="A141">
        <v>307</v>
      </c>
      <c r="B141">
        <v>56</v>
      </c>
      <c r="C141">
        <v>-69.230999999999995</v>
      </c>
      <c r="D141">
        <v>111.965</v>
      </c>
      <c r="E141" t="s">
        <v>172</v>
      </c>
      <c r="G141">
        <v>2054</v>
      </c>
      <c r="I141">
        <v>26</v>
      </c>
      <c r="K141" t="s">
        <v>255</v>
      </c>
      <c r="L141">
        <v>260</v>
      </c>
      <c r="M141" t="s">
        <v>257</v>
      </c>
      <c r="N141">
        <v>0</v>
      </c>
      <c r="P141">
        <v>1971</v>
      </c>
      <c r="R141" t="s">
        <v>259</v>
      </c>
    </row>
    <row r="142" spans="1:18">
      <c r="A142">
        <v>308</v>
      </c>
      <c r="B142">
        <v>57</v>
      </c>
      <c r="C142">
        <v>-69.542000000000002</v>
      </c>
      <c r="D142">
        <v>111.943</v>
      </c>
      <c r="E142" t="s">
        <v>172</v>
      </c>
      <c r="G142">
        <v>2178</v>
      </c>
      <c r="I142">
        <v>26</v>
      </c>
      <c r="K142" t="s">
        <v>255</v>
      </c>
      <c r="L142">
        <v>260</v>
      </c>
      <c r="M142" t="s">
        <v>257</v>
      </c>
      <c r="N142">
        <v>0</v>
      </c>
      <c r="P142">
        <v>1971</v>
      </c>
      <c r="R142" t="s">
        <v>259</v>
      </c>
    </row>
    <row r="143" spans="1:18">
      <c r="A143">
        <v>309</v>
      </c>
      <c r="B143">
        <v>145</v>
      </c>
      <c r="C143">
        <v>-69.760999999999996</v>
      </c>
      <c r="D143">
        <v>95.510999999999996</v>
      </c>
      <c r="E143" t="s">
        <v>172</v>
      </c>
      <c r="G143">
        <v>2744</v>
      </c>
      <c r="I143">
        <v>16</v>
      </c>
      <c r="K143" t="s">
        <v>255</v>
      </c>
      <c r="L143">
        <v>160</v>
      </c>
      <c r="N143">
        <v>0</v>
      </c>
      <c r="P143">
        <v>1971</v>
      </c>
      <c r="R143" t="s">
        <v>259</v>
      </c>
    </row>
    <row r="144" spans="1:18">
      <c r="A144">
        <v>310</v>
      </c>
      <c r="B144">
        <v>58</v>
      </c>
      <c r="C144">
        <v>-69.817999999999998</v>
      </c>
      <c r="D144">
        <v>111.878</v>
      </c>
      <c r="E144" t="s">
        <v>172</v>
      </c>
      <c r="G144">
        <v>2278</v>
      </c>
      <c r="I144">
        <v>15</v>
      </c>
      <c r="K144" t="s">
        <v>255</v>
      </c>
      <c r="L144">
        <v>150</v>
      </c>
      <c r="M144" t="s">
        <v>257</v>
      </c>
      <c r="N144">
        <v>0</v>
      </c>
      <c r="P144">
        <v>0</v>
      </c>
      <c r="R144" t="s">
        <v>259</v>
      </c>
    </row>
    <row r="145" spans="1:18">
      <c r="A145">
        <v>311</v>
      </c>
      <c r="B145">
        <v>59</v>
      </c>
      <c r="C145">
        <v>-70.123999999999995</v>
      </c>
      <c r="D145">
        <v>111.81699999999999</v>
      </c>
      <c r="E145" t="s">
        <v>172</v>
      </c>
      <c r="G145">
        <v>2383</v>
      </c>
      <c r="I145">
        <v>17</v>
      </c>
      <c r="K145" t="s">
        <v>255</v>
      </c>
      <c r="L145">
        <v>170</v>
      </c>
      <c r="M145" t="s">
        <v>257</v>
      </c>
      <c r="N145">
        <v>0</v>
      </c>
      <c r="P145">
        <v>1971</v>
      </c>
      <c r="R145" t="s">
        <v>259</v>
      </c>
    </row>
    <row r="146" spans="1:18">
      <c r="A146">
        <v>312</v>
      </c>
      <c r="B146">
        <v>60</v>
      </c>
      <c r="C146">
        <v>-70.429000000000002</v>
      </c>
      <c r="D146">
        <v>111.843</v>
      </c>
      <c r="E146" t="s">
        <v>172</v>
      </c>
      <c r="G146">
        <v>2496</v>
      </c>
      <c r="I146">
        <v>18</v>
      </c>
      <c r="K146" t="s">
        <v>255</v>
      </c>
      <c r="L146">
        <v>180</v>
      </c>
      <c r="M146" t="s">
        <v>257</v>
      </c>
      <c r="N146">
        <v>0</v>
      </c>
      <c r="P146">
        <v>1971</v>
      </c>
      <c r="R146" t="s">
        <v>259</v>
      </c>
    </row>
    <row r="147" spans="1:18">
      <c r="A147">
        <v>313</v>
      </c>
      <c r="B147">
        <v>61</v>
      </c>
      <c r="C147">
        <v>-70.722999999999999</v>
      </c>
      <c r="D147">
        <v>111.79600000000001</v>
      </c>
      <c r="E147" t="s">
        <v>172</v>
      </c>
      <c r="G147">
        <v>2597</v>
      </c>
      <c r="I147">
        <v>12</v>
      </c>
      <c r="K147" t="s">
        <v>255</v>
      </c>
      <c r="L147">
        <v>120</v>
      </c>
      <c r="M147" t="s">
        <v>257</v>
      </c>
      <c r="N147">
        <v>0</v>
      </c>
      <c r="P147">
        <v>1971</v>
      </c>
      <c r="R147" t="s">
        <v>259</v>
      </c>
    </row>
    <row r="148" spans="1:18">
      <c r="A148">
        <v>314</v>
      </c>
      <c r="B148">
        <v>62</v>
      </c>
      <c r="C148">
        <v>-71.105000000000004</v>
      </c>
      <c r="D148">
        <v>139.43299999999999</v>
      </c>
      <c r="E148" t="s">
        <v>172</v>
      </c>
      <c r="G148">
        <v>2462</v>
      </c>
      <c r="I148">
        <v>9</v>
      </c>
      <c r="K148" t="s">
        <v>255</v>
      </c>
      <c r="L148">
        <v>90</v>
      </c>
      <c r="M148" t="s">
        <v>257</v>
      </c>
      <c r="N148">
        <v>0</v>
      </c>
      <c r="P148">
        <v>1971</v>
      </c>
      <c r="R148" t="s">
        <v>259</v>
      </c>
    </row>
    <row r="149" spans="1:18">
      <c r="A149">
        <v>315</v>
      </c>
      <c r="B149">
        <v>144</v>
      </c>
      <c r="C149">
        <v>-71.843000000000004</v>
      </c>
      <c r="D149">
        <v>111.316</v>
      </c>
      <c r="E149" t="s">
        <v>172</v>
      </c>
      <c r="G149">
        <v>2802</v>
      </c>
      <c r="I149">
        <v>8</v>
      </c>
      <c r="K149" t="s">
        <v>255</v>
      </c>
      <c r="L149">
        <v>80</v>
      </c>
      <c r="M149" t="s">
        <v>257</v>
      </c>
      <c r="N149">
        <v>0</v>
      </c>
      <c r="P149">
        <v>1971</v>
      </c>
      <c r="R149" t="s">
        <v>259</v>
      </c>
    </row>
    <row r="150" spans="1:18">
      <c r="A150">
        <v>316</v>
      </c>
      <c r="B150">
        <v>63</v>
      </c>
      <c r="C150">
        <v>-71.844999999999999</v>
      </c>
      <c r="D150">
        <v>140.42400000000001</v>
      </c>
      <c r="E150" t="s">
        <v>172</v>
      </c>
      <c r="G150">
        <v>2436</v>
      </c>
      <c r="I150">
        <v>15</v>
      </c>
      <c r="K150" t="s">
        <v>255</v>
      </c>
      <c r="L150">
        <v>150</v>
      </c>
      <c r="M150" t="s">
        <v>257</v>
      </c>
      <c r="N150">
        <v>0</v>
      </c>
      <c r="P150">
        <v>1971</v>
      </c>
      <c r="R150" t="s">
        <v>259</v>
      </c>
    </row>
    <row r="151" spans="1:18">
      <c r="A151">
        <v>317</v>
      </c>
      <c r="B151">
        <v>72</v>
      </c>
      <c r="C151">
        <v>-72.075000000000003</v>
      </c>
      <c r="D151">
        <v>145.899</v>
      </c>
      <c r="E151" t="s">
        <v>172</v>
      </c>
      <c r="G151">
        <v>2219</v>
      </c>
      <c r="I151">
        <v>10</v>
      </c>
      <c r="K151" t="s">
        <v>255</v>
      </c>
      <c r="L151">
        <v>100</v>
      </c>
      <c r="M151" t="s">
        <v>257</v>
      </c>
      <c r="N151">
        <v>0</v>
      </c>
      <c r="P151">
        <v>1971</v>
      </c>
      <c r="R151" t="s">
        <v>259</v>
      </c>
    </row>
    <row r="152" spans="1:18">
      <c r="A152">
        <v>318</v>
      </c>
      <c r="B152">
        <v>73</v>
      </c>
      <c r="C152">
        <v>-72.099999999999994</v>
      </c>
      <c r="D152">
        <v>148.44</v>
      </c>
      <c r="E152" t="s">
        <v>172</v>
      </c>
      <c r="G152">
        <v>2124</v>
      </c>
      <c r="I152">
        <v>11</v>
      </c>
      <c r="K152" t="s">
        <v>255</v>
      </c>
      <c r="L152">
        <v>110</v>
      </c>
      <c r="M152" t="s">
        <v>257</v>
      </c>
      <c r="N152">
        <v>0</v>
      </c>
      <c r="P152">
        <v>1971</v>
      </c>
      <c r="R152" t="s">
        <v>259</v>
      </c>
    </row>
    <row r="153" spans="1:18">
      <c r="A153">
        <v>319</v>
      </c>
      <c r="B153">
        <v>71</v>
      </c>
      <c r="C153">
        <v>-72.11</v>
      </c>
      <c r="D153">
        <v>143.52799999999999</v>
      </c>
      <c r="E153" t="s">
        <v>172</v>
      </c>
      <c r="G153">
        <v>2303</v>
      </c>
      <c r="I153">
        <v>8</v>
      </c>
      <c r="K153" t="s">
        <v>255</v>
      </c>
      <c r="L153">
        <v>80</v>
      </c>
      <c r="M153" t="s">
        <v>257</v>
      </c>
      <c r="N153">
        <v>0</v>
      </c>
      <c r="P153">
        <v>1971</v>
      </c>
      <c r="R153" t="s">
        <v>259</v>
      </c>
    </row>
    <row r="154" spans="1:18">
      <c r="A154">
        <v>320</v>
      </c>
      <c r="B154">
        <v>74</v>
      </c>
      <c r="C154">
        <v>-72.150999999999996</v>
      </c>
      <c r="D154">
        <v>151.339</v>
      </c>
      <c r="E154" t="s">
        <v>172</v>
      </c>
      <c r="G154">
        <v>2132</v>
      </c>
      <c r="I154">
        <v>10</v>
      </c>
      <c r="K154" t="s">
        <v>255</v>
      </c>
      <c r="L154">
        <v>100</v>
      </c>
      <c r="M154" t="s">
        <v>257</v>
      </c>
      <c r="N154">
        <v>0</v>
      </c>
      <c r="P154">
        <v>1971</v>
      </c>
      <c r="R154" t="s">
        <v>259</v>
      </c>
    </row>
    <row r="155" spans="1:18">
      <c r="A155">
        <v>321</v>
      </c>
      <c r="B155">
        <v>75</v>
      </c>
      <c r="C155">
        <v>-72.162000000000006</v>
      </c>
      <c r="D155">
        <v>153.99600000000001</v>
      </c>
      <c r="E155" t="s">
        <v>172</v>
      </c>
      <c r="G155">
        <v>2148</v>
      </c>
      <c r="I155">
        <v>19</v>
      </c>
      <c r="K155" t="s">
        <v>255</v>
      </c>
      <c r="L155">
        <v>190</v>
      </c>
      <c r="M155" t="s">
        <v>257</v>
      </c>
      <c r="N155">
        <v>0</v>
      </c>
      <c r="P155">
        <v>1971</v>
      </c>
      <c r="R155" t="s">
        <v>259</v>
      </c>
    </row>
    <row r="156" spans="1:18">
      <c r="A156">
        <v>322</v>
      </c>
      <c r="B156">
        <v>76</v>
      </c>
      <c r="C156">
        <v>-72.266999999999996</v>
      </c>
      <c r="D156">
        <v>156.46299999999999</v>
      </c>
      <c r="E156" t="s">
        <v>172</v>
      </c>
      <c r="G156">
        <v>2233</v>
      </c>
      <c r="I156">
        <v>18</v>
      </c>
      <c r="K156" t="s">
        <v>255</v>
      </c>
      <c r="L156">
        <v>180</v>
      </c>
      <c r="M156" t="s">
        <v>257</v>
      </c>
      <c r="N156">
        <v>0</v>
      </c>
      <c r="P156">
        <v>1971</v>
      </c>
      <c r="R156" t="s">
        <v>259</v>
      </c>
    </row>
    <row r="157" spans="1:18">
      <c r="A157">
        <v>323</v>
      </c>
      <c r="B157">
        <v>77</v>
      </c>
      <c r="C157">
        <v>-72.319000000000003</v>
      </c>
      <c r="D157">
        <v>158.77799999999999</v>
      </c>
      <c r="E157" t="s">
        <v>172</v>
      </c>
      <c r="G157">
        <v>2293</v>
      </c>
      <c r="I157">
        <v>9</v>
      </c>
      <c r="K157" t="s">
        <v>255</v>
      </c>
      <c r="L157">
        <v>90</v>
      </c>
      <c r="M157" t="s">
        <v>257</v>
      </c>
      <c r="N157">
        <v>0</v>
      </c>
      <c r="P157">
        <v>1971</v>
      </c>
      <c r="R157" t="s">
        <v>259</v>
      </c>
    </row>
    <row r="158" spans="1:18">
      <c r="A158">
        <v>324</v>
      </c>
      <c r="B158">
        <v>64</v>
      </c>
      <c r="C158">
        <v>-72.486999999999995</v>
      </c>
      <c r="D158">
        <v>141.465</v>
      </c>
      <c r="E158" t="s">
        <v>172</v>
      </c>
      <c r="G158">
        <v>2447</v>
      </c>
      <c r="I158">
        <v>17</v>
      </c>
      <c r="K158" t="s">
        <v>255</v>
      </c>
      <c r="L158">
        <v>170</v>
      </c>
      <c r="M158" t="s">
        <v>257</v>
      </c>
      <c r="N158">
        <v>0</v>
      </c>
      <c r="P158">
        <v>1971</v>
      </c>
      <c r="R158" t="s">
        <v>259</v>
      </c>
    </row>
    <row r="159" spans="1:18">
      <c r="A159">
        <v>325</v>
      </c>
      <c r="B159">
        <v>136</v>
      </c>
      <c r="C159">
        <v>-72.558999999999997</v>
      </c>
      <c r="D159">
        <v>110.91</v>
      </c>
      <c r="E159" t="s">
        <v>172</v>
      </c>
      <c r="G159">
        <v>2890</v>
      </c>
      <c r="I159">
        <v>9</v>
      </c>
      <c r="K159" t="s">
        <v>255</v>
      </c>
      <c r="L159">
        <v>90</v>
      </c>
      <c r="M159" t="s">
        <v>257</v>
      </c>
      <c r="N159">
        <v>0</v>
      </c>
      <c r="P159">
        <v>1971</v>
      </c>
      <c r="R159" t="s">
        <v>259</v>
      </c>
    </row>
    <row r="160" spans="1:18">
      <c r="A160">
        <v>326</v>
      </c>
      <c r="B160">
        <v>78</v>
      </c>
      <c r="C160">
        <v>-72.572999999999993</v>
      </c>
      <c r="D160">
        <v>161.685</v>
      </c>
      <c r="E160" t="s">
        <v>172</v>
      </c>
      <c r="G160">
        <v>1516</v>
      </c>
      <c r="I160">
        <v>16</v>
      </c>
      <c r="K160" t="s">
        <v>255</v>
      </c>
      <c r="L160">
        <v>160</v>
      </c>
      <c r="M160" t="s">
        <v>257</v>
      </c>
      <c r="N160">
        <v>0</v>
      </c>
      <c r="P160">
        <v>1971</v>
      </c>
      <c r="R160" t="s">
        <v>259</v>
      </c>
    </row>
    <row r="161" spans="1:18">
      <c r="A161">
        <v>327</v>
      </c>
      <c r="B161">
        <v>135</v>
      </c>
      <c r="C161">
        <v>-72.960999999999999</v>
      </c>
      <c r="D161">
        <v>110.803</v>
      </c>
      <c r="E161" t="s">
        <v>172</v>
      </c>
      <c r="G161">
        <v>2939</v>
      </c>
      <c r="I161">
        <v>8</v>
      </c>
      <c r="K161" t="s">
        <v>255</v>
      </c>
      <c r="L161">
        <v>80</v>
      </c>
      <c r="M161" t="s">
        <v>257</v>
      </c>
      <c r="N161">
        <v>0</v>
      </c>
      <c r="P161">
        <v>1971</v>
      </c>
      <c r="R161" t="s">
        <v>259</v>
      </c>
    </row>
    <row r="162" spans="1:18">
      <c r="A162">
        <v>328</v>
      </c>
      <c r="B162">
        <v>65</v>
      </c>
      <c r="C162">
        <v>-73.043000000000006</v>
      </c>
      <c r="D162">
        <v>142.714</v>
      </c>
      <c r="E162" t="s">
        <v>172</v>
      </c>
      <c r="G162">
        <v>2447</v>
      </c>
      <c r="I162">
        <v>8</v>
      </c>
      <c r="K162" t="s">
        <v>255</v>
      </c>
      <c r="L162">
        <v>80</v>
      </c>
      <c r="M162" t="s">
        <v>257</v>
      </c>
      <c r="N162">
        <v>0</v>
      </c>
      <c r="P162">
        <v>1971</v>
      </c>
      <c r="R162" t="s">
        <v>259</v>
      </c>
    </row>
    <row r="163" spans="1:18">
      <c r="A163">
        <v>329</v>
      </c>
      <c r="B163">
        <v>66</v>
      </c>
      <c r="C163">
        <v>-73.682000000000002</v>
      </c>
      <c r="D163">
        <v>143.38900000000001</v>
      </c>
      <c r="E163" t="s">
        <v>172</v>
      </c>
      <c r="G163">
        <v>2500</v>
      </c>
      <c r="I163">
        <v>8</v>
      </c>
      <c r="K163" t="s">
        <v>255</v>
      </c>
      <c r="L163">
        <v>80</v>
      </c>
      <c r="M163" t="s">
        <v>257</v>
      </c>
      <c r="N163">
        <v>0</v>
      </c>
      <c r="P163">
        <v>1971</v>
      </c>
      <c r="R163" t="s">
        <v>259</v>
      </c>
    </row>
    <row r="164" spans="1:18">
      <c r="A164">
        <v>330</v>
      </c>
      <c r="B164">
        <v>134</v>
      </c>
      <c r="C164">
        <v>-73.701999999999998</v>
      </c>
      <c r="D164">
        <v>110.414</v>
      </c>
      <c r="E164" t="s">
        <v>172</v>
      </c>
      <c r="G164">
        <v>3048</v>
      </c>
      <c r="I164">
        <v>9</v>
      </c>
      <c r="K164" t="s">
        <v>255</v>
      </c>
      <c r="L164">
        <v>90</v>
      </c>
      <c r="M164" t="s">
        <v>257</v>
      </c>
      <c r="N164">
        <v>0</v>
      </c>
      <c r="P164">
        <v>1971</v>
      </c>
      <c r="R164" t="s">
        <v>259</v>
      </c>
    </row>
    <row r="165" spans="1:18">
      <c r="A165">
        <v>331</v>
      </c>
      <c r="B165">
        <v>133</v>
      </c>
      <c r="C165">
        <v>-73.885999999999996</v>
      </c>
      <c r="D165">
        <v>110.217</v>
      </c>
      <c r="E165" t="s">
        <v>172</v>
      </c>
      <c r="G165">
        <v>3067</v>
      </c>
      <c r="I165">
        <v>9</v>
      </c>
      <c r="K165" t="s">
        <v>255</v>
      </c>
      <c r="L165">
        <v>90</v>
      </c>
      <c r="M165" t="s">
        <v>257</v>
      </c>
      <c r="N165">
        <v>0</v>
      </c>
      <c r="P165">
        <v>1971</v>
      </c>
      <c r="R165" t="s">
        <v>259</v>
      </c>
    </row>
    <row r="166" spans="1:18">
      <c r="A166">
        <v>332</v>
      </c>
      <c r="B166">
        <v>125</v>
      </c>
      <c r="C166">
        <v>-74.096999999999994</v>
      </c>
      <c r="D166">
        <v>97.507999999999996</v>
      </c>
      <c r="E166" t="s">
        <v>172</v>
      </c>
      <c r="G166">
        <v>3507</v>
      </c>
      <c r="I166">
        <v>8</v>
      </c>
      <c r="K166" t="s">
        <v>255</v>
      </c>
      <c r="L166">
        <v>80</v>
      </c>
      <c r="N166">
        <v>0</v>
      </c>
      <c r="P166">
        <v>1971</v>
      </c>
      <c r="R166" t="s">
        <v>259</v>
      </c>
    </row>
    <row r="167" spans="1:18">
      <c r="A167">
        <v>333</v>
      </c>
      <c r="B167">
        <v>67</v>
      </c>
      <c r="C167">
        <v>-74.37</v>
      </c>
      <c r="D167">
        <v>144.38</v>
      </c>
      <c r="E167" t="s">
        <v>172</v>
      </c>
      <c r="G167">
        <v>2538</v>
      </c>
      <c r="I167">
        <v>12</v>
      </c>
      <c r="K167" t="s">
        <v>255</v>
      </c>
      <c r="L167">
        <v>120</v>
      </c>
      <c r="M167" t="s">
        <v>257</v>
      </c>
      <c r="N167">
        <v>0</v>
      </c>
      <c r="P167">
        <v>1971</v>
      </c>
      <c r="R167" t="s">
        <v>259</v>
      </c>
    </row>
    <row r="168" spans="1:18">
      <c r="A168">
        <v>334</v>
      </c>
      <c r="B168">
        <v>132</v>
      </c>
      <c r="C168">
        <v>-74.486000000000004</v>
      </c>
      <c r="D168">
        <v>109.69799999999999</v>
      </c>
      <c r="E168" t="s">
        <v>172</v>
      </c>
      <c r="G168">
        <v>3141</v>
      </c>
      <c r="I168">
        <v>8</v>
      </c>
      <c r="K168" t="s">
        <v>255</v>
      </c>
      <c r="L168">
        <v>80</v>
      </c>
      <c r="M168" t="s">
        <v>257</v>
      </c>
      <c r="N168">
        <v>0</v>
      </c>
      <c r="P168">
        <v>1971</v>
      </c>
      <c r="R168" t="s">
        <v>259</v>
      </c>
    </row>
    <row r="169" spans="1:18">
      <c r="A169">
        <v>335</v>
      </c>
      <c r="B169">
        <v>131</v>
      </c>
      <c r="C169">
        <v>-74.884</v>
      </c>
      <c r="D169">
        <v>109.658</v>
      </c>
      <c r="E169" t="s">
        <v>172</v>
      </c>
      <c r="G169">
        <v>3200</v>
      </c>
      <c r="I169">
        <v>8</v>
      </c>
      <c r="K169" t="s">
        <v>255</v>
      </c>
      <c r="L169">
        <v>80</v>
      </c>
      <c r="M169" t="s">
        <v>257</v>
      </c>
      <c r="N169">
        <v>0</v>
      </c>
      <c r="P169">
        <v>1971</v>
      </c>
      <c r="R169" t="s">
        <v>259</v>
      </c>
    </row>
    <row r="170" spans="1:18">
      <c r="A170">
        <v>336</v>
      </c>
      <c r="B170">
        <v>124</v>
      </c>
      <c r="C170">
        <v>-74.962000000000003</v>
      </c>
      <c r="D170">
        <v>95.926000000000002</v>
      </c>
      <c r="E170" t="s">
        <v>172</v>
      </c>
      <c r="G170">
        <v>3630</v>
      </c>
      <c r="I170">
        <v>7</v>
      </c>
      <c r="K170" t="s">
        <v>255</v>
      </c>
      <c r="L170">
        <v>70</v>
      </c>
      <c r="N170">
        <v>0</v>
      </c>
      <c r="P170">
        <v>1971</v>
      </c>
      <c r="R170" t="s">
        <v>259</v>
      </c>
    </row>
    <row r="171" spans="1:18">
      <c r="A171">
        <v>337</v>
      </c>
      <c r="B171">
        <v>143</v>
      </c>
      <c r="C171">
        <v>-75.055999999999997</v>
      </c>
      <c r="D171">
        <v>98.906999999999996</v>
      </c>
      <c r="E171" t="s">
        <v>172</v>
      </c>
      <c r="G171">
        <v>3551</v>
      </c>
      <c r="I171">
        <v>7</v>
      </c>
      <c r="K171" t="s">
        <v>255</v>
      </c>
      <c r="L171">
        <v>70</v>
      </c>
      <c r="N171">
        <v>0</v>
      </c>
      <c r="P171">
        <v>1971</v>
      </c>
      <c r="R171" t="s">
        <v>259</v>
      </c>
    </row>
    <row r="172" spans="1:18">
      <c r="A172">
        <v>338</v>
      </c>
      <c r="B172">
        <v>68</v>
      </c>
      <c r="C172">
        <v>-75.171999999999997</v>
      </c>
      <c r="D172">
        <v>146.96299999999999</v>
      </c>
      <c r="E172" t="s">
        <v>172</v>
      </c>
      <c r="G172">
        <v>2488</v>
      </c>
      <c r="I172">
        <v>10</v>
      </c>
      <c r="K172" t="s">
        <v>255</v>
      </c>
      <c r="L172">
        <v>100</v>
      </c>
      <c r="M172" t="s">
        <v>257</v>
      </c>
      <c r="N172">
        <v>0</v>
      </c>
      <c r="P172">
        <v>1971</v>
      </c>
      <c r="R172" t="s">
        <v>259</v>
      </c>
    </row>
    <row r="173" spans="1:18">
      <c r="A173">
        <v>339</v>
      </c>
      <c r="B173">
        <v>130</v>
      </c>
      <c r="C173">
        <v>-75.355999999999995</v>
      </c>
      <c r="D173">
        <v>109.432</v>
      </c>
      <c r="E173" t="s">
        <v>172</v>
      </c>
      <c r="G173">
        <v>3270</v>
      </c>
      <c r="I173">
        <v>7</v>
      </c>
      <c r="K173" t="s">
        <v>255</v>
      </c>
      <c r="L173">
        <v>70</v>
      </c>
      <c r="M173" t="s">
        <v>257</v>
      </c>
      <c r="N173">
        <v>0</v>
      </c>
      <c r="P173">
        <v>1971</v>
      </c>
      <c r="R173" t="s">
        <v>259</v>
      </c>
    </row>
    <row r="174" spans="1:18">
      <c r="A174">
        <v>340</v>
      </c>
      <c r="B174">
        <v>60</v>
      </c>
      <c r="C174">
        <v>-75.73</v>
      </c>
      <c r="D174">
        <v>109.136</v>
      </c>
      <c r="E174" t="s">
        <v>172</v>
      </c>
      <c r="G174">
        <v>3319</v>
      </c>
      <c r="I174">
        <v>6</v>
      </c>
      <c r="K174" t="s">
        <v>255</v>
      </c>
      <c r="L174">
        <v>60</v>
      </c>
      <c r="M174" t="s">
        <v>257</v>
      </c>
      <c r="N174">
        <v>0</v>
      </c>
      <c r="P174">
        <v>1971</v>
      </c>
      <c r="R174" t="s">
        <v>259</v>
      </c>
    </row>
    <row r="175" spans="1:18">
      <c r="A175">
        <v>341</v>
      </c>
      <c r="B175">
        <v>69</v>
      </c>
      <c r="C175">
        <v>-75.753</v>
      </c>
      <c r="D175">
        <v>148.68899999999999</v>
      </c>
      <c r="E175" t="s">
        <v>172</v>
      </c>
      <c r="G175">
        <v>2462</v>
      </c>
      <c r="I175">
        <v>13</v>
      </c>
      <c r="K175" t="s">
        <v>255</v>
      </c>
      <c r="L175">
        <v>130</v>
      </c>
      <c r="M175" t="s">
        <v>257</v>
      </c>
      <c r="N175">
        <v>0</v>
      </c>
      <c r="P175">
        <v>1971</v>
      </c>
      <c r="R175" t="s">
        <v>259</v>
      </c>
    </row>
    <row r="176" spans="1:18">
      <c r="A176">
        <v>342</v>
      </c>
      <c r="B176">
        <v>123</v>
      </c>
      <c r="C176">
        <v>-75.935000000000002</v>
      </c>
      <c r="D176">
        <v>94.025000000000006</v>
      </c>
      <c r="E176" t="s">
        <v>172</v>
      </c>
      <c r="G176">
        <v>3746</v>
      </c>
      <c r="I176">
        <v>5</v>
      </c>
      <c r="K176" t="s">
        <v>255</v>
      </c>
      <c r="L176">
        <v>50</v>
      </c>
      <c r="N176">
        <v>0</v>
      </c>
      <c r="P176">
        <v>1971</v>
      </c>
      <c r="R176" t="s">
        <v>259</v>
      </c>
    </row>
    <row r="177" spans="1:18">
      <c r="A177">
        <v>343</v>
      </c>
      <c r="B177">
        <v>142</v>
      </c>
      <c r="C177">
        <v>-75.962999999999994</v>
      </c>
      <c r="D177">
        <v>100.627</v>
      </c>
      <c r="E177" t="s">
        <v>172</v>
      </c>
      <c r="G177">
        <v>3565</v>
      </c>
      <c r="I177">
        <v>5</v>
      </c>
      <c r="K177" t="s">
        <v>255</v>
      </c>
      <c r="L177">
        <v>50</v>
      </c>
      <c r="M177" t="s">
        <v>257</v>
      </c>
      <c r="N177">
        <v>0</v>
      </c>
      <c r="P177">
        <v>1971</v>
      </c>
      <c r="R177" t="s">
        <v>259</v>
      </c>
    </row>
    <row r="178" spans="1:18">
      <c r="A178">
        <v>344</v>
      </c>
      <c r="B178">
        <v>128</v>
      </c>
      <c r="C178">
        <v>-76.165000000000006</v>
      </c>
      <c r="D178">
        <v>108.825</v>
      </c>
      <c r="E178" t="s">
        <v>172</v>
      </c>
      <c r="G178">
        <v>3380</v>
      </c>
      <c r="I178">
        <v>5</v>
      </c>
      <c r="K178" t="s">
        <v>255</v>
      </c>
      <c r="L178">
        <v>50</v>
      </c>
      <c r="M178" t="s">
        <v>257</v>
      </c>
      <c r="N178">
        <v>0</v>
      </c>
      <c r="P178">
        <v>1971</v>
      </c>
      <c r="R178" t="s">
        <v>259</v>
      </c>
    </row>
    <row r="179" spans="1:18">
      <c r="A179">
        <v>345</v>
      </c>
      <c r="B179">
        <v>141</v>
      </c>
      <c r="C179">
        <v>-76.218000000000004</v>
      </c>
      <c r="D179">
        <v>101.077</v>
      </c>
      <c r="E179" t="s">
        <v>172</v>
      </c>
      <c r="G179">
        <v>3567</v>
      </c>
      <c r="I179">
        <v>6</v>
      </c>
      <c r="K179" t="s">
        <v>255</v>
      </c>
      <c r="L179">
        <v>60</v>
      </c>
      <c r="M179" t="s">
        <v>257</v>
      </c>
      <c r="N179">
        <v>0</v>
      </c>
      <c r="P179">
        <v>1971</v>
      </c>
      <c r="R179" t="s">
        <v>259</v>
      </c>
    </row>
    <row r="180" spans="1:18">
      <c r="A180">
        <v>346</v>
      </c>
      <c r="B180">
        <v>70</v>
      </c>
      <c r="C180">
        <v>-76.424000000000007</v>
      </c>
      <c r="D180">
        <v>150.50399999999999</v>
      </c>
      <c r="E180" t="s">
        <v>172</v>
      </c>
      <c r="G180">
        <v>2446</v>
      </c>
      <c r="I180">
        <v>7</v>
      </c>
      <c r="K180" t="s">
        <v>255</v>
      </c>
      <c r="L180">
        <v>70</v>
      </c>
      <c r="M180" t="s">
        <v>257</v>
      </c>
      <c r="N180">
        <v>0</v>
      </c>
      <c r="P180">
        <v>1971</v>
      </c>
      <c r="R180" t="s">
        <v>259</v>
      </c>
    </row>
    <row r="181" spans="1:18">
      <c r="A181">
        <v>347</v>
      </c>
      <c r="B181">
        <v>122</v>
      </c>
      <c r="C181">
        <v>-76.569999999999993</v>
      </c>
      <c r="D181">
        <v>93.048000000000002</v>
      </c>
      <c r="E181" t="s">
        <v>172</v>
      </c>
      <c r="G181">
        <v>3737</v>
      </c>
      <c r="I181">
        <v>6</v>
      </c>
      <c r="K181" t="s">
        <v>255</v>
      </c>
      <c r="L181">
        <v>60</v>
      </c>
      <c r="N181">
        <v>0</v>
      </c>
      <c r="P181">
        <v>1971</v>
      </c>
      <c r="R181" t="s">
        <v>259</v>
      </c>
    </row>
    <row r="182" spans="1:18">
      <c r="A182">
        <v>348</v>
      </c>
      <c r="B182">
        <v>129</v>
      </c>
      <c r="C182">
        <v>-76.73</v>
      </c>
      <c r="D182">
        <v>109.136</v>
      </c>
      <c r="E182" t="s">
        <v>172</v>
      </c>
      <c r="G182">
        <v>3319</v>
      </c>
      <c r="I182">
        <v>6</v>
      </c>
      <c r="K182" t="s">
        <v>255</v>
      </c>
      <c r="L182">
        <v>60</v>
      </c>
      <c r="M182" t="s">
        <v>257</v>
      </c>
      <c r="N182">
        <v>0</v>
      </c>
      <c r="P182">
        <v>1971</v>
      </c>
      <c r="R182" t="s">
        <v>259</v>
      </c>
    </row>
    <row r="183" spans="1:18">
      <c r="A183">
        <v>349</v>
      </c>
      <c r="B183">
        <v>140</v>
      </c>
      <c r="C183">
        <v>-76.793000000000006</v>
      </c>
      <c r="D183">
        <v>102.264</v>
      </c>
      <c r="E183" t="s">
        <v>172</v>
      </c>
      <c r="G183">
        <v>3538</v>
      </c>
      <c r="I183">
        <v>6</v>
      </c>
      <c r="K183" t="s">
        <v>255</v>
      </c>
      <c r="L183">
        <v>60</v>
      </c>
      <c r="M183" t="s">
        <v>257</v>
      </c>
      <c r="N183">
        <v>0</v>
      </c>
      <c r="P183">
        <v>1971</v>
      </c>
      <c r="R183" t="s">
        <v>259</v>
      </c>
    </row>
    <row r="184" spans="1:18">
      <c r="A184">
        <v>350</v>
      </c>
      <c r="B184">
        <v>127</v>
      </c>
      <c r="C184">
        <v>-76.882000000000005</v>
      </c>
      <c r="D184">
        <v>108.28</v>
      </c>
      <c r="E184" t="s">
        <v>172</v>
      </c>
      <c r="G184">
        <v>3471</v>
      </c>
      <c r="I184">
        <v>5</v>
      </c>
      <c r="K184" t="s">
        <v>255</v>
      </c>
      <c r="L184">
        <v>60</v>
      </c>
      <c r="M184" t="s">
        <v>257</v>
      </c>
      <c r="N184">
        <v>0</v>
      </c>
      <c r="P184">
        <v>1971</v>
      </c>
      <c r="R184" t="s">
        <v>259</v>
      </c>
    </row>
    <row r="185" spans="1:18">
      <c r="A185">
        <v>351</v>
      </c>
      <c r="B185">
        <v>98</v>
      </c>
      <c r="C185">
        <v>-77.009</v>
      </c>
      <c r="D185">
        <v>152.309</v>
      </c>
      <c r="E185" t="s">
        <v>172</v>
      </c>
      <c r="G185">
        <v>2420</v>
      </c>
      <c r="I185">
        <v>9</v>
      </c>
      <c r="K185" t="s">
        <v>255</v>
      </c>
      <c r="L185">
        <v>90</v>
      </c>
      <c r="M185" t="s">
        <v>257</v>
      </c>
      <c r="N185">
        <v>0</v>
      </c>
      <c r="P185">
        <v>1971</v>
      </c>
      <c r="R185" t="s">
        <v>259</v>
      </c>
    </row>
    <row r="186" spans="1:18">
      <c r="A186">
        <v>352</v>
      </c>
      <c r="B186">
        <v>89</v>
      </c>
      <c r="C186">
        <v>-77.328999999999994</v>
      </c>
      <c r="D186">
        <v>139.798</v>
      </c>
      <c r="E186" t="s">
        <v>172</v>
      </c>
      <c r="G186">
        <v>2604</v>
      </c>
      <c r="I186">
        <v>16</v>
      </c>
      <c r="K186" t="s">
        <v>255</v>
      </c>
      <c r="L186">
        <v>160</v>
      </c>
      <c r="M186" t="s">
        <v>260</v>
      </c>
      <c r="N186">
        <v>0</v>
      </c>
      <c r="P186">
        <v>1971</v>
      </c>
      <c r="R186" t="s">
        <v>259</v>
      </c>
    </row>
    <row r="187" spans="1:18">
      <c r="A187">
        <v>353</v>
      </c>
      <c r="B187">
        <v>126</v>
      </c>
      <c r="C187">
        <v>-77.432000000000002</v>
      </c>
      <c r="D187">
        <v>107.709</v>
      </c>
      <c r="E187" t="s">
        <v>172</v>
      </c>
      <c r="G187">
        <v>3497</v>
      </c>
      <c r="I187">
        <v>5</v>
      </c>
      <c r="K187" t="s">
        <v>255</v>
      </c>
      <c r="L187">
        <v>50</v>
      </c>
      <c r="M187" t="s">
        <v>257</v>
      </c>
      <c r="N187">
        <v>0</v>
      </c>
      <c r="P187">
        <v>1971</v>
      </c>
      <c r="R187" t="s">
        <v>259</v>
      </c>
    </row>
    <row r="188" spans="1:18">
      <c r="A188">
        <v>354</v>
      </c>
      <c r="B188">
        <v>81</v>
      </c>
      <c r="C188">
        <v>-77.441000000000003</v>
      </c>
      <c r="D188">
        <v>153.12700000000001</v>
      </c>
      <c r="E188" t="s">
        <v>172</v>
      </c>
      <c r="G188">
        <v>2378</v>
      </c>
      <c r="I188">
        <v>14</v>
      </c>
      <c r="K188" t="s">
        <v>255</v>
      </c>
      <c r="L188">
        <v>140</v>
      </c>
      <c r="M188" t="s">
        <v>257</v>
      </c>
      <c r="N188">
        <v>0</v>
      </c>
      <c r="P188">
        <v>1971</v>
      </c>
      <c r="R188" t="s">
        <v>259</v>
      </c>
    </row>
    <row r="189" spans="1:18">
      <c r="A189">
        <v>355</v>
      </c>
      <c r="B189">
        <v>79</v>
      </c>
      <c r="C189">
        <v>-77.527000000000001</v>
      </c>
      <c r="D189">
        <v>159.119</v>
      </c>
      <c r="E189" t="s">
        <v>172</v>
      </c>
      <c r="G189">
        <v>2270</v>
      </c>
      <c r="I189">
        <v>16</v>
      </c>
      <c r="K189" t="s">
        <v>255</v>
      </c>
      <c r="L189">
        <v>160</v>
      </c>
      <c r="M189" t="s">
        <v>257</v>
      </c>
      <c r="N189">
        <v>0</v>
      </c>
      <c r="P189">
        <v>1971</v>
      </c>
      <c r="R189" t="s">
        <v>259</v>
      </c>
    </row>
    <row r="190" spans="1:18">
      <c r="A190">
        <v>356</v>
      </c>
      <c r="B190">
        <v>139</v>
      </c>
      <c r="C190">
        <v>-77.599000000000004</v>
      </c>
      <c r="D190">
        <v>104.383</v>
      </c>
      <c r="E190" t="s">
        <v>172</v>
      </c>
      <c r="G190">
        <v>3527</v>
      </c>
      <c r="I190">
        <v>7</v>
      </c>
      <c r="K190" t="s">
        <v>255</v>
      </c>
      <c r="L190">
        <v>70</v>
      </c>
      <c r="M190" t="s">
        <v>257</v>
      </c>
      <c r="N190">
        <v>0</v>
      </c>
      <c r="P190">
        <v>1971</v>
      </c>
      <c r="R190" t="s">
        <v>259</v>
      </c>
    </row>
    <row r="191" spans="1:18">
      <c r="A191">
        <v>357</v>
      </c>
      <c r="B191">
        <v>121</v>
      </c>
      <c r="C191">
        <v>-77.655000000000001</v>
      </c>
      <c r="D191">
        <v>90.05</v>
      </c>
      <c r="E191" t="s">
        <v>172</v>
      </c>
      <c r="G191">
        <v>3683</v>
      </c>
      <c r="I191">
        <v>7</v>
      </c>
      <c r="K191" t="s">
        <v>255</v>
      </c>
      <c r="L191">
        <v>70</v>
      </c>
      <c r="N191">
        <v>0</v>
      </c>
      <c r="P191">
        <v>1971</v>
      </c>
      <c r="R191" t="s">
        <v>259</v>
      </c>
    </row>
    <row r="192" spans="1:18">
      <c r="A192">
        <v>358</v>
      </c>
      <c r="B192">
        <v>96</v>
      </c>
      <c r="C192">
        <v>-77.807000000000002</v>
      </c>
      <c r="D192">
        <v>166.99</v>
      </c>
      <c r="E192" t="s">
        <v>172</v>
      </c>
      <c r="G192">
        <v>30</v>
      </c>
      <c r="I192">
        <v>19</v>
      </c>
      <c r="K192" t="s">
        <v>255</v>
      </c>
      <c r="L192">
        <v>190</v>
      </c>
      <c r="M192" t="s">
        <v>257</v>
      </c>
      <c r="N192">
        <v>0</v>
      </c>
      <c r="P192">
        <v>1971</v>
      </c>
      <c r="R192" t="s">
        <v>259</v>
      </c>
    </row>
    <row r="193" spans="1:18">
      <c r="A193">
        <v>359</v>
      </c>
      <c r="B193">
        <v>97</v>
      </c>
      <c r="C193">
        <v>-77.980999999999995</v>
      </c>
      <c r="D193">
        <v>169.13200000000001</v>
      </c>
      <c r="E193" t="s">
        <v>172</v>
      </c>
      <c r="G193">
        <v>35</v>
      </c>
      <c r="I193">
        <v>16</v>
      </c>
      <c r="K193" t="s">
        <v>255</v>
      </c>
      <c r="L193">
        <v>160</v>
      </c>
      <c r="M193" t="s">
        <v>257</v>
      </c>
      <c r="N193">
        <v>0</v>
      </c>
      <c r="P193">
        <v>1971</v>
      </c>
      <c r="R193" t="s">
        <v>259</v>
      </c>
    </row>
    <row r="194" spans="1:18">
      <c r="A194">
        <v>360</v>
      </c>
      <c r="B194">
        <v>94</v>
      </c>
      <c r="C194">
        <v>-78.006</v>
      </c>
      <c r="D194">
        <v>155.495</v>
      </c>
      <c r="E194" t="s">
        <v>172</v>
      </c>
      <c r="G194">
        <v>2167</v>
      </c>
      <c r="I194">
        <v>14</v>
      </c>
      <c r="K194" t="s">
        <v>255</v>
      </c>
      <c r="L194">
        <v>140</v>
      </c>
      <c r="M194" t="s">
        <v>257</v>
      </c>
      <c r="N194">
        <v>0</v>
      </c>
      <c r="P194">
        <v>1971</v>
      </c>
      <c r="R194" t="s">
        <v>259</v>
      </c>
    </row>
    <row r="195" spans="1:18">
      <c r="A195">
        <v>361</v>
      </c>
      <c r="B195">
        <v>84</v>
      </c>
      <c r="C195">
        <v>-78.009</v>
      </c>
      <c r="D195">
        <v>145.376</v>
      </c>
      <c r="E195" t="s">
        <v>172</v>
      </c>
      <c r="G195">
        <v>2469</v>
      </c>
      <c r="I195">
        <v>11</v>
      </c>
      <c r="K195" t="s">
        <v>255</v>
      </c>
      <c r="L195">
        <v>110</v>
      </c>
      <c r="M195" t="s">
        <v>260</v>
      </c>
      <c r="N195">
        <v>0</v>
      </c>
      <c r="P195">
        <v>1971</v>
      </c>
      <c r="R195" t="s">
        <v>259</v>
      </c>
    </row>
    <row r="196" spans="1:18">
      <c r="A196">
        <v>362</v>
      </c>
      <c r="B196">
        <v>87</v>
      </c>
      <c r="C196">
        <v>-78.051000000000002</v>
      </c>
      <c r="D196">
        <v>136.006</v>
      </c>
      <c r="E196" t="s">
        <v>172</v>
      </c>
      <c r="G196">
        <v>2637</v>
      </c>
      <c r="I196">
        <v>12</v>
      </c>
      <c r="K196" t="s">
        <v>255</v>
      </c>
      <c r="L196">
        <v>120</v>
      </c>
      <c r="M196" t="s">
        <v>260</v>
      </c>
      <c r="N196">
        <v>0</v>
      </c>
      <c r="P196">
        <v>1971</v>
      </c>
      <c r="R196" t="s">
        <v>259</v>
      </c>
    </row>
    <row r="197" spans="1:18">
      <c r="A197">
        <v>363</v>
      </c>
      <c r="B197">
        <v>82</v>
      </c>
      <c r="C197">
        <v>-78.052000000000007</v>
      </c>
      <c r="D197">
        <v>152.73400000000001</v>
      </c>
      <c r="E197" t="s">
        <v>172</v>
      </c>
      <c r="G197">
        <v>2289</v>
      </c>
      <c r="I197">
        <v>12</v>
      </c>
      <c r="K197" t="s">
        <v>255</v>
      </c>
      <c r="L197">
        <v>120</v>
      </c>
      <c r="M197" t="s">
        <v>260</v>
      </c>
      <c r="N197">
        <v>0</v>
      </c>
      <c r="P197">
        <v>1971</v>
      </c>
      <c r="R197" t="s">
        <v>259</v>
      </c>
    </row>
    <row r="198" spans="1:18">
      <c r="A198">
        <v>364</v>
      </c>
      <c r="B198">
        <v>83</v>
      </c>
      <c r="C198">
        <v>-78.052000000000007</v>
      </c>
      <c r="D198">
        <v>147.375</v>
      </c>
      <c r="E198" t="s">
        <v>172</v>
      </c>
      <c r="G198">
        <v>2437</v>
      </c>
      <c r="I198">
        <v>14</v>
      </c>
      <c r="K198" t="s">
        <v>255</v>
      </c>
      <c r="L198">
        <v>140</v>
      </c>
      <c r="M198" t="s">
        <v>260</v>
      </c>
      <c r="N198">
        <v>0</v>
      </c>
      <c r="P198">
        <v>1971</v>
      </c>
      <c r="R198" t="s">
        <v>259</v>
      </c>
    </row>
    <row r="199" spans="1:18">
      <c r="A199">
        <v>365</v>
      </c>
      <c r="B199">
        <v>86</v>
      </c>
      <c r="C199">
        <v>-78.063000000000002</v>
      </c>
      <c r="D199">
        <v>139.56299999999999</v>
      </c>
      <c r="E199" t="s">
        <v>172</v>
      </c>
      <c r="G199">
        <v>2550</v>
      </c>
      <c r="I199">
        <v>7</v>
      </c>
      <c r="K199" t="s">
        <v>255</v>
      </c>
      <c r="L199">
        <v>70</v>
      </c>
      <c r="M199" t="s">
        <v>260</v>
      </c>
      <c r="N199">
        <v>0</v>
      </c>
      <c r="P199">
        <v>1971</v>
      </c>
      <c r="R199" t="s">
        <v>259</v>
      </c>
    </row>
    <row r="200" spans="1:18">
      <c r="A200">
        <v>366</v>
      </c>
      <c r="B200">
        <v>88</v>
      </c>
      <c r="C200">
        <v>-78.066000000000003</v>
      </c>
      <c r="D200">
        <v>131.59</v>
      </c>
      <c r="E200" t="s">
        <v>172</v>
      </c>
      <c r="G200">
        <v>2804</v>
      </c>
      <c r="I200">
        <v>7</v>
      </c>
      <c r="K200" t="s">
        <v>255</v>
      </c>
      <c r="L200">
        <v>70</v>
      </c>
      <c r="M200" t="s">
        <v>260</v>
      </c>
      <c r="N200">
        <v>0</v>
      </c>
      <c r="P200">
        <v>1971</v>
      </c>
      <c r="R200" t="s">
        <v>259</v>
      </c>
    </row>
    <row r="201" spans="1:18">
      <c r="A201">
        <v>367</v>
      </c>
      <c r="B201">
        <v>85</v>
      </c>
      <c r="C201">
        <v>-78.08</v>
      </c>
      <c r="D201">
        <v>142.578</v>
      </c>
      <c r="E201" t="s">
        <v>172</v>
      </c>
      <c r="G201">
        <v>2489</v>
      </c>
      <c r="I201">
        <v>8</v>
      </c>
      <c r="K201" t="s">
        <v>255</v>
      </c>
      <c r="L201">
        <v>80</v>
      </c>
      <c r="M201" t="s">
        <v>260</v>
      </c>
      <c r="N201">
        <v>0</v>
      </c>
      <c r="P201">
        <v>1971</v>
      </c>
      <c r="R201" t="s">
        <v>259</v>
      </c>
    </row>
    <row r="202" spans="1:18">
      <c r="A202">
        <v>368</v>
      </c>
      <c r="B202">
        <v>80</v>
      </c>
      <c r="C202">
        <v>-78.186000000000007</v>
      </c>
      <c r="D202">
        <v>161.42699999999999</v>
      </c>
      <c r="E202" t="s">
        <v>172</v>
      </c>
      <c r="G202">
        <v>758</v>
      </c>
      <c r="I202">
        <v>16</v>
      </c>
      <c r="K202" t="s">
        <v>255</v>
      </c>
      <c r="L202">
        <v>160</v>
      </c>
      <c r="M202" t="s">
        <v>257</v>
      </c>
      <c r="N202">
        <v>0</v>
      </c>
      <c r="P202">
        <v>1971</v>
      </c>
      <c r="R202" t="s">
        <v>259</v>
      </c>
    </row>
    <row r="203" spans="1:18">
      <c r="A203">
        <v>369</v>
      </c>
      <c r="B203">
        <v>120</v>
      </c>
      <c r="C203">
        <v>-78.489999999999995</v>
      </c>
      <c r="D203">
        <v>90.052999999999997</v>
      </c>
      <c r="E203" t="s">
        <v>172</v>
      </c>
      <c r="G203">
        <v>3733</v>
      </c>
      <c r="I203">
        <v>6</v>
      </c>
      <c r="K203" t="s">
        <v>255</v>
      </c>
      <c r="L203">
        <v>60</v>
      </c>
      <c r="N203">
        <v>0</v>
      </c>
      <c r="P203">
        <v>1971</v>
      </c>
      <c r="R203" t="s">
        <v>259</v>
      </c>
    </row>
    <row r="204" spans="1:18">
      <c r="A204">
        <v>370</v>
      </c>
      <c r="B204">
        <v>114</v>
      </c>
      <c r="C204">
        <v>-78.518000000000001</v>
      </c>
      <c r="D204">
        <v>105.571</v>
      </c>
      <c r="E204" t="s">
        <v>172</v>
      </c>
      <c r="G204">
        <v>3508</v>
      </c>
      <c r="I204">
        <v>5</v>
      </c>
      <c r="K204" t="s">
        <v>255</v>
      </c>
      <c r="L204">
        <v>50</v>
      </c>
      <c r="M204" t="s">
        <v>257</v>
      </c>
      <c r="N204">
        <v>0</v>
      </c>
      <c r="P204">
        <v>1971</v>
      </c>
      <c r="R204" t="s">
        <v>259</v>
      </c>
    </row>
    <row r="205" spans="1:18">
      <c r="A205">
        <v>371</v>
      </c>
      <c r="B205">
        <v>119</v>
      </c>
      <c r="C205">
        <v>-78.540000000000006</v>
      </c>
      <c r="D205">
        <v>92.206000000000003</v>
      </c>
      <c r="E205" t="s">
        <v>172</v>
      </c>
      <c r="G205">
        <v>3775</v>
      </c>
      <c r="I205">
        <v>6</v>
      </c>
      <c r="K205" t="s">
        <v>255</v>
      </c>
      <c r="L205">
        <v>60</v>
      </c>
      <c r="N205">
        <v>0</v>
      </c>
      <c r="P205">
        <v>1971</v>
      </c>
      <c r="R205" t="s">
        <v>259</v>
      </c>
    </row>
    <row r="206" spans="1:18">
      <c r="A206">
        <v>372</v>
      </c>
      <c r="B206">
        <v>118</v>
      </c>
      <c r="C206">
        <v>-78.581000000000003</v>
      </c>
      <c r="D206">
        <v>93.885000000000005</v>
      </c>
      <c r="G206">
        <v>3799</v>
      </c>
      <c r="I206">
        <v>5</v>
      </c>
      <c r="K206" t="s">
        <v>255</v>
      </c>
      <c r="L206">
        <v>50</v>
      </c>
      <c r="N206">
        <v>0</v>
      </c>
      <c r="P206">
        <v>1971</v>
      </c>
      <c r="R206" t="s">
        <v>259</v>
      </c>
    </row>
    <row r="207" spans="1:18">
      <c r="A207">
        <v>373</v>
      </c>
      <c r="B207">
        <v>116</v>
      </c>
      <c r="C207">
        <v>-78.587000000000003</v>
      </c>
      <c r="D207">
        <v>100.623</v>
      </c>
      <c r="E207" t="s">
        <v>172</v>
      </c>
      <c r="G207">
        <v>3634</v>
      </c>
      <c r="I207">
        <v>5</v>
      </c>
      <c r="K207" t="s">
        <v>255</v>
      </c>
      <c r="L207">
        <v>50</v>
      </c>
      <c r="M207" t="s">
        <v>257</v>
      </c>
      <c r="N207">
        <v>0</v>
      </c>
      <c r="P207">
        <v>1971</v>
      </c>
      <c r="R207" t="s">
        <v>259</v>
      </c>
    </row>
    <row r="208" spans="1:18">
      <c r="A208">
        <v>374</v>
      </c>
      <c r="B208">
        <v>115</v>
      </c>
      <c r="C208">
        <v>-78.588999999999999</v>
      </c>
      <c r="D208">
        <v>102.53</v>
      </c>
      <c r="E208" t="s">
        <v>172</v>
      </c>
      <c r="G208">
        <v>3573</v>
      </c>
      <c r="I208">
        <v>5</v>
      </c>
      <c r="K208" t="s">
        <v>255</v>
      </c>
      <c r="L208">
        <v>50</v>
      </c>
      <c r="M208" t="s">
        <v>257</v>
      </c>
      <c r="N208">
        <v>0</v>
      </c>
      <c r="P208">
        <v>1971</v>
      </c>
      <c r="R208" t="s">
        <v>259</v>
      </c>
    </row>
    <row r="209" spans="1:18">
      <c r="A209">
        <v>375</v>
      </c>
      <c r="B209">
        <v>117</v>
      </c>
      <c r="C209">
        <v>-78.588999999999999</v>
      </c>
      <c r="D209">
        <v>97.441999999999993</v>
      </c>
      <c r="G209">
        <v>3743</v>
      </c>
      <c r="I209">
        <v>5</v>
      </c>
      <c r="K209" t="s">
        <v>255</v>
      </c>
      <c r="L209">
        <v>50</v>
      </c>
      <c r="N209">
        <v>0</v>
      </c>
      <c r="P209">
        <v>1971</v>
      </c>
      <c r="R209" t="s">
        <v>259</v>
      </c>
    </row>
    <row r="210" spans="1:18">
      <c r="A210">
        <v>376</v>
      </c>
      <c r="B210">
        <v>93</v>
      </c>
      <c r="C210">
        <v>-78.712999999999994</v>
      </c>
      <c r="D210">
        <v>152.893</v>
      </c>
      <c r="E210" t="s">
        <v>172</v>
      </c>
      <c r="G210">
        <v>2138</v>
      </c>
      <c r="I210">
        <v>13</v>
      </c>
      <c r="K210" t="s">
        <v>255</v>
      </c>
      <c r="L210">
        <v>130</v>
      </c>
      <c r="M210" t="s">
        <v>257</v>
      </c>
      <c r="N210">
        <v>0</v>
      </c>
      <c r="P210">
        <v>1971</v>
      </c>
      <c r="R210" t="s">
        <v>259</v>
      </c>
    </row>
    <row r="211" spans="1:18">
      <c r="A211">
        <v>377</v>
      </c>
      <c r="B211">
        <v>95</v>
      </c>
      <c r="C211">
        <v>-79.006</v>
      </c>
      <c r="D211">
        <v>162.40100000000001</v>
      </c>
      <c r="E211" t="s">
        <v>172</v>
      </c>
      <c r="G211">
        <v>62</v>
      </c>
      <c r="I211">
        <v>8</v>
      </c>
      <c r="K211" t="s">
        <v>255</v>
      </c>
      <c r="L211">
        <v>80</v>
      </c>
      <c r="M211" t="s">
        <v>257</v>
      </c>
      <c r="N211">
        <v>0</v>
      </c>
      <c r="P211">
        <v>1971</v>
      </c>
      <c r="R211" t="s">
        <v>259</v>
      </c>
    </row>
    <row r="212" spans="1:18">
      <c r="A212">
        <v>378</v>
      </c>
      <c r="B212">
        <v>92</v>
      </c>
      <c r="C212">
        <v>-79.075999999999993</v>
      </c>
      <c r="D212">
        <v>155.51400000000001</v>
      </c>
      <c r="E212" t="s">
        <v>172</v>
      </c>
      <c r="G212">
        <v>1679</v>
      </c>
      <c r="I212">
        <v>16</v>
      </c>
      <c r="K212" t="s">
        <v>255</v>
      </c>
      <c r="L212">
        <v>160</v>
      </c>
      <c r="M212" t="s">
        <v>257</v>
      </c>
      <c r="N212">
        <v>0</v>
      </c>
      <c r="P212">
        <v>1971</v>
      </c>
      <c r="R212" t="s">
        <v>259</v>
      </c>
    </row>
    <row r="213" spans="1:18">
      <c r="A213">
        <v>379</v>
      </c>
      <c r="B213">
        <v>90</v>
      </c>
      <c r="C213">
        <v>-79.980999999999995</v>
      </c>
      <c r="D213">
        <v>147.38</v>
      </c>
      <c r="E213" t="s">
        <v>172</v>
      </c>
      <c r="G213">
        <v>2176</v>
      </c>
      <c r="I213">
        <v>8</v>
      </c>
      <c r="K213" t="s">
        <v>255</v>
      </c>
      <c r="L213">
        <v>80</v>
      </c>
      <c r="M213" t="s">
        <v>257</v>
      </c>
      <c r="N213">
        <v>0</v>
      </c>
      <c r="P213">
        <v>0</v>
      </c>
      <c r="R213" t="s">
        <v>259</v>
      </c>
    </row>
    <row r="214" spans="1:18">
      <c r="A214">
        <v>380</v>
      </c>
      <c r="B214">
        <v>113</v>
      </c>
      <c r="C214">
        <v>-80.313999999999993</v>
      </c>
      <c r="D214">
        <v>106.869</v>
      </c>
      <c r="E214" t="s">
        <v>172</v>
      </c>
      <c r="G214">
        <v>3381</v>
      </c>
      <c r="I214">
        <v>4</v>
      </c>
      <c r="K214" t="s">
        <v>255</v>
      </c>
      <c r="L214">
        <v>40</v>
      </c>
      <c r="M214" t="s">
        <v>257</v>
      </c>
      <c r="N214">
        <v>0</v>
      </c>
      <c r="P214">
        <v>1971</v>
      </c>
      <c r="R214" t="s">
        <v>259</v>
      </c>
    </row>
    <row r="215" spans="1:18">
      <c r="A215">
        <v>381</v>
      </c>
      <c r="B215">
        <v>91</v>
      </c>
      <c r="C215">
        <v>-80.98</v>
      </c>
      <c r="D215">
        <v>145.946</v>
      </c>
      <c r="E215" t="s">
        <v>172</v>
      </c>
      <c r="G215">
        <v>2080</v>
      </c>
      <c r="I215">
        <v>10</v>
      </c>
      <c r="K215" t="s">
        <v>255</v>
      </c>
      <c r="L215">
        <v>100</v>
      </c>
      <c r="M215" t="s">
        <v>257</v>
      </c>
      <c r="N215">
        <v>0</v>
      </c>
      <c r="P215">
        <v>1971</v>
      </c>
      <c r="R215" t="s">
        <v>259</v>
      </c>
    </row>
    <row r="216" spans="1:18">
      <c r="A216">
        <v>382</v>
      </c>
      <c r="B216">
        <v>99</v>
      </c>
      <c r="C216">
        <v>-82.004999999999995</v>
      </c>
      <c r="D216">
        <v>146.26</v>
      </c>
      <c r="E216" t="s">
        <v>172</v>
      </c>
      <c r="G216">
        <v>2135</v>
      </c>
      <c r="I216">
        <v>8</v>
      </c>
      <c r="K216" t="s">
        <v>255</v>
      </c>
      <c r="L216">
        <v>80</v>
      </c>
      <c r="M216" t="s">
        <v>257</v>
      </c>
      <c r="N216">
        <v>0</v>
      </c>
      <c r="P216">
        <v>1971</v>
      </c>
      <c r="R216" t="s">
        <v>259</v>
      </c>
    </row>
    <row r="217" spans="1:18">
      <c r="A217">
        <v>383</v>
      </c>
      <c r="B217">
        <v>103</v>
      </c>
      <c r="C217">
        <v>-82.111000000000004</v>
      </c>
      <c r="D217">
        <v>166.11199999999999</v>
      </c>
      <c r="E217" t="s">
        <v>172</v>
      </c>
      <c r="G217">
        <v>59</v>
      </c>
      <c r="I217">
        <v>0</v>
      </c>
      <c r="K217" t="s">
        <v>255</v>
      </c>
      <c r="L217">
        <v>0</v>
      </c>
      <c r="M217" t="s">
        <v>257</v>
      </c>
      <c r="N217">
        <v>0</v>
      </c>
      <c r="P217">
        <v>1971</v>
      </c>
      <c r="R217" t="s">
        <v>259</v>
      </c>
    </row>
    <row r="218" spans="1:18">
      <c r="A218">
        <v>384</v>
      </c>
      <c r="B218">
        <v>112</v>
      </c>
      <c r="C218">
        <v>-82.135000000000005</v>
      </c>
      <c r="D218">
        <v>106.73099999999999</v>
      </c>
      <c r="E218" t="s">
        <v>172</v>
      </c>
      <c r="G218">
        <v>3360</v>
      </c>
      <c r="I218">
        <v>1.3</v>
      </c>
      <c r="K218" t="s">
        <v>255</v>
      </c>
      <c r="L218">
        <v>13</v>
      </c>
      <c r="M218" t="s">
        <v>257</v>
      </c>
      <c r="N218">
        <v>0</v>
      </c>
      <c r="P218">
        <v>1971</v>
      </c>
      <c r="R218" t="s">
        <v>259</v>
      </c>
    </row>
    <row r="219" spans="1:18">
      <c r="A219">
        <v>385</v>
      </c>
      <c r="B219">
        <v>102</v>
      </c>
      <c r="C219">
        <v>-82.251000000000005</v>
      </c>
      <c r="D219">
        <v>165.18299999999999</v>
      </c>
      <c r="E219" t="s">
        <v>172</v>
      </c>
      <c r="G219">
        <v>57</v>
      </c>
      <c r="I219">
        <v>5</v>
      </c>
      <c r="K219" t="s">
        <v>255</v>
      </c>
      <c r="L219">
        <v>50</v>
      </c>
      <c r="M219" t="s">
        <v>257</v>
      </c>
      <c r="N219">
        <v>0</v>
      </c>
      <c r="P219">
        <v>1971</v>
      </c>
      <c r="R219" t="s">
        <v>259</v>
      </c>
    </row>
    <row r="220" spans="1:18">
      <c r="A220">
        <v>386</v>
      </c>
      <c r="B220">
        <v>100</v>
      </c>
      <c r="C220">
        <v>-82.986000000000004</v>
      </c>
      <c r="D220">
        <v>145.89699999999999</v>
      </c>
      <c r="E220" t="s">
        <v>172</v>
      </c>
      <c r="G220">
        <v>2350</v>
      </c>
      <c r="I220">
        <v>8</v>
      </c>
      <c r="K220" t="s">
        <v>255</v>
      </c>
      <c r="L220">
        <v>80</v>
      </c>
      <c r="M220" t="s">
        <v>257</v>
      </c>
      <c r="N220">
        <v>0</v>
      </c>
      <c r="P220">
        <v>1971</v>
      </c>
      <c r="R220" t="s">
        <v>259</v>
      </c>
    </row>
    <row r="221" spans="1:18">
      <c r="A221">
        <v>387</v>
      </c>
      <c r="B221">
        <v>101</v>
      </c>
      <c r="C221">
        <v>-83.998999999999995</v>
      </c>
      <c r="D221">
        <v>140.39099999999999</v>
      </c>
      <c r="E221" t="s">
        <v>172</v>
      </c>
      <c r="G221">
        <v>2639</v>
      </c>
      <c r="I221">
        <v>5</v>
      </c>
      <c r="K221" t="s">
        <v>255</v>
      </c>
      <c r="L221">
        <v>50</v>
      </c>
      <c r="M221" t="s">
        <v>257</v>
      </c>
      <c r="N221">
        <v>0</v>
      </c>
      <c r="P221">
        <v>1971</v>
      </c>
      <c r="R221" t="s">
        <v>259</v>
      </c>
    </row>
    <row r="222" spans="1:18">
      <c r="A222">
        <v>388</v>
      </c>
      <c r="B222">
        <v>111</v>
      </c>
      <c r="C222">
        <v>-84.07</v>
      </c>
      <c r="D222">
        <v>106.233</v>
      </c>
      <c r="E222" t="s">
        <v>172</v>
      </c>
      <c r="G222">
        <v>3222</v>
      </c>
      <c r="I222">
        <v>3</v>
      </c>
      <c r="K222" t="s">
        <v>255</v>
      </c>
      <c r="L222">
        <v>30</v>
      </c>
      <c r="M222" t="s">
        <v>257</v>
      </c>
      <c r="N222">
        <v>0</v>
      </c>
      <c r="P222">
        <v>1971</v>
      </c>
      <c r="R222" t="s">
        <v>259</v>
      </c>
    </row>
    <row r="223" spans="1:18">
      <c r="A223">
        <v>389</v>
      </c>
      <c r="B223">
        <v>105</v>
      </c>
      <c r="C223">
        <v>-84.977000000000004</v>
      </c>
      <c r="D223">
        <v>139.77799999999999</v>
      </c>
      <c r="E223" t="s">
        <v>172</v>
      </c>
      <c r="G223">
        <v>2766</v>
      </c>
      <c r="I223">
        <v>8</v>
      </c>
      <c r="K223" t="s">
        <v>255</v>
      </c>
      <c r="L223">
        <v>80</v>
      </c>
      <c r="M223" t="s">
        <v>257</v>
      </c>
      <c r="N223">
        <v>0</v>
      </c>
      <c r="P223">
        <v>1971</v>
      </c>
      <c r="R223" t="s">
        <v>259</v>
      </c>
    </row>
    <row r="224" spans="1:18">
      <c r="A224">
        <v>390</v>
      </c>
      <c r="B224">
        <v>110</v>
      </c>
      <c r="C224">
        <v>-85.863</v>
      </c>
      <c r="D224">
        <v>107.254</v>
      </c>
      <c r="E224" t="s">
        <v>172</v>
      </c>
      <c r="G224">
        <v>3104</v>
      </c>
      <c r="I224">
        <v>4</v>
      </c>
      <c r="K224" t="s">
        <v>255</v>
      </c>
      <c r="L224">
        <v>40</v>
      </c>
      <c r="M224" t="s">
        <v>257</v>
      </c>
      <c r="N224">
        <v>0</v>
      </c>
      <c r="P224">
        <v>1971</v>
      </c>
      <c r="R224" t="s">
        <v>259</v>
      </c>
    </row>
    <row r="225" spans="1:18">
      <c r="A225">
        <v>391</v>
      </c>
      <c r="B225">
        <v>104</v>
      </c>
      <c r="C225">
        <v>-85.981999999999999</v>
      </c>
      <c r="D225">
        <v>138.99299999999999</v>
      </c>
      <c r="E225" t="s">
        <v>172</v>
      </c>
      <c r="G225">
        <v>2875</v>
      </c>
      <c r="I225">
        <v>8</v>
      </c>
      <c r="K225" t="s">
        <v>255</v>
      </c>
      <c r="L225">
        <v>80</v>
      </c>
      <c r="M225" t="s">
        <v>257</v>
      </c>
      <c r="N225">
        <v>0</v>
      </c>
      <c r="P225">
        <v>1971</v>
      </c>
      <c r="R225" t="s">
        <v>259</v>
      </c>
    </row>
    <row r="226" spans="1:18">
      <c r="A226">
        <v>392</v>
      </c>
      <c r="B226">
        <v>106</v>
      </c>
      <c r="C226">
        <v>-86.995000000000005</v>
      </c>
      <c r="D226">
        <v>139.54599999999999</v>
      </c>
      <c r="E226" t="s">
        <v>172</v>
      </c>
      <c r="G226">
        <v>2976</v>
      </c>
      <c r="I226">
        <v>10</v>
      </c>
      <c r="K226" t="s">
        <v>255</v>
      </c>
      <c r="L226">
        <v>100</v>
      </c>
      <c r="M226" t="s">
        <v>257</v>
      </c>
      <c r="N226">
        <v>0</v>
      </c>
      <c r="P226">
        <v>1971</v>
      </c>
      <c r="R226" t="s">
        <v>259</v>
      </c>
    </row>
    <row r="227" spans="1:18">
      <c r="A227">
        <v>393</v>
      </c>
      <c r="B227">
        <v>107</v>
      </c>
      <c r="C227">
        <v>-88.012</v>
      </c>
      <c r="D227">
        <v>139.06899999999999</v>
      </c>
      <c r="E227" t="s">
        <v>172</v>
      </c>
      <c r="G227">
        <v>3096</v>
      </c>
      <c r="I227">
        <v>7</v>
      </c>
      <c r="K227" t="s">
        <v>255</v>
      </c>
      <c r="L227">
        <v>70</v>
      </c>
      <c r="M227" t="s">
        <v>257</v>
      </c>
      <c r="N227">
        <v>0</v>
      </c>
      <c r="P227">
        <v>1971</v>
      </c>
      <c r="R227" t="s">
        <v>259</v>
      </c>
    </row>
    <row r="228" spans="1:18">
      <c r="A228">
        <v>394</v>
      </c>
      <c r="B228">
        <v>109</v>
      </c>
      <c r="C228">
        <v>-88.078000000000003</v>
      </c>
      <c r="D228">
        <v>107.55800000000001</v>
      </c>
      <c r="E228" t="s">
        <v>172</v>
      </c>
      <c r="G228">
        <v>3063</v>
      </c>
      <c r="I228">
        <v>6</v>
      </c>
      <c r="K228" t="s">
        <v>255</v>
      </c>
      <c r="L228">
        <v>60</v>
      </c>
      <c r="M228" t="s">
        <v>257</v>
      </c>
      <c r="N228">
        <v>0</v>
      </c>
      <c r="P228">
        <v>1971</v>
      </c>
      <c r="R228" t="s">
        <v>259</v>
      </c>
    </row>
    <row r="229" spans="1:18">
      <c r="A229">
        <v>395</v>
      </c>
      <c r="B229">
        <v>108</v>
      </c>
      <c r="C229">
        <v>-88.971999999999994</v>
      </c>
      <c r="D229">
        <v>138.999</v>
      </c>
      <c r="E229" t="s">
        <v>172</v>
      </c>
      <c r="G229">
        <v>2992</v>
      </c>
      <c r="I229">
        <v>6</v>
      </c>
      <c r="K229" t="s">
        <v>255</v>
      </c>
      <c r="L229">
        <v>60</v>
      </c>
      <c r="M229" t="s">
        <v>257</v>
      </c>
      <c r="N229">
        <v>0</v>
      </c>
      <c r="P229">
        <v>1971</v>
      </c>
      <c r="R229" t="s">
        <v>259</v>
      </c>
    </row>
    <row r="230" spans="1:18">
      <c r="A230">
        <v>403</v>
      </c>
      <c r="B230" t="s">
        <v>247</v>
      </c>
      <c r="C230">
        <v>-66.5</v>
      </c>
      <c r="D230">
        <v>112.333333</v>
      </c>
      <c r="G230">
        <v>1176</v>
      </c>
      <c r="I230">
        <v>13.3</v>
      </c>
      <c r="K230" t="s">
        <v>243</v>
      </c>
      <c r="L230">
        <v>133</v>
      </c>
      <c r="M230" t="s">
        <v>244</v>
      </c>
      <c r="N230">
        <v>1783</v>
      </c>
      <c r="P230">
        <v>1956</v>
      </c>
      <c r="R230" t="s">
        <v>263</v>
      </c>
    </row>
    <row r="231" spans="1:18">
      <c r="A231">
        <v>404</v>
      </c>
      <c r="B231">
        <v>29</v>
      </c>
      <c r="C231">
        <v>-82.113055000000003</v>
      </c>
      <c r="D231">
        <v>55.033887999999997</v>
      </c>
      <c r="F231">
        <v>3718</v>
      </c>
      <c r="I231">
        <v>6.05</v>
      </c>
      <c r="K231" t="s">
        <v>264</v>
      </c>
      <c r="L231">
        <v>60.5</v>
      </c>
      <c r="M231" t="s">
        <v>244</v>
      </c>
      <c r="N231">
        <v>0</v>
      </c>
      <c r="P231">
        <v>1965</v>
      </c>
      <c r="R231" t="s">
        <v>265</v>
      </c>
    </row>
    <row r="232" spans="1:18">
      <c r="A232">
        <v>405</v>
      </c>
      <c r="B232">
        <v>28</v>
      </c>
      <c r="C232">
        <v>-82.453333000000001</v>
      </c>
      <c r="D232">
        <v>52.866666000000002</v>
      </c>
      <c r="F232">
        <v>3659</v>
      </c>
      <c r="I232">
        <v>6.5</v>
      </c>
      <c r="K232" t="s">
        <v>264</v>
      </c>
      <c r="L232">
        <v>65</v>
      </c>
      <c r="M232" t="s">
        <v>244</v>
      </c>
      <c r="N232">
        <v>0</v>
      </c>
      <c r="P232">
        <v>1965</v>
      </c>
      <c r="R232" t="s">
        <v>265</v>
      </c>
    </row>
    <row r="233" spans="1:18">
      <c r="A233">
        <v>406</v>
      </c>
      <c r="B233">
        <v>27</v>
      </c>
      <c r="C233">
        <v>-82.836665999999994</v>
      </c>
      <c r="D233">
        <v>50.516666000000001</v>
      </c>
      <c r="F233">
        <v>3577</v>
      </c>
      <c r="I233">
        <v>6.55</v>
      </c>
      <c r="K233" t="s">
        <v>264</v>
      </c>
      <c r="L233">
        <v>65.5</v>
      </c>
      <c r="M233" t="s">
        <v>244</v>
      </c>
      <c r="N233">
        <v>0</v>
      </c>
      <c r="P233">
        <v>1965</v>
      </c>
      <c r="R233" t="s">
        <v>265</v>
      </c>
    </row>
    <row r="234" spans="1:18">
      <c r="A234">
        <v>407</v>
      </c>
      <c r="B234">
        <v>26</v>
      </c>
      <c r="C234">
        <v>-83.174999999999997</v>
      </c>
      <c r="D234">
        <v>47.466665999999996</v>
      </c>
      <c r="F234">
        <v>3497</v>
      </c>
      <c r="I234">
        <v>5.7</v>
      </c>
      <c r="K234" t="s">
        <v>264</v>
      </c>
      <c r="L234">
        <v>57</v>
      </c>
      <c r="M234" t="s">
        <v>244</v>
      </c>
      <c r="N234">
        <v>0</v>
      </c>
      <c r="P234">
        <v>1965</v>
      </c>
      <c r="R234" t="s">
        <v>265</v>
      </c>
    </row>
    <row r="235" spans="1:18">
      <c r="A235">
        <v>408</v>
      </c>
      <c r="B235">
        <v>25</v>
      </c>
      <c r="C235">
        <v>-83.333332999999996</v>
      </c>
      <c r="D235">
        <v>44.55</v>
      </c>
      <c r="F235">
        <v>3397</v>
      </c>
      <c r="I235">
        <v>6.65</v>
      </c>
      <c r="K235" t="s">
        <v>264</v>
      </c>
      <c r="L235">
        <v>66.5</v>
      </c>
      <c r="M235" t="s">
        <v>244</v>
      </c>
      <c r="N235">
        <v>0</v>
      </c>
      <c r="P235">
        <v>1965</v>
      </c>
      <c r="R235" t="s">
        <v>265</v>
      </c>
    </row>
    <row r="236" spans="1:18">
      <c r="A236">
        <v>409</v>
      </c>
      <c r="B236">
        <v>23</v>
      </c>
      <c r="C236">
        <v>-84.174999999999997</v>
      </c>
      <c r="D236">
        <v>37.6</v>
      </c>
      <c r="F236">
        <v>3172</v>
      </c>
      <c r="I236">
        <v>13.3</v>
      </c>
      <c r="K236" t="s">
        <v>264</v>
      </c>
      <c r="L236">
        <v>133</v>
      </c>
      <c r="M236" t="s">
        <v>244</v>
      </c>
      <c r="N236">
        <v>0</v>
      </c>
      <c r="P236">
        <v>1965</v>
      </c>
      <c r="R236" t="s">
        <v>265</v>
      </c>
    </row>
    <row r="237" spans="1:18">
      <c r="A237">
        <v>410</v>
      </c>
      <c r="B237">
        <v>22</v>
      </c>
      <c r="C237">
        <v>-84.37</v>
      </c>
      <c r="D237">
        <v>33.9</v>
      </c>
      <c r="F237">
        <v>3046</v>
      </c>
      <c r="I237">
        <v>6.2</v>
      </c>
      <c r="K237" t="s">
        <v>264</v>
      </c>
      <c r="L237">
        <v>62</v>
      </c>
      <c r="M237" t="s">
        <v>244</v>
      </c>
      <c r="N237">
        <v>0</v>
      </c>
      <c r="P237">
        <v>1965</v>
      </c>
      <c r="R237" t="s">
        <v>265</v>
      </c>
    </row>
    <row r="238" spans="1:18">
      <c r="A238">
        <v>411</v>
      </c>
      <c r="B238">
        <v>21</v>
      </c>
      <c r="C238">
        <v>-84.528333000000003</v>
      </c>
      <c r="D238">
        <v>30.1</v>
      </c>
      <c r="F238">
        <v>2872</v>
      </c>
      <c r="I238">
        <v>6</v>
      </c>
      <c r="K238" t="s">
        <v>264</v>
      </c>
      <c r="L238">
        <v>60</v>
      </c>
      <c r="M238" t="s">
        <v>244</v>
      </c>
      <c r="N238">
        <v>0</v>
      </c>
      <c r="P238">
        <v>1965</v>
      </c>
      <c r="R238" t="s">
        <v>265</v>
      </c>
    </row>
    <row r="239" spans="1:18">
      <c r="A239">
        <v>412</v>
      </c>
      <c r="B239">
        <v>20</v>
      </c>
      <c r="C239">
        <v>-84.696665999999993</v>
      </c>
      <c r="D239">
        <v>26</v>
      </c>
      <c r="F239">
        <v>2792</v>
      </c>
      <c r="I239">
        <v>7.5</v>
      </c>
      <c r="K239" t="s">
        <v>264</v>
      </c>
      <c r="L239">
        <v>75</v>
      </c>
      <c r="M239" t="s">
        <v>244</v>
      </c>
      <c r="N239">
        <v>0</v>
      </c>
      <c r="P239">
        <v>1965</v>
      </c>
      <c r="R239" t="s">
        <v>265</v>
      </c>
    </row>
    <row r="240" spans="1:18">
      <c r="A240">
        <v>413</v>
      </c>
      <c r="B240">
        <v>19</v>
      </c>
      <c r="C240">
        <v>-84.846665999999999</v>
      </c>
      <c r="D240">
        <v>21.8</v>
      </c>
      <c r="F240">
        <v>2683</v>
      </c>
      <c r="I240">
        <v>6.4</v>
      </c>
      <c r="K240" t="s">
        <v>264</v>
      </c>
      <c r="L240">
        <v>64</v>
      </c>
      <c r="M240" t="s">
        <v>244</v>
      </c>
      <c r="N240">
        <v>0</v>
      </c>
      <c r="P240">
        <v>1965</v>
      </c>
      <c r="R240" t="s">
        <v>265</v>
      </c>
    </row>
    <row r="241" spans="1:18">
      <c r="A241">
        <v>414</v>
      </c>
      <c r="B241">
        <v>18</v>
      </c>
      <c r="C241">
        <v>-84.968333000000001</v>
      </c>
      <c r="D241">
        <v>17.899999999999999</v>
      </c>
      <c r="F241">
        <v>2676</v>
      </c>
      <c r="I241">
        <v>7.75</v>
      </c>
      <c r="K241" t="s">
        <v>264</v>
      </c>
      <c r="L241">
        <v>77.5</v>
      </c>
      <c r="M241" t="s">
        <v>244</v>
      </c>
      <c r="N241">
        <v>0</v>
      </c>
      <c r="P241">
        <v>1965</v>
      </c>
      <c r="R241" t="s">
        <v>265</v>
      </c>
    </row>
    <row r="242" spans="1:18">
      <c r="A242">
        <v>415</v>
      </c>
      <c r="B242">
        <v>15</v>
      </c>
      <c r="C242">
        <v>-85.17</v>
      </c>
      <c r="D242">
        <v>1.8</v>
      </c>
      <c r="F242">
        <v>2628</v>
      </c>
      <c r="I242">
        <v>9.25</v>
      </c>
      <c r="K242" t="s">
        <v>264</v>
      </c>
      <c r="L242">
        <v>92.5</v>
      </c>
      <c r="M242" t="s">
        <v>244</v>
      </c>
      <c r="N242">
        <v>0</v>
      </c>
      <c r="P242">
        <v>1965</v>
      </c>
      <c r="R242" t="s">
        <v>265</v>
      </c>
    </row>
    <row r="243" spans="1:18">
      <c r="A243">
        <v>416</v>
      </c>
      <c r="B243">
        <v>17</v>
      </c>
      <c r="C243">
        <v>-85.18</v>
      </c>
      <c r="D243">
        <v>13.2</v>
      </c>
      <c r="F243">
        <v>2688</v>
      </c>
      <c r="I243">
        <v>5.3</v>
      </c>
      <c r="K243" t="s">
        <v>264</v>
      </c>
      <c r="L243">
        <v>53</v>
      </c>
      <c r="M243" t="s">
        <v>244</v>
      </c>
      <c r="N243">
        <v>0</v>
      </c>
      <c r="P243">
        <v>1965</v>
      </c>
      <c r="R243" t="s">
        <v>265</v>
      </c>
    </row>
    <row r="244" spans="1:18">
      <c r="A244">
        <v>417</v>
      </c>
      <c r="B244">
        <v>16</v>
      </c>
      <c r="C244">
        <v>-85.221665999999999</v>
      </c>
      <c r="D244">
        <v>7.7</v>
      </c>
      <c r="F244">
        <v>2679</v>
      </c>
      <c r="I244">
        <v>4.8499999999999996</v>
      </c>
      <c r="K244" t="s">
        <v>264</v>
      </c>
      <c r="L244">
        <v>48.5</v>
      </c>
      <c r="M244" t="s">
        <v>244</v>
      </c>
      <c r="N244">
        <v>0</v>
      </c>
      <c r="P244">
        <v>1965</v>
      </c>
      <c r="R244" t="s">
        <v>265</v>
      </c>
    </row>
    <row r="245" spans="1:18">
      <c r="A245">
        <v>418</v>
      </c>
      <c r="B245">
        <v>14</v>
      </c>
      <c r="C245">
        <v>-85.438333</v>
      </c>
      <c r="D245">
        <v>4.7</v>
      </c>
      <c r="F245">
        <v>2672</v>
      </c>
      <c r="I245">
        <v>6.6</v>
      </c>
      <c r="K245" t="s">
        <v>264</v>
      </c>
      <c r="L245">
        <v>66</v>
      </c>
      <c r="M245" t="s">
        <v>244</v>
      </c>
      <c r="N245">
        <v>0</v>
      </c>
      <c r="P245">
        <v>1965</v>
      </c>
      <c r="R245" t="s">
        <v>265</v>
      </c>
    </row>
    <row r="246" spans="1:18">
      <c r="A246">
        <v>419</v>
      </c>
      <c r="B246">
        <v>13</v>
      </c>
      <c r="C246">
        <v>-85.763333000000003</v>
      </c>
      <c r="D246">
        <v>8.6999999999999993</v>
      </c>
      <c r="F246">
        <v>2695</v>
      </c>
      <c r="I246">
        <v>8.5</v>
      </c>
      <c r="K246" t="s">
        <v>264</v>
      </c>
      <c r="L246">
        <v>85</v>
      </c>
      <c r="M246" t="s">
        <v>244</v>
      </c>
      <c r="N246">
        <v>0</v>
      </c>
      <c r="P246">
        <v>1965</v>
      </c>
      <c r="R246" t="s">
        <v>265</v>
      </c>
    </row>
    <row r="247" spans="1:18">
      <c r="A247">
        <v>420</v>
      </c>
      <c r="B247">
        <v>12</v>
      </c>
      <c r="C247">
        <v>-86.148332999999994</v>
      </c>
      <c r="D247">
        <v>14.8</v>
      </c>
      <c r="F247">
        <v>2726</v>
      </c>
      <c r="I247">
        <v>7.2</v>
      </c>
      <c r="K247" t="s">
        <v>264</v>
      </c>
      <c r="L247">
        <v>72</v>
      </c>
      <c r="M247" t="s">
        <v>244</v>
      </c>
      <c r="N247">
        <v>0</v>
      </c>
      <c r="P247">
        <v>1965</v>
      </c>
      <c r="R247" t="s">
        <v>265</v>
      </c>
    </row>
    <row r="248" spans="1:18">
      <c r="A248">
        <v>421</v>
      </c>
      <c r="B248">
        <v>10</v>
      </c>
      <c r="C248">
        <v>-86.628332999999998</v>
      </c>
      <c r="D248">
        <v>30.6</v>
      </c>
      <c r="F248">
        <v>2857</v>
      </c>
      <c r="I248">
        <v>7.4</v>
      </c>
      <c r="K248" t="s">
        <v>264</v>
      </c>
      <c r="L248">
        <v>74</v>
      </c>
      <c r="M248" t="s">
        <v>244</v>
      </c>
      <c r="N248">
        <v>0</v>
      </c>
      <c r="P248">
        <v>1965</v>
      </c>
      <c r="R248" t="s">
        <v>265</v>
      </c>
    </row>
    <row r="249" spans="1:18">
      <c r="A249">
        <v>422</v>
      </c>
      <c r="B249">
        <v>9</v>
      </c>
      <c r="C249">
        <v>-86.741665999999995</v>
      </c>
      <c r="D249">
        <v>40</v>
      </c>
      <c r="F249">
        <v>3022</v>
      </c>
      <c r="I249">
        <v>6</v>
      </c>
      <c r="K249" t="s">
        <v>264</v>
      </c>
      <c r="L249">
        <v>60</v>
      </c>
      <c r="M249" t="s">
        <v>244</v>
      </c>
      <c r="N249">
        <v>0</v>
      </c>
      <c r="P249">
        <v>1965</v>
      </c>
      <c r="R249" t="s">
        <v>265</v>
      </c>
    </row>
    <row r="250" spans="1:18">
      <c r="A250">
        <v>423</v>
      </c>
      <c r="B250">
        <v>7</v>
      </c>
      <c r="C250">
        <v>-86.75</v>
      </c>
      <c r="D250">
        <v>58.6</v>
      </c>
      <c r="F250">
        <v>3106</v>
      </c>
      <c r="I250">
        <v>4.8</v>
      </c>
      <c r="K250" t="s">
        <v>264</v>
      </c>
      <c r="L250">
        <v>48</v>
      </c>
      <c r="M250" t="s">
        <v>244</v>
      </c>
      <c r="N250">
        <v>0</v>
      </c>
      <c r="P250">
        <v>1965</v>
      </c>
      <c r="R250" t="s">
        <v>265</v>
      </c>
    </row>
    <row r="251" spans="1:18">
      <c r="A251">
        <v>424</v>
      </c>
      <c r="B251">
        <v>8</v>
      </c>
      <c r="C251">
        <v>-86.796666000000002</v>
      </c>
      <c r="D251">
        <v>49.2</v>
      </c>
      <c r="F251">
        <v>3099</v>
      </c>
      <c r="I251">
        <v>4.4000000000000004</v>
      </c>
      <c r="K251" t="s">
        <v>264</v>
      </c>
      <c r="L251">
        <v>44</v>
      </c>
      <c r="M251" t="s">
        <v>244</v>
      </c>
      <c r="N251">
        <v>0</v>
      </c>
      <c r="P251">
        <v>1965</v>
      </c>
      <c r="R251" t="s">
        <v>265</v>
      </c>
    </row>
    <row r="252" spans="1:18">
      <c r="A252">
        <v>425</v>
      </c>
      <c r="B252">
        <v>6</v>
      </c>
      <c r="C252">
        <v>-87.28</v>
      </c>
      <c r="D252">
        <v>58.9</v>
      </c>
      <c r="F252">
        <v>3034</v>
      </c>
      <c r="I252">
        <v>7.15</v>
      </c>
      <c r="K252" t="s">
        <v>264</v>
      </c>
      <c r="L252">
        <v>71.5</v>
      </c>
      <c r="M252" t="s">
        <v>244</v>
      </c>
      <c r="N252">
        <v>0</v>
      </c>
      <c r="P252">
        <v>1965</v>
      </c>
      <c r="R252" t="s">
        <v>265</v>
      </c>
    </row>
    <row r="253" spans="1:18">
      <c r="A253">
        <v>426</v>
      </c>
      <c r="B253">
        <v>5</v>
      </c>
      <c r="C253">
        <v>-87.805000000000007</v>
      </c>
      <c r="D253">
        <v>59.2</v>
      </c>
      <c r="F253">
        <v>2989</v>
      </c>
      <c r="I253">
        <v>6</v>
      </c>
      <c r="K253" t="s">
        <v>264</v>
      </c>
      <c r="L253">
        <v>60</v>
      </c>
      <c r="M253" t="s">
        <v>244</v>
      </c>
      <c r="N253">
        <v>0</v>
      </c>
      <c r="P253">
        <v>1965</v>
      </c>
      <c r="R253" t="s">
        <v>265</v>
      </c>
    </row>
    <row r="254" spans="1:18">
      <c r="A254">
        <v>427</v>
      </c>
      <c r="B254" t="s">
        <v>267</v>
      </c>
      <c r="C254">
        <v>-88.088333000000006</v>
      </c>
      <c r="D254">
        <v>59</v>
      </c>
      <c r="F254">
        <v>2978</v>
      </c>
      <c r="I254">
        <v>11.2</v>
      </c>
      <c r="K254" t="s">
        <v>264</v>
      </c>
      <c r="L254">
        <v>112</v>
      </c>
      <c r="M254" t="s">
        <v>244</v>
      </c>
      <c r="N254">
        <v>0</v>
      </c>
      <c r="P254">
        <v>1965</v>
      </c>
      <c r="R254" t="s">
        <v>265</v>
      </c>
    </row>
    <row r="255" spans="1:18">
      <c r="A255">
        <v>428</v>
      </c>
      <c r="B255">
        <v>4</v>
      </c>
      <c r="C255">
        <v>-88.316665999999998</v>
      </c>
      <c r="D255">
        <v>58.9</v>
      </c>
      <c r="F255">
        <v>2973</v>
      </c>
      <c r="I255">
        <v>6.4</v>
      </c>
      <c r="K255" t="s">
        <v>264</v>
      </c>
      <c r="L255">
        <v>64</v>
      </c>
      <c r="M255" t="s">
        <v>244</v>
      </c>
      <c r="N255">
        <v>0</v>
      </c>
      <c r="P255">
        <v>1965</v>
      </c>
      <c r="R255" t="s">
        <v>265</v>
      </c>
    </row>
    <row r="256" spans="1:18">
      <c r="A256">
        <v>429</v>
      </c>
      <c r="B256">
        <v>3</v>
      </c>
      <c r="C256">
        <v>-88.748333000000002</v>
      </c>
      <c r="D256">
        <v>58</v>
      </c>
      <c r="F256">
        <v>2893</v>
      </c>
      <c r="I256">
        <v>6.6</v>
      </c>
      <c r="K256" t="s">
        <v>264</v>
      </c>
      <c r="L256">
        <v>66</v>
      </c>
      <c r="M256" t="s">
        <v>244</v>
      </c>
      <c r="N256">
        <v>0</v>
      </c>
      <c r="P256">
        <v>1965</v>
      </c>
      <c r="R256" t="s">
        <v>265</v>
      </c>
    </row>
    <row r="257" spans="1:18">
      <c r="A257">
        <v>430</v>
      </c>
      <c r="B257">
        <v>2</v>
      </c>
      <c r="C257">
        <v>-89.174999999999997</v>
      </c>
      <c r="D257">
        <v>58.5</v>
      </c>
      <c r="F257">
        <v>2854</v>
      </c>
      <c r="I257">
        <v>9.8000000000000007</v>
      </c>
      <c r="K257" t="s">
        <v>264</v>
      </c>
      <c r="L257">
        <v>98</v>
      </c>
      <c r="M257" t="s">
        <v>244</v>
      </c>
      <c r="N257">
        <v>0</v>
      </c>
      <c r="P257">
        <v>1965</v>
      </c>
      <c r="R257" t="s">
        <v>265</v>
      </c>
    </row>
    <row r="258" spans="1:18">
      <c r="A258">
        <v>431</v>
      </c>
      <c r="B258">
        <v>1</v>
      </c>
      <c r="C258">
        <v>-89.594999999999999</v>
      </c>
      <c r="D258">
        <v>60</v>
      </c>
      <c r="F258">
        <v>2821</v>
      </c>
      <c r="I258">
        <v>8</v>
      </c>
      <c r="K258" t="s">
        <v>264</v>
      </c>
      <c r="L258">
        <v>80</v>
      </c>
      <c r="M258" t="s">
        <v>244</v>
      </c>
      <c r="N258">
        <v>0</v>
      </c>
      <c r="P258">
        <v>1965</v>
      </c>
      <c r="R258" t="s">
        <v>265</v>
      </c>
    </row>
    <row r="259" spans="1:18">
      <c r="A259">
        <v>432</v>
      </c>
      <c r="B259">
        <v>0</v>
      </c>
      <c r="C259">
        <v>-89.866665999999995</v>
      </c>
      <c r="D259">
        <v>60</v>
      </c>
      <c r="F259">
        <v>2800</v>
      </c>
      <c r="I259">
        <v>8.4</v>
      </c>
      <c r="K259" t="s">
        <v>264</v>
      </c>
      <c r="L259">
        <v>84</v>
      </c>
      <c r="M259" t="s">
        <v>244</v>
      </c>
      <c r="N259">
        <v>0</v>
      </c>
      <c r="P259">
        <v>1965</v>
      </c>
      <c r="R259" t="s">
        <v>265</v>
      </c>
    </row>
    <row r="260" spans="1:18">
      <c r="A260">
        <v>433</v>
      </c>
      <c r="B260" t="s">
        <v>268</v>
      </c>
      <c r="C260">
        <v>-73.849999999999994</v>
      </c>
      <c r="D260">
        <v>165.1</v>
      </c>
      <c r="G260">
        <v>150</v>
      </c>
      <c r="H260">
        <v>-18.2</v>
      </c>
      <c r="I260">
        <v>260</v>
      </c>
      <c r="K260" t="s">
        <v>269</v>
      </c>
      <c r="L260">
        <v>260</v>
      </c>
      <c r="M260" t="s">
        <v>110</v>
      </c>
      <c r="N260">
        <v>0</v>
      </c>
      <c r="P260">
        <v>0</v>
      </c>
      <c r="R260" t="s">
        <v>270</v>
      </c>
    </row>
    <row r="261" spans="1:18">
      <c r="A261">
        <v>434</v>
      </c>
      <c r="B261" t="s">
        <v>272</v>
      </c>
      <c r="C261">
        <v>-75.916666000000006</v>
      </c>
      <c r="D261">
        <v>-84.25</v>
      </c>
      <c r="G261">
        <v>1054</v>
      </c>
      <c r="I261">
        <v>540</v>
      </c>
      <c r="K261" t="s">
        <v>82</v>
      </c>
      <c r="L261">
        <v>540</v>
      </c>
      <c r="M261" t="s">
        <v>273</v>
      </c>
      <c r="N261">
        <v>1966</v>
      </c>
      <c r="P261">
        <v>1985</v>
      </c>
      <c r="R261" t="s">
        <v>270</v>
      </c>
    </row>
    <row r="262" spans="1:18">
      <c r="A262">
        <v>435</v>
      </c>
      <c r="B262" t="s">
        <v>274</v>
      </c>
      <c r="C262">
        <v>-81.36</v>
      </c>
      <c r="D262">
        <v>-80.319999999999993</v>
      </c>
      <c r="E262" t="s">
        <v>172</v>
      </c>
      <c r="I262">
        <v>-7</v>
      </c>
      <c r="K262" t="s">
        <v>243</v>
      </c>
      <c r="L262">
        <v>-70</v>
      </c>
      <c r="M262" t="s">
        <v>83</v>
      </c>
      <c r="N262">
        <v>1995</v>
      </c>
      <c r="O262">
        <v>1</v>
      </c>
      <c r="P262">
        <v>1995</v>
      </c>
      <c r="Q262">
        <v>11</v>
      </c>
      <c r="R262" t="s">
        <v>275</v>
      </c>
    </row>
    <row r="263" spans="1:18">
      <c r="A263">
        <v>436</v>
      </c>
      <c r="B263" t="s">
        <v>277</v>
      </c>
      <c r="C263">
        <v>-81.36</v>
      </c>
      <c r="D263">
        <v>-80.319999999999993</v>
      </c>
      <c r="E263" t="s">
        <v>172</v>
      </c>
      <c r="I263">
        <v>-6</v>
      </c>
      <c r="K263" t="s">
        <v>243</v>
      </c>
      <c r="L263">
        <v>-60</v>
      </c>
      <c r="M263" t="s">
        <v>83</v>
      </c>
      <c r="N263">
        <v>1995</v>
      </c>
      <c r="O263">
        <v>1</v>
      </c>
      <c r="P263">
        <v>1995</v>
      </c>
      <c r="Q263">
        <v>11</v>
      </c>
      <c r="R263" t="s">
        <v>275</v>
      </c>
    </row>
    <row r="264" spans="1:18">
      <c r="A264">
        <v>437</v>
      </c>
      <c r="B264" t="s">
        <v>278</v>
      </c>
      <c r="C264">
        <v>-81.36</v>
      </c>
      <c r="D264">
        <v>-80.319999999999993</v>
      </c>
      <c r="E264" t="s">
        <v>172</v>
      </c>
      <c r="I264">
        <v>-4</v>
      </c>
      <c r="K264" t="s">
        <v>243</v>
      </c>
      <c r="L264">
        <v>-40</v>
      </c>
      <c r="M264" t="s">
        <v>83</v>
      </c>
      <c r="N264">
        <v>1995</v>
      </c>
      <c r="O264">
        <v>1</v>
      </c>
      <c r="P264">
        <v>1995</v>
      </c>
      <c r="Q264">
        <v>11</v>
      </c>
      <c r="R264" t="s">
        <v>275</v>
      </c>
    </row>
    <row r="265" spans="1:18">
      <c r="A265">
        <v>438</v>
      </c>
      <c r="B265" t="s">
        <v>279</v>
      </c>
      <c r="C265">
        <v>-81.37</v>
      </c>
      <c r="D265">
        <v>-80.290000000000006</v>
      </c>
      <c r="E265" t="s">
        <v>172</v>
      </c>
      <c r="I265">
        <v>4</v>
      </c>
      <c r="K265" t="s">
        <v>243</v>
      </c>
      <c r="L265">
        <v>40</v>
      </c>
      <c r="M265" t="s">
        <v>83</v>
      </c>
      <c r="N265">
        <v>1995</v>
      </c>
      <c r="O265">
        <v>1</v>
      </c>
      <c r="P265">
        <v>1995</v>
      </c>
      <c r="Q265">
        <v>11</v>
      </c>
      <c r="R265" t="s">
        <v>275</v>
      </c>
    </row>
    <row r="266" spans="1:18">
      <c r="A266">
        <v>439</v>
      </c>
      <c r="B266" t="s">
        <v>280</v>
      </c>
      <c r="C266">
        <v>-81.37</v>
      </c>
      <c r="D266">
        <v>-80.3</v>
      </c>
      <c r="E266" t="s">
        <v>172</v>
      </c>
      <c r="I266">
        <v>10</v>
      </c>
      <c r="K266" t="s">
        <v>243</v>
      </c>
      <c r="L266">
        <v>100</v>
      </c>
      <c r="M266" t="s">
        <v>83</v>
      </c>
      <c r="N266">
        <v>1995</v>
      </c>
      <c r="O266">
        <v>1</v>
      </c>
      <c r="P266">
        <v>1995</v>
      </c>
      <c r="Q266">
        <v>11</v>
      </c>
      <c r="R266" t="s">
        <v>275</v>
      </c>
    </row>
    <row r="267" spans="1:18">
      <c r="A267">
        <v>440</v>
      </c>
      <c r="B267" t="s">
        <v>281</v>
      </c>
      <c r="C267">
        <v>-81.37</v>
      </c>
      <c r="D267">
        <v>-80.3</v>
      </c>
      <c r="E267" t="s">
        <v>172</v>
      </c>
      <c r="I267">
        <v>7</v>
      </c>
      <c r="K267" t="s">
        <v>243</v>
      </c>
      <c r="L267">
        <v>70</v>
      </c>
      <c r="M267" t="s">
        <v>83</v>
      </c>
      <c r="N267">
        <v>1995</v>
      </c>
      <c r="O267">
        <v>1</v>
      </c>
      <c r="P267">
        <v>1995</v>
      </c>
      <c r="Q267">
        <v>11</v>
      </c>
      <c r="R267" t="s">
        <v>275</v>
      </c>
    </row>
    <row r="268" spans="1:18">
      <c r="A268">
        <v>441</v>
      </c>
      <c r="B268" t="s">
        <v>282</v>
      </c>
      <c r="C268">
        <v>-81.37</v>
      </c>
      <c r="D268">
        <v>-80.31</v>
      </c>
      <c r="E268" t="s">
        <v>172</v>
      </c>
      <c r="I268">
        <v>2</v>
      </c>
      <c r="K268" t="s">
        <v>243</v>
      </c>
      <c r="L268">
        <v>20</v>
      </c>
      <c r="M268" t="s">
        <v>83</v>
      </c>
      <c r="N268">
        <v>1995</v>
      </c>
      <c r="O268">
        <v>1</v>
      </c>
      <c r="P268">
        <v>1995</v>
      </c>
      <c r="Q268">
        <v>11</v>
      </c>
      <c r="R268" t="s">
        <v>275</v>
      </c>
    </row>
    <row r="269" spans="1:18">
      <c r="A269">
        <v>442</v>
      </c>
      <c r="B269" t="s">
        <v>283</v>
      </c>
      <c r="C269">
        <v>-81.38</v>
      </c>
      <c r="D269">
        <v>-80.28</v>
      </c>
      <c r="E269" t="s">
        <v>172</v>
      </c>
      <c r="I269">
        <v>6</v>
      </c>
      <c r="K269" t="s">
        <v>243</v>
      </c>
      <c r="L269">
        <v>60</v>
      </c>
      <c r="M269" t="s">
        <v>83</v>
      </c>
      <c r="N269">
        <v>1995</v>
      </c>
      <c r="O269">
        <v>1</v>
      </c>
      <c r="P269">
        <v>1995</v>
      </c>
      <c r="Q269">
        <v>11</v>
      </c>
      <c r="R269" t="s">
        <v>275</v>
      </c>
    </row>
    <row r="270" spans="1:18">
      <c r="A270">
        <v>443</v>
      </c>
      <c r="B270" t="s">
        <v>284</v>
      </c>
      <c r="C270">
        <v>-81.38</v>
      </c>
      <c r="D270">
        <v>-80.28</v>
      </c>
      <c r="E270" t="s">
        <v>172</v>
      </c>
      <c r="I270">
        <v>5</v>
      </c>
      <c r="K270" t="s">
        <v>243</v>
      </c>
      <c r="L270">
        <v>50</v>
      </c>
      <c r="M270" t="s">
        <v>83</v>
      </c>
      <c r="N270">
        <v>1995</v>
      </c>
      <c r="O270">
        <v>1</v>
      </c>
      <c r="P270">
        <v>1995</v>
      </c>
      <c r="Q270">
        <v>11</v>
      </c>
      <c r="R270" t="s">
        <v>275</v>
      </c>
    </row>
    <row r="271" spans="1:18">
      <c r="A271">
        <v>444</v>
      </c>
      <c r="B271" t="s">
        <v>285</v>
      </c>
      <c r="C271">
        <v>-81.38</v>
      </c>
      <c r="D271">
        <v>-80.28</v>
      </c>
      <c r="E271" t="s">
        <v>172</v>
      </c>
      <c r="I271">
        <v>3</v>
      </c>
      <c r="K271" t="s">
        <v>243</v>
      </c>
      <c r="L271">
        <v>30</v>
      </c>
      <c r="M271" t="s">
        <v>83</v>
      </c>
      <c r="N271">
        <v>1995</v>
      </c>
      <c r="O271">
        <v>1</v>
      </c>
      <c r="P271">
        <v>1995</v>
      </c>
      <c r="Q271">
        <v>11</v>
      </c>
      <c r="R271" t="s">
        <v>275</v>
      </c>
    </row>
    <row r="272" spans="1:18">
      <c r="A272">
        <v>445</v>
      </c>
      <c r="B272">
        <v>445</v>
      </c>
      <c r="C272">
        <v>-79.133330000000001</v>
      </c>
      <c r="D272">
        <v>106.13333</v>
      </c>
      <c r="I272">
        <v>2.5</v>
      </c>
      <c r="K272" t="s">
        <v>255</v>
      </c>
      <c r="L272">
        <v>25</v>
      </c>
      <c r="N272">
        <v>1990</v>
      </c>
      <c r="P272">
        <v>1990</v>
      </c>
      <c r="R272" t="s">
        <v>286</v>
      </c>
    </row>
    <row r="273" spans="1:18">
      <c r="A273">
        <v>446</v>
      </c>
      <c r="B273">
        <v>444</v>
      </c>
      <c r="C273">
        <v>-79.7</v>
      </c>
      <c r="D273">
        <v>106.06666</v>
      </c>
      <c r="I273">
        <v>2.7</v>
      </c>
      <c r="K273" t="s">
        <v>255</v>
      </c>
      <c r="L273">
        <v>27</v>
      </c>
      <c r="N273">
        <v>1990</v>
      </c>
      <c r="P273">
        <v>1990</v>
      </c>
      <c r="R273" t="s">
        <v>286</v>
      </c>
    </row>
    <row r="274" spans="1:18">
      <c r="A274">
        <v>447</v>
      </c>
      <c r="B274">
        <v>443</v>
      </c>
      <c r="C274">
        <v>-80.283330000000007</v>
      </c>
      <c r="D274">
        <v>106.23333</v>
      </c>
      <c r="I274">
        <v>2.9</v>
      </c>
      <c r="K274" t="s">
        <v>255</v>
      </c>
      <c r="L274">
        <v>29</v>
      </c>
      <c r="N274">
        <v>1990</v>
      </c>
      <c r="P274">
        <v>1990</v>
      </c>
      <c r="R274" t="s">
        <v>286</v>
      </c>
    </row>
    <row r="275" spans="1:18">
      <c r="A275">
        <v>448</v>
      </c>
      <c r="B275">
        <v>442</v>
      </c>
      <c r="C275">
        <v>-80.7</v>
      </c>
      <c r="D275">
        <v>106.2</v>
      </c>
      <c r="I275">
        <v>3</v>
      </c>
      <c r="K275" t="s">
        <v>255</v>
      </c>
      <c r="L275">
        <v>30</v>
      </c>
      <c r="N275">
        <v>1990</v>
      </c>
      <c r="P275">
        <v>1990</v>
      </c>
      <c r="R275" t="s">
        <v>286</v>
      </c>
    </row>
    <row r="276" spans="1:18">
      <c r="A276">
        <v>449</v>
      </c>
      <c r="B276">
        <v>441</v>
      </c>
      <c r="C276">
        <v>-81.083330000000004</v>
      </c>
      <c r="D276">
        <v>106.43333</v>
      </c>
      <c r="I276">
        <v>3.1</v>
      </c>
      <c r="K276" t="s">
        <v>255</v>
      </c>
      <c r="L276">
        <v>31</v>
      </c>
      <c r="N276">
        <v>1990</v>
      </c>
      <c r="P276">
        <v>1990</v>
      </c>
      <c r="R276" t="s">
        <v>286</v>
      </c>
    </row>
    <row r="277" spans="1:18">
      <c r="A277">
        <v>450</v>
      </c>
      <c r="B277">
        <v>440</v>
      </c>
      <c r="C277">
        <v>-81.833330000000004</v>
      </c>
      <c r="D277">
        <v>106.46666</v>
      </c>
      <c r="I277">
        <v>3.3</v>
      </c>
      <c r="K277" t="s">
        <v>255</v>
      </c>
      <c r="L277">
        <v>33</v>
      </c>
      <c r="N277">
        <v>1990</v>
      </c>
      <c r="P277">
        <v>1990</v>
      </c>
      <c r="R277" t="s">
        <v>286</v>
      </c>
    </row>
    <row r="278" spans="1:18">
      <c r="A278">
        <v>451</v>
      </c>
      <c r="B278">
        <v>439</v>
      </c>
      <c r="C278">
        <v>-82.666659999999993</v>
      </c>
      <c r="D278">
        <v>106.31666</v>
      </c>
      <c r="I278">
        <v>3.5</v>
      </c>
      <c r="K278" t="s">
        <v>255</v>
      </c>
      <c r="L278">
        <v>35</v>
      </c>
      <c r="N278">
        <v>1990</v>
      </c>
      <c r="P278">
        <v>1990</v>
      </c>
      <c r="R278" t="s">
        <v>286</v>
      </c>
    </row>
    <row r="279" spans="1:18">
      <c r="A279">
        <v>452</v>
      </c>
      <c r="B279">
        <v>438</v>
      </c>
      <c r="C279">
        <v>-83</v>
      </c>
      <c r="D279">
        <v>106.2</v>
      </c>
      <c r="I279">
        <v>3.6</v>
      </c>
      <c r="K279" t="s">
        <v>255</v>
      </c>
      <c r="L279">
        <v>36</v>
      </c>
      <c r="N279">
        <v>1990</v>
      </c>
      <c r="P279">
        <v>1990</v>
      </c>
      <c r="R279" t="s">
        <v>286</v>
      </c>
    </row>
    <row r="280" spans="1:18">
      <c r="A280">
        <v>453</v>
      </c>
      <c r="B280">
        <v>437</v>
      </c>
      <c r="C280">
        <v>-83.733329999999995</v>
      </c>
      <c r="D280">
        <v>106.4</v>
      </c>
      <c r="I280">
        <v>3.8</v>
      </c>
      <c r="K280" t="s">
        <v>255</v>
      </c>
      <c r="L280">
        <v>38</v>
      </c>
      <c r="N280">
        <v>1990</v>
      </c>
      <c r="P280">
        <v>1990</v>
      </c>
      <c r="R280" t="s">
        <v>286</v>
      </c>
    </row>
    <row r="281" spans="1:18">
      <c r="A281">
        <v>454</v>
      </c>
      <c r="B281">
        <v>436</v>
      </c>
      <c r="C281">
        <v>-84.116659999999996</v>
      </c>
      <c r="D281">
        <v>106.28333000000001</v>
      </c>
      <c r="I281">
        <v>3.9</v>
      </c>
      <c r="K281" t="s">
        <v>255</v>
      </c>
      <c r="L281">
        <v>39</v>
      </c>
      <c r="N281">
        <v>1990</v>
      </c>
      <c r="P281">
        <v>1990</v>
      </c>
      <c r="R281" t="s">
        <v>286</v>
      </c>
    </row>
    <row r="282" spans="1:18">
      <c r="A282">
        <v>455</v>
      </c>
      <c r="B282">
        <v>435</v>
      </c>
      <c r="C282">
        <v>-84.466660000000005</v>
      </c>
      <c r="D282">
        <v>106.28333000000001</v>
      </c>
      <c r="I282">
        <v>4</v>
      </c>
      <c r="K282" t="s">
        <v>255</v>
      </c>
      <c r="L282">
        <v>40</v>
      </c>
      <c r="N282">
        <v>1990</v>
      </c>
      <c r="P282">
        <v>1990</v>
      </c>
      <c r="R282" t="s">
        <v>286</v>
      </c>
    </row>
    <row r="283" spans="1:18">
      <c r="A283">
        <v>456</v>
      </c>
      <c r="B283">
        <v>434</v>
      </c>
      <c r="C283">
        <v>-85.216660000000005</v>
      </c>
      <c r="D283">
        <v>105.81666</v>
      </c>
      <c r="I283">
        <v>4.2</v>
      </c>
      <c r="K283" t="s">
        <v>255</v>
      </c>
      <c r="L283">
        <v>42</v>
      </c>
      <c r="N283">
        <v>1989</v>
      </c>
      <c r="P283">
        <v>1989</v>
      </c>
      <c r="R283" t="s">
        <v>286</v>
      </c>
    </row>
    <row r="284" spans="1:18">
      <c r="A284">
        <v>457</v>
      </c>
      <c r="B284">
        <v>433</v>
      </c>
      <c r="C284">
        <v>-85.55</v>
      </c>
      <c r="D284">
        <v>105.66665999999999</v>
      </c>
      <c r="I284">
        <v>4.3</v>
      </c>
      <c r="K284" t="s">
        <v>255</v>
      </c>
      <c r="L284">
        <v>43</v>
      </c>
      <c r="N284">
        <v>1989</v>
      </c>
      <c r="P284">
        <v>1989</v>
      </c>
      <c r="R284" t="s">
        <v>286</v>
      </c>
    </row>
    <row r="285" spans="1:18">
      <c r="A285">
        <v>458</v>
      </c>
      <c r="B285">
        <v>432</v>
      </c>
      <c r="C285">
        <v>-86.6</v>
      </c>
      <c r="D285">
        <v>104.95</v>
      </c>
      <c r="I285">
        <v>4.5999999999999996</v>
      </c>
      <c r="K285" t="s">
        <v>255</v>
      </c>
      <c r="L285">
        <v>46</v>
      </c>
      <c r="N285">
        <v>1989</v>
      </c>
      <c r="P285">
        <v>1989</v>
      </c>
      <c r="R285" t="s">
        <v>286</v>
      </c>
    </row>
    <row r="286" spans="1:18">
      <c r="A286">
        <v>459</v>
      </c>
      <c r="B286">
        <v>431</v>
      </c>
      <c r="C286">
        <v>-87.333330000000004</v>
      </c>
      <c r="D286">
        <v>104.41665999999999</v>
      </c>
      <c r="I286">
        <v>4.8</v>
      </c>
      <c r="K286" t="s">
        <v>255</v>
      </c>
      <c r="L286">
        <v>48</v>
      </c>
      <c r="N286">
        <v>1989</v>
      </c>
      <c r="P286">
        <v>1989</v>
      </c>
      <c r="R286" t="s">
        <v>286</v>
      </c>
    </row>
    <row r="287" spans="1:18">
      <c r="A287">
        <v>460</v>
      </c>
      <c r="B287">
        <v>430</v>
      </c>
      <c r="C287">
        <v>-87.7</v>
      </c>
      <c r="D287">
        <v>104.65</v>
      </c>
      <c r="I287">
        <v>4.9000000000000004</v>
      </c>
      <c r="K287" t="s">
        <v>255</v>
      </c>
      <c r="L287">
        <v>49</v>
      </c>
      <c r="N287">
        <v>1989</v>
      </c>
      <c r="P287">
        <v>1989</v>
      </c>
      <c r="R287" t="s">
        <v>286</v>
      </c>
    </row>
    <row r="288" spans="1:18">
      <c r="A288">
        <v>461</v>
      </c>
      <c r="B288">
        <v>429</v>
      </c>
      <c r="C288">
        <v>-88.05</v>
      </c>
      <c r="D288">
        <v>104.58333</v>
      </c>
      <c r="I288">
        <v>5</v>
      </c>
      <c r="K288" t="s">
        <v>255</v>
      </c>
      <c r="L288">
        <v>50</v>
      </c>
      <c r="N288">
        <v>1989</v>
      </c>
      <c r="P288">
        <v>1989</v>
      </c>
      <c r="R288" t="s">
        <v>286</v>
      </c>
    </row>
    <row r="289" spans="1:18">
      <c r="A289">
        <v>462</v>
      </c>
      <c r="B289">
        <v>428</v>
      </c>
      <c r="C289">
        <v>-88.433329999999998</v>
      </c>
      <c r="D289">
        <v>104.45</v>
      </c>
      <c r="I289">
        <v>5.6</v>
      </c>
      <c r="K289" t="s">
        <v>255</v>
      </c>
      <c r="L289">
        <v>56</v>
      </c>
      <c r="N289">
        <v>1989</v>
      </c>
      <c r="P289">
        <v>1989</v>
      </c>
      <c r="R289" t="s">
        <v>286</v>
      </c>
    </row>
    <row r="290" spans="1:18">
      <c r="A290">
        <v>463</v>
      </c>
      <c r="B290">
        <v>427</v>
      </c>
      <c r="C290">
        <v>-89.183329999999998</v>
      </c>
      <c r="D290">
        <v>105.58333</v>
      </c>
      <c r="I290">
        <v>6.8</v>
      </c>
      <c r="K290" t="s">
        <v>255</v>
      </c>
      <c r="L290">
        <v>68</v>
      </c>
      <c r="N290">
        <v>1989</v>
      </c>
      <c r="P290">
        <v>1989</v>
      </c>
      <c r="R290" t="s">
        <v>286</v>
      </c>
    </row>
    <row r="291" spans="1:18">
      <c r="A291">
        <v>464</v>
      </c>
      <c r="B291">
        <v>426</v>
      </c>
      <c r="C291">
        <v>-89.533330000000007</v>
      </c>
      <c r="D291">
        <v>108.3</v>
      </c>
      <c r="I291">
        <v>7.4</v>
      </c>
      <c r="K291" t="s">
        <v>255</v>
      </c>
      <c r="L291">
        <v>74</v>
      </c>
      <c r="N291">
        <v>1989</v>
      </c>
      <c r="P291">
        <v>1989</v>
      </c>
      <c r="R291" t="s">
        <v>286</v>
      </c>
    </row>
    <row r="292" spans="1:18">
      <c r="A292">
        <v>465</v>
      </c>
      <c r="B292">
        <v>425</v>
      </c>
      <c r="C292">
        <v>-89.883330000000001</v>
      </c>
      <c r="D292">
        <v>114.36666</v>
      </c>
      <c r="I292">
        <v>8.1</v>
      </c>
      <c r="K292" t="s">
        <v>255</v>
      </c>
      <c r="L292">
        <v>81</v>
      </c>
      <c r="N292">
        <v>1989</v>
      </c>
      <c r="P292">
        <v>1989</v>
      </c>
      <c r="R292" t="s">
        <v>286</v>
      </c>
    </row>
    <row r="293" spans="1:18">
      <c r="A293">
        <v>467</v>
      </c>
      <c r="B293" t="s">
        <v>289</v>
      </c>
      <c r="C293">
        <v>-68.939629999999994</v>
      </c>
      <c r="D293">
        <v>136.93520000000001</v>
      </c>
      <c r="G293">
        <v>2333</v>
      </c>
      <c r="H293">
        <v>-38.5</v>
      </c>
      <c r="I293">
        <v>242</v>
      </c>
      <c r="J293">
        <v>107</v>
      </c>
      <c r="K293" t="s">
        <v>290</v>
      </c>
      <c r="L293">
        <v>242</v>
      </c>
      <c r="M293" t="s">
        <v>83</v>
      </c>
      <c r="N293">
        <v>2001</v>
      </c>
      <c r="P293">
        <v>2002</v>
      </c>
      <c r="R293" t="s">
        <v>291</v>
      </c>
    </row>
    <row r="294" spans="1:18">
      <c r="A294">
        <v>468</v>
      </c>
      <c r="B294" t="s">
        <v>292</v>
      </c>
      <c r="C294">
        <v>-70.684030000000007</v>
      </c>
      <c r="D294">
        <v>158.862483</v>
      </c>
      <c r="G294">
        <v>1947</v>
      </c>
      <c r="H294">
        <v>-31.9</v>
      </c>
      <c r="I294">
        <v>290</v>
      </c>
      <c r="J294">
        <v>90</v>
      </c>
      <c r="K294" t="s">
        <v>290</v>
      </c>
      <c r="L294">
        <v>290</v>
      </c>
      <c r="M294" t="s">
        <v>83</v>
      </c>
      <c r="N294">
        <v>2001</v>
      </c>
      <c r="P294">
        <v>2002</v>
      </c>
      <c r="R294" t="s">
        <v>291</v>
      </c>
    </row>
    <row r="295" spans="1:18">
      <c r="A295">
        <v>469</v>
      </c>
      <c r="B295" t="s">
        <v>293</v>
      </c>
      <c r="C295">
        <v>-71.711699999999993</v>
      </c>
      <c r="D295">
        <v>145.26310000000001</v>
      </c>
      <c r="G295">
        <v>2143</v>
      </c>
      <c r="H295">
        <v>-42.3</v>
      </c>
      <c r="I295">
        <v>139</v>
      </c>
      <c r="J295">
        <v>143</v>
      </c>
      <c r="K295" t="s">
        <v>290</v>
      </c>
      <c r="L295">
        <v>139</v>
      </c>
      <c r="M295" t="s">
        <v>83</v>
      </c>
      <c r="N295">
        <v>2001</v>
      </c>
      <c r="P295">
        <v>2002</v>
      </c>
      <c r="R295" t="s">
        <v>291</v>
      </c>
    </row>
    <row r="296" spans="1:18">
      <c r="A296">
        <v>470</v>
      </c>
      <c r="B296" t="s">
        <v>294</v>
      </c>
      <c r="C296">
        <v>-71.887</v>
      </c>
      <c r="D296">
        <v>158.536933</v>
      </c>
      <c r="G296">
        <v>2184</v>
      </c>
      <c r="H296">
        <v>-36.9</v>
      </c>
      <c r="I296">
        <v>145</v>
      </c>
      <c r="J296">
        <v>83</v>
      </c>
      <c r="K296" t="s">
        <v>290</v>
      </c>
      <c r="L296">
        <v>145</v>
      </c>
      <c r="M296" t="s">
        <v>83</v>
      </c>
      <c r="N296">
        <v>2001</v>
      </c>
      <c r="P296">
        <v>2002</v>
      </c>
      <c r="R296" t="s">
        <v>291</v>
      </c>
    </row>
    <row r="297" spans="1:18">
      <c r="A297">
        <v>471</v>
      </c>
      <c r="B297" t="s">
        <v>295</v>
      </c>
      <c r="C297">
        <v>-72.38861</v>
      </c>
      <c r="D297">
        <v>154.48415</v>
      </c>
      <c r="G297">
        <v>2126</v>
      </c>
      <c r="H297">
        <v>-41.5</v>
      </c>
      <c r="I297">
        <v>106</v>
      </c>
      <c r="J297">
        <v>46</v>
      </c>
      <c r="K297" t="s">
        <v>290</v>
      </c>
      <c r="L297">
        <v>106</v>
      </c>
      <c r="M297" t="s">
        <v>83</v>
      </c>
      <c r="N297">
        <v>2001</v>
      </c>
      <c r="P297">
        <v>2002</v>
      </c>
      <c r="R297" t="s">
        <v>291</v>
      </c>
    </row>
    <row r="298" spans="1:18">
      <c r="A298">
        <v>472</v>
      </c>
      <c r="B298" t="s">
        <v>296</v>
      </c>
      <c r="C298">
        <v>-72.628330000000005</v>
      </c>
      <c r="D298">
        <v>150.17388299999999</v>
      </c>
      <c r="G298">
        <v>2137</v>
      </c>
      <c r="H298">
        <v>-42.8</v>
      </c>
      <c r="I298">
        <v>95</v>
      </c>
      <c r="J298">
        <v>70</v>
      </c>
      <c r="K298" t="s">
        <v>290</v>
      </c>
      <c r="L298">
        <v>95</v>
      </c>
      <c r="M298" t="s">
        <v>83</v>
      </c>
      <c r="N298">
        <v>2001</v>
      </c>
      <c r="P298">
        <v>2002</v>
      </c>
      <c r="R298" t="s">
        <v>291</v>
      </c>
    </row>
    <row r="299" spans="1:18">
      <c r="A299">
        <v>473</v>
      </c>
      <c r="B299" t="s">
        <v>297</v>
      </c>
      <c r="C299">
        <v>-72.770579999999995</v>
      </c>
      <c r="D299">
        <v>159.07575</v>
      </c>
      <c r="G299">
        <v>2316</v>
      </c>
      <c r="H299">
        <v>-41.5</v>
      </c>
      <c r="I299">
        <v>112</v>
      </c>
      <c r="J299">
        <v>66</v>
      </c>
      <c r="K299" t="s">
        <v>290</v>
      </c>
      <c r="L299">
        <v>112</v>
      </c>
      <c r="M299" t="s">
        <v>83</v>
      </c>
      <c r="N299">
        <v>2001</v>
      </c>
      <c r="P299">
        <v>2002</v>
      </c>
      <c r="R299" t="s">
        <v>291</v>
      </c>
    </row>
    <row r="300" spans="1:18">
      <c r="A300">
        <v>474</v>
      </c>
      <c r="B300" t="s">
        <v>298</v>
      </c>
      <c r="C300">
        <v>-66.769722000000002</v>
      </c>
      <c r="D300">
        <v>112.806944</v>
      </c>
      <c r="F300">
        <v>100</v>
      </c>
      <c r="G300">
        <v>1370</v>
      </c>
      <c r="H300">
        <v>-21.8</v>
      </c>
      <c r="I300">
        <v>7.0000000000000007E-2</v>
      </c>
      <c r="K300" t="s">
        <v>299</v>
      </c>
      <c r="L300">
        <v>63</v>
      </c>
      <c r="M300" t="s">
        <v>300</v>
      </c>
      <c r="N300">
        <v>1809</v>
      </c>
      <c r="P300">
        <v>1831</v>
      </c>
      <c r="R300" t="s">
        <v>301</v>
      </c>
    </row>
    <row r="301" spans="1:18">
      <c r="A301">
        <v>475</v>
      </c>
      <c r="B301" t="s">
        <v>303</v>
      </c>
      <c r="C301">
        <v>-66.330830000000006</v>
      </c>
      <c r="D301">
        <v>110.86667</v>
      </c>
      <c r="G301">
        <v>473</v>
      </c>
      <c r="H301">
        <v>-12.6</v>
      </c>
      <c r="I301">
        <v>100</v>
      </c>
      <c r="K301" t="s">
        <v>304</v>
      </c>
      <c r="L301">
        <v>100</v>
      </c>
      <c r="N301">
        <v>0</v>
      </c>
      <c r="P301">
        <v>0</v>
      </c>
      <c r="R301" t="s">
        <v>305</v>
      </c>
    </row>
    <row r="302" spans="1:18">
      <c r="A302">
        <v>476</v>
      </c>
      <c r="B302" t="s">
        <v>306</v>
      </c>
      <c r="C302">
        <v>-66.466669999999993</v>
      </c>
      <c r="D302">
        <v>111.96666999999999</v>
      </c>
      <c r="G302">
        <v>1043</v>
      </c>
      <c r="H302">
        <v>-17.7</v>
      </c>
      <c r="I302">
        <v>77</v>
      </c>
      <c r="K302" t="s">
        <v>304</v>
      </c>
      <c r="L302">
        <v>77</v>
      </c>
      <c r="N302">
        <v>0</v>
      </c>
      <c r="P302">
        <v>0</v>
      </c>
      <c r="R302" t="s">
        <v>305</v>
      </c>
    </row>
    <row r="303" spans="1:18">
      <c r="A303">
        <v>477</v>
      </c>
      <c r="B303" t="s">
        <v>307</v>
      </c>
      <c r="C303">
        <v>-69.349999999999994</v>
      </c>
      <c r="D303">
        <v>111.85</v>
      </c>
      <c r="G303">
        <v>2117</v>
      </c>
      <c r="H303">
        <v>-33.6</v>
      </c>
      <c r="I303">
        <v>248</v>
      </c>
      <c r="K303" t="s">
        <v>304</v>
      </c>
      <c r="L303">
        <v>248</v>
      </c>
      <c r="N303">
        <v>0</v>
      </c>
      <c r="P303">
        <v>0</v>
      </c>
      <c r="R303" t="s">
        <v>305</v>
      </c>
    </row>
    <row r="304" spans="1:18">
      <c r="A304">
        <v>478</v>
      </c>
      <c r="B304" t="s">
        <v>308</v>
      </c>
      <c r="C304">
        <v>-69.8</v>
      </c>
      <c r="D304">
        <v>112.01667</v>
      </c>
      <c r="G304">
        <v>2307</v>
      </c>
      <c r="H304">
        <v>-36.299999999999997</v>
      </c>
      <c r="I304">
        <v>190</v>
      </c>
      <c r="K304" t="s">
        <v>304</v>
      </c>
      <c r="L304">
        <v>190</v>
      </c>
      <c r="N304">
        <v>0</v>
      </c>
      <c r="P304">
        <v>0</v>
      </c>
      <c r="R304" t="s">
        <v>305</v>
      </c>
    </row>
    <row r="305" spans="1:18">
      <c r="A305">
        <v>479</v>
      </c>
      <c r="B305" t="s">
        <v>309</v>
      </c>
      <c r="C305">
        <v>-70.150000000000006</v>
      </c>
      <c r="D305">
        <v>111.83333</v>
      </c>
      <c r="G305">
        <v>2430</v>
      </c>
      <c r="H305">
        <v>-38</v>
      </c>
      <c r="I305">
        <v>170</v>
      </c>
      <c r="K305" t="s">
        <v>304</v>
      </c>
      <c r="L305">
        <v>170</v>
      </c>
      <c r="N305">
        <v>0</v>
      </c>
      <c r="P305">
        <v>0</v>
      </c>
      <c r="R305" t="s">
        <v>305</v>
      </c>
    </row>
    <row r="306" spans="1:18">
      <c r="A306">
        <v>480</v>
      </c>
      <c r="B306" t="s">
        <v>310</v>
      </c>
      <c r="C306">
        <v>-70.45</v>
      </c>
      <c r="D306">
        <v>111.7333</v>
      </c>
      <c r="G306">
        <v>2523</v>
      </c>
      <c r="H306">
        <v>-39.4</v>
      </c>
      <c r="I306">
        <v>190</v>
      </c>
      <c r="K306" t="s">
        <v>304</v>
      </c>
      <c r="L306">
        <v>190</v>
      </c>
      <c r="N306">
        <v>0</v>
      </c>
      <c r="P306">
        <v>0</v>
      </c>
      <c r="R306" t="s">
        <v>305</v>
      </c>
    </row>
    <row r="307" spans="1:18">
      <c r="A307">
        <v>481</v>
      </c>
      <c r="B307" t="s">
        <v>311</v>
      </c>
      <c r="C307">
        <v>-71.166669999999996</v>
      </c>
      <c r="D307">
        <v>111.36667</v>
      </c>
      <c r="G307">
        <v>2694</v>
      </c>
      <c r="H307">
        <v>-43.6</v>
      </c>
      <c r="I307">
        <v>130</v>
      </c>
      <c r="K307" t="s">
        <v>304</v>
      </c>
      <c r="L307">
        <v>130</v>
      </c>
      <c r="N307">
        <v>0</v>
      </c>
      <c r="P307">
        <v>0</v>
      </c>
      <c r="R307" t="s">
        <v>305</v>
      </c>
    </row>
    <row r="308" spans="1:18">
      <c r="A308">
        <v>482</v>
      </c>
      <c r="B308" t="s">
        <v>312</v>
      </c>
      <c r="C308">
        <v>-72.05</v>
      </c>
      <c r="D308">
        <v>110.91667</v>
      </c>
      <c r="G308">
        <v>2810</v>
      </c>
      <c r="H308">
        <v>-46.7</v>
      </c>
      <c r="I308">
        <v>80</v>
      </c>
      <c r="K308" t="s">
        <v>304</v>
      </c>
      <c r="L308">
        <v>80</v>
      </c>
      <c r="N308">
        <v>0</v>
      </c>
      <c r="P308">
        <v>0</v>
      </c>
      <c r="R308" t="s">
        <v>305</v>
      </c>
    </row>
    <row r="309" spans="1:18">
      <c r="A309">
        <v>483</v>
      </c>
      <c r="B309" t="s">
        <v>313</v>
      </c>
      <c r="C309">
        <v>-72.433329999999998</v>
      </c>
      <c r="D309">
        <v>110.7</v>
      </c>
      <c r="G309">
        <v>2837</v>
      </c>
      <c r="H309">
        <v>-48.3</v>
      </c>
      <c r="I309">
        <v>100</v>
      </c>
      <c r="K309" t="s">
        <v>304</v>
      </c>
      <c r="L309">
        <v>100</v>
      </c>
      <c r="N309">
        <v>0</v>
      </c>
      <c r="P309">
        <v>0</v>
      </c>
      <c r="R309" t="s">
        <v>305</v>
      </c>
    </row>
    <row r="310" spans="1:18">
      <c r="A310">
        <v>484</v>
      </c>
      <c r="B310" t="s">
        <v>314</v>
      </c>
      <c r="C310">
        <v>-73.7</v>
      </c>
      <c r="D310">
        <v>110.2</v>
      </c>
      <c r="G310">
        <v>3044</v>
      </c>
      <c r="H310">
        <v>-52.1</v>
      </c>
      <c r="I310">
        <v>70</v>
      </c>
      <c r="K310" t="s">
        <v>304</v>
      </c>
      <c r="L310">
        <v>70</v>
      </c>
      <c r="N310">
        <v>0</v>
      </c>
      <c r="P310">
        <v>0</v>
      </c>
      <c r="R310" t="s">
        <v>305</v>
      </c>
    </row>
    <row r="311" spans="1:18">
      <c r="A311">
        <v>485</v>
      </c>
      <c r="B311" t="s">
        <v>315</v>
      </c>
      <c r="C311">
        <v>-74.133330000000001</v>
      </c>
      <c r="D311">
        <v>109.83333</v>
      </c>
      <c r="G311">
        <v>3090</v>
      </c>
      <c r="H311">
        <v>-52.5</v>
      </c>
      <c r="I311">
        <v>70</v>
      </c>
      <c r="K311" t="s">
        <v>304</v>
      </c>
      <c r="L311">
        <v>70</v>
      </c>
      <c r="N311">
        <v>0</v>
      </c>
      <c r="P311">
        <v>0</v>
      </c>
      <c r="R311" t="s">
        <v>305</v>
      </c>
    </row>
    <row r="312" spans="1:18">
      <c r="A312">
        <v>486</v>
      </c>
      <c r="B312" t="s">
        <v>195</v>
      </c>
      <c r="C312">
        <v>-70.666666000000006</v>
      </c>
      <c r="D312">
        <v>-64.866665999999995</v>
      </c>
      <c r="G312">
        <v>2002</v>
      </c>
      <c r="I312">
        <v>40</v>
      </c>
      <c r="K312" t="s">
        <v>316</v>
      </c>
      <c r="L312">
        <v>400</v>
      </c>
      <c r="M312" t="s">
        <v>300</v>
      </c>
      <c r="N312">
        <v>1953</v>
      </c>
      <c r="P312">
        <v>1959</v>
      </c>
      <c r="R312" t="s">
        <v>317</v>
      </c>
    </row>
    <row r="313" spans="1:18">
      <c r="A313">
        <v>487</v>
      </c>
      <c r="B313" t="s">
        <v>201</v>
      </c>
      <c r="C313">
        <v>-70.666659999999993</v>
      </c>
      <c r="D313">
        <v>-64.783330000000007</v>
      </c>
      <c r="E313" t="s">
        <v>163</v>
      </c>
      <c r="I313">
        <v>56</v>
      </c>
      <c r="K313" t="s">
        <v>316</v>
      </c>
      <c r="L313">
        <v>560</v>
      </c>
      <c r="M313" t="s">
        <v>319</v>
      </c>
      <c r="N313">
        <v>1958</v>
      </c>
      <c r="P313">
        <v>1963</v>
      </c>
      <c r="R313" t="s">
        <v>317</v>
      </c>
    </row>
    <row r="314" spans="1:18">
      <c r="A314">
        <v>488</v>
      </c>
      <c r="B314" t="s">
        <v>320</v>
      </c>
      <c r="C314">
        <v>-70.641940000000005</v>
      </c>
      <c r="D314">
        <v>-65.028329999999997</v>
      </c>
      <c r="E314" t="s">
        <v>163</v>
      </c>
      <c r="I314">
        <v>55</v>
      </c>
      <c r="K314" t="s">
        <v>316</v>
      </c>
      <c r="L314">
        <v>550</v>
      </c>
      <c r="M314" t="s">
        <v>319</v>
      </c>
      <c r="N314">
        <v>1951</v>
      </c>
      <c r="P314">
        <v>1956</v>
      </c>
      <c r="R314" t="s">
        <v>317</v>
      </c>
    </row>
    <row r="315" spans="1:18">
      <c r="A315">
        <v>489</v>
      </c>
      <c r="B315" t="s">
        <v>321</v>
      </c>
      <c r="C315">
        <v>-78.030559999999994</v>
      </c>
      <c r="D315">
        <v>139.80330000000001</v>
      </c>
      <c r="G315">
        <v>2546</v>
      </c>
      <c r="I315">
        <v>9.3000000000000007</v>
      </c>
      <c r="K315" t="s">
        <v>322</v>
      </c>
      <c r="L315">
        <v>0</v>
      </c>
      <c r="M315" t="s">
        <v>110</v>
      </c>
      <c r="N315">
        <v>0</v>
      </c>
      <c r="P315">
        <v>0</v>
      </c>
      <c r="R315" t="s">
        <v>323</v>
      </c>
    </row>
    <row r="316" spans="1:18">
      <c r="A316">
        <v>496</v>
      </c>
      <c r="B316" t="s">
        <v>332</v>
      </c>
      <c r="C316">
        <v>-81.37</v>
      </c>
      <c r="D316">
        <v>-107.27500000000001</v>
      </c>
      <c r="F316">
        <v>735</v>
      </c>
      <c r="G316">
        <v>1930</v>
      </c>
      <c r="I316">
        <v>21.3</v>
      </c>
      <c r="L316">
        <v>213</v>
      </c>
      <c r="M316" t="s">
        <v>110</v>
      </c>
      <c r="N316">
        <v>1952</v>
      </c>
      <c r="P316">
        <v>1994</v>
      </c>
      <c r="R316" t="s">
        <v>333</v>
      </c>
    </row>
    <row r="317" spans="1:18">
      <c r="A317">
        <v>497</v>
      </c>
      <c r="B317" t="s">
        <v>334</v>
      </c>
      <c r="C317">
        <v>-81.647999999999996</v>
      </c>
      <c r="D317">
        <v>-148.79</v>
      </c>
      <c r="F317">
        <v>385</v>
      </c>
      <c r="G317">
        <v>620</v>
      </c>
      <c r="I317">
        <v>11.8</v>
      </c>
      <c r="L317">
        <v>118</v>
      </c>
      <c r="M317" t="s">
        <v>110</v>
      </c>
      <c r="N317">
        <v>1891</v>
      </c>
      <c r="P317">
        <v>1995</v>
      </c>
      <c r="R317" t="s">
        <v>333</v>
      </c>
    </row>
    <row r="318" spans="1:18">
      <c r="A318">
        <v>498</v>
      </c>
      <c r="B318" t="s">
        <v>335</v>
      </c>
      <c r="C318">
        <v>-82.367000000000004</v>
      </c>
      <c r="D318">
        <v>-119.2855</v>
      </c>
      <c r="F318">
        <v>850</v>
      </c>
      <c r="G318">
        <v>950</v>
      </c>
      <c r="I318">
        <v>14.5</v>
      </c>
      <c r="L318">
        <v>145</v>
      </c>
      <c r="M318" t="s">
        <v>110</v>
      </c>
      <c r="N318">
        <v>1939</v>
      </c>
      <c r="P318">
        <v>1994</v>
      </c>
      <c r="R318" t="s">
        <v>333</v>
      </c>
    </row>
    <row r="319" spans="1:18">
      <c r="A319">
        <v>499</v>
      </c>
      <c r="B319" t="s">
        <v>336</v>
      </c>
      <c r="C319">
        <v>-82.438999999999993</v>
      </c>
      <c r="D319">
        <v>-135.97200000000001</v>
      </c>
      <c r="F319">
        <v>640</v>
      </c>
      <c r="G319">
        <v>525</v>
      </c>
      <c r="I319">
        <v>11.5</v>
      </c>
      <c r="L319">
        <v>115</v>
      </c>
      <c r="M319" t="s">
        <v>110</v>
      </c>
      <c r="N319">
        <v>1870</v>
      </c>
      <c r="P319">
        <v>1996</v>
      </c>
      <c r="R319" t="s">
        <v>333</v>
      </c>
    </row>
    <row r="320" spans="1:18">
      <c r="A320">
        <v>500</v>
      </c>
      <c r="B320" t="s">
        <v>337</v>
      </c>
      <c r="C320">
        <v>-77.316944000000007</v>
      </c>
      <c r="D320">
        <v>39.703333000000001</v>
      </c>
      <c r="F320">
        <v>1000</v>
      </c>
      <c r="G320">
        <v>3810</v>
      </c>
      <c r="H320">
        <v>-57.3</v>
      </c>
      <c r="I320">
        <v>2.5</v>
      </c>
      <c r="K320" t="s">
        <v>264</v>
      </c>
      <c r="L320">
        <v>25</v>
      </c>
      <c r="M320" t="s">
        <v>128</v>
      </c>
      <c r="N320">
        <v>1995</v>
      </c>
      <c r="O320">
        <v>1</v>
      </c>
      <c r="P320">
        <v>1996</v>
      </c>
      <c r="Q320">
        <v>1</v>
      </c>
      <c r="R320" t="s">
        <v>338</v>
      </c>
    </row>
    <row r="321" spans="1:18">
      <c r="A321">
        <v>502</v>
      </c>
      <c r="B321">
        <v>1446</v>
      </c>
      <c r="C321">
        <v>-65.942999999999998</v>
      </c>
      <c r="D321">
        <v>113.048</v>
      </c>
      <c r="G321">
        <v>143</v>
      </c>
      <c r="I321">
        <v>62.6</v>
      </c>
      <c r="K321" t="s">
        <v>304</v>
      </c>
      <c r="L321">
        <v>62.6</v>
      </c>
      <c r="N321">
        <v>0</v>
      </c>
      <c r="P321">
        <v>0</v>
      </c>
      <c r="R321" t="s">
        <v>343</v>
      </c>
    </row>
    <row r="322" spans="1:18">
      <c r="A322">
        <v>503</v>
      </c>
      <c r="B322">
        <v>1447</v>
      </c>
      <c r="C322">
        <v>-65.978999999999999</v>
      </c>
      <c r="D322">
        <v>112.68899999999999</v>
      </c>
      <c r="G322">
        <v>340</v>
      </c>
      <c r="I322">
        <v>4.4000000000000004</v>
      </c>
      <c r="K322" t="s">
        <v>304</v>
      </c>
      <c r="L322">
        <v>4.4000000000000004</v>
      </c>
      <c r="N322">
        <v>0</v>
      </c>
      <c r="P322">
        <v>0</v>
      </c>
      <c r="R322" t="s">
        <v>343</v>
      </c>
    </row>
    <row r="323" spans="1:18">
      <c r="A323">
        <v>504</v>
      </c>
      <c r="B323">
        <v>1448</v>
      </c>
      <c r="C323">
        <v>-66.006</v>
      </c>
      <c r="D323">
        <v>112.405</v>
      </c>
      <c r="G323">
        <v>444</v>
      </c>
      <c r="I323">
        <v>4.4000000000000004</v>
      </c>
      <c r="K323" t="s">
        <v>304</v>
      </c>
      <c r="L323">
        <v>4.4000000000000004</v>
      </c>
      <c r="N323">
        <v>0</v>
      </c>
      <c r="P323">
        <v>0</v>
      </c>
      <c r="R323" t="s">
        <v>343</v>
      </c>
    </row>
    <row r="324" spans="1:18">
      <c r="A324">
        <v>505</v>
      </c>
      <c r="B324">
        <v>1449</v>
      </c>
      <c r="C324">
        <v>-66.040000000000006</v>
      </c>
      <c r="D324">
        <v>112.04600000000001</v>
      </c>
      <c r="G324">
        <v>488</v>
      </c>
      <c r="I324">
        <v>-8.8000000000000007</v>
      </c>
      <c r="K324" t="s">
        <v>304</v>
      </c>
      <c r="L324">
        <v>-8.8000000000000007</v>
      </c>
      <c r="N324">
        <v>0</v>
      </c>
      <c r="P324">
        <v>0</v>
      </c>
      <c r="R324" t="s">
        <v>343</v>
      </c>
    </row>
    <row r="325" spans="1:18">
      <c r="A325">
        <v>506</v>
      </c>
      <c r="B325">
        <v>1450</v>
      </c>
      <c r="C325">
        <v>-66.063999999999993</v>
      </c>
      <c r="D325">
        <v>111.764</v>
      </c>
      <c r="G325">
        <v>441</v>
      </c>
      <c r="I325">
        <v>9.9</v>
      </c>
      <c r="K325" t="s">
        <v>304</v>
      </c>
      <c r="L325">
        <v>9.9</v>
      </c>
      <c r="N325">
        <v>0</v>
      </c>
      <c r="P325">
        <v>0</v>
      </c>
      <c r="R325" t="s">
        <v>343</v>
      </c>
    </row>
    <row r="326" spans="1:18">
      <c r="A326">
        <v>507</v>
      </c>
      <c r="B326">
        <v>1445</v>
      </c>
      <c r="C326">
        <v>-66.085999999999999</v>
      </c>
      <c r="D326">
        <v>113.098</v>
      </c>
      <c r="G326">
        <v>314</v>
      </c>
      <c r="I326">
        <v>54.9</v>
      </c>
      <c r="K326" t="s">
        <v>304</v>
      </c>
      <c r="L326">
        <v>54.9</v>
      </c>
      <c r="N326">
        <v>0</v>
      </c>
      <c r="P326">
        <v>0</v>
      </c>
      <c r="R326" t="s">
        <v>343</v>
      </c>
    </row>
    <row r="327" spans="1:18">
      <c r="A327">
        <v>508</v>
      </c>
      <c r="B327">
        <v>1451</v>
      </c>
      <c r="C327">
        <v>-66.11</v>
      </c>
      <c r="D327">
        <v>111.238</v>
      </c>
      <c r="G327">
        <v>724</v>
      </c>
      <c r="I327">
        <v>8.8000000000000007</v>
      </c>
      <c r="K327" t="s">
        <v>304</v>
      </c>
      <c r="L327">
        <v>8.8000000000000007</v>
      </c>
      <c r="N327">
        <v>0</v>
      </c>
      <c r="P327">
        <v>0</v>
      </c>
      <c r="R327" t="s">
        <v>343</v>
      </c>
    </row>
    <row r="328" spans="1:18">
      <c r="A328">
        <v>509</v>
      </c>
      <c r="B328">
        <v>1452</v>
      </c>
      <c r="C328">
        <v>-66.13</v>
      </c>
      <c r="D328">
        <v>111.003</v>
      </c>
      <c r="G328">
        <v>694</v>
      </c>
      <c r="I328">
        <v>-6.6</v>
      </c>
      <c r="K328" t="s">
        <v>304</v>
      </c>
      <c r="L328">
        <v>-6.6</v>
      </c>
      <c r="N328">
        <v>0</v>
      </c>
      <c r="P328">
        <v>0</v>
      </c>
      <c r="R328" t="s">
        <v>343</v>
      </c>
    </row>
    <row r="329" spans="1:18">
      <c r="A329">
        <v>510</v>
      </c>
      <c r="B329">
        <v>1436</v>
      </c>
      <c r="C329">
        <v>-66.231999999999999</v>
      </c>
      <c r="D329">
        <v>111.23099999999999</v>
      </c>
      <c r="G329">
        <v>733</v>
      </c>
      <c r="I329">
        <v>63</v>
      </c>
      <c r="K329" t="s">
        <v>304</v>
      </c>
      <c r="L329">
        <v>63</v>
      </c>
      <c r="N329">
        <v>0</v>
      </c>
      <c r="P329">
        <v>0</v>
      </c>
      <c r="R329" t="s">
        <v>343</v>
      </c>
    </row>
    <row r="330" spans="1:18">
      <c r="A330">
        <v>511</v>
      </c>
      <c r="B330">
        <v>1444</v>
      </c>
      <c r="C330">
        <v>-66.287999999999997</v>
      </c>
      <c r="D330">
        <v>113.017</v>
      </c>
      <c r="G330">
        <v>840</v>
      </c>
      <c r="I330">
        <v>59</v>
      </c>
      <c r="K330" t="s">
        <v>304</v>
      </c>
      <c r="L330">
        <v>59.3</v>
      </c>
      <c r="N330">
        <v>0</v>
      </c>
      <c r="P330">
        <v>0</v>
      </c>
      <c r="R330" t="s">
        <v>343</v>
      </c>
    </row>
    <row r="331" spans="1:18">
      <c r="A331">
        <v>512</v>
      </c>
      <c r="B331">
        <v>1443</v>
      </c>
      <c r="C331">
        <v>-66.34</v>
      </c>
      <c r="D331">
        <v>112.979</v>
      </c>
      <c r="G331">
        <v>1026</v>
      </c>
      <c r="I331">
        <v>54</v>
      </c>
      <c r="K331" t="s">
        <v>304</v>
      </c>
      <c r="L331">
        <v>53.8</v>
      </c>
      <c r="N331">
        <v>0</v>
      </c>
      <c r="P331">
        <v>0</v>
      </c>
      <c r="R331" t="s">
        <v>343</v>
      </c>
    </row>
    <row r="332" spans="1:18">
      <c r="A332">
        <v>513</v>
      </c>
      <c r="B332">
        <v>1437</v>
      </c>
      <c r="C332">
        <v>-66.346000000000004</v>
      </c>
      <c r="D332">
        <v>111.58499999999999</v>
      </c>
      <c r="G332">
        <v>906</v>
      </c>
      <c r="I332">
        <v>68</v>
      </c>
      <c r="K332" t="s">
        <v>304</v>
      </c>
      <c r="L332">
        <v>68.099999999999994</v>
      </c>
      <c r="N332">
        <v>0</v>
      </c>
      <c r="P332">
        <v>0</v>
      </c>
      <c r="R332" t="s">
        <v>343</v>
      </c>
    </row>
    <row r="333" spans="1:18">
      <c r="A333">
        <v>514</v>
      </c>
      <c r="B333">
        <v>1438</v>
      </c>
      <c r="C333">
        <v>-66.436999999999998</v>
      </c>
      <c r="D333">
        <v>111.873</v>
      </c>
      <c r="G333">
        <v>1053</v>
      </c>
      <c r="I333">
        <v>9</v>
      </c>
      <c r="K333" t="s">
        <v>304</v>
      </c>
      <c r="L333">
        <v>8.8000000000000007</v>
      </c>
      <c r="N333">
        <v>0</v>
      </c>
      <c r="P333">
        <v>0</v>
      </c>
      <c r="R333" t="s">
        <v>343</v>
      </c>
    </row>
    <row r="334" spans="1:18">
      <c r="A334">
        <v>515</v>
      </c>
      <c r="B334">
        <v>971</v>
      </c>
      <c r="C334">
        <v>-66.45</v>
      </c>
      <c r="D334">
        <v>112.325</v>
      </c>
      <c r="G334">
        <v>1207</v>
      </c>
      <c r="I334">
        <v>150</v>
      </c>
      <c r="K334" t="s">
        <v>304</v>
      </c>
      <c r="L334">
        <v>150</v>
      </c>
      <c r="N334">
        <v>0</v>
      </c>
      <c r="P334">
        <v>0</v>
      </c>
      <c r="R334" t="s">
        <v>343</v>
      </c>
    </row>
    <row r="335" spans="1:18">
      <c r="A335">
        <v>516</v>
      </c>
      <c r="B335">
        <v>1442</v>
      </c>
      <c r="C335">
        <v>-66.548000000000002</v>
      </c>
      <c r="D335">
        <v>112.911</v>
      </c>
      <c r="G335">
        <v>1333</v>
      </c>
      <c r="I335">
        <v>69</v>
      </c>
      <c r="K335" t="s">
        <v>304</v>
      </c>
      <c r="L335">
        <v>69.2</v>
      </c>
      <c r="N335">
        <v>0</v>
      </c>
      <c r="P335">
        <v>0</v>
      </c>
      <c r="R335" t="s">
        <v>343</v>
      </c>
    </row>
    <row r="336" spans="1:18">
      <c r="A336">
        <v>517</v>
      </c>
      <c r="B336">
        <v>1439</v>
      </c>
      <c r="C336">
        <v>-66.572000000000003</v>
      </c>
      <c r="D336">
        <v>112.23099999999999</v>
      </c>
      <c r="G336">
        <v>1231</v>
      </c>
      <c r="I336">
        <v>20</v>
      </c>
      <c r="K336" t="s">
        <v>304</v>
      </c>
      <c r="L336">
        <v>19.8</v>
      </c>
      <c r="N336">
        <v>0</v>
      </c>
      <c r="P336">
        <v>0</v>
      </c>
      <c r="R336" t="s">
        <v>343</v>
      </c>
    </row>
    <row r="337" spans="1:18">
      <c r="A337">
        <v>518</v>
      </c>
      <c r="B337">
        <v>970</v>
      </c>
      <c r="C337">
        <v>-66.667000000000002</v>
      </c>
      <c r="D337">
        <v>112.357</v>
      </c>
      <c r="G337">
        <v>1288</v>
      </c>
      <c r="I337">
        <v>130</v>
      </c>
      <c r="K337" t="s">
        <v>304</v>
      </c>
      <c r="L337">
        <v>130</v>
      </c>
      <c r="N337">
        <v>0</v>
      </c>
      <c r="P337">
        <v>0</v>
      </c>
      <c r="R337" t="s">
        <v>343</v>
      </c>
    </row>
    <row r="338" spans="1:18">
      <c r="A338">
        <v>519</v>
      </c>
      <c r="B338">
        <v>1440</v>
      </c>
      <c r="C338">
        <v>-66.682000000000002</v>
      </c>
      <c r="D338">
        <v>112.67100000000001</v>
      </c>
      <c r="G338">
        <v>1344</v>
      </c>
      <c r="I338">
        <v>51</v>
      </c>
      <c r="K338" t="s">
        <v>304</v>
      </c>
      <c r="L338">
        <v>50.5</v>
      </c>
      <c r="N338">
        <v>0</v>
      </c>
      <c r="P338">
        <v>0</v>
      </c>
      <c r="R338" t="s">
        <v>343</v>
      </c>
    </row>
    <row r="339" spans="1:18">
      <c r="A339">
        <v>520</v>
      </c>
      <c r="B339">
        <v>1441</v>
      </c>
      <c r="C339">
        <v>-66.685000000000002</v>
      </c>
      <c r="D339">
        <v>112.85299999999999</v>
      </c>
      <c r="G339">
        <v>1376</v>
      </c>
      <c r="I339">
        <v>65</v>
      </c>
      <c r="K339" t="s">
        <v>304</v>
      </c>
      <c r="L339">
        <v>64.8</v>
      </c>
      <c r="N339">
        <v>0</v>
      </c>
      <c r="P339">
        <v>0</v>
      </c>
      <c r="R339" t="s">
        <v>343</v>
      </c>
    </row>
    <row r="340" spans="1:18">
      <c r="A340">
        <v>521</v>
      </c>
      <c r="C340">
        <v>-72.150000000000006</v>
      </c>
      <c r="D340">
        <v>-64.5</v>
      </c>
      <c r="I340">
        <v>620</v>
      </c>
      <c r="K340" t="s">
        <v>82</v>
      </c>
      <c r="L340">
        <v>620</v>
      </c>
      <c r="N340">
        <v>0</v>
      </c>
      <c r="P340">
        <v>0</v>
      </c>
      <c r="R340" t="s">
        <v>344</v>
      </c>
    </row>
    <row r="341" spans="1:18">
      <c r="A341">
        <v>522</v>
      </c>
      <c r="B341" t="s">
        <v>345</v>
      </c>
      <c r="C341">
        <v>-72.3</v>
      </c>
      <c r="D341">
        <v>170.3</v>
      </c>
      <c r="G341">
        <v>5</v>
      </c>
      <c r="H341">
        <v>-15.3</v>
      </c>
      <c r="I341">
        <v>183</v>
      </c>
      <c r="K341" t="s">
        <v>269</v>
      </c>
      <c r="L341">
        <v>183</v>
      </c>
      <c r="M341" t="s">
        <v>83</v>
      </c>
      <c r="N341">
        <v>0</v>
      </c>
      <c r="P341">
        <v>0</v>
      </c>
      <c r="R341" t="s">
        <v>346</v>
      </c>
    </row>
    <row r="342" spans="1:18">
      <c r="A342">
        <v>531</v>
      </c>
      <c r="B342" t="s">
        <v>358</v>
      </c>
      <c r="C342">
        <v>-78.466666000000004</v>
      </c>
      <c r="D342">
        <v>106.8</v>
      </c>
      <c r="I342">
        <v>22.9</v>
      </c>
      <c r="J342">
        <v>1.8</v>
      </c>
      <c r="K342" t="s">
        <v>359</v>
      </c>
      <c r="L342">
        <v>22.9</v>
      </c>
      <c r="M342" t="s">
        <v>360</v>
      </c>
      <c r="N342">
        <v>1970</v>
      </c>
      <c r="P342">
        <v>1995</v>
      </c>
      <c r="R342" t="s">
        <v>361</v>
      </c>
    </row>
    <row r="343" spans="1:18">
      <c r="A343">
        <v>533</v>
      </c>
      <c r="B343" t="s">
        <v>366</v>
      </c>
      <c r="C343">
        <v>-66.716669999999993</v>
      </c>
      <c r="D343">
        <v>112.83333</v>
      </c>
      <c r="G343">
        <v>1375</v>
      </c>
      <c r="H343">
        <v>-22</v>
      </c>
      <c r="I343">
        <v>0.65</v>
      </c>
      <c r="K343" t="s">
        <v>367</v>
      </c>
      <c r="L343">
        <v>650</v>
      </c>
      <c r="M343" t="s">
        <v>368</v>
      </c>
      <c r="N343">
        <v>0</v>
      </c>
      <c r="P343">
        <v>1977</v>
      </c>
      <c r="R343" t="s">
        <v>369</v>
      </c>
    </row>
    <row r="344" spans="1:18">
      <c r="A344">
        <v>534</v>
      </c>
      <c r="B344" t="s">
        <v>370</v>
      </c>
      <c r="C344">
        <v>-76.291669999999996</v>
      </c>
      <c r="D344">
        <v>157.33332999999999</v>
      </c>
      <c r="I344">
        <v>-4</v>
      </c>
      <c r="J344">
        <v>2</v>
      </c>
      <c r="K344" t="s">
        <v>191</v>
      </c>
      <c r="L344">
        <v>-38</v>
      </c>
      <c r="M344" t="s">
        <v>83</v>
      </c>
      <c r="N344">
        <v>1985</v>
      </c>
      <c r="P344">
        <v>1987</v>
      </c>
      <c r="R344" t="s">
        <v>371</v>
      </c>
    </row>
    <row r="345" spans="1:18">
      <c r="A345">
        <v>535</v>
      </c>
      <c r="B345" t="s">
        <v>372</v>
      </c>
      <c r="C345">
        <v>-84.25</v>
      </c>
      <c r="D345">
        <v>161.08332999999999</v>
      </c>
      <c r="I345">
        <v>-5</v>
      </c>
      <c r="J345">
        <v>5</v>
      </c>
      <c r="K345" t="s">
        <v>191</v>
      </c>
      <c r="L345">
        <v>-46</v>
      </c>
      <c r="M345" t="s">
        <v>83</v>
      </c>
      <c r="N345">
        <v>1988</v>
      </c>
      <c r="P345">
        <v>1990</v>
      </c>
      <c r="R345" t="s">
        <v>371</v>
      </c>
    </row>
    <row r="346" spans="1:18">
      <c r="A346">
        <v>536</v>
      </c>
      <c r="B346" t="s">
        <v>373</v>
      </c>
      <c r="C346">
        <v>-76.25</v>
      </c>
      <c r="D346">
        <v>158.66667000000001</v>
      </c>
      <c r="I346">
        <v>-5</v>
      </c>
      <c r="J346">
        <v>2</v>
      </c>
      <c r="K346" t="s">
        <v>191</v>
      </c>
      <c r="L346">
        <v>-43</v>
      </c>
      <c r="M346" t="s">
        <v>83</v>
      </c>
      <c r="N346">
        <v>1985</v>
      </c>
      <c r="P346">
        <v>1987</v>
      </c>
      <c r="R346" t="s">
        <v>374</v>
      </c>
    </row>
    <row r="347" spans="1:18">
      <c r="A347">
        <v>538</v>
      </c>
      <c r="B347" t="s">
        <v>375</v>
      </c>
      <c r="C347">
        <v>-74.03</v>
      </c>
      <c r="D347">
        <v>155.97</v>
      </c>
      <c r="G347">
        <v>2069</v>
      </c>
      <c r="H347">
        <v>-41.8</v>
      </c>
      <c r="L347">
        <v>96</v>
      </c>
      <c r="M347" t="s">
        <v>128</v>
      </c>
      <c r="N347">
        <v>2002</v>
      </c>
      <c r="P347">
        <v>1</v>
      </c>
      <c r="R347" t="s">
        <v>376</v>
      </c>
    </row>
    <row r="348" spans="1:18">
      <c r="A348">
        <v>604</v>
      </c>
      <c r="B348">
        <v>72</v>
      </c>
      <c r="C348">
        <v>-78</v>
      </c>
      <c r="D348">
        <v>158.4</v>
      </c>
      <c r="G348">
        <v>2366</v>
      </c>
      <c r="H348">
        <v>-42</v>
      </c>
      <c r="L348">
        <v>135</v>
      </c>
      <c r="N348">
        <v>0</v>
      </c>
      <c r="P348">
        <v>0</v>
      </c>
      <c r="R348" t="s">
        <v>438</v>
      </c>
    </row>
    <row r="349" spans="1:18">
      <c r="A349">
        <v>605</v>
      </c>
      <c r="B349">
        <v>100</v>
      </c>
      <c r="C349">
        <v>-78</v>
      </c>
      <c r="D349">
        <v>154.4</v>
      </c>
      <c r="G349">
        <v>2282</v>
      </c>
      <c r="H349">
        <v>-44</v>
      </c>
      <c r="L349">
        <v>23</v>
      </c>
      <c r="N349">
        <v>0</v>
      </c>
      <c r="P349">
        <v>0</v>
      </c>
      <c r="R349" t="s">
        <v>438</v>
      </c>
    </row>
    <row r="350" spans="1:18">
      <c r="A350">
        <v>606</v>
      </c>
      <c r="B350">
        <v>101</v>
      </c>
      <c r="C350">
        <v>-78.599999999999994</v>
      </c>
      <c r="D350">
        <v>149</v>
      </c>
      <c r="G350">
        <v>2372</v>
      </c>
      <c r="H350">
        <v>-47</v>
      </c>
      <c r="L350">
        <v>44</v>
      </c>
      <c r="N350">
        <v>0</v>
      </c>
      <c r="P350">
        <v>0</v>
      </c>
      <c r="R350" t="s">
        <v>438</v>
      </c>
    </row>
    <row r="351" spans="1:18">
      <c r="A351">
        <v>607</v>
      </c>
      <c r="B351">
        <v>102</v>
      </c>
      <c r="C351">
        <v>-79.2</v>
      </c>
      <c r="D351">
        <v>143.19999999999999</v>
      </c>
      <c r="G351">
        <v>2404</v>
      </c>
      <c r="H351">
        <v>-47</v>
      </c>
      <c r="L351">
        <v>41</v>
      </c>
      <c r="N351">
        <v>0</v>
      </c>
      <c r="P351">
        <v>0</v>
      </c>
      <c r="R351" t="s">
        <v>438</v>
      </c>
    </row>
    <row r="352" spans="1:18">
      <c r="A352">
        <v>608</v>
      </c>
      <c r="B352">
        <v>103</v>
      </c>
      <c r="C352">
        <v>-80.2</v>
      </c>
      <c r="D352">
        <v>139</v>
      </c>
      <c r="G352">
        <v>2402</v>
      </c>
      <c r="H352">
        <v>-45</v>
      </c>
      <c r="L352">
        <v>28</v>
      </c>
      <c r="N352">
        <v>0</v>
      </c>
      <c r="P352">
        <v>0</v>
      </c>
      <c r="R352" t="s">
        <v>438</v>
      </c>
    </row>
    <row r="353" spans="1:18">
      <c r="A353">
        <v>609</v>
      </c>
      <c r="B353">
        <v>104</v>
      </c>
      <c r="C353">
        <v>-81</v>
      </c>
      <c r="D353">
        <v>134.30000000000001</v>
      </c>
      <c r="G353">
        <v>2580</v>
      </c>
      <c r="H353">
        <v>-46</v>
      </c>
      <c r="L353">
        <v>37</v>
      </c>
      <c r="N353">
        <v>0</v>
      </c>
      <c r="P353">
        <v>0</v>
      </c>
      <c r="R353" t="s">
        <v>438</v>
      </c>
    </row>
    <row r="354" spans="1:18">
      <c r="A354">
        <v>610</v>
      </c>
      <c r="B354">
        <v>105</v>
      </c>
      <c r="C354">
        <v>-82.3</v>
      </c>
      <c r="D354">
        <v>130.5</v>
      </c>
      <c r="G354">
        <v>2754</v>
      </c>
      <c r="H354">
        <v>-49</v>
      </c>
      <c r="L354">
        <v>47</v>
      </c>
      <c r="N354">
        <v>0</v>
      </c>
      <c r="P354">
        <v>0</v>
      </c>
      <c r="R354" t="s">
        <v>438</v>
      </c>
    </row>
    <row r="355" spans="1:18">
      <c r="A355">
        <v>611</v>
      </c>
      <c r="B355">
        <v>106</v>
      </c>
      <c r="C355">
        <v>-83.4</v>
      </c>
      <c r="D355">
        <v>124.8</v>
      </c>
      <c r="G355">
        <v>2888</v>
      </c>
      <c r="H355">
        <v>-49</v>
      </c>
      <c r="L355">
        <v>45</v>
      </c>
      <c r="N355">
        <v>0</v>
      </c>
      <c r="P355">
        <v>0</v>
      </c>
      <c r="R355" t="s">
        <v>438</v>
      </c>
    </row>
    <row r="356" spans="1:18">
      <c r="A356">
        <v>612</v>
      </c>
      <c r="B356">
        <v>107</v>
      </c>
      <c r="C356">
        <v>-84.3</v>
      </c>
      <c r="D356">
        <v>132.5</v>
      </c>
      <c r="G356">
        <v>2795</v>
      </c>
      <c r="H356">
        <v>-48</v>
      </c>
      <c r="L356">
        <v>41</v>
      </c>
      <c r="N356">
        <v>0</v>
      </c>
      <c r="P356">
        <v>0</v>
      </c>
      <c r="R356" t="s">
        <v>438</v>
      </c>
    </row>
    <row r="357" spans="1:18">
      <c r="A357">
        <v>613</v>
      </c>
      <c r="B357">
        <v>108</v>
      </c>
      <c r="C357">
        <v>-85.3</v>
      </c>
      <c r="D357">
        <v>140.80000000000001</v>
      </c>
      <c r="G357">
        <v>2821</v>
      </c>
      <c r="H357">
        <v>-47</v>
      </c>
      <c r="L357">
        <v>39</v>
      </c>
      <c r="N357">
        <v>0</v>
      </c>
      <c r="P357">
        <v>0</v>
      </c>
      <c r="R357" t="s">
        <v>438</v>
      </c>
    </row>
    <row r="358" spans="1:18">
      <c r="A358">
        <v>614</v>
      </c>
      <c r="B358">
        <v>109</v>
      </c>
      <c r="C358">
        <v>-86.1</v>
      </c>
      <c r="D358">
        <v>147.5</v>
      </c>
      <c r="G358">
        <v>2849</v>
      </c>
      <c r="H358">
        <v>-46</v>
      </c>
      <c r="L358">
        <v>37</v>
      </c>
      <c r="N358">
        <v>0</v>
      </c>
      <c r="P358">
        <v>0</v>
      </c>
      <c r="R358" t="s">
        <v>438</v>
      </c>
    </row>
    <row r="359" spans="1:18">
      <c r="A359">
        <v>615</v>
      </c>
      <c r="B359">
        <v>110</v>
      </c>
      <c r="C359">
        <v>-87.1</v>
      </c>
      <c r="D359">
        <v>156.4</v>
      </c>
      <c r="G359">
        <v>2960</v>
      </c>
      <c r="H359">
        <v>-47</v>
      </c>
      <c r="L359">
        <v>52</v>
      </c>
      <c r="N359">
        <v>0</v>
      </c>
      <c r="P359">
        <v>0</v>
      </c>
      <c r="R359" t="s">
        <v>438</v>
      </c>
    </row>
    <row r="360" spans="1:18">
      <c r="A360">
        <v>616</v>
      </c>
      <c r="B360">
        <v>111</v>
      </c>
      <c r="C360">
        <v>-88.1</v>
      </c>
      <c r="D360">
        <v>170.5</v>
      </c>
      <c r="G360">
        <v>3094</v>
      </c>
      <c r="H360">
        <v>-49</v>
      </c>
      <c r="L360">
        <v>67</v>
      </c>
      <c r="N360">
        <v>0</v>
      </c>
      <c r="P360">
        <v>0</v>
      </c>
      <c r="R360" t="s">
        <v>438</v>
      </c>
    </row>
    <row r="361" spans="1:18">
      <c r="A361">
        <v>617</v>
      </c>
      <c r="B361">
        <v>4</v>
      </c>
      <c r="C361">
        <v>-72.400000000000006</v>
      </c>
      <c r="D361">
        <v>-16.03</v>
      </c>
      <c r="E361" t="s">
        <v>172</v>
      </c>
      <c r="G361">
        <v>76</v>
      </c>
      <c r="H361">
        <v>-18.399999999999999</v>
      </c>
      <c r="I361">
        <v>579</v>
      </c>
      <c r="K361" t="s">
        <v>132</v>
      </c>
      <c r="L361">
        <v>579</v>
      </c>
      <c r="M361" t="s">
        <v>128</v>
      </c>
      <c r="N361">
        <v>1977</v>
      </c>
      <c r="O361">
        <v>2</v>
      </c>
      <c r="P361">
        <v>1979</v>
      </c>
      <c r="Q361">
        <v>2</v>
      </c>
      <c r="R361" t="s">
        <v>439</v>
      </c>
    </row>
    <row r="362" spans="1:18">
      <c r="A362">
        <v>618</v>
      </c>
      <c r="B362">
        <v>5</v>
      </c>
      <c r="C362">
        <v>-72.47</v>
      </c>
      <c r="D362">
        <v>-15.89</v>
      </c>
      <c r="E362" t="s">
        <v>172</v>
      </c>
      <c r="G362">
        <v>65</v>
      </c>
      <c r="I362">
        <v>639</v>
      </c>
      <c r="K362" t="s">
        <v>132</v>
      </c>
      <c r="L362">
        <v>639</v>
      </c>
      <c r="M362" t="s">
        <v>128</v>
      </c>
      <c r="N362">
        <v>1977</v>
      </c>
      <c r="O362">
        <v>2</v>
      </c>
      <c r="P362">
        <v>1979</v>
      </c>
      <c r="Q362">
        <v>2</v>
      </c>
      <c r="R362" t="s">
        <v>439</v>
      </c>
    </row>
    <row r="363" spans="1:18">
      <c r="A363">
        <v>619</v>
      </c>
      <c r="B363">
        <v>3</v>
      </c>
      <c r="C363">
        <v>-72.510000000000005</v>
      </c>
      <c r="D363">
        <v>-16.329999999999998</v>
      </c>
      <c r="E363" t="s">
        <v>172</v>
      </c>
      <c r="G363">
        <v>80</v>
      </c>
      <c r="I363">
        <v>584</v>
      </c>
      <c r="K363" t="s">
        <v>132</v>
      </c>
      <c r="L363">
        <v>584</v>
      </c>
      <c r="M363" t="s">
        <v>128</v>
      </c>
      <c r="N363">
        <v>1977</v>
      </c>
      <c r="O363">
        <v>2</v>
      </c>
      <c r="P363">
        <v>1979</v>
      </c>
      <c r="Q363">
        <v>2</v>
      </c>
      <c r="R363" t="s">
        <v>439</v>
      </c>
    </row>
    <row r="364" spans="1:18">
      <c r="A364">
        <v>620</v>
      </c>
      <c r="B364">
        <v>2</v>
      </c>
      <c r="C364">
        <v>-72.569999999999993</v>
      </c>
      <c r="D364">
        <v>-16.420000000000002</v>
      </c>
      <c r="E364" t="s">
        <v>172</v>
      </c>
      <c r="G364">
        <v>60</v>
      </c>
      <c r="H364">
        <v>-19.2</v>
      </c>
      <c r="I364">
        <v>583</v>
      </c>
      <c r="K364" t="s">
        <v>132</v>
      </c>
      <c r="L364">
        <v>583</v>
      </c>
      <c r="M364" t="s">
        <v>128</v>
      </c>
      <c r="N364">
        <v>1977</v>
      </c>
      <c r="O364">
        <v>2</v>
      </c>
      <c r="P364">
        <v>1979</v>
      </c>
      <c r="Q364">
        <v>2</v>
      </c>
      <c r="R364" t="s">
        <v>439</v>
      </c>
    </row>
    <row r="365" spans="1:18">
      <c r="A365">
        <v>621</v>
      </c>
      <c r="B365">
        <v>7</v>
      </c>
      <c r="C365">
        <v>-72.819999999999993</v>
      </c>
      <c r="D365">
        <v>-15.12</v>
      </c>
      <c r="E365" t="s">
        <v>172</v>
      </c>
      <c r="G365">
        <v>55</v>
      </c>
      <c r="I365">
        <v>639</v>
      </c>
      <c r="K365" t="s">
        <v>132</v>
      </c>
      <c r="L365">
        <v>639</v>
      </c>
      <c r="M365" t="s">
        <v>128</v>
      </c>
      <c r="N365">
        <v>1977</v>
      </c>
      <c r="O365">
        <v>2</v>
      </c>
      <c r="P365">
        <v>1979</v>
      </c>
      <c r="Q365">
        <v>2</v>
      </c>
      <c r="R365" t="s">
        <v>439</v>
      </c>
    </row>
    <row r="366" spans="1:18">
      <c r="A366">
        <v>622</v>
      </c>
      <c r="B366">
        <v>8</v>
      </c>
      <c r="C366">
        <v>-72.89</v>
      </c>
      <c r="D366">
        <v>-14.95</v>
      </c>
      <c r="E366" t="s">
        <v>172</v>
      </c>
      <c r="G366">
        <v>54</v>
      </c>
      <c r="H366">
        <v>-18.600000000000001</v>
      </c>
      <c r="I366">
        <v>613</v>
      </c>
      <c r="K366" t="s">
        <v>132</v>
      </c>
      <c r="L366">
        <v>613</v>
      </c>
      <c r="M366" t="s">
        <v>128</v>
      </c>
      <c r="N366">
        <v>1977</v>
      </c>
      <c r="O366">
        <v>2</v>
      </c>
      <c r="P366">
        <v>1979</v>
      </c>
      <c r="Q366">
        <v>2</v>
      </c>
      <c r="R366" t="s">
        <v>439</v>
      </c>
    </row>
    <row r="367" spans="1:18">
      <c r="A367">
        <v>623</v>
      </c>
      <c r="B367">
        <v>9</v>
      </c>
      <c r="C367">
        <v>-72.97</v>
      </c>
      <c r="D367">
        <v>-14.74</v>
      </c>
      <c r="E367" t="s">
        <v>172</v>
      </c>
      <c r="G367">
        <v>45</v>
      </c>
      <c r="I367">
        <v>593</v>
      </c>
      <c r="K367" t="s">
        <v>132</v>
      </c>
      <c r="L367">
        <v>593</v>
      </c>
      <c r="M367" t="s">
        <v>128</v>
      </c>
      <c r="N367">
        <v>1977</v>
      </c>
      <c r="O367">
        <v>2</v>
      </c>
      <c r="P367">
        <v>1979</v>
      </c>
      <c r="Q367">
        <v>2</v>
      </c>
      <c r="R367" t="s">
        <v>439</v>
      </c>
    </row>
    <row r="368" spans="1:18">
      <c r="A368">
        <v>624</v>
      </c>
      <c r="B368">
        <v>10</v>
      </c>
      <c r="C368">
        <v>-73.03</v>
      </c>
      <c r="D368">
        <v>-14.43</v>
      </c>
      <c r="E368" t="s">
        <v>172</v>
      </c>
      <c r="G368">
        <v>35</v>
      </c>
      <c r="H368">
        <v>-16.8</v>
      </c>
      <c r="I368">
        <v>598</v>
      </c>
      <c r="K368" t="s">
        <v>132</v>
      </c>
      <c r="L368">
        <v>598</v>
      </c>
      <c r="M368" t="s">
        <v>128</v>
      </c>
      <c r="N368">
        <v>1977</v>
      </c>
      <c r="O368">
        <v>2</v>
      </c>
      <c r="P368">
        <v>1979</v>
      </c>
      <c r="Q368">
        <v>2</v>
      </c>
      <c r="R368" t="s">
        <v>439</v>
      </c>
    </row>
    <row r="369" spans="1:18">
      <c r="A369">
        <v>625</v>
      </c>
      <c r="B369">
        <v>12</v>
      </c>
      <c r="C369">
        <v>-73.13</v>
      </c>
      <c r="D369">
        <v>-14.22</v>
      </c>
      <c r="E369" t="s">
        <v>172</v>
      </c>
      <c r="G369">
        <v>200</v>
      </c>
      <c r="H369">
        <v>-16.399999999999999</v>
      </c>
      <c r="I369">
        <v>416</v>
      </c>
      <c r="K369" t="s">
        <v>132</v>
      </c>
      <c r="L369">
        <v>416</v>
      </c>
      <c r="M369" t="s">
        <v>128</v>
      </c>
      <c r="N369">
        <v>1977</v>
      </c>
      <c r="O369">
        <v>2</v>
      </c>
      <c r="P369">
        <v>1979</v>
      </c>
      <c r="Q369">
        <v>2</v>
      </c>
      <c r="R369" t="s">
        <v>439</v>
      </c>
    </row>
    <row r="370" spans="1:18">
      <c r="A370">
        <v>685</v>
      </c>
      <c r="B370" t="s">
        <v>502</v>
      </c>
      <c r="C370">
        <v>-66.511666000000005</v>
      </c>
      <c r="D370">
        <v>112.21333300000001</v>
      </c>
      <c r="G370">
        <v>1139</v>
      </c>
      <c r="I370">
        <v>13.66</v>
      </c>
      <c r="K370" t="s">
        <v>316</v>
      </c>
      <c r="L370">
        <v>136.6</v>
      </c>
      <c r="M370" t="s">
        <v>244</v>
      </c>
      <c r="N370">
        <v>1817</v>
      </c>
      <c r="P370">
        <v>1956</v>
      </c>
      <c r="R370" t="s">
        <v>503</v>
      </c>
    </row>
    <row r="371" spans="1:18">
      <c r="A371">
        <v>686</v>
      </c>
      <c r="B371" t="s">
        <v>505</v>
      </c>
      <c r="C371">
        <v>-70.433333000000005</v>
      </c>
      <c r="D371">
        <v>24.316666000000001</v>
      </c>
      <c r="G371">
        <v>40</v>
      </c>
      <c r="I371">
        <v>36.700000000000003</v>
      </c>
      <c r="K371" t="s">
        <v>243</v>
      </c>
      <c r="L371">
        <v>367</v>
      </c>
      <c r="M371" t="s">
        <v>319</v>
      </c>
      <c r="N371">
        <v>1933</v>
      </c>
      <c r="P371">
        <v>1957</v>
      </c>
      <c r="R371" t="s">
        <v>506</v>
      </c>
    </row>
    <row r="372" spans="1:18">
      <c r="A372">
        <v>687</v>
      </c>
      <c r="B372" t="s">
        <v>505</v>
      </c>
      <c r="C372">
        <v>-70.433333000000005</v>
      </c>
      <c r="D372">
        <v>24.316666000000001</v>
      </c>
      <c r="G372">
        <v>40</v>
      </c>
      <c r="I372">
        <v>39.5</v>
      </c>
      <c r="K372" t="s">
        <v>243</v>
      </c>
      <c r="L372">
        <v>395</v>
      </c>
      <c r="M372" t="s">
        <v>244</v>
      </c>
      <c r="N372">
        <v>1955</v>
      </c>
      <c r="P372">
        <v>1961</v>
      </c>
      <c r="R372" t="s">
        <v>506</v>
      </c>
    </row>
    <row r="373" spans="1:18">
      <c r="A373">
        <v>688</v>
      </c>
      <c r="B373" t="s">
        <v>505</v>
      </c>
      <c r="C373">
        <v>-70.433333000000005</v>
      </c>
      <c r="D373">
        <v>24.316666000000001</v>
      </c>
      <c r="G373">
        <v>40</v>
      </c>
      <c r="I373">
        <v>32.799999999999997</v>
      </c>
      <c r="K373" t="s">
        <v>243</v>
      </c>
      <c r="L373">
        <v>328</v>
      </c>
      <c r="M373" t="s">
        <v>128</v>
      </c>
      <c r="N373">
        <v>0</v>
      </c>
      <c r="P373">
        <v>0</v>
      </c>
      <c r="R373" t="s">
        <v>506</v>
      </c>
    </row>
    <row r="374" spans="1:18">
      <c r="A374">
        <v>692</v>
      </c>
      <c r="B374" t="s">
        <v>513</v>
      </c>
      <c r="C374">
        <v>-68.583330000000004</v>
      </c>
      <c r="D374">
        <v>113.32586999999999</v>
      </c>
      <c r="G374">
        <v>1637</v>
      </c>
      <c r="I374">
        <v>411</v>
      </c>
      <c r="K374" t="s">
        <v>304</v>
      </c>
      <c r="L374">
        <v>411</v>
      </c>
      <c r="M374" t="s">
        <v>83</v>
      </c>
      <c r="N374">
        <v>1980</v>
      </c>
      <c r="P374">
        <v>1982</v>
      </c>
      <c r="R374" t="s">
        <v>514</v>
      </c>
    </row>
    <row r="375" spans="1:18">
      <c r="A375">
        <v>693</v>
      </c>
      <c r="B375" t="s">
        <v>515</v>
      </c>
      <c r="C375">
        <v>-68.807029999999997</v>
      </c>
      <c r="D375">
        <v>114.40467</v>
      </c>
      <c r="G375">
        <v>1735</v>
      </c>
      <c r="I375">
        <v>322</v>
      </c>
      <c r="K375" t="s">
        <v>304</v>
      </c>
      <c r="L375">
        <v>322</v>
      </c>
      <c r="M375" t="s">
        <v>83</v>
      </c>
      <c r="N375">
        <v>1980</v>
      </c>
      <c r="P375">
        <v>1982</v>
      </c>
      <c r="R375" t="s">
        <v>514</v>
      </c>
    </row>
    <row r="376" spans="1:18">
      <c r="A376">
        <v>695</v>
      </c>
      <c r="B376" t="s">
        <v>517</v>
      </c>
      <c r="C376">
        <v>-68.980519999999999</v>
      </c>
      <c r="D376">
        <v>125.64964999999999</v>
      </c>
      <c r="G376">
        <v>2212</v>
      </c>
      <c r="I376">
        <v>301</v>
      </c>
      <c r="K376" t="s">
        <v>304</v>
      </c>
      <c r="L376">
        <v>301</v>
      </c>
      <c r="M376" t="s">
        <v>83</v>
      </c>
      <c r="N376">
        <v>1981</v>
      </c>
      <c r="P376">
        <v>1982</v>
      </c>
      <c r="R376" t="s">
        <v>514</v>
      </c>
    </row>
    <row r="377" spans="1:18">
      <c r="A377">
        <v>699</v>
      </c>
      <c r="B377" t="s">
        <v>521</v>
      </c>
      <c r="C377">
        <v>-69.012169999999998</v>
      </c>
      <c r="D377">
        <v>119.28948</v>
      </c>
      <c r="G377">
        <v>1891</v>
      </c>
      <c r="I377">
        <v>344</v>
      </c>
      <c r="K377" t="s">
        <v>304</v>
      </c>
      <c r="L377">
        <v>344</v>
      </c>
      <c r="M377" t="s">
        <v>83</v>
      </c>
      <c r="N377">
        <v>1980</v>
      </c>
      <c r="P377">
        <v>1982</v>
      </c>
      <c r="R377" t="s">
        <v>514</v>
      </c>
    </row>
    <row r="378" spans="1:18">
      <c r="A378">
        <v>700</v>
      </c>
      <c r="B378" t="s">
        <v>522</v>
      </c>
      <c r="C378">
        <v>-69.012249999999995</v>
      </c>
      <c r="D378">
        <v>116.73446</v>
      </c>
      <c r="G378">
        <v>1838</v>
      </c>
      <c r="I378">
        <v>373</v>
      </c>
      <c r="K378" t="s">
        <v>304</v>
      </c>
      <c r="L378">
        <v>373</v>
      </c>
      <c r="M378" t="s">
        <v>83</v>
      </c>
      <c r="N378">
        <v>1980</v>
      </c>
      <c r="P378">
        <v>1982</v>
      </c>
      <c r="R378" t="s">
        <v>514</v>
      </c>
    </row>
    <row r="379" spans="1:18">
      <c r="A379">
        <v>702</v>
      </c>
      <c r="B379" t="s">
        <v>524</v>
      </c>
      <c r="C379">
        <v>-69.014210000000006</v>
      </c>
      <c r="D379">
        <v>115.48446</v>
      </c>
      <c r="G379">
        <v>1833</v>
      </c>
      <c r="I379">
        <v>276</v>
      </c>
      <c r="K379" t="s">
        <v>304</v>
      </c>
      <c r="L379">
        <v>276</v>
      </c>
      <c r="M379" t="s">
        <v>83</v>
      </c>
      <c r="N379">
        <v>1980</v>
      </c>
      <c r="P379">
        <v>1982</v>
      </c>
      <c r="R379" t="s">
        <v>514</v>
      </c>
    </row>
    <row r="380" spans="1:18">
      <c r="A380">
        <v>703</v>
      </c>
      <c r="B380" t="s">
        <v>525</v>
      </c>
      <c r="C380">
        <v>-69.029870000000003</v>
      </c>
      <c r="D380">
        <v>117.98848</v>
      </c>
      <c r="G380">
        <v>1846</v>
      </c>
      <c r="I380">
        <v>396</v>
      </c>
      <c r="K380" t="s">
        <v>304</v>
      </c>
      <c r="L380">
        <v>396</v>
      </c>
      <c r="M380" t="s">
        <v>83</v>
      </c>
      <c r="N380">
        <v>1980</v>
      </c>
      <c r="P380">
        <v>1982</v>
      </c>
      <c r="R380" t="s">
        <v>514</v>
      </c>
    </row>
    <row r="381" spans="1:18">
      <c r="A381">
        <v>704</v>
      </c>
      <c r="B381" t="s">
        <v>526</v>
      </c>
      <c r="C381">
        <v>-69</v>
      </c>
      <c r="D381">
        <v>130.80000000000001</v>
      </c>
      <c r="G381">
        <v>2155</v>
      </c>
      <c r="H381">
        <v>-33.6</v>
      </c>
      <c r="I381">
        <v>263</v>
      </c>
      <c r="K381" t="s">
        <v>304</v>
      </c>
      <c r="L381">
        <v>263.44</v>
      </c>
      <c r="M381" t="s">
        <v>527</v>
      </c>
      <c r="N381">
        <v>1955</v>
      </c>
      <c r="P381">
        <v>1965</v>
      </c>
      <c r="R381" t="s">
        <v>528</v>
      </c>
    </row>
    <row r="382" spans="1:18">
      <c r="A382">
        <v>705</v>
      </c>
      <c r="B382" t="s">
        <v>524</v>
      </c>
      <c r="C382">
        <v>-69</v>
      </c>
      <c r="D382">
        <v>115.5</v>
      </c>
      <c r="G382">
        <v>1828</v>
      </c>
      <c r="I382">
        <v>273</v>
      </c>
      <c r="K382" t="s">
        <v>304</v>
      </c>
      <c r="L382">
        <v>273.35000000000002</v>
      </c>
      <c r="M382" t="s">
        <v>527</v>
      </c>
      <c r="N382">
        <v>1955</v>
      </c>
      <c r="P382">
        <v>1965</v>
      </c>
      <c r="R382" t="s">
        <v>528</v>
      </c>
    </row>
    <row r="383" spans="1:18">
      <c r="A383">
        <v>706</v>
      </c>
      <c r="B383" t="s">
        <v>529</v>
      </c>
      <c r="C383">
        <v>-69</v>
      </c>
      <c r="D383">
        <v>130.83332999999999</v>
      </c>
      <c r="G383">
        <v>2155</v>
      </c>
      <c r="H383">
        <v>-33.6</v>
      </c>
      <c r="I383">
        <v>30</v>
      </c>
      <c r="J383">
        <v>66</v>
      </c>
      <c r="K383" t="s">
        <v>109</v>
      </c>
      <c r="L383">
        <v>299</v>
      </c>
      <c r="M383" t="s">
        <v>527</v>
      </c>
      <c r="N383">
        <v>1935</v>
      </c>
      <c r="P383">
        <v>1985</v>
      </c>
      <c r="R383" t="s">
        <v>530</v>
      </c>
    </row>
    <row r="384" spans="1:18">
      <c r="A384">
        <v>707</v>
      </c>
      <c r="B384" t="s">
        <v>531</v>
      </c>
      <c r="C384">
        <v>-69</v>
      </c>
      <c r="D384">
        <v>115.33333</v>
      </c>
      <c r="G384">
        <v>1835</v>
      </c>
      <c r="I384">
        <v>315</v>
      </c>
      <c r="J384">
        <v>76</v>
      </c>
      <c r="K384" t="s">
        <v>304</v>
      </c>
      <c r="L384">
        <v>315</v>
      </c>
      <c r="M384" t="s">
        <v>527</v>
      </c>
      <c r="N384">
        <v>1930</v>
      </c>
      <c r="P384">
        <v>1985</v>
      </c>
      <c r="R384" t="s">
        <v>532</v>
      </c>
    </row>
    <row r="385" spans="1:18">
      <c r="A385">
        <v>708</v>
      </c>
      <c r="B385" t="s">
        <v>533</v>
      </c>
      <c r="C385">
        <v>-66.766670000000005</v>
      </c>
      <c r="D385">
        <v>112.98333</v>
      </c>
      <c r="G385">
        <v>1370</v>
      </c>
      <c r="I385">
        <v>570</v>
      </c>
      <c r="K385" t="s">
        <v>304</v>
      </c>
      <c r="L385">
        <v>570</v>
      </c>
      <c r="M385" t="s">
        <v>527</v>
      </c>
      <c r="N385">
        <v>1927</v>
      </c>
      <c r="P385">
        <v>1997</v>
      </c>
      <c r="R385" t="s">
        <v>534</v>
      </c>
    </row>
    <row r="386" spans="1:18">
      <c r="A386">
        <v>709</v>
      </c>
      <c r="B386" t="s">
        <v>520</v>
      </c>
      <c r="C386">
        <v>-69.009399999999999</v>
      </c>
      <c r="D386">
        <v>123.05716</v>
      </c>
      <c r="G386">
        <v>2134</v>
      </c>
      <c r="I386">
        <v>235</v>
      </c>
      <c r="K386" t="s">
        <v>304</v>
      </c>
      <c r="L386">
        <v>235</v>
      </c>
      <c r="M386" t="s">
        <v>535</v>
      </c>
      <c r="N386">
        <v>1928</v>
      </c>
      <c r="P386">
        <v>1985</v>
      </c>
      <c r="R386" t="s">
        <v>534</v>
      </c>
    </row>
    <row r="387" spans="1:18">
      <c r="A387">
        <v>710</v>
      </c>
      <c r="B387" t="s">
        <v>521</v>
      </c>
      <c r="C387">
        <v>-69.012169999999998</v>
      </c>
      <c r="D387">
        <v>119.28948</v>
      </c>
      <c r="G387">
        <v>1884</v>
      </c>
      <c r="I387">
        <v>339</v>
      </c>
      <c r="K387" t="s">
        <v>304</v>
      </c>
      <c r="L387">
        <v>339</v>
      </c>
      <c r="M387" t="s">
        <v>535</v>
      </c>
      <c r="N387">
        <v>1928</v>
      </c>
      <c r="P387">
        <v>1985</v>
      </c>
      <c r="R387" t="s">
        <v>534</v>
      </c>
    </row>
    <row r="388" spans="1:18">
      <c r="A388">
        <v>711</v>
      </c>
      <c r="B388" t="s">
        <v>536</v>
      </c>
      <c r="C388">
        <v>-79.983333000000002</v>
      </c>
      <c r="D388">
        <v>-120.016666</v>
      </c>
      <c r="G388">
        <v>1515</v>
      </c>
      <c r="I388">
        <v>14.4</v>
      </c>
      <c r="K388" t="s">
        <v>243</v>
      </c>
      <c r="L388">
        <v>144</v>
      </c>
      <c r="M388" t="s">
        <v>244</v>
      </c>
      <c r="N388">
        <v>1839</v>
      </c>
      <c r="P388">
        <v>1959</v>
      </c>
      <c r="R388" t="s">
        <v>537</v>
      </c>
    </row>
    <row r="389" spans="1:18">
      <c r="A389">
        <v>714</v>
      </c>
      <c r="B389" t="s">
        <v>536</v>
      </c>
      <c r="C389">
        <v>-80.016666000000001</v>
      </c>
      <c r="D389">
        <v>-119.516666</v>
      </c>
      <c r="G389">
        <v>1530</v>
      </c>
      <c r="I389">
        <v>120</v>
      </c>
      <c r="K389" t="s">
        <v>132</v>
      </c>
      <c r="L389">
        <v>120</v>
      </c>
      <c r="M389" t="s">
        <v>540</v>
      </c>
      <c r="N389">
        <v>1910</v>
      </c>
      <c r="P389">
        <v>1968</v>
      </c>
      <c r="R389" t="s">
        <v>538</v>
      </c>
    </row>
    <row r="390" spans="1:18">
      <c r="A390">
        <v>715</v>
      </c>
      <c r="B390" t="s">
        <v>436</v>
      </c>
      <c r="C390">
        <v>-90</v>
      </c>
      <c r="D390">
        <v>0</v>
      </c>
      <c r="G390">
        <v>2880</v>
      </c>
      <c r="I390">
        <v>6.6</v>
      </c>
      <c r="K390" t="s">
        <v>243</v>
      </c>
      <c r="L390">
        <v>66</v>
      </c>
      <c r="M390" t="s">
        <v>244</v>
      </c>
      <c r="N390">
        <v>1939</v>
      </c>
      <c r="P390">
        <v>1960</v>
      </c>
      <c r="R390" t="s">
        <v>541</v>
      </c>
    </row>
    <row r="391" spans="1:18">
      <c r="A391">
        <v>716</v>
      </c>
      <c r="B391" t="s">
        <v>542</v>
      </c>
      <c r="C391">
        <v>-77.099999999999994</v>
      </c>
      <c r="D391">
        <v>-50.4</v>
      </c>
      <c r="I391">
        <v>21.3</v>
      </c>
      <c r="K391" t="s">
        <v>243</v>
      </c>
      <c r="L391">
        <v>213</v>
      </c>
      <c r="M391" t="s">
        <v>319</v>
      </c>
      <c r="N391">
        <v>1982</v>
      </c>
      <c r="P391">
        <v>1984</v>
      </c>
      <c r="R391" t="s">
        <v>543</v>
      </c>
    </row>
    <row r="392" spans="1:18">
      <c r="A392">
        <v>717</v>
      </c>
      <c r="B392" t="s">
        <v>545</v>
      </c>
      <c r="C392">
        <v>-76.959999999999994</v>
      </c>
      <c r="D392">
        <v>-52.33</v>
      </c>
      <c r="J392">
        <v>20.399999999999999</v>
      </c>
      <c r="K392" t="s">
        <v>546</v>
      </c>
      <c r="L392">
        <v>204</v>
      </c>
      <c r="M392" t="s">
        <v>547</v>
      </c>
      <c r="N392">
        <v>1966</v>
      </c>
      <c r="P392">
        <v>1989</v>
      </c>
      <c r="R392" t="s">
        <v>548</v>
      </c>
    </row>
    <row r="393" spans="1:18">
      <c r="A393">
        <v>718</v>
      </c>
      <c r="B393" t="s">
        <v>550</v>
      </c>
      <c r="C393">
        <v>-77.239999999999995</v>
      </c>
      <c r="D393">
        <v>-53.33</v>
      </c>
      <c r="J393">
        <v>19.5</v>
      </c>
      <c r="K393" t="s">
        <v>546</v>
      </c>
      <c r="L393">
        <v>195</v>
      </c>
      <c r="M393" t="s">
        <v>547</v>
      </c>
      <c r="N393">
        <v>1964</v>
      </c>
      <c r="P393">
        <v>1989</v>
      </c>
      <c r="R393" t="s">
        <v>548</v>
      </c>
    </row>
    <row r="394" spans="1:18">
      <c r="A394">
        <v>719</v>
      </c>
      <c r="B394" t="s">
        <v>551</v>
      </c>
      <c r="C394">
        <v>-77.63</v>
      </c>
      <c r="D394">
        <v>-54.44</v>
      </c>
      <c r="J394">
        <v>18.399999999999999</v>
      </c>
      <c r="K394" t="s">
        <v>546</v>
      </c>
      <c r="L394">
        <v>184</v>
      </c>
      <c r="M394" t="s">
        <v>547</v>
      </c>
      <c r="N394">
        <v>1968</v>
      </c>
      <c r="P394">
        <v>1989</v>
      </c>
      <c r="R394" t="s">
        <v>548</v>
      </c>
    </row>
    <row r="395" spans="1:18">
      <c r="A395">
        <v>720</v>
      </c>
      <c r="B395" t="s">
        <v>552</v>
      </c>
      <c r="C395">
        <v>-77.94</v>
      </c>
      <c r="D395">
        <v>-55.62</v>
      </c>
      <c r="J395">
        <v>16.7</v>
      </c>
      <c r="K395" t="s">
        <v>546</v>
      </c>
      <c r="L395">
        <v>167</v>
      </c>
      <c r="M395" t="s">
        <v>547</v>
      </c>
      <c r="N395">
        <v>1965</v>
      </c>
      <c r="P395">
        <v>1989</v>
      </c>
      <c r="R395" t="s">
        <v>548</v>
      </c>
    </row>
    <row r="396" spans="1:18">
      <c r="A396">
        <v>721</v>
      </c>
      <c r="B396" t="s">
        <v>553</v>
      </c>
      <c r="C396">
        <v>-78.27</v>
      </c>
      <c r="D396">
        <v>-57.15</v>
      </c>
      <c r="J396">
        <v>16</v>
      </c>
      <c r="K396" t="s">
        <v>546</v>
      </c>
      <c r="L396">
        <v>160</v>
      </c>
      <c r="M396" t="s">
        <v>547</v>
      </c>
      <c r="N396">
        <v>1964</v>
      </c>
      <c r="P396">
        <v>1989</v>
      </c>
      <c r="R396" t="s">
        <v>548</v>
      </c>
    </row>
    <row r="397" spans="1:18">
      <c r="A397">
        <v>722</v>
      </c>
      <c r="B397" t="s">
        <v>554</v>
      </c>
      <c r="C397">
        <v>-78.53</v>
      </c>
      <c r="D397">
        <v>-57.8</v>
      </c>
      <c r="J397">
        <v>15.4</v>
      </c>
      <c r="K397" t="s">
        <v>546</v>
      </c>
      <c r="L397">
        <v>154</v>
      </c>
      <c r="M397" t="s">
        <v>547</v>
      </c>
      <c r="N397">
        <v>1964</v>
      </c>
      <c r="P397">
        <v>1989</v>
      </c>
      <c r="R397" t="s">
        <v>548</v>
      </c>
    </row>
    <row r="398" spans="1:18">
      <c r="A398">
        <v>723</v>
      </c>
      <c r="B398" t="s">
        <v>555</v>
      </c>
      <c r="C398">
        <v>-81.58</v>
      </c>
      <c r="D398">
        <v>-57.93</v>
      </c>
      <c r="J398">
        <v>13.7</v>
      </c>
      <c r="K398" t="s">
        <v>546</v>
      </c>
      <c r="L398">
        <v>137</v>
      </c>
      <c r="M398" t="s">
        <v>547</v>
      </c>
      <c r="N398">
        <v>1971</v>
      </c>
      <c r="P398">
        <v>1989</v>
      </c>
      <c r="R398" t="s">
        <v>548</v>
      </c>
    </row>
    <row r="399" spans="1:18">
      <c r="A399">
        <v>724</v>
      </c>
      <c r="B399" t="s">
        <v>556</v>
      </c>
      <c r="C399">
        <v>-76.958889999999997</v>
      </c>
      <c r="D399">
        <v>-54.692219999999999</v>
      </c>
      <c r="F399">
        <v>55</v>
      </c>
      <c r="H399">
        <v>-23.3</v>
      </c>
      <c r="I399">
        <v>201</v>
      </c>
      <c r="J399">
        <v>38</v>
      </c>
      <c r="K399" t="s">
        <v>557</v>
      </c>
      <c r="L399">
        <v>201</v>
      </c>
      <c r="M399" t="s">
        <v>319</v>
      </c>
      <c r="N399">
        <v>1966</v>
      </c>
      <c r="P399">
        <v>1989</v>
      </c>
      <c r="R399" t="s">
        <v>558</v>
      </c>
    </row>
    <row r="400" spans="1:18">
      <c r="A400">
        <v>725</v>
      </c>
      <c r="B400" t="s">
        <v>560</v>
      </c>
      <c r="C400">
        <v>-76.958889999999997</v>
      </c>
      <c r="D400">
        <v>-54.692219999999999</v>
      </c>
      <c r="F400">
        <v>55</v>
      </c>
      <c r="I400">
        <v>202</v>
      </c>
      <c r="J400">
        <v>25</v>
      </c>
      <c r="K400" t="s">
        <v>557</v>
      </c>
      <c r="L400">
        <v>202</v>
      </c>
      <c r="M400" t="s">
        <v>319</v>
      </c>
      <c r="N400">
        <v>1983</v>
      </c>
      <c r="P400">
        <v>1985</v>
      </c>
      <c r="R400" t="s">
        <v>558</v>
      </c>
    </row>
    <row r="401" spans="1:18">
      <c r="A401">
        <v>726</v>
      </c>
      <c r="B401" t="s">
        <v>561</v>
      </c>
      <c r="C401">
        <v>-76.981110000000001</v>
      </c>
      <c r="D401">
        <v>-52.267780000000002</v>
      </c>
      <c r="F401">
        <v>44</v>
      </c>
      <c r="G401">
        <v>41</v>
      </c>
      <c r="H401">
        <v>-23.5</v>
      </c>
      <c r="I401">
        <v>207</v>
      </c>
      <c r="J401">
        <v>40</v>
      </c>
      <c r="K401" t="s">
        <v>557</v>
      </c>
      <c r="L401">
        <v>207</v>
      </c>
      <c r="M401" t="s">
        <v>319</v>
      </c>
      <c r="N401">
        <v>1966</v>
      </c>
      <c r="P401">
        <v>1989</v>
      </c>
      <c r="R401" t="s">
        <v>558</v>
      </c>
    </row>
    <row r="402" spans="1:18">
      <c r="A402">
        <v>729</v>
      </c>
      <c r="B402" t="s">
        <v>566</v>
      </c>
      <c r="C402">
        <v>-77.357830000000007</v>
      </c>
      <c r="D402">
        <v>-56.059330000000003</v>
      </c>
      <c r="F402">
        <v>120</v>
      </c>
      <c r="G402">
        <v>49</v>
      </c>
      <c r="H402">
        <v>-24.5</v>
      </c>
      <c r="I402">
        <v>230</v>
      </c>
      <c r="J402">
        <v>8</v>
      </c>
      <c r="K402" t="s">
        <v>557</v>
      </c>
      <c r="L402">
        <v>230</v>
      </c>
      <c r="M402" t="s">
        <v>319</v>
      </c>
      <c r="N402">
        <v>1984</v>
      </c>
      <c r="P402">
        <v>1985</v>
      </c>
      <c r="R402" t="s">
        <v>558</v>
      </c>
    </row>
    <row r="403" spans="1:18">
      <c r="A403">
        <v>730</v>
      </c>
      <c r="B403" t="s">
        <v>567</v>
      </c>
      <c r="C403">
        <v>-77.513059999999996</v>
      </c>
      <c r="D403">
        <v>-54.546669999999999</v>
      </c>
      <c r="F403">
        <v>123</v>
      </c>
      <c r="H403">
        <v>-24.3</v>
      </c>
      <c r="I403">
        <v>184</v>
      </c>
      <c r="J403">
        <v>40</v>
      </c>
      <c r="K403" t="s">
        <v>557</v>
      </c>
      <c r="L403">
        <v>184</v>
      </c>
      <c r="M403" t="s">
        <v>535</v>
      </c>
      <c r="N403">
        <v>1968</v>
      </c>
      <c r="P403">
        <v>1989</v>
      </c>
      <c r="R403" t="s">
        <v>558</v>
      </c>
    </row>
    <row r="404" spans="1:18">
      <c r="A404">
        <v>731</v>
      </c>
      <c r="B404" t="s">
        <v>568</v>
      </c>
      <c r="C404">
        <v>-77.682220000000001</v>
      </c>
      <c r="D404">
        <v>-57.326390000000004</v>
      </c>
      <c r="F404">
        <v>160</v>
      </c>
      <c r="G404">
        <v>54</v>
      </c>
      <c r="H404">
        <v>-24.4</v>
      </c>
      <c r="I404">
        <v>185</v>
      </c>
      <c r="J404">
        <v>45</v>
      </c>
      <c r="K404" t="s">
        <v>557</v>
      </c>
      <c r="L404">
        <v>185</v>
      </c>
      <c r="M404" t="s">
        <v>319</v>
      </c>
      <c r="N404">
        <v>1965</v>
      </c>
      <c r="P404">
        <v>1989</v>
      </c>
      <c r="R404" t="s">
        <v>558</v>
      </c>
    </row>
    <row r="405" spans="1:18">
      <c r="A405">
        <v>732</v>
      </c>
      <c r="B405" t="s">
        <v>569</v>
      </c>
      <c r="C405">
        <v>-77.682220000000001</v>
      </c>
      <c r="D405">
        <v>-57.326390000000004</v>
      </c>
      <c r="F405">
        <v>160</v>
      </c>
      <c r="G405">
        <v>54</v>
      </c>
      <c r="I405">
        <v>203</v>
      </c>
      <c r="J405">
        <v>34</v>
      </c>
      <c r="K405" t="s">
        <v>557</v>
      </c>
      <c r="L405">
        <v>203</v>
      </c>
      <c r="M405" t="s">
        <v>319</v>
      </c>
      <c r="N405">
        <v>1982</v>
      </c>
      <c r="P405">
        <v>1985</v>
      </c>
      <c r="R405" t="s">
        <v>558</v>
      </c>
    </row>
    <row r="406" spans="1:18">
      <c r="A406">
        <v>735</v>
      </c>
      <c r="B406" t="s">
        <v>572</v>
      </c>
      <c r="C406">
        <v>-78.033609999999996</v>
      </c>
      <c r="D406">
        <v>-58.690559999999998</v>
      </c>
      <c r="F406">
        <v>185</v>
      </c>
      <c r="G406">
        <v>50</v>
      </c>
      <c r="I406">
        <v>213</v>
      </c>
      <c r="J406">
        <v>33</v>
      </c>
      <c r="K406" t="s">
        <v>557</v>
      </c>
      <c r="L406">
        <v>213</v>
      </c>
      <c r="M406" t="s">
        <v>319</v>
      </c>
      <c r="N406">
        <v>1983</v>
      </c>
      <c r="P406">
        <v>1985</v>
      </c>
      <c r="R406" t="s">
        <v>558</v>
      </c>
    </row>
    <row r="407" spans="1:18">
      <c r="A407">
        <v>736</v>
      </c>
      <c r="B407" t="s">
        <v>573</v>
      </c>
      <c r="C407">
        <v>-78.301940000000002</v>
      </c>
      <c r="D407">
        <v>-56.98</v>
      </c>
      <c r="G407">
        <v>64</v>
      </c>
      <c r="H407">
        <v>-25.2</v>
      </c>
      <c r="I407">
        <v>170</v>
      </c>
      <c r="J407">
        <v>45</v>
      </c>
      <c r="K407" t="s">
        <v>557</v>
      </c>
      <c r="L407">
        <v>170</v>
      </c>
      <c r="M407" t="s">
        <v>535</v>
      </c>
      <c r="N407">
        <v>1966</v>
      </c>
      <c r="P407">
        <v>1989</v>
      </c>
      <c r="R407" t="s">
        <v>558</v>
      </c>
    </row>
    <row r="408" spans="1:18">
      <c r="A408">
        <v>737</v>
      </c>
      <c r="B408" t="s">
        <v>574</v>
      </c>
      <c r="C408">
        <v>-78.301940000000002</v>
      </c>
      <c r="D408">
        <v>-56.98</v>
      </c>
      <c r="G408">
        <v>64</v>
      </c>
      <c r="I408">
        <v>195</v>
      </c>
      <c r="J408">
        <v>38</v>
      </c>
      <c r="K408" t="s">
        <v>557</v>
      </c>
      <c r="L408">
        <v>195</v>
      </c>
      <c r="M408" t="s">
        <v>319</v>
      </c>
      <c r="N408">
        <v>1984</v>
      </c>
      <c r="P408">
        <v>1985</v>
      </c>
      <c r="R408" t="s">
        <v>558</v>
      </c>
    </row>
    <row r="409" spans="1:18">
      <c r="A409">
        <v>738</v>
      </c>
      <c r="B409" t="s">
        <v>575</v>
      </c>
      <c r="C409">
        <v>-78.317220000000006</v>
      </c>
      <c r="D409">
        <v>-39.434719999999999</v>
      </c>
      <c r="H409">
        <v>-24.4</v>
      </c>
      <c r="I409">
        <v>211</v>
      </c>
      <c r="J409">
        <v>49</v>
      </c>
      <c r="K409" t="s">
        <v>557</v>
      </c>
      <c r="L409">
        <v>211</v>
      </c>
      <c r="M409" t="s">
        <v>319</v>
      </c>
      <c r="N409">
        <v>1965</v>
      </c>
      <c r="P409">
        <v>1988</v>
      </c>
      <c r="R409" t="s">
        <v>558</v>
      </c>
    </row>
    <row r="410" spans="1:18">
      <c r="A410">
        <v>739</v>
      </c>
      <c r="B410" t="s">
        <v>576</v>
      </c>
      <c r="C410">
        <v>-78.427779999999998</v>
      </c>
      <c r="D410">
        <v>-52.506390000000003</v>
      </c>
      <c r="G410">
        <v>68</v>
      </c>
      <c r="H410">
        <v>-25.7</v>
      </c>
      <c r="I410">
        <v>189</v>
      </c>
      <c r="J410">
        <v>50</v>
      </c>
      <c r="K410" t="s">
        <v>557</v>
      </c>
      <c r="L410">
        <v>189</v>
      </c>
      <c r="M410" t="s">
        <v>319</v>
      </c>
      <c r="N410">
        <v>1979</v>
      </c>
      <c r="P410">
        <v>1986</v>
      </c>
      <c r="R410" t="s">
        <v>558</v>
      </c>
    </row>
    <row r="411" spans="1:18">
      <c r="A411">
        <v>743</v>
      </c>
      <c r="B411" t="s">
        <v>580</v>
      </c>
      <c r="C411">
        <v>-77.87</v>
      </c>
      <c r="D411">
        <v>-52.8</v>
      </c>
      <c r="F411">
        <v>110</v>
      </c>
      <c r="G411">
        <v>54</v>
      </c>
      <c r="H411">
        <v>-25.9</v>
      </c>
      <c r="I411">
        <v>196</v>
      </c>
      <c r="J411">
        <v>46</v>
      </c>
      <c r="K411" t="s">
        <v>132</v>
      </c>
      <c r="L411">
        <v>196</v>
      </c>
      <c r="M411" t="s">
        <v>319</v>
      </c>
      <c r="N411">
        <v>1979</v>
      </c>
      <c r="P411">
        <v>1985</v>
      </c>
      <c r="R411" t="s">
        <v>581</v>
      </c>
    </row>
    <row r="412" spans="1:18">
      <c r="A412">
        <v>744</v>
      </c>
      <c r="B412" t="s">
        <v>583</v>
      </c>
      <c r="C412">
        <v>-78.599999999999994</v>
      </c>
      <c r="D412">
        <v>-55.43</v>
      </c>
      <c r="F412">
        <v>210</v>
      </c>
      <c r="G412">
        <v>56</v>
      </c>
      <c r="H412">
        <v>-26.9</v>
      </c>
      <c r="I412">
        <v>155</v>
      </c>
      <c r="J412">
        <v>30</v>
      </c>
      <c r="K412" t="s">
        <v>132</v>
      </c>
      <c r="L412">
        <v>155</v>
      </c>
      <c r="M412" t="s">
        <v>319</v>
      </c>
      <c r="N412">
        <v>1979</v>
      </c>
      <c r="P412">
        <v>1985</v>
      </c>
      <c r="R412" t="s">
        <v>581</v>
      </c>
    </row>
    <row r="413" spans="1:18">
      <c r="A413">
        <v>745</v>
      </c>
      <c r="B413" t="s">
        <v>584</v>
      </c>
      <c r="C413">
        <v>-78.95</v>
      </c>
      <c r="D413">
        <v>-56.83</v>
      </c>
      <c r="F413">
        <v>255</v>
      </c>
      <c r="G413">
        <v>60</v>
      </c>
      <c r="H413">
        <v>-27.3</v>
      </c>
      <c r="I413">
        <v>137</v>
      </c>
      <c r="J413">
        <v>36</v>
      </c>
      <c r="K413" t="s">
        <v>132</v>
      </c>
      <c r="L413">
        <v>137</v>
      </c>
      <c r="M413" t="s">
        <v>319</v>
      </c>
      <c r="N413">
        <v>1978</v>
      </c>
      <c r="P413">
        <v>1985</v>
      </c>
      <c r="R413" t="s">
        <v>581</v>
      </c>
    </row>
    <row r="414" spans="1:18">
      <c r="A414">
        <v>746</v>
      </c>
      <c r="B414" t="s">
        <v>585</v>
      </c>
      <c r="C414">
        <v>-73.75</v>
      </c>
      <c r="D414">
        <v>163.33333300000001</v>
      </c>
      <c r="G414">
        <v>1560</v>
      </c>
      <c r="H414">
        <v>-25.3</v>
      </c>
      <c r="I414">
        <v>165</v>
      </c>
      <c r="K414" t="s">
        <v>269</v>
      </c>
      <c r="L414">
        <v>165</v>
      </c>
      <c r="N414">
        <v>0</v>
      </c>
      <c r="P414">
        <v>0</v>
      </c>
      <c r="R414" t="s">
        <v>586</v>
      </c>
    </row>
    <row r="415" spans="1:18">
      <c r="A415">
        <v>747</v>
      </c>
      <c r="B415" t="s">
        <v>587</v>
      </c>
      <c r="C415">
        <v>-74.25</v>
      </c>
      <c r="D415">
        <v>164.066666</v>
      </c>
      <c r="G415">
        <v>800</v>
      </c>
      <c r="H415">
        <v>-21.5</v>
      </c>
      <c r="I415">
        <v>160</v>
      </c>
      <c r="K415" t="s">
        <v>269</v>
      </c>
      <c r="L415">
        <v>160</v>
      </c>
      <c r="N415">
        <v>0</v>
      </c>
      <c r="P415">
        <v>0</v>
      </c>
      <c r="R415" t="s">
        <v>586</v>
      </c>
    </row>
    <row r="416" spans="1:18">
      <c r="A416">
        <v>748</v>
      </c>
      <c r="B416" t="s">
        <v>588</v>
      </c>
      <c r="C416">
        <v>-73.75</v>
      </c>
      <c r="D416">
        <v>163.33333300000001</v>
      </c>
      <c r="F416">
        <v>110</v>
      </c>
      <c r="G416">
        <v>1560</v>
      </c>
      <c r="I416">
        <v>160</v>
      </c>
      <c r="K416" t="s">
        <v>269</v>
      </c>
      <c r="L416">
        <v>160</v>
      </c>
      <c r="M416" t="s">
        <v>300</v>
      </c>
      <c r="N416">
        <v>1981</v>
      </c>
      <c r="P416">
        <v>1995</v>
      </c>
      <c r="R416" t="s">
        <v>589</v>
      </c>
    </row>
    <row r="417" spans="1:18">
      <c r="A417">
        <v>749</v>
      </c>
      <c r="B417" t="s">
        <v>591</v>
      </c>
      <c r="C417">
        <v>-74.25</v>
      </c>
      <c r="D417">
        <v>164.066666</v>
      </c>
      <c r="F417">
        <v>50</v>
      </c>
      <c r="G417">
        <v>800</v>
      </c>
      <c r="I417">
        <v>160</v>
      </c>
      <c r="K417" t="s">
        <v>269</v>
      </c>
      <c r="L417">
        <v>160</v>
      </c>
      <c r="M417" t="s">
        <v>300</v>
      </c>
      <c r="N417">
        <v>1985</v>
      </c>
      <c r="P417">
        <v>1995</v>
      </c>
      <c r="R417" t="s">
        <v>589</v>
      </c>
    </row>
    <row r="418" spans="1:18">
      <c r="A418">
        <v>750</v>
      </c>
      <c r="B418" t="s">
        <v>592</v>
      </c>
      <c r="C418">
        <v>-89.964190000000002</v>
      </c>
      <c r="D418">
        <v>128</v>
      </c>
      <c r="G418">
        <v>2880</v>
      </c>
      <c r="I418">
        <v>9</v>
      </c>
      <c r="J418">
        <v>25</v>
      </c>
      <c r="K418" t="s">
        <v>255</v>
      </c>
      <c r="L418">
        <v>89</v>
      </c>
      <c r="M418" t="s">
        <v>319</v>
      </c>
      <c r="N418">
        <v>1970</v>
      </c>
      <c r="P418">
        <v>1982</v>
      </c>
      <c r="R418" t="s">
        <v>593</v>
      </c>
    </row>
    <row r="419" spans="1:18">
      <c r="A419">
        <v>751</v>
      </c>
      <c r="B419" t="s">
        <v>594</v>
      </c>
      <c r="C419">
        <v>-77.666669999999996</v>
      </c>
      <c r="D419">
        <v>158</v>
      </c>
      <c r="I419">
        <v>10</v>
      </c>
      <c r="J419">
        <v>5</v>
      </c>
      <c r="K419" t="s">
        <v>595</v>
      </c>
      <c r="L419">
        <v>32</v>
      </c>
      <c r="M419" t="s">
        <v>83</v>
      </c>
      <c r="N419">
        <v>1991</v>
      </c>
      <c r="P419">
        <v>1992</v>
      </c>
      <c r="R419" t="s">
        <v>596</v>
      </c>
    </row>
    <row r="420" spans="1:18">
      <c r="A420">
        <v>753</v>
      </c>
      <c r="B420" t="s">
        <v>601</v>
      </c>
      <c r="C420">
        <v>-78.333332999999996</v>
      </c>
      <c r="D420">
        <v>179.85</v>
      </c>
      <c r="I420">
        <v>130</v>
      </c>
      <c r="K420" t="s">
        <v>132</v>
      </c>
      <c r="L420">
        <v>130</v>
      </c>
      <c r="M420" t="s">
        <v>110</v>
      </c>
      <c r="N420">
        <v>0</v>
      </c>
      <c r="P420">
        <v>0</v>
      </c>
      <c r="R420" t="s">
        <v>602</v>
      </c>
    </row>
    <row r="421" spans="1:18">
      <c r="A421">
        <v>754</v>
      </c>
      <c r="B421" t="s">
        <v>604</v>
      </c>
      <c r="C421">
        <v>-79.366665999999995</v>
      </c>
      <c r="D421">
        <v>-161.66666599999999</v>
      </c>
      <c r="I421">
        <v>160</v>
      </c>
      <c r="K421" t="s">
        <v>132</v>
      </c>
      <c r="L421">
        <v>160</v>
      </c>
      <c r="M421" t="s">
        <v>110</v>
      </c>
      <c r="N421">
        <v>0</v>
      </c>
      <c r="P421">
        <v>0</v>
      </c>
      <c r="R421" t="s">
        <v>602</v>
      </c>
    </row>
    <row r="422" spans="1:18">
      <c r="A422">
        <v>755</v>
      </c>
      <c r="B422" t="s">
        <v>605</v>
      </c>
      <c r="C422">
        <v>-82.366665999999995</v>
      </c>
      <c r="D422">
        <v>-168.66666599999999</v>
      </c>
      <c r="I422">
        <v>90</v>
      </c>
      <c r="K422" t="s">
        <v>132</v>
      </c>
      <c r="L422">
        <v>90</v>
      </c>
      <c r="M422" t="s">
        <v>110</v>
      </c>
      <c r="N422">
        <v>0</v>
      </c>
      <c r="P422">
        <v>0</v>
      </c>
      <c r="R422" t="s">
        <v>602</v>
      </c>
    </row>
    <row r="423" spans="1:18">
      <c r="A423">
        <v>1279</v>
      </c>
      <c r="B423" t="s">
        <v>1132</v>
      </c>
      <c r="C423">
        <v>-69.920891999999995</v>
      </c>
      <c r="D423">
        <v>76.493339000000006</v>
      </c>
      <c r="G423">
        <v>1038</v>
      </c>
      <c r="I423">
        <v>286</v>
      </c>
      <c r="K423" t="s">
        <v>269</v>
      </c>
      <c r="L423">
        <v>285.60000000000002</v>
      </c>
      <c r="M423" t="s">
        <v>508</v>
      </c>
      <c r="N423">
        <v>1994</v>
      </c>
      <c r="O423">
        <v>1</v>
      </c>
      <c r="P423">
        <v>1995</v>
      </c>
      <c r="Q423">
        <v>1</v>
      </c>
      <c r="R423" t="s">
        <v>1133</v>
      </c>
    </row>
    <row r="424" spans="1:18">
      <c r="A424">
        <v>1280</v>
      </c>
      <c r="B424" t="s">
        <v>1134</v>
      </c>
      <c r="C424">
        <v>-69.938674000000006</v>
      </c>
      <c r="D424">
        <v>76.503328999999994</v>
      </c>
      <c r="G424">
        <v>1063</v>
      </c>
      <c r="I424">
        <v>171</v>
      </c>
      <c r="K424" t="s">
        <v>269</v>
      </c>
      <c r="L424">
        <v>170.54400000000001</v>
      </c>
      <c r="M424" t="s">
        <v>508</v>
      </c>
      <c r="N424">
        <v>1994</v>
      </c>
      <c r="O424">
        <v>1</v>
      </c>
      <c r="P424">
        <v>1995</v>
      </c>
      <c r="Q424">
        <v>1</v>
      </c>
      <c r="R424" t="s">
        <v>1133</v>
      </c>
    </row>
    <row r="425" spans="1:18">
      <c r="A425">
        <v>1281</v>
      </c>
      <c r="B425" t="s">
        <v>1135</v>
      </c>
      <c r="C425">
        <v>-69.956456000000003</v>
      </c>
      <c r="D425">
        <v>76.513318999999996</v>
      </c>
      <c r="G425">
        <v>1085</v>
      </c>
      <c r="I425">
        <v>104</v>
      </c>
      <c r="K425" t="s">
        <v>269</v>
      </c>
      <c r="L425">
        <v>104.44799999999999</v>
      </c>
      <c r="M425" t="s">
        <v>508</v>
      </c>
      <c r="N425">
        <v>1994</v>
      </c>
      <c r="O425">
        <v>1</v>
      </c>
      <c r="P425">
        <v>1995</v>
      </c>
      <c r="Q425">
        <v>1</v>
      </c>
      <c r="R425" t="s">
        <v>1133</v>
      </c>
    </row>
    <row r="426" spans="1:18">
      <c r="A426">
        <v>1282</v>
      </c>
      <c r="B426" t="s">
        <v>1136</v>
      </c>
      <c r="C426">
        <v>-69.974238</v>
      </c>
      <c r="D426">
        <v>76.523308999999998</v>
      </c>
      <c r="G426">
        <v>1105</v>
      </c>
      <c r="I426">
        <v>126</v>
      </c>
      <c r="K426" t="s">
        <v>269</v>
      </c>
      <c r="L426">
        <v>126.48</v>
      </c>
      <c r="M426" t="s">
        <v>508</v>
      </c>
      <c r="N426">
        <v>1994</v>
      </c>
      <c r="O426">
        <v>1</v>
      </c>
      <c r="P426">
        <v>1995</v>
      </c>
      <c r="Q426">
        <v>1</v>
      </c>
      <c r="R426" t="s">
        <v>1133</v>
      </c>
    </row>
    <row r="427" spans="1:18">
      <c r="A427">
        <v>1283</v>
      </c>
      <c r="B427" t="s">
        <v>1137</v>
      </c>
      <c r="C427">
        <v>-69.992019999999997</v>
      </c>
      <c r="D427">
        <v>76.533299</v>
      </c>
      <c r="G427">
        <v>1125</v>
      </c>
      <c r="I427">
        <v>71</v>
      </c>
      <c r="K427" t="s">
        <v>269</v>
      </c>
      <c r="L427">
        <v>71.400000000000006</v>
      </c>
      <c r="M427" t="s">
        <v>508</v>
      </c>
      <c r="N427">
        <v>1994</v>
      </c>
      <c r="O427">
        <v>1</v>
      </c>
      <c r="P427">
        <v>1995</v>
      </c>
      <c r="Q427">
        <v>1</v>
      </c>
      <c r="R427" t="s">
        <v>1133</v>
      </c>
    </row>
    <row r="428" spans="1:18">
      <c r="A428">
        <v>1284</v>
      </c>
      <c r="B428" t="s">
        <v>1138</v>
      </c>
      <c r="C428">
        <v>-70.009801999999993</v>
      </c>
      <c r="D428">
        <v>76.543289000000001</v>
      </c>
      <c r="G428">
        <v>1142</v>
      </c>
      <c r="I428">
        <v>93</v>
      </c>
      <c r="K428" t="s">
        <v>269</v>
      </c>
      <c r="L428">
        <v>93.432000000000002</v>
      </c>
      <c r="M428" t="s">
        <v>508</v>
      </c>
      <c r="N428">
        <v>1994</v>
      </c>
      <c r="O428">
        <v>1</v>
      </c>
      <c r="P428">
        <v>1995</v>
      </c>
      <c r="Q428">
        <v>1</v>
      </c>
      <c r="R428" t="s">
        <v>1133</v>
      </c>
    </row>
    <row r="429" spans="1:18">
      <c r="A429">
        <v>1285</v>
      </c>
      <c r="B429" t="s">
        <v>1139</v>
      </c>
      <c r="C429">
        <v>-70.027584000000004</v>
      </c>
      <c r="D429">
        <v>76.553279000000003</v>
      </c>
      <c r="G429">
        <v>1165</v>
      </c>
      <c r="I429">
        <v>132</v>
      </c>
      <c r="K429" t="s">
        <v>269</v>
      </c>
      <c r="L429">
        <v>131.78399999999999</v>
      </c>
      <c r="M429" t="s">
        <v>508</v>
      </c>
      <c r="N429">
        <v>1994</v>
      </c>
      <c r="O429">
        <v>1</v>
      </c>
      <c r="P429">
        <v>1995</v>
      </c>
      <c r="Q429">
        <v>1</v>
      </c>
      <c r="R429" t="s">
        <v>1133</v>
      </c>
    </row>
    <row r="430" spans="1:18">
      <c r="A430">
        <v>1286</v>
      </c>
      <c r="B430" t="s">
        <v>1140</v>
      </c>
      <c r="C430">
        <v>-70.045366000000001</v>
      </c>
      <c r="D430">
        <v>76.563269000000005</v>
      </c>
      <c r="G430">
        <v>1188</v>
      </c>
      <c r="I430">
        <v>171</v>
      </c>
      <c r="K430" t="s">
        <v>269</v>
      </c>
      <c r="L430">
        <v>170.54400000000001</v>
      </c>
      <c r="M430" t="s">
        <v>508</v>
      </c>
      <c r="N430">
        <v>1994</v>
      </c>
      <c r="O430">
        <v>1</v>
      </c>
      <c r="P430">
        <v>1995</v>
      </c>
      <c r="Q430">
        <v>1</v>
      </c>
      <c r="R430" t="s">
        <v>1133</v>
      </c>
    </row>
    <row r="431" spans="1:18">
      <c r="A431">
        <v>1287</v>
      </c>
      <c r="B431" t="s">
        <v>1141</v>
      </c>
      <c r="C431">
        <v>-70.063147999999998</v>
      </c>
      <c r="D431">
        <v>76.573258999999993</v>
      </c>
      <c r="G431">
        <v>1204</v>
      </c>
      <c r="I431">
        <v>143</v>
      </c>
      <c r="K431" t="s">
        <v>269</v>
      </c>
      <c r="L431">
        <v>142.80000000000001</v>
      </c>
      <c r="M431" t="s">
        <v>508</v>
      </c>
      <c r="N431">
        <v>1994</v>
      </c>
      <c r="O431">
        <v>1</v>
      </c>
      <c r="P431">
        <v>1995</v>
      </c>
      <c r="Q431">
        <v>1</v>
      </c>
      <c r="R431" t="s">
        <v>1133</v>
      </c>
    </row>
    <row r="432" spans="1:18">
      <c r="A432">
        <v>1288</v>
      </c>
      <c r="B432" t="s">
        <v>1142</v>
      </c>
      <c r="C432">
        <v>-70.080929999999995</v>
      </c>
      <c r="D432">
        <v>76.583248999999995</v>
      </c>
      <c r="G432">
        <v>1217</v>
      </c>
      <c r="I432">
        <v>181</v>
      </c>
      <c r="K432" t="s">
        <v>269</v>
      </c>
      <c r="L432">
        <v>181.15199999999999</v>
      </c>
      <c r="M432" t="s">
        <v>508</v>
      </c>
      <c r="N432">
        <v>1994</v>
      </c>
      <c r="O432">
        <v>1</v>
      </c>
      <c r="P432">
        <v>1995</v>
      </c>
      <c r="Q432">
        <v>1</v>
      </c>
      <c r="R432" t="s">
        <v>1133</v>
      </c>
    </row>
    <row r="433" spans="1:18">
      <c r="A433">
        <v>1289</v>
      </c>
      <c r="B433" t="s">
        <v>1143</v>
      </c>
      <c r="C433">
        <v>-70.098713000000004</v>
      </c>
      <c r="D433">
        <v>76.593238999999997</v>
      </c>
      <c r="G433">
        <v>1239</v>
      </c>
      <c r="I433">
        <v>225</v>
      </c>
      <c r="K433" t="s">
        <v>269</v>
      </c>
      <c r="L433">
        <v>225.21600000000001</v>
      </c>
      <c r="M433" t="s">
        <v>508</v>
      </c>
      <c r="N433">
        <v>1994</v>
      </c>
      <c r="O433">
        <v>1</v>
      </c>
      <c r="P433">
        <v>1995</v>
      </c>
      <c r="Q433">
        <v>1</v>
      </c>
      <c r="R433" t="s">
        <v>1133</v>
      </c>
    </row>
    <row r="434" spans="1:18">
      <c r="A434">
        <v>1290</v>
      </c>
      <c r="B434" t="s">
        <v>1144</v>
      </c>
      <c r="C434">
        <v>-70.116495</v>
      </c>
      <c r="D434">
        <v>76.603228999999999</v>
      </c>
      <c r="G434">
        <v>1263</v>
      </c>
      <c r="I434">
        <v>154</v>
      </c>
      <c r="K434" t="s">
        <v>269</v>
      </c>
      <c r="L434">
        <v>153.816</v>
      </c>
      <c r="M434" t="s">
        <v>508</v>
      </c>
      <c r="N434">
        <v>1994</v>
      </c>
      <c r="O434">
        <v>1</v>
      </c>
      <c r="P434">
        <v>1995</v>
      </c>
      <c r="Q434">
        <v>1</v>
      </c>
      <c r="R434" t="s">
        <v>1133</v>
      </c>
    </row>
    <row r="435" spans="1:18">
      <c r="A435">
        <v>1291</v>
      </c>
      <c r="B435" t="s">
        <v>1145</v>
      </c>
      <c r="C435">
        <v>-70.134276999999997</v>
      </c>
      <c r="D435">
        <v>76.613219000000001</v>
      </c>
      <c r="G435">
        <v>1280</v>
      </c>
      <c r="I435">
        <v>220</v>
      </c>
      <c r="K435" t="s">
        <v>269</v>
      </c>
      <c r="L435">
        <v>219.91200000000001</v>
      </c>
      <c r="M435" t="s">
        <v>508</v>
      </c>
      <c r="N435">
        <v>1994</v>
      </c>
      <c r="O435">
        <v>1</v>
      </c>
      <c r="P435">
        <v>1995</v>
      </c>
      <c r="Q435">
        <v>1</v>
      </c>
      <c r="R435" t="s">
        <v>1133</v>
      </c>
    </row>
    <row r="436" spans="1:18">
      <c r="A436">
        <v>1292</v>
      </c>
      <c r="B436" t="s">
        <v>1146</v>
      </c>
      <c r="C436">
        <v>-70.152058999999994</v>
      </c>
      <c r="D436">
        <v>76.623209000000003</v>
      </c>
      <c r="G436">
        <v>1288</v>
      </c>
      <c r="I436">
        <v>93</v>
      </c>
      <c r="K436" t="s">
        <v>269</v>
      </c>
      <c r="L436">
        <v>93.432000000000002</v>
      </c>
      <c r="M436" t="s">
        <v>508</v>
      </c>
      <c r="N436">
        <v>1994</v>
      </c>
      <c r="O436">
        <v>1</v>
      </c>
      <c r="P436">
        <v>1995</v>
      </c>
      <c r="Q436">
        <v>1</v>
      </c>
      <c r="R436" t="s">
        <v>1133</v>
      </c>
    </row>
    <row r="437" spans="1:18">
      <c r="A437">
        <v>1293</v>
      </c>
      <c r="B437" t="s">
        <v>1147</v>
      </c>
      <c r="C437">
        <v>-70.169841000000005</v>
      </c>
      <c r="D437">
        <v>76.633199000000005</v>
      </c>
      <c r="G437">
        <v>1305</v>
      </c>
      <c r="I437">
        <v>115</v>
      </c>
      <c r="K437" t="s">
        <v>269</v>
      </c>
      <c r="L437">
        <v>115.464</v>
      </c>
      <c r="M437" t="s">
        <v>508</v>
      </c>
      <c r="N437">
        <v>1994</v>
      </c>
      <c r="O437">
        <v>1</v>
      </c>
      <c r="P437">
        <v>1995</v>
      </c>
      <c r="Q437">
        <v>1</v>
      </c>
      <c r="R437" t="s">
        <v>1133</v>
      </c>
    </row>
    <row r="438" spans="1:18">
      <c r="A438">
        <v>1294</v>
      </c>
      <c r="B438" t="s">
        <v>1148</v>
      </c>
      <c r="C438">
        <v>-70.187623000000002</v>
      </c>
      <c r="D438">
        <v>76.643189000000007</v>
      </c>
      <c r="G438">
        <v>1310</v>
      </c>
      <c r="I438">
        <v>181</v>
      </c>
      <c r="K438" t="s">
        <v>269</v>
      </c>
      <c r="L438">
        <v>181.15199999999999</v>
      </c>
      <c r="M438" t="s">
        <v>508</v>
      </c>
      <c r="N438">
        <v>1994</v>
      </c>
      <c r="O438">
        <v>1</v>
      </c>
      <c r="P438">
        <v>1995</v>
      </c>
      <c r="Q438">
        <v>1</v>
      </c>
      <c r="R438" t="s">
        <v>1133</v>
      </c>
    </row>
    <row r="439" spans="1:18">
      <c r="A439">
        <v>1295</v>
      </c>
      <c r="B439" t="s">
        <v>1149</v>
      </c>
      <c r="C439">
        <v>-70.205404999999999</v>
      </c>
      <c r="D439">
        <v>76.653178999999994</v>
      </c>
      <c r="G439">
        <v>1325</v>
      </c>
      <c r="I439">
        <v>0</v>
      </c>
      <c r="K439" t="s">
        <v>269</v>
      </c>
      <c r="L439">
        <v>0</v>
      </c>
      <c r="M439" t="s">
        <v>508</v>
      </c>
      <c r="N439">
        <v>1994</v>
      </c>
      <c r="O439">
        <v>1</v>
      </c>
      <c r="P439">
        <v>1995</v>
      </c>
      <c r="Q439">
        <v>1</v>
      </c>
      <c r="R439" t="s">
        <v>1133</v>
      </c>
    </row>
    <row r="440" spans="1:18">
      <c r="A440">
        <v>1296</v>
      </c>
      <c r="B440" t="s">
        <v>1150</v>
      </c>
      <c r="C440">
        <v>-70.223186999999996</v>
      </c>
      <c r="D440">
        <v>76.663168999999996</v>
      </c>
      <c r="G440">
        <v>1355</v>
      </c>
      <c r="I440">
        <v>154</v>
      </c>
      <c r="K440" t="s">
        <v>269</v>
      </c>
      <c r="L440">
        <v>153.816</v>
      </c>
      <c r="M440" t="s">
        <v>508</v>
      </c>
      <c r="N440">
        <v>1994</v>
      </c>
      <c r="O440">
        <v>1</v>
      </c>
      <c r="P440">
        <v>1995</v>
      </c>
      <c r="Q440">
        <v>1</v>
      </c>
      <c r="R440" t="s">
        <v>1133</v>
      </c>
    </row>
    <row r="441" spans="1:18">
      <c r="A441">
        <v>1297</v>
      </c>
      <c r="B441" t="s">
        <v>1151</v>
      </c>
      <c r="C441">
        <v>-70.240969000000007</v>
      </c>
      <c r="D441">
        <v>76.673158999999998</v>
      </c>
      <c r="G441">
        <v>1367</v>
      </c>
      <c r="I441">
        <v>121</v>
      </c>
      <c r="K441" t="s">
        <v>269</v>
      </c>
      <c r="L441">
        <v>120.768</v>
      </c>
      <c r="M441" t="s">
        <v>508</v>
      </c>
      <c r="N441">
        <v>1994</v>
      </c>
      <c r="O441">
        <v>1</v>
      </c>
      <c r="P441">
        <v>1995</v>
      </c>
      <c r="Q441">
        <v>1</v>
      </c>
      <c r="R441" t="s">
        <v>1133</v>
      </c>
    </row>
    <row r="442" spans="1:18">
      <c r="A442">
        <v>1298</v>
      </c>
      <c r="B442" t="s">
        <v>1152</v>
      </c>
      <c r="C442">
        <v>-70.258752000000001</v>
      </c>
      <c r="D442">
        <v>76.683149999999998</v>
      </c>
      <c r="G442">
        <v>1387</v>
      </c>
      <c r="I442">
        <v>196</v>
      </c>
      <c r="K442" t="s">
        <v>269</v>
      </c>
      <c r="L442">
        <v>196.24799999999999</v>
      </c>
      <c r="M442" t="s">
        <v>508</v>
      </c>
      <c r="N442">
        <v>1994</v>
      </c>
      <c r="O442">
        <v>1</v>
      </c>
      <c r="P442">
        <v>1995</v>
      </c>
      <c r="Q442">
        <v>1</v>
      </c>
      <c r="R442" t="s">
        <v>1133</v>
      </c>
    </row>
    <row r="443" spans="1:18">
      <c r="A443">
        <v>1299</v>
      </c>
      <c r="B443" t="s">
        <v>1153</v>
      </c>
      <c r="C443">
        <v>-70.276359999999997</v>
      </c>
      <c r="D443">
        <v>76.693330000000003</v>
      </c>
      <c r="G443">
        <v>1404</v>
      </c>
      <c r="I443">
        <v>261</v>
      </c>
      <c r="K443" t="s">
        <v>269</v>
      </c>
      <c r="L443">
        <v>260.71199999999999</v>
      </c>
      <c r="M443" t="s">
        <v>508</v>
      </c>
      <c r="N443">
        <v>1994</v>
      </c>
      <c r="O443">
        <v>1</v>
      </c>
      <c r="P443">
        <v>1995</v>
      </c>
      <c r="Q443">
        <v>1</v>
      </c>
      <c r="R443" t="s">
        <v>1133</v>
      </c>
    </row>
    <row r="444" spans="1:18">
      <c r="A444">
        <v>1300</v>
      </c>
      <c r="B444" t="s">
        <v>1154</v>
      </c>
      <c r="C444">
        <v>-70.293969000000004</v>
      </c>
      <c r="D444">
        <v>76.703511000000006</v>
      </c>
      <c r="G444">
        <v>1413</v>
      </c>
      <c r="I444">
        <v>321</v>
      </c>
      <c r="K444" t="s">
        <v>269</v>
      </c>
      <c r="L444">
        <v>320.68799999999999</v>
      </c>
      <c r="M444" t="s">
        <v>508</v>
      </c>
      <c r="N444">
        <v>1994</v>
      </c>
      <c r="O444">
        <v>1</v>
      </c>
      <c r="P444">
        <v>1995</v>
      </c>
      <c r="Q444">
        <v>1</v>
      </c>
      <c r="R444" t="s">
        <v>1133</v>
      </c>
    </row>
    <row r="445" spans="1:18">
      <c r="A445">
        <v>1301</v>
      </c>
      <c r="B445" t="s">
        <v>1155</v>
      </c>
      <c r="C445">
        <v>-70.311577</v>
      </c>
      <c r="D445">
        <v>76.713691999999995</v>
      </c>
      <c r="G445">
        <v>1417</v>
      </c>
      <c r="I445">
        <v>234</v>
      </c>
      <c r="K445" t="s">
        <v>269</v>
      </c>
      <c r="L445">
        <v>233.78399999999999</v>
      </c>
      <c r="M445" t="s">
        <v>508</v>
      </c>
      <c r="N445">
        <v>1994</v>
      </c>
      <c r="O445">
        <v>1</v>
      </c>
      <c r="P445">
        <v>1995</v>
      </c>
      <c r="Q445">
        <v>1</v>
      </c>
      <c r="R445" t="s">
        <v>1133</v>
      </c>
    </row>
    <row r="446" spans="1:18">
      <c r="A446">
        <v>1302</v>
      </c>
      <c r="B446" t="s">
        <v>1156</v>
      </c>
      <c r="C446">
        <v>-70.329186000000007</v>
      </c>
      <c r="D446">
        <v>76.723872999999998</v>
      </c>
      <c r="G446">
        <v>1434</v>
      </c>
      <c r="I446">
        <v>196</v>
      </c>
      <c r="K446" t="s">
        <v>269</v>
      </c>
      <c r="L446">
        <v>195.84</v>
      </c>
      <c r="M446" t="s">
        <v>508</v>
      </c>
      <c r="N446">
        <v>1994</v>
      </c>
      <c r="O446">
        <v>1</v>
      </c>
      <c r="P446">
        <v>1995</v>
      </c>
      <c r="Q446">
        <v>1</v>
      </c>
      <c r="R446" t="s">
        <v>1133</v>
      </c>
    </row>
    <row r="447" spans="1:18">
      <c r="A447">
        <v>1303</v>
      </c>
      <c r="B447" t="s">
        <v>1157</v>
      </c>
      <c r="C447">
        <v>-70.346794000000003</v>
      </c>
      <c r="D447">
        <v>76.734054</v>
      </c>
      <c r="G447">
        <v>1465</v>
      </c>
      <c r="I447">
        <v>33</v>
      </c>
      <c r="K447" t="s">
        <v>269</v>
      </c>
      <c r="L447">
        <v>32.64</v>
      </c>
      <c r="M447" t="s">
        <v>508</v>
      </c>
      <c r="N447">
        <v>1994</v>
      </c>
      <c r="O447">
        <v>1</v>
      </c>
      <c r="P447">
        <v>1995</v>
      </c>
      <c r="Q447">
        <v>1</v>
      </c>
      <c r="R447" t="s">
        <v>1133</v>
      </c>
    </row>
    <row r="448" spans="1:18">
      <c r="A448">
        <v>1304</v>
      </c>
      <c r="B448" t="s">
        <v>1158</v>
      </c>
      <c r="C448">
        <v>-70.364402999999996</v>
      </c>
      <c r="D448">
        <v>76.744235000000003</v>
      </c>
      <c r="G448">
        <v>1487</v>
      </c>
      <c r="I448">
        <v>315</v>
      </c>
      <c r="K448" t="s">
        <v>269</v>
      </c>
      <c r="L448">
        <v>315.38400000000001</v>
      </c>
      <c r="M448" t="s">
        <v>508</v>
      </c>
      <c r="N448">
        <v>1994</v>
      </c>
      <c r="O448">
        <v>1</v>
      </c>
      <c r="P448">
        <v>1995</v>
      </c>
      <c r="Q448">
        <v>1</v>
      </c>
      <c r="R448" t="s">
        <v>1133</v>
      </c>
    </row>
    <row r="449" spans="1:18">
      <c r="A449">
        <v>1305</v>
      </c>
      <c r="B449" t="s">
        <v>1159</v>
      </c>
      <c r="C449">
        <v>-70.382011000000006</v>
      </c>
      <c r="D449">
        <v>76.754414999999995</v>
      </c>
      <c r="G449">
        <v>1489</v>
      </c>
      <c r="I449">
        <v>163</v>
      </c>
      <c r="K449" t="s">
        <v>269</v>
      </c>
      <c r="L449">
        <v>163.19999999999999</v>
      </c>
      <c r="M449" t="s">
        <v>508</v>
      </c>
      <c r="N449">
        <v>1994</v>
      </c>
      <c r="O449">
        <v>1</v>
      </c>
      <c r="P449">
        <v>1995</v>
      </c>
      <c r="Q449">
        <v>1</v>
      </c>
      <c r="R449" t="s">
        <v>1133</v>
      </c>
    </row>
    <row r="450" spans="1:18">
      <c r="A450">
        <v>1306</v>
      </c>
      <c r="B450" t="s">
        <v>1160</v>
      </c>
      <c r="C450">
        <v>-70.399619999999999</v>
      </c>
      <c r="D450">
        <v>76.764595999999997</v>
      </c>
      <c r="G450">
        <v>1490</v>
      </c>
      <c r="I450">
        <v>196</v>
      </c>
      <c r="K450" t="s">
        <v>269</v>
      </c>
      <c r="L450">
        <v>195.84</v>
      </c>
      <c r="M450" t="s">
        <v>508</v>
      </c>
      <c r="N450">
        <v>1994</v>
      </c>
      <c r="O450">
        <v>1</v>
      </c>
      <c r="P450">
        <v>1995</v>
      </c>
      <c r="Q450">
        <v>1</v>
      </c>
      <c r="R450" t="s">
        <v>1133</v>
      </c>
    </row>
    <row r="451" spans="1:18">
      <c r="A451">
        <v>1307</v>
      </c>
      <c r="B451" t="s">
        <v>1161</v>
      </c>
      <c r="C451">
        <v>-70.417227999999994</v>
      </c>
      <c r="D451">
        <v>76.774777</v>
      </c>
      <c r="G451">
        <v>1514</v>
      </c>
      <c r="I451">
        <v>124</v>
      </c>
      <c r="K451" t="s">
        <v>269</v>
      </c>
      <c r="L451">
        <v>123.624</v>
      </c>
      <c r="M451" t="s">
        <v>508</v>
      </c>
      <c r="N451">
        <v>1994</v>
      </c>
      <c r="O451">
        <v>1</v>
      </c>
      <c r="P451">
        <v>1995</v>
      </c>
      <c r="Q451">
        <v>1</v>
      </c>
      <c r="R451" t="s">
        <v>1133</v>
      </c>
    </row>
    <row r="452" spans="1:18">
      <c r="A452">
        <v>1308</v>
      </c>
      <c r="B452" t="s">
        <v>1162</v>
      </c>
      <c r="C452">
        <v>-70.434837000000002</v>
      </c>
      <c r="D452">
        <v>76.784958000000003</v>
      </c>
      <c r="G452">
        <v>1543</v>
      </c>
      <c r="I452">
        <v>59</v>
      </c>
      <c r="K452" t="s">
        <v>269</v>
      </c>
      <c r="L452">
        <v>58.947000000000003</v>
      </c>
      <c r="M452" t="s">
        <v>508</v>
      </c>
      <c r="N452">
        <v>1994</v>
      </c>
      <c r="O452">
        <v>1</v>
      </c>
      <c r="P452">
        <v>1995</v>
      </c>
      <c r="Q452">
        <v>1</v>
      </c>
      <c r="R452" t="s">
        <v>1133</v>
      </c>
    </row>
    <row r="453" spans="1:18">
      <c r="A453">
        <v>1309</v>
      </c>
      <c r="B453" t="s">
        <v>1163</v>
      </c>
      <c r="C453">
        <v>-70.452444999999997</v>
      </c>
      <c r="D453">
        <v>76.795139000000006</v>
      </c>
      <c r="G453">
        <v>1548</v>
      </c>
      <c r="I453">
        <v>159</v>
      </c>
      <c r="K453" t="s">
        <v>269</v>
      </c>
      <c r="L453">
        <v>158.80000000000001</v>
      </c>
      <c r="M453" t="s">
        <v>508</v>
      </c>
      <c r="N453">
        <v>1994</v>
      </c>
      <c r="O453">
        <v>1</v>
      </c>
      <c r="P453">
        <v>1995</v>
      </c>
      <c r="Q453">
        <v>1</v>
      </c>
      <c r="R453" t="s">
        <v>1133</v>
      </c>
    </row>
    <row r="454" spans="1:18">
      <c r="A454">
        <v>1310</v>
      </c>
      <c r="B454" t="s">
        <v>1164</v>
      </c>
      <c r="C454">
        <v>-70.470054000000005</v>
      </c>
      <c r="D454">
        <v>76.805319999999995</v>
      </c>
      <c r="G454">
        <v>1554</v>
      </c>
      <c r="I454">
        <v>231</v>
      </c>
      <c r="K454" t="s">
        <v>269</v>
      </c>
      <c r="L454">
        <v>230.88399999999999</v>
      </c>
      <c r="M454" t="s">
        <v>508</v>
      </c>
      <c r="N454">
        <v>1994</v>
      </c>
      <c r="O454">
        <v>1</v>
      </c>
      <c r="P454">
        <v>1995</v>
      </c>
      <c r="Q454">
        <v>1</v>
      </c>
      <c r="R454" t="s">
        <v>1133</v>
      </c>
    </row>
    <row r="455" spans="1:18">
      <c r="A455">
        <v>1311</v>
      </c>
      <c r="B455" t="s">
        <v>1165</v>
      </c>
      <c r="C455">
        <v>-70.487662</v>
      </c>
      <c r="D455">
        <v>76.8155</v>
      </c>
      <c r="G455">
        <v>1555</v>
      </c>
      <c r="I455">
        <v>83</v>
      </c>
      <c r="K455" t="s">
        <v>269</v>
      </c>
      <c r="L455">
        <v>83.07</v>
      </c>
      <c r="M455" t="s">
        <v>508</v>
      </c>
      <c r="N455">
        <v>1994</v>
      </c>
      <c r="O455">
        <v>1</v>
      </c>
      <c r="P455">
        <v>1995</v>
      </c>
      <c r="Q455">
        <v>1</v>
      </c>
      <c r="R455" t="s">
        <v>1133</v>
      </c>
    </row>
    <row r="456" spans="1:18">
      <c r="A456">
        <v>1312</v>
      </c>
      <c r="B456" t="s">
        <v>1166</v>
      </c>
      <c r="C456">
        <v>-70.505270999999993</v>
      </c>
      <c r="D456">
        <v>76.825681000000003</v>
      </c>
      <c r="G456">
        <v>1583</v>
      </c>
      <c r="I456">
        <v>103</v>
      </c>
      <c r="K456" t="s">
        <v>269</v>
      </c>
      <c r="L456">
        <v>102.94199999999999</v>
      </c>
      <c r="M456" t="s">
        <v>508</v>
      </c>
      <c r="N456">
        <v>1994</v>
      </c>
      <c r="O456">
        <v>1</v>
      </c>
      <c r="P456">
        <v>1995</v>
      </c>
      <c r="Q456">
        <v>1</v>
      </c>
      <c r="R456" t="s">
        <v>1133</v>
      </c>
    </row>
    <row r="457" spans="1:18">
      <c r="A457">
        <v>1313</v>
      </c>
      <c r="B457" t="s">
        <v>1167</v>
      </c>
      <c r="C457">
        <v>-70.522879000000003</v>
      </c>
      <c r="D457">
        <v>76.835862000000006</v>
      </c>
      <c r="G457">
        <v>1604</v>
      </c>
      <c r="I457">
        <v>286</v>
      </c>
      <c r="K457" t="s">
        <v>269</v>
      </c>
      <c r="L457">
        <v>285.71800000000002</v>
      </c>
      <c r="M457" t="s">
        <v>508</v>
      </c>
      <c r="N457">
        <v>1994</v>
      </c>
      <c r="O457">
        <v>1</v>
      </c>
      <c r="P457">
        <v>1995</v>
      </c>
      <c r="Q457">
        <v>1</v>
      </c>
      <c r="R457" t="s">
        <v>1133</v>
      </c>
    </row>
    <row r="458" spans="1:18">
      <c r="A458">
        <v>1314</v>
      </c>
      <c r="B458" t="s">
        <v>1168</v>
      </c>
      <c r="C458">
        <v>-70.540487999999996</v>
      </c>
      <c r="D458">
        <v>76.846042999999995</v>
      </c>
      <c r="G458">
        <v>1629</v>
      </c>
      <c r="I458">
        <v>243</v>
      </c>
      <c r="K458" t="s">
        <v>269</v>
      </c>
      <c r="L458">
        <v>242.82</v>
      </c>
      <c r="M458" t="s">
        <v>508</v>
      </c>
      <c r="N458">
        <v>1994</v>
      </c>
      <c r="O458">
        <v>1</v>
      </c>
      <c r="P458">
        <v>1995</v>
      </c>
      <c r="Q458">
        <v>1</v>
      </c>
      <c r="R458" t="s">
        <v>1133</v>
      </c>
    </row>
    <row r="459" spans="1:18">
      <c r="A459">
        <v>1315</v>
      </c>
      <c r="B459" t="s">
        <v>1169</v>
      </c>
      <c r="C459">
        <v>-70.558096000000006</v>
      </c>
      <c r="D459">
        <v>76.856223999999997</v>
      </c>
      <c r="G459">
        <v>1639</v>
      </c>
      <c r="I459">
        <v>5</v>
      </c>
      <c r="K459" t="s">
        <v>269</v>
      </c>
      <c r="L459">
        <v>4.8879999999999999</v>
      </c>
      <c r="M459" t="s">
        <v>508</v>
      </c>
      <c r="N459">
        <v>1994</v>
      </c>
      <c r="O459">
        <v>1</v>
      </c>
      <c r="P459">
        <v>1995</v>
      </c>
      <c r="Q459">
        <v>1</v>
      </c>
      <c r="R459" t="s">
        <v>1133</v>
      </c>
    </row>
    <row r="460" spans="1:18">
      <c r="A460">
        <v>1316</v>
      </c>
      <c r="B460" t="s">
        <v>1170</v>
      </c>
      <c r="C460">
        <v>-70.575704999999999</v>
      </c>
      <c r="D460">
        <v>76.866405</v>
      </c>
      <c r="G460">
        <v>1651</v>
      </c>
      <c r="I460">
        <v>223</v>
      </c>
      <c r="K460" t="s">
        <v>269</v>
      </c>
      <c r="L460">
        <v>222.68100000000001</v>
      </c>
      <c r="M460" t="s">
        <v>508</v>
      </c>
      <c r="N460">
        <v>1994</v>
      </c>
      <c r="O460">
        <v>1</v>
      </c>
      <c r="P460">
        <v>1995</v>
      </c>
      <c r="Q460">
        <v>1</v>
      </c>
      <c r="R460" t="s">
        <v>1133</v>
      </c>
    </row>
    <row r="461" spans="1:18">
      <c r="A461">
        <v>1317</v>
      </c>
      <c r="B461" t="s">
        <v>1171</v>
      </c>
      <c r="C461">
        <v>-70.593003999999993</v>
      </c>
      <c r="D461">
        <v>76.880503000000004</v>
      </c>
      <c r="G461">
        <v>1667</v>
      </c>
      <c r="I461">
        <v>249</v>
      </c>
      <c r="K461" t="s">
        <v>269</v>
      </c>
      <c r="L461">
        <v>249.07499999999999</v>
      </c>
      <c r="M461" t="s">
        <v>508</v>
      </c>
      <c r="N461">
        <v>1994</v>
      </c>
      <c r="O461">
        <v>1</v>
      </c>
      <c r="P461">
        <v>1995</v>
      </c>
      <c r="Q461">
        <v>1</v>
      </c>
      <c r="R461" t="s">
        <v>1133</v>
      </c>
    </row>
    <row r="462" spans="1:18">
      <c r="A462">
        <v>1318</v>
      </c>
      <c r="B462" t="s">
        <v>1172</v>
      </c>
      <c r="C462">
        <v>-70.610303000000002</v>
      </c>
      <c r="D462">
        <v>76.894600999999994</v>
      </c>
      <c r="G462">
        <v>1688</v>
      </c>
      <c r="I462">
        <v>100</v>
      </c>
      <c r="K462" t="s">
        <v>269</v>
      </c>
      <c r="L462">
        <v>99.644999999999996</v>
      </c>
      <c r="M462" t="s">
        <v>508</v>
      </c>
      <c r="N462">
        <v>1994</v>
      </c>
      <c r="O462">
        <v>1</v>
      </c>
      <c r="P462">
        <v>1995</v>
      </c>
      <c r="Q462">
        <v>1</v>
      </c>
      <c r="R462" t="s">
        <v>1133</v>
      </c>
    </row>
    <row r="463" spans="1:18">
      <c r="A463">
        <v>1319</v>
      </c>
      <c r="B463" t="s">
        <v>1173</v>
      </c>
      <c r="C463">
        <v>-70.627601999999996</v>
      </c>
      <c r="D463">
        <v>76.908699999999996</v>
      </c>
      <c r="G463">
        <v>1701</v>
      </c>
      <c r="I463">
        <v>113</v>
      </c>
      <c r="K463" t="s">
        <v>269</v>
      </c>
      <c r="L463">
        <v>112.63200000000001</v>
      </c>
      <c r="M463" t="s">
        <v>508</v>
      </c>
      <c r="N463">
        <v>1994</v>
      </c>
      <c r="O463">
        <v>1</v>
      </c>
      <c r="P463">
        <v>1995</v>
      </c>
      <c r="Q463">
        <v>1</v>
      </c>
      <c r="R463" t="s">
        <v>1133</v>
      </c>
    </row>
    <row r="464" spans="1:18">
      <c r="A464">
        <v>1320</v>
      </c>
      <c r="B464" t="s">
        <v>1174</v>
      </c>
      <c r="C464">
        <v>-70.644901000000004</v>
      </c>
      <c r="D464">
        <v>76.922798</v>
      </c>
      <c r="G464">
        <v>1718</v>
      </c>
      <c r="I464">
        <v>135</v>
      </c>
      <c r="K464" t="s">
        <v>269</v>
      </c>
      <c r="L464">
        <v>134.96600000000001</v>
      </c>
      <c r="M464" t="s">
        <v>508</v>
      </c>
      <c r="N464">
        <v>1994</v>
      </c>
      <c r="O464">
        <v>1</v>
      </c>
      <c r="P464">
        <v>1995</v>
      </c>
      <c r="Q464">
        <v>1</v>
      </c>
      <c r="R464" t="s">
        <v>1133</v>
      </c>
    </row>
    <row r="465" spans="1:18">
      <c r="A465">
        <v>1321</v>
      </c>
      <c r="B465" t="s">
        <v>1175</v>
      </c>
      <c r="C465">
        <v>-70.662199999999999</v>
      </c>
      <c r="D465">
        <v>76.936897000000002</v>
      </c>
      <c r="G465">
        <v>1728</v>
      </c>
      <c r="I465">
        <v>257</v>
      </c>
      <c r="K465" t="s">
        <v>269</v>
      </c>
      <c r="L465">
        <v>257.358</v>
      </c>
      <c r="M465" t="s">
        <v>508</v>
      </c>
      <c r="N465">
        <v>1994</v>
      </c>
      <c r="O465">
        <v>1</v>
      </c>
      <c r="P465">
        <v>1995</v>
      </c>
      <c r="Q465">
        <v>1</v>
      </c>
      <c r="R465" t="s">
        <v>1133</v>
      </c>
    </row>
    <row r="466" spans="1:18">
      <c r="A466">
        <v>1322</v>
      </c>
      <c r="B466" t="s">
        <v>1176</v>
      </c>
      <c r="C466">
        <v>-70.679499000000007</v>
      </c>
      <c r="D466">
        <v>76.950995000000006</v>
      </c>
      <c r="G466">
        <v>1733</v>
      </c>
      <c r="I466">
        <v>173</v>
      </c>
      <c r="K466" t="s">
        <v>269</v>
      </c>
      <c r="L466">
        <v>172.9</v>
      </c>
      <c r="M466" t="s">
        <v>508</v>
      </c>
      <c r="N466">
        <v>1994</v>
      </c>
      <c r="O466">
        <v>1</v>
      </c>
      <c r="P466">
        <v>1995</v>
      </c>
      <c r="Q466">
        <v>1</v>
      </c>
      <c r="R466" t="s">
        <v>1133</v>
      </c>
    </row>
    <row r="467" spans="1:18">
      <c r="A467">
        <v>1323</v>
      </c>
      <c r="B467" t="s">
        <v>1177</v>
      </c>
      <c r="C467">
        <v>-70.696798000000001</v>
      </c>
      <c r="D467">
        <v>76.965092999999996</v>
      </c>
      <c r="G467">
        <v>1756</v>
      </c>
      <c r="I467">
        <v>112</v>
      </c>
      <c r="K467" t="s">
        <v>269</v>
      </c>
      <c r="L467">
        <v>112.45</v>
      </c>
      <c r="M467" t="s">
        <v>508</v>
      </c>
      <c r="N467">
        <v>1994</v>
      </c>
      <c r="O467">
        <v>1</v>
      </c>
      <c r="P467">
        <v>1995</v>
      </c>
      <c r="Q467">
        <v>1</v>
      </c>
      <c r="R467" t="s">
        <v>1133</v>
      </c>
    </row>
    <row r="468" spans="1:18">
      <c r="A468">
        <v>1324</v>
      </c>
      <c r="B468" t="s">
        <v>1178</v>
      </c>
      <c r="C468">
        <v>-70.714096999999995</v>
      </c>
      <c r="D468">
        <v>76.979191999999998</v>
      </c>
      <c r="G468">
        <v>1764</v>
      </c>
      <c r="I468">
        <v>116</v>
      </c>
      <c r="K468" t="s">
        <v>269</v>
      </c>
      <c r="L468">
        <v>115.934</v>
      </c>
      <c r="M468" t="s">
        <v>508</v>
      </c>
      <c r="N468">
        <v>1994</v>
      </c>
      <c r="O468">
        <v>1</v>
      </c>
      <c r="P468">
        <v>1995</v>
      </c>
      <c r="Q468">
        <v>1</v>
      </c>
      <c r="R468" t="s">
        <v>1133</v>
      </c>
    </row>
    <row r="469" spans="1:18">
      <c r="A469">
        <v>1325</v>
      </c>
      <c r="B469" t="s">
        <v>1179</v>
      </c>
      <c r="C469">
        <v>-70.731396000000004</v>
      </c>
      <c r="D469">
        <v>76.993290000000002</v>
      </c>
      <c r="G469">
        <v>1771</v>
      </c>
      <c r="I469">
        <v>207</v>
      </c>
      <c r="K469" t="s">
        <v>269</v>
      </c>
      <c r="L469">
        <v>206.79</v>
      </c>
      <c r="M469" t="s">
        <v>508</v>
      </c>
      <c r="N469">
        <v>1994</v>
      </c>
      <c r="O469">
        <v>1</v>
      </c>
      <c r="P469">
        <v>1995</v>
      </c>
      <c r="Q469">
        <v>1</v>
      </c>
      <c r="R469" t="s">
        <v>1133</v>
      </c>
    </row>
    <row r="470" spans="1:18">
      <c r="A470">
        <v>1326</v>
      </c>
      <c r="B470" t="s">
        <v>1180</v>
      </c>
      <c r="C470">
        <v>-70.748694999999998</v>
      </c>
      <c r="D470">
        <v>77.007389000000003</v>
      </c>
      <c r="G470">
        <v>1789</v>
      </c>
      <c r="I470">
        <v>200</v>
      </c>
      <c r="K470" t="s">
        <v>269</v>
      </c>
      <c r="L470">
        <v>200.33</v>
      </c>
      <c r="M470" t="s">
        <v>508</v>
      </c>
      <c r="N470">
        <v>1994</v>
      </c>
      <c r="O470">
        <v>1</v>
      </c>
      <c r="P470">
        <v>1995</v>
      </c>
      <c r="Q470">
        <v>1</v>
      </c>
      <c r="R470" t="s">
        <v>1133</v>
      </c>
    </row>
    <row r="471" spans="1:18">
      <c r="A471">
        <v>1327</v>
      </c>
      <c r="B471" t="s">
        <v>1181</v>
      </c>
      <c r="C471">
        <v>-70.765994000000006</v>
      </c>
      <c r="D471">
        <v>77.021486999999993</v>
      </c>
      <c r="G471">
        <v>1799</v>
      </c>
      <c r="I471">
        <v>183</v>
      </c>
      <c r="K471" t="s">
        <v>269</v>
      </c>
      <c r="L471">
        <v>182.91</v>
      </c>
      <c r="M471" t="s">
        <v>508</v>
      </c>
      <c r="N471">
        <v>1994</v>
      </c>
      <c r="O471">
        <v>1</v>
      </c>
      <c r="P471">
        <v>1995</v>
      </c>
      <c r="Q471">
        <v>1</v>
      </c>
      <c r="R471" t="s">
        <v>1133</v>
      </c>
    </row>
    <row r="472" spans="1:18">
      <c r="A472">
        <v>1328</v>
      </c>
      <c r="B472" t="s">
        <v>1182</v>
      </c>
      <c r="C472">
        <v>-70.783293</v>
      </c>
      <c r="D472">
        <v>77.035584999999998</v>
      </c>
      <c r="G472">
        <v>1823</v>
      </c>
      <c r="I472">
        <v>148</v>
      </c>
      <c r="K472" t="s">
        <v>269</v>
      </c>
      <c r="L472">
        <v>147.62799999999999</v>
      </c>
      <c r="M472" t="s">
        <v>508</v>
      </c>
      <c r="N472">
        <v>1994</v>
      </c>
      <c r="O472">
        <v>1</v>
      </c>
      <c r="P472">
        <v>1995</v>
      </c>
      <c r="Q472">
        <v>1</v>
      </c>
      <c r="R472" t="s">
        <v>1133</v>
      </c>
    </row>
    <row r="473" spans="1:18">
      <c r="A473">
        <v>1329</v>
      </c>
      <c r="B473" t="s">
        <v>1183</v>
      </c>
      <c r="C473">
        <v>-70.800591999999995</v>
      </c>
      <c r="D473">
        <v>77.049683999999999</v>
      </c>
      <c r="G473">
        <v>1821</v>
      </c>
      <c r="I473">
        <v>243</v>
      </c>
      <c r="K473" t="s">
        <v>269</v>
      </c>
      <c r="L473">
        <v>242.81800000000001</v>
      </c>
      <c r="M473" t="s">
        <v>508</v>
      </c>
      <c r="N473">
        <v>1994</v>
      </c>
      <c r="O473">
        <v>1</v>
      </c>
      <c r="P473">
        <v>1995</v>
      </c>
      <c r="Q473">
        <v>1</v>
      </c>
      <c r="R473" t="s">
        <v>1133</v>
      </c>
    </row>
    <row r="474" spans="1:18">
      <c r="A474">
        <v>1330</v>
      </c>
      <c r="B474" t="s">
        <v>1184</v>
      </c>
      <c r="C474">
        <v>-70.817891000000003</v>
      </c>
      <c r="D474">
        <v>77.063782000000003</v>
      </c>
      <c r="G474">
        <v>1842</v>
      </c>
      <c r="I474">
        <v>147</v>
      </c>
      <c r="K474" t="s">
        <v>269</v>
      </c>
      <c r="L474">
        <v>147.18600000000001</v>
      </c>
      <c r="M474" t="s">
        <v>508</v>
      </c>
      <c r="N474">
        <v>1994</v>
      </c>
      <c r="O474">
        <v>1</v>
      </c>
      <c r="P474">
        <v>1995</v>
      </c>
      <c r="Q474">
        <v>1</v>
      </c>
      <c r="R474" t="s">
        <v>1133</v>
      </c>
    </row>
    <row r="475" spans="1:18">
      <c r="A475">
        <v>1331</v>
      </c>
      <c r="B475" t="s">
        <v>1185</v>
      </c>
      <c r="C475">
        <v>-70.835189999999997</v>
      </c>
      <c r="D475">
        <v>77.077881000000005</v>
      </c>
      <c r="G475">
        <v>1854</v>
      </c>
      <c r="H475">
        <v>-28.2</v>
      </c>
      <c r="I475">
        <v>202</v>
      </c>
      <c r="K475" t="s">
        <v>269</v>
      </c>
      <c r="L475">
        <v>202.464</v>
      </c>
      <c r="M475" t="s">
        <v>508</v>
      </c>
      <c r="N475">
        <v>1994</v>
      </c>
      <c r="O475">
        <v>1</v>
      </c>
      <c r="P475">
        <v>1995</v>
      </c>
      <c r="Q475">
        <v>1</v>
      </c>
      <c r="R475" t="s">
        <v>1133</v>
      </c>
    </row>
    <row r="476" spans="1:18">
      <c r="A476">
        <v>1332</v>
      </c>
      <c r="B476" t="s">
        <v>1186</v>
      </c>
      <c r="C476">
        <v>-70.852535000000003</v>
      </c>
      <c r="D476">
        <v>77.091930000000005</v>
      </c>
      <c r="G476">
        <v>1863</v>
      </c>
      <c r="I476">
        <v>214</v>
      </c>
      <c r="K476" t="s">
        <v>269</v>
      </c>
      <c r="L476">
        <v>214.14</v>
      </c>
      <c r="M476" t="s">
        <v>508</v>
      </c>
      <c r="N476">
        <v>1994</v>
      </c>
      <c r="O476">
        <v>1</v>
      </c>
      <c r="P476">
        <v>1995</v>
      </c>
      <c r="Q476">
        <v>1</v>
      </c>
      <c r="R476" t="s">
        <v>1133</v>
      </c>
    </row>
    <row r="477" spans="1:18">
      <c r="A477">
        <v>1333</v>
      </c>
      <c r="B477" t="s">
        <v>1187</v>
      </c>
      <c r="C477">
        <v>-70.869881000000007</v>
      </c>
      <c r="D477">
        <v>77.105980000000002</v>
      </c>
      <c r="G477">
        <v>1867</v>
      </c>
      <c r="I477">
        <v>180</v>
      </c>
      <c r="K477" t="s">
        <v>269</v>
      </c>
      <c r="L477">
        <v>179.94399999999999</v>
      </c>
      <c r="M477" t="s">
        <v>508</v>
      </c>
      <c r="N477">
        <v>1994</v>
      </c>
      <c r="O477">
        <v>1</v>
      </c>
      <c r="P477">
        <v>1995</v>
      </c>
      <c r="Q477">
        <v>1</v>
      </c>
      <c r="R477" t="s">
        <v>1133</v>
      </c>
    </row>
    <row r="478" spans="1:18">
      <c r="A478">
        <v>1334</v>
      </c>
      <c r="B478" t="s">
        <v>1188</v>
      </c>
      <c r="C478">
        <v>-70.887226999999996</v>
      </c>
      <c r="D478">
        <v>77.120029000000002</v>
      </c>
      <c r="G478">
        <v>1890</v>
      </c>
      <c r="I478">
        <v>111</v>
      </c>
      <c r="K478" t="s">
        <v>269</v>
      </c>
      <c r="L478">
        <v>110.88500000000001</v>
      </c>
      <c r="M478" t="s">
        <v>508</v>
      </c>
      <c r="N478">
        <v>1994</v>
      </c>
      <c r="O478">
        <v>1</v>
      </c>
      <c r="P478">
        <v>1995</v>
      </c>
      <c r="Q478">
        <v>1</v>
      </c>
      <c r="R478" t="s">
        <v>1133</v>
      </c>
    </row>
    <row r="479" spans="1:18">
      <c r="A479">
        <v>1335</v>
      </c>
      <c r="B479" t="s">
        <v>1189</v>
      </c>
      <c r="C479">
        <v>-70.904572999999999</v>
      </c>
      <c r="D479">
        <v>77.134079</v>
      </c>
      <c r="G479">
        <v>1904</v>
      </c>
      <c r="I479">
        <v>235</v>
      </c>
      <c r="K479" t="s">
        <v>269</v>
      </c>
      <c r="L479">
        <v>234.679</v>
      </c>
      <c r="M479" t="s">
        <v>508</v>
      </c>
      <c r="N479">
        <v>1994</v>
      </c>
      <c r="O479">
        <v>1</v>
      </c>
      <c r="P479">
        <v>1995</v>
      </c>
      <c r="Q479">
        <v>1</v>
      </c>
      <c r="R479" t="s">
        <v>1133</v>
      </c>
    </row>
    <row r="480" spans="1:18">
      <c r="A480">
        <v>1336</v>
      </c>
      <c r="B480" t="s">
        <v>1190</v>
      </c>
      <c r="C480">
        <v>-70.921919000000003</v>
      </c>
      <c r="D480">
        <v>77.148128999999997</v>
      </c>
      <c r="G480">
        <v>1929</v>
      </c>
      <c r="I480">
        <v>38</v>
      </c>
      <c r="K480" t="s">
        <v>269</v>
      </c>
      <c r="L480">
        <v>38.28</v>
      </c>
      <c r="M480" t="s">
        <v>508</v>
      </c>
      <c r="N480">
        <v>1994</v>
      </c>
      <c r="O480">
        <v>1</v>
      </c>
      <c r="P480">
        <v>1995</v>
      </c>
      <c r="Q480">
        <v>1</v>
      </c>
      <c r="R480" t="s">
        <v>1133</v>
      </c>
    </row>
    <row r="481" spans="1:18">
      <c r="A481">
        <v>1337</v>
      </c>
      <c r="B481" t="s">
        <v>1191</v>
      </c>
      <c r="C481">
        <v>-70.939265000000006</v>
      </c>
      <c r="D481">
        <v>77.162177999999997</v>
      </c>
      <c r="G481">
        <v>1946</v>
      </c>
      <c r="I481">
        <v>103</v>
      </c>
      <c r="K481" t="s">
        <v>269</v>
      </c>
      <c r="L481">
        <v>103.23</v>
      </c>
      <c r="M481" t="s">
        <v>508</v>
      </c>
      <c r="N481">
        <v>1994</v>
      </c>
      <c r="O481">
        <v>1</v>
      </c>
      <c r="P481">
        <v>1995</v>
      </c>
      <c r="Q481">
        <v>1</v>
      </c>
      <c r="R481" t="s">
        <v>1133</v>
      </c>
    </row>
    <row r="482" spans="1:18">
      <c r="A482">
        <v>1338</v>
      </c>
      <c r="B482" t="s">
        <v>1192</v>
      </c>
      <c r="C482">
        <v>-70.956610999999995</v>
      </c>
      <c r="D482">
        <v>77.176227999999995</v>
      </c>
      <c r="G482">
        <v>1949</v>
      </c>
      <c r="I482">
        <v>191</v>
      </c>
      <c r="K482" t="s">
        <v>269</v>
      </c>
      <c r="L482">
        <v>190.512</v>
      </c>
      <c r="M482" t="s">
        <v>508</v>
      </c>
      <c r="N482">
        <v>1994</v>
      </c>
      <c r="O482">
        <v>1</v>
      </c>
      <c r="P482">
        <v>1995</v>
      </c>
      <c r="Q482">
        <v>1</v>
      </c>
      <c r="R482" t="s">
        <v>1133</v>
      </c>
    </row>
    <row r="483" spans="1:18">
      <c r="A483">
        <v>1339</v>
      </c>
      <c r="B483" t="s">
        <v>1193</v>
      </c>
      <c r="C483">
        <v>-70.973956999999999</v>
      </c>
      <c r="D483">
        <v>77.190276999999995</v>
      </c>
      <c r="G483">
        <v>1954</v>
      </c>
      <c r="I483">
        <v>171</v>
      </c>
      <c r="K483" t="s">
        <v>269</v>
      </c>
      <c r="L483">
        <v>170.517</v>
      </c>
      <c r="M483" t="s">
        <v>508</v>
      </c>
      <c r="N483">
        <v>1994</v>
      </c>
      <c r="O483">
        <v>1</v>
      </c>
      <c r="P483">
        <v>1995</v>
      </c>
      <c r="Q483">
        <v>1</v>
      </c>
      <c r="R483" t="s">
        <v>1133</v>
      </c>
    </row>
    <row r="484" spans="1:18">
      <c r="A484">
        <v>1340</v>
      </c>
      <c r="B484" t="s">
        <v>1194</v>
      </c>
      <c r="C484">
        <v>-70.991303000000002</v>
      </c>
      <c r="D484">
        <v>77.204327000000006</v>
      </c>
      <c r="G484">
        <v>1964</v>
      </c>
      <c r="I484">
        <v>159</v>
      </c>
      <c r="K484" t="s">
        <v>269</v>
      </c>
      <c r="L484">
        <v>158.68799999999999</v>
      </c>
      <c r="M484" t="s">
        <v>508</v>
      </c>
      <c r="N484">
        <v>1994</v>
      </c>
      <c r="O484">
        <v>1</v>
      </c>
      <c r="P484">
        <v>1995</v>
      </c>
      <c r="Q484">
        <v>1</v>
      </c>
      <c r="R484" t="s">
        <v>1133</v>
      </c>
    </row>
    <row r="485" spans="1:18">
      <c r="A485">
        <v>1341</v>
      </c>
      <c r="B485" t="s">
        <v>1195</v>
      </c>
      <c r="C485">
        <v>-71.008649000000005</v>
      </c>
      <c r="D485">
        <v>77.218377000000004</v>
      </c>
      <c r="G485">
        <v>1973</v>
      </c>
      <c r="I485">
        <v>156</v>
      </c>
      <c r="K485" t="s">
        <v>269</v>
      </c>
      <c r="L485">
        <v>155.595</v>
      </c>
      <c r="M485" t="s">
        <v>508</v>
      </c>
      <c r="N485">
        <v>1994</v>
      </c>
      <c r="O485">
        <v>1</v>
      </c>
      <c r="P485">
        <v>1995</v>
      </c>
      <c r="Q485">
        <v>1</v>
      </c>
      <c r="R485" t="s">
        <v>1133</v>
      </c>
    </row>
    <row r="486" spans="1:18">
      <c r="A486">
        <v>1342</v>
      </c>
      <c r="B486" t="s">
        <v>1196</v>
      </c>
      <c r="C486">
        <v>-71.025994999999995</v>
      </c>
      <c r="D486">
        <v>77.232426000000004</v>
      </c>
      <c r="G486">
        <v>1982</v>
      </c>
      <c r="I486">
        <v>45</v>
      </c>
      <c r="K486" t="s">
        <v>269</v>
      </c>
      <c r="L486">
        <v>44.892000000000003</v>
      </c>
      <c r="M486" t="s">
        <v>508</v>
      </c>
      <c r="N486">
        <v>1994</v>
      </c>
      <c r="O486">
        <v>1</v>
      </c>
      <c r="P486">
        <v>1995</v>
      </c>
      <c r="Q486">
        <v>1</v>
      </c>
      <c r="R486" t="s">
        <v>1133</v>
      </c>
    </row>
    <row r="487" spans="1:18">
      <c r="A487">
        <v>1343</v>
      </c>
      <c r="B487" t="s">
        <v>1197</v>
      </c>
      <c r="C487">
        <v>-71.043340999999998</v>
      </c>
      <c r="D487">
        <v>77.246476000000001</v>
      </c>
      <c r="G487">
        <v>1993</v>
      </c>
      <c r="I487">
        <v>68</v>
      </c>
      <c r="K487" t="s">
        <v>269</v>
      </c>
      <c r="L487">
        <v>67.742999999999995</v>
      </c>
      <c r="M487" t="s">
        <v>508</v>
      </c>
      <c r="N487">
        <v>1994</v>
      </c>
      <c r="O487">
        <v>1</v>
      </c>
      <c r="P487">
        <v>1995</v>
      </c>
      <c r="Q487">
        <v>1</v>
      </c>
      <c r="R487" t="s">
        <v>1133</v>
      </c>
    </row>
    <row r="488" spans="1:18">
      <c r="A488">
        <v>1344</v>
      </c>
      <c r="B488" t="s">
        <v>1198</v>
      </c>
      <c r="C488">
        <v>-71.060687000000001</v>
      </c>
      <c r="D488">
        <v>77.260525000000001</v>
      </c>
      <c r="G488">
        <v>2003</v>
      </c>
      <c r="I488">
        <v>32</v>
      </c>
      <c r="K488" t="s">
        <v>269</v>
      </c>
      <c r="L488">
        <v>31.86</v>
      </c>
      <c r="M488" t="s">
        <v>508</v>
      </c>
      <c r="N488">
        <v>1994</v>
      </c>
      <c r="O488">
        <v>1</v>
      </c>
      <c r="P488">
        <v>1995</v>
      </c>
      <c r="Q488">
        <v>1</v>
      </c>
      <c r="R488" t="s">
        <v>1133</v>
      </c>
    </row>
    <row r="489" spans="1:18">
      <c r="A489">
        <v>1345</v>
      </c>
      <c r="B489" t="s">
        <v>1199</v>
      </c>
      <c r="C489">
        <v>-71.078033000000005</v>
      </c>
      <c r="D489">
        <v>77.274574999999999</v>
      </c>
      <c r="G489">
        <v>1998</v>
      </c>
      <c r="I489">
        <v>157</v>
      </c>
      <c r="K489" t="s">
        <v>269</v>
      </c>
      <c r="L489">
        <v>156.72300000000001</v>
      </c>
      <c r="M489" t="s">
        <v>508</v>
      </c>
      <c r="N489">
        <v>1994</v>
      </c>
      <c r="O489">
        <v>1</v>
      </c>
      <c r="P489">
        <v>1995</v>
      </c>
      <c r="Q489">
        <v>1</v>
      </c>
      <c r="R489" t="s">
        <v>1133</v>
      </c>
    </row>
    <row r="490" spans="1:18">
      <c r="A490">
        <v>1346</v>
      </c>
      <c r="B490" t="s">
        <v>1200</v>
      </c>
      <c r="C490">
        <v>-71.095378999999994</v>
      </c>
      <c r="D490">
        <v>77.288624999999996</v>
      </c>
      <c r="G490">
        <v>1996</v>
      </c>
      <c r="H490">
        <v>-28.5</v>
      </c>
      <c r="I490">
        <v>101</v>
      </c>
      <c r="K490" t="s">
        <v>269</v>
      </c>
      <c r="L490">
        <v>100.8</v>
      </c>
      <c r="M490" t="s">
        <v>508</v>
      </c>
      <c r="N490">
        <v>1994</v>
      </c>
      <c r="O490">
        <v>1</v>
      </c>
      <c r="P490">
        <v>1995</v>
      </c>
      <c r="Q490">
        <v>1</v>
      </c>
      <c r="R490" t="s">
        <v>1133</v>
      </c>
    </row>
    <row r="491" spans="1:18">
      <c r="A491">
        <v>1347</v>
      </c>
      <c r="B491" t="s">
        <v>1201</v>
      </c>
      <c r="C491">
        <v>-71.113062999999997</v>
      </c>
      <c r="D491">
        <v>77.303464000000005</v>
      </c>
      <c r="G491">
        <v>2008</v>
      </c>
      <c r="I491">
        <v>9</v>
      </c>
      <c r="K491" t="s">
        <v>269</v>
      </c>
      <c r="L491">
        <v>9.0749999999999993</v>
      </c>
      <c r="M491" t="s">
        <v>508</v>
      </c>
      <c r="N491">
        <v>1994</v>
      </c>
      <c r="O491">
        <v>1</v>
      </c>
      <c r="P491">
        <v>1995</v>
      </c>
      <c r="Q491">
        <v>1</v>
      </c>
      <c r="R491" t="s">
        <v>1133</v>
      </c>
    </row>
    <row r="492" spans="1:18">
      <c r="A492">
        <v>1348</v>
      </c>
      <c r="B492" t="s">
        <v>1202</v>
      </c>
      <c r="C492">
        <v>-71.130747999999997</v>
      </c>
      <c r="D492">
        <v>77.318303999999998</v>
      </c>
      <c r="G492">
        <v>2046</v>
      </c>
      <c r="I492">
        <v>9</v>
      </c>
      <c r="K492" t="s">
        <v>269</v>
      </c>
      <c r="L492">
        <v>9.15</v>
      </c>
      <c r="M492" t="s">
        <v>508</v>
      </c>
      <c r="N492">
        <v>1994</v>
      </c>
      <c r="O492">
        <v>1</v>
      </c>
      <c r="P492">
        <v>1995</v>
      </c>
      <c r="Q492">
        <v>1</v>
      </c>
      <c r="R492" t="s">
        <v>1133</v>
      </c>
    </row>
    <row r="493" spans="1:18">
      <c r="A493">
        <v>1349</v>
      </c>
      <c r="B493" t="s">
        <v>1203</v>
      </c>
      <c r="C493">
        <v>-71.148432</v>
      </c>
      <c r="D493">
        <v>77.333143000000007</v>
      </c>
      <c r="G493">
        <v>2062</v>
      </c>
      <c r="I493">
        <v>5</v>
      </c>
      <c r="K493" t="s">
        <v>269</v>
      </c>
      <c r="L493">
        <v>4.7969999999999997</v>
      </c>
      <c r="M493" t="s">
        <v>508</v>
      </c>
      <c r="N493">
        <v>1994</v>
      </c>
      <c r="O493">
        <v>1</v>
      </c>
      <c r="P493">
        <v>1995</v>
      </c>
      <c r="Q493">
        <v>1</v>
      </c>
      <c r="R493" t="s">
        <v>1133</v>
      </c>
    </row>
    <row r="494" spans="1:18">
      <c r="A494">
        <v>1350</v>
      </c>
      <c r="B494" t="s">
        <v>1204</v>
      </c>
      <c r="C494">
        <v>-71.166117</v>
      </c>
      <c r="D494">
        <v>77.347982999999999</v>
      </c>
      <c r="G494">
        <v>2073</v>
      </c>
      <c r="I494">
        <v>226</v>
      </c>
      <c r="K494" t="s">
        <v>269</v>
      </c>
      <c r="L494">
        <v>226.17599999999999</v>
      </c>
      <c r="M494" t="s">
        <v>508</v>
      </c>
      <c r="N494">
        <v>1994</v>
      </c>
      <c r="O494">
        <v>1</v>
      </c>
      <c r="P494">
        <v>1995</v>
      </c>
      <c r="Q494">
        <v>1</v>
      </c>
      <c r="R494" t="s">
        <v>1133</v>
      </c>
    </row>
    <row r="495" spans="1:18">
      <c r="A495">
        <v>1351</v>
      </c>
      <c r="B495" t="s">
        <v>1205</v>
      </c>
      <c r="C495">
        <v>-71.183802</v>
      </c>
      <c r="D495">
        <v>77.362821999999994</v>
      </c>
      <c r="G495">
        <v>2082</v>
      </c>
      <c r="I495">
        <v>5</v>
      </c>
      <c r="K495" t="s">
        <v>269</v>
      </c>
      <c r="L495">
        <v>4.875</v>
      </c>
      <c r="M495" t="s">
        <v>508</v>
      </c>
      <c r="N495">
        <v>1994</v>
      </c>
      <c r="O495">
        <v>1</v>
      </c>
      <c r="P495">
        <v>1995</v>
      </c>
      <c r="Q495">
        <v>1</v>
      </c>
      <c r="R495" t="s">
        <v>1133</v>
      </c>
    </row>
    <row r="496" spans="1:18">
      <c r="A496">
        <v>1352</v>
      </c>
      <c r="B496" t="s">
        <v>1206</v>
      </c>
      <c r="C496">
        <v>-71.201486000000003</v>
      </c>
      <c r="D496">
        <v>77.377662000000001</v>
      </c>
      <c r="G496">
        <v>2081</v>
      </c>
      <c r="I496">
        <v>139</v>
      </c>
      <c r="K496" t="s">
        <v>269</v>
      </c>
      <c r="L496">
        <v>139.10400000000001</v>
      </c>
      <c r="M496" t="s">
        <v>508</v>
      </c>
      <c r="N496">
        <v>1994</v>
      </c>
      <c r="O496">
        <v>1</v>
      </c>
      <c r="P496">
        <v>1995</v>
      </c>
      <c r="Q496">
        <v>1</v>
      </c>
      <c r="R496" t="s">
        <v>1133</v>
      </c>
    </row>
    <row r="497" spans="1:18">
      <c r="A497">
        <v>1353</v>
      </c>
      <c r="B497" t="s">
        <v>1207</v>
      </c>
      <c r="C497">
        <v>-71.219171000000003</v>
      </c>
      <c r="D497">
        <v>77.392500999999996</v>
      </c>
      <c r="G497">
        <v>2086</v>
      </c>
      <c r="I497">
        <v>87</v>
      </c>
      <c r="K497" t="s">
        <v>269</v>
      </c>
      <c r="L497">
        <v>86.867999999999995</v>
      </c>
      <c r="M497" t="s">
        <v>508</v>
      </c>
      <c r="N497">
        <v>1994</v>
      </c>
      <c r="O497">
        <v>1</v>
      </c>
      <c r="P497">
        <v>1995</v>
      </c>
      <c r="Q497">
        <v>1</v>
      </c>
      <c r="R497" t="s">
        <v>1133</v>
      </c>
    </row>
    <row r="498" spans="1:18">
      <c r="A498">
        <v>1354</v>
      </c>
      <c r="B498" t="s">
        <v>1208</v>
      </c>
      <c r="C498">
        <v>-71.236855000000006</v>
      </c>
      <c r="D498">
        <v>77.407341000000002</v>
      </c>
      <c r="G498">
        <v>2095</v>
      </c>
      <c r="I498">
        <v>0</v>
      </c>
      <c r="K498" t="s">
        <v>269</v>
      </c>
      <c r="L498">
        <v>0</v>
      </c>
      <c r="M498" t="s">
        <v>508</v>
      </c>
      <c r="N498">
        <v>1994</v>
      </c>
      <c r="O498">
        <v>1</v>
      </c>
      <c r="P498">
        <v>1995</v>
      </c>
      <c r="Q498">
        <v>1</v>
      </c>
      <c r="R498" t="s">
        <v>1133</v>
      </c>
    </row>
    <row r="499" spans="1:18">
      <c r="A499">
        <v>1355</v>
      </c>
      <c r="B499" t="s">
        <v>1209</v>
      </c>
      <c r="C499">
        <v>-71.254540000000006</v>
      </c>
      <c r="D499">
        <v>77.422179999999997</v>
      </c>
      <c r="G499">
        <v>2106</v>
      </c>
      <c r="I499">
        <v>44</v>
      </c>
      <c r="K499" t="s">
        <v>269</v>
      </c>
      <c r="L499">
        <v>44.118000000000002</v>
      </c>
      <c r="M499" t="s">
        <v>508</v>
      </c>
      <c r="N499">
        <v>1994</v>
      </c>
      <c r="O499">
        <v>1</v>
      </c>
      <c r="P499">
        <v>1995</v>
      </c>
      <c r="Q499">
        <v>1</v>
      </c>
      <c r="R499" t="s">
        <v>1133</v>
      </c>
    </row>
    <row r="500" spans="1:18">
      <c r="A500">
        <v>1356</v>
      </c>
      <c r="B500" t="s">
        <v>1210</v>
      </c>
      <c r="C500">
        <v>-71.272225000000006</v>
      </c>
      <c r="D500">
        <v>77.437020000000004</v>
      </c>
      <c r="G500">
        <v>2109</v>
      </c>
      <c r="I500">
        <v>44</v>
      </c>
      <c r="K500" t="s">
        <v>269</v>
      </c>
      <c r="L500">
        <v>44.46</v>
      </c>
      <c r="M500" t="s">
        <v>508</v>
      </c>
      <c r="N500">
        <v>1994</v>
      </c>
      <c r="O500">
        <v>1</v>
      </c>
      <c r="P500">
        <v>1995</v>
      </c>
      <c r="Q500">
        <v>1</v>
      </c>
      <c r="R500" t="s">
        <v>1133</v>
      </c>
    </row>
    <row r="501" spans="1:18">
      <c r="A501">
        <v>1357</v>
      </c>
      <c r="B501" t="s">
        <v>1211</v>
      </c>
      <c r="C501">
        <v>-71.289908999999994</v>
      </c>
      <c r="D501">
        <v>77.451858999999999</v>
      </c>
      <c r="G501">
        <v>2116</v>
      </c>
      <c r="I501">
        <v>30</v>
      </c>
      <c r="K501" t="s">
        <v>269</v>
      </c>
      <c r="L501">
        <v>29.943999999999999</v>
      </c>
      <c r="M501" t="s">
        <v>508</v>
      </c>
      <c r="N501">
        <v>1994</v>
      </c>
      <c r="O501">
        <v>1</v>
      </c>
      <c r="P501">
        <v>1995</v>
      </c>
      <c r="Q501">
        <v>1</v>
      </c>
      <c r="R501" t="s">
        <v>1133</v>
      </c>
    </row>
    <row r="502" spans="1:18">
      <c r="A502">
        <v>1358</v>
      </c>
      <c r="B502" t="s">
        <v>1212</v>
      </c>
      <c r="C502">
        <v>-71.307593999999995</v>
      </c>
      <c r="D502">
        <v>77.466699000000006</v>
      </c>
      <c r="G502">
        <v>2123</v>
      </c>
      <c r="I502">
        <v>35</v>
      </c>
      <c r="K502" t="s">
        <v>269</v>
      </c>
      <c r="L502">
        <v>35.421999999999997</v>
      </c>
      <c r="M502" t="s">
        <v>508</v>
      </c>
      <c r="N502">
        <v>1994</v>
      </c>
      <c r="O502">
        <v>1</v>
      </c>
      <c r="P502">
        <v>1995</v>
      </c>
      <c r="Q502">
        <v>1</v>
      </c>
      <c r="R502" t="s">
        <v>1133</v>
      </c>
    </row>
    <row r="503" spans="1:18">
      <c r="A503">
        <v>1359</v>
      </c>
      <c r="B503" t="s">
        <v>1213</v>
      </c>
      <c r="C503">
        <v>-71.325277999999997</v>
      </c>
      <c r="D503">
        <v>77.481538</v>
      </c>
      <c r="G503">
        <v>2128</v>
      </c>
      <c r="I503">
        <v>0</v>
      </c>
      <c r="K503" t="s">
        <v>269</v>
      </c>
      <c r="L503">
        <v>0</v>
      </c>
      <c r="M503" t="s">
        <v>508</v>
      </c>
      <c r="N503">
        <v>1994</v>
      </c>
      <c r="O503">
        <v>1</v>
      </c>
      <c r="P503">
        <v>1995</v>
      </c>
      <c r="Q503">
        <v>1</v>
      </c>
      <c r="R503" t="s">
        <v>1133</v>
      </c>
    </row>
    <row r="504" spans="1:18">
      <c r="A504">
        <v>1360</v>
      </c>
      <c r="B504" t="s">
        <v>1214</v>
      </c>
      <c r="C504">
        <v>-71.342962999999997</v>
      </c>
      <c r="D504">
        <v>77.496378000000007</v>
      </c>
      <c r="G504">
        <v>2133</v>
      </c>
      <c r="I504">
        <v>82</v>
      </c>
      <c r="K504" t="s">
        <v>269</v>
      </c>
      <c r="L504">
        <v>82.418000000000006</v>
      </c>
      <c r="M504" t="s">
        <v>508</v>
      </c>
      <c r="N504">
        <v>1994</v>
      </c>
      <c r="O504">
        <v>1</v>
      </c>
      <c r="P504">
        <v>1995</v>
      </c>
      <c r="Q504">
        <v>1</v>
      </c>
      <c r="R504" t="s">
        <v>1133</v>
      </c>
    </row>
    <row r="505" spans="1:18">
      <c r="A505">
        <v>1361</v>
      </c>
      <c r="B505" t="s">
        <v>1215</v>
      </c>
      <c r="C505">
        <v>-71.360647999999998</v>
      </c>
      <c r="D505">
        <v>77.511218</v>
      </c>
      <c r="G505">
        <v>2135</v>
      </c>
      <c r="H505">
        <v>-30.7</v>
      </c>
      <c r="I505">
        <v>0</v>
      </c>
      <c r="K505" t="s">
        <v>269</v>
      </c>
      <c r="L505">
        <v>0</v>
      </c>
      <c r="M505" t="s">
        <v>508</v>
      </c>
      <c r="N505">
        <v>1994</v>
      </c>
      <c r="O505">
        <v>1</v>
      </c>
      <c r="P505">
        <v>1995</v>
      </c>
      <c r="Q505">
        <v>1</v>
      </c>
      <c r="R505" t="s">
        <v>1133</v>
      </c>
    </row>
    <row r="506" spans="1:18">
      <c r="A506">
        <v>1362</v>
      </c>
      <c r="B506" t="s">
        <v>1216</v>
      </c>
      <c r="C506">
        <v>-71.377971000000002</v>
      </c>
      <c r="D506">
        <v>77.525835000000001</v>
      </c>
      <c r="G506">
        <v>2139</v>
      </c>
      <c r="I506">
        <v>120</v>
      </c>
      <c r="K506" t="s">
        <v>269</v>
      </c>
      <c r="L506">
        <v>119.646</v>
      </c>
      <c r="M506" t="s">
        <v>508</v>
      </c>
      <c r="N506">
        <v>1994</v>
      </c>
      <c r="O506">
        <v>1</v>
      </c>
      <c r="P506">
        <v>1995</v>
      </c>
      <c r="Q506">
        <v>1</v>
      </c>
      <c r="R506" t="s">
        <v>1133</v>
      </c>
    </row>
    <row r="507" spans="1:18">
      <c r="A507">
        <v>1363</v>
      </c>
      <c r="B507" t="s">
        <v>1217</v>
      </c>
      <c r="C507">
        <v>-71.395295000000004</v>
      </c>
      <c r="D507">
        <v>77.540452999999999</v>
      </c>
      <c r="G507">
        <v>2145</v>
      </c>
      <c r="I507">
        <v>10</v>
      </c>
      <c r="K507" t="s">
        <v>269</v>
      </c>
      <c r="L507">
        <v>10.45</v>
      </c>
      <c r="M507" t="s">
        <v>508</v>
      </c>
      <c r="N507">
        <v>1994</v>
      </c>
      <c r="O507">
        <v>1</v>
      </c>
      <c r="P507">
        <v>1995</v>
      </c>
      <c r="Q507">
        <v>1</v>
      </c>
      <c r="R507" t="s">
        <v>1133</v>
      </c>
    </row>
    <row r="508" spans="1:18">
      <c r="A508">
        <v>1364</v>
      </c>
      <c r="B508" t="s">
        <v>1218</v>
      </c>
      <c r="C508">
        <v>-71.412617999999995</v>
      </c>
      <c r="D508">
        <v>77.555070000000001</v>
      </c>
      <c r="G508">
        <v>2148</v>
      </c>
      <c r="I508">
        <v>101</v>
      </c>
      <c r="K508" t="s">
        <v>269</v>
      </c>
      <c r="L508">
        <v>100.858</v>
      </c>
      <c r="M508" t="s">
        <v>508</v>
      </c>
      <c r="N508">
        <v>1994</v>
      </c>
      <c r="O508">
        <v>1</v>
      </c>
      <c r="P508">
        <v>1995</v>
      </c>
      <c r="Q508">
        <v>1</v>
      </c>
      <c r="R508" t="s">
        <v>1133</v>
      </c>
    </row>
    <row r="509" spans="1:18">
      <c r="A509">
        <v>1365</v>
      </c>
      <c r="B509" t="s">
        <v>1219</v>
      </c>
      <c r="C509">
        <v>-71.429941999999997</v>
      </c>
      <c r="D509">
        <v>77.569687999999999</v>
      </c>
      <c r="G509">
        <v>2147</v>
      </c>
      <c r="I509">
        <v>-6</v>
      </c>
      <c r="K509" t="s">
        <v>269</v>
      </c>
      <c r="L509">
        <v>-5.5380000000000003</v>
      </c>
      <c r="M509" t="s">
        <v>508</v>
      </c>
      <c r="N509">
        <v>1994</v>
      </c>
      <c r="O509">
        <v>1</v>
      </c>
      <c r="P509">
        <v>1995</v>
      </c>
      <c r="Q509">
        <v>1</v>
      </c>
      <c r="R509" t="s">
        <v>1133</v>
      </c>
    </row>
    <row r="510" spans="1:18">
      <c r="A510">
        <v>1366</v>
      </c>
      <c r="B510" t="s">
        <v>1220</v>
      </c>
      <c r="C510">
        <v>-71.447265000000002</v>
      </c>
      <c r="D510">
        <v>77.584305000000001</v>
      </c>
      <c r="G510">
        <v>2150</v>
      </c>
      <c r="I510">
        <v>27</v>
      </c>
      <c r="K510" t="s">
        <v>269</v>
      </c>
      <c r="L510">
        <v>27.09</v>
      </c>
      <c r="M510" t="s">
        <v>508</v>
      </c>
      <c r="N510">
        <v>1994</v>
      </c>
      <c r="O510">
        <v>1</v>
      </c>
      <c r="P510">
        <v>1995</v>
      </c>
      <c r="Q510">
        <v>1</v>
      </c>
      <c r="R510" t="s">
        <v>1133</v>
      </c>
    </row>
    <row r="511" spans="1:18">
      <c r="A511">
        <v>1367</v>
      </c>
      <c r="B511" t="s">
        <v>1221</v>
      </c>
      <c r="C511">
        <v>-71.464589000000004</v>
      </c>
      <c r="D511">
        <v>77.598922999999999</v>
      </c>
      <c r="G511">
        <v>2151</v>
      </c>
      <c r="I511">
        <v>0</v>
      </c>
      <c r="K511" t="s">
        <v>269</v>
      </c>
      <c r="L511">
        <v>0</v>
      </c>
      <c r="M511" t="s">
        <v>508</v>
      </c>
      <c r="N511">
        <v>1994</v>
      </c>
      <c r="O511">
        <v>1</v>
      </c>
      <c r="P511">
        <v>1995</v>
      </c>
      <c r="Q511">
        <v>1</v>
      </c>
      <c r="R511" t="s">
        <v>1133</v>
      </c>
    </row>
    <row r="512" spans="1:18">
      <c r="A512">
        <v>1368</v>
      </c>
      <c r="B512" t="s">
        <v>1222</v>
      </c>
      <c r="C512">
        <v>-71.481911999999994</v>
      </c>
      <c r="D512">
        <v>77.61354</v>
      </c>
      <c r="G512">
        <v>2162</v>
      </c>
      <c r="I512">
        <v>33</v>
      </c>
      <c r="K512" t="s">
        <v>269</v>
      </c>
      <c r="L512">
        <v>32.984000000000002</v>
      </c>
      <c r="M512" t="s">
        <v>508</v>
      </c>
      <c r="N512">
        <v>1994</v>
      </c>
      <c r="O512">
        <v>1</v>
      </c>
      <c r="P512">
        <v>1995</v>
      </c>
      <c r="Q512">
        <v>1</v>
      </c>
      <c r="R512" t="s">
        <v>1133</v>
      </c>
    </row>
    <row r="513" spans="1:18">
      <c r="A513">
        <v>1369</v>
      </c>
      <c r="B513" t="s">
        <v>1223</v>
      </c>
      <c r="C513">
        <v>-71.499235999999996</v>
      </c>
      <c r="D513">
        <v>77.628157999999999</v>
      </c>
      <c r="G513">
        <v>2168</v>
      </c>
      <c r="I513">
        <v>170</v>
      </c>
      <c r="K513" t="s">
        <v>269</v>
      </c>
      <c r="L513">
        <v>170.04</v>
      </c>
      <c r="M513" t="s">
        <v>508</v>
      </c>
      <c r="N513">
        <v>1994</v>
      </c>
      <c r="O513">
        <v>1</v>
      </c>
      <c r="P513">
        <v>1995</v>
      </c>
      <c r="Q513">
        <v>1</v>
      </c>
      <c r="R513" t="s">
        <v>1133</v>
      </c>
    </row>
    <row r="514" spans="1:18">
      <c r="A514">
        <v>1370</v>
      </c>
      <c r="B514" t="s">
        <v>1224</v>
      </c>
      <c r="C514">
        <v>-71.516559000000001</v>
      </c>
      <c r="D514">
        <v>77.642775</v>
      </c>
      <c r="G514">
        <v>2177</v>
      </c>
      <c r="I514">
        <v>6</v>
      </c>
      <c r="K514" t="s">
        <v>269</v>
      </c>
      <c r="L514">
        <v>5.694</v>
      </c>
      <c r="M514" t="s">
        <v>508</v>
      </c>
      <c r="N514">
        <v>1994</v>
      </c>
      <c r="O514">
        <v>1</v>
      </c>
      <c r="P514">
        <v>1995</v>
      </c>
      <c r="Q514">
        <v>1</v>
      </c>
      <c r="R514" t="s">
        <v>1133</v>
      </c>
    </row>
    <row r="515" spans="1:18">
      <c r="A515">
        <v>1371</v>
      </c>
      <c r="B515" t="s">
        <v>1225</v>
      </c>
      <c r="C515">
        <v>-71.533883000000003</v>
      </c>
      <c r="D515">
        <v>77.657392999999999</v>
      </c>
      <c r="G515">
        <v>2179</v>
      </c>
      <c r="I515">
        <v>22</v>
      </c>
      <c r="K515" t="s">
        <v>269</v>
      </c>
      <c r="L515">
        <v>22</v>
      </c>
      <c r="M515" t="s">
        <v>508</v>
      </c>
      <c r="N515">
        <v>1994</v>
      </c>
      <c r="O515">
        <v>1</v>
      </c>
      <c r="P515">
        <v>1995</v>
      </c>
      <c r="Q515">
        <v>1</v>
      </c>
      <c r="R515" t="s">
        <v>1133</v>
      </c>
    </row>
    <row r="516" spans="1:18">
      <c r="A516">
        <v>1372</v>
      </c>
      <c r="B516" t="s">
        <v>1226</v>
      </c>
      <c r="C516">
        <v>-71.551205999999993</v>
      </c>
      <c r="D516">
        <v>77.67201</v>
      </c>
      <c r="G516">
        <v>2185</v>
      </c>
      <c r="I516">
        <v>6</v>
      </c>
      <c r="K516" t="s">
        <v>269</v>
      </c>
      <c r="L516">
        <v>5.7460000000000004</v>
      </c>
      <c r="M516" t="s">
        <v>508</v>
      </c>
      <c r="N516">
        <v>1994</v>
      </c>
      <c r="O516">
        <v>1</v>
      </c>
      <c r="P516">
        <v>1995</v>
      </c>
      <c r="Q516">
        <v>1</v>
      </c>
      <c r="R516" t="s">
        <v>1133</v>
      </c>
    </row>
    <row r="517" spans="1:18">
      <c r="A517">
        <v>1373</v>
      </c>
      <c r="B517" t="s">
        <v>1227</v>
      </c>
      <c r="C517">
        <v>-71.568529999999996</v>
      </c>
      <c r="D517">
        <v>77.686627999999999</v>
      </c>
      <c r="G517">
        <v>2192</v>
      </c>
      <c r="I517">
        <v>11</v>
      </c>
      <c r="K517" t="s">
        <v>269</v>
      </c>
      <c r="L517">
        <v>11.1</v>
      </c>
      <c r="M517" t="s">
        <v>508</v>
      </c>
      <c r="N517">
        <v>1994</v>
      </c>
      <c r="O517">
        <v>1</v>
      </c>
      <c r="P517">
        <v>1995</v>
      </c>
      <c r="Q517">
        <v>1</v>
      </c>
      <c r="R517" t="s">
        <v>1133</v>
      </c>
    </row>
    <row r="518" spans="1:18">
      <c r="A518">
        <v>1374</v>
      </c>
      <c r="B518" t="s">
        <v>1228</v>
      </c>
      <c r="C518">
        <v>-71.585853</v>
      </c>
      <c r="D518">
        <v>77.701245</v>
      </c>
      <c r="G518">
        <v>2194</v>
      </c>
      <c r="I518">
        <v>6</v>
      </c>
      <c r="K518" t="s">
        <v>269</v>
      </c>
      <c r="L518">
        <v>5.798</v>
      </c>
      <c r="M518" t="s">
        <v>508</v>
      </c>
      <c r="N518">
        <v>1994</v>
      </c>
      <c r="O518">
        <v>1</v>
      </c>
      <c r="P518">
        <v>1995</v>
      </c>
      <c r="Q518">
        <v>1</v>
      </c>
      <c r="R518" t="s">
        <v>1133</v>
      </c>
    </row>
    <row r="519" spans="1:18">
      <c r="A519">
        <v>1375</v>
      </c>
      <c r="B519" t="s">
        <v>1229</v>
      </c>
      <c r="C519">
        <v>-71.603177000000002</v>
      </c>
      <c r="D519">
        <v>77.715862999999999</v>
      </c>
      <c r="G519">
        <v>2200</v>
      </c>
      <c r="I519">
        <v>0</v>
      </c>
      <c r="K519" t="s">
        <v>269</v>
      </c>
      <c r="L519">
        <v>0</v>
      </c>
      <c r="M519" t="s">
        <v>508</v>
      </c>
      <c r="N519">
        <v>1994</v>
      </c>
      <c r="O519">
        <v>1</v>
      </c>
      <c r="P519">
        <v>1995</v>
      </c>
      <c r="Q519">
        <v>1</v>
      </c>
      <c r="R519" t="s">
        <v>1133</v>
      </c>
    </row>
    <row r="520" spans="1:18">
      <c r="A520">
        <v>1376</v>
      </c>
      <c r="B520" t="s">
        <v>1230</v>
      </c>
      <c r="C520">
        <v>-71.620501000000004</v>
      </c>
      <c r="D520">
        <v>77.730480999999997</v>
      </c>
      <c r="G520">
        <v>2214</v>
      </c>
      <c r="H520">
        <v>-31.7</v>
      </c>
      <c r="I520">
        <v>-17</v>
      </c>
      <c r="K520" t="s">
        <v>269</v>
      </c>
      <c r="L520">
        <v>-17.100000000000001</v>
      </c>
      <c r="M520" t="s">
        <v>508</v>
      </c>
      <c r="N520">
        <v>1994</v>
      </c>
      <c r="O520">
        <v>1</v>
      </c>
      <c r="P520">
        <v>1995</v>
      </c>
      <c r="Q520">
        <v>1</v>
      </c>
      <c r="R520" t="s">
        <v>1133</v>
      </c>
    </row>
    <row r="521" spans="1:18">
      <c r="A521">
        <v>1377</v>
      </c>
      <c r="B521" t="s">
        <v>1231</v>
      </c>
      <c r="C521">
        <v>-71.637850999999998</v>
      </c>
      <c r="D521">
        <v>77.745177999999996</v>
      </c>
      <c r="G521">
        <v>2218</v>
      </c>
      <c r="I521">
        <v>112</v>
      </c>
      <c r="K521" t="s">
        <v>269</v>
      </c>
      <c r="L521">
        <v>112</v>
      </c>
      <c r="M521" t="s">
        <v>508</v>
      </c>
      <c r="N521">
        <v>1994</v>
      </c>
      <c r="O521">
        <v>1</v>
      </c>
      <c r="P521">
        <v>1995</v>
      </c>
      <c r="Q521">
        <v>1</v>
      </c>
      <c r="R521" t="s">
        <v>1133</v>
      </c>
    </row>
    <row r="522" spans="1:18">
      <c r="A522">
        <v>1378</v>
      </c>
      <c r="B522" t="s">
        <v>1232</v>
      </c>
      <c r="C522">
        <v>-71.655202000000003</v>
      </c>
      <c r="D522">
        <v>77.759874999999994</v>
      </c>
      <c r="G522">
        <v>2227</v>
      </c>
      <c r="I522">
        <v>0</v>
      </c>
      <c r="K522" t="s">
        <v>269</v>
      </c>
      <c r="L522">
        <v>0</v>
      </c>
      <c r="M522" t="s">
        <v>508</v>
      </c>
      <c r="N522">
        <v>1994</v>
      </c>
      <c r="O522">
        <v>1</v>
      </c>
      <c r="P522">
        <v>1995</v>
      </c>
      <c r="Q522">
        <v>1</v>
      </c>
      <c r="R522" t="s">
        <v>1133</v>
      </c>
    </row>
    <row r="523" spans="1:18">
      <c r="A523">
        <v>1379</v>
      </c>
      <c r="B523" t="s">
        <v>1233</v>
      </c>
      <c r="C523">
        <v>-71.672552999999994</v>
      </c>
      <c r="D523">
        <v>77.774573000000004</v>
      </c>
      <c r="G523">
        <v>2237</v>
      </c>
      <c r="I523">
        <v>5</v>
      </c>
      <c r="K523" t="s">
        <v>269</v>
      </c>
      <c r="L523">
        <v>5.3159999999999998</v>
      </c>
      <c r="M523" t="s">
        <v>508</v>
      </c>
      <c r="N523">
        <v>1994</v>
      </c>
      <c r="O523">
        <v>1</v>
      </c>
      <c r="P523">
        <v>1995</v>
      </c>
      <c r="Q523">
        <v>1</v>
      </c>
      <c r="R523" t="s">
        <v>1133</v>
      </c>
    </row>
    <row r="524" spans="1:18">
      <c r="A524">
        <v>1380</v>
      </c>
      <c r="B524" t="s">
        <v>1234</v>
      </c>
      <c r="C524">
        <v>-71.689903000000001</v>
      </c>
      <c r="D524">
        <v>77.789270000000002</v>
      </c>
      <c r="G524">
        <v>2243</v>
      </c>
      <c r="I524">
        <v>94</v>
      </c>
      <c r="K524" t="s">
        <v>269</v>
      </c>
      <c r="L524">
        <v>93.72</v>
      </c>
      <c r="M524" t="s">
        <v>508</v>
      </c>
      <c r="N524">
        <v>1994</v>
      </c>
      <c r="O524">
        <v>1</v>
      </c>
      <c r="P524">
        <v>1995</v>
      </c>
      <c r="Q524">
        <v>1</v>
      </c>
      <c r="R524" t="s">
        <v>1133</v>
      </c>
    </row>
    <row r="525" spans="1:18">
      <c r="A525">
        <v>1381</v>
      </c>
      <c r="B525" t="s">
        <v>1235</v>
      </c>
      <c r="C525">
        <v>-71.707254000000006</v>
      </c>
      <c r="D525">
        <v>77.803967999999998</v>
      </c>
      <c r="G525">
        <v>2246</v>
      </c>
      <c r="I525">
        <v>279</v>
      </c>
      <c r="K525" t="s">
        <v>269</v>
      </c>
      <c r="L525">
        <v>279.44400000000002</v>
      </c>
      <c r="M525" t="s">
        <v>508</v>
      </c>
      <c r="N525">
        <v>1994</v>
      </c>
      <c r="O525">
        <v>1</v>
      </c>
      <c r="P525">
        <v>1995</v>
      </c>
      <c r="Q525">
        <v>1</v>
      </c>
      <c r="R525" t="s">
        <v>1133</v>
      </c>
    </row>
    <row r="526" spans="1:18">
      <c r="A526">
        <v>1382</v>
      </c>
      <c r="B526" t="s">
        <v>1236</v>
      </c>
      <c r="C526">
        <v>-71.724604999999997</v>
      </c>
      <c r="D526">
        <v>77.818664999999996</v>
      </c>
      <c r="G526">
        <v>2251</v>
      </c>
      <c r="I526">
        <v>6</v>
      </c>
      <c r="K526" t="s">
        <v>269</v>
      </c>
      <c r="L526">
        <v>5.6550000000000002</v>
      </c>
      <c r="M526" t="s">
        <v>508</v>
      </c>
      <c r="N526">
        <v>1994</v>
      </c>
      <c r="O526">
        <v>1</v>
      </c>
      <c r="P526">
        <v>1995</v>
      </c>
      <c r="Q526">
        <v>1</v>
      </c>
      <c r="R526" t="s">
        <v>1133</v>
      </c>
    </row>
    <row r="527" spans="1:18">
      <c r="A527">
        <v>1383</v>
      </c>
      <c r="B527" t="s">
        <v>1237</v>
      </c>
      <c r="C527">
        <v>-71.741955000000004</v>
      </c>
      <c r="D527">
        <v>77.833363000000006</v>
      </c>
      <c r="G527">
        <v>2257</v>
      </c>
      <c r="I527">
        <v>-5</v>
      </c>
      <c r="K527" t="s">
        <v>269</v>
      </c>
      <c r="L527">
        <v>-5.1959999999999997</v>
      </c>
      <c r="M527" t="s">
        <v>508</v>
      </c>
      <c r="N527">
        <v>1994</v>
      </c>
      <c r="O527">
        <v>1</v>
      </c>
      <c r="P527">
        <v>1995</v>
      </c>
      <c r="Q527">
        <v>1</v>
      </c>
      <c r="R527" t="s">
        <v>1133</v>
      </c>
    </row>
    <row r="528" spans="1:18">
      <c r="A528">
        <v>1384</v>
      </c>
      <c r="B528" t="s">
        <v>1238</v>
      </c>
      <c r="C528">
        <v>-71.759305999999995</v>
      </c>
      <c r="D528">
        <v>77.848060000000004</v>
      </c>
      <c r="G528">
        <v>2272</v>
      </c>
      <c r="I528">
        <v>0</v>
      </c>
      <c r="K528" t="s">
        <v>269</v>
      </c>
      <c r="L528">
        <v>0</v>
      </c>
      <c r="M528" t="s">
        <v>508</v>
      </c>
      <c r="N528">
        <v>1994</v>
      </c>
      <c r="O528">
        <v>1</v>
      </c>
      <c r="P528">
        <v>1995</v>
      </c>
      <c r="Q528">
        <v>1</v>
      </c>
      <c r="R528" t="s">
        <v>1133</v>
      </c>
    </row>
    <row r="529" spans="1:18">
      <c r="A529">
        <v>1385</v>
      </c>
      <c r="B529" t="s">
        <v>1239</v>
      </c>
      <c r="C529">
        <v>-71.776657</v>
      </c>
      <c r="D529">
        <v>77.862757999999999</v>
      </c>
      <c r="G529">
        <v>2284</v>
      </c>
      <c r="I529">
        <v>91</v>
      </c>
      <c r="K529" t="s">
        <v>269</v>
      </c>
      <c r="L529">
        <v>91.164000000000001</v>
      </c>
      <c r="M529" t="s">
        <v>508</v>
      </c>
      <c r="N529">
        <v>1994</v>
      </c>
      <c r="O529">
        <v>1</v>
      </c>
      <c r="P529">
        <v>1995</v>
      </c>
      <c r="Q529">
        <v>1</v>
      </c>
      <c r="R529" t="s">
        <v>1133</v>
      </c>
    </row>
    <row r="530" spans="1:18">
      <c r="A530">
        <v>1386</v>
      </c>
      <c r="B530" t="s">
        <v>1240</v>
      </c>
      <c r="C530">
        <v>-71.794006999999993</v>
      </c>
      <c r="D530">
        <v>77.877454999999998</v>
      </c>
      <c r="G530">
        <v>2286</v>
      </c>
      <c r="I530">
        <v>96</v>
      </c>
      <c r="K530" t="s">
        <v>269</v>
      </c>
      <c r="L530">
        <v>95.625</v>
      </c>
      <c r="M530" t="s">
        <v>508</v>
      </c>
      <c r="N530">
        <v>1994</v>
      </c>
      <c r="O530">
        <v>1</v>
      </c>
      <c r="P530">
        <v>1995</v>
      </c>
      <c r="Q530">
        <v>1</v>
      </c>
      <c r="R530" t="s">
        <v>1133</v>
      </c>
    </row>
    <row r="531" spans="1:18">
      <c r="A531">
        <v>1387</v>
      </c>
      <c r="B531" t="s">
        <v>1241</v>
      </c>
      <c r="C531">
        <v>-71.811357999999998</v>
      </c>
      <c r="D531">
        <v>77.892152999999993</v>
      </c>
      <c r="G531">
        <v>2286</v>
      </c>
      <c r="I531">
        <v>75</v>
      </c>
      <c r="K531" t="s">
        <v>269</v>
      </c>
      <c r="L531">
        <v>74.55</v>
      </c>
      <c r="M531" t="s">
        <v>508</v>
      </c>
      <c r="N531">
        <v>1994</v>
      </c>
      <c r="O531">
        <v>1</v>
      </c>
      <c r="P531">
        <v>1995</v>
      </c>
      <c r="Q531">
        <v>1</v>
      </c>
      <c r="R531" t="s">
        <v>1133</v>
      </c>
    </row>
    <row r="532" spans="1:18">
      <c r="A532">
        <v>1388</v>
      </c>
      <c r="B532" t="s">
        <v>1242</v>
      </c>
      <c r="C532">
        <v>-71.828709000000003</v>
      </c>
      <c r="D532">
        <v>77.906850000000006</v>
      </c>
      <c r="G532">
        <v>2291</v>
      </c>
      <c r="K532" t="s">
        <v>269</v>
      </c>
      <c r="L532">
        <v>0</v>
      </c>
      <c r="M532" t="s">
        <v>508</v>
      </c>
      <c r="N532">
        <v>1994</v>
      </c>
      <c r="O532">
        <v>1</v>
      </c>
      <c r="P532">
        <v>1995</v>
      </c>
      <c r="Q532">
        <v>1</v>
      </c>
      <c r="R532" t="s">
        <v>1133</v>
      </c>
    </row>
    <row r="533" spans="1:18">
      <c r="A533">
        <v>1389</v>
      </c>
      <c r="B533" t="s">
        <v>1243</v>
      </c>
      <c r="C533">
        <v>-71.846058999999997</v>
      </c>
      <c r="D533">
        <v>77.921548000000001</v>
      </c>
      <c r="G533">
        <v>2308</v>
      </c>
      <c r="I533">
        <v>-6</v>
      </c>
      <c r="K533" t="s">
        <v>269</v>
      </c>
      <c r="L533">
        <v>-5.5510000000000002</v>
      </c>
      <c r="M533" t="s">
        <v>508</v>
      </c>
      <c r="N533">
        <v>1994</v>
      </c>
      <c r="O533">
        <v>1</v>
      </c>
      <c r="P533">
        <v>1995</v>
      </c>
      <c r="Q533">
        <v>1</v>
      </c>
      <c r="R533" t="s">
        <v>1133</v>
      </c>
    </row>
    <row r="534" spans="1:18">
      <c r="A534">
        <v>1390</v>
      </c>
      <c r="B534" t="s">
        <v>1244</v>
      </c>
      <c r="C534">
        <v>-71.863410000000002</v>
      </c>
      <c r="D534">
        <v>77.936245</v>
      </c>
      <c r="G534">
        <v>2324</v>
      </c>
      <c r="I534">
        <v>144</v>
      </c>
      <c r="K534" t="s">
        <v>269</v>
      </c>
      <c r="L534">
        <v>144.32599999999999</v>
      </c>
      <c r="M534" t="s">
        <v>508</v>
      </c>
      <c r="N534">
        <v>1994</v>
      </c>
      <c r="O534">
        <v>1</v>
      </c>
      <c r="P534">
        <v>1995</v>
      </c>
      <c r="Q534">
        <v>1</v>
      </c>
      <c r="R534" t="s">
        <v>1133</v>
      </c>
    </row>
    <row r="535" spans="1:18">
      <c r="A535">
        <v>1391</v>
      </c>
      <c r="B535" t="s">
        <v>1245</v>
      </c>
      <c r="C535">
        <v>-71.880761000000007</v>
      </c>
      <c r="D535">
        <v>77.950942999999995</v>
      </c>
      <c r="G535">
        <v>2325</v>
      </c>
      <c r="H535">
        <v>-33.1</v>
      </c>
      <c r="I535">
        <v>139</v>
      </c>
      <c r="K535" t="s">
        <v>269</v>
      </c>
      <c r="L535">
        <v>138.672</v>
      </c>
      <c r="M535" t="s">
        <v>508</v>
      </c>
      <c r="N535">
        <v>1994</v>
      </c>
      <c r="O535">
        <v>1</v>
      </c>
      <c r="P535">
        <v>1995</v>
      </c>
      <c r="Q535">
        <v>1</v>
      </c>
      <c r="R535" t="s">
        <v>1133</v>
      </c>
    </row>
    <row r="536" spans="1:18">
      <c r="A536">
        <v>1392</v>
      </c>
      <c r="B536" t="s">
        <v>1246</v>
      </c>
      <c r="C536">
        <v>-71.898742999999996</v>
      </c>
      <c r="D536">
        <v>77.950837000000007</v>
      </c>
      <c r="G536">
        <v>2336</v>
      </c>
      <c r="I536">
        <v>48</v>
      </c>
      <c r="K536" t="s">
        <v>269</v>
      </c>
      <c r="L536">
        <v>47.508000000000003</v>
      </c>
      <c r="M536" t="s">
        <v>508</v>
      </c>
      <c r="N536">
        <v>1994</v>
      </c>
      <c r="O536">
        <v>1</v>
      </c>
      <c r="P536">
        <v>1995</v>
      </c>
      <c r="Q536">
        <v>1</v>
      </c>
      <c r="R536" t="s">
        <v>1133</v>
      </c>
    </row>
    <row r="537" spans="1:18">
      <c r="A537">
        <v>1393</v>
      </c>
      <c r="B537" t="s">
        <v>1247</v>
      </c>
      <c r="C537">
        <v>-71.916725</v>
      </c>
      <c r="D537">
        <v>77.950731000000005</v>
      </c>
      <c r="G537">
        <v>2345</v>
      </c>
      <c r="I537">
        <v>239</v>
      </c>
      <c r="K537" t="s">
        <v>269</v>
      </c>
      <c r="L537">
        <v>238.953</v>
      </c>
      <c r="M537" t="s">
        <v>508</v>
      </c>
      <c r="N537">
        <v>1994</v>
      </c>
      <c r="O537">
        <v>1</v>
      </c>
      <c r="P537">
        <v>1995</v>
      </c>
      <c r="Q537">
        <v>1</v>
      </c>
      <c r="R537" t="s">
        <v>1133</v>
      </c>
    </row>
    <row r="538" spans="1:18">
      <c r="A538">
        <v>1394</v>
      </c>
      <c r="B538" t="s">
        <v>1248</v>
      </c>
      <c r="C538">
        <v>-71.934707000000003</v>
      </c>
      <c r="D538">
        <v>77.950626</v>
      </c>
      <c r="G538">
        <v>2355</v>
      </c>
      <c r="I538">
        <v>-16</v>
      </c>
      <c r="K538" t="s">
        <v>269</v>
      </c>
      <c r="L538">
        <v>-15.872999999999999</v>
      </c>
      <c r="M538" t="s">
        <v>508</v>
      </c>
      <c r="N538">
        <v>1994</v>
      </c>
      <c r="O538">
        <v>1</v>
      </c>
      <c r="P538">
        <v>1995</v>
      </c>
      <c r="Q538">
        <v>1</v>
      </c>
      <c r="R538" t="s">
        <v>1133</v>
      </c>
    </row>
    <row r="539" spans="1:18">
      <c r="A539">
        <v>1395</v>
      </c>
      <c r="B539" t="s">
        <v>1249</v>
      </c>
      <c r="C539">
        <v>-71.952689000000007</v>
      </c>
      <c r="D539">
        <v>77.950519999999997</v>
      </c>
      <c r="G539">
        <v>2364</v>
      </c>
      <c r="I539">
        <v>96</v>
      </c>
      <c r="K539" t="s">
        <v>269</v>
      </c>
      <c r="L539">
        <v>95.89</v>
      </c>
      <c r="M539" t="s">
        <v>508</v>
      </c>
      <c r="N539">
        <v>1994</v>
      </c>
      <c r="O539">
        <v>1</v>
      </c>
      <c r="P539">
        <v>1995</v>
      </c>
      <c r="Q539">
        <v>1</v>
      </c>
      <c r="R539" t="s">
        <v>1133</v>
      </c>
    </row>
    <row r="540" spans="1:18">
      <c r="A540">
        <v>1396</v>
      </c>
      <c r="B540" t="s">
        <v>1250</v>
      </c>
      <c r="C540">
        <v>-71.970670999999996</v>
      </c>
      <c r="D540">
        <v>77.950415000000007</v>
      </c>
      <c r="G540">
        <v>2359</v>
      </c>
      <c r="I540">
        <v>5</v>
      </c>
      <c r="K540" t="s">
        <v>269</v>
      </c>
      <c r="L540">
        <v>5.16</v>
      </c>
      <c r="M540" t="s">
        <v>508</v>
      </c>
      <c r="N540">
        <v>1994</v>
      </c>
      <c r="O540">
        <v>1</v>
      </c>
      <c r="P540">
        <v>1995</v>
      </c>
      <c r="Q540">
        <v>1</v>
      </c>
      <c r="R540" t="s">
        <v>1133</v>
      </c>
    </row>
    <row r="541" spans="1:18">
      <c r="A541">
        <v>1397</v>
      </c>
      <c r="B541" t="s">
        <v>1251</v>
      </c>
      <c r="C541">
        <v>-71.988652999999999</v>
      </c>
      <c r="D541">
        <v>77.950309000000004</v>
      </c>
      <c r="G541">
        <v>2353</v>
      </c>
      <c r="I541">
        <v>255</v>
      </c>
      <c r="K541" t="s">
        <v>269</v>
      </c>
      <c r="L541">
        <v>254.82599999999999</v>
      </c>
      <c r="M541" t="s">
        <v>508</v>
      </c>
      <c r="N541">
        <v>1994</v>
      </c>
      <c r="O541">
        <v>1</v>
      </c>
      <c r="P541">
        <v>1995</v>
      </c>
      <c r="Q541">
        <v>1</v>
      </c>
      <c r="R541" t="s">
        <v>1133</v>
      </c>
    </row>
    <row r="542" spans="1:18">
      <c r="A542">
        <v>1398</v>
      </c>
      <c r="B542" t="s">
        <v>1252</v>
      </c>
      <c r="C542">
        <v>-72.006635000000003</v>
      </c>
      <c r="D542">
        <v>77.950203999999999</v>
      </c>
      <c r="G542">
        <v>2348</v>
      </c>
      <c r="I542">
        <v>233</v>
      </c>
      <c r="K542" t="s">
        <v>269</v>
      </c>
      <c r="L542">
        <v>232.83199999999999</v>
      </c>
      <c r="M542" t="s">
        <v>508</v>
      </c>
      <c r="N542">
        <v>1994</v>
      </c>
      <c r="O542">
        <v>1</v>
      </c>
      <c r="P542">
        <v>1995</v>
      </c>
      <c r="Q542">
        <v>1</v>
      </c>
      <c r="R542" t="s">
        <v>1133</v>
      </c>
    </row>
    <row r="543" spans="1:18">
      <c r="A543">
        <v>1399</v>
      </c>
      <c r="B543" t="s">
        <v>1253</v>
      </c>
      <c r="C543">
        <v>-72.024617000000006</v>
      </c>
      <c r="D543">
        <v>77.950097999999997</v>
      </c>
      <c r="G543">
        <v>2352</v>
      </c>
      <c r="I543">
        <v>180</v>
      </c>
      <c r="K543" t="s">
        <v>269</v>
      </c>
      <c r="L543">
        <v>179.767</v>
      </c>
      <c r="M543" t="s">
        <v>508</v>
      </c>
      <c r="N543">
        <v>1994</v>
      </c>
      <c r="O543">
        <v>1</v>
      </c>
      <c r="P543">
        <v>1995</v>
      </c>
      <c r="Q543">
        <v>1</v>
      </c>
      <c r="R543" t="s">
        <v>1133</v>
      </c>
    </row>
    <row r="544" spans="1:18">
      <c r="A544">
        <v>1400</v>
      </c>
      <c r="B544" t="s">
        <v>1254</v>
      </c>
      <c r="C544">
        <v>-72.042598999999996</v>
      </c>
      <c r="D544">
        <v>77.949993000000006</v>
      </c>
      <c r="G544">
        <v>2354</v>
      </c>
      <c r="I544">
        <v>53</v>
      </c>
      <c r="K544" t="s">
        <v>269</v>
      </c>
      <c r="L544">
        <v>52.823999999999998</v>
      </c>
      <c r="M544" t="s">
        <v>508</v>
      </c>
      <c r="N544">
        <v>1994</v>
      </c>
      <c r="O544">
        <v>1</v>
      </c>
      <c r="P544">
        <v>1995</v>
      </c>
      <c r="Q544">
        <v>1</v>
      </c>
      <c r="R544" t="s">
        <v>1133</v>
      </c>
    </row>
    <row r="545" spans="1:18">
      <c r="A545">
        <v>1401</v>
      </c>
      <c r="B545" t="s">
        <v>1255</v>
      </c>
      <c r="C545">
        <v>-72.060580999999999</v>
      </c>
      <c r="D545">
        <v>77.949887000000004</v>
      </c>
      <c r="G545">
        <v>2353</v>
      </c>
      <c r="I545">
        <v>200</v>
      </c>
      <c r="K545" t="s">
        <v>269</v>
      </c>
      <c r="L545">
        <v>199.75</v>
      </c>
      <c r="M545" t="s">
        <v>508</v>
      </c>
      <c r="N545">
        <v>1994</v>
      </c>
      <c r="O545">
        <v>1</v>
      </c>
      <c r="P545">
        <v>1995</v>
      </c>
      <c r="Q545">
        <v>1</v>
      </c>
      <c r="R545" t="s">
        <v>1133</v>
      </c>
    </row>
    <row r="546" spans="1:18">
      <c r="A546">
        <v>1402</v>
      </c>
      <c r="B546" t="s">
        <v>1256</v>
      </c>
      <c r="C546">
        <v>-72.078563000000003</v>
      </c>
      <c r="D546">
        <v>77.949781999999999</v>
      </c>
      <c r="G546">
        <v>2351</v>
      </c>
      <c r="I546">
        <v>247</v>
      </c>
      <c r="K546" t="s">
        <v>269</v>
      </c>
      <c r="L546">
        <v>246.768</v>
      </c>
      <c r="M546" t="s">
        <v>508</v>
      </c>
      <c r="N546">
        <v>1994</v>
      </c>
      <c r="O546">
        <v>1</v>
      </c>
      <c r="P546">
        <v>1995</v>
      </c>
      <c r="Q546">
        <v>1</v>
      </c>
      <c r="R546" t="s">
        <v>1133</v>
      </c>
    </row>
    <row r="547" spans="1:18">
      <c r="A547">
        <v>1403</v>
      </c>
      <c r="B547" t="s">
        <v>1257</v>
      </c>
      <c r="C547">
        <v>-72.096545000000006</v>
      </c>
      <c r="D547">
        <v>77.949675999999997</v>
      </c>
      <c r="G547">
        <v>2350</v>
      </c>
      <c r="I547">
        <v>272</v>
      </c>
      <c r="K547" t="s">
        <v>269</v>
      </c>
      <c r="L547">
        <v>271.98899999999998</v>
      </c>
      <c r="M547" t="s">
        <v>508</v>
      </c>
      <c r="N547">
        <v>1994</v>
      </c>
      <c r="O547">
        <v>1</v>
      </c>
      <c r="P547">
        <v>1995</v>
      </c>
      <c r="Q547">
        <v>1</v>
      </c>
      <c r="R547" t="s">
        <v>1133</v>
      </c>
    </row>
    <row r="548" spans="1:18">
      <c r="A548">
        <v>1404</v>
      </c>
      <c r="B548" t="s">
        <v>1258</v>
      </c>
      <c r="C548">
        <v>-72.114526999999995</v>
      </c>
      <c r="D548">
        <v>77.949571000000006</v>
      </c>
      <c r="G548">
        <v>2350</v>
      </c>
      <c r="I548">
        <v>256</v>
      </c>
      <c r="K548" t="s">
        <v>269</v>
      </c>
      <c r="L548">
        <v>255.732</v>
      </c>
      <c r="M548" t="s">
        <v>508</v>
      </c>
      <c r="N548">
        <v>1994</v>
      </c>
      <c r="O548">
        <v>1</v>
      </c>
      <c r="P548">
        <v>1995</v>
      </c>
      <c r="Q548">
        <v>1</v>
      </c>
      <c r="R548" t="s">
        <v>1133</v>
      </c>
    </row>
    <row r="549" spans="1:18">
      <c r="A549">
        <v>1405</v>
      </c>
      <c r="B549" t="s">
        <v>1259</v>
      </c>
      <c r="C549">
        <v>-72.132508999999999</v>
      </c>
      <c r="D549">
        <v>77.949465000000004</v>
      </c>
      <c r="G549">
        <v>2351</v>
      </c>
      <c r="I549">
        <v>31</v>
      </c>
      <c r="K549" t="s">
        <v>269</v>
      </c>
      <c r="L549">
        <v>31.154</v>
      </c>
      <c r="M549" t="s">
        <v>508</v>
      </c>
      <c r="N549">
        <v>1994</v>
      </c>
      <c r="O549">
        <v>1</v>
      </c>
      <c r="P549">
        <v>1995</v>
      </c>
      <c r="Q549">
        <v>1</v>
      </c>
      <c r="R549" t="s">
        <v>1133</v>
      </c>
    </row>
    <row r="550" spans="1:18">
      <c r="A550">
        <v>1406</v>
      </c>
      <c r="B550" t="s">
        <v>1260</v>
      </c>
      <c r="C550">
        <v>-72.150492</v>
      </c>
      <c r="D550">
        <v>77.949359999999999</v>
      </c>
      <c r="G550">
        <v>2351</v>
      </c>
      <c r="H550">
        <v>-33.299999999999997</v>
      </c>
      <c r="I550">
        <v>83</v>
      </c>
      <c r="K550" t="s">
        <v>269</v>
      </c>
      <c r="L550">
        <v>82.74</v>
      </c>
      <c r="M550" t="s">
        <v>508</v>
      </c>
      <c r="N550">
        <v>1994</v>
      </c>
      <c r="O550">
        <v>1</v>
      </c>
      <c r="P550">
        <v>1995</v>
      </c>
      <c r="Q550">
        <v>1</v>
      </c>
      <c r="R550" t="s">
        <v>1133</v>
      </c>
    </row>
    <row r="551" spans="1:18">
      <c r="A551">
        <v>1407</v>
      </c>
      <c r="B551" t="s">
        <v>1261</v>
      </c>
      <c r="C551">
        <v>-72.167833000000002</v>
      </c>
      <c r="D551">
        <v>77.934273000000005</v>
      </c>
      <c r="G551">
        <v>2353</v>
      </c>
      <c r="I551">
        <v>124</v>
      </c>
      <c r="K551" t="s">
        <v>269</v>
      </c>
      <c r="L551">
        <v>123.9</v>
      </c>
      <c r="M551" t="s">
        <v>508</v>
      </c>
      <c r="N551">
        <v>1994</v>
      </c>
      <c r="O551">
        <v>1</v>
      </c>
      <c r="P551">
        <v>1995</v>
      </c>
      <c r="Q551">
        <v>1</v>
      </c>
      <c r="R551" t="s">
        <v>1133</v>
      </c>
    </row>
    <row r="552" spans="1:18">
      <c r="A552">
        <v>1408</v>
      </c>
      <c r="B552" t="s">
        <v>1262</v>
      </c>
      <c r="C552">
        <v>-72.185175000000001</v>
      </c>
      <c r="D552">
        <v>77.919185999999996</v>
      </c>
      <c r="G552">
        <v>2359</v>
      </c>
      <c r="I552">
        <v>10</v>
      </c>
      <c r="K552" t="s">
        <v>269</v>
      </c>
      <c r="L552">
        <v>10.475</v>
      </c>
      <c r="M552" t="s">
        <v>508</v>
      </c>
      <c r="N552">
        <v>1994</v>
      </c>
      <c r="O552">
        <v>1</v>
      </c>
      <c r="P552">
        <v>1995</v>
      </c>
      <c r="Q552">
        <v>1</v>
      </c>
      <c r="R552" t="s">
        <v>1133</v>
      </c>
    </row>
    <row r="553" spans="1:18">
      <c r="A553">
        <v>1409</v>
      </c>
      <c r="B553" t="s">
        <v>1263</v>
      </c>
      <c r="C553">
        <v>-72.202517</v>
      </c>
      <c r="D553">
        <v>77.904099000000002</v>
      </c>
      <c r="G553">
        <v>2373</v>
      </c>
      <c r="I553">
        <v>0</v>
      </c>
      <c r="K553" t="s">
        <v>269</v>
      </c>
      <c r="L553">
        <v>0</v>
      </c>
      <c r="M553" t="s">
        <v>508</v>
      </c>
      <c r="N553">
        <v>1994</v>
      </c>
      <c r="O553">
        <v>1</v>
      </c>
      <c r="P553">
        <v>1995</v>
      </c>
      <c r="Q553">
        <v>1</v>
      </c>
      <c r="R553" t="s">
        <v>1133</v>
      </c>
    </row>
    <row r="554" spans="1:18">
      <c r="A554">
        <v>1410</v>
      </c>
      <c r="B554" t="s">
        <v>1264</v>
      </c>
      <c r="C554">
        <v>-72.219859</v>
      </c>
      <c r="D554">
        <v>77.889013000000006</v>
      </c>
      <c r="G554">
        <v>2394</v>
      </c>
      <c r="I554">
        <v>5</v>
      </c>
      <c r="K554" t="s">
        <v>269</v>
      </c>
      <c r="L554">
        <v>5.016</v>
      </c>
      <c r="M554" t="s">
        <v>508</v>
      </c>
      <c r="N554">
        <v>1994</v>
      </c>
      <c r="O554">
        <v>1</v>
      </c>
      <c r="P554">
        <v>1995</v>
      </c>
      <c r="Q554">
        <v>1</v>
      </c>
      <c r="R554" t="s">
        <v>1133</v>
      </c>
    </row>
    <row r="555" spans="1:18">
      <c r="A555">
        <v>1411</v>
      </c>
      <c r="B555" t="s">
        <v>1265</v>
      </c>
      <c r="C555">
        <v>-72.237200999999999</v>
      </c>
      <c r="D555">
        <v>77.873925999999997</v>
      </c>
      <c r="G555">
        <v>2403</v>
      </c>
      <c r="I555">
        <v>123</v>
      </c>
      <c r="K555" t="s">
        <v>269</v>
      </c>
      <c r="L555">
        <v>123.31</v>
      </c>
      <c r="M555" t="s">
        <v>508</v>
      </c>
      <c r="N555">
        <v>1994</v>
      </c>
      <c r="O555">
        <v>1</v>
      </c>
      <c r="P555">
        <v>1995</v>
      </c>
      <c r="Q555">
        <v>1</v>
      </c>
      <c r="R555" t="s">
        <v>1133</v>
      </c>
    </row>
    <row r="556" spans="1:18">
      <c r="A556">
        <v>1412</v>
      </c>
      <c r="B556" t="s">
        <v>1266</v>
      </c>
      <c r="C556">
        <v>-72.254542999999998</v>
      </c>
      <c r="D556">
        <v>77.858839000000003</v>
      </c>
      <c r="G556">
        <v>2399</v>
      </c>
      <c r="I556">
        <v>113</v>
      </c>
      <c r="K556" t="s">
        <v>269</v>
      </c>
      <c r="L556">
        <v>112.59</v>
      </c>
      <c r="M556" t="s">
        <v>508</v>
      </c>
      <c r="N556">
        <v>1994</v>
      </c>
      <c r="O556">
        <v>1</v>
      </c>
      <c r="P556">
        <v>1995</v>
      </c>
      <c r="Q556">
        <v>1</v>
      </c>
      <c r="R556" t="s">
        <v>1133</v>
      </c>
    </row>
    <row r="557" spans="1:18">
      <c r="A557">
        <v>1413</v>
      </c>
      <c r="B557" t="s">
        <v>1267</v>
      </c>
      <c r="C557">
        <v>-72.271884999999997</v>
      </c>
      <c r="D557">
        <v>77.843751999999995</v>
      </c>
      <c r="G557">
        <v>2394</v>
      </c>
      <c r="I557">
        <v>10</v>
      </c>
      <c r="K557" t="s">
        <v>269</v>
      </c>
      <c r="L557">
        <v>10.425000000000001</v>
      </c>
      <c r="M557" t="s">
        <v>508</v>
      </c>
      <c r="N557">
        <v>1994</v>
      </c>
      <c r="O557">
        <v>1</v>
      </c>
      <c r="P557">
        <v>1995</v>
      </c>
      <c r="Q557">
        <v>1</v>
      </c>
      <c r="R557" t="s">
        <v>1133</v>
      </c>
    </row>
    <row r="558" spans="1:18">
      <c r="A558">
        <v>1414</v>
      </c>
      <c r="B558" t="s">
        <v>1268</v>
      </c>
      <c r="C558">
        <v>-72.289226999999997</v>
      </c>
      <c r="D558">
        <v>77.828665999999998</v>
      </c>
      <c r="G558">
        <v>2383</v>
      </c>
      <c r="I558">
        <v>0</v>
      </c>
      <c r="K558" t="s">
        <v>269</v>
      </c>
      <c r="L558">
        <v>0</v>
      </c>
      <c r="M558" t="s">
        <v>508</v>
      </c>
      <c r="N558">
        <v>1994</v>
      </c>
      <c r="O558">
        <v>1</v>
      </c>
      <c r="P558">
        <v>1995</v>
      </c>
      <c r="Q558">
        <v>1</v>
      </c>
      <c r="R558" t="s">
        <v>1133</v>
      </c>
    </row>
    <row r="559" spans="1:18">
      <c r="A559">
        <v>1415</v>
      </c>
      <c r="B559" t="s">
        <v>1269</v>
      </c>
      <c r="C559">
        <v>-72.306568999999996</v>
      </c>
      <c r="D559">
        <v>77.813579000000004</v>
      </c>
      <c r="G559">
        <v>2385</v>
      </c>
      <c r="I559">
        <v>210</v>
      </c>
      <c r="K559" t="s">
        <v>269</v>
      </c>
      <c r="L559">
        <v>209.66399999999999</v>
      </c>
      <c r="M559" t="s">
        <v>508</v>
      </c>
      <c r="N559">
        <v>1994</v>
      </c>
      <c r="O559">
        <v>1</v>
      </c>
      <c r="P559">
        <v>1995</v>
      </c>
      <c r="Q559">
        <v>1</v>
      </c>
      <c r="R559" t="s">
        <v>1133</v>
      </c>
    </row>
    <row r="560" spans="1:18">
      <c r="A560">
        <v>1416</v>
      </c>
      <c r="B560" t="s">
        <v>1270</v>
      </c>
      <c r="C560">
        <v>-72.323910999999995</v>
      </c>
      <c r="D560">
        <v>77.798491999999996</v>
      </c>
      <c r="G560">
        <v>2395</v>
      </c>
      <c r="I560">
        <v>189</v>
      </c>
      <c r="K560" t="s">
        <v>269</v>
      </c>
      <c r="L560">
        <v>188.82499999999999</v>
      </c>
      <c r="M560" t="s">
        <v>508</v>
      </c>
      <c r="N560">
        <v>1994</v>
      </c>
      <c r="O560">
        <v>1</v>
      </c>
      <c r="P560">
        <v>1995</v>
      </c>
      <c r="Q560">
        <v>1</v>
      </c>
      <c r="R560" t="s">
        <v>1133</v>
      </c>
    </row>
    <row r="561" spans="1:18">
      <c r="A561">
        <v>1417</v>
      </c>
      <c r="B561" t="s">
        <v>1271</v>
      </c>
      <c r="C561">
        <v>-72.341252999999995</v>
      </c>
      <c r="D561">
        <v>77.783405000000002</v>
      </c>
      <c r="G561">
        <v>2401</v>
      </c>
      <c r="I561">
        <v>123</v>
      </c>
      <c r="K561" t="s">
        <v>269</v>
      </c>
      <c r="L561">
        <v>123.015</v>
      </c>
      <c r="M561" t="s">
        <v>508</v>
      </c>
      <c r="N561">
        <v>1994</v>
      </c>
      <c r="O561">
        <v>1</v>
      </c>
      <c r="P561">
        <v>1995</v>
      </c>
      <c r="Q561">
        <v>1</v>
      </c>
      <c r="R561" t="s">
        <v>1133</v>
      </c>
    </row>
    <row r="562" spans="1:18">
      <c r="A562">
        <v>1418</v>
      </c>
      <c r="B562" t="s">
        <v>1272</v>
      </c>
      <c r="C562">
        <v>-72.358594999999994</v>
      </c>
      <c r="D562">
        <v>77.768319000000005</v>
      </c>
      <c r="G562">
        <v>2407</v>
      </c>
      <c r="I562">
        <v>103</v>
      </c>
      <c r="K562" t="s">
        <v>269</v>
      </c>
      <c r="L562">
        <v>102.828</v>
      </c>
      <c r="M562" t="s">
        <v>508</v>
      </c>
      <c r="N562">
        <v>1994</v>
      </c>
      <c r="O562">
        <v>1</v>
      </c>
      <c r="P562">
        <v>1995</v>
      </c>
      <c r="Q562">
        <v>1</v>
      </c>
      <c r="R562" t="s">
        <v>1133</v>
      </c>
    </row>
    <row r="563" spans="1:18">
      <c r="A563">
        <v>1419</v>
      </c>
      <c r="B563" t="s">
        <v>1273</v>
      </c>
      <c r="C563">
        <v>-72.375936999999993</v>
      </c>
      <c r="D563">
        <v>77.753231999999997</v>
      </c>
      <c r="G563">
        <v>2410</v>
      </c>
      <c r="I563">
        <v>77</v>
      </c>
      <c r="K563" t="s">
        <v>269</v>
      </c>
      <c r="L563">
        <v>77.28</v>
      </c>
      <c r="M563" t="s">
        <v>508</v>
      </c>
      <c r="N563">
        <v>1994</v>
      </c>
      <c r="O563">
        <v>1</v>
      </c>
      <c r="P563">
        <v>1995</v>
      </c>
      <c r="Q563">
        <v>1</v>
      </c>
      <c r="R563" t="s">
        <v>1133</v>
      </c>
    </row>
    <row r="564" spans="1:18">
      <c r="A564">
        <v>1420</v>
      </c>
      <c r="B564" t="s">
        <v>1274</v>
      </c>
      <c r="C564">
        <v>-72.393279000000007</v>
      </c>
      <c r="D564">
        <v>77.738145000000003</v>
      </c>
      <c r="G564">
        <v>2420</v>
      </c>
      <c r="I564">
        <v>62</v>
      </c>
      <c r="K564" t="s">
        <v>269</v>
      </c>
      <c r="L564">
        <v>61.887</v>
      </c>
      <c r="M564" t="s">
        <v>508</v>
      </c>
      <c r="N564">
        <v>1994</v>
      </c>
      <c r="O564">
        <v>1</v>
      </c>
      <c r="P564">
        <v>1995</v>
      </c>
      <c r="Q564">
        <v>1</v>
      </c>
      <c r="R564" t="s">
        <v>1133</v>
      </c>
    </row>
    <row r="565" spans="1:18">
      <c r="A565">
        <v>1421</v>
      </c>
      <c r="B565" t="s">
        <v>1275</v>
      </c>
      <c r="C565">
        <v>-72.410621000000006</v>
      </c>
      <c r="D565">
        <v>77.723059000000006</v>
      </c>
      <c r="G565">
        <v>2424</v>
      </c>
      <c r="H565">
        <v>-34.700000000000003</v>
      </c>
      <c r="I565">
        <v>0</v>
      </c>
      <c r="K565" t="s">
        <v>269</v>
      </c>
      <c r="L565">
        <v>0</v>
      </c>
      <c r="M565" t="s">
        <v>508</v>
      </c>
      <c r="N565">
        <v>1994</v>
      </c>
      <c r="O565">
        <v>1</v>
      </c>
      <c r="P565">
        <v>1995</v>
      </c>
      <c r="Q565">
        <v>1</v>
      </c>
      <c r="R565" t="s">
        <v>1133</v>
      </c>
    </row>
    <row r="566" spans="1:18">
      <c r="A566">
        <v>1422</v>
      </c>
      <c r="B566" t="s">
        <v>1276</v>
      </c>
      <c r="C566">
        <v>-72.427993000000001</v>
      </c>
      <c r="D566">
        <v>77.707759999999993</v>
      </c>
      <c r="G566">
        <v>2440</v>
      </c>
      <c r="I566">
        <v>0</v>
      </c>
      <c r="K566" t="s">
        <v>269</v>
      </c>
      <c r="L566">
        <v>0</v>
      </c>
      <c r="M566" t="s">
        <v>508</v>
      </c>
      <c r="N566">
        <v>1994</v>
      </c>
      <c r="O566">
        <v>1</v>
      </c>
      <c r="P566">
        <v>1995</v>
      </c>
      <c r="Q566">
        <v>1</v>
      </c>
      <c r="R566" t="s">
        <v>1133</v>
      </c>
    </row>
    <row r="567" spans="1:18">
      <c r="A567">
        <v>1423</v>
      </c>
      <c r="B567" t="s">
        <v>1277</v>
      </c>
      <c r="C567">
        <v>-72.445366000000007</v>
      </c>
      <c r="D567">
        <v>77.692460999999994</v>
      </c>
      <c r="G567">
        <v>2445</v>
      </c>
      <c r="I567">
        <v>258</v>
      </c>
      <c r="K567" t="s">
        <v>269</v>
      </c>
      <c r="L567">
        <v>258.15600000000001</v>
      </c>
      <c r="M567" t="s">
        <v>508</v>
      </c>
      <c r="N567">
        <v>1994</v>
      </c>
      <c r="O567">
        <v>1</v>
      </c>
      <c r="P567">
        <v>1995</v>
      </c>
      <c r="Q567">
        <v>1</v>
      </c>
      <c r="R567" t="s">
        <v>1133</v>
      </c>
    </row>
    <row r="568" spans="1:18">
      <c r="A568">
        <v>1424</v>
      </c>
      <c r="B568" t="s">
        <v>1278</v>
      </c>
      <c r="C568">
        <v>-72.462738999999999</v>
      </c>
      <c r="D568">
        <v>77.677162999999993</v>
      </c>
      <c r="G568">
        <v>2442</v>
      </c>
      <c r="I568">
        <v>145</v>
      </c>
      <c r="K568" t="s">
        <v>269</v>
      </c>
      <c r="L568">
        <v>145.18</v>
      </c>
      <c r="M568" t="s">
        <v>508</v>
      </c>
      <c r="N568">
        <v>1994</v>
      </c>
      <c r="O568">
        <v>1</v>
      </c>
      <c r="P568">
        <v>1995</v>
      </c>
      <c r="Q568">
        <v>1</v>
      </c>
      <c r="R568" t="s">
        <v>1133</v>
      </c>
    </row>
    <row r="569" spans="1:18">
      <c r="A569">
        <v>1425</v>
      </c>
      <c r="B569" t="s">
        <v>1279</v>
      </c>
      <c r="C569">
        <v>-72.480110999999994</v>
      </c>
      <c r="D569">
        <v>77.661863999999994</v>
      </c>
      <c r="G569">
        <v>2439</v>
      </c>
      <c r="I569">
        <v>15</v>
      </c>
      <c r="K569" t="s">
        <v>269</v>
      </c>
      <c r="L569">
        <v>15.444000000000001</v>
      </c>
      <c r="M569" t="s">
        <v>508</v>
      </c>
      <c r="N569">
        <v>1994</v>
      </c>
      <c r="O569">
        <v>1</v>
      </c>
      <c r="P569">
        <v>1995</v>
      </c>
      <c r="Q569">
        <v>1</v>
      </c>
      <c r="R569" t="s">
        <v>1133</v>
      </c>
    </row>
    <row r="570" spans="1:18">
      <c r="A570">
        <v>1426</v>
      </c>
      <c r="B570" t="s">
        <v>1280</v>
      </c>
      <c r="C570">
        <v>-72.497484</v>
      </c>
      <c r="D570">
        <v>77.646564999999995</v>
      </c>
      <c r="G570">
        <v>2433</v>
      </c>
      <c r="I570">
        <v>47</v>
      </c>
      <c r="K570" t="s">
        <v>269</v>
      </c>
      <c r="L570">
        <v>46.87</v>
      </c>
      <c r="M570" t="s">
        <v>508</v>
      </c>
      <c r="N570">
        <v>1994</v>
      </c>
      <c r="O570">
        <v>1</v>
      </c>
      <c r="P570">
        <v>1995</v>
      </c>
      <c r="Q570">
        <v>1</v>
      </c>
      <c r="R570" t="s">
        <v>1133</v>
      </c>
    </row>
    <row r="571" spans="1:18">
      <c r="A571">
        <v>1427</v>
      </c>
      <c r="B571" t="s">
        <v>1281</v>
      </c>
      <c r="C571">
        <v>-72.514857000000006</v>
      </c>
      <c r="D571">
        <v>77.631266999999994</v>
      </c>
      <c r="G571">
        <v>2431</v>
      </c>
      <c r="I571">
        <v>5</v>
      </c>
      <c r="K571" t="s">
        <v>269</v>
      </c>
      <c r="L571">
        <v>5.1479999999999997</v>
      </c>
      <c r="M571" t="s">
        <v>508</v>
      </c>
      <c r="N571">
        <v>1994</v>
      </c>
      <c r="O571">
        <v>1</v>
      </c>
      <c r="P571">
        <v>1995</v>
      </c>
      <c r="Q571">
        <v>1</v>
      </c>
      <c r="R571" t="s">
        <v>1133</v>
      </c>
    </row>
    <row r="572" spans="1:18">
      <c r="A572">
        <v>1428</v>
      </c>
      <c r="B572" t="s">
        <v>1282</v>
      </c>
      <c r="C572">
        <v>-72.532229999999998</v>
      </c>
      <c r="D572">
        <v>77.615967999999995</v>
      </c>
      <c r="G572">
        <v>2430</v>
      </c>
      <c r="I572">
        <v>5</v>
      </c>
      <c r="K572" t="s">
        <v>269</v>
      </c>
      <c r="L572">
        <v>5.1360000000000001</v>
      </c>
      <c r="M572" t="s">
        <v>508</v>
      </c>
      <c r="N572">
        <v>1994</v>
      </c>
      <c r="O572">
        <v>1</v>
      </c>
      <c r="P572">
        <v>1995</v>
      </c>
      <c r="Q572">
        <v>1</v>
      </c>
      <c r="R572" t="s">
        <v>1133</v>
      </c>
    </row>
    <row r="573" spans="1:18">
      <c r="A573">
        <v>1429</v>
      </c>
      <c r="B573" t="s">
        <v>1283</v>
      </c>
      <c r="C573">
        <v>-72.549601999999993</v>
      </c>
      <c r="D573">
        <v>77.600668999999996</v>
      </c>
      <c r="G573">
        <v>2433</v>
      </c>
      <c r="I573">
        <v>93</v>
      </c>
      <c r="K573" t="s">
        <v>269</v>
      </c>
      <c r="L573">
        <v>93.085999999999999</v>
      </c>
      <c r="M573" t="s">
        <v>508</v>
      </c>
      <c r="N573">
        <v>1994</v>
      </c>
      <c r="O573">
        <v>1</v>
      </c>
      <c r="P573">
        <v>1995</v>
      </c>
      <c r="Q573">
        <v>1</v>
      </c>
      <c r="R573" t="s">
        <v>1133</v>
      </c>
    </row>
    <row r="574" spans="1:18">
      <c r="A574">
        <v>1430</v>
      </c>
      <c r="B574" t="s">
        <v>1284</v>
      </c>
      <c r="C574">
        <v>-72.566974999999999</v>
      </c>
      <c r="D574">
        <v>77.585370999999995</v>
      </c>
      <c r="G574">
        <v>2436</v>
      </c>
      <c r="I574">
        <v>21</v>
      </c>
      <c r="K574" t="s">
        <v>269</v>
      </c>
      <c r="L574">
        <v>20.873999999999999</v>
      </c>
      <c r="M574" t="s">
        <v>508</v>
      </c>
      <c r="N574">
        <v>1994</v>
      </c>
      <c r="O574">
        <v>1</v>
      </c>
      <c r="P574">
        <v>1995</v>
      </c>
      <c r="Q574">
        <v>1</v>
      </c>
      <c r="R574" t="s">
        <v>1133</v>
      </c>
    </row>
    <row r="575" spans="1:18">
      <c r="A575">
        <v>1431</v>
      </c>
      <c r="B575" t="s">
        <v>1285</v>
      </c>
      <c r="C575">
        <v>-72.584348000000006</v>
      </c>
      <c r="D575">
        <v>77.570071999999996</v>
      </c>
      <c r="G575">
        <v>2444</v>
      </c>
      <c r="I575">
        <v>160</v>
      </c>
      <c r="K575" t="s">
        <v>269</v>
      </c>
      <c r="L575">
        <v>159.80000000000001</v>
      </c>
      <c r="M575" t="s">
        <v>508</v>
      </c>
      <c r="N575">
        <v>1994</v>
      </c>
      <c r="O575">
        <v>1</v>
      </c>
      <c r="P575">
        <v>1995</v>
      </c>
      <c r="Q575">
        <v>1</v>
      </c>
      <c r="R575" t="s">
        <v>1133</v>
      </c>
    </row>
    <row r="576" spans="1:18">
      <c r="A576">
        <v>1432</v>
      </c>
      <c r="B576" t="s">
        <v>1286</v>
      </c>
      <c r="C576">
        <v>-72.601720999999998</v>
      </c>
      <c r="D576">
        <v>77.554772999999997</v>
      </c>
      <c r="G576">
        <v>2454</v>
      </c>
      <c r="I576">
        <v>118</v>
      </c>
      <c r="K576" t="s">
        <v>269</v>
      </c>
      <c r="L576">
        <v>118.29600000000001</v>
      </c>
      <c r="M576" t="s">
        <v>508</v>
      </c>
      <c r="N576">
        <v>1994</v>
      </c>
      <c r="O576">
        <v>1</v>
      </c>
      <c r="P576">
        <v>1995</v>
      </c>
      <c r="Q576">
        <v>1</v>
      </c>
      <c r="R576" t="s">
        <v>1133</v>
      </c>
    </row>
    <row r="577" spans="1:18">
      <c r="A577">
        <v>1433</v>
      </c>
      <c r="B577" t="s">
        <v>1287</v>
      </c>
      <c r="C577">
        <v>-72.619093000000007</v>
      </c>
      <c r="D577">
        <v>77.539474999999996</v>
      </c>
      <c r="G577">
        <v>2461</v>
      </c>
      <c r="I577">
        <v>15</v>
      </c>
      <c r="K577" t="s">
        <v>269</v>
      </c>
      <c r="L577">
        <v>15.228</v>
      </c>
      <c r="M577" t="s">
        <v>508</v>
      </c>
      <c r="N577">
        <v>1994</v>
      </c>
      <c r="O577">
        <v>1</v>
      </c>
      <c r="P577">
        <v>1995</v>
      </c>
      <c r="Q577">
        <v>1</v>
      </c>
      <c r="R577" t="s">
        <v>1133</v>
      </c>
    </row>
    <row r="578" spans="1:18">
      <c r="A578">
        <v>1434</v>
      </c>
      <c r="B578" t="s">
        <v>1288</v>
      </c>
      <c r="C578">
        <v>-72.636465999999999</v>
      </c>
      <c r="D578">
        <v>77.524175999999997</v>
      </c>
      <c r="G578">
        <v>2467</v>
      </c>
      <c r="I578">
        <v>15</v>
      </c>
      <c r="K578" t="s">
        <v>269</v>
      </c>
      <c r="L578">
        <v>15.192</v>
      </c>
      <c r="M578" t="s">
        <v>508</v>
      </c>
      <c r="N578">
        <v>1994</v>
      </c>
      <c r="O578">
        <v>1</v>
      </c>
      <c r="P578">
        <v>1995</v>
      </c>
      <c r="Q578">
        <v>1</v>
      </c>
      <c r="R578" t="s">
        <v>1133</v>
      </c>
    </row>
    <row r="579" spans="1:18">
      <c r="A579">
        <v>1435</v>
      </c>
      <c r="B579" t="s">
        <v>1289</v>
      </c>
      <c r="C579">
        <v>-72.653839000000005</v>
      </c>
      <c r="D579">
        <v>77.508876999999998</v>
      </c>
      <c r="G579">
        <v>2467</v>
      </c>
      <c r="I579">
        <v>260</v>
      </c>
      <c r="K579" t="s">
        <v>269</v>
      </c>
      <c r="L579">
        <v>260.178</v>
      </c>
      <c r="M579" t="s">
        <v>508</v>
      </c>
      <c r="N579">
        <v>1994</v>
      </c>
      <c r="O579">
        <v>1</v>
      </c>
      <c r="P579">
        <v>1995</v>
      </c>
      <c r="Q579">
        <v>1</v>
      </c>
      <c r="R579" t="s">
        <v>1133</v>
      </c>
    </row>
    <row r="580" spans="1:18">
      <c r="A580">
        <v>1436</v>
      </c>
      <c r="B580" t="s">
        <v>1290</v>
      </c>
      <c r="C580">
        <v>-72.671211999999997</v>
      </c>
      <c r="D580">
        <v>77.493578999999997</v>
      </c>
      <c r="G580">
        <v>2468</v>
      </c>
      <c r="H580">
        <v>-34.5</v>
      </c>
      <c r="I580">
        <v>20</v>
      </c>
      <c r="K580" t="s">
        <v>269</v>
      </c>
      <c r="L580">
        <v>20.16</v>
      </c>
      <c r="M580" t="s">
        <v>508</v>
      </c>
      <c r="N580">
        <v>1994</v>
      </c>
      <c r="O580">
        <v>1</v>
      </c>
      <c r="P580">
        <v>1995</v>
      </c>
      <c r="Q580">
        <v>1</v>
      </c>
      <c r="R580" t="s">
        <v>1133</v>
      </c>
    </row>
    <row r="581" spans="1:18">
      <c r="A581">
        <v>1437</v>
      </c>
      <c r="B581" t="s">
        <v>1291</v>
      </c>
      <c r="C581">
        <v>-72.688543999999993</v>
      </c>
      <c r="D581">
        <v>77.478213999999994</v>
      </c>
      <c r="G581">
        <v>2479</v>
      </c>
      <c r="I581">
        <v>40</v>
      </c>
      <c r="K581" t="s">
        <v>269</v>
      </c>
      <c r="L581">
        <v>40.223999999999997</v>
      </c>
      <c r="M581" t="s">
        <v>508</v>
      </c>
      <c r="N581">
        <v>1994</v>
      </c>
      <c r="O581">
        <v>1</v>
      </c>
      <c r="P581">
        <v>1995</v>
      </c>
      <c r="Q581">
        <v>1</v>
      </c>
      <c r="R581" t="s">
        <v>1133</v>
      </c>
    </row>
    <row r="582" spans="1:18">
      <c r="A582">
        <v>1438</v>
      </c>
      <c r="B582" t="s">
        <v>1292</v>
      </c>
      <c r="C582">
        <v>-72.705877000000001</v>
      </c>
      <c r="D582">
        <v>77.462849000000006</v>
      </c>
      <c r="G582">
        <v>2484</v>
      </c>
      <c r="I582">
        <v>15</v>
      </c>
      <c r="K582" t="s">
        <v>269</v>
      </c>
      <c r="L582">
        <v>15.048</v>
      </c>
      <c r="M582" t="s">
        <v>508</v>
      </c>
      <c r="N582">
        <v>1994</v>
      </c>
      <c r="O582">
        <v>1</v>
      </c>
      <c r="P582">
        <v>1995</v>
      </c>
      <c r="Q582">
        <v>1</v>
      </c>
      <c r="R582" t="s">
        <v>1133</v>
      </c>
    </row>
    <row r="583" spans="1:18">
      <c r="A583">
        <v>1439</v>
      </c>
      <c r="B583" t="s">
        <v>1293</v>
      </c>
      <c r="C583">
        <v>-72.723208999999997</v>
      </c>
      <c r="D583">
        <v>77.447484000000003</v>
      </c>
      <c r="G583">
        <v>2495</v>
      </c>
      <c r="I583">
        <v>0</v>
      </c>
      <c r="K583" t="s">
        <v>269</v>
      </c>
      <c r="L583">
        <v>0</v>
      </c>
      <c r="M583" t="s">
        <v>508</v>
      </c>
      <c r="N583">
        <v>1994</v>
      </c>
      <c r="O583">
        <v>1</v>
      </c>
      <c r="P583">
        <v>1995</v>
      </c>
      <c r="Q583">
        <v>1</v>
      </c>
      <c r="R583" t="s">
        <v>1133</v>
      </c>
    </row>
    <row r="584" spans="1:18">
      <c r="A584">
        <v>1440</v>
      </c>
      <c r="B584" t="s">
        <v>1294</v>
      </c>
      <c r="C584">
        <v>-72.740542000000005</v>
      </c>
      <c r="D584">
        <v>77.432119</v>
      </c>
      <c r="G584">
        <v>2501</v>
      </c>
      <c r="I584">
        <v>145</v>
      </c>
      <c r="K584" t="s">
        <v>269</v>
      </c>
      <c r="L584">
        <v>144.768</v>
      </c>
      <c r="M584" t="s">
        <v>508</v>
      </c>
      <c r="N584">
        <v>1994</v>
      </c>
      <c r="O584">
        <v>1</v>
      </c>
      <c r="P584">
        <v>1995</v>
      </c>
      <c r="Q584">
        <v>1</v>
      </c>
      <c r="R584" t="s">
        <v>1133</v>
      </c>
    </row>
    <row r="585" spans="1:18">
      <c r="A585">
        <v>1441</v>
      </c>
      <c r="B585" t="s">
        <v>1295</v>
      </c>
      <c r="C585">
        <v>-72.757874000000001</v>
      </c>
      <c r="D585">
        <v>77.416754999999995</v>
      </c>
      <c r="G585">
        <v>2499</v>
      </c>
      <c r="I585">
        <v>194</v>
      </c>
      <c r="K585" t="s">
        <v>269</v>
      </c>
      <c r="L585">
        <v>194.22</v>
      </c>
      <c r="M585" t="s">
        <v>508</v>
      </c>
      <c r="N585">
        <v>1994</v>
      </c>
      <c r="O585">
        <v>1</v>
      </c>
      <c r="P585">
        <v>1995</v>
      </c>
      <c r="Q585">
        <v>1</v>
      </c>
      <c r="R585" t="s">
        <v>1133</v>
      </c>
    </row>
    <row r="586" spans="1:18">
      <c r="A586">
        <v>1442</v>
      </c>
      <c r="B586" t="s">
        <v>1296</v>
      </c>
      <c r="C586">
        <v>-72.775206999999995</v>
      </c>
      <c r="D586">
        <v>77.401390000000006</v>
      </c>
      <c r="G586">
        <v>2498</v>
      </c>
      <c r="I586">
        <v>194</v>
      </c>
      <c r="K586" t="s">
        <v>269</v>
      </c>
      <c r="L586">
        <v>193.75200000000001</v>
      </c>
      <c r="M586" t="s">
        <v>508</v>
      </c>
      <c r="N586">
        <v>1994</v>
      </c>
      <c r="O586">
        <v>1</v>
      </c>
      <c r="P586">
        <v>1995</v>
      </c>
      <c r="Q586">
        <v>1</v>
      </c>
      <c r="R586" t="s">
        <v>1133</v>
      </c>
    </row>
    <row r="587" spans="1:18">
      <c r="A587">
        <v>1443</v>
      </c>
      <c r="B587" t="s">
        <v>1297</v>
      </c>
      <c r="C587">
        <v>-72.792539000000005</v>
      </c>
      <c r="D587">
        <v>77.386025000000004</v>
      </c>
      <c r="G587">
        <v>2500</v>
      </c>
      <c r="I587">
        <v>25</v>
      </c>
      <c r="K587" t="s">
        <v>269</v>
      </c>
      <c r="L587">
        <v>24.78</v>
      </c>
      <c r="M587" t="s">
        <v>508</v>
      </c>
      <c r="N587">
        <v>1994</v>
      </c>
      <c r="O587">
        <v>1</v>
      </c>
      <c r="P587">
        <v>1995</v>
      </c>
      <c r="Q587">
        <v>1</v>
      </c>
      <c r="R587" t="s">
        <v>1133</v>
      </c>
    </row>
    <row r="588" spans="1:18">
      <c r="A588">
        <v>1444</v>
      </c>
      <c r="B588" t="s">
        <v>1298</v>
      </c>
      <c r="C588">
        <v>-72.809871999999999</v>
      </c>
      <c r="D588">
        <v>77.370660000000001</v>
      </c>
      <c r="G588">
        <v>2508</v>
      </c>
      <c r="I588">
        <v>74</v>
      </c>
      <c r="K588" t="s">
        <v>269</v>
      </c>
      <c r="L588">
        <v>74.16</v>
      </c>
      <c r="M588" t="s">
        <v>508</v>
      </c>
      <c r="N588">
        <v>1994</v>
      </c>
      <c r="O588">
        <v>1</v>
      </c>
      <c r="P588">
        <v>1995</v>
      </c>
      <c r="Q588">
        <v>1</v>
      </c>
      <c r="R588" t="s">
        <v>1133</v>
      </c>
    </row>
    <row r="589" spans="1:18">
      <c r="A589">
        <v>1445</v>
      </c>
      <c r="B589" t="s">
        <v>1299</v>
      </c>
      <c r="C589">
        <v>-72.827203999999995</v>
      </c>
      <c r="D589">
        <v>77.355294999999998</v>
      </c>
      <c r="G589">
        <v>2516</v>
      </c>
      <c r="I589">
        <v>5</v>
      </c>
      <c r="K589" t="s">
        <v>269</v>
      </c>
      <c r="L589">
        <v>4.9320000000000004</v>
      </c>
      <c r="M589" t="s">
        <v>508</v>
      </c>
      <c r="N589">
        <v>1994</v>
      </c>
      <c r="O589">
        <v>1</v>
      </c>
      <c r="P589">
        <v>1995</v>
      </c>
      <c r="Q589">
        <v>1</v>
      </c>
      <c r="R589" t="s">
        <v>1133</v>
      </c>
    </row>
    <row r="590" spans="1:18">
      <c r="A590">
        <v>1446</v>
      </c>
      <c r="B590" t="s">
        <v>1300</v>
      </c>
      <c r="C590">
        <v>-72.844537000000003</v>
      </c>
      <c r="D590">
        <v>77.339931000000007</v>
      </c>
      <c r="G590">
        <v>2525</v>
      </c>
      <c r="I590">
        <v>0</v>
      </c>
      <c r="K590" t="s">
        <v>269</v>
      </c>
      <c r="L590">
        <v>0</v>
      </c>
      <c r="M590" t="s">
        <v>508</v>
      </c>
      <c r="N590">
        <v>1994</v>
      </c>
      <c r="O590">
        <v>1</v>
      </c>
      <c r="P590">
        <v>1995</v>
      </c>
      <c r="Q590">
        <v>1</v>
      </c>
      <c r="R590" t="s">
        <v>1133</v>
      </c>
    </row>
    <row r="591" spans="1:18">
      <c r="A591">
        <v>1447</v>
      </c>
      <c r="B591" t="s">
        <v>1301</v>
      </c>
      <c r="C591">
        <v>-72.861868999999999</v>
      </c>
      <c r="D591">
        <v>77.324566000000004</v>
      </c>
      <c r="G591">
        <v>2525</v>
      </c>
      <c r="I591">
        <v>84</v>
      </c>
      <c r="K591" t="s">
        <v>269</v>
      </c>
      <c r="L591">
        <v>84.048000000000002</v>
      </c>
      <c r="M591" t="s">
        <v>508</v>
      </c>
      <c r="N591">
        <v>1994</v>
      </c>
      <c r="O591">
        <v>1</v>
      </c>
      <c r="P591">
        <v>1995</v>
      </c>
      <c r="Q591">
        <v>1</v>
      </c>
      <c r="R591" t="s">
        <v>1133</v>
      </c>
    </row>
    <row r="592" spans="1:18">
      <c r="A592">
        <v>1448</v>
      </c>
      <c r="B592" t="s">
        <v>1302</v>
      </c>
      <c r="C592">
        <v>-72.879202000000006</v>
      </c>
      <c r="D592">
        <v>77.309201000000002</v>
      </c>
      <c r="G592">
        <v>2514</v>
      </c>
      <c r="I592">
        <v>15</v>
      </c>
      <c r="K592" t="s">
        <v>269</v>
      </c>
      <c r="L592">
        <v>14.868</v>
      </c>
      <c r="M592" t="s">
        <v>508</v>
      </c>
      <c r="N592">
        <v>1994</v>
      </c>
      <c r="O592">
        <v>1</v>
      </c>
      <c r="P592">
        <v>1995</v>
      </c>
      <c r="Q592">
        <v>1</v>
      </c>
      <c r="R592" t="s">
        <v>1133</v>
      </c>
    </row>
    <row r="593" spans="1:18">
      <c r="A593">
        <v>1449</v>
      </c>
      <c r="B593" t="s">
        <v>1303</v>
      </c>
      <c r="C593">
        <v>-72.896534000000003</v>
      </c>
      <c r="D593">
        <v>77.293835999999999</v>
      </c>
      <c r="G593">
        <v>2517</v>
      </c>
      <c r="I593">
        <v>125</v>
      </c>
      <c r="K593" t="s">
        <v>269</v>
      </c>
      <c r="L593">
        <v>124.5</v>
      </c>
      <c r="M593" t="s">
        <v>508</v>
      </c>
      <c r="N593">
        <v>1994</v>
      </c>
      <c r="O593">
        <v>1</v>
      </c>
      <c r="P593">
        <v>1995</v>
      </c>
      <c r="Q593">
        <v>1</v>
      </c>
      <c r="R593" t="s">
        <v>1133</v>
      </c>
    </row>
    <row r="594" spans="1:18">
      <c r="A594">
        <v>1450</v>
      </c>
      <c r="B594" t="s">
        <v>1304</v>
      </c>
      <c r="C594">
        <v>-72.913866999999996</v>
      </c>
      <c r="D594">
        <v>77.278470999999996</v>
      </c>
      <c r="G594">
        <v>2525</v>
      </c>
      <c r="I594">
        <v>75</v>
      </c>
      <c r="K594" t="s">
        <v>269</v>
      </c>
      <c r="L594">
        <v>74.88</v>
      </c>
      <c r="M594" t="s">
        <v>508</v>
      </c>
      <c r="N594">
        <v>1994</v>
      </c>
      <c r="O594">
        <v>1</v>
      </c>
      <c r="P594">
        <v>1995</v>
      </c>
      <c r="Q594">
        <v>1</v>
      </c>
      <c r="R594" t="s">
        <v>1133</v>
      </c>
    </row>
    <row r="595" spans="1:18">
      <c r="A595">
        <v>1451</v>
      </c>
      <c r="B595" t="s">
        <v>1305</v>
      </c>
      <c r="C595">
        <v>-72.931200000000004</v>
      </c>
      <c r="D595">
        <v>77.263107000000005</v>
      </c>
      <c r="G595">
        <v>2511</v>
      </c>
      <c r="I595">
        <v>180</v>
      </c>
      <c r="K595" t="s">
        <v>269</v>
      </c>
      <c r="L595">
        <v>180.15799999999999</v>
      </c>
      <c r="M595" t="s">
        <v>508</v>
      </c>
      <c r="N595">
        <v>1994</v>
      </c>
      <c r="O595">
        <v>1</v>
      </c>
      <c r="P595">
        <v>1995</v>
      </c>
      <c r="Q595">
        <v>1</v>
      </c>
      <c r="R595" t="s">
        <v>1133</v>
      </c>
    </row>
    <row r="596" spans="1:18">
      <c r="A596">
        <v>1452</v>
      </c>
      <c r="B596" t="s">
        <v>1306</v>
      </c>
      <c r="C596">
        <v>-72.948545999999993</v>
      </c>
      <c r="D596">
        <v>77.247354000000001</v>
      </c>
      <c r="G596">
        <v>2514</v>
      </c>
      <c r="I596">
        <v>125</v>
      </c>
      <c r="K596" t="s">
        <v>269</v>
      </c>
      <c r="L596">
        <v>124.86199999999999</v>
      </c>
      <c r="M596" t="s">
        <v>508</v>
      </c>
      <c r="N596">
        <v>1994</v>
      </c>
      <c r="O596">
        <v>1</v>
      </c>
      <c r="P596">
        <v>1995</v>
      </c>
      <c r="Q596">
        <v>1</v>
      </c>
      <c r="R596" t="s">
        <v>1133</v>
      </c>
    </row>
    <row r="597" spans="1:18">
      <c r="A597">
        <v>1453</v>
      </c>
      <c r="B597" t="s">
        <v>1307</v>
      </c>
      <c r="C597">
        <v>-72.965891999999997</v>
      </c>
      <c r="D597">
        <v>77.231601999999995</v>
      </c>
      <c r="G597">
        <v>2513</v>
      </c>
      <c r="I597">
        <v>25</v>
      </c>
      <c r="K597" t="s">
        <v>269</v>
      </c>
      <c r="L597">
        <v>25.26</v>
      </c>
      <c r="M597" t="s">
        <v>508</v>
      </c>
      <c r="N597">
        <v>1994</v>
      </c>
      <c r="O597">
        <v>1</v>
      </c>
      <c r="P597">
        <v>1995</v>
      </c>
      <c r="Q597">
        <v>1</v>
      </c>
      <c r="R597" t="s">
        <v>1133</v>
      </c>
    </row>
    <row r="598" spans="1:18">
      <c r="A598">
        <v>1454</v>
      </c>
      <c r="B598" t="s">
        <v>1308</v>
      </c>
      <c r="C598">
        <v>-72.983238</v>
      </c>
      <c r="D598">
        <v>77.215850000000003</v>
      </c>
      <c r="G598">
        <v>2518</v>
      </c>
      <c r="I598">
        <v>60</v>
      </c>
      <c r="K598" t="s">
        <v>269</v>
      </c>
      <c r="L598">
        <v>60.345999999999997</v>
      </c>
      <c r="M598" t="s">
        <v>508</v>
      </c>
      <c r="N598">
        <v>1994</v>
      </c>
      <c r="O598">
        <v>1</v>
      </c>
      <c r="P598">
        <v>1995</v>
      </c>
      <c r="Q598">
        <v>1</v>
      </c>
      <c r="R598" t="s">
        <v>1133</v>
      </c>
    </row>
    <row r="599" spans="1:18">
      <c r="A599">
        <v>1455</v>
      </c>
      <c r="B599" t="s">
        <v>1309</v>
      </c>
      <c r="C599">
        <v>-73.000584000000003</v>
      </c>
      <c r="D599">
        <v>77.200097999999997</v>
      </c>
      <c r="G599">
        <v>2528</v>
      </c>
      <c r="I599">
        <v>10</v>
      </c>
      <c r="K599" t="s">
        <v>269</v>
      </c>
      <c r="L599">
        <v>10.176</v>
      </c>
      <c r="M599" t="s">
        <v>508</v>
      </c>
      <c r="N599">
        <v>1994</v>
      </c>
      <c r="O599">
        <v>1</v>
      </c>
      <c r="P599">
        <v>1995</v>
      </c>
      <c r="Q599">
        <v>1</v>
      </c>
      <c r="R599" t="s">
        <v>1133</v>
      </c>
    </row>
    <row r="600" spans="1:18">
      <c r="A600">
        <v>1456</v>
      </c>
      <c r="B600" t="s">
        <v>1310</v>
      </c>
      <c r="C600">
        <v>-73.017930000000007</v>
      </c>
      <c r="D600">
        <v>77.184346000000005</v>
      </c>
      <c r="G600">
        <v>2547</v>
      </c>
      <c r="I600">
        <v>137</v>
      </c>
      <c r="K600" t="s">
        <v>269</v>
      </c>
      <c r="L600">
        <v>136.85</v>
      </c>
      <c r="M600" t="s">
        <v>508</v>
      </c>
      <c r="N600">
        <v>1994</v>
      </c>
      <c r="O600">
        <v>1</v>
      </c>
      <c r="P600">
        <v>1995</v>
      </c>
      <c r="Q600">
        <v>1</v>
      </c>
      <c r="R600" t="s">
        <v>1133</v>
      </c>
    </row>
    <row r="601" spans="1:18">
      <c r="A601">
        <v>1457</v>
      </c>
      <c r="B601" t="s">
        <v>1311</v>
      </c>
      <c r="C601">
        <v>-73.035275999999996</v>
      </c>
      <c r="D601">
        <v>77.168593999999999</v>
      </c>
      <c r="G601">
        <v>2541</v>
      </c>
      <c r="I601">
        <v>163</v>
      </c>
      <c r="K601" t="s">
        <v>269</v>
      </c>
      <c r="L601">
        <v>163.114</v>
      </c>
      <c r="M601" t="s">
        <v>508</v>
      </c>
      <c r="N601">
        <v>1994</v>
      </c>
      <c r="O601">
        <v>1</v>
      </c>
      <c r="P601">
        <v>1995</v>
      </c>
      <c r="Q601">
        <v>1</v>
      </c>
      <c r="R601" t="s">
        <v>1133</v>
      </c>
    </row>
    <row r="602" spans="1:18">
      <c r="A602">
        <v>1458</v>
      </c>
      <c r="B602" t="s">
        <v>1312</v>
      </c>
      <c r="C602">
        <v>-73.052622</v>
      </c>
      <c r="D602">
        <v>77.152842000000007</v>
      </c>
      <c r="G602">
        <v>2540</v>
      </c>
      <c r="I602">
        <v>154</v>
      </c>
      <c r="K602" t="s">
        <v>269</v>
      </c>
      <c r="L602">
        <v>153.58199999999999</v>
      </c>
      <c r="M602" t="s">
        <v>508</v>
      </c>
      <c r="N602">
        <v>1994</v>
      </c>
      <c r="O602">
        <v>1</v>
      </c>
      <c r="P602">
        <v>1995</v>
      </c>
      <c r="Q602">
        <v>1</v>
      </c>
      <c r="R602" t="s">
        <v>1133</v>
      </c>
    </row>
    <row r="603" spans="1:18">
      <c r="A603">
        <v>1459</v>
      </c>
      <c r="B603" t="s">
        <v>1313</v>
      </c>
      <c r="C603">
        <v>-73.069968000000003</v>
      </c>
      <c r="D603">
        <v>77.137089000000003</v>
      </c>
      <c r="G603">
        <v>2541</v>
      </c>
      <c r="I603">
        <v>195</v>
      </c>
      <c r="K603" t="s">
        <v>269</v>
      </c>
      <c r="L603">
        <v>195.24299999999999</v>
      </c>
      <c r="M603" t="s">
        <v>508</v>
      </c>
      <c r="N603">
        <v>1994</v>
      </c>
      <c r="O603">
        <v>1</v>
      </c>
      <c r="P603">
        <v>1995</v>
      </c>
      <c r="Q603">
        <v>1</v>
      </c>
      <c r="R603" t="s">
        <v>1133</v>
      </c>
    </row>
    <row r="604" spans="1:18">
      <c r="A604">
        <v>1460</v>
      </c>
      <c r="B604" t="s">
        <v>1314</v>
      </c>
      <c r="C604">
        <v>-73.087314000000006</v>
      </c>
      <c r="D604">
        <v>77.121336999999997</v>
      </c>
      <c r="G604">
        <v>2547</v>
      </c>
      <c r="I604">
        <v>72</v>
      </c>
      <c r="K604" t="s">
        <v>269</v>
      </c>
      <c r="L604">
        <v>72.311000000000007</v>
      </c>
      <c r="M604" t="s">
        <v>508</v>
      </c>
      <c r="N604">
        <v>1994</v>
      </c>
      <c r="O604">
        <v>1</v>
      </c>
      <c r="P604">
        <v>1995</v>
      </c>
      <c r="Q604">
        <v>1</v>
      </c>
      <c r="R604" t="s">
        <v>1133</v>
      </c>
    </row>
    <row r="605" spans="1:18">
      <c r="A605">
        <v>1461</v>
      </c>
      <c r="B605" t="s">
        <v>1315</v>
      </c>
      <c r="C605">
        <v>-73.104659999999996</v>
      </c>
      <c r="D605">
        <v>77.105585000000005</v>
      </c>
      <c r="G605">
        <v>2556</v>
      </c>
      <c r="I605">
        <v>0</v>
      </c>
      <c r="K605" t="s">
        <v>269</v>
      </c>
      <c r="L605">
        <v>0</v>
      </c>
      <c r="M605" t="s">
        <v>508</v>
      </c>
      <c r="N605">
        <v>1994</v>
      </c>
      <c r="O605">
        <v>1</v>
      </c>
      <c r="P605">
        <v>1995</v>
      </c>
      <c r="Q605">
        <v>1</v>
      </c>
      <c r="R605" t="s">
        <v>1133</v>
      </c>
    </row>
    <row r="606" spans="1:18">
      <c r="A606">
        <v>1462</v>
      </c>
      <c r="B606" t="s">
        <v>1316</v>
      </c>
      <c r="C606">
        <v>-73.122005999999999</v>
      </c>
      <c r="D606">
        <v>77.089832999999999</v>
      </c>
      <c r="G606">
        <v>2578</v>
      </c>
      <c r="I606">
        <v>-16</v>
      </c>
      <c r="K606" t="s">
        <v>269</v>
      </c>
      <c r="L606">
        <v>-15.696</v>
      </c>
      <c r="M606" t="s">
        <v>508</v>
      </c>
      <c r="N606">
        <v>1994</v>
      </c>
      <c r="O606">
        <v>1</v>
      </c>
      <c r="P606">
        <v>1995</v>
      </c>
      <c r="Q606">
        <v>1</v>
      </c>
      <c r="R606" t="s">
        <v>1133</v>
      </c>
    </row>
    <row r="607" spans="1:18">
      <c r="A607">
        <v>1463</v>
      </c>
      <c r="B607" t="s">
        <v>1317</v>
      </c>
      <c r="C607">
        <v>-73.139352000000002</v>
      </c>
      <c r="D607">
        <v>77.074081000000007</v>
      </c>
      <c r="G607">
        <v>2586</v>
      </c>
      <c r="I607">
        <v>26</v>
      </c>
      <c r="K607" t="s">
        <v>269</v>
      </c>
      <c r="L607">
        <v>26.28</v>
      </c>
      <c r="M607" t="s">
        <v>508</v>
      </c>
      <c r="N607">
        <v>1994</v>
      </c>
      <c r="O607">
        <v>1</v>
      </c>
      <c r="P607">
        <v>1995</v>
      </c>
      <c r="Q607">
        <v>1</v>
      </c>
      <c r="R607" t="s">
        <v>1133</v>
      </c>
    </row>
    <row r="608" spans="1:18">
      <c r="A608">
        <v>1464</v>
      </c>
      <c r="B608" t="s">
        <v>1318</v>
      </c>
      <c r="C608">
        <v>-73.156698000000006</v>
      </c>
      <c r="D608">
        <v>77.058329000000001</v>
      </c>
      <c r="G608">
        <v>2581</v>
      </c>
      <c r="I608">
        <v>0</v>
      </c>
      <c r="K608" t="s">
        <v>269</v>
      </c>
      <c r="L608">
        <v>0</v>
      </c>
      <c r="M608" t="s">
        <v>508</v>
      </c>
      <c r="N608">
        <v>1994</v>
      </c>
      <c r="O608">
        <v>1</v>
      </c>
      <c r="P608">
        <v>1995</v>
      </c>
      <c r="Q608">
        <v>1</v>
      </c>
      <c r="R608" t="s">
        <v>1133</v>
      </c>
    </row>
    <row r="609" spans="1:18">
      <c r="A609">
        <v>1465</v>
      </c>
      <c r="B609" t="s">
        <v>1319</v>
      </c>
      <c r="C609">
        <v>-73.174043999999995</v>
      </c>
      <c r="D609">
        <v>77.042576999999994</v>
      </c>
      <c r="G609">
        <v>2578</v>
      </c>
      <c r="I609">
        <v>5</v>
      </c>
      <c r="K609" t="s">
        <v>269</v>
      </c>
      <c r="L609">
        <v>5.3040000000000003</v>
      </c>
      <c r="M609" t="s">
        <v>508</v>
      </c>
      <c r="N609">
        <v>1994</v>
      </c>
      <c r="O609">
        <v>1</v>
      </c>
      <c r="P609">
        <v>1995</v>
      </c>
      <c r="Q609">
        <v>1</v>
      </c>
      <c r="R609" t="s">
        <v>1133</v>
      </c>
    </row>
    <row r="610" spans="1:18">
      <c r="A610">
        <v>1466</v>
      </c>
      <c r="B610" t="s">
        <v>1320</v>
      </c>
      <c r="C610">
        <v>-73.191390999999996</v>
      </c>
      <c r="D610">
        <v>77.026825000000002</v>
      </c>
      <c r="G610">
        <v>2581</v>
      </c>
      <c r="H610">
        <v>-36.1</v>
      </c>
      <c r="I610">
        <v>63</v>
      </c>
      <c r="K610" t="s">
        <v>269</v>
      </c>
      <c r="L610">
        <v>63.491999999999997</v>
      </c>
      <c r="M610" t="s">
        <v>508</v>
      </c>
      <c r="N610">
        <v>1994</v>
      </c>
      <c r="O610">
        <v>1</v>
      </c>
      <c r="P610">
        <v>1995</v>
      </c>
      <c r="Q610">
        <v>1</v>
      </c>
      <c r="R610" t="s">
        <v>1133</v>
      </c>
    </row>
    <row r="611" spans="1:18">
      <c r="A611">
        <v>1467</v>
      </c>
      <c r="B611" t="s">
        <v>1321</v>
      </c>
      <c r="C611">
        <v>-73.208760999999996</v>
      </c>
      <c r="D611">
        <v>77.010885999999999</v>
      </c>
      <c r="G611">
        <v>2599</v>
      </c>
      <c r="I611">
        <v>63</v>
      </c>
      <c r="K611" t="s">
        <v>269</v>
      </c>
      <c r="L611">
        <v>62.764000000000003</v>
      </c>
      <c r="M611" t="s">
        <v>508</v>
      </c>
      <c r="N611">
        <v>1994</v>
      </c>
      <c r="O611">
        <v>1</v>
      </c>
      <c r="P611">
        <v>1995</v>
      </c>
      <c r="Q611">
        <v>1</v>
      </c>
      <c r="R611" t="s">
        <v>1133</v>
      </c>
    </row>
    <row r="612" spans="1:18">
      <c r="A612">
        <v>1468</v>
      </c>
      <c r="B612" t="s">
        <v>1322</v>
      </c>
      <c r="C612">
        <v>-73.226132000000007</v>
      </c>
      <c r="D612">
        <v>76.994946999999996</v>
      </c>
      <c r="G612">
        <v>2598</v>
      </c>
      <c r="I612">
        <v>172</v>
      </c>
      <c r="K612" t="s">
        <v>269</v>
      </c>
      <c r="L612">
        <v>172.04</v>
      </c>
      <c r="M612" t="s">
        <v>508</v>
      </c>
      <c r="N612">
        <v>1994</v>
      </c>
      <c r="O612">
        <v>1</v>
      </c>
      <c r="P612">
        <v>1995</v>
      </c>
      <c r="Q612">
        <v>1</v>
      </c>
      <c r="R612" t="s">
        <v>1133</v>
      </c>
    </row>
    <row r="613" spans="1:18">
      <c r="A613">
        <v>1469</v>
      </c>
      <c r="B613" t="s">
        <v>1323</v>
      </c>
      <c r="C613">
        <v>-73.243503000000004</v>
      </c>
      <c r="D613">
        <v>76.979007999999993</v>
      </c>
      <c r="G613">
        <v>2598</v>
      </c>
      <c r="I613">
        <v>135</v>
      </c>
      <c r="K613" t="s">
        <v>269</v>
      </c>
      <c r="L613">
        <v>134.904</v>
      </c>
      <c r="M613" t="s">
        <v>508</v>
      </c>
      <c r="N613">
        <v>1994</v>
      </c>
      <c r="O613">
        <v>1</v>
      </c>
      <c r="P613">
        <v>1995</v>
      </c>
      <c r="Q613">
        <v>1</v>
      </c>
      <c r="R613" t="s">
        <v>1133</v>
      </c>
    </row>
    <row r="614" spans="1:18">
      <c r="A614">
        <v>1470</v>
      </c>
      <c r="B614" t="s">
        <v>1324</v>
      </c>
      <c r="C614">
        <v>-73.260874000000001</v>
      </c>
      <c r="D614">
        <v>76.963069000000004</v>
      </c>
      <c r="G614">
        <v>2594</v>
      </c>
      <c r="I614">
        <v>10</v>
      </c>
      <c r="K614" t="s">
        <v>269</v>
      </c>
      <c r="L614">
        <v>10.464</v>
      </c>
      <c r="M614" t="s">
        <v>508</v>
      </c>
      <c r="N614">
        <v>1994</v>
      </c>
      <c r="O614">
        <v>1</v>
      </c>
      <c r="P614">
        <v>1995</v>
      </c>
      <c r="Q614">
        <v>1</v>
      </c>
      <c r="R614" t="s">
        <v>1133</v>
      </c>
    </row>
    <row r="615" spans="1:18">
      <c r="A615">
        <v>1471</v>
      </c>
      <c r="B615" t="s">
        <v>1325</v>
      </c>
      <c r="C615">
        <v>-73.278244999999998</v>
      </c>
      <c r="D615">
        <v>76.947130999999999</v>
      </c>
      <c r="G615">
        <v>2582</v>
      </c>
      <c r="I615">
        <v>0</v>
      </c>
      <c r="K615" t="s">
        <v>269</v>
      </c>
      <c r="L615">
        <v>0</v>
      </c>
      <c r="M615" t="s">
        <v>508</v>
      </c>
      <c r="N615">
        <v>1994</v>
      </c>
      <c r="O615">
        <v>1</v>
      </c>
      <c r="P615">
        <v>1995</v>
      </c>
      <c r="Q615">
        <v>1</v>
      </c>
      <c r="R615" t="s">
        <v>1133</v>
      </c>
    </row>
    <row r="616" spans="1:18">
      <c r="A616">
        <v>1472</v>
      </c>
      <c r="B616" t="s">
        <v>1326</v>
      </c>
      <c r="C616">
        <v>-73.295614999999998</v>
      </c>
      <c r="D616">
        <v>76.931191999999996</v>
      </c>
      <c r="G616">
        <v>2560</v>
      </c>
      <c r="I616">
        <v>0</v>
      </c>
      <c r="K616" t="s">
        <v>269</v>
      </c>
      <c r="L616">
        <v>0</v>
      </c>
      <c r="M616" t="s">
        <v>508</v>
      </c>
      <c r="N616">
        <v>1994</v>
      </c>
      <c r="O616">
        <v>1</v>
      </c>
      <c r="P616">
        <v>1995</v>
      </c>
      <c r="Q616">
        <v>1</v>
      </c>
      <c r="R616" t="s">
        <v>1133</v>
      </c>
    </row>
    <row r="617" spans="1:18">
      <c r="A617">
        <v>1473</v>
      </c>
      <c r="B617" t="s">
        <v>1327</v>
      </c>
      <c r="C617">
        <v>-73.312985999999995</v>
      </c>
      <c r="D617">
        <v>76.915253000000007</v>
      </c>
      <c r="G617">
        <v>2557</v>
      </c>
      <c r="I617">
        <v>0</v>
      </c>
      <c r="K617" t="s">
        <v>269</v>
      </c>
      <c r="L617">
        <v>0</v>
      </c>
      <c r="M617" t="s">
        <v>508</v>
      </c>
      <c r="N617">
        <v>1994</v>
      </c>
      <c r="O617">
        <v>1</v>
      </c>
      <c r="P617">
        <v>1995</v>
      </c>
      <c r="Q617">
        <v>1</v>
      </c>
      <c r="R617" t="s">
        <v>1133</v>
      </c>
    </row>
    <row r="618" spans="1:18">
      <c r="A618">
        <v>1474</v>
      </c>
      <c r="B618" t="s">
        <v>1328</v>
      </c>
      <c r="C618">
        <v>-73.330357000000006</v>
      </c>
      <c r="D618">
        <v>76.899314000000004</v>
      </c>
      <c r="G618">
        <v>2543</v>
      </c>
      <c r="I618">
        <v>51</v>
      </c>
      <c r="K618" t="s">
        <v>269</v>
      </c>
      <c r="L618">
        <v>51.051000000000002</v>
      </c>
      <c r="M618" t="s">
        <v>508</v>
      </c>
      <c r="N618">
        <v>1994</v>
      </c>
      <c r="O618">
        <v>1</v>
      </c>
      <c r="P618">
        <v>1995</v>
      </c>
      <c r="Q618">
        <v>1</v>
      </c>
      <c r="R618" t="s">
        <v>1133</v>
      </c>
    </row>
    <row r="619" spans="1:18">
      <c r="A619">
        <v>1475</v>
      </c>
      <c r="B619" t="s">
        <v>1329</v>
      </c>
      <c r="C619">
        <v>-73.347728000000004</v>
      </c>
      <c r="D619">
        <v>76.883375000000001</v>
      </c>
      <c r="G619">
        <v>2540</v>
      </c>
      <c r="I619">
        <v>96</v>
      </c>
      <c r="K619" t="s">
        <v>269</v>
      </c>
      <c r="L619">
        <v>96.075000000000003</v>
      </c>
      <c r="M619" t="s">
        <v>508</v>
      </c>
      <c r="N619">
        <v>1994</v>
      </c>
      <c r="O619">
        <v>1</v>
      </c>
      <c r="P619">
        <v>1995</v>
      </c>
      <c r="Q619">
        <v>1</v>
      </c>
      <c r="R619" t="s">
        <v>1133</v>
      </c>
    </row>
    <row r="620" spans="1:18">
      <c r="A620">
        <v>1476</v>
      </c>
      <c r="B620" t="s">
        <v>1330</v>
      </c>
      <c r="C620">
        <v>-73.365099000000001</v>
      </c>
      <c r="D620">
        <v>76.867436999999995</v>
      </c>
      <c r="G620">
        <v>2539</v>
      </c>
      <c r="I620">
        <v>121</v>
      </c>
      <c r="K620" t="s">
        <v>269</v>
      </c>
      <c r="L620">
        <v>120.7</v>
      </c>
      <c r="M620" t="s">
        <v>508</v>
      </c>
      <c r="N620">
        <v>1994</v>
      </c>
      <c r="O620">
        <v>1</v>
      </c>
      <c r="P620">
        <v>1995</v>
      </c>
      <c r="Q620">
        <v>1</v>
      </c>
      <c r="R620" t="s">
        <v>1133</v>
      </c>
    </row>
    <row r="621" spans="1:18">
      <c r="A621">
        <v>1477</v>
      </c>
      <c r="B621" t="s">
        <v>1331</v>
      </c>
      <c r="C621">
        <v>-73.382469</v>
      </c>
      <c r="D621">
        <v>76.851498000000007</v>
      </c>
      <c r="G621">
        <v>2540</v>
      </c>
      <c r="I621">
        <v>110</v>
      </c>
      <c r="K621" t="s">
        <v>269</v>
      </c>
      <c r="L621">
        <v>110.40300000000001</v>
      </c>
      <c r="M621" t="s">
        <v>508</v>
      </c>
      <c r="N621">
        <v>1994</v>
      </c>
      <c r="O621">
        <v>1</v>
      </c>
      <c r="P621">
        <v>1995</v>
      </c>
      <c r="Q621">
        <v>1</v>
      </c>
      <c r="R621" t="s">
        <v>1133</v>
      </c>
    </row>
    <row r="622" spans="1:18">
      <c r="A622">
        <v>1478</v>
      </c>
      <c r="B622" t="s">
        <v>1332</v>
      </c>
      <c r="C622">
        <v>-73.399839999999998</v>
      </c>
      <c r="D622">
        <v>76.835559000000003</v>
      </c>
      <c r="G622">
        <v>2542</v>
      </c>
      <c r="I622">
        <v>65</v>
      </c>
      <c r="K622" t="s">
        <v>269</v>
      </c>
      <c r="L622">
        <v>64.680000000000007</v>
      </c>
      <c r="M622" t="s">
        <v>508</v>
      </c>
      <c r="N622">
        <v>1994</v>
      </c>
      <c r="O622">
        <v>1</v>
      </c>
      <c r="P622">
        <v>1995</v>
      </c>
      <c r="Q622">
        <v>1</v>
      </c>
      <c r="R622" t="s">
        <v>1133</v>
      </c>
    </row>
    <row r="623" spans="1:18">
      <c r="A623">
        <v>1479</v>
      </c>
      <c r="B623" t="s">
        <v>1333</v>
      </c>
      <c r="C623">
        <v>-73.417210999999995</v>
      </c>
      <c r="D623">
        <v>76.81962</v>
      </c>
      <c r="G623">
        <v>2541</v>
      </c>
      <c r="I623">
        <v>15</v>
      </c>
      <c r="K623" t="s">
        <v>269</v>
      </c>
      <c r="L623">
        <v>15.048</v>
      </c>
      <c r="M623" t="s">
        <v>508</v>
      </c>
      <c r="N623">
        <v>1994</v>
      </c>
      <c r="O623">
        <v>1</v>
      </c>
      <c r="P623">
        <v>1995</v>
      </c>
      <c r="Q623">
        <v>1</v>
      </c>
      <c r="R623" t="s">
        <v>1133</v>
      </c>
    </row>
    <row r="624" spans="1:18">
      <c r="A624">
        <v>1480</v>
      </c>
      <c r="B624" t="s">
        <v>1334</v>
      </c>
      <c r="C624">
        <v>-73.434582000000006</v>
      </c>
      <c r="D624">
        <v>76.803680999999997</v>
      </c>
      <c r="G624">
        <v>2542</v>
      </c>
      <c r="I624">
        <v>123</v>
      </c>
      <c r="K624" t="s">
        <v>269</v>
      </c>
      <c r="L624">
        <v>122.84</v>
      </c>
      <c r="M624" t="s">
        <v>508</v>
      </c>
      <c r="N624">
        <v>1994</v>
      </c>
      <c r="O624">
        <v>1</v>
      </c>
      <c r="P624">
        <v>1995</v>
      </c>
      <c r="Q624">
        <v>1</v>
      </c>
      <c r="R624" t="s">
        <v>1133</v>
      </c>
    </row>
    <row r="625" spans="1:18">
      <c r="A625">
        <v>1481</v>
      </c>
      <c r="B625" t="s">
        <v>1335</v>
      </c>
      <c r="C625">
        <v>-73.451953000000003</v>
      </c>
      <c r="D625">
        <v>76.787743000000006</v>
      </c>
      <c r="G625">
        <v>2537</v>
      </c>
      <c r="H625">
        <v>-36.1</v>
      </c>
      <c r="I625">
        <v>116</v>
      </c>
      <c r="K625" t="s">
        <v>269</v>
      </c>
      <c r="L625">
        <v>116.053</v>
      </c>
      <c r="M625" t="s">
        <v>508</v>
      </c>
      <c r="N625">
        <v>1994</v>
      </c>
      <c r="O625">
        <v>1</v>
      </c>
      <c r="P625">
        <v>1995</v>
      </c>
      <c r="Q625">
        <v>1</v>
      </c>
      <c r="R625" t="s">
        <v>1133</v>
      </c>
    </row>
    <row r="626" spans="1:18">
      <c r="A626">
        <v>1482</v>
      </c>
      <c r="B626" t="s">
        <v>1336</v>
      </c>
      <c r="C626">
        <v>-73.469774000000001</v>
      </c>
      <c r="D626">
        <v>76.793430999999998</v>
      </c>
      <c r="G626">
        <v>2546</v>
      </c>
      <c r="I626">
        <v>5</v>
      </c>
      <c r="K626" t="s">
        <v>269</v>
      </c>
      <c r="L626">
        <v>4.92</v>
      </c>
      <c r="M626" t="s">
        <v>508</v>
      </c>
      <c r="N626">
        <v>1994</v>
      </c>
      <c r="O626">
        <v>1</v>
      </c>
      <c r="P626">
        <v>1995</v>
      </c>
      <c r="Q626">
        <v>1</v>
      </c>
      <c r="R626" t="s">
        <v>1133</v>
      </c>
    </row>
    <row r="627" spans="1:18">
      <c r="A627">
        <v>1483</v>
      </c>
      <c r="B627" t="s">
        <v>1337</v>
      </c>
      <c r="C627">
        <v>-73.487595999999996</v>
      </c>
      <c r="D627">
        <v>76.799119000000005</v>
      </c>
      <c r="G627">
        <v>2543</v>
      </c>
      <c r="I627">
        <v>89</v>
      </c>
      <c r="K627" t="s">
        <v>269</v>
      </c>
      <c r="L627">
        <v>89.352000000000004</v>
      </c>
      <c r="M627" t="s">
        <v>508</v>
      </c>
      <c r="N627">
        <v>1994</v>
      </c>
      <c r="O627">
        <v>1</v>
      </c>
      <c r="P627">
        <v>1995</v>
      </c>
      <c r="Q627">
        <v>1</v>
      </c>
      <c r="R627" t="s">
        <v>1133</v>
      </c>
    </row>
    <row r="628" spans="1:18">
      <c r="A628">
        <v>1484</v>
      </c>
      <c r="B628" t="s">
        <v>1338</v>
      </c>
      <c r="C628">
        <v>-73.505418000000006</v>
      </c>
      <c r="D628">
        <v>76.804806999999997</v>
      </c>
      <c r="G628">
        <v>2541</v>
      </c>
      <c r="I628">
        <v>23</v>
      </c>
      <c r="K628" t="s">
        <v>269</v>
      </c>
      <c r="L628">
        <v>23.49</v>
      </c>
      <c r="M628" t="s">
        <v>508</v>
      </c>
      <c r="N628">
        <v>1994</v>
      </c>
      <c r="O628">
        <v>1</v>
      </c>
      <c r="P628">
        <v>1995</v>
      </c>
      <c r="Q628">
        <v>1</v>
      </c>
      <c r="R628" t="s">
        <v>1133</v>
      </c>
    </row>
    <row r="629" spans="1:18">
      <c r="A629">
        <v>1485</v>
      </c>
      <c r="B629" t="s">
        <v>1339</v>
      </c>
      <c r="C629">
        <v>-73.523239000000004</v>
      </c>
      <c r="D629">
        <v>76.810495000000003</v>
      </c>
      <c r="G629">
        <v>2545</v>
      </c>
      <c r="I629">
        <v>88</v>
      </c>
      <c r="K629" t="s">
        <v>269</v>
      </c>
      <c r="L629">
        <v>88.257000000000005</v>
      </c>
      <c r="M629" t="s">
        <v>508</v>
      </c>
      <c r="N629">
        <v>1994</v>
      </c>
      <c r="O629">
        <v>1</v>
      </c>
      <c r="P629">
        <v>1995</v>
      </c>
      <c r="Q629">
        <v>1</v>
      </c>
      <c r="R629" t="s">
        <v>1133</v>
      </c>
    </row>
    <row r="630" spans="1:18">
      <c r="A630">
        <v>1486</v>
      </c>
      <c r="B630" t="s">
        <v>1340</v>
      </c>
      <c r="C630">
        <v>-73.541060999999999</v>
      </c>
      <c r="D630">
        <v>76.816182999999995</v>
      </c>
      <c r="G630">
        <v>2547</v>
      </c>
      <c r="I630">
        <v>55</v>
      </c>
      <c r="K630" t="s">
        <v>269</v>
      </c>
      <c r="L630">
        <v>55.2</v>
      </c>
      <c r="M630" t="s">
        <v>508</v>
      </c>
      <c r="N630">
        <v>1994</v>
      </c>
      <c r="O630">
        <v>1</v>
      </c>
      <c r="P630">
        <v>1995</v>
      </c>
      <c r="Q630">
        <v>1</v>
      </c>
      <c r="R630" t="s">
        <v>1133</v>
      </c>
    </row>
    <row r="631" spans="1:18">
      <c r="A631">
        <v>1487</v>
      </c>
      <c r="B631" t="s">
        <v>1341</v>
      </c>
      <c r="C631">
        <v>-73.558882999999994</v>
      </c>
      <c r="D631">
        <v>76.821871000000002</v>
      </c>
      <c r="G631">
        <v>2555</v>
      </c>
      <c r="I631">
        <v>0</v>
      </c>
      <c r="K631" t="s">
        <v>269</v>
      </c>
      <c r="L631">
        <v>0</v>
      </c>
      <c r="M631" t="s">
        <v>508</v>
      </c>
      <c r="N631">
        <v>1994</v>
      </c>
      <c r="O631">
        <v>1</v>
      </c>
      <c r="P631">
        <v>1995</v>
      </c>
      <c r="Q631">
        <v>1</v>
      </c>
      <c r="R631" t="s">
        <v>1133</v>
      </c>
    </row>
    <row r="632" spans="1:18">
      <c r="A632">
        <v>1488</v>
      </c>
      <c r="B632" t="s">
        <v>1342</v>
      </c>
      <c r="C632">
        <v>-73.576705000000004</v>
      </c>
      <c r="D632">
        <v>76.827558999999994</v>
      </c>
      <c r="G632">
        <v>2559</v>
      </c>
      <c r="I632">
        <v>0</v>
      </c>
      <c r="K632" t="s">
        <v>269</v>
      </c>
      <c r="L632">
        <v>0</v>
      </c>
      <c r="M632" t="s">
        <v>508</v>
      </c>
      <c r="N632">
        <v>1994</v>
      </c>
      <c r="O632">
        <v>1</v>
      </c>
      <c r="P632">
        <v>1995</v>
      </c>
      <c r="Q632">
        <v>1</v>
      </c>
      <c r="R632" t="s">
        <v>1133</v>
      </c>
    </row>
    <row r="633" spans="1:18">
      <c r="A633">
        <v>1489</v>
      </c>
      <c r="B633" t="s">
        <v>1343</v>
      </c>
      <c r="C633">
        <v>-73.594526000000002</v>
      </c>
      <c r="D633">
        <v>76.833247</v>
      </c>
      <c r="G633">
        <v>2559</v>
      </c>
      <c r="I633">
        <v>84</v>
      </c>
      <c r="K633" t="s">
        <v>269</v>
      </c>
      <c r="L633">
        <v>83.834999999999994</v>
      </c>
      <c r="M633" t="s">
        <v>508</v>
      </c>
      <c r="N633">
        <v>1994</v>
      </c>
      <c r="O633">
        <v>1</v>
      </c>
      <c r="P633">
        <v>1995</v>
      </c>
      <c r="Q633">
        <v>1</v>
      </c>
      <c r="R633" t="s">
        <v>1133</v>
      </c>
    </row>
    <row r="634" spans="1:18">
      <c r="A634">
        <v>1490</v>
      </c>
      <c r="B634" t="s">
        <v>1344</v>
      </c>
      <c r="C634">
        <v>-73.612347999999997</v>
      </c>
      <c r="D634">
        <v>76.838935000000006</v>
      </c>
      <c r="G634">
        <v>2561</v>
      </c>
      <c r="I634">
        <v>108</v>
      </c>
      <c r="K634" t="s">
        <v>269</v>
      </c>
      <c r="L634">
        <v>107.59</v>
      </c>
      <c r="M634" t="s">
        <v>508</v>
      </c>
      <c r="N634">
        <v>1994</v>
      </c>
      <c r="O634">
        <v>1</v>
      </c>
      <c r="P634">
        <v>1995</v>
      </c>
      <c r="Q634">
        <v>1</v>
      </c>
      <c r="R634" t="s">
        <v>1133</v>
      </c>
    </row>
    <row r="635" spans="1:18">
      <c r="A635">
        <v>1491</v>
      </c>
      <c r="B635" t="s">
        <v>1345</v>
      </c>
      <c r="C635">
        <v>-73.630170000000007</v>
      </c>
      <c r="D635">
        <v>76.844622999999999</v>
      </c>
      <c r="G635">
        <v>2567</v>
      </c>
      <c r="I635">
        <v>-5</v>
      </c>
      <c r="K635" t="s">
        <v>269</v>
      </c>
      <c r="L635">
        <v>-4.8959999999999999</v>
      </c>
      <c r="M635" t="s">
        <v>508</v>
      </c>
      <c r="N635">
        <v>1994</v>
      </c>
      <c r="O635">
        <v>1</v>
      </c>
      <c r="P635">
        <v>1995</v>
      </c>
      <c r="Q635">
        <v>1</v>
      </c>
      <c r="R635" t="s">
        <v>1133</v>
      </c>
    </row>
    <row r="636" spans="1:18">
      <c r="A636">
        <v>1492</v>
      </c>
      <c r="B636" t="s">
        <v>1346</v>
      </c>
      <c r="C636">
        <v>-73.647992000000002</v>
      </c>
      <c r="D636">
        <v>76.850311000000005</v>
      </c>
      <c r="G636">
        <v>2578</v>
      </c>
      <c r="I636">
        <v>14</v>
      </c>
      <c r="K636" t="s">
        <v>269</v>
      </c>
      <c r="L636">
        <v>14.315</v>
      </c>
      <c r="M636" t="s">
        <v>508</v>
      </c>
      <c r="N636">
        <v>1994</v>
      </c>
      <c r="O636">
        <v>1</v>
      </c>
      <c r="P636">
        <v>1995</v>
      </c>
      <c r="Q636">
        <v>1</v>
      </c>
      <c r="R636" t="s">
        <v>1133</v>
      </c>
    </row>
    <row r="637" spans="1:18">
      <c r="A637">
        <v>1493</v>
      </c>
      <c r="B637" t="s">
        <v>1347</v>
      </c>
      <c r="C637">
        <v>-73.665813</v>
      </c>
      <c r="D637">
        <v>76.855998999999997</v>
      </c>
      <c r="G637">
        <v>2590</v>
      </c>
      <c r="I637">
        <v>-5</v>
      </c>
      <c r="K637" t="s">
        <v>269</v>
      </c>
      <c r="L637">
        <v>-4.9320000000000004</v>
      </c>
      <c r="M637" t="s">
        <v>508</v>
      </c>
      <c r="N637">
        <v>1994</v>
      </c>
      <c r="O637">
        <v>1</v>
      </c>
      <c r="P637">
        <v>1995</v>
      </c>
      <c r="Q637">
        <v>1</v>
      </c>
      <c r="R637" t="s">
        <v>1133</v>
      </c>
    </row>
    <row r="638" spans="1:18">
      <c r="A638">
        <v>1494</v>
      </c>
      <c r="B638" t="s">
        <v>1348</v>
      </c>
      <c r="C638">
        <v>-73.683634999999995</v>
      </c>
      <c r="D638">
        <v>76.861687000000003</v>
      </c>
      <c r="G638">
        <v>2595</v>
      </c>
      <c r="I638">
        <v>-24</v>
      </c>
      <c r="K638" t="s">
        <v>269</v>
      </c>
      <c r="L638">
        <v>-23.896000000000001</v>
      </c>
      <c r="M638" t="s">
        <v>508</v>
      </c>
      <c r="N638">
        <v>1994</v>
      </c>
      <c r="O638">
        <v>1</v>
      </c>
      <c r="P638">
        <v>1995</v>
      </c>
      <c r="Q638">
        <v>1</v>
      </c>
      <c r="R638" t="s">
        <v>1133</v>
      </c>
    </row>
    <row r="639" spans="1:18">
      <c r="A639">
        <v>1495</v>
      </c>
      <c r="B639" t="s">
        <v>1349</v>
      </c>
      <c r="C639">
        <v>-73.701457000000005</v>
      </c>
      <c r="D639">
        <v>76.867374999999996</v>
      </c>
      <c r="G639">
        <v>2595</v>
      </c>
      <c r="I639">
        <v>0</v>
      </c>
      <c r="K639" t="s">
        <v>269</v>
      </c>
      <c r="L639">
        <v>0</v>
      </c>
      <c r="M639" t="s">
        <v>508</v>
      </c>
      <c r="N639">
        <v>1994</v>
      </c>
      <c r="O639">
        <v>1</v>
      </c>
      <c r="P639">
        <v>1995</v>
      </c>
      <c r="Q639">
        <v>1</v>
      </c>
      <c r="R639" t="s">
        <v>1133</v>
      </c>
    </row>
    <row r="640" spans="1:18">
      <c r="A640">
        <v>1496</v>
      </c>
      <c r="B640" t="s">
        <v>1350</v>
      </c>
      <c r="C640">
        <v>-73.719279</v>
      </c>
      <c r="D640">
        <v>76.873063000000002</v>
      </c>
      <c r="G640">
        <v>2594</v>
      </c>
      <c r="I640">
        <v>0</v>
      </c>
      <c r="K640" t="s">
        <v>269</v>
      </c>
      <c r="L640">
        <v>0</v>
      </c>
      <c r="M640" t="s">
        <v>508</v>
      </c>
      <c r="N640">
        <v>1994</v>
      </c>
      <c r="O640">
        <v>1</v>
      </c>
      <c r="P640">
        <v>1995</v>
      </c>
      <c r="Q640">
        <v>1</v>
      </c>
      <c r="R640" t="s">
        <v>1133</v>
      </c>
    </row>
    <row r="641" spans="1:18">
      <c r="A641">
        <v>1497</v>
      </c>
      <c r="B641" t="s">
        <v>1351</v>
      </c>
      <c r="C641">
        <v>-73.736134000000007</v>
      </c>
      <c r="D641">
        <v>76.851242999999997</v>
      </c>
      <c r="G641">
        <v>2598</v>
      </c>
      <c r="I641">
        <v>85</v>
      </c>
      <c r="K641" t="s">
        <v>269</v>
      </c>
      <c r="L641">
        <v>85.49</v>
      </c>
      <c r="M641" t="s">
        <v>508</v>
      </c>
      <c r="N641">
        <v>1994</v>
      </c>
      <c r="O641">
        <v>1</v>
      </c>
      <c r="P641">
        <v>1995</v>
      </c>
      <c r="Q641">
        <v>1</v>
      </c>
      <c r="R641" t="s">
        <v>1133</v>
      </c>
    </row>
    <row r="642" spans="1:18">
      <c r="A642">
        <v>1498</v>
      </c>
      <c r="B642" t="s">
        <v>1352</v>
      </c>
      <c r="C642">
        <v>-73.752989999999997</v>
      </c>
      <c r="D642">
        <v>76.829423000000006</v>
      </c>
      <c r="G642">
        <v>2595</v>
      </c>
      <c r="I642">
        <v>209</v>
      </c>
      <c r="K642" t="s">
        <v>269</v>
      </c>
      <c r="L642">
        <v>208.745</v>
      </c>
      <c r="M642" t="s">
        <v>508</v>
      </c>
      <c r="N642">
        <v>1994</v>
      </c>
      <c r="O642">
        <v>1</v>
      </c>
      <c r="P642">
        <v>1995</v>
      </c>
      <c r="Q642">
        <v>1</v>
      </c>
      <c r="R642" t="s">
        <v>1133</v>
      </c>
    </row>
    <row r="643" spans="1:18">
      <c r="A643">
        <v>1499</v>
      </c>
      <c r="B643" t="s">
        <v>1353</v>
      </c>
      <c r="C643">
        <v>-73.769846000000001</v>
      </c>
      <c r="D643">
        <v>76.807603999999998</v>
      </c>
      <c r="G643">
        <v>2594</v>
      </c>
      <c r="I643">
        <v>14</v>
      </c>
      <c r="K643" t="s">
        <v>269</v>
      </c>
      <c r="L643">
        <v>14.11</v>
      </c>
      <c r="M643" t="s">
        <v>508</v>
      </c>
      <c r="N643">
        <v>1994</v>
      </c>
      <c r="O643">
        <v>1</v>
      </c>
      <c r="P643">
        <v>1995</v>
      </c>
      <c r="Q643">
        <v>1</v>
      </c>
      <c r="R643" t="s">
        <v>1133</v>
      </c>
    </row>
    <row r="644" spans="1:18">
      <c r="A644">
        <v>1500</v>
      </c>
      <c r="B644" t="s">
        <v>1354</v>
      </c>
      <c r="C644">
        <v>-73.786702000000005</v>
      </c>
      <c r="D644">
        <v>76.785784000000007</v>
      </c>
      <c r="G644">
        <v>2593</v>
      </c>
      <c r="I644">
        <v>-14</v>
      </c>
      <c r="K644" t="s">
        <v>269</v>
      </c>
      <c r="L644">
        <v>-14.11</v>
      </c>
      <c r="M644" t="s">
        <v>508</v>
      </c>
      <c r="N644">
        <v>1994</v>
      </c>
      <c r="O644">
        <v>1</v>
      </c>
      <c r="P644">
        <v>1995</v>
      </c>
      <c r="Q644">
        <v>1</v>
      </c>
      <c r="R644" t="s">
        <v>1133</v>
      </c>
    </row>
    <row r="645" spans="1:18">
      <c r="A645">
        <v>1501</v>
      </c>
      <c r="B645" t="s">
        <v>1355</v>
      </c>
      <c r="C645">
        <v>-73.803557999999995</v>
      </c>
      <c r="D645">
        <v>76.763964000000001</v>
      </c>
      <c r="G645">
        <v>2591</v>
      </c>
      <c r="I645">
        <v>105</v>
      </c>
      <c r="K645" t="s">
        <v>269</v>
      </c>
      <c r="L645">
        <v>104.58</v>
      </c>
      <c r="M645" t="s">
        <v>508</v>
      </c>
      <c r="N645">
        <v>1994</v>
      </c>
      <c r="O645">
        <v>1</v>
      </c>
      <c r="P645">
        <v>1995</v>
      </c>
      <c r="Q645">
        <v>1</v>
      </c>
      <c r="R645" t="s">
        <v>1133</v>
      </c>
    </row>
    <row r="646" spans="1:18">
      <c r="A646">
        <v>1502</v>
      </c>
      <c r="B646" t="s">
        <v>1356</v>
      </c>
      <c r="C646">
        <v>-73.820413000000002</v>
      </c>
      <c r="D646">
        <v>76.742144999999994</v>
      </c>
      <c r="G646">
        <v>2589</v>
      </c>
      <c r="I646">
        <v>123</v>
      </c>
      <c r="K646" t="s">
        <v>269</v>
      </c>
      <c r="L646">
        <v>123.255</v>
      </c>
      <c r="M646" t="s">
        <v>508</v>
      </c>
      <c r="N646">
        <v>1994</v>
      </c>
      <c r="O646">
        <v>1</v>
      </c>
      <c r="P646">
        <v>1995</v>
      </c>
      <c r="Q646">
        <v>1</v>
      </c>
      <c r="R646" t="s">
        <v>1133</v>
      </c>
    </row>
    <row r="647" spans="1:18">
      <c r="A647">
        <v>1503</v>
      </c>
      <c r="B647" t="s">
        <v>1357</v>
      </c>
      <c r="C647">
        <v>-73.837269000000006</v>
      </c>
      <c r="D647">
        <v>76.720325000000003</v>
      </c>
      <c r="G647">
        <v>2585</v>
      </c>
      <c r="I647">
        <v>247</v>
      </c>
      <c r="K647" t="s">
        <v>269</v>
      </c>
      <c r="L647">
        <v>246.92500000000001</v>
      </c>
      <c r="M647" t="s">
        <v>508</v>
      </c>
      <c r="N647">
        <v>1994</v>
      </c>
      <c r="O647">
        <v>1</v>
      </c>
      <c r="P647">
        <v>1995</v>
      </c>
      <c r="Q647">
        <v>1</v>
      </c>
      <c r="R647" t="s">
        <v>1133</v>
      </c>
    </row>
    <row r="648" spans="1:18">
      <c r="A648">
        <v>1504</v>
      </c>
      <c r="B648" t="s">
        <v>1358</v>
      </c>
      <c r="C648">
        <v>-73.854124999999996</v>
      </c>
      <c r="D648">
        <v>76.698504999999997</v>
      </c>
      <c r="G648">
        <v>2580</v>
      </c>
      <c r="I648">
        <v>81</v>
      </c>
      <c r="K648" t="s">
        <v>269</v>
      </c>
      <c r="L648">
        <v>80.924999999999997</v>
      </c>
      <c r="M648" t="s">
        <v>508</v>
      </c>
      <c r="N648">
        <v>1994</v>
      </c>
      <c r="O648">
        <v>1</v>
      </c>
      <c r="P648">
        <v>1995</v>
      </c>
      <c r="Q648">
        <v>1</v>
      </c>
      <c r="R648" t="s">
        <v>1133</v>
      </c>
    </row>
    <row r="649" spans="1:18">
      <c r="A649">
        <v>1505</v>
      </c>
      <c r="B649" t="s">
        <v>1359</v>
      </c>
      <c r="C649">
        <v>-73.870981</v>
      </c>
      <c r="D649">
        <v>76.676686000000004</v>
      </c>
      <c r="G649">
        <v>2576</v>
      </c>
      <c r="I649">
        <v>62</v>
      </c>
      <c r="K649" t="s">
        <v>269</v>
      </c>
      <c r="L649">
        <v>61.835000000000001</v>
      </c>
      <c r="M649" t="s">
        <v>508</v>
      </c>
      <c r="N649">
        <v>1994</v>
      </c>
      <c r="O649">
        <v>1</v>
      </c>
      <c r="P649">
        <v>1995</v>
      </c>
      <c r="Q649">
        <v>1</v>
      </c>
      <c r="R649" t="s">
        <v>1133</v>
      </c>
    </row>
    <row r="650" spans="1:18">
      <c r="A650">
        <v>1506</v>
      </c>
      <c r="B650" t="s">
        <v>1360</v>
      </c>
      <c r="C650">
        <v>-73.887837000000005</v>
      </c>
      <c r="D650">
        <v>76.654865999999998</v>
      </c>
      <c r="G650">
        <v>2572</v>
      </c>
      <c r="I650">
        <v>66</v>
      </c>
      <c r="K650" t="s">
        <v>269</v>
      </c>
      <c r="L650">
        <v>66.400000000000006</v>
      </c>
      <c r="M650" t="s">
        <v>508</v>
      </c>
      <c r="N650">
        <v>1994</v>
      </c>
      <c r="O650">
        <v>1</v>
      </c>
      <c r="P650">
        <v>1995</v>
      </c>
      <c r="Q650">
        <v>1</v>
      </c>
      <c r="R650" t="s">
        <v>1133</v>
      </c>
    </row>
    <row r="651" spans="1:18">
      <c r="A651">
        <v>1507</v>
      </c>
      <c r="B651" t="s">
        <v>1361</v>
      </c>
      <c r="C651">
        <v>-73.904691999999997</v>
      </c>
      <c r="D651">
        <v>76.633045999999993</v>
      </c>
      <c r="G651">
        <v>2568</v>
      </c>
      <c r="I651">
        <v>57</v>
      </c>
      <c r="K651" t="s">
        <v>269</v>
      </c>
      <c r="L651">
        <v>56.991999999999997</v>
      </c>
      <c r="M651" t="s">
        <v>508</v>
      </c>
      <c r="N651">
        <v>1994</v>
      </c>
      <c r="O651">
        <v>1</v>
      </c>
      <c r="P651">
        <v>1995</v>
      </c>
      <c r="Q651">
        <v>1</v>
      </c>
      <c r="R651" t="s">
        <v>1133</v>
      </c>
    </row>
    <row r="652" spans="1:18">
      <c r="A652">
        <v>1508</v>
      </c>
      <c r="B652" t="s">
        <v>1362</v>
      </c>
      <c r="C652">
        <v>-73.921548000000001</v>
      </c>
      <c r="D652">
        <v>76.611227</v>
      </c>
      <c r="G652">
        <v>2563</v>
      </c>
      <c r="I652">
        <v>119</v>
      </c>
      <c r="K652" t="s">
        <v>269</v>
      </c>
      <c r="L652">
        <v>118.976</v>
      </c>
      <c r="M652" t="s">
        <v>508</v>
      </c>
      <c r="N652">
        <v>1994</v>
      </c>
      <c r="O652">
        <v>1</v>
      </c>
      <c r="P652">
        <v>1995</v>
      </c>
      <c r="Q652">
        <v>1</v>
      </c>
      <c r="R652" t="s">
        <v>1133</v>
      </c>
    </row>
    <row r="653" spans="1:18">
      <c r="A653">
        <v>1509</v>
      </c>
      <c r="B653" t="s">
        <v>1363</v>
      </c>
      <c r="C653">
        <v>-73.938404000000006</v>
      </c>
      <c r="D653">
        <v>76.589406999999994</v>
      </c>
      <c r="G653">
        <v>2562</v>
      </c>
      <c r="I653">
        <v>72</v>
      </c>
      <c r="K653" t="s">
        <v>269</v>
      </c>
      <c r="L653">
        <v>71.724000000000004</v>
      </c>
      <c r="M653" t="s">
        <v>508</v>
      </c>
      <c r="N653">
        <v>1994</v>
      </c>
      <c r="O653">
        <v>1</v>
      </c>
      <c r="P653">
        <v>1995</v>
      </c>
      <c r="Q653">
        <v>1</v>
      </c>
      <c r="R653" t="s">
        <v>1133</v>
      </c>
    </row>
    <row r="654" spans="1:18">
      <c r="A654">
        <v>1510</v>
      </c>
      <c r="B654" t="s">
        <v>1364</v>
      </c>
      <c r="C654">
        <v>-73.955259999999996</v>
      </c>
      <c r="D654">
        <v>76.567587000000003</v>
      </c>
      <c r="G654">
        <v>2561</v>
      </c>
      <c r="I654">
        <v>72</v>
      </c>
      <c r="K654" t="s">
        <v>269</v>
      </c>
      <c r="L654">
        <v>71.724000000000004</v>
      </c>
      <c r="M654" t="s">
        <v>508</v>
      </c>
      <c r="N654">
        <v>1994</v>
      </c>
      <c r="O654">
        <v>1</v>
      </c>
      <c r="P654">
        <v>1995</v>
      </c>
      <c r="Q654">
        <v>1</v>
      </c>
      <c r="R654" t="s">
        <v>1133</v>
      </c>
    </row>
    <row r="655" spans="1:18">
      <c r="A655">
        <v>1511</v>
      </c>
      <c r="B655" t="s">
        <v>1365</v>
      </c>
      <c r="C655">
        <v>-73.972116</v>
      </c>
      <c r="D655">
        <v>76.545767999999995</v>
      </c>
      <c r="G655">
        <v>2554</v>
      </c>
      <c r="I655">
        <v>0</v>
      </c>
      <c r="K655" t="s">
        <v>269</v>
      </c>
      <c r="L655">
        <v>0</v>
      </c>
      <c r="M655" t="s">
        <v>508</v>
      </c>
      <c r="N655">
        <v>1994</v>
      </c>
      <c r="O655">
        <v>1</v>
      </c>
      <c r="P655">
        <v>1995</v>
      </c>
      <c r="Q655">
        <v>1</v>
      </c>
      <c r="R655" t="s">
        <v>1133</v>
      </c>
    </row>
    <row r="656" spans="1:18">
      <c r="A656">
        <v>1512</v>
      </c>
      <c r="B656" t="s">
        <v>1366</v>
      </c>
      <c r="C656">
        <v>-73.989023000000003</v>
      </c>
      <c r="D656">
        <v>76.523589000000001</v>
      </c>
      <c r="G656">
        <v>2552</v>
      </c>
      <c r="I656">
        <v>48</v>
      </c>
      <c r="K656" t="s">
        <v>269</v>
      </c>
      <c r="L656">
        <v>47.652000000000001</v>
      </c>
      <c r="M656" t="s">
        <v>508</v>
      </c>
      <c r="N656">
        <v>1994</v>
      </c>
      <c r="O656">
        <v>1</v>
      </c>
      <c r="P656">
        <v>1995</v>
      </c>
      <c r="Q656">
        <v>1</v>
      </c>
      <c r="R656" t="s">
        <v>1133</v>
      </c>
    </row>
    <row r="657" spans="1:18">
      <c r="A657">
        <v>1513</v>
      </c>
      <c r="B657" t="s">
        <v>1367</v>
      </c>
      <c r="C657">
        <v>-74.005931000000004</v>
      </c>
      <c r="D657">
        <v>76.501411000000004</v>
      </c>
      <c r="G657">
        <v>2546</v>
      </c>
      <c r="I657">
        <v>52</v>
      </c>
      <c r="K657" t="s">
        <v>269</v>
      </c>
      <c r="L657">
        <v>52.375</v>
      </c>
      <c r="M657" t="s">
        <v>508</v>
      </c>
      <c r="N657">
        <v>1994</v>
      </c>
      <c r="O657">
        <v>1</v>
      </c>
      <c r="P657">
        <v>1995</v>
      </c>
      <c r="Q657">
        <v>1</v>
      </c>
      <c r="R657" t="s">
        <v>1133</v>
      </c>
    </row>
    <row r="658" spans="1:18">
      <c r="A658">
        <v>1514</v>
      </c>
      <c r="B658" t="s">
        <v>1368</v>
      </c>
      <c r="C658">
        <v>-74.022837999999993</v>
      </c>
      <c r="D658">
        <v>76.479231999999996</v>
      </c>
      <c r="G658">
        <v>2551</v>
      </c>
      <c r="I658">
        <v>19</v>
      </c>
      <c r="K658" t="s">
        <v>269</v>
      </c>
      <c r="L658">
        <v>18.855</v>
      </c>
      <c r="M658" t="s">
        <v>508</v>
      </c>
      <c r="N658">
        <v>1994</v>
      </c>
      <c r="O658">
        <v>1</v>
      </c>
      <c r="P658">
        <v>1995</v>
      </c>
      <c r="Q658">
        <v>1</v>
      </c>
      <c r="R658" t="s">
        <v>1133</v>
      </c>
    </row>
    <row r="659" spans="1:18">
      <c r="A659">
        <v>1515</v>
      </c>
      <c r="B659" t="s">
        <v>1369</v>
      </c>
      <c r="C659">
        <v>-74.039745999999994</v>
      </c>
      <c r="D659">
        <v>76.457053999999999</v>
      </c>
      <c r="G659">
        <v>2556</v>
      </c>
      <c r="I659">
        <v>158</v>
      </c>
      <c r="K659" t="s">
        <v>269</v>
      </c>
      <c r="L659">
        <v>157.5</v>
      </c>
      <c r="M659" t="s">
        <v>508</v>
      </c>
      <c r="N659">
        <v>1994</v>
      </c>
      <c r="O659">
        <v>1</v>
      </c>
      <c r="P659">
        <v>1995</v>
      </c>
      <c r="Q659">
        <v>1</v>
      </c>
      <c r="R659" t="s">
        <v>1133</v>
      </c>
    </row>
    <row r="660" spans="1:18">
      <c r="A660">
        <v>1516</v>
      </c>
      <c r="B660" t="s">
        <v>1370</v>
      </c>
      <c r="C660">
        <v>-74.056652999999997</v>
      </c>
      <c r="D660">
        <v>76.434875000000005</v>
      </c>
      <c r="G660">
        <v>2552</v>
      </c>
      <c r="I660">
        <v>19</v>
      </c>
      <c r="K660" t="s">
        <v>269</v>
      </c>
      <c r="L660">
        <v>18.899999999999999</v>
      </c>
      <c r="M660" t="s">
        <v>508</v>
      </c>
      <c r="N660">
        <v>1994</v>
      </c>
      <c r="O660">
        <v>1</v>
      </c>
      <c r="P660">
        <v>1995</v>
      </c>
      <c r="Q660">
        <v>1</v>
      </c>
      <c r="R660" t="s">
        <v>1133</v>
      </c>
    </row>
    <row r="661" spans="1:18">
      <c r="A661">
        <v>1517</v>
      </c>
      <c r="B661" t="s">
        <v>1371</v>
      </c>
      <c r="C661">
        <v>-74.073560999999998</v>
      </c>
      <c r="D661">
        <v>76.412696999999994</v>
      </c>
      <c r="G661">
        <v>2551</v>
      </c>
      <c r="I661">
        <v>14</v>
      </c>
      <c r="K661" t="s">
        <v>269</v>
      </c>
      <c r="L661">
        <v>14.314</v>
      </c>
      <c r="M661" t="s">
        <v>508</v>
      </c>
      <c r="N661">
        <v>1994</v>
      </c>
      <c r="O661">
        <v>1</v>
      </c>
      <c r="P661">
        <v>1995</v>
      </c>
      <c r="Q661">
        <v>1</v>
      </c>
      <c r="R661" t="s">
        <v>1133</v>
      </c>
    </row>
    <row r="662" spans="1:18">
      <c r="A662">
        <v>1518</v>
      </c>
      <c r="B662" t="s">
        <v>1372</v>
      </c>
      <c r="C662">
        <v>-74.090468000000001</v>
      </c>
      <c r="D662">
        <v>76.390518999999998</v>
      </c>
      <c r="G662">
        <v>2533</v>
      </c>
      <c r="I662">
        <v>106</v>
      </c>
      <c r="K662" t="s">
        <v>269</v>
      </c>
      <c r="L662">
        <v>105.5</v>
      </c>
      <c r="M662" t="s">
        <v>508</v>
      </c>
      <c r="N662">
        <v>1994</v>
      </c>
      <c r="O662">
        <v>1</v>
      </c>
      <c r="P662">
        <v>1995</v>
      </c>
      <c r="Q662">
        <v>1</v>
      </c>
      <c r="R662" t="s">
        <v>1133</v>
      </c>
    </row>
    <row r="663" spans="1:18">
      <c r="A663">
        <v>1519</v>
      </c>
      <c r="B663" t="s">
        <v>1373</v>
      </c>
      <c r="C663">
        <v>-74.107376000000002</v>
      </c>
      <c r="D663">
        <v>76.368340000000003</v>
      </c>
      <c r="G663">
        <v>2536</v>
      </c>
      <c r="I663">
        <v>0</v>
      </c>
      <c r="K663" t="s">
        <v>269</v>
      </c>
      <c r="L663">
        <v>0</v>
      </c>
      <c r="M663" t="s">
        <v>508</v>
      </c>
      <c r="N663">
        <v>1994</v>
      </c>
      <c r="O663">
        <v>1</v>
      </c>
      <c r="P663">
        <v>1995</v>
      </c>
      <c r="Q663">
        <v>1</v>
      </c>
      <c r="R663" t="s">
        <v>1133</v>
      </c>
    </row>
    <row r="664" spans="1:18">
      <c r="A664">
        <v>1520</v>
      </c>
      <c r="B664" t="s">
        <v>1374</v>
      </c>
      <c r="C664">
        <v>-74.124283000000005</v>
      </c>
      <c r="D664">
        <v>76.346162000000007</v>
      </c>
      <c r="G664">
        <v>2552</v>
      </c>
      <c r="I664">
        <v>116</v>
      </c>
      <c r="K664" t="s">
        <v>269</v>
      </c>
      <c r="L664">
        <v>115.752</v>
      </c>
      <c r="M664" t="s">
        <v>508</v>
      </c>
      <c r="N664">
        <v>1994</v>
      </c>
      <c r="O664">
        <v>1</v>
      </c>
      <c r="P664">
        <v>1995</v>
      </c>
      <c r="Q664">
        <v>1</v>
      </c>
      <c r="R664" t="s">
        <v>1133</v>
      </c>
    </row>
    <row r="665" spans="1:18">
      <c r="A665">
        <v>1521</v>
      </c>
      <c r="B665" t="s">
        <v>1375</v>
      </c>
      <c r="C665">
        <v>-74.141191000000006</v>
      </c>
      <c r="D665">
        <v>76.323982999999998</v>
      </c>
      <c r="G665">
        <v>2561</v>
      </c>
      <c r="I665">
        <v>24</v>
      </c>
      <c r="K665" t="s">
        <v>269</v>
      </c>
      <c r="L665">
        <v>24.225000000000001</v>
      </c>
      <c r="M665" t="s">
        <v>508</v>
      </c>
      <c r="N665">
        <v>1994</v>
      </c>
      <c r="O665">
        <v>1</v>
      </c>
      <c r="P665">
        <v>1995</v>
      </c>
      <c r="Q665">
        <v>1</v>
      </c>
      <c r="R665" t="s">
        <v>1133</v>
      </c>
    </row>
    <row r="666" spans="1:18">
      <c r="A666">
        <v>1522</v>
      </c>
      <c r="B666" t="s">
        <v>1376</v>
      </c>
      <c r="C666">
        <v>-74.158097999999995</v>
      </c>
      <c r="D666">
        <v>76.301805000000002</v>
      </c>
      <c r="G666">
        <v>2544</v>
      </c>
      <c r="I666">
        <v>43</v>
      </c>
      <c r="K666" t="s">
        <v>269</v>
      </c>
      <c r="L666">
        <v>43.451999999999998</v>
      </c>
      <c r="M666" t="s">
        <v>508</v>
      </c>
      <c r="N666">
        <v>1994</v>
      </c>
      <c r="O666">
        <v>1</v>
      </c>
      <c r="P666">
        <v>1995</v>
      </c>
      <c r="Q666">
        <v>1</v>
      </c>
      <c r="R666" t="s">
        <v>1133</v>
      </c>
    </row>
    <row r="667" spans="1:18">
      <c r="A667">
        <v>1523</v>
      </c>
      <c r="B667" t="s">
        <v>1377</v>
      </c>
      <c r="C667">
        <v>-74.175005999999996</v>
      </c>
      <c r="D667">
        <v>76.279627000000005</v>
      </c>
      <c r="G667">
        <v>2533</v>
      </c>
      <c r="I667">
        <v>78</v>
      </c>
      <c r="K667" t="s">
        <v>269</v>
      </c>
      <c r="L667">
        <v>77.713999999999999</v>
      </c>
      <c r="M667" t="s">
        <v>508</v>
      </c>
      <c r="N667">
        <v>1994</v>
      </c>
      <c r="O667">
        <v>1</v>
      </c>
      <c r="P667">
        <v>1995</v>
      </c>
      <c r="Q667">
        <v>1</v>
      </c>
      <c r="R667" t="s">
        <v>1133</v>
      </c>
    </row>
    <row r="668" spans="1:18">
      <c r="A668">
        <v>1524</v>
      </c>
      <c r="B668" t="s">
        <v>1378</v>
      </c>
      <c r="C668">
        <v>-74.191913</v>
      </c>
      <c r="D668">
        <v>76.257447999999997</v>
      </c>
      <c r="G668">
        <v>2544</v>
      </c>
      <c r="I668">
        <v>48</v>
      </c>
      <c r="K668" t="s">
        <v>269</v>
      </c>
      <c r="L668">
        <v>48.363999999999997</v>
      </c>
      <c r="M668" t="s">
        <v>508</v>
      </c>
      <c r="N668">
        <v>1994</v>
      </c>
      <c r="O668">
        <v>1</v>
      </c>
      <c r="P668">
        <v>1995</v>
      </c>
      <c r="Q668">
        <v>1</v>
      </c>
      <c r="R668" t="s">
        <v>1133</v>
      </c>
    </row>
    <row r="669" spans="1:18">
      <c r="A669">
        <v>1525</v>
      </c>
      <c r="B669" t="s">
        <v>1379</v>
      </c>
      <c r="C669">
        <v>-74.208821</v>
      </c>
      <c r="D669">
        <v>76.23527</v>
      </c>
      <c r="G669">
        <v>2542</v>
      </c>
      <c r="I669">
        <v>-10</v>
      </c>
      <c r="K669" t="s">
        <v>269</v>
      </c>
      <c r="L669">
        <v>-9.8670000000000009</v>
      </c>
      <c r="M669" t="s">
        <v>508</v>
      </c>
      <c r="N669">
        <v>1994</v>
      </c>
      <c r="O669">
        <v>1</v>
      </c>
      <c r="P669">
        <v>1995</v>
      </c>
      <c r="Q669">
        <v>1</v>
      </c>
      <c r="R669" t="s">
        <v>1133</v>
      </c>
    </row>
    <row r="670" spans="1:18">
      <c r="A670">
        <v>1526</v>
      </c>
      <c r="B670" t="s">
        <v>1380</v>
      </c>
      <c r="C670">
        <v>-74.225728000000004</v>
      </c>
      <c r="D670">
        <v>76.213091000000006</v>
      </c>
      <c r="G670">
        <v>2512</v>
      </c>
      <c r="I670">
        <v>19</v>
      </c>
      <c r="K670" t="s">
        <v>269</v>
      </c>
      <c r="L670">
        <v>19.350000000000001</v>
      </c>
      <c r="M670" t="s">
        <v>508</v>
      </c>
      <c r="N670">
        <v>1994</v>
      </c>
      <c r="O670">
        <v>1</v>
      </c>
      <c r="P670">
        <v>1995</v>
      </c>
      <c r="Q670">
        <v>1</v>
      </c>
      <c r="R670" t="s">
        <v>1133</v>
      </c>
    </row>
    <row r="671" spans="1:18">
      <c r="A671">
        <v>1527</v>
      </c>
      <c r="B671" t="s">
        <v>1381</v>
      </c>
      <c r="C671">
        <v>-74.242636000000005</v>
      </c>
      <c r="D671">
        <v>76.190912999999995</v>
      </c>
      <c r="G671">
        <v>2506</v>
      </c>
      <c r="I671">
        <v>29</v>
      </c>
      <c r="K671" t="s">
        <v>269</v>
      </c>
      <c r="L671">
        <v>29.376000000000001</v>
      </c>
      <c r="M671" t="s">
        <v>508</v>
      </c>
      <c r="N671">
        <v>1994</v>
      </c>
      <c r="O671">
        <v>1</v>
      </c>
      <c r="P671">
        <v>1995</v>
      </c>
      <c r="Q671">
        <v>1</v>
      </c>
      <c r="R671" t="s">
        <v>1133</v>
      </c>
    </row>
    <row r="672" spans="1:18">
      <c r="A672">
        <v>1528</v>
      </c>
      <c r="B672" t="s">
        <v>1382</v>
      </c>
      <c r="C672">
        <v>-74.259544000000005</v>
      </c>
      <c r="D672">
        <v>76.168734999999998</v>
      </c>
      <c r="G672">
        <v>2476</v>
      </c>
      <c r="H672">
        <v>-35.6</v>
      </c>
      <c r="I672">
        <v>24</v>
      </c>
      <c r="K672" t="s">
        <v>269</v>
      </c>
      <c r="L672">
        <v>24.303999999999998</v>
      </c>
      <c r="M672" t="s">
        <v>508</v>
      </c>
      <c r="N672">
        <v>1994</v>
      </c>
      <c r="O672">
        <v>1</v>
      </c>
      <c r="P672">
        <v>1995</v>
      </c>
      <c r="Q672">
        <v>1</v>
      </c>
      <c r="R672" t="s">
        <v>1133</v>
      </c>
    </row>
    <row r="673" spans="1:18">
      <c r="A673">
        <v>1529</v>
      </c>
      <c r="B673" t="s">
        <v>1383</v>
      </c>
      <c r="C673">
        <v>-74.276449</v>
      </c>
      <c r="D673">
        <v>76.146189000000007</v>
      </c>
      <c r="G673">
        <v>2469</v>
      </c>
      <c r="I673">
        <v>157</v>
      </c>
      <c r="K673" t="s">
        <v>269</v>
      </c>
      <c r="L673">
        <v>156.524</v>
      </c>
      <c r="M673" t="s">
        <v>508</v>
      </c>
      <c r="N673">
        <v>1994</v>
      </c>
      <c r="O673">
        <v>1</v>
      </c>
      <c r="P673">
        <v>1995</v>
      </c>
      <c r="Q673">
        <v>1</v>
      </c>
      <c r="R673" t="s">
        <v>1133</v>
      </c>
    </row>
    <row r="674" spans="1:18">
      <c r="A674">
        <v>1530</v>
      </c>
      <c r="B674" t="s">
        <v>1384</v>
      </c>
      <c r="C674">
        <v>-74.293353999999994</v>
      </c>
      <c r="D674">
        <v>76.123643999999999</v>
      </c>
      <c r="G674">
        <v>2457</v>
      </c>
      <c r="I674">
        <v>15</v>
      </c>
      <c r="K674" t="s">
        <v>269</v>
      </c>
      <c r="L674">
        <v>14.891999999999999</v>
      </c>
      <c r="M674" t="s">
        <v>508</v>
      </c>
      <c r="N674">
        <v>1994</v>
      </c>
      <c r="O674">
        <v>1</v>
      </c>
      <c r="P674">
        <v>1995</v>
      </c>
      <c r="Q674">
        <v>1</v>
      </c>
      <c r="R674" t="s">
        <v>1133</v>
      </c>
    </row>
    <row r="675" spans="1:18">
      <c r="A675">
        <v>1531</v>
      </c>
      <c r="B675" t="s">
        <v>1385</v>
      </c>
      <c r="C675">
        <v>-74.310259000000002</v>
      </c>
      <c r="D675">
        <v>76.101097999999993</v>
      </c>
      <c r="G675">
        <v>2451</v>
      </c>
      <c r="I675">
        <v>15</v>
      </c>
      <c r="K675" t="s">
        <v>269</v>
      </c>
      <c r="L675">
        <v>14.96</v>
      </c>
      <c r="M675" t="s">
        <v>508</v>
      </c>
      <c r="N675">
        <v>1994</v>
      </c>
      <c r="O675">
        <v>1</v>
      </c>
      <c r="P675">
        <v>1995</v>
      </c>
      <c r="Q675">
        <v>1</v>
      </c>
      <c r="R675" t="s">
        <v>1133</v>
      </c>
    </row>
    <row r="676" spans="1:18">
      <c r="A676">
        <v>1532</v>
      </c>
      <c r="B676" t="s">
        <v>1386</v>
      </c>
      <c r="C676">
        <v>-74.327163999999996</v>
      </c>
      <c r="D676">
        <v>76.078552999999999</v>
      </c>
      <c r="G676">
        <v>2457</v>
      </c>
      <c r="I676">
        <v>94</v>
      </c>
      <c r="K676" t="s">
        <v>269</v>
      </c>
      <c r="L676">
        <v>94.146000000000001</v>
      </c>
      <c r="M676" t="s">
        <v>508</v>
      </c>
      <c r="N676">
        <v>1994</v>
      </c>
      <c r="O676">
        <v>1</v>
      </c>
      <c r="P676">
        <v>1995</v>
      </c>
      <c r="Q676">
        <v>1</v>
      </c>
      <c r="R676" t="s">
        <v>1133</v>
      </c>
    </row>
    <row r="677" spans="1:18">
      <c r="A677">
        <v>1533</v>
      </c>
      <c r="B677" t="s">
        <v>1387</v>
      </c>
      <c r="C677">
        <v>-74.344070000000002</v>
      </c>
      <c r="D677">
        <v>76.056008000000006</v>
      </c>
      <c r="G677">
        <v>2454</v>
      </c>
      <c r="I677">
        <v>15</v>
      </c>
      <c r="K677" t="s">
        <v>269</v>
      </c>
      <c r="L677">
        <v>15.096</v>
      </c>
      <c r="M677" t="s">
        <v>508</v>
      </c>
      <c r="N677">
        <v>1994</v>
      </c>
      <c r="O677">
        <v>1</v>
      </c>
      <c r="P677">
        <v>1995</v>
      </c>
      <c r="Q677">
        <v>1</v>
      </c>
      <c r="R677" t="s">
        <v>1133</v>
      </c>
    </row>
    <row r="678" spans="1:18">
      <c r="A678">
        <v>1534</v>
      </c>
      <c r="B678" t="s">
        <v>1388</v>
      </c>
      <c r="C678">
        <v>-74.360974999999996</v>
      </c>
      <c r="D678">
        <v>76.033462</v>
      </c>
      <c r="G678">
        <v>2464</v>
      </c>
      <c r="I678">
        <v>0</v>
      </c>
      <c r="K678" t="s">
        <v>269</v>
      </c>
      <c r="L678">
        <v>0</v>
      </c>
      <c r="M678" t="s">
        <v>508</v>
      </c>
      <c r="N678">
        <v>1994</v>
      </c>
      <c r="O678">
        <v>1</v>
      </c>
      <c r="P678">
        <v>1995</v>
      </c>
      <c r="Q678">
        <v>1</v>
      </c>
      <c r="R678" t="s">
        <v>1133</v>
      </c>
    </row>
    <row r="679" spans="1:18">
      <c r="A679">
        <v>1535</v>
      </c>
      <c r="B679" t="s">
        <v>1389</v>
      </c>
      <c r="C679">
        <v>-74.377880000000005</v>
      </c>
      <c r="D679">
        <v>76.010917000000006</v>
      </c>
      <c r="G679">
        <v>2463</v>
      </c>
      <c r="I679">
        <v>0</v>
      </c>
      <c r="K679" t="s">
        <v>269</v>
      </c>
      <c r="L679">
        <v>0</v>
      </c>
      <c r="M679" t="s">
        <v>508</v>
      </c>
      <c r="N679">
        <v>1994</v>
      </c>
      <c r="O679">
        <v>1</v>
      </c>
      <c r="P679">
        <v>1995</v>
      </c>
      <c r="Q679">
        <v>1</v>
      </c>
      <c r="R679" t="s">
        <v>1133</v>
      </c>
    </row>
    <row r="680" spans="1:18">
      <c r="A680">
        <v>1536</v>
      </c>
      <c r="B680" t="s">
        <v>1390</v>
      </c>
      <c r="C680">
        <v>-74.394784999999999</v>
      </c>
      <c r="D680">
        <v>75.988371000000001</v>
      </c>
      <c r="G680">
        <v>2443</v>
      </c>
      <c r="I680">
        <v>-5</v>
      </c>
      <c r="K680" t="s">
        <v>269</v>
      </c>
      <c r="L680">
        <v>-4.95</v>
      </c>
      <c r="M680" t="s">
        <v>508</v>
      </c>
      <c r="N680">
        <v>1994</v>
      </c>
      <c r="O680">
        <v>1</v>
      </c>
      <c r="P680">
        <v>1995</v>
      </c>
      <c r="Q680">
        <v>1</v>
      </c>
      <c r="R680" t="s">
        <v>1133</v>
      </c>
    </row>
    <row r="681" spans="1:18">
      <c r="A681">
        <v>1537</v>
      </c>
      <c r="B681" t="s">
        <v>1391</v>
      </c>
      <c r="C681">
        <v>-74.411691000000005</v>
      </c>
      <c r="D681">
        <v>75.965826000000007</v>
      </c>
      <c r="G681">
        <v>2444</v>
      </c>
      <c r="I681">
        <v>81</v>
      </c>
      <c r="K681" t="s">
        <v>269</v>
      </c>
      <c r="L681">
        <v>81</v>
      </c>
      <c r="M681" t="s">
        <v>508</v>
      </c>
      <c r="N681">
        <v>1994</v>
      </c>
      <c r="O681">
        <v>1</v>
      </c>
      <c r="P681">
        <v>1995</v>
      </c>
      <c r="Q681">
        <v>1</v>
      </c>
      <c r="R681" t="s">
        <v>1133</v>
      </c>
    </row>
    <row r="682" spans="1:18">
      <c r="A682">
        <v>1538</v>
      </c>
      <c r="B682" t="s">
        <v>1392</v>
      </c>
      <c r="C682">
        <v>-74.428595999999999</v>
      </c>
      <c r="D682">
        <v>75.943280999999999</v>
      </c>
      <c r="G682">
        <v>2449</v>
      </c>
      <c r="I682">
        <v>141</v>
      </c>
      <c r="K682" t="s">
        <v>269</v>
      </c>
      <c r="L682">
        <v>141.30000000000001</v>
      </c>
      <c r="M682" t="s">
        <v>508</v>
      </c>
      <c r="N682">
        <v>1994</v>
      </c>
      <c r="O682">
        <v>1</v>
      </c>
      <c r="P682">
        <v>1995</v>
      </c>
      <c r="Q682">
        <v>1</v>
      </c>
      <c r="R682" t="s">
        <v>1133</v>
      </c>
    </row>
    <row r="683" spans="1:18">
      <c r="A683">
        <v>1539</v>
      </c>
      <c r="B683" t="s">
        <v>1393</v>
      </c>
      <c r="C683">
        <v>-74.445500999999993</v>
      </c>
      <c r="D683">
        <v>75.920734999999993</v>
      </c>
      <c r="G683">
        <v>2453</v>
      </c>
      <c r="I683">
        <v>131</v>
      </c>
      <c r="K683" t="s">
        <v>269</v>
      </c>
      <c r="L683">
        <v>131.108</v>
      </c>
      <c r="M683" t="s">
        <v>508</v>
      </c>
      <c r="N683">
        <v>1994</v>
      </c>
      <c r="O683">
        <v>1</v>
      </c>
      <c r="P683">
        <v>1995</v>
      </c>
      <c r="Q683">
        <v>1</v>
      </c>
      <c r="R683" t="s">
        <v>1133</v>
      </c>
    </row>
    <row r="684" spans="1:18">
      <c r="A684">
        <v>1540</v>
      </c>
      <c r="B684" t="s">
        <v>1394</v>
      </c>
      <c r="C684">
        <v>-74.462406000000001</v>
      </c>
      <c r="D684">
        <v>75.89819</v>
      </c>
      <c r="G684">
        <v>2457</v>
      </c>
      <c r="I684">
        <v>15</v>
      </c>
      <c r="K684" t="s">
        <v>269</v>
      </c>
      <c r="L684">
        <v>15.266</v>
      </c>
      <c r="M684" t="s">
        <v>508</v>
      </c>
      <c r="N684">
        <v>1994</v>
      </c>
      <c r="O684">
        <v>1</v>
      </c>
      <c r="P684">
        <v>1995</v>
      </c>
      <c r="Q684">
        <v>1</v>
      </c>
      <c r="R684" t="s">
        <v>1133</v>
      </c>
    </row>
    <row r="685" spans="1:18">
      <c r="A685">
        <v>1541</v>
      </c>
      <c r="B685" t="s">
        <v>1395</v>
      </c>
      <c r="C685">
        <v>-74.479311999999993</v>
      </c>
      <c r="D685">
        <v>75.875645000000006</v>
      </c>
      <c r="G685">
        <v>2468</v>
      </c>
      <c r="H685">
        <v>-35.5</v>
      </c>
      <c r="I685">
        <v>100</v>
      </c>
      <c r="K685" t="s">
        <v>269</v>
      </c>
      <c r="L685">
        <v>100.127</v>
      </c>
      <c r="M685" t="s">
        <v>508</v>
      </c>
      <c r="N685">
        <v>1994</v>
      </c>
      <c r="O685">
        <v>1</v>
      </c>
      <c r="P685">
        <v>1995</v>
      </c>
      <c r="Q685">
        <v>1</v>
      </c>
      <c r="R685" t="s">
        <v>1133</v>
      </c>
    </row>
    <row r="686" spans="1:18">
      <c r="A686">
        <v>1542</v>
      </c>
      <c r="B686" t="s">
        <v>1396</v>
      </c>
      <c r="C686">
        <v>-74.496206000000001</v>
      </c>
      <c r="D686">
        <v>75.852784999999997</v>
      </c>
      <c r="G686">
        <v>2461</v>
      </c>
      <c r="I686">
        <v>95</v>
      </c>
      <c r="K686" t="s">
        <v>269</v>
      </c>
      <c r="L686">
        <v>95.188000000000002</v>
      </c>
      <c r="M686" t="s">
        <v>508</v>
      </c>
      <c r="N686">
        <v>1994</v>
      </c>
      <c r="O686">
        <v>1</v>
      </c>
      <c r="P686">
        <v>1995</v>
      </c>
      <c r="Q686">
        <v>1</v>
      </c>
      <c r="R686" t="s">
        <v>1133</v>
      </c>
    </row>
    <row r="687" spans="1:18">
      <c r="A687">
        <v>1543</v>
      </c>
      <c r="B687" t="s">
        <v>1397</v>
      </c>
      <c r="C687">
        <v>-74.513099999999994</v>
      </c>
      <c r="D687">
        <v>75.829926</v>
      </c>
      <c r="G687">
        <v>2460</v>
      </c>
      <c r="I687">
        <v>-10</v>
      </c>
      <c r="K687" t="s">
        <v>269</v>
      </c>
      <c r="L687">
        <v>-9.8780000000000001</v>
      </c>
      <c r="M687" t="s">
        <v>508</v>
      </c>
      <c r="N687">
        <v>1994</v>
      </c>
      <c r="O687">
        <v>1</v>
      </c>
      <c r="P687">
        <v>1995</v>
      </c>
      <c r="Q687">
        <v>1</v>
      </c>
      <c r="R687" t="s">
        <v>1133</v>
      </c>
    </row>
    <row r="688" spans="1:18">
      <c r="A688">
        <v>1544</v>
      </c>
      <c r="B688" t="s">
        <v>1398</v>
      </c>
      <c r="C688">
        <v>-74.529994000000002</v>
      </c>
      <c r="D688">
        <v>75.807067000000004</v>
      </c>
      <c r="G688">
        <v>2460</v>
      </c>
      <c r="I688">
        <v>85</v>
      </c>
      <c r="K688" t="s">
        <v>269</v>
      </c>
      <c r="L688">
        <v>85.12</v>
      </c>
      <c r="M688" t="s">
        <v>508</v>
      </c>
      <c r="N688">
        <v>1994</v>
      </c>
      <c r="O688">
        <v>1</v>
      </c>
      <c r="P688">
        <v>1995</v>
      </c>
      <c r="Q688">
        <v>1</v>
      </c>
      <c r="R688" t="s">
        <v>1133</v>
      </c>
    </row>
    <row r="689" spans="1:18">
      <c r="A689">
        <v>1545</v>
      </c>
      <c r="B689" t="s">
        <v>1399</v>
      </c>
      <c r="C689">
        <v>-74.546887999999996</v>
      </c>
      <c r="D689">
        <v>75.784208000000007</v>
      </c>
      <c r="G689">
        <v>2461</v>
      </c>
      <c r="I689">
        <v>175</v>
      </c>
      <c r="K689" t="s">
        <v>269</v>
      </c>
      <c r="L689">
        <v>175.16800000000001</v>
      </c>
      <c r="M689" t="s">
        <v>508</v>
      </c>
      <c r="N689">
        <v>1994</v>
      </c>
      <c r="O689">
        <v>1</v>
      </c>
      <c r="P689">
        <v>1995</v>
      </c>
      <c r="Q689">
        <v>1</v>
      </c>
      <c r="R689" t="s">
        <v>1133</v>
      </c>
    </row>
    <row r="690" spans="1:18">
      <c r="A690">
        <v>1546</v>
      </c>
      <c r="B690" t="s">
        <v>1400</v>
      </c>
      <c r="C690">
        <v>-74.563782000000003</v>
      </c>
      <c r="D690">
        <v>75.761348999999996</v>
      </c>
      <c r="G690">
        <v>2460</v>
      </c>
      <c r="I690">
        <v>125</v>
      </c>
      <c r="K690" t="s">
        <v>269</v>
      </c>
      <c r="L690">
        <v>124.992</v>
      </c>
      <c r="M690" t="s">
        <v>508</v>
      </c>
      <c r="N690">
        <v>1994</v>
      </c>
      <c r="O690">
        <v>1</v>
      </c>
      <c r="P690">
        <v>1995</v>
      </c>
      <c r="Q690">
        <v>1</v>
      </c>
      <c r="R690" t="s">
        <v>1133</v>
      </c>
    </row>
    <row r="691" spans="1:18">
      <c r="A691">
        <v>1547</v>
      </c>
      <c r="B691" t="s">
        <v>1401</v>
      </c>
      <c r="C691">
        <v>-74.580675999999997</v>
      </c>
      <c r="D691">
        <v>75.738489999999999</v>
      </c>
      <c r="G691">
        <v>2460</v>
      </c>
      <c r="I691">
        <v>5</v>
      </c>
      <c r="K691" t="s">
        <v>269</v>
      </c>
      <c r="L691">
        <v>4.8949999999999996</v>
      </c>
      <c r="M691" t="s">
        <v>508</v>
      </c>
      <c r="N691">
        <v>1994</v>
      </c>
      <c r="O691">
        <v>1</v>
      </c>
      <c r="P691">
        <v>1995</v>
      </c>
      <c r="Q691">
        <v>1</v>
      </c>
      <c r="R691" t="s">
        <v>1133</v>
      </c>
    </row>
    <row r="692" spans="1:18">
      <c r="A692">
        <v>1548</v>
      </c>
      <c r="B692" t="s">
        <v>1402</v>
      </c>
      <c r="C692">
        <v>-74.597570000000005</v>
      </c>
      <c r="D692">
        <v>75.715631000000002</v>
      </c>
      <c r="G692">
        <v>2467</v>
      </c>
      <c r="I692">
        <v>5</v>
      </c>
      <c r="K692" t="s">
        <v>269</v>
      </c>
      <c r="L692">
        <v>4.8730000000000002</v>
      </c>
      <c r="M692" t="s">
        <v>508</v>
      </c>
      <c r="N692">
        <v>1994</v>
      </c>
      <c r="O692">
        <v>1</v>
      </c>
      <c r="P692">
        <v>1995</v>
      </c>
      <c r="Q692">
        <v>1</v>
      </c>
      <c r="R692" t="s">
        <v>1133</v>
      </c>
    </row>
    <row r="693" spans="1:18">
      <c r="A693">
        <v>1549</v>
      </c>
      <c r="B693" t="s">
        <v>1403</v>
      </c>
      <c r="C693">
        <v>-74.614463999999998</v>
      </c>
      <c r="D693">
        <v>75.692772000000005</v>
      </c>
      <c r="G693">
        <v>2495</v>
      </c>
      <c r="I693">
        <v>73</v>
      </c>
      <c r="K693" t="s">
        <v>269</v>
      </c>
      <c r="L693">
        <v>73.48</v>
      </c>
      <c r="M693" t="s">
        <v>508</v>
      </c>
      <c r="N693">
        <v>1994</v>
      </c>
      <c r="O693">
        <v>1</v>
      </c>
      <c r="P693">
        <v>1995</v>
      </c>
      <c r="Q693">
        <v>1</v>
      </c>
      <c r="R693" t="s">
        <v>1133</v>
      </c>
    </row>
    <row r="694" spans="1:18">
      <c r="A694">
        <v>1550</v>
      </c>
      <c r="B694" t="s">
        <v>1404</v>
      </c>
      <c r="C694">
        <v>-74.631358000000006</v>
      </c>
      <c r="D694">
        <v>75.669912999999994</v>
      </c>
      <c r="G694">
        <v>2516</v>
      </c>
      <c r="I694">
        <v>152</v>
      </c>
      <c r="K694" t="s">
        <v>269</v>
      </c>
      <c r="L694">
        <v>151.548</v>
      </c>
      <c r="M694" t="s">
        <v>508</v>
      </c>
      <c r="N694">
        <v>1994</v>
      </c>
      <c r="O694">
        <v>1</v>
      </c>
      <c r="P694">
        <v>1995</v>
      </c>
      <c r="Q694">
        <v>1</v>
      </c>
      <c r="R694" t="s">
        <v>1133</v>
      </c>
    </row>
    <row r="695" spans="1:18">
      <c r="A695">
        <v>1551</v>
      </c>
      <c r="B695" t="s">
        <v>1405</v>
      </c>
      <c r="C695">
        <v>-74.648251999999999</v>
      </c>
      <c r="D695">
        <v>75.647053999999997</v>
      </c>
      <c r="G695">
        <v>2519</v>
      </c>
      <c r="I695">
        <v>228</v>
      </c>
      <c r="K695" t="s">
        <v>269</v>
      </c>
      <c r="L695">
        <v>228.375</v>
      </c>
      <c r="M695" t="s">
        <v>508</v>
      </c>
      <c r="N695">
        <v>1994</v>
      </c>
      <c r="O695">
        <v>1</v>
      </c>
      <c r="P695">
        <v>1995</v>
      </c>
      <c r="Q695">
        <v>1</v>
      </c>
      <c r="R695" t="s">
        <v>1133</v>
      </c>
    </row>
    <row r="696" spans="1:18">
      <c r="A696">
        <v>1552</v>
      </c>
      <c r="B696" t="s">
        <v>1406</v>
      </c>
      <c r="C696">
        <v>-74.665145999999993</v>
      </c>
      <c r="D696">
        <v>75.624195</v>
      </c>
      <c r="G696">
        <v>2519</v>
      </c>
      <c r="I696">
        <v>101</v>
      </c>
      <c r="K696" t="s">
        <v>269</v>
      </c>
      <c r="L696">
        <v>101.322</v>
      </c>
      <c r="M696" t="s">
        <v>508</v>
      </c>
      <c r="N696">
        <v>1994</v>
      </c>
      <c r="O696">
        <v>1</v>
      </c>
      <c r="P696">
        <v>1995</v>
      </c>
      <c r="Q696">
        <v>1</v>
      </c>
      <c r="R696" t="s">
        <v>1133</v>
      </c>
    </row>
    <row r="697" spans="1:18">
      <c r="A697">
        <v>1553</v>
      </c>
      <c r="B697" t="s">
        <v>1407</v>
      </c>
      <c r="C697">
        <v>-74.682040000000001</v>
      </c>
      <c r="D697">
        <v>75.601336000000003</v>
      </c>
      <c r="G697">
        <v>2513</v>
      </c>
      <c r="I697">
        <v>202</v>
      </c>
      <c r="K697" t="s">
        <v>269</v>
      </c>
      <c r="L697">
        <v>201.67</v>
      </c>
      <c r="M697" t="s">
        <v>508</v>
      </c>
      <c r="N697">
        <v>1994</v>
      </c>
      <c r="O697">
        <v>1</v>
      </c>
      <c r="P697">
        <v>1995</v>
      </c>
      <c r="Q697">
        <v>1</v>
      </c>
      <c r="R697" t="s">
        <v>1133</v>
      </c>
    </row>
    <row r="698" spans="1:18">
      <c r="A698">
        <v>1554</v>
      </c>
      <c r="B698" t="s">
        <v>1408</v>
      </c>
      <c r="C698">
        <v>-74.698933999999994</v>
      </c>
      <c r="D698">
        <v>75.578477000000007</v>
      </c>
      <c r="G698">
        <v>2509</v>
      </c>
      <c r="I698">
        <v>143</v>
      </c>
      <c r="K698" t="s">
        <v>269</v>
      </c>
      <c r="L698">
        <v>143.38</v>
      </c>
      <c r="M698" t="s">
        <v>508</v>
      </c>
      <c r="N698">
        <v>1994</v>
      </c>
      <c r="O698">
        <v>1</v>
      </c>
      <c r="P698">
        <v>1995</v>
      </c>
      <c r="Q698">
        <v>1</v>
      </c>
      <c r="R698" t="s">
        <v>1133</v>
      </c>
    </row>
    <row r="699" spans="1:18">
      <c r="A699">
        <v>1555</v>
      </c>
      <c r="B699" t="s">
        <v>1409</v>
      </c>
      <c r="C699">
        <v>-74.715828000000002</v>
      </c>
      <c r="D699">
        <v>75.555617999999996</v>
      </c>
      <c r="G699">
        <v>2497</v>
      </c>
      <c r="I699">
        <v>123</v>
      </c>
      <c r="K699" t="s">
        <v>269</v>
      </c>
      <c r="L699">
        <v>123.25</v>
      </c>
      <c r="M699" t="s">
        <v>508</v>
      </c>
      <c r="N699">
        <v>1994</v>
      </c>
      <c r="O699">
        <v>1</v>
      </c>
      <c r="P699">
        <v>1995</v>
      </c>
      <c r="Q699">
        <v>1</v>
      </c>
      <c r="R699" t="s">
        <v>1133</v>
      </c>
    </row>
    <row r="700" spans="1:18">
      <c r="A700">
        <v>1556</v>
      </c>
      <c r="B700" t="s">
        <v>1410</v>
      </c>
      <c r="C700">
        <v>-74.732722999999993</v>
      </c>
      <c r="D700">
        <v>75.532758999999999</v>
      </c>
      <c r="G700">
        <v>2481</v>
      </c>
      <c r="H700">
        <v>-35.299999999999997</v>
      </c>
      <c r="I700">
        <v>104</v>
      </c>
      <c r="K700" t="s">
        <v>269</v>
      </c>
      <c r="L700">
        <v>103.63500000000001</v>
      </c>
      <c r="M700" t="s">
        <v>508</v>
      </c>
      <c r="N700">
        <v>1994</v>
      </c>
      <c r="O700">
        <v>1</v>
      </c>
      <c r="P700">
        <v>1995</v>
      </c>
      <c r="Q700">
        <v>1</v>
      </c>
      <c r="R700" t="s">
        <v>1133</v>
      </c>
    </row>
    <row r="701" spans="1:18">
      <c r="A701">
        <v>1557</v>
      </c>
      <c r="B701" t="s">
        <v>1411</v>
      </c>
      <c r="C701">
        <v>-74.749091000000007</v>
      </c>
      <c r="D701">
        <v>75.504028000000005</v>
      </c>
      <c r="G701">
        <v>2489</v>
      </c>
      <c r="I701">
        <v>28</v>
      </c>
      <c r="K701" t="s">
        <v>269</v>
      </c>
      <c r="L701">
        <v>28.274000000000001</v>
      </c>
      <c r="M701" t="s">
        <v>508</v>
      </c>
      <c r="N701">
        <v>1994</v>
      </c>
      <c r="O701">
        <v>1</v>
      </c>
      <c r="P701">
        <v>1995</v>
      </c>
      <c r="Q701">
        <v>1</v>
      </c>
      <c r="R701" t="s">
        <v>1133</v>
      </c>
    </row>
    <row r="702" spans="1:18">
      <c r="A702">
        <v>1558</v>
      </c>
      <c r="B702" t="s">
        <v>1412</v>
      </c>
      <c r="C702">
        <v>-74.765460000000004</v>
      </c>
      <c r="D702">
        <v>75.475297999999995</v>
      </c>
      <c r="G702">
        <v>2496</v>
      </c>
      <c r="I702">
        <v>80</v>
      </c>
      <c r="K702" t="s">
        <v>269</v>
      </c>
      <c r="L702">
        <v>79.757999999999996</v>
      </c>
      <c r="M702" t="s">
        <v>508</v>
      </c>
      <c r="N702">
        <v>1994</v>
      </c>
      <c r="O702">
        <v>1</v>
      </c>
      <c r="P702">
        <v>1995</v>
      </c>
      <c r="Q702">
        <v>1</v>
      </c>
      <c r="R702" t="s">
        <v>1133</v>
      </c>
    </row>
    <row r="703" spans="1:18">
      <c r="A703">
        <v>1559</v>
      </c>
      <c r="B703" t="s">
        <v>1413</v>
      </c>
      <c r="C703">
        <v>-74.781829000000002</v>
      </c>
      <c r="D703">
        <v>75.446567999999999</v>
      </c>
      <c r="G703">
        <v>2505</v>
      </c>
      <c r="I703">
        <v>42</v>
      </c>
      <c r="K703" t="s">
        <v>269</v>
      </c>
      <c r="L703">
        <v>42.2</v>
      </c>
      <c r="M703" t="s">
        <v>508</v>
      </c>
      <c r="N703">
        <v>1994</v>
      </c>
      <c r="O703">
        <v>1</v>
      </c>
      <c r="P703">
        <v>1995</v>
      </c>
      <c r="Q703">
        <v>1</v>
      </c>
      <c r="R703" t="s">
        <v>1133</v>
      </c>
    </row>
    <row r="704" spans="1:18">
      <c r="A704">
        <v>1560</v>
      </c>
      <c r="B704" t="s">
        <v>1414</v>
      </c>
      <c r="C704">
        <v>-74.798197999999999</v>
      </c>
      <c r="D704">
        <v>75.417838000000003</v>
      </c>
      <c r="G704">
        <v>2502</v>
      </c>
      <c r="I704">
        <v>61</v>
      </c>
      <c r="K704" t="s">
        <v>269</v>
      </c>
      <c r="L704">
        <v>60.768000000000001</v>
      </c>
      <c r="M704" t="s">
        <v>508</v>
      </c>
      <c r="N704">
        <v>1994</v>
      </c>
      <c r="O704">
        <v>1</v>
      </c>
      <c r="P704">
        <v>1995</v>
      </c>
      <c r="Q704">
        <v>1</v>
      </c>
      <c r="R704" t="s">
        <v>1133</v>
      </c>
    </row>
    <row r="705" spans="1:18">
      <c r="A705">
        <v>1561</v>
      </c>
      <c r="B705" t="s">
        <v>1415</v>
      </c>
      <c r="C705">
        <v>-74.814566999999997</v>
      </c>
      <c r="D705">
        <v>75.389107999999993</v>
      </c>
      <c r="G705">
        <v>2502</v>
      </c>
      <c r="I705">
        <v>149</v>
      </c>
      <c r="K705" t="s">
        <v>269</v>
      </c>
      <c r="L705">
        <v>149.45500000000001</v>
      </c>
      <c r="M705" t="s">
        <v>508</v>
      </c>
      <c r="N705">
        <v>1994</v>
      </c>
      <c r="O705">
        <v>1</v>
      </c>
      <c r="P705">
        <v>1995</v>
      </c>
      <c r="Q705">
        <v>1</v>
      </c>
      <c r="R705" t="s">
        <v>1133</v>
      </c>
    </row>
    <row r="706" spans="1:18">
      <c r="A706">
        <v>1562</v>
      </c>
      <c r="B706" t="s">
        <v>1416</v>
      </c>
      <c r="C706">
        <v>-74.830934999999997</v>
      </c>
      <c r="D706">
        <v>75.360377</v>
      </c>
      <c r="G706">
        <v>2505</v>
      </c>
      <c r="I706">
        <v>14</v>
      </c>
      <c r="K706" t="s">
        <v>269</v>
      </c>
      <c r="L706">
        <v>13.893000000000001</v>
      </c>
      <c r="M706" t="s">
        <v>508</v>
      </c>
      <c r="N706">
        <v>1994</v>
      </c>
      <c r="O706">
        <v>1</v>
      </c>
      <c r="P706">
        <v>1995</v>
      </c>
      <c r="Q706">
        <v>1</v>
      </c>
      <c r="R706" t="s">
        <v>1133</v>
      </c>
    </row>
    <row r="707" spans="1:18">
      <c r="A707">
        <v>1563</v>
      </c>
      <c r="B707" t="s">
        <v>1417</v>
      </c>
      <c r="C707">
        <v>-74.847303999999994</v>
      </c>
      <c r="D707">
        <v>75.331647000000004</v>
      </c>
      <c r="G707">
        <v>2495</v>
      </c>
      <c r="I707">
        <v>-9</v>
      </c>
      <c r="K707" t="s">
        <v>269</v>
      </c>
      <c r="L707">
        <v>-9.2620000000000005</v>
      </c>
      <c r="M707" t="s">
        <v>508</v>
      </c>
      <c r="N707">
        <v>1994</v>
      </c>
      <c r="O707">
        <v>1</v>
      </c>
      <c r="P707">
        <v>1995</v>
      </c>
      <c r="Q707">
        <v>1</v>
      </c>
      <c r="R707" t="s">
        <v>1133</v>
      </c>
    </row>
    <row r="708" spans="1:18">
      <c r="A708">
        <v>1564</v>
      </c>
      <c r="B708" t="s">
        <v>1418</v>
      </c>
      <c r="C708">
        <v>-74.863673000000006</v>
      </c>
      <c r="D708">
        <v>75.302916999999994</v>
      </c>
      <c r="G708">
        <v>2486</v>
      </c>
      <c r="I708">
        <v>28</v>
      </c>
      <c r="K708" t="s">
        <v>269</v>
      </c>
      <c r="L708">
        <v>28.207000000000001</v>
      </c>
      <c r="M708" t="s">
        <v>508</v>
      </c>
      <c r="N708">
        <v>1994</v>
      </c>
      <c r="O708">
        <v>1</v>
      </c>
      <c r="P708">
        <v>1995</v>
      </c>
      <c r="Q708">
        <v>1</v>
      </c>
      <c r="R708" t="s">
        <v>1133</v>
      </c>
    </row>
    <row r="709" spans="1:18">
      <c r="A709">
        <v>1565</v>
      </c>
      <c r="B709" t="s">
        <v>1419</v>
      </c>
      <c r="C709">
        <v>-74.880042000000003</v>
      </c>
      <c r="D709">
        <v>75.274186999999998</v>
      </c>
      <c r="G709">
        <v>2471</v>
      </c>
      <c r="I709">
        <v>18</v>
      </c>
      <c r="K709" t="s">
        <v>269</v>
      </c>
      <c r="L709">
        <v>18.48</v>
      </c>
      <c r="M709" t="s">
        <v>508</v>
      </c>
      <c r="N709">
        <v>1994</v>
      </c>
      <c r="O709">
        <v>1</v>
      </c>
      <c r="P709">
        <v>1995</v>
      </c>
      <c r="Q709">
        <v>1</v>
      </c>
      <c r="R709" t="s">
        <v>1133</v>
      </c>
    </row>
    <row r="710" spans="1:18">
      <c r="A710">
        <v>1566</v>
      </c>
      <c r="B710" t="s">
        <v>1420</v>
      </c>
      <c r="C710">
        <v>-74.896411000000001</v>
      </c>
      <c r="D710">
        <v>75.245457000000002</v>
      </c>
      <c r="G710">
        <v>2463</v>
      </c>
      <c r="H710">
        <v>-35.799999999999997</v>
      </c>
      <c r="I710">
        <v>129</v>
      </c>
      <c r="K710" t="s">
        <v>269</v>
      </c>
      <c r="L710">
        <v>129.36000000000001</v>
      </c>
      <c r="M710" t="s">
        <v>508</v>
      </c>
      <c r="N710">
        <v>1994</v>
      </c>
      <c r="O710">
        <v>1</v>
      </c>
      <c r="P710">
        <v>1995</v>
      </c>
      <c r="Q710">
        <v>1</v>
      </c>
      <c r="R710" t="s">
        <v>1133</v>
      </c>
    </row>
    <row r="711" spans="1:18">
      <c r="A711">
        <v>1567</v>
      </c>
      <c r="B711" t="s">
        <v>1421</v>
      </c>
      <c r="C711">
        <v>-74.909141000000005</v>
      </c>
      <c r="D711">
        <v>75.196769000000003</v>
      </c>
      <c r="G711">
        <v>2463</v>
      </c>
      <c r="I711">
        <v>-5</v>
      </c>
      <c r="K711" t="s">
        <v>269</v>
      </c>
      <c r="L711">
        <v>-4.6310000000000002</v>
      </c>
      <c r="M711" t="s">
        <v>508</v>
      </c>
      <c r="N711">
        <v>1994</v>
      </c>
      <c r="O711">
        <v>1</v>
      </c>
      <c r="P711">
        <v>1995</v>
      </c>
      <c r="Q711">
        <v>1</v>
      </c>
      <c r="R711" t="s">
        <v>1133</v>
      </c>
    </row>
    <row r="712" spans="1:18">
      <c r="A712">
        <v>1568</v>
      </c>
      <c r="B712" t="s">
        <v>1422</v>
      </c>
      <c r="C712">
        <v>-74.921870999999996</v>
      </c>
      <c r="D712">
        <v>75.148081000000005</v>
      </c>
      <c r="G712">
        <v>2453</v>
      </c>
      <c r="I712">
        <v>124</v>
      </c>
      <c r="K712" t="s">
        <v>269</v>
      </c>
      <c r="L712">
        <v>123.774</v>
      </c>
      <c r="M712" t="s">
        <v>508</v>
      </c>
      <c r="N712">
        <v>1994</v>
      </c>
      <c r="O712">
        <v>1</v>
      </c>
      <c r="P712">
        <v>1995</v>
      </c>
      <c r="Q712">
        <v>1</v>
      </c>
      <c r="R712" t="s">
        <v>1133</v>
      </c>
    </row>
    <row r="713" spans="1:18">
      <c r="A713">
        <v>1569</v>
      </c>
      <c r="B713" t="s">
        <v>1423</v>
      </c>
      <c r="C713">
        <v>-74.934601999999998</v>
      </c>
      <c r="D713">
        <v>75.099394000000004</v>
      </c>
      <c r="G713">
        <v>2440</v>
      </c>
      <c r="I713">
        <v>9</v>
      </c>
      <c r="K713" t="s">
        <v>269</v>
      </c>
      <c r="L713">
        <v>9.2840000000000007</v>
      </c>
      <c r="M713" t="s">
        <v>508</v>
      </c>
      <c r="N713">
        <v>1994</v>
      </c>
      <c r="O713">
        <v>1</v>
      </c>
      <c r="P713">
        <v>1995</v>
      </c>
      <c r="Q713">
        <v>1</v>
      </c>
      <c r="R713" t="s">
        <v>1133</v>
      </c>
    </row>
    <row r="714" spans="1:18">
      <c r="A714">
        <v>1570</v>
      </c>
      <c r="B714" t="s">
        <v>1424</v>
      </c>
      <c r="C714">
        <v>-74.947332000000003</v>
      </c>
      <c r="D714">
        <v>75.050706000000005</v>
      </c>
      <c r="G714">
        <v>2426</v>
      </c>
      <c r="I714">
        <v>92</v>
      </c>
      <c r="K714" t="s">
        <v>269</v>
      </c>
      <c r="L714">
        <v>91.995999999999995</v>
      </c>
      <c r="M714" t="s">
        <v>508</v>
      </c>
      <c r="N714">
        <v>1994</v>
      </c>
      <c r="O714">
        <v>1</v>
      </c>
      <c r="P714">
        <v>1995</v>
      </c>
      <c r="Q714">
        <v>1</v>
      </c>
      <c r="R714" t="s">
        <v>1133</v>
      </c>
    </row>
    <row r="715" spans="1:18">
      <c r="A715">
        <v>1571</v>
      </c>
      <c r="B715" t="s">
        <v>1425</v>
      </c>
      <c r="C715">
        <v>-74.960061999999994</v>
      </c>
      <c r="D715">
        <v>75.002018000000007</v>
      </c>
      <c r="G715">
        <v>2423</v>
      </c>
      <c r="I715">
        <v>14</v>
      </c>
      <c r="K715" t="s">
        <v>269</v>
      </c>
      <c r="L715">
        <v>13.959</v>
      </c>
      <c r="M715" t="s">
        <v>508</v>
      </c>
      <c r="N715">
        <v>1994</v>
      </c>
      <c r="O715">
        <v>1</v>
      </c>
      <c r="P715">
        <v>1995</v>
      </c>
      <c r="Q715">
        <v>1</v>
      </c>
      <c r="R715" t="s">
        <v>1133</v>
      </c>
    </row>
    <row r="716" spans="1:18">
      <c r="A716">
        <v>1572</v>
      </c>
      <c r="B716" t="s">
        <v>1426</v>
      </c>
      <c r="C716">
        <v>-74.972792999999996</v>
      </c>
      <c r="D716">
        <v>74.953331000000006</v>
      </c>
      <c r="G716">
        <v>2416</v>
      </c>
      <c r="I716">
        <v>14</v>
      </c>
      <c r="K716" t="s">
        <v>269</v>
      </c>
      <c r="L716">
        <v>13.959</v>
      </c>
      <c r="M716" t="s">
        <v>508</v>
      </c>
      <c r="N716">
        <v>1994</v>
      </c>
      <c r="O716">
        <v>1</v>
      </c>
      <c r="P716">
        <v>1995</v>
      </c>
      <c r="Q716">
        <v>1</v>
      </c>
      <c r="R716" t="s">
        <v>1133</v>
      </c>
    </row>
    <row r="717" spans="1:18">
      <c r="A717">
        <v>1573</v>
      </c>
      <c r="B717" t="s">
        <v>1427</v>
      </c>
      <c r="C717">
        <v>-74.985523000000001</v>
      </c>
      <c r="D717">
        <v>74.904642999999993</v>
      </c>
      <c r="G717">
        <v>2406</v>
      </c>
      <c r="I717">
        <v>69</v>
      </c>
      <c r="K717" t="s">
        <v>269</v>
      </c>
      <c r="L717">
        <v>69.111999999999995</v>
      </c>
      <c r="M717" t="s">
        <v>508</v>
      </c>
      <c r="N717">
        <v>1994</v>
      </c>
      <c r="O717">
        <v>1</v>
      </c>
      <c r="P717">
        <v>1995</v>
      </c>
      <c r="Q717">
        <v>1</v>
      </c>
      <c r="R717" t="s">
        <v>1133</v>
      </c>
    </row>
    <row r="718" spans="1:18">
      <c r="A718">
        <v>1574</v>
      </c>
      <c r="B718" t="s">
        <v>1428</v>
      </c>
      <c r="C718">
        <v>-74.998253000000005</v>
      </c>
      <c r="D718">
        <v>74.855954999999994</v>
      </c>
      <c r="G718">
        <v>2404</v>
      </c>
      <c r="I718">
        <v>28</v>
      </c>
      <c r="K718" t="s">
        <v>269</v>
      </c>
      <c r="L718">
        <v>27.56</v>
      </c>
      <c r="M718" t="s">
        <v>508</v>
      </c>
      <c r="N718">
        <v>1994</v>
      </c>
      <c r="O718">
        <v>1</v>
      </c>
      <c r="P718">
        <v>1995</v>
      </c>
      <c r="Q718">
        <v>1</v>
      </c>
      <c r="R718" t="s">
        <v>1133</v>
      </c>
    </row>
    <row r="719" spans="1:18">
      <c r="A719">
        <v>1575</v>
      </c>
      <c r="B719" t="s">
        <v>1429</v>
      </c>
      <c r="C719">
        <v>-75.010983999999993</v>
      </c>
      <c r="D719">
        <v>74.807267999999993</v>
      </c>
      <c r="G719">
        <v>2387</v>
      </c>
      <c r="I719">
        <v>-19</v>
      </c>
      <c r="K719" t="s">
        <v>269</v>
      </c>
      <c r="L719">
        <v>-18.7</v>
      </c>
      <c r="M719" t="s">
        <v>508</v>
      </c>
      <c r="N719">
        <v>1994</v>
      </c>
      <c r="O719">
        <v>1</v>
      </c>
      <c r="P719">
        <v>1995</v>
      </c>
      <c r="Q719">
        <v>1</v>
      </c>
      <c r="R719" t="s">
        <v>1133</v>
      </c>
    </row>
    <row r="720" spans="1:18">
      <c r="A720">
        <v>1576</v>
      </c>
      <c r="B720" t="s">
        <v>1430</v>
      </c>
      <c r="C720">
        <v>-75.023713999999998</v>
      </c>
      <c r="D720">
        <v>74.758579999999995</v>
      </c>
      <c r="G720">
        <v>2370</v>
      </c>
      <c r="I720">
        <v>79</v>
      </c>
      <c r="K720" t="s">
        <v>269</v>
      </c>
      <c r="L720">
        <v>78.625</v>
      </c>
      <c r="M720" t="s">
        <v>508</v>
      </c>
      <c r="N720">
        <v>1994</v>
      </c>
      <c r="O720">
        <v>1</v>
      </c>
      <c r="P720">
        <v>1995</v>
      </c>
      <c r="Q720">
        <v>1</v>
      </c>
      <c r="R720" t="s">
        <v>1133</v>
      </c>
    </row>
    <row r="721" spans="1:18">
      <c r="A721">
        <v>1577</v>
      </c>
      <c r="B721" t="s">
        <v>1431</v>
      </c>
      <c r="C721">
        <v>-75.036444000000003</v>
      </c>
      <c r="D721">
        <v>74.709891999999996</v>
      </c>
      <c r="G721">
        <v>2370</v>
      </c>
      <c r="K721" t="s">
        <v>269</v>
      </c>
      <c r="L721">
        <v>0</v>
      </c>
      <c r="M721" t="s">
        <v>508</v>
      </c>
      <c r="N721">
        <v>1994</v>
      </c>
      <c r="O721">
        <v>1</v>
      </c>
      <c r="P721">
        <v>1995</v>
      </c>
      <c r="Q721">
        <v>1</v>
      </c>
      <c r="R721" t="s">
        <v>1133</v>
      </c>
    </row>
    <row r="722" spans="1:18">
      <c r="A722">
        <v>1578</v>
      </c>
      <c r="B722" t="s">
        <v>1432</v>
      </c>
      <c r="C722">
        <v>-75.049175000000005</v>
      </c>
      <c r="D722">
        <v>74.661204999999995</v>
      </c>
      <c r="G722">
        <v>2346</v>
      </c>
      <c r="I722">
        <v>-5</v>
      </c>
      <c r="K722" t="s">
        <v>269</v>
      </c>
      <c r="L722">
        <v>-4.6310000000000002</v>
      </c>
      <c r="M722" t="s">
        <v>508</v>
      </c>
      <c r="N722">
        <v>1994</v>
      </c>
      <c r="O722">
        <v>1</v>
      </c>
      <c r="P722">
        <v>1995</v>
      </c>
      <c r="Q722">
        <v>1</v>
      </c>
      <c r="R722" t="s">
        <v>1133</v>
      </c>
    </row>
    <row r="723" spans="1:18">
      <c r="A723">
        <v>1579</v>
      </c>
      <c r="B723" t="s">
        <v>1433</v>
      </c>
      <c r="C723">
        <v>-75.061904999999996</v>
      </c>
      <c r="D723">
        <v>74.612516999999997</v>
      </c>
      <c r="G723">
        <v>2334</v>
      </c>
      <c r="I723">
        <v>-5</v>
      </c>
      <c r="K723" t="s">
        <v>269</v>
      </c>
      <c r="L723">
        <v>-4.62</v>
      </c>
      <c r="M723" t="s">
        <v>508</v>
      </c>
      <c r="N723">
        <v>1994</v>
      </c>
      <c r="O723">
        <v>1</v>
      </c>
      <c r="P723">
        <v>1995</v>
      </c>
      <c r="Q723">
        <v>1</v>
      </c>
      <c r="R723" t="s">
        <v>1133</v>
      </c>
    </row>
    <row r="724" spans="1:18">
      <c r="A724">
        <v>1580</v>
      </c>
      <c r="B724" t="s">
        <v>1434</v>
      </c>
      <c r="C724">
        <v>-75.074635000000001</v>
      </c>
      <c r="D724">
        <v>74.563828999999998</v>
      </c>
      <c r="G724">
        <v>2329</v>
      </c>
      <c r="I724">
        <v>109</v>
      </c>
      <c r="K724" t="s">
        <v>269</v>
      </c>
      <c r="L724">
        <v>109.098</v>
      </c>
      <c r="M724" t="s">
        <v>508</v>
      </c>
      <c r="N724">
        <v>1994</v>
      </c>
      <c r="O724">
        <v>1</v>
      </c>
      <c r="P724">
        <v>1995</v>
      </c>
      <c r="Q724">
        <v>1</v>
      </c>
      <c r="R724" t="s">
        <v>1133</v>
      </c>
    </row>
    <row r="725" spans="1:18">
      <c r="A725">
        <v>1581</v>
      </c>
      <c r="B725" t="s">
        <v>1435</v>
      </c>
      <c r="C725">
        <v>-75.087366000000003</v>
      </c>
      <c r="D725">
        <v>74.515141999999997</v>
      </c>
      <c r="G725">
        <v>2329</v>
      </c>
      <c r="H725">
        <v>-35.4</v>
      </c>
      <c r="I725">
        <v>9</v>
      </c>
      <c r="K725" t="s">
        <v>269</v>
      </c>
      <c r="L725">
        <v>9.1519999999999992</v>
      </c>
      <c r="M725" t="s">
        <v>508</v>
      </c>
      <c r="N725">
        <v>1994</v>
      </c>
      <c r="O725">
        <v>1</v>
      </c>
      <c r="P725">
        <v>1995</v>
      </c>
      <c r="Q725">
        <v>1</v>
      </c>
      <c r="R725" t="s">
        <v>1133</v>
      </c>
    </row>
    <row r="726" spans="1:18">
      <c r="A726">
        <v>1582</v>
      </c>
      <c r="B726" t="s">
        <v>1436</v>
      </c>
      <c r="C726">
        <v>-75.100119000000007</v>
      </c>
      <c r="D726">
        <v>74.465963000000002</v>
      </c>
      <c r="G726">
        <v>2331</v>
      </c>
      <c r="I726">
        <v>99</v>
      </c>
      <c r="K726" t="s">
        <v>269</v>
      </c>
      <c r="L726">
        <v>98.531999999999996</v>
      </c>
      <c r="M726" t="s">
        <v>508</v>
      </c>
      <c r="N726">
        <v>1994</v>
      </c>
      <c r="O726">
        <v>1</v>
      </c>
      <c r="P726">
        <v>1995</v>
      </c>
      <c r="Q726">
        <v>1</v>
      </c>
      <c r="R726" t="s">
        <v>1133</v>
      </c>
    </row>
    <row r="727" spans="1:18">
      <c r="A727">
        <v>1583</v>
      </c>
      <c r="B727" t="s">
        <v>1437</v>
      </c>
      <c r="C727">
        <v>-75.112872999999993</v>
      </c>
      <c r="D727">
        <v>74.416784000000007</v>
      </c>
      <c r="G727">
        <v>2320</v>
      </c>
      <c r="I727">
        <v>116</v>
      </c>
      <c r="K727" t="s">
        <v>269</v>
      </c>
      <c r="L727">
        <v>116.184</v>
      </c>
      <c r="M727" t="s">
        <v>508</v>
      </c>
      <c r="N727">
        <v>1994</v>
      </c>
      <c r="O727">
        <v>1</v>
      </c>
      <c r="P727">
        <v>1995</v>
      </c>
      <c r="Q727">
        <v>1</v>
      </c>
      <c r="R727" t="s">
        <v>1133</v>
      </c>
    </row>
    <row r="728" spans="1:18">
      <c r="A728">
        <v>1584</v>
      </c>
      <c r="B728" t="s">
        <v>1438</v>
      </c>
      <c r="C728">
        <v>-75.125626999999994</v>
      </c>
      <c r="D728">
        <v>74.367605999999995</v>
      </c>
      <c r="G728">
        <v>2311</v>
      </c>
      <c r="I728">
        <v>182</v>
      </c>
      <c r="K728" t="s">
        <v>269</v>
      </c>
      <c r="L728">
        <v>182.48400000000001</v>
      </c>
      <c r="M728" t="s">
        <v>508</v>
      </c>
      <c r="N728">
        <v>1994</v>
      </c>
      <c r="O728">
        <v>1</v>
      </c>
      <c r="P728">
        <v>1995</v>
      </c>
      <c r="Q728">
        <v>1</v>
      </c>
      <c r="R728" t="s">
        <v>1133</v>
      </c>
    </row>
    <row r="729" spans="1:18">
      <c r="A729">
        <v>1585</v>
      </c>
      <c r="B729" t="s">
        <v>1439</v>
      </c>
      <c r="C729">
        <v>-75.138380999999995</v>
      </c>
      <c r="D729">
        <v>74.318427</v>
      </c>
      <c r="G729">
        <v>2309</v>
      </c>
      <c r="I729">
        <v>5</v>
      </c>
      <c r="K729" t="s">
        <v>269</v>
      </c>
      <c r="L729">
        <v>4.4989999999999997</v>
      </c>
      <c r="M729" t="s">
        <v>508</v>
      </c>
      <c r="N729">
        <v>1994</v>
      </c>
      <c r="O729">
        <v>1</v>
      </c>
      <c r="P729">
        <v>1995</v>
      </c>
      <c r="Q729">
        <v>1</v>
      </c>
      <c r="R729" t="s">
        <v>1133</v>
      </c>
    </row>
    <row r="730" spans="1:18">
      <c r="A730">
        <v>1586</v>
      </c>
      <c r="B730" t="s">
        <v>1440</v>
      </c>
      <c r="C730">
        <v>-75.151134999999996</v>
      </c>
      <c r="D730">
        <v>74.269249000000002</v>
      </c>
      <c r="G730">
        <v>2314</v>
      </c>
      <c r="I730">
        <v>92</v>
      </c>
      <c r="K730" t="s">
        <v>269</v>
      </c>
      <c r="L730">
        <v>92.388999999999996</v>
      </c>
      <c r="M730" t="s">
        <v>508</v>
      </c>
      <c r="N730">
        <v>1994</v>
      </c>
      <c r="O730">
        <v>1</v>
      </c>
      <c r="P730">
        <v>1995</v>
      </c>
      <c r="Q730">
        <v>1</v>
      </c>
      <c r="R730" t="s">
        <v>1133</v>
      </c>
    </row>
    <row r="731" spans="1:18">
      <c r="A731">
        <v>1587</v>
      </c>
      <c r="B731" t="s">
        <v>1441</v>
      </c>
      <c r="C731">
        <v>-75.163888</v>
      </c>
      <c r="D731">
        <v>74.220070000000007</v>
      </c>
      <c r="G731">
        <v>2310</v>
      </c>
      <c r="I731">
        <v>0</v>
      </c>
      <c r="K731" t="s">
        <v>269</v>
      </c>
      <c r="L731">
        <v>0</v>
      </c>
      <c r="M731" t="s">
        <v>508</v>
      </c>
      <c r="N731">
        <v>1994</v>
      </c>
      <c r="O731">
        <v>1</v>
      </c>
      <c r="P731">
        <v>1995</v>
      </c>
      <c r="Q731">
        <v>1</v>
      </c>
      <c r="R731" t="s">
        <v>1133</v>
      </c>
    </row>
    <row r="732" spans="1:18">
      <c r="A732">
        <v>1588</v>
      </c>
      <c r="B732" t="s">
        <v>1442</v>
      </c>
      <c r="C732">
        <v>-75.176642000000001</v>
      </c>
      <c r="D732">
        <v>74.170891999999995</v>
      </c>
      <c r="G732">
        <v>2310</v>
      </c>
      <c r="I732">
        <v>9</v>
      </c>
      <c r="K732" t="s">
        <v>269</v>
      </c>
      <c r="L732">
        <v>8.734</v>
      </c>
      <c r="M732" t="s">
        <v>508</v>
      </c>
      <c r="N732">
        <v>1994</v>
      </c>
      <c r="O732">
        <v>1</v>
      </c>
      <c r="P732">
        <v>1995</v>
      </c>
      <c r="Q732">
        <v>1</v>
      </c>
      <c r="R732" t="s">
        <v>1133</v>
      </c>
    </row>
    <row r="733" spans="1:18">
      <c r="A733">
        <v>1589</v>
      </c>
      <c r="B733" t="s">
        <v>1443</v>
      </c>
      <c r="C733">
        <v>-75.189396000000002</v>
      </c>
      <c r="D733">
        <v>74.121713</v>
      </c>
      <c r="G733">
        <v>2309</v>
      </c>
      <c r="I733">
        <v>153</v>
      </c>
      <c r="K733" t="s">
        <v>269</v>
      </c>
      <c r="L733">
        <v>152.88</v>
      </c>
      <c r="M733" t="s">
        <v>508</v>
      </c>
      <c r="N733">
        <v>1994</v>
      </c>
      <c r="O733">
        <v>1</v>
      </c>
      <c r="P733">
        <v>1995</v>
      </c>
      <c r="Q733">
        <v>1</v>
      </c>
      <c r="R733" t="s">
        <v>1133</v>
      </c>
    </row>
    <row r="734" spans="1:18">
      <c r="A734">
        <v>1590</v>
      </c>
      <c r="B734" t="s">
        <v>1444</v>
      </c>
      <c r="C734">
        <v>-75.202150000000003</v>
      </c>
      <c r="D734">
        <v>74.072535000000002</v>
      </c>
      <c r="G734">
        <v>2309</v>
      </c>
      <c r="I734">
        <v>126</v>
      </c>
      <c r="K734" t="s">
        <v>269</v>
      </c>
      <c r="L734">
        <v>125.77500000000001</v>
      </c>
      <c r="M734" t="s">
        <v>508</v>
      </c>
      <c r="N734">
        <v>1994</v>
      </c>
      <c r="O734">
        <v>1</v>
      </c>
      <c r="P734">
        <v>1995</v>
      </c>
      <c r="Q734">
        <v>1</v>
      </c>
      <c r="R734" t="s">
        <v>1133</v>
      </c>
    </row>
    <row r="735" spans="1:18">
      <c r="A735">
        <v>1591</v>
      </c>
      <c r="B735" t="s">
        <v>1445</v>
      </c>
      <c r="C735">
        <v>-75.214904000000004</v>
      </c>
      <c r="D735">
        <v>74.023356000000007</v>
      </c>
      <c r="G735">
        <v>2310</v>
      </c>
      <c r="I735">
        <v>33</v>
      </c>
      <c r="K735" t="s">
        <v>269</v>
      </c>
      <c r="L735">
        <v>33.234000000000002</v>
      </c>
      <c r="M735" t="s">
        <v>508</v>
      </c>
      <c r="N735">
        <v>1994</v>
      </c>
      <c r="O735">
        <v>1</v>
      </c>
      <c r="P735">
        <v>1995</v>
      </c>
      <c r="Q735">
        <v>1</v>
      </c>
      <c r="R735" t="s">
        <v>1133</v>
      </c>
    </row>
    <row r="736" spans="1:18">
      <c r="A736">
        <v>1592</v>
      </c>
      <c r="B736" t="s">
        <v>1446</v>
      </c>
      <c r="C736">
        <v>-75.227656999999994</v>
      </c>
      <c r="D736">
        <v>73.974177999999995</v>
      </c>
      <c r="G736">
        <v>2306</v>
      </c>
      <c r="I736">
        <v>49</v>
      </c>
      <c r="K736" t="s">
        <v>269</v>
      </c>
      <c r="L736">
        <v>49.01</v>
      </c>
      <c r="M736" t="s">
        <v>508</v>
      </c>
      <c r="N736">
        <v>1994</v>
      </c>
      <c r="O736">
        <v>1</v>
      </c>
      <c r="P736">
        <v>1995</v>
      </c>
      <c r="Q736">
        <v>1</v>
      </c>
      <c r="R736" t="s">
        <v>1133</v>
      </c>
    </row>
    <row r="737" spans="1:18">
      <c r="A737">
        <v>1593</v>
      </c>
      <c r="B737" t="s">
        <v>1447</v>
      </c>
      <c r="C737">
        <v>-75.240410999999995</v>
      </c>
      <c r="D737">
        <v>73.924999</v>
      </c>
      <c r="G737">
        <v>2301</v>
      </c>
      <c r="I737">
        <v>12</v>
      </c>
      <c r="K737" t="s">
        <v>269</v>
      </c>
      <c r="L737">
        <v>11.904</v>
      </c>
      <c r="M737" t="s">
        <v>508</v>
      </c>
      <c r="N737">
        <v>1994</v>
      </c>
      <c r="O737">
        <v>1</v>
      </c>
      <c r="P737">
        <v>1995</v>
      </c>
      <c r="Q737">
        <v>1</v>
      </c>
      <c r="R737" t="s">
        <v>1133</v>
      </c>
    </row>
    <row r="738" spans="1:18">
      <c r="A738">
        <v>1594</v>
      </c>
      <c r="B738" t="s">
        <v>1448</v>
      </c>
      <c r="C738">
        <v>-75.253164999999996</v>
      </c>
      <c r="D738">
        <v>73.875821000000002</v>
      </c>
      <c r="G738">
        <v>2303</v>
      </c>
      <c r="I738">
        <v>-12</v>
      </c>
      <c r="K738" t="s">
        <v>269</v>
      </c>
      <c r="L738">
        <v>-11.744</v>
      </c>
      <c r="M738" t="s">
        <v>508</v>
      </c>
      <c r="N738">
        <v>1994</v>
      </c>
      <c r="O738">
        <v>1</v>
      </c>
      <c r="P738">
        <v>1995</v>
      </c>
      <c r="Q738">
        <v>1</v>
      </c>
      <c r="R738" t="s">
        <v>1133</v>
      </c>
    </row>
    <row r="739" spans="1:18">
      <c r="A739">
        <v>1595</v>
      </c>
      <c r="B739" t="s">
        <v>1449</v>
      </c>
      <c r="C739">
        <v>-75.265918999999997</v>
      </c>
      <c r="D739">
        <v>73.826642000000007</v>
      </c>
      <c r="G739">
        <v>2304</v>
      </c>
      <c r="I739">
        <v>-8</v>
      </c>
      <c r="K739" t="s">
        <v>269</v>
      </c>
      <c r="L739">
        <v>-7.9640000000000004</v>
      </c>
      <c r="M739" t="s">
        <v>508</v>
      </c>
      <c r="N739">
        <v>1994</v>
      </c>
      <c r="O739">
        <v>1</v>
      </c>
      <c r="P739">
        <v>1995</v>
      </c>
      <c r="Q739">
        <v>1</v>
      </c>
      <c r="R739" t="s">
        <v>1133</v>
      </c>
    </row>
    <row r="740" spans="1:18">
      <c r="A740">
        <v>1596</v>
      </c>
      <c r="B740" t="s">
        <v>1450</v>
      </c>
      <c r="C740">
        <v>-75.278672999999998</v>
      </c>
      <c r="D740">
        <v>73.777463999999995</v>
      </c>
      <c r="G740">
        <v>2299</v>
      </c>
      <c r="H740">
        <v>-35.700000000000003</v>
      </c>
      <c r="I740">
        <v>-8</v>
      </c>
      <c r="K740" t="s">
        <v>269</v>
      </c>
      <c r="L740">
        <v>-7.8760000000000003</v>
      </c>
      <c r="M740" t="s">
        <v>508</v>
      </c>
      <c r="N740">
        <v>1994</v>
      </c>
      <c r="O740">
        <v>1</v>
      </c>
      <c r="P740">
        <v>1995</v>
      </c>
      <c r="Q740">
        <v>1</v>
      </c>
      <c r="R740" t="s">
        <v>1133</v>
      </c>
    </row>
    <row r="741" spans="1:18">
      <c r="A741">
        <v>1597</v>
      </c>
      <c r="B741" t="s">
        <v>1451</v>
      </c>
      <c r="C741">
        <v>-75.291472999999996</v>
      </c>
      <c r="D741">
        <v>73.727593999999996</v>
      </c>
      <c r="G741">
        <v>2300</v>
      </c>
      <c r="I741">
        <v>77</v>
      </c>
      <c r="K741" t="s">
        <v>269</v>
      </c>
      <c r="L741">
        <v>77.400000000000006</v>
      </c>
      <c r="M741" t="s">
        <v>508</v>
      </c>
      <c r="N741">
        <v>1994</v>
      </c>
      <c r="O741">
        <v>1</v>
      </c>
      <c r="P741">
        <v>1995</v>
      </c>
      <c r="Q741">
        <v>1</v>
      </c>
      <c r="R741" t="s">
        <v>1133</v>
      </c>
    </row>
    <row r="742" spans="1:18">
      <c r="A742">
        <v>1598</v>
      </c>
      <c r="B742" t="s">
        <v>1452</v>
      </c>
      <c r="C742">
        <v>-75.304272999999995</v>
      </c>
      <c r="D742">
        <v>73.677723999999998</v>
      </c>
      <c r="G742">
        <v>2302</v>
      </c>
      <c r="I742">
        <v>97</v>
      </c>
      <c r="K742" t="s">
        <v>269</v>
      </c>
      <c r="L742">
        <v>97.378</v>
      </c>
      <c r="M742" t="s">
        <v>508</v>
      </c>
      <c r="N742">
        <v>1994</v>
      </c>
      <c r="O742">
        <v>1</v>
      </c>
      <c r="P742">
        <v>1995</v>
      </c>
      <c r="Q742">
        <v>1</v>
      </c>
      <c r="R742" t="s">
        <v>1133</v>
      </c>
    </row>
    <row r="743" spans="1:18">
      <c r="A743">
        <v>1599</v>
      </c>
      <c r="B743" t="s">
        <v>1453</v>
      </c>
      <c r="C743">
        <v>-75.317074000000005</v>
      </c>
      <c r="D743">
        <v>73.627853999999999</v>
      </c>
      <c r="G743">
        <v>2307</v>
      </c>
      <c r="I743">
        <v>86</v>
      </c>
      <c r="K743" t="s">
        <v>269</v>
      </c>
      <c r="L743">
        <v>86.268000000000001</v>
      </c>
      <c r="M743" t="s">
        <v>508</v>
      </c>
      <c r="N743">
        <v>1994</v>
      </c>
      <c r="O743">
        <v>1</v>
      </c>
      <c r="P743">
        <v>1995</v>
      </c>
      <c r="Q743">
        <v>1</v>
      </c>
      <c r="R743" t="s">
        <v>1133</v>
      </c>
    </row>
    <row r="744" spans="1:18">
      <c r="A744">
        <v>1600</v>
      </c>
      <c r="B744" t="s">
        <v>1454</v>
      </c>
      <c r="C744">
        <v>-75.329874000000004</v>
      </c>
      <c r="D744">
        <v>73.577984999999998</v>
      </c>
      <c r="G744">
        <v>2305</v>
      </c>
      <c r="I744">
        <v>63</v>
      </c>
      <c r="K744" t="s">
        <v>269</v>
      </c>
      <c r="L744">
        <v>63.124000000000002</v>
      </c>
      <c r="M744" t="s">
        <v>508</v>
      </c>
      <c r="N744">
        <v>1994</v>
      </c>
      <c r="O744">
        <v>1</v>
      </c>
      <c r="P744">
        <v>1995</v>
      </c>
      <c r="Q744">
        <v>1</v>
      </c>
      <c r="R744" t="s">
        <v>1133</v>
      </c>
    </row>
    <row r="745" spans="1:18">
      <c r="A745">
        <v>1601</v>
      </c>
      <c r="B745" t="s">
        <v>1455</v>
      </c>
      <c r="C745">
        <v>-75.342675</v>
      </c>
      <c r="D745">
        <v>73.528115</v>
      </c>
      <c r="G745">
        <v>2300</v>
      </c>
      <c r="I745">
        <v>223</v>
      </c>
      <c r="K745" t="s">
        <v>269</v>
      </c>
      <c r="L745">
        <v>222.50700000000001</v>
      </c>
      <c r="M745" t="s">
        <v>508</v>
      </c>
      <c r="N745">
        <v>1994</v>
      </c>
      <c r="O745">
        <v>1</v>
      </c>
      <c r="P745">
        <v>1995</v>
      </c>
      <c r="Q745">
        <v>1</v>
      </c>
      <c r="R745" t="s">
        <v>1133</v>
      </c>
    </row>
    <row r="746" spans="1:18">
      <c r="A746">
        <v>1602</v>
      </c>
      <c r="B746" t="s">
        <v>1456</v>
      </c>
      <c r="C746">
        <v>-75.355474999999998</v>
      </c>
      <c r="D746">
        <v>73.478245000000001</v>
      </c>
      <c r="G746">
        <v>2301</v>
      </c>
      <c r="I746">
        <v>176</v>
      </c>
      <c r="K746" t="s">
        <v>269</v>
      </c>
      <c r="L746">
        <v>175.85400000000001</v>
      </c>
      <c r="M746" t="s">
        <v>508</v>
      </c>
      <c r="N746">
        <v>1994</v>
      </c>
      <c r="O746">
        <v>1</v>
      </c>
      <c r="P746">
        <v>1995</v>
      </c>
      <c r="Q746">
        <v>1</v>
      </c>
      <c r="R746" t="s">
        <v>1133</v>
      </c>
    </row>
    <row r="747" spans="1:18">
      <c r="A747">
        <v>1603</v>
      </c>
      <c r="B747" t="s">
        <v>1457</v>
      </c>
      <c r="C747">
        <v>-75.368275999999994</v>
      </c>
      <c r="D747">
        <v>73.428375000000003</v>
      </c>
      <c r="G747">
        <v>2317</v>
      </c>
      <c r="I747">
        <v>145</v>
      </c>
      <c r="K747" t="s">
        <v>269</v>
      </c>
      <c r="L747">
        <v>144.72399999999999</v>
      </c>
      <c r="M747" t="s">
        <v>508</v>
      </c>
      <c r="N747">
        <v>1994</v>
      </c>
      <c r="O747">
        <v>1</v>
      </c>
      <c r="P747">
        <v>1995</v>
      </c>
      <c r="Q747">
        <v>1</v>
      </c>
      <c r="R747" t="s">
        <v>1133</v>
      </c>
    </row>
    <row r="748" spans="1:18">
      <c r="A748">
        <v>1604</v>
      </c>
      <c r="B748" t="s">
        <v>1458</v>
      </c>
      <c r="C748">
        <v>-75.381075999999993</v>
      </c>
      <c r="D748">
        <v>73.378506000000002</v>
      </c>
      <c r="G748">
        <v>2328</v>
      </c>
      <c r="I748">
        <v>89</v>
      </c>
      <c r="K748" t="s">
        <v>269</v>
      </c>
      <c r="L748">
        <v>89.111999999999995</v>
      </c>
      <c r="M748" t="s">
        <v>508</v>
      </c>
      <c r="N748">
        <v>1994</v>
      </c>
      <c r="O748">
        <v>1</v>
      </c>
      <c r="P748">
        <v>1995</v>
      </c>
      <c r="Q748">
        <v>1</v>
      </c>
      <c r="R748" t="s">
        <v>1133</v>
      </c>
    </row>
    <row r="749" spans="1:18">
      <c r="A749">
        <v>1605</v>
      </c>
      <c r="B749" t="s">
        <v>1459</v>
      </c>
      <c r="C749">
        <v>-75.393877000000003</v>
      </c>
      <c r="D749">
        <v>73.328636000000003</v>
      </c>
      <c r="G749">
        <v>2331</v>
      </c>
      <c r="I749">
        <v>98</v>
      </c>
      <c r="K749" t="s">
        <v>269</v>
      </c>
      <c r="L749">
        <v>97.524000000000001</v>
      </c>
      <c r="M749" t="s">
        <v>508</v>
      </c>
      <c r="N749">
        <v>1994</v>
      </c>
      <c r="O749">
        <v>1</v>
      </c>
      <c r="P749">
        <v>1995</v>
      </c>
      <c r="Q749">
        <v>1</v>
      </c>
      <c r="R749" t="s">
        <v>1133</v>
      </c>
    </row>
    <row r="750" spans="1:18">
      <c r="A750">
        <v>1606</v>
      </c>
      <c r="B750" t="s">
        <v>1460</v>
      </c>
      <c r="C750">
        <v>-75.406677000000002</v>
      </c>
      <c r="D750">
        <v>73.278766000000005</v>
      </c>
      <c r="G750">
        <v>2338</v>
      </c>
      <c r="I750">
        <v>49</v>
      </c>
      <c r="K750" t="s">
        <v>269</v>
      </c>
      <c r="L750">
        <v>49.02</v>
      </c>
      <c r="M750" t="s">
        <v>508</v>
      </c>
      <c r="N750">
        <v>1994</v>
      </c>
      <c r="O750">
        <v>1</v>
      </c>
      <c r="P750">
        <v>1995</v>
      </c>
      <c r="Q750">
        <v>1</v>
      </c>
      <c r="R750" t="s">
        <v>1133</v>
      </c>
    </row>
    <row r="751" spans="1:18">
      <c r="A751">
        <v>1607</v>
      </c>
      <c r="B751" t="s">
        <v>1461</v>
      </c>
      <c r="C751">
        <v>-75.419477999999998</v>
      </c>
      <c r="D751">
        <v>73.228896000000006</v>
      </c>
      <c r="G751">
        <v>2341</v>
      </c>
      <c r="I751">
        <v>74</v>
      </c>
      <c r="K751" t="s">
        <v>269</v>
      </c>
      <c r="L751">
        <v>74.495999999999995</v>
      </c>
      <c r="M751" t="s">
        <v>508</v>
      </c>
      <c r="N751">
        <v>1994</v>
      </c>
      <c r="O751">
        <v>1</v>
      </c>
      <c r="P751">
        <v>1995</v>
      </c>
      <c r="Q751">
        <v>1</v>
      </c>
      <c r="R751" t="s">
        <v>1133</v>
      </c>
    </row>
    <row r="752" spans="1:18">
      <c r="A752">
        <v>1608</v>
      </c>
      <c r="B752" t="s">
        <v>1462</v>
      </c>
      <c r="C752">
        <v>-75.432277999999997</v>
      </c>
      <c r="D752">
        <v>73.179027000000005</v>
      </c>
      <c r="G752">
        <v>2353</v>
      </c>
      <c r="I752">
        <v>108</v>
      </c>
      <c r="K752" t="s">
        <v>269</v>
      </c>
      <c r="L752">
        <v>108.36</v>
      </c>
      <c r="M752" t="s">
        <v>508</v>
      </c>
      <c r="N752">
        <v>1994</v>
      </c>
      <c r="O752">
        <v>1</v>
      </c>
      <c r="P752">
        <v>1995</v>
      </c>
      <c r="Q752">
        <v>1</v>
      </c>
      <c r="R752" t="s">
        <v>1133</v>
      </c>
    </row>
    <row r="753" spans="1:18">
      <c r="A753">
        <v>1609</v>
      </c>
      <c r="B753" t="s">
        <v>1463</v>
      </c>
      <c r="C753">
        <v>-75.445079000000007</v>
      </c>
      <c r="D753">
        <v>73.129157000000006</v>
      </c>
      <c r="G753">
        <v>2362</v>
      </c>
      <c r="I753">
        <v>50</v>
      </c>
      <c r="K753" t="s">
        <v>269</v>
      </c>
      <c r="L753">
        <v>50.439</v>
      </c>
      <c r="M753" t="s">
        <v>508</v>
      </c>
      <c r="N753">
        <v>1994</v>
      </c>
      <c r="O753">
        <v>1</v>
      </c>
      <c r="P753">
        <v>1995</v>
      </c>
      <c r="Q753">
        <v>1</v>
      </c>
      <c r="R753" t="s">
        <v>1133</v>
      </c>
    </row>
    <row r="754" spans="1:18">
      <c r="A754">
        <v>1610</v>
      </c>
      <c r="B754" t="s">
        <v>1464</v>
      </c>
      <c r="C754">
        <v>-75.457879000000005</v>
      </c>
      <c r="D754">
        <v>73.079286999999994</v>
      </c>
      <c r="G754">
        <v>2359</v>
      </c>
      <c r="I754">
        <v>17</v>
      </c>
      <c r="K754" t="s">
        <v>269</v>
      </c>
      <c r="L754">
        <v>16.942</v>
      </c>
      <c r="M754" t="s">
        <v>508</v>
      </c>
      <c r="N754">
        <v>1994</v>
      </c>
      <c r="O754">
        <v>1</v>
      </c>
      <c r="P754">
        <v>1995</v>
      </c>
      <c r="Q754">
        <v>1</v>
      </c>
      <c r="R754" t="s">
        <v>1133</v>
      </c>
    </row>
    <row r="755" spans="1:18">
      <c r="A755">
        <v>1611</v>
      </c>
      <c r="B755" t="s">
        <v>1465</v>
      </c>
      <c r="C755">
        <v>-75.470680000000002</v>
      </c>
      <c r="D755">
        <v>73.029418000000007</v>
      </c>
      <c r="G755">
        <v>2357</v>
      </c>
      <c r="H755">
        <v>-37.299999999999997</v>
      </c>
      <c r="I755">
        <v>21</v>
      </c>
      <c r="K755" t="s">
        <v>269</v>
      </c>
      <c r="L755">
        <v>21.492000000000001</v>
      </c>
      <c r="M755" t="s">
        <v>508</v>
      </c>
      <c r="N755">
        <v>1994</v>
      </c>
      <c r="O755">
        <v>1</v>
      </c>
      <c r="P755">
        <v>1995</v>
      </c>
      <c r="Q755">
        <v>1</v>
      </c>
      <c r="R755" t="s">
        <v>1133</v>
      </c>
    </row>
    <row r="756" spans="1:18">
      <c r="A756">
        <v>1612</v>
      </c>
      <c r="B756" t="s">
        <v>1466</v>
      </c>
      <c r="C756">
        <v>-75.483282000000003</v>
      </c>
      <c r="D756">
        <v>72.978295000000003</v>
      </c>
      <c r="G756">
        <v>2355</v>
      </c>
      <c r="I756">
        <v>60</v>
      </c>
      <c r="K756" t="s">
        <v>269</v>
      </c>
      <c r="L756">
        <v>60.15</v>
      </c>
      <c r="M756" t="s">
        <v>508</v>
      </c>
      <c r="N756">
        <v>1994</v>
      </c>
      <c r="O756">
        <v>1</v>
      </c>
      <c r="P756">
        <v>1995</v>
      </c>
      <c r="Q756">
        <v>1</v>
      </c>
      <c r="R756" t="s">
        <v>1133</v>
      </c>
    </row>
    <row r="757" spans="1:18">
      <c r="A757">
        <v>1613</v>
      </c>
      <c r="B757" t="s">
        <v>1467</v>
      </c>
      <c r="C757">
        <v>-75.495884000000004</v>
      </c>
      <c r="D757">
        <v>72.927171999999999</v>
      </c>
      <c r="G757">
        <v>2349</v>
      </c>
      <c r="I757">
        <v>35</v>
      </c>
      <c r="K757" t="s">
        <v>269</v>
      </c>
      <c r="L757">
        <v>34.83</v>
      </c>
      <c r="M757" t="s">
        <v>508</v>
      </c>
      <c r="N757">
        <v>1994</v>
      </c>
      <c r="O757">
        <v>1</v>
      </c>
      <c r="P757">
        <v>1995</v>
      </c>
      <c r="Q757">
        <v>1</v>
      </c>
      <c r="R757" t="s">
        <v>1133</v>
      </c>
    </row>
    <row r="758" spans="1:18">
      <c r="A758">
        <v>1614</v>
      </c>
      <c r="B758" t="s">
        <v>1468</v>
      </c>
      <c r="C758">
        <v>-75.508486000000005</v>
      </c>
      <c r="D758">
        <v>72.876050000000006</v>
      </c>
      <c r="G758">
        <v>2343</v>
      </c>
      <c r="I758">
        <v>131</v>
      </c>
      <c r="K758" t="s">
        <v>269</v>
      </c>
      <c r="L758">
        <v>130.96799999999999</v>
      </c>
      <c r="M758" t="s">
        <v>508</v>
      </c>
      <c r="N758">
        <v>1994</v>
      </c>
      <c r="O758">
        <v>1</v>
      </c>
      <c r="P758">
        <v>1995</v>
      </c>
      <c r="Q758">
        <v>1</v>
      </c>
      <c r="R758" t="s">
        <v>1133</v>
      </c>
    </row>
    <row r="759" spans="1:18">
      <c r="A759">
        <v>1615</v>
      </c>
      <c r="B759" t="s">
        <v>1469</v>
      </c>
      <c r="C759">
        <v>-75.521088000000006</v>
      </c>
      <c r="D759">
        <v>72.824927000000002</v>
      </c>
      <c r="G759">
        <v>2336</v>
      </c>
      <c r="I759">
        <v>137</v>
      </c>
      <c r="K759" t="s">
        <v>269</v>
      </c>
      <c r="L759">
        <v>136.78399999999999</v>
      </c>
      <c r="M759" t="s">
        <v>508</v>
      </c>
      <c r="N759">
        <v>1994</v>
      </c>
      <c r="O759">
        <v>1</v>
      </c>
      <c r="P759">
        <v>1995</v>
      </c>
      <c r="Q759">
        <v>1</v>
      </c>
      <c r="R759" t="s">
        <v>1133</v>
      </c>
    </row>
    <row r="760" spans="1:18">
      <c r="A760">
        <v>1616</v>
      </c>
      <c r="B760" t="s">
        <v>1470</v>
      </c>
      <c r="C760">
        <v>-75.533690000000007</v>
      </c>
      <c r="D760">
        <v>72.773804999999996</v>
      </c>
      <c r="G760">
        <v>2329</v>
      </c>
      <c r="I760">
        <v>80</v>
      </c>
      <c r="K760" t="s">
        <v>269</v>
      </c>
      <c r="L760">
        <v>80.094999999999999</v>
      </c>
      <c r="M760" t="s">
        <v>508</v>
      </c>
      <c r="N760">
        <v>1994</v>
      </c>
      <c r="O760">
        <v>1</v>
      </c>
      <c r="P760">
        <v>1995</v>
      </c>
      <c r="Q760">
        <v>1</v>
      </c>
      <c r="R760" t="s">
        <v>1133</v>
      </c>
    </row>
    <row r="761" spans="1:18">
      <c r="A761">
        <v>1617</v>
      </c>
      <c r="B761" t="s">
        <v>1471</v>
      </c>
      <c r="C761">
        <v>-75.546291999999994</v>
      </c>
      <c r="D761">
        <v>72.722682000000006</v>
      </c>
      <c r="G761">
        <v>2321</v>
      </c>
      <c r="I761">
        <v>115</v>
      </c>
      <c r="K761" t="s">
        <v>269</v>
      </c>
      <c r="L761">
        <v>114.536</v>
      </c>
      <c r="M761" t="s">
        <v>508</v>
      </c>
      <c r="N761">
        <v>1994</v>
      </c>
      <c r="O761">
        <v>1</v>
      </c>
      <c r="P761">
        <v>1995</v>
      </c>
      <c r="Q761">
        <v>1</v>
      </c>
      <c r="R761" t="s">
        <v>1133</v>
      </c>
    </row>
    <row r="762" spans="1:18">
      <c r="A762">
        <v>1618</v>
      </c>
      <c r="B762" t="s">
        <v>1472</v>
      </c>
      <c r="C762">
        <v>-75.558895000000007</v>
      </c>
      <c r="D762">
        <v>72.671559999999999</v>
      </c>
      <c r="G762">
        <v>2316</v>
      </c>
      <c r="I762">
        <v>35</v>
      </c>
      <c r="K762" t="s">
        <v>269</v>
      </c>
      <c r="L762">
        <v>35.088000000000001</v>
      </c>
      <c r="M762" t="s">
        <v>508</v>
      </c>
      <c r="N762">
        <v>1994</v>
      </c>
      <c r="O762">
        <v>1</v>
      </c>
      <c r="P762">
        <v>1995</v>
      </c>
      <c r="Q762">
        <v>1</v>
      </c>
      <c r="R762" t="s">
        <v>1133</v>
      </c>
    </row>
    <row r="763" spans="1:18">
      <c r="A763">
        <v>1619</v>
      </c>
      <c r="B763" t="s">
        <v>1473</v>
      </c>
      <c r="C763">
        <v>-75.571736000000001</v>
      </c>
      <c r="D763">
        <v>72.621156999999997</v>
      </c>
      <c r="G763">
        <v>2319</v>
      </c>
      <c r="I763">
        <v>152</v>
      </c>
      <c r="K763" t="s">
        <v>269</v>
      </c>
      <c r="L763">
        <v>151.875</v>
      </c>
      <c r="M763" t="s">
        <v>508</v>
      </c>
      <c r="N763">
        <v>1994</v>
      </c>
      <c r="O763">
        <v>1</v>
      </c>
      <c r="P763">
        <v>1995</v>
      </c>
      <c r="Q763">
        <v>1</v>
      </c>
      <c r="R763" t="s">
        <v>1133</v>
      </c>
    </row>
    <row r="764" spans="1:18">
      <c r="A764">
        <v>1620</v>
      </c>
      <c r="B764" t="s">
        <v>1474</v>
      </c>
      <c r="C764">
        <v>-75.584577999999993</v>
      </c>
      <c r="D764">
        <v>72.570753999999994</v>
      </c>
      <c r="G764">
        <v>2323</v>
      </c>
      <c r="I764">
        <v>129</v>
      </c>
      <c r="K764" t="s">
        <v>269</v>
      </c>
      <c r="L764">
        <v>128.721</v>
      </c>
      <c r="M764" t="s">
        <v>508</v>
      </c>
      <c r="N764">
        <v>1994</v>
      </c>
      <c r="O764">
        <v>1</v>
      </c>
      <c r="P764">
        <v>1995</v>
      </c>
      <c r="Q764">
        <v>1</v>
      </c>
      <c r="R764" t="s">
        <v>1133</v>
      </c>
    </row>
    <row r="765" spans="1:18">
      <c r="A765">
        <v>1621</v>
      </c>
      <c r="B765" t="s">
        <v>1475</v>
      </c>
      <c r="C765">
        <v>-75.597419000000002</v>
      </c>
      <c r="D765">
        <v>72.520352000000003</v>
      </c>
      <c r="G765">
        <v>2326</v>
      </c>
      <c r="I765">
        <v>94</v>
      </c>
      <c r="K765" t="s">
        <v>269</v>
      </c>
      <c r="L765">
        <v>93.53</v>
      </c>
      <c r="M765" t="s">
        <v>508</v>
      </c>
      <c r="N765">
        <v>1994</v>
      </c>
      <c r="O765">
        <v>1</v>
      </c>
      <c r="P765">
        <v>1995</v>
      </c>
      <c r="Q765">
        <v>1</v>
      </c>
      <c r="R765" t="s">
        <v>1133</v>
      </c>
    </row>
    <row r="766" spans="1:18">
      <c r="A766">
        <v>1622</v>
      </c>
      <c r="B766" t="s">
        <v>1476</v>
      </c>
      <c r="C766">
        <v>-75.610260999999994</v>
      </c>
      <c r="D766">
        <v>72.469949</v>
      </c>
      <c r="G766">
        <v>2331</v>
      </c>
      <c r="I766">
        <v>106</v>
      </c>
      <c r="K766" t="s">
        <v>269</v>
      </c>
      <c r="L766">
        <v>105.592</v>
      </c>
      <c r="M766" t="s">
        <v>508</v>
      </c>
      <c r="N766">
        <v>1994</v>
      </c>
      <c r="O766">
        <v>1</v>
      </c>
      <c r="P766">
        <v>1995</v>
      </c>
      <c r="Q766">
        <v>1</v>
      </c>
      <c r="R766" t="s">
        <v>1133</v>
      </c>
    </row>
    <row r="767" spans="1:18">
      <c r="A767">
        <v>1623</v>
      </c>
      <c r="B767" t="s">
        <v>1477</v>
      </c>
      <c r="C767">
        <v>-75.623102000000003</v>
      </c>
      <c r="D767">
        <v>72.419545999999997</v>
      </c>
      <c r="G767">
        <v>2336</v>
      </c>
      <c r="I767">
        <v>38</v>
      </c>
      <c r="K767" t="s">
        <v>269</v>
      </c>
      <c r="L767">
        <v>37.536000000000001</v>
      </c>
      <c r="M767" t="s">
        <v>508</v>
      </c>
      <c r="N767">
        <v>1994</v>
      </c>
      <c r="O767">
        <v>1</v>
      </c>
      <c r="P767">
        <v>1995</v>
      </c>
      <c r="Q767">
        <v>1</v>
      </c>
      <c r="R767" t="s">
        <v>1133</v>
      </c>
    </row>
    <row r="768" spans="1:18">
      <c r="A768">
        <v>1624</v>
      </c>
      <c r="B768" t="s">
        <v>1478</v>
      </c>
      <c r="C768">
        <v>-75.635943999999995</v>
      </c>
      <c r="D768">
        <v>72.369144000000006</v>
      </c>
      <c r="G768">
        <v>2342</v>
      </c>
      <c r="I768">
        <v>58</v>
      </c>
      <c r="K768" t="s">
        <v>269</v>
      </c>
      <c r="L768">
        <v>58.05</v>
      </c>
      <c r="M768" t="s">
        <v>508</v>
      </c>
      <c r="N768">
        <v>1994</v>
      </c>
      <c r="O768">
        <v>1</v>
      </c>
      <c r="P768">
        <v>1995</v>
      </c>
      <c r="Q768">
        <v>1</v>
      </c>
      <c r="R768" t="s">
        <v>1133</v>
      </c>
    </row>
    <row r="769" spans="1:18">
      <c r="A769">
        <v>1625</v>
      </c>
      <c r="B769" t="s">
        <v>1479</v>
      </c>
      <c r="C769">
        <v>-75.648785000000004</v>
      </c>
      <c r="D769">
        <v>72.318741000000003</v>
      </c>
      <c r="G769">
        <v>2347</v>
      </c>
      <c r="I769">
        <v>17</v>
      </c>
      <c r="K769" t="s">
        <v>269</v>
      </c>
      <c r="L769">
        <v>16.512</v>
      </c>
      <c r="M769" t="s">
        <v>508</v>
      </c>
      <c r="N769">
        <v>1994</v>
      </c>
      <c r="O769">
        <v>1</v>
      </c>
      <c r="P769">
        <v>1995</v>
      </c>
      <c r="Q769">
        <v>1</v>
      </c>
      <c r="R769" t="s">
        <v>1133</v>
      </c>
    </row>
    <row r="770" spans="1:18">
      <c r="A770">
        <v>1626</v>
      </c>
      <c r="B770" t="s">
        <v>1480</v>
      </c>
      <c r="C770">
        <v>-75.661626999999996</v>
      </c>
      <c r="D770">
        <v>72.268338999999997</v>
      </c>
      <c r="G770">
        <v>2346</v>
      </c>
      <c r="H770">
        <v>-38.9</v>
      </c>
      <c r="I770">
        <v>4</v>
      </c>
      <c r="K770" t="s">
        <v>269</v>
      </c>
      <c r="L770">
        <v>4.18</v>
      </c>
      <c r="M770" t="s">
        <v>508</v>
      </c>
      <c r="N770">
        <v>1994</v>
      </c>
      <c r="O770">
        <v>1</v>
      </c>
      <c r="P770">
        <v>1995</v>
      </c>
      <c r="Q770">
        <v>1</v>
      </c>
      <c r="R770" t="s">
        <v>1133</v>
      </c>
    </row>
    <row r="771" spans="1:18">
      <c r="A771">
        <v>1627</v>
      </c>
      <c r="B771" t="s">
        <v>1481</v>
      </c>
      <c r="C771">
        <v>-75.674504999999996</v>
      </c>
      <c r="D771">
        <v>72.217483000000001</v>
      </c>
      <c r="G771">
        <v>2348</v>
      </c>
      <c r="I771">
        <v>16</v>
      </c>
      <c r="K771" t="s">
        <v>269</v>
      </c>
      <c r="L771">
        <v>16.297000000000001</v>
      </c>
      <c r="M771" t="s">
        <v>508</v>
      </c>
      <c r="N771">
        <v>1994</v>
      </c>
      <c r="O771">
        <v>1</v>
      </c>
      <c r="P771">
        <v>1995</v>
      </c>
      <c r="Q771">
        <v>1</v>
      </c>
      <c r="R771" t="s">
        <v>1133</v>
      </c>
    </row>
    <row r="772" spans="1:18">
      <c r="A772">
        <v>1628</v>
      </c>
      <c r="B772" t="s">
        <v>1482</v>
      </c>
      <c r="C772">
        <v>-75.687382999999997</v>
      </c>
      <c r="D772">
        <v>72.166627000000005</v>
      </c>
      <c r="G772">
        <v>2344</v>
      </c>
      <c r="I772">
        <v>28</v>
      </c>
      <c r="K772" t="s">
        <v>269</v>
      </c>
      <c r="L772">
        <v>28.045999999999999</v>
      </c>
      <c r="M772" t="s">
        <v>508</v>
      </c>
      <c r="N772">
        <v>1994</v>
      </c>
      <c r="O772">
        <v>1</v>
      </c>
      <c r="P772">
        <v>1995</v>
      </c>
      <c r="Q772">
        <v>1</v>
      </c>
      <c r="R772" t="s">
        <v>1133</v>
      </c>
    </row>
    <row r="773" spans="1:18">
      <c r="A773">
        <v>1629</v>
      </c>
      <c r="B773" t="s">
        <v>1483</v>
      </c>
      <c r="C773">
        <v>-75.700260999999998</v>
      </c>
      <c r="D773">
        <v>72.115772000000007</v>
      </c>
      <c r="G773">
        <v>2340</v>
      </c>
      <c r="I773">
        <v>48</v>
      </c>
      <c r="K773" t="s">
        <v>269</v>
      </c>
      <c r="L773">
        <v>48.384</v>
      </c>
      <c r="M773" t="s">
        <v>508</v>
      </c>
      <c r="N773">
        <v>1994</v>
      </c>
      <c r="O773">
        <v>1</v>
      </c>
      <c r="P773">
        <v>1995</v>
      </c>
      <c r="Q773">
        <v>1</v>
      </c>
      <c r="R773" t="s">
        <v>1133</v>
      </c>
    </row>
    <row r="774" spans="1:18">
      <c r="A774">
        <v>1630</v>
      </c>
      <c r="B774" t="s">
        <v>1484</v>
      </c>
      <c r="C774">
        <v>-75.713138999999998</v>
      </c>
      <c r="D774">
        <v>72.064915999999997</v>
      </c>
      <c r="G774">
        <v>2339</v>
      </c>
      <c r="I774">
        <v>56</v>
      </c>
      <c r="K774" t="s">
        <v>269</v>
      </c>
      <c r="L774">
        <v>56.322000000000003</v>
      </c>
      <c r="M774" t="s">
        <v>508</v>
      </c>
      <c r="N774">
        <v>1994</v>
      </c>
      <c r="O774">
        <v>1</v>
      </c>
      <c r="P774">
        <v>1995</v>
      </c>
      <c r="Q774">
        <v>1</v>
      </c>
      <c r="R774" t="s">
        <v>1133</v>
      </c>
    </row>
    <row r="775" spans="1:18">
      <c r="A775">
        <v>1631</v>
      </c>
      <c r="B775" t="s">
        <v>1485</v>
      </c>
      <c r="C775">
        <v>-75.726016999999999</v>
      </c>
      <c r="D775">
        <v>72.014060999999998</v>
      </c>
      <c r="G775">
        <v>2341</v>
      </c>
      <c r="I775">
        <v>20</v>
      </c>
      <c r="K775" t="s">
        <v>269</v>
      </c>
      <c r="L775">
        <v>19.981000000000002</v>
      </c>
      <c r="M775" t="s">
        <v>508</v>
      </c>
      <c r="N775">
        <v>1994</v>
      </c>
      <c r="O775">
        <v>1</v>
      </c>
      <c r="P775">
        <v>1995</v>
      </c>
      <c r="Q775">
        <v>1</v>
      </c>
      <c r="R775" t="s">
        <v>1133</v>
      </c>
    </row>
    <row r="776" spans="1:18">
      <c r="A776">
        <v>1632</v>
      </c>
      <c r="B776" t="s">
        <v>1486</v>
      </c>
      <c r="C776">
        <v>-75.738894999999999</v>
      </c>
      <c r="D776">
        <v>71.963205000000002</v>
      </c>
      <c r="G776">
        <v>2343</v>
      </c>
      <c r="I776">
        <v>0</v>
      </c>
      <c r="K776" t="s">
        <v>269</v>
      </c>
      <c r="L776">
        <v>0</v>
      </c>
      <c r="M776" t="s">
        <v>508</v>
      </c>
      <c r="N776">
        <v>1994</v>
      </c>
      <c r="O776">
        <v>1</v>
      </c>
      <c r="P776">
        <v>1995</v>
      </c>
      <c r="Q776">
        <v>1</v>
      </c>
      <c r="R776" t="s">
        <v>1133</v>
      </c>
    </row>
    <row r="777" spans="1:18">
      <c r="A777">
        <v>1633</v>
      </c>
      <c r="B777" t="s">
        <v>1487</v>
      </c>
      <c r="C777">
        <v>-75.751773999999997</v>
      </c>
      <c r="D777">
        <v>71.912350000000004</v>
      </c>
      <c r="G777">
        <v>2344</v>
      </c>
      <c r="I777">
        <v>44</v>
      </c>
      <c r="K777" t="s">
        <v>269</v>
      </c>
      <c r="L777">
        <v>43.991999999999997</v>
      </c>
      <c r="M777" t="s">
        <v>508</v>
      </c>
      <c r="N777">
        <v>1994</v>
      </c>
      <c r="O777">
        <v>1</v>
      </c>
      <c r="P777">
        <v>1995</v>
      </c>
      <c r="Q777">
        <v>1</v>
      </c>
      <c r="R777" t="s">
        <v>1133</v>
      </c>
    </row>
    <row r="778" spans="1:18">
      <c r="A778">
        <v>1634</v>
      </c>
      <c r="B778" t="s">
        <v>1488</v>
      </c>
      <c r="C778">
        <v>-75.764364</v>
      </c>
      <c r="D778">
        <v>71.860684000000006</v>
      </c>
      <c r="G778">
        <v>2344</v>
      </c>
      <c r="I778">
        <v>72</v>
      </c>
      <c r="K778" t="s">
        <v>269</v>
      </c>
      <c r="L778">
        <v>72</v>
      </c>
      <c r="M778" t="s">
        <v>508</v>
      </c>
      <c r="N778">
        <v>1994</v>
      </c>
      <c r="O778">
        <v>1</v>
      </c>
      <c r="P778">
        <v>1995</v>
      </c>
      <c r="Q778">
        <v>1</v>
      </c>
      <c r="R778" t="s">
        <v>1133</v>
      </c>
    </row>
    <row r="779" spans="1:18">
      <c r="A779">
        <v>1635</v>
      </c>
      <c r="B779" t="s">
        <v>1489</v>
      </c>
      <c r="C779">
        <v>-75.776955000000001</v>
      </c>
      <c r="D779">
        <v>71.809017999999995</v>
      </c>
      <c r="G779">
        <v>2344</v>
      </c>
      <c r="I779">
        <v>112</v>
      </c>
      <c r="K779" t="s">
        <v>269</v>
      </c>
      <c r="L779">
        <v>111.75</v>
      </c>
      <c r="M779" t="s">
        <v>508</v>
      </c>
      <c r="N779">
        <v>1994</v>
      </c>
      <c r="O779">
        <v>1</v>
      </c>
      <c r="P779">
        <v>1995</v>
      </c>
      <c r="Q779">
        <v>1</v>
      </c>
      <c r="R779" t="s">
        <v>1133</v>
      </c>
    </row>
    <row r="780" spans="1:18">
      <c r="A780">
        <v>1636</v>
      </c>
      <c r="B780" t="s">
        <v>1490</v>
      </c>
      <c r="C780">
        <v>-75.789546000000001</v>
      </c>
      <c r="D780">
        <v>71.757352999999995</v>
      </c>
      <c r="G780">
        <v>2343</v>
      </c>
      <c r="I780">
        <v>60</v>
      </c>
      <c r="K780" t="s">
        <v>269</v>
      </c>
      <c r="L780">
        <v>59.84</v>
      </c>
      <c r="M780" t="s">
        <v>508</v>
      </c>
      <c r="N780">
        <v>1994</v>
      </c>
      <c r="O780">
        <v>1</v>
      </c>
      <c r="P780">
        <v>1995</v>
      </c>
      <c r="Q780">
        <v>1</v>
      </c>
      <c r="R780" t="s">
        <v>1133</v>
      </c>
    </row>
    <row r="781" spans="1:18">
      <c r="A781">
        <v>1637</v>
      </c>
      <c r="B781" t="s">
        <v>1491</v>
      </c>
      <c r="C781">
        <v>-75.802137000000002</v>
      </c>
      <c r="D781">
        <v>71.705686999999998</v>
      </c>
      <c r="G781">
        <v>2343</v>
      </c>
      <c r="I781">
        <v>167</v>
      </c>
      <c r="K781" t="s">
        <v>269</v>
      </c>
      <c r="L781">
        <v>166.73099999999999</v>
      </c>
      <c r="M781" t="s">
        <v>508</v>
      </c>
      <c r="N781">
        <v>1994</v>
      </c>
      <c r="O781">
        <v>1</v>
      </c>
      <c r="P781">
        <v>1995</v>
      </c>
      <c r="Q781">
        <v>1</v>
      </c>
      <c r="R781" t="s">
        <v>1133</v>
      </c>
    </row>
    <row r="782" spans="1:18">
      <c r="A782">
        <v>1638</v>
      </c>
      <c r="B782" t="s">
        <v>1492</v>
      </c>
      <c r="C782">
        <v>-75.814727000000005</v>
      </c>
      <c r="D782">
        <v>71.654021</v>
      </c>
      <c r="G782">
        <v>2344</v>
      </c>
      <c r="I782">
        <v>107</v>
      </c>
      <c r="K782" t="s">
        <v>269</v>
      </c>
      <c r="L782">
        <v>107.051</v>
      </c>
      <c r="M782" t="s">
        <v>508</v>
      </c>
      <c r="N782">
        <v>1994</v>
      </c>
      <c r="O782">
        <v>1</v>
      </c>
      <c r="P782">
        <v>1995</v>
      </c>
      <c r="Q782">
        <v>1</v>
      </c>
      <c r="R782" t="s">
        <v>1133</v>
      </c>
    </row>
    <row r="783" spans="1:18">
      <c r="A783">
        <v>1639</v>
      </c>
      <c r="B783" t="s">
        <v>1493</v>
      </c>
      <c r="C783">
        <v>-75.827318000000005</v>
      </c>
      <c r="D783">
        <v>71.602356</v>
      </c>
      <c r="G783">
        <v>2348</v>
      </c>
      <c r="I783">
        <v>135</v>
      </c>
      <c r="K783" t="s">
        <v>269</v>
      </c>
      <c r="L783">
        <v>134.66399999999999</v>
      </c>
      <c r="M783" t="s">
        <v>508</v>
      </c>
      <c r="N783">
        <v>1994</v>
      </c>
      <c r="O783">
        <v>1</v>
      </c>
      <c r="P783">
        <v>1995</v>
      </c>
      <c r="Q783">
        <v>1</v>
      </c>
      <c r="R783" t="s">
        <v>1133</v>
      </c>
    </row>
    <row r="784" spans="1:18">
      <c r="A784">
        <v>1640</v>
      </c>
      <c r="B784" t="s">
        <v>1494</v>
      </c>
      <c r="C784">
        <v>-75.839909000000006</v>
      </c>
      <c r="D784">
        <v>71.550690000000003</v>
      </c>
      <c r="G784">
        <v>2349</v>
      </c>
      <c r="I784">
        <v>16</v>
      </c>
      <c r="K784" t="s">
        <v>269</v>
      </c>
      <c r="L784">
        <v>15.996</v>
      </c>
      <c r="M784" t="s">
        <v>508</v>
      </c>
      <c r="N784">
        <v>1994</v>
      </c>
      <c r="O784">
        <v>1</v>
      </c>
      <c r="P784">
        <v>1995</v>
      </c>
      <c r="Q784">
        <v>1</v>
      </c>
      <c r="R784" t="s">
        <v>1133</v>
      </c>
    </row>
    <row r="785" spans="1:18">
      <c r="A785">
        <v>1641</v>
      </c>
      <c r="B785" t="s">
        <v>1495</v>
      </c>
      <c r="C785">
        <v>-75.852500000000006</v>
      </c>
      <c r="D785">
        <v>71.499025000000003</v>
      </c>
      <c r="G785">
        <v>2350</v>
      </c>
      <c r="H785">
        <v>-39.6</v>
      </c>
      <c r="I785">
        <v>62</v>
      </c>
      <c r="K785" t="s">
        <v>269</v>
      </c>
      <c r="L785">
        <v>62.328000000000003</v>
      </c>
      <c r="M785" t="s">
        <v>508</v>
      </c>
      <c r="N785">
        <v>1994</v>
      </c>
      <c r="O785">
        <v>1</v>
      </c>
      <c r="P785">
        <v>1995</v>
      </c>
      <c r="Q785">
        <v>1</v>
      </c>
      <c r="R785" t="s">
        <v>1133</v>
      </c>
    </row>
    <row r="786" spans="1:18">
      <c r="A786">
        <v>1642</v>
      </c>
      <c r="B786" t="s">
        <v>1496</v>
      </c>
      <c r="C786">
        <v>-75.852710999999999</v>
      </c>
      <c r="D786">
        <v>71.425751000000005</v>
      </c>
      <c r="G786">
        <v>2358</v>
      </c>
      <c r="I786">
        <v>-8</v>
      </c>
      <c r="K786" t="s">
        <v>269</v>
      </c>
      <c r="L786">
        <v>-7.77</v>
      </c>
      <c r="M786" t="s">
        <v>508</v>
      </c>
      <c r="N786">
        <v>1994</v>
      </c>
      <c r="O786">
        <v>1</v>
      </c>
      <c r="P786">
        <v>1995</v>
      </c>
      <c r="Q786">
        <v>1</v>
      </c>
      <c r="R786" t="s">
        <v>1133</v>
      </c>
    </row>
    <row r="787" spans="1:18">
      <c r="A787">
        <v>1643</v>
      </c>
      <c r="B787" t="s">
        <v>1497</v>
      </c>
      <c r="C787">
        <v>-75.852923000000004</v>
      </c>
      <c r="D787">
        <v>71.352476999999993</v>
      </c>
      <c r="G787">
        <v>2359</v>
      </c>
      <c r="I787">
        <v>19</v>
      </c>
      <c r="K787" t="s">
        <v>269</v>
      </c>
      <c r="L787">
        <v>19.239999999999998</v>
      </c>
      <c r="M787" t="s">
        <v>508</v>
      </c>
      <c r="N787">
        <v>1994</v>
      </c>
      <c r="O787">
        <v>1</v>
      </c>
      <c r="P787">
        <v>1995</v>
      </c>
      <c r="Q787">
        <v>1</v>
      </c>
      <c r="R787" t="s">
        <v>1133</v>
      </c>
    </row>
    <row r="788" spans="1:18">
      <c r="A788">
        <v>1644</v>
      </c>
      <c r="B788" t="s">
        <v>1498</v>
      </c>
      <c r="C788">
        <v>-75.853133999999997</v>
      </c>
      <c r="D788">
        <v>71.279203999999993</v>
      </c>
      <c r="G788">
        <v>2355</v>
      </c>
      <c r="I788">
        <v>8</v>
      </c>
      <c r="K788" t="s">
        <v>269</v>
      </c>
      <c r="L788">
        <v>7.7489999999999997</v>
      </c>
      <c r="M788" t="s">
        <v>508</v>
      </c>
      <c r="N788">
        <v>1994</v>
      </c>
      <c r="O788">
        <v>1</v>
      </c>
      <c r="P788">
        <v>1995</v>
      </c>
      <c r="Q788">
        <v>1</v>
      </c>
      <c r="R788" t="s">
        <v>1133</v>
      </c>
    </row>
    <row r="789" spans="1:18">
      <c r="A789">
        <v>1645</v>
      </c>
      <c r="B789" t="s">
        <v>1499</v>
      </c>
      <c r="C789">
        <v>-75.853346000000002</v>
      </c>
      <c r="D789">
        <v>71.205929999999995</v>
      </c>
      <c r="G789">
        <v>2348</v>
      </c>
      <c r="I789">
        <v>49</v>
      </c>
      <c r="K789" t="s">
        <v>269</v>
      </c>
      <c r="L789">
        <v>49.445999999999998</v>
      </c>
      <c r="M789" t="s">
        <v>508</v>
      </c>
      <c r="N789">
        <v>1994</v>
      </c>
      <c r="O789">
        <v>1</v>
      </c>
      <c r="P789">
        <v>1995</v>
      </c>
      <c r="Q789">
        <v>1</v>
      </c>
      <c r="R789" t="s">
        <v>1133</v>
      </c>
    </row>
    <row r="790" spans="1:18">
      <c r="A790">
        <v>1646</v>
      </c>
      <c r="B790" t="s">
        <v>1500</v>
      </c>
      <c r="C790">
        <v>-75.853556999999995</v>
      </c>
      <c r="D790">
        <v>71.132656999999995</v>
      </c>
      <c r="G790">
        <v>2338</v>
      </c>
      <c r="I790">
        <v>0</v>
      </c>
      <c r="K790" t="s">
        <v>269</v>
      </c>
      <c r="L790">
        <v>0</v>
      </c>
      <c r="M790" t="s">
        <v>508</v>
      </c>
      <c r="N790">
        <v>1994</v>
      </c>
      <c r="O790">
        <v>1</v>
      </c>
      <c r="P790">
        <v>1995</v>
      </c>
      <c r="Q790">
        <v>1</v>
      </c>
      <c r="R790" t="s">
        <v>1133</v>
      </c>
    </row>
    <row r="791" spans="1:18">
      <c r="A791">
        <v>1647</v>
      </c>
      <c r="B791" t="s">
        <v>1501</v>
      </c>
      <c r="C791">
        <v>-75.853769</v>
      </c>
      <c r="D791">
        <v>71.059382999999997</v>
      </c>
      <c r="G791">
        <v>2336</v>
      </c>
      <c r="I791">
        <v>-8</v>
      </c>
      <c r="K791" t="s">
        <v>269</v>
      </c>
      <c r="L791">
        <v>-7.7489999999999997</v>
      </c>
      <c r="M791" t="s">
        <v>508</v>
      </c>
      <c r="N791">
        <v>1994</v>
      </c>
      <c r="O791">
        <v>1</v>
      </c>
      <c r="P791">
        <v>1995</v>
      </c>
      <c r="Q791">
        <v>1</v>
      </c>
      <c r="R791" t="s">
        <v>1133</v>
      </c>
    </row>
    <row r="792" spans="1:18">
      <c r="A792">
        <v>1648</v>
      </c>
      <c r="B792" t="s">
        <v>1502</v>
      </c>
      <c r="C792">
        <v>-75.853981000000005</v>
      </c>
      <c r="D792">
        <v>70.986109999999996</v>
      </c>
      <c r="G792">
        <v>2336</v>
      </c>
      <c r="I792">
        <v>-8</v>
      </c>
      <c r="K792" t="s">
        <v>269</v>
      </c>
      <c r="L792">
        <v>-7.7910000000000004</v>
      </c>
      <c r="M792" t="s">
        <v>508</v>
      </c>
      <c r="N792">
        <v>1994</v>
      </c>
      <c r="O792">
        <v>1</v>
      </c>
      <c r="P792">
        <v>1995</v>
      </c>
      <c r="Q792">
        <v>1</v>
      </c>
      <c r="R792" t="s">
        <v>1133</v>
      </c>
    </row>
    <row r="793" spans="1:18">
      <c r="A793">
        <v>1649</v>
      </c>
      <c r="B793" t="s">
        <v>1503</v>
      </c>
      <c r="C793">
        <v>-75.854127000000005</v>
      </c>
      <c r="D793">
        <v>70.912850000000006</v>
      </c>
      <c r="G793">
        <v>2326</v>
      </c>
      <c r="I793">
        <v>19</v>
      </c>
      <c r="K793" t="s">
        <v>269</v>
      </c>
      <c r="L793">
        <v>19.344000000000001</v>
      </c>
      <c r="M793" t="s">
        <v>508</v>
      </c>
      <c r="N793">
        <v>1994</v>
      </c>
      <c r="O793">
        <v>1</v>
      </c>
      <c r="P793">
        <v>1995</v>
      </c>
      <c r="Q793">
        <v>1</v>
      </c>
      <c r="R793" t="s">
        <v>1133</v>
      </c>
    </row>
    <row r="794" spans="1:18">
      <c r="A794">
        <v>1650</v>
      </c>
      <c r="B794" t="s">
        <v>1504</v>
      </c>
      <c r="C794">
        <v>-75.854273000000006</v>
      </c>
      <c r="D794">
        <v>70.839590999999999</v>
      </c>
      <c r="G794">
        <v>2307</v>
      </c>
      <c r="I794">
        <v>4</v>
      </c>
      <c r="K794" t="s">
        <v>269</v>
      </c>
      <c r="L794">
        <v>3.74</v>
      </c>
      <c r="M794" t="s">
        <v>508</v>
      </c>
      <c r="N794">
        <v>1994</v>
      </c>
      <c r="O794">
        <v>1</v>
      </c>
      <c r="P794">
        <v>1995</v>
      </c>
      <c r="Q794">
        <v>1</v>
      </c>
      <c r="R794" t="s">
        <v>1133</v>
      </c>
    </row>
    <row r="795" spans="1:18">
      <c r="A795">
        <v>1651</v>
      </c>
      <c r="B795" t="s">
        <v>1505</v>
      </c>
      <c r="C795">
        <v>-75.854418999999993</v>
      </c>
      <c r="D795">
        <v>70.766332000000006</v>
      </c>
      <c r="G795">
        <v>2300</v>
      </c>
      <c r="I795">
        <v>27</v>
      </c>
      <c r="K795" t="s">
        <v>269</v>
      </c>
      <c r="L795">
        <v>27</v>
      </c>
      <c r="M795" t="s">
        <v>508</v>
      </c>
      <c r="N795">
        <v>1994</v>
      </c>
      <c r="O795">
        <v>1</v>
      </c>
      <c r="P795">
        <v>1995</v>
      </c>
      <c r="Q795">
        <v>1</v>
      </c>
      <c r="R795" t="s">
        <v>1133</v>
      </c>
    </row>
    <row r="796" spans="1:18">
      <c r="A796">
        <v>1652</v>
      </c>
      <c r="B796" t="s">
        <v>1506</v>
      </c>
      <c r="C796">
        <v>-75.854564999999994</v>
      </c>
      <c r="D796">
        <v>70.693072999999998</v>
      </c>
      <c r="G796">
        <v>2293</v>
      </c>
      <c r="I796">
        <v>93</v>
      </c>
      <c r="K796" t="s">
        <v>269</v>
      </c>
      <c r="L796">
        <v>93.495999999999995</v>
      </c>
      <c r="M796" t="s">
        <v>508</v>
      </c>
      <c r="N796">
        <v>1994</v>
      </c>
      <c r="O796">
        <v>1</v>
      </c>
      <c r="P796">
        <v>1995</v>
      </c>
      <c r="Q796">
        <v>1</v>
      </c>
      <c r="R796" t="s">
        <v>1133</v>
      </c>
    </row>
    <row r="797" spans="1:18">
      <c r="A797">
        <v>1653</v>
      </c>
      <c r="B797" t="s">
        <v>1507</v>
      </c>
      <c r="C797">
        <v>-75.854710999999995</v>
      </c>
      <c r="D797">
        <v>70.619814000000005</v>
      </c>
      <c r="G797">
        <v>2290</v>
      </c>
      <c r="I797">
        <v>121</v>
      </c>
      <c r="K797" t="s">
        <v>269</v>
      </c>
      <c r="L797">
        <v>121.33799999999999</v>
      </c>
      <c r="M797" t="s">
        <v>508</v>
      </c>
      <c r="N797">
        <v>1994</v>
      </c>
      <c r="O797">
        <v>1</v>
      </c>
      <c r="P797">
        <v>1995</v>
      </c>
      <c r="Q797">
        <v>1</v>
      </c>
      <c r="R797" t="s">
        <v>1133</v>
      </c>
    </row>
    <row r="798" spans="1:18">
      <c r="A798">
        <v>1654</v>
      </c>
      <c r="B798" t="s">
        <v>1508</v>
      </c>
      <c r="C798">
        <v>-75.854856999999996</v>
      </c>
      <c r="D798">
        <v>70.546554999999998</v>
      </c>
      <c r="G798">
        <v>2290</v>
      </c>
      <c r="I798">
        <v>35</v>
      </c>
      <c r="K798" t="s">
        <v>269</v>
      </c>
      <c r="L798">
        <v>35.340000000000003</v>
      </c>
      <c r="M798" t="s">
        <v>508</v>
      </c>
      <c r="N798">
        <v>1994</v>
      </c>
      <c r="O798">
        <v>1</v>
      </c>
      <c r="P798">
        <v>1995</v>
      </c>
      <c r="Q798">
        <v>1</v>
      </c>
      <c r="R798" t="s">
        <v>1133</v>
      </c>
    </row>
    <row r="799" spans="1:18">
      <c r="A799">
        <v>1655</v>
      </c>
      <c r="B799" t="s">
        <v>1509</v>
      </c>
      <c r="C799">
        <v>-75.855002999999996</v>
      </c>
      <c r="D799">
        <v>70.473296000000005</v>
      </c>
      <c r="G799">
        <v>2290</v>
      </c>
      <c r="I799">
        <v>4</v>
      </c>
      <c r="K799" t="s">
        <v>269</v>
      </c>
      <c r="L799">
        <v>3.81</v>
      </c>
      <c r="M799" t="s">
        <v>508</v>
      </c>
      <c r="N799">
        <v>1994</v>
      </c>
      <c r="O799">
        <v>1</v>
      </c>
      <c r="P799">
        <v>1995</v>
      </c>
      <c r="Q799">
        <v>1</v>
      </c>
      <c r="R799" t="s">
        <v>1133</v>
      </c>
    </row>
    <row r="800" spans="1:18">
      <c r="A800">
        <v>1656</v>
      </c>
      <c r="B800" t="s">
        <v>1510</v>
      </c>
      <c r="C800">
        <v>-75.855148999999997</v>
      </c>
      <c r="D800">
        <v>70.400036999999998</v>
      </c>
      <c r="G800">
        <v>2288</v>
      </c>
      <c r="H800">
        <v>-38.9</v>
      </c>
      <c r="I800">
        <v>0</v>
      </c>
      <c r="K800" t="s">
        <v>269</v>
      </c>
      <c r="L800">
        <v>0</v>
      </c>
      <c r="M800" t="s">
        <v>508</v>
      </c>
      <c r="N800">
        <v>1994</v>
      </c>
      <c r="O800">
        <v>1</v>
      </c>
      <c r="P800">
        <v>1995</v>
      </c>
      <c r="Q800">
        <v>1</v>
      </c>
      <c r="R800" t="s">
        <v>1133</v>
      </c>
    </row>
    <row r="801" spans="1:18">
      <c r="A801">
        <v>1657</v>
      </c>
      <c r="B801" t="s">
        <v>1511</v>
      </c>
      <c r="C801">
        <v>-75.855405000000005</v>
      </c>
      <c r="D801">
        <v>70.326891000000003</v>
      </c>
      <c r="G801">
        <v>2288</v>
      </c>
      <c r="I801">
        <v>43</v>
      </c>
      <c r="K801" t="s">
        <v>269</v>
      </c>
      <c r="L801">
        <v>42.896000000000001</v>
      </c>
      <c r="M801" t="s">
        <v>508</v>
      </c>
      <c r="N801">
        <v>1994</v>
      </c>
      <c r="O801">
        <v>1</v>
      </c>
      <c r="P801">
        <v>1995</v>
      </c>
      <c r="Q801">
        <v>1</v>
      </c>
      <c r="R801" t="s">
        <v>1133</v>
      </c>
    </row>
    <row r="802" spans="1:18">
      <c r="A802">
        <v>1658</v>
      </c>
      <c r="B802" t="s">
        <v>1512</v>
      </c>
      <c r="C802">
        <v>-75.855660999999998</v>
      </c>
      <c r="D802">
        <v>70.253744999999995</v>
      </c>
      <c r="G802">
        <v>2278</v>
      </c>
      <c r="I802">
        <v>23</v>
      </c>
      <c r="K802" t="s">
        <v>269</v>
      </c>
      <c r="L802">
        <v>23.363</v>
      </c>
      <c r="M802" t="s">
        <v>508</v>
      </c>
      <c r="N802">
        <v>1994</v>
      </c>
      <c r="O802">
        <v>1</v>
      </c>
      <c r="P802">
        <v>1995</v>
      </c>
      <c r="Q802">
        <v>1</v>
      </c>
      <c r="R802" t="s">
        <v>1133</v>
      </c>
    </row>
    <row r="803" spans="1:18">
      <c r="A803">
        <v>1659</v>
      </c>
      <c r="B803" t="s">
        <v>1513</v>
      </c>
      <c r="C803">
        <v>-75.855917000000005</v>
      </c>
      <c r="D803">
        <v>70.180599000000001</v>
      </c>
      <c r="G803">
        <v>2266</v>
      </c>
      <c r="I803">
        <v>-4</v>
      </c>
      <c r="K803" t="s">
        <v>269</v>
      </c>
      <c r="L803">
        <v>-3.83</v>
      </c>
      <c r="M803" t="s">
        <v>508</v>
      </c>
      <c r="N803">
        <v>1994</v>
      </c>
      <c r="O803">
        <v>1</v>
      </c>
      <c r="P803">
        <v>1995</v>
      </c>
      <c r="Q803">
        <v>1</v>
      </c>
      <c r="R803" t="s">
        <v>1133</v>
      </c>
    </row>
    <row r="804" spans="1:18">
      <c r="A804">
        <v>1660</v>
      </c>
      <c r="B804" t="s">
        <v>1514</v>
      </c>
      <c r="C804">
        <v>-75.856172999999998</v>
      </c>
      <c r="D804">
        <v>70.107453000000007</v>
      </c>
      <c r="G804">
        <v>2259</v>
      </c>
      <c r="I804">
        <v>51</v>
      </c>
      <c r="K804" t="s">
        <v>269</v>
      </c>
      <c r="L804">
        <v>51.072000000000003</v>
      </c>
      <c r="M804" t="s">
        <v>508</v>
      </c>
      <c r="N804">
        <v>1994</v>
      </c>
      <c r="O804">
        <v>1</v>
      </c>
      <c r="P804">
        <v>1995</v>
      </c>
      <c r="Q804">
        <v>1</v>
      </c>
      <c r="R804" t="s">
        <v>1133</v>
      </c>
    </row>
    <row r="805" spans="1:18">
      <c r="A805">
        <v>1661</v>
      </c>
      <c r="B805" t="s">
        <v>1515</v>
      </c>
      <c r="C805">
        <v>-75.856429000000006</v>
      </c>
      <c r="D805">
        <v>70.034306999999998</v>
      </c>
      <c r="G805">
        <v>2254</v>
      </c>
      <c r="I805">
        <v>129</v>
      </c>
      <c r="K805" t="s">
        <v>269</v>
      </c>
      <c r="L805">
        <v>129.40799999999999</v>
      </c>
      <c r="M805" t="s">
        <v>508</v>
      </c>
      <c r="N805">
        <v>1994</v>
      </c>
      <c r="O805">
        <v>1</v>
      </c>
      <c r="P805">
        <v>1995</v>
      </c>
      <c r="Q805">
        <v>1</v>
      </c>
      <c r="R805" t="s">
        <v>1133</v>
      </c>
    </row>
    <row r="806" spans="1:18">
      <c r="A806">
        <v>1662</v>
      </c>
      <c r="B806" t="s">
        <v>1516</v>
      </c>
      <c r="C806">
        <v>-75.856684999999999</v>
      </c>
      <c r="D806">
        <v>69.961161000000004</v>
      </c>
      <c r="G806">
        <v>2250</v>
      </c>
      <c r="I806">
        <v>145</v>
      </c>
      <c r="K806" t="s">
        <v>269</v>
      </c>
      <c r="L806">
        <v>145.15199999999999</v>
      </c>
      <c r="M806" t="s">
        <v>508</v>
      </c>
      <c r="N806">
        <v>1994</v>
      </c>
      <c r="O806">
        <v>1</v>
      </c>
      <c r="P806">
        <v>1995</v>
      </c>
      <c r="Q806">
        <v>1</v>
      </c>
      <c r="R806" t="s">
        <v>1133</v>
      </c>
    </row>
    <row r="807" spans="1:18">
      <c r="A807">
        <v>1663</v>
      </c>
      <c r="B807" t="s">
        <v>1517</v>
      </c>
      <c r="C807">
        <v>-75.856942000000004</v>
      </c>
      <c r="D807">
        <v>69.888014999999996</v>
      </c>
      <c r="G807">
        <v>2245</v>
      </c>
      <c r="I807">
        <v>55</v>
      </c>
      <c r="K807" t="s">
        <v>269</v>
      </c>
      <c r="L807">
        <v>54.911999999999999</v>
      </c>
      <c r="M807" t="s">
        <v>508</v>
      </c>
      <c r="N807">
        <v>1994</v>
      </c>
      <c r="O807">
        <v>1</v>
      </c>
      <c r="P807">
        <v>1995</v>
      </c>
      <c r="Q807">
        <v>1</v>
      </c>
      <c r="R807" t="s">
        <v>1133</v>
      </c>
    </row>
    <row r="808" spans="1:18">
      <c r="A808">
        <v>1664</v>
      </c>
      <c r="B808" t="s">
        <v>1518</v>
      </c>
      <c r="C808">
        <v>-75.857050000000001</v>
      </c>
      <c r="D808">
        <v>69.814175000000006</v>
      </c>
      <c r="G808">
        <v>2237</v>
      </c>
      <c r="I808">
        <v>142</v>
      </c>
      <c r="K808" t="s">
        <v>269</v>
      </c>
      <c r="L808">
        <v>141.68</v>
      </c>
      <c r="M808" t="s">
        <v>508</v>
      </c>
      <c r="N808">
        <v>1994</v>
      </c>
      <c r="O808">
        <v>1</v>
      </c>
      <c r="P808">
        <v>1995</v>
      </c>
      <c r="Q808">
        <v>1</v>
      </c>
      <c r="R808" t="s">
        <v>1133</v>
      </c>
    </row>
    <row r="809" spans="1:18">
      <c r="A809">
        <v>1665</v>
      </c>
      <c r="B809" t="s">
        <v>1519</v>
      </c>
      <c r="C809">
        <v>-75.857158999999996</v>
      </c>
      <c r="D809">
        <v>69.740335999999999</v>
      </c>
      <c r="G809">
        <v>2232</v>
      </c>
      <c r="I809">
        <v>8</v>
      </c>
      <c r="K809" t="s">
        <v>269</v>
      </c>
      <c r="L809">
        <v>7.7</v>
      </c>
      <c r="M809" t="s">
        <v>508</v>
      </c>
      <c r="N809">
        <v>1994</v>
      </c>
      <c r="O809">
        <v>1</v>
      </c>
      <c r="P809">
        <v>1995</v>
      </c>
      <c r="Q809">
        <v>1</v>
      </c>
      <c r="R809" t="s">
        <v>1133</v>
      </c>
    </row>
    <row r="810" spans="1:18">
      <c r="A810">
        <v>1666</v>
      </c>
      <c r="B810" t="s">
        <v>1520</v>
      </c>
      <c r="C810">
        <v>-75.857266999999993</v>
      </c>
      <c r="D810">
        <v>69.666497000000007</v>
      </c>
      <c r="G810">
        <v>2226</v>
      </c>
      <c r="I810">
        <v>102</v>
      </c>
      <c r="K810" t="s">
        <v>269</v>
      </c>
      <c r="L810">
        <v>102.41</v>
      </c>
      <c r="M810" t="s">
        <v>508</v>
      </c>
      <c r="N810">
        <v>1994</v>
      </c>
      <c r="O810">
        <v>1</v>
      </c>
      <c r="P810">
        <v>1995</v>
      </c>
      <c r="Q810">
        <v>1</v>
      </c>
      <c r="R810" t="s">
        <v>1133</v>
      </c>
    </row>
    <row r="811" spans="1:18">
      <c r="A811">
        <v>1667</v>
      </c>
      <c r="B811" t="s">
        <v>1521</v>
      </c>
      <c r="C811">
        <v>-75.857376000000002</v>
      </c>
      <c r="D811">
        <v>69.592658</v>
      </c>
      <c r="G811">
        <v>2226</v>
      </c>
      <c r="I811">
        <v>170</v>
      </c>
      <c r="K811" t="s">
        <v>269</v>
      </c>
      <c r="L811">
        <v>169.84</v>
      </c>
      <c r="M811" t="s">
        <v>508</v>
      </c>
      <c r="N811">
        <v>1994</v>
      </c>
      <c r="O811">
        <v>1</v>
      </c>
      <c r="P811">
        <v>1995</v>
      </c>
      <c r="Q811">
        <v>1</v>
      </c>
      <c r="R811" t="s">
        <v>1133</v>
      </c>
    </row>
    <row r="812" spans="1:18">
      <c r="A812">
        <v>1668</v>
      </c>
      <c r="B812" t="s">
        <v>1522</v>
      </c>
      <c r="C812">
        <v>-75.857484999999997</v>
      </c>
      <c r="D812">
        <v>69.518817999999996</v>
      </c>
      <c r="G812">
        <v>2229</v>
      </c>
      <c r="I812">
        <v>193</v>
      </c>
      <c r="K812" t="s">
        <v>269</v>
      </c>
      <c r="L812">
        <v>193.386</v>
      </c>
      <c r="M812" t="s">
        <v>508</v>
      </c>
      <c r="N812">
        <v>1994</v>
      </c>
      <c r="O812">
        <v>1</v>
      </c>
      <c r="P812">
        <v>1995</v>
      </c>
      <c r="Q812">
        <v>1</v>
      </c>
      <c r="R812" t="s">
        <v>1133</v>
      </c>
    </row>
    <row r="813" spans="1:18">
      <c r="A813">
        <v>1669</v>
      </c>
      <c r="B813" t="s">
        <v>1523</v>
      </c>
      <c r="C813">
        <v>-75.857592999999994</v>
      </c>
      <c r="D813">
        <v>69.444979000000004</v>
      </c>
      <c r="G813">
        <v>2235</v>
      </c>
      <c r="I813">
        <v>111</v>
      </c>
      <c r="K813" t="s">
        <v>269</v>
      </c>
      <c r="L813">
        <v>110.682</v>
      </c>
      <c r="M813" t="s">
        <v>508</v>
      </c>
      <c r="N813">
        <v>1994</v>
      </c>
      <c r="O813">
        <v>1</v>
      </c>
      <c r="P813">
        <v>1995</v>
      </c>
      <c r="Q813">
        <v>1</v>
      </c>
      <c r="R813" t="s">
        <v>1133</v>
      </c>
    </row>
    <row r="814" spans="1:18">
      <c r="A814">
        <v>1670</v>
      </c>
      <c r="B814" t="s">
        <v>1524</v>
      </c>
      <c r="C814">
        <v>-75.857702000000003</v>
      </c>
      <c r="D814">
        <v>69.371139999999997</v>
      </c>
      <c r="G814">
        <v>2233</v>
      </c>
      <c r="I814">
        <v>20</v>
      </c>
      <c r="K814" t="s">
        <v>269</v>
      </c>
      <c r="L814">
        <v>19.736999999999998</v>
      </c>
      <c r="M814" t="s">
        <v>508</v>
      </c>
      <c r="N814">
        <v>1994</v>
      </c>
      <c r="O814">
        <v>1</v>
      </c>
      <c r="P814">
        <v>1995</v>
      </c>
      <c r="Q814">
        <v>1</v>
      </c>
      <c r="R814" t="s">
        <v>1133</v>
      </c>
    </row>
    <row r="815" spans="1:18">
      <c r="A815">
        <v>1671</v>
      </c>
      <c r="B815" t="s">
        <v>1525</v>
      </c>
      <c r="C815">
        <v>-75.857810999999998</v>
      </c>
      <c r="D815">
        <v>69.297301000000004</v>
      </c>
      <c r="G815">
        <v>2222</v>
      </c>
      <c r="H815">
        <v>-38.6</v>
      </c>
      <c r="I815">
        <v>364</v>
      </c>
      <c r="K815" t="s">
        <v>269</v>
      </c>
      <c r="L815">
        <v>363.94400000000002</v>
      </c>
      <c r="M815" t="s">
        <v>508</v>
      </c>
      <c r="N815">
        <v>1994</v>
      </c>
      <c r="O815">
        <v>1</v>
      </c>
      <c r="P815">
        <v>1995</v>
      </c>
      <c r="Q815">
        <v>1</v>
      </c>
      <c r="R815" t="s">
        <v>1133</v>
      </c>
    </row>
    <row r="816" spans="1:18">
      <c r="A816">
        <v>1672</v>
      </c>
      <c r="B816" t="s">
        <v>1526</v>
      </c>
      <c r="C816">
        <v>-75.858200999999994</v>
      </c>
      <c r="D816">
        <v>69.224805000000003</v>
      </c>
      <c r="G816">
        <v>2219</v>
      </c>
      <c r="I816">
        <v>79</v>
      </c>
      <c r="K816" t="s">
        <v>269</v>
      </c>
      <c r="L816">
        <v>78.763999999999996</v>
      </c>
      <c r="M816" t="s">
        <v>508</v>
      </c>
      <c r="N816">
        <v>1994</v>
      </c>
      <c r="O816">
        <v>1</v>
      </c>
      <c r="P816">
        <v>1995</v>
      </c>
      <c r="Q816">
        <v>1</v>
      </c>
      <c r="R816" t="s">
        <v>1133</v>
      </c>
    </row>
    <row r="817" spans="1:18">
      <c r="A817">
        <v>1673</v>
      </c>
      <c r="B817" t="s">
        <v>1527</v>
      </c>
      <c r="C817">
        <v>-75.858592000000002</v>
      </c>
      <c r="D817">
        <v>69.152309000000002</v>
      </c>
      <c r="G817">
        <v>2216</v>
      </c>
      <c r="I817">
        <v>154</v>
      </c>
      <c r="K817" t="s">
        <v>269</v>
      </c>
      <c r="L817">
        <v>154.43299999999999</v>
      </c>
      <c r="M817" t="s">
        <v>508</v>
      </c>
      <c r="N817">
        <v>1994</v>
      </c>
      <c r="O817">
        <v>1</v>
      </c>
      <c r="P817">
        <v>1995</v>
      </c>
      <c r="Q817">
        <v>1</v>
      </c>
      <c r="R817" t="s">
        <v>1133</v>
      </c>
    </row>
    <row r="818" spans="1:18">
      <c r="A818">
        <v>1674</v>
      </c>
      <c r="B818" t="s">
        <v>1528</v>
      </c>
      <c r="C818">
        <v>-75.858981999999997</v>
      </c>
      <c r="D818">
        <v>69.079813000000001</v>
      </c>
      <c r="G818">
        <v>2224</v>
      </c>
      <c r="I818">
        <v>55</v>
      </c>
      <c r="K818" t="s">
        <v>269</v>
      </c>
      <c r="L818">
        <v>55.238</v>
      </c>
      <c r="M818" t="s">
        <v>508</v>
      </c>
      <c r="N818">
        <v>1994</v>
      </c>
      <c r="O818">
        <v>1</v>
      </c>
      <c r="P818">
        <v>1995</v>
      </c>
      <c r="Q818">
        <v>1</v>
      </c>
      <c r="R818" t="s">
        <v>1133</v>
      </c>
    </row>
    <row r="819" spans="1:18">
      <c r="A819">
        <v>1675</v>
      </c>
      <c r="B819" t="s">
        <v>1529</v>
      </c>
      <c r="C819">
        <v>-75.859373000000005</v>
      </c>
      <c r="D819">
        <v>69.007317</v>
      </c>
      <c r="G819">
        <v>2227</v>
      </c>
      <c r="I819">
        <v>-8</v>
      </c>
      <c r="K819" t="s">
        <v>269</v>
      </c>
      <c r="L819">
        <v>-7.8</v>
      </c>
      <c r="M819" t="s">
        <v>508</v>
      </c>
      <c r="N819">
        <v>1994</v>
      </c>
      <c r="O819">
        <v>1</v>
      </c>
      <c r="P819">
        <v>1995</v>
      </c>
      <c r="Q819">
        <v>1</v>
      </c>
      <c r="R819" t="s">
        <v>1133</v>
      </c>
    </row>
    <row r="820" spans="1:18">
      <c r="A820">
        <v>1676</v>
      </c>
      <c r="B820" t="s">
        <v>1530</v>
      </c>
      <c r="C820">
        <v>-75.859763000000001</v>
      </c>
      <c r="D820">
        <v>68.934820999999999</v>
      </c>
      <c r="G820">
        <v>2226</v>
      </c>
      <c r="I820">
        <v>-12</v>
      </c>
      <c r="K820" t="s">
        <v>269</v>
      </c>
      <c r="L820">
        <v>-12.09</v>
      </c>
      <c r="M820" t="s">
        <v>508</v>
      </c>
      <c r="N820">
        <v>1994</v>
      </c>
      <c r="O820">
        <v>1</v>
      </c>
      <c r="P820">
        <v>1995</v>
      </c>
      <c r="Q820">
        <v>1</v>
      </c>
      <c r="R820" t="s">
        <v>1133</v>
      </c>
    </row>
    <row r="821" spans="1:18">
      <c r="A821">
        <v>1677</v>
      </c>
      <c r="B821" t="s">
        <v>1531</v>
      </c>
      <c r="C821">
        <v>-75.860153999999994</v>
      </c>
      <c r="D821">
        <v>68.862324999999998</v>
      </c>
      <c r="G821">
        <v>2224</v>
      </c>
      <c r="I821">
        <v>52</v>
      </c>
      <c r="K821" t="s">
        <v>269</v>
      </c>
      <c r="L821">
        <v>51.612000000000002</v>
      </c>
      <c r="M821" t="s">
        <v>508</v>
      </c>
      <c r="N821">
        <v>1994</v>
      </c>
      <c r="O821">
        <v>1</v>
      </c>
      <c r="P821">
        <v>1995</v>
      </c>
      <c r="Q821">
        <v>1</v>
      </c>
      <c r="R821" t="s">
        <v>1133</v>
      </c>
    </row>
    <row r="822" spans="1:18">
      <c r="A822">
        <v>1678</v>
      </c>
      <c r="B822" t="s">
        <v>1532</v>
      </c>
      <c r="C822">
        <v>-75.860213000000002</v>
      </c>
      <c r="D822">
        <v>68.201626000000005</v>
      </c>
      <c r="G822">
        <v>2165</v>
      </c>
      <c r="H822">
        <v>-38.700000000000003</v>
      </c>
      <c r="I822">
        <v>81</v>
      </c>
      <c r="K822" t="s">
        <v>269</v>
      </c>
      <c r="L822">
        <v>80.793999999999997</v>
      </c>
      <c r="M822" t="s">
        <v>508</v>
      </c>
      <c r="N822">
        <v>1994</v>
      </c>
      <c r="O822">
        <v>1</v>
      </c>
      <c r="P822">
        <v>1995</v>
      </c>
      <c r="Q822">
        <v>1</v>
      </c>
      <c r="R822" t="s">
        <v>1133</v>
      </c>
    </row>
    <row r="823" spans="1:18">
      <c r="A823">
        <v>1679</v>
      </c>
      <c r="B823" t="s">
        <v>1533</v>
      </c>
      <c r="C823">
        <v>-75.860253999999998</v>
      </c>
      <c r="D823">
        <v>68.275150999999994</v>
      </c>
      <c r="G823">
        <v>2180</v>
      </c>
      <c r="I823">
        <v>0</v>
      </c>
      <c r="K823" t="s">
        <v>269</v>
      </c>
      <c r="L823">
        <v>0</v>
      </c>
      <c r="M823" t="s">
        <v>508</v>
      </c>
      <c r="N823">
        <v>1994</v>
      </c>
      <c r="O823">
        <v>1</v>
      </c>
      <c r="P823">
        <v>1995</v>
      </c>
      <c r="Q823">
        <v>1</v>
      </c>
      <c r="R823" t="s">
        <v>1133</v>
      </c>
    </row>
    <row r="824" spans="1:18">
      <c r="A824">
        <v>1680</v>
      </c>
      <c r="B824" t="s">
        <v>1534</v>
      </c>
      <c r="C824">
        <v>-75.860296000000005</v>
      </c>
      <c r="D824">
        <v>68.348675999999998</v>
      </c>
      <c r="G824">
        <v>2175</v>
      </c>
      <c r="I824">
        <v>0</v>
      </c>
      <c r="K824" t="s">
        <v>269</v>
      </c>
      <c r="L824">
        <v>0</v>
      </c>
      <c r="M824" t="s">
        <v>508</v>
      </c>
      <c r="N824">
        <v>1994</v>
      </c>
      <c r="O824">
        <v>1</v>
      </c>
      <c r="P824">
        <v>1995</v>
      </c>
      <c r="Q824">
        <v>1</v>
      </c>
      <c r="R824" t="s">
        <v>1133</v>
      </c>
    </row>
    <row r="825" spans="1:18">
      <c r="A825">
        <v>1681</v>
      </c>
      <c r="B825" t="s">
        <v>1535</v>
      </c>
      <c r="C825">
        <v>-75.860337000000001</v>
      </c>
      <c r="D825">
        <v>68.422201999999999</v>
      </c>
      <c r="G825">
        <v>2183</v>
      </c>
      <c r="I825">
        <v>-4</v>
      </c>
      <c r="K825" t="s">
        <v>269</v>
      </c>
      <c r="L825">
        <v>-3.95</v>
      </c>
      <c r="M825" t="s">
        <v>508</v>
      </c>
      <c r="N825">
        <v>1994</v>
      </c>
      <c r="O825">
        <v>1</v>
      </c>
      <c r="P825">
        <v>1995</v>
      </c>
      <c r="Q825">
        <v>1</v>
      </c>
      <c r="R825" t="s">
        <v>1133</v>
      </c>
    </row>
    <row r="826" spans="1:18">
      <c r="A826">
        <v>1682</v>
      </c>
      <c r="B826" t="s">
        <v>1536</v>
      </c>
      <c r="C826">
        <v>-75.860378999999995</v>
      </c>
      <c r="D826">
        <v>68.495727000000002</v>
      </c>
      <c r="G826">
        <v>2204</v>
      </c>
      <c r="I826">
        <v>4</v>
      </c>
      <c r="K826" t="s">
        <v>269</v>
      </c>
      <c r="L826">
        <v>3.95</v>
      </c>
      <c r="M826" t="s">
        <v>508</v>
      </c>
      <c r="N826">
        <v>1994</v>
      </c>
      <c r="O826">
        <v>1</v>
      </c>
      <c r="P826">
        <v>1995</v>
      </c>
      <c r="Q826">
        <v>1</v>
      </c>
      <c r="R826" t="s">
        <v>1133</v>
      </c>
    </row>
    <row r="827" spans="1:18">
      <c r="A827">
        <v>1683</v>
      </c>
      <c r="B827" t="s">
        <v>1537</v>
      </c>
      <c r="C827">
        <v>-75.860420000000005</v>
      </c>
      <c r="D827">
        <v>68.569252000000006</v>
      </c>
      <c r="G827">
        <v>2211</v>
      </c>
      <c r="I827">
        <v>8</v>
      </c>
      <c r="K827" t="s">
        <v>269</v>
      </c>
      <c r="L827">
        <v>7.88</v>
      </c>
      <c r="M827" t="s">
        <v>508</v>
      </c>
      <c r="N827">
        <v>1994</v>
      </c>
      <c r="O827">
        <v>1</v>
      </c>
      <c r="P827">
        <v>1995</v>
      </c>
      <c r="Q827">
        <v>1</v>
      </c>
      <c r="R827" t="s">
        <v>1133</v>
      </c>
    </row>
    <row r="828" spans="1:18">
      <c r="A828">
        <v>1684</v>
      </c>
      <c r="B828" t="s">
        <v>1538</v>
      </c>
      <c r="C828">
        <v>-75.860461999999998</v>
      </c>
      <c r="D828">
        <v>68.642778000000007</v>
      </c>
      <c r="G828">
        <v>2205</v>
      </c>
      <c r="I828">
        <v>100</v>
      </c>
      <c r="K828" t="s">
        <v>269</v>
      </c>
      <c r="L828">
        <v>99.822000000000003</v>
      </c>
      <c r="M828" t="s">
        <v>508</v>
      </c>
      <c r="N828">
        <v>1994</v>
      </c>
      <c r="O828">
        <v>1</v>
      </c>
      <c r="P828">
        <v>1995</v>
      </c>
      <c r="Q828">
        <v>1</v>
      </c>
      <c r="R828" t="s">
        <v>1133</v>
      </c>
    </row>
    <row r="829" spans="1:18">
      <c r="A829">
        <v>1685</v>
      </c>
      <c r="B829" t="s">
        <v>1539</v>
      </c>
      <c r="C829">
        <v>-75.860502999999994</v>
      </c>
      <c r="D829">
        <v>68.716302999999996</v>
      </c>
      <c r="G829">
        <v>2205</v>
      </c>
      <c r="I829">
        <v>60</v>
      </c>
      <c r="K829" t="s">
        <v>269</v>
      </c>
      <c r="L829">
        <v>59.975999999999999</v>
      </c>
      <c r="M829" t="s">
        <v>508</v>
      </c>
      <c r="N829">
        <v>1994</v>
      </c>
      <c r="O829">
        <v>1</v>
      </c>
      <c r="P829">
        <v>1995</v>
      </c>
      <c r="Q829">
        <v>1</v>
      </c>
      <c r="R829" t="s">
        <v>1133</v>
      </c>
    </row>
    <row r="830" spans="1:18">
      <c r="A830">
        <v>1686</v>
      </c>
      <c r="B830" t="s">
        <v>1540</v>
      </c>
      <c r="C830">
        <v>-75.860545000000002</v>
      </c>
      <c r="D830">
        <v>68.789828999999997</v>
      </c>
      <c r="G830">
        <v>2213</v>
      </c>
      <c r="I830">
        <v>8</v>
      </c>
      <c r="K830" t="s">
        <v>269</v>
      </c>
      <c r="L830">
        <v>7.84</v>
      </c>
      <c r="M830" t="s">
        <v>508</v>
      </c>
      <c r="N830">
        <v>1994</v>
      </c>
      <c r="O830">
        <v>1</v>
      </c>
      <c r="P830">
        <v>1995</v>
      </c>
      <c r="Q830">
        <v>1</v>
      </c>
      <c r="R830" t="s">
        <v>1133</v>
      </c>
    </row>
    <row r="831" spans="1:18">
      <c r="A831">
        <v>1687</v>
      </c>
      <c r="B831" t="s">
        <v>1541</v>
      </c>
      <c r="C831">
        <v>-75.871854999999996</v>
      </c>
      <c r="D831">
        <v>68.145369000000002</v>
      </c>
      <c r="G831">
        <v>2162</v>
      </c>
      <c r="I831">
        <v>-20</v>
      </c>
      <c r="K831" t="s">
        <v>269</v>
      </c>
      <c r="L831">
        <v>-20.399999999999999</v>
      </c>
      <c r="M831" t="s">
        <v>508</v>
      </c>
      <c r="N831">
        <v>1994</v>
      </c>
      <c r="O831">
        <v>1</v>
      </c>
      <c r="P831">
        <v>1995</v>
      </c>
      <c r="Q831">
        <v>1</v>
      </c>
      <c r="R831" t="s">
        <v>1133</v>
      </c>
    </row>
    <row r="832" spans="1:18">
      <c r="A832">
        <v>1688</v>
      </c>
      <c r="B832" t="s">
        <v>1542</v>
      </c>
      <c r="C832">
        <v>-75.873607000000007</v>
      </c>
      <c r="D832">
        <v>65.429839999999999</v>
      </c>
      <c r="G832">
        <v>2250</v>
      </c>
      <c r="I832">
        <v>-5</v>
      </c>
      <c r="K832" t="s">
        <v>269</v>
      </c>
      <c r="L832">
        <v>-4.47</v>
      </c>
      <c r="M832" t="s">
        <v>508</v>
      </c>
      <c r="N832">
        <v>1994</v>
      </c>
      <c r="O832">
        <v>1</v>
      </c>
      <c r="P832">
        <v>1995</v>
      </c>
      <c r="Q832">
        <v>1</v>
      </c>
      <c r="R832" t="s">
        <v>1133</v>
      </c>
    </row>
    <row r="833" spans="1:18">
      <c r="A833">
        <v>1689</v>
      </c>
      <c r="B833" t="s">
        <v>1543</v>
      </c>
      <c r="C833">
        <v>-75.883498000000003</v>
      </c>
      <c r="D833">
        <v>68.089112</v>
      </c>
      <c r="G833">
        <v>2186</v>
      </c>
      <c r="I833">
        <v>53</v>
      </c>
      <c r="K833" t="s">
        <v>269</v>
      </c>
      <c r="L833">
        <v>52.661999999999999</v>
      </c>
      <c r="M833" t="s">
        <v>508</v>
      </c>
      <c r="N833">
        <v>1994</v>
      </c>
      <c r="O833">
        <v>1</v>
      </c>
      <c r="P833">
        <v>1995</v>
      </c>
      <c r="Q833">
        <v>1</v>
      </c>
      <c r="R833" t="s">
        <v>1133</v>
      </c>
    </row>
    <row r="834" spans="1:18">
      <c r="A834">
        <v>1690</v>
      </c>
      <c r="B834" t="s">
        <v>1544</v>
      </c>
      <c r="C834">
        <v>-75.887984000000003</v>
      </c>
      <c r="D834">
        <v>65.457190999999995</v>
      </c>
      <c r="G834">
        <v>2269</v>
      </c>
      <c r="I834">
        <v>5</v>
      </c>
      <c r="K834" t="s">
        <v>269</v>
      </c>
      <c r="L834">
        <v>4.46</v>
      </c>
      <c r="M834" t="s">
        <v>508</v>
      </c>
      <c r="N834">
        <v>1994</v>
      </c>
      <c r="O834">
        <v>1</v>
      </c>
      <c r="P834">
        <v>1995</v>
      </c>
      <c r="Q834">
        <v>1</v>
      </c>
      <c r="R834" t="s">
        <v>1133</v>
      </c>
    </row>
    <row r="835" spans="1:18">
      <c r="A835">
        <v>1691</v>
      </c>
      <c r="B835" t="s">
        <v>1545</v>
      </c>
      <c r="C835">
        <v>-75.889030000000005</v>
      </c>
      <c r="D835">
        <v>65.392925000000005</v>
      </c>
      <c r="G835">
        <v>2254</v>
      </c>
      <c r="I835">
        <v>-9</v>
      </c>
      <c r="K835" t="s">
        <v>269</v>
      </c>
      <c r="L835">
        <v>-8.5120000000000005</v>
      </c>
      <c r="M835" t="s">
        <v>508</v>
      </c>
      <c r="N835">
        <v>1994</v>
      </c>
      <c r="O835">
        <v>1</v>
      </c>
      <c r="P835">
        <v>1995</v>
      </c>
      <c r="Q835">
        <v>1</v>
      </c>
      <c r="R835" t="s">
        <v>1133</v>
      </c>
    </row>
    <row r="836" spans="1:18">
      <c r="A836">
        <v>1692</v>
      </c>
      <c r="B836" t="s">
        <v>1546</v>
      </c>
      <c r="C836">
        <v>-75.895139999999998</v>
      </c>
      <c r="D836">
        <v>68.032854999999998</v>
      </c>
      <c r="G836">
        <v>2201</v>
      </c>
      <c r="I836">
        <v>37</v>
      </c>
      <c r="K836" t="s">
        <v>269</v>
      </c>
      <c r="L836">
        <v>36.764000000000003</v>
      </c>
      <c r="M836" t="s">
        <v>508</v>
      </c>
      <c r="N836">
        <v>1994</v>
      </c>
      <c r="O836">
        <v>1</v>
      </c>
      <c r="P836">
        <v>1995</v>
      </c>
      <c r="Q836">
        <v>1</v>
      </c>
      <c r="R836" t="s">
        <v>1133</v>
      </c>
    </row>
    <row r="837" spans="1:18">
      <c r="A837">
        <v>1693</v>
      </c>
      <c r="B837" t="s">
        <v>1547</v>
      </c>
      <c r="C837">
        <v>-75.902360999999999</v>
      </c>
      <c r="D837">
        <v>65.484542000000005</v>
      </c>
      <c r="G837">
        <v>2280</v>
      </c>
      <c r="I837">
        <v>44</v>
      </c>
      <c r="K837" t="s">
        <v>269</v>
      </c>
      <c r="L837">
        <v>43.512</v>
      </c>
      <c r="M837" t="s">
        <v>508</v>
      </c>
      <c r="N837">
        <v>1994</v>
      </c>
      <c r="O837">
        <v>1</v>
      </c>
      <c r="P837">
        <v>1995</v>
      </c>
      <c r="Q837">
        <v>1</v>
      </c>
      <c r="R837" t="s">
        <v>1133</v>
      </c>
    </row>
    <row r="838" spans="1:18">
      <c r="A838">
        <v>1694</v>
      </c>
      <c r="B838" t="s">
        <v>1548</v>
      </c>
      <c r="C838">
        <v>-75.904454000000001</v>
      </c>
      <c r="D838">
        <v>65.356010999999995</v>
      </c>
      <c r="G838">
        <v>2270</v>
      </c>
      <c r="I838">
        <v>4</v>
      </c>
      <c r="K838" t="s">
        <v>269</v>
      </c>
      <c r="L838">
        <v>4.4400000000000004</v>
      </c>
      <c r="M838" t="s">
        <v>508</v>
      </c>
      <c r="N838">
        <v>1994</v>
      </c>
      <c r="O838">
        <v>1</v>
      </c>
      <c r="P838">
        <v>1995</v>
      </c>
      <c r="Q838">
        <v>1</v>
      </c>
      <c r="R838" t="s">
        <v>1133</v>
      </c>
    </row>
    <row r="839" spans="1:18">
      <c r="A839">
        <v>1695</v>
      </c>
      <c r="B839" t="s">
        <v>1549</v>
      </c>
      <c r="C839">
        <v>-75.906783000000004</v>
      </c>
      <c r="D839">
        <v>67.976598999999993</v>
      </c>
      <c r="G839">
        <v>2210</v>
      </c>
      <c r="I839">
        <v>267</v>
      </c>
      <c r="K839" t="s">
        <v>269</v>
      </c>
      <c r="L839">
        <v>266.74200000000002</v>
      </c>
      <c r="M839" t="s">
        <v>508</v>
      </c>
      <c r="N839">
        <v>1994</v>
      </c>
      <c r="O839">
        <v>1</v>
      </c>
      <c r="P839">
        <v>1995</v>
      </c>
      <c r="Q839">
        <v>1</v>
      </c>
      <c r="R839" t="s">
        <v>1133</v>
      </c>
    </row>
    <row r="840" spans="1:18">
      <c r="A840">
        <v>1696</v>
      </c>
      <c r="B840" t="s">
        <v>1550</v>
      </c>
      <c r="C840">
        <v>-75.916737999999995</v>
      </c>
      <c r="D840">
        <v>65.511893000000001</v>
      </c>
      <c r="G840">
        <v>2287</v>
      </c>
      <c r="I840">
        <v>0</v>
      </c>
      <c r="K840" t="s">
        <v>269</v>
      </c>
      <c r="L840">
        <v>0</v>
      </c>
      <c r="M840" t="s">
        <v>508</v>
      </c>
      <c r="N840">
        <v>1994</v>
      </c>
      <c r="O840">
        <v>1</v>
      </c>
      <c r="P840">
        <v>1995</v>
      </c>
      <c r="Q840">
        <v>1</v>
      </c>
      <c r="R840" t="s">
        <v>1133</v>
      </c>
    </row>
    <row r="841" spans="1:18">
      <c r="A841">
        <v>1697</v>
      </c>
      <c r="B841" t="s">
        <v>1551</v>
      </c>
      <c r="C841">
        <v>-75.918424999999999</v>
      </c>
      <c r="D841">
        <v>67.920342000000005</v>
      </c>
      <c r="G841">
        <v>2221</v>
      </c>
      <c r="I841">
        <v>177</v>
      </c>
      <c r="K841" t="s">
        <v>269</v>
      </c>
      <c r="L841">
        <v>177.48</v>
      </c>
      <c r="M841" t="s">
        <v>508</v>
      </c>
      <c r="N841">
        <v>1994</v>
      </c>
      <c r="O841">
        <v>1</v>
      </c>
      <c r="P841">
        <v>1995</v>
      </c>
      <c r="Q841">
        <v>1</v>
      </c>
      <c r="R841" t="s">
        <v>1133</v>
      </c>
    </row>
    <row r="842" spans="1:18">
      <c r="A842">
        <v>1698</v>
      </c>
      <c r="B842" t="s">
        <v>1552</v>
      </c>
      <c r="C842">
        <v>-75.919877999999997</v>
      </c>
      <c r="D842">
        <v>65.319096000000002</v>
      </c>
      <c r="G842">
        <v>2280</v>
      </c>
      <c r="I842">
        <v>60</v>
      </c>
      <c r="K842" t="s">
        <v>269</v>
      </c>
      <c r="L842">
        <v>59.975999999999999</v>
      </c>
      <c r="M842" t="s">
        <v>508</v>
      </c>
      <c r="N842">
        <v>1994</v>
      </c>
      <c r="O842">
        <v>1</v>
      </c>
      <c r="P842">
        <v>1995</v>
      </c>
      <c r="Q842">
        <v>1</v>
      </c>
      <c r="R842" t="s">
        <v>1133</v>
      </c>
    </row>
    <row r="843" spans="1:18">
      <c r="A843">
        <v>1699</v>
      </c>
      <c r="B843" t="s">
        <v>1553</v>
      </c>
      <c r="C843">
        <v>-75.930068000000006</v>
      </c>
      <c r="D843">
        <v>67.864085000000003</v>
      </c>
      <c r="G843">
        <v>2226</v>
      </c>
      <c r="I843">
        <v>199</v>
      </c>
      <c r="K843" t="s">
        <v>269</v>
      </c>
      <c r="L843">
        <v>198.85</v>
      </c>
      <c r="M843" t="s">
        <v>508</v>
      </c>
      <c r="N843">
        <v>1994</v>
      </c>
      <c r="O843">
        <v>1</v>
      </c>
      <c r="P843">
        <v>1995</v>
      </c>
      <c r="Q843">
        <v>1</v>
      </c>
      <c r="R843" t="s">
        <v>1133</v>
      </c>
    </row>
    <row r="844" spans="1:18">
      <c r="A844">
        <v>1700</v>
      </c>
      <c r="B844" t="s">
        <v>1554</v>
      </c>
      <c r="C844">
        <v>-75.931115000000005</v>
      </c>
      <c r="D844">
        <v>65.539243999999997</v>
      </c>
      <c r="G844">
        <v>2295</v>
      </c>
      <c r="I844">
        <v>4</v>
      </c>
      <c r="K844" t="s">
        <v>269</v>
      </c>
      <c r="L844">
        <v>4.42</v>
      </c>
      <c r="M844" t="s">
        <v>508</v>
      </c>
      <c r="N844">
        <v>1994</v>
      </c>
      <c r="O844">
        <v>1</v>
      </c>
      <c r="P844">
        <v>1995</v>
      </c>
      <c r="Q844">
        <v>1</v>
      </c>
      <c r="R844" t="s">
        <v>1133</v>
      </c>
    </row>
    <row r="845" spans="1:18">
      <c r="A845">
        <v>1701</v>
      </c>
      <c r="B845" t="s">
        <v>1555</v>
      </c>
      <c r="C845">
        <v>-75.935301999999993</v>
      </c>
      <c r="D845">
        <v>65.282182000000006</v>
      </c>
      <c r="G845">
        <v>2283</v>
      </c>
      <c r="I845">
        <v>42</v>
      </c>
      <c r="K845" t="s">
        <v>269</v>
      </c>
      <c r="L845">
        <v>42.389000000000003</v>
      </c>
      <c r="M845" t="s">
        <v>508</v>
      </c>
      <c r="N845">
        <v>1994</v>
      </c>
      <c r="O845">
        <v>1</v>
      </c>
      <c r="P845">
        <v>1995</v>
      </c>
      <c r="Q845">
        <v>1</v>
      </c>
      <c r="R845" t="s">
        <v>1133</v>
      </c>
    </row>
    <row r="846" spans="1:18">
      <c r="A846">
        <v>1702</v>
      </c>
      <c r="B846" t="s">
        <v>1556</v>
      </c>
      <c r="C846">
        <v>-75.941710999999998</v>
      </c>
      <c r="D846">
        <v>67.807828999999998</v>
      </c>
      <c r="G846">
        <v>2228</v>
      </c>
      <c r="I846">
        <v>308</v>
      </c>
      <c r="K846" t="s">
        <v>269</v>
      </c>
      <c r="L846">
        <v>308.17599999999999</v>
      </c>
      <c r="M846" t="s">
        <v>508</v>
      </c>
      <c r="N846">
        <v>1994</v>
      </c>
      <c r="O846">
        <v>1</v>
      </c>
      <c r="P846">
        <v>1995</v>
      </c>
      <c r="Q846">
        <v>1</v>
      </c>
      <c r="R846" t="s">
        <v>1133</v>
      </c>
    </row>
    <row r="847" spans="1:18">
      <c r="A847">
        <v>1703</v>
      </c>
      <c r="B847" t="s">
        <v>1557</v>
      </c>
      <c r="C847">
        <v>-75.945492000000002</v>
      </c>
      <c r="D847">
        <v>65.566595000000007</v>
      </c>
      <c r="G847">
        <v>2297</v>
      </c>
      <c r="I847">
        <v>130</v>
      </c>
      <c r="K847" t="s">
        <v>269</v>
      </c>
      <c r="L847">
        <v>130.095</v>
      </c>
      <c r="M847" t="s">
        <v>508</v>
      </c>
      <c r="N847">
        <v>1994</v>
      </c>
      <c r="O847">
        <v>1</v>
      </c>
      <c r="P847">
        <v>1995</v>
      </c>
      <c r="Q847">
        <v>1</v>
      </c>
      <c r="R847" t="s">
        <v>1133</v>
      </c>
    </row>
    <row r="848" spans="1:18">
      <c r="A848">
        <v>1704</v>
      </c>
      <c r="B848" t="s">
        <v>1558</v>
      </c>
      <c r="C848">
        <v>-75.950726000000003</v>
      </c>
      <c r="D848">
        <v>65.245266999999998</v>
      </c>
      <c r="G848">
        <v>2288</v>
      </c>
      <c r="I848">
        <v>34</v>
      </c>
      <c r="K848" t="s">
        <v>269</v>
      </c>
      <c r="L848">
        <v>33.851999999999997</v>
      </c>
      <c r="M848" t="s">
        <v>508</v>
      </c>
      <c r="N848">
        <v>1994</v>
      </c>
      <c r="O848">
        <v>1</v>
      </c>
      <c r="P848">
        <v>1995</v>
      </c>
      <c r="Q848">
        <v>1</v>
      </c>
      <c r="R848" t="s">
        <v>1133</v>
      </c>
    </row>
    <row r="849" spans="1:18">
      <c r="A849">
        <v>1705</v>
      </c>
      <c r="B849" t="s">
        <v>1559</v>
      </c>
      <c r="C849">
        <v>-75.953353000000007</v>
      </c>
      <c r="D849">
        <v>67.751571999999996</v>
      </c>
      <c r="G849">
        <v>2227</v>
      </c>
      <c r="I849">
        <v>222</v>
      </c>
      <c r="K849" t="s">
        <v>269</v>
      </c>
      <c r="L849">
        <v>221.904</v>
      </c>
      <c r="M849" t="s">
        <v>508</v>
      </c>
      <c r="N849">
        <v>1994</v>
      </c>
      <c r="O849">
        <v>1</v>
      </c>
      <c r="P849">
        <v>1995</v>
      </c>
      <c r="Q849">
        <v>1</v>
      </c>
      <c r="R849" t="s">
        <v>1133</v>
      </c>
    </row>
    <row r="850" spans="1:18">
      <c r="A850">
        <v>1706</v>
      </c>
      <c r="B850" t="s">
        <v>1560</v>
      </c>
      <c r="C850">
        <v>-75.959868999999998</v>
      </c>
      <c r="D850">
        <v>65.593946000000003</v>
      </c>
      <c r="G850">
        <v>2306</v>
      </c>
      <c r="I850">
        <v>52</v>
      </c>
      <c r="K850" t="s">
        <v>269</v>
      </c>
      <c r="L850">
        <v>51.92</v>
      </c>
      <c r="M850" t="s">
        <v>508</v>
      </c>
      <c r="N850">
        <v>1994</v>
      </c>
      <c r="O850">
        <v>1</v>
      </c>
      <c r="P850">
        <v>1995</v>
      </c>
      <c r="Q850">
        <v>1</v>
      </c>
      <c r="R850" t="s">
        <v>1133</v>
      </c>
    </row>
    <row r="851" spans="1:18">
      <c r="A851">
        <v>1707</v>
      </c>
      <c r="B851" t="s">
        <v>1561</v>
      </c>
      <c r="C851">
        <v>-75.964995999999999</v>
      </c>
      <c r="D851">
        <v>67.695314999999994</v>
      </c>
      <c r="G851">
        <v>2227</v>
      </c>
      <c r="I851">
        <v>109</v>
      </c>
      <c r="K851" t="s">
        <v>269</v>
      </c>
      <c r="L851">
        <v>109.408</v>
      </c>
      <c r="M851" t="s">
        <v>508</v>
      </c>
      <c r="N851">
        <v>1994</v>
      </c>
      <c r="O851">
        <v>1</v>
      </c>
      <c r="P851">
        <v>1995</v>
      </c>
      <c r="Q851">
        <v>1</v>
      </c>
      <c r="R851" t="s">
        <v>1133</v>
      </c>
    </row>
    <row r="852" spans="1:18">
      <c r="A852">
        <v>1708</v>
      </c>
      <c r="B852" t="s">
        <v>1562</v>
      </c>
      <c r="C852">
        <v>-75.966149999999999</v>
      </c>
      <c r="D852">
        <v>65.208353000000002</v>
      </c>
      <c r="G852">
        <v>2306</v>
      </c>
      <c r="I852">
        <v>-8</v>
      </c>
      <c r="K852" t="s">
        <v>269</v>
      </c>
      <c r="L852">
        <v>-8.17</v>
      </c>
      <c r="M852" t="s">
        <v>508</v>
      </c>
      <c r="N852">
        <v>1994</v>
      </c>
      <c r="O852">
        <v>1</v>
      </c>
      <c r="P852">
        <v>1995</v>
      </c>
      <c r="Q852">
        <v>1</v>
      </c>
      <c r="R852" t="s">
        <v>1133</v>
      </c>
    </row>
    <row r="853" spans="1:18">
      <c r="A853">
        <v>1709</v>
      </c>
      <c r="B853" t="s">
        <v>1563</v>
      </c>
      <c r="C853">
        <v>-75.974245999999994</v>
      </c>
      <c r="D853">
        <v>65.621296999999998</v>
      </c>
      <c r="G853">
        <v>2322</v>
      </c>
      <c r="I853">
        <v>-4</v>
      </c>
      <c r="K853" t="s">
        <v>269</v>
      </c>
      <c r="L853">
        <v>-4.38</v>
      </c>
      <c r="M853" t="s">
        <v>508</v>
      </c>
      <c r="N853">
        <v>1994</v>
      </c>
      <c r="O853">
        <v>1</v>
      </c>
      <c r="P853">
        <v>1995</v>
      </c>
      <c r="Q853">
        <v>1</v>
      </c>
      <c r="R853" t="s">
        <v>1133</v>
      </c>
    </row>
    <row r="854" spans="1:18">
      <c r="A854">
        <v>1710</v>
      </c>
      <c r="B854" t="s">
        <v>1564</v>
      </c>
      <c r="C854">
        <v>-75.976637999999994</v>
      </c>
      <c r="D854">
        <v>67.639058000000006</v>
      </c>
      <c r="G854">
        <v>2226</v>
      </c>
      <c r="I854">
        <v>38</v>
      </c>
      <c r="K854" t="s">
        <v>269</v>
      </c>
      <c r="L854">
        <v>38.037999999999997</v>
      </c>
      <c r="M854" t="s">
        <v>508</v>
      </c>
      <c r="N854">
        <v>1994</v>
      </c>
      <c r="O854">
        <v>1</v>
      </c>
      <c r="P854">
        <v>1995</v>
      </c>
      <c r="Q854">
        <v>1</v>
      </c>
      <c r="R854" t="s">
        <v>1133</v>
      </c>
    </row>
    <row r="855" spans="1:18">
      <c r="A855">
        <v>1711</v>
      </c>
      <c r="B855" t="s">
        <v>1565</v>
      </c>
      <c r="C855">
        <v>-75.981573999999995</v>
      </c>
      <c r="D855">
        <v>65.171437999999995</v>
      </c>
      <c r="G855">
        <v>2327</v>
      </c>
      <c r="I855">
        <v>41</v>
      </c>
      <c r="K855" t="s">
        <v>269</v>
      </c>
      <c r="L855">
        <v>41.322000000000003</v>
      </c>
      <c r="M855" t="s">
        <v>508</v>
      </c>
      <c r="N855">
        <v>1994</v>
      </c>
      <c r="O855">
        <v>1</v>
      </c>
      <c r="P855">
        <v>1995</v>
      </c>
      <c r="Q855">
        <v>1</v>
      </c>
      <c r="R855" t="s">
        <v>1133</v>
      </c>
    </row>
    <row r="856" spans="1:18">
      <c r="A856">
        <v>1712</v>
      </c>
      <c r="B856" t="s">
        <v>1566</v>
      </c>
      <c r="C856">
        <v>-75.988281000000001</v>
      </c>
      <c r="D856">
        <v>67.582802000000001</v>
      </c>
      <c r="G856">
        <v>2226</v>
      </c>
      <c r="I856">
        <v>30</v>
      </c>
      <c r="K856" t="s">
        <v>269</v>
      </c>
      <c r="L856">
        <v>29.678000000000001</v>
      </c>
      <c r="M856" t="s">
        <v>508</v>
      </c>
      <c r="N856">
        <v>1994</v>
      </c>
      <c r="O856">
        <v>1</v>
      </c>
      <c r="P856">
        <v>1995</v>
      </c>
      <c r="Q856">
        <v>1</v>
      </c>
      <c r="R856" t="s">
        <v>1133</v>
      </c>
    </row>
    <row r="857" spans="1:18">
      <c r="A857">
        <v>1713</v>
      </c>
      <c r="B857" t="s">
        <v>1567</v>
      </c>
      <c r="C857">
        <v>-75.988623000000004</v>
      </c>
      <c r="D857">
        <v>65.648647999999994</v>
      </c>
      <c r="G857">
        <v>2331</v>
      </c>
      <c r="I857">
        <v>0</v>
      </c>
      <c r="K857" t="s">
        <v>269</v>
      </c>
      <c r="L857">
        <v>0</v>
      </c>
      <c r="M857" t="s">
        <v>508</v>
      </c>
      <c r="N857">
        <v>1994</v>
      </c>
      <c r="O857">
        <v>1</v>
      </c>
      <c r="P857">
        <v>1995</v>
      </c>
      <c r="Q857">
        <v>1</v>
      </c>
      <c r="R857" t="s">
        <v>1133</v>
      </c>
    </row>
    <row r="858" spans="1:18">
      <c r="A858">
        <v>1714</v>
      </c>
      <c r="B858" t="s">
        <v>1568</v>
      </c>
      <c r="C858">
        <v>-75.996998000000005</v>
      </c>
      <c r="D858">
        <v>65.134523999999999</v>
      </c>
      <c r="G858">
        <v>2353</v>
      </c>
      <c r="I858">
        <v>45</v>
      </c>
      <c r="K858" t="s">
        <v>269</v>
      </c>
      <c r="L858">
        <v>45.261000000000003</v>
      </c>
      <c r="M858" t="s">
        <v>508</v>
      </c>
      <c r="N858">
        <v>1994</v>
      </c>
      <c r="O858">
        <v>1</v>
      </c>
      <c r="P858">
        <v>1995</v>
      </c>
      <c r="Q858">
        <v>1</v>
      </c>
      <c r="R858" t="s">
        <v>1133</v>
      </c>
    </row>
    <row r="859" spans="1:18">
      <c r="A859">
        <v>1715</v>
      </c>
      <c r="B859" t="s">
        <v>1569</v>
      </c>
      <c r="C859">
        <v>-75.999922999999995</v>
      </c>
      <c r="D859">
        <v>67.526544999999999</v>
      </c>
      <c r="G859">
        <v>2235</v>
      </c>
      <c r="I859">
        <v>8</v>
      </c>
      <c r="K859" t="s">
        <v>269</v>
      </c>
      <c r="L859">
        <v>8.3800000000000008</v>
      </c>
      <c r="M859" t="s">
        <v>508</v>
      </c>
      <c r="N859">
        <v>1994</v>
      </c>
      <c r="O859">
        <v>1</v>
      </c>
      <c r="P859">
        <v>1995</v>
      </c>
      <c r="Q859">
        <v>1</v>
      </c>
      <c r="R859" t="s">
        <v>1133</v>
      </c>
    </row>
    <row r="860" spans="1:18">
      <c r="A860">
        <v>1716</v>
      </c>
      <c r="B860" t="s">
        <v>1570</v>
      </c>
      <c r="C860">
        <v>-76.003</v>
      </c>
      <c r="D860">
        <v>65.676000000000002</v>
      </c>
      <c r="G860">
        <v>2336</v>
      </c>
      <c r="I860">
        <v>4</v>
      </c>
      <c r="K860" t="s">
        <v>269</v>
      </c>
      <c r="L860">
        <v>4.3600000000000003</v>
      </c>
      <c r="M860" t="s">
        <v>508</v>
      </c>
      <c r="N860">
        <v>1994</v>
      </c>
      <c r="O860">
        <v>1</v>
      </c>
      <c r="P860">
        <v>1995</v>
      </c>
      <c r="Q860">
        <v>1</v>
      </c>
      <c r="R860" t="s">
        <v>1133</v>
      </c>
    </row>
    <row r="861" spans="1:18">
      <c r="A861">
        <v>1717</v>
      </c>
      <c r="B861" t="s">
        <v>1571</v>
      </c>
      <c r="C861">
        <v>-76.006749999999997</v>
      </c>
      <c r="D861">
        <v>65.689750000000004</v>
      </c>
      <c r="G861">
        <v>2340</v>
      </c>
      <c r="I861">
        <v>43</v>
      </c>
      <c r="K861" t="s">
        <v>269</v>
      </c>
      <c r="L861">
        <v>42.63</v>
      </c>
      <c r="M861" t="s">
        <v>508</v>
      </c>
      <c r="N861">
        <v>1994</v>
      </c>
      <c r="O861">
        <v>1</v>
      </c>
      <c r="P861">
        <v>1995</v>
      </c>
      <c r="Q861">
        <v>1</v>
      </c>
      <c r="R861" t="s">
        <v>1133</v>
      </c>
    </row>
    <row r="862" spans="1:18">
      <c r="A862">
        <v>1718</v>
      </c>
      <c r="B862" t="s">
        <v>1572</v>
      </c>
      <c r="C862">
        <v>-76.010499999999993</v>
      </c>
      <c r="D862">
        <v>65.703500000000005</v>
      </c>
      <c r="G862">
        <v>2344</v>
      </c>
      <c r="I862">
        <v>60</v>
      </c>
      <c r="K862" t="s">
        <v>269</v>
      </c>
      <c r="L862">
        <v>59.892000000000003</v>
      </c>
      <c r="M862" t="s">
        <v>508</v>
      </c>
      <c r="N862">
        <v>1994</v>
      </c>
      <c r="O862">
        <v>1</v>
      </c>
      <c r="P862">
        <v>1995</v>
      </c>
      <c r="Q862">
        <v>1</v>
      </c>
      <c r="R862" t="s">
        <v>1133</v>
      </c>
    </row>
    <row r="863" spans="1:18">
      <c r="A863">
        <v>1719</v>
      </c>
      <c r="B863" t="s">
        <v>1573</v>
      </c>
      <c r="C863">
        <v>-76.011566000000002</v>
      </c>
      <c r="D863">
        <v>67.470287999999996</v>
      </c>
      <c r="G863">
        <v>2245</v>
      </c>
      <c r="I863">
        <v>59</v>
      </c>
      <c r="K863" t="s">
        <v>269</v>
      </c>
      <c r="L863">
        <v>59.497999999999998</v>
      </c>
      <c r="M863" t="s">
        <v>508</v>
      </c>
      <c r="N863">
        <v>1994</v>
      </c>
      <c r="O863">
        <v>1</v>
      </c>
      <c r="P863">
        <v>1995</v>
      </c>
      <c r="Q863">
        <v>1</v>
      </c>
      <c r="R863" t="s">
        <v>1133</v>
      </c>
    </row>
    <row r="864" spans="1:18">
      <c r="A864">
        <v>1720</v>
      </c>
      <c r="B864" t="s">
        <v>1574</v>
      </c>
      <c r="C864">
        <v>-76.012422000000001</v>
      </c>
      <c r="D864">
        <v>65.097609000000006</v>
      </c>
      <c r="G864">
        <v>2348</v>
      </c>
      <c r="I864">
        <v>28</v>
      </c>
      <c r="K864" t="s">
        <v>269</v>
      </c>
      <c r="L864">
        <v>28.492000000000001</v>
      </c>
      <c r="M864" t="s">
        <v>508</v>
      </c>
      <c r="N864">
        <v>1994</v>
      </c>
      <c r="O864">
        <v>1</v>
      </c>
      <c r="P864">
        <v>1995</v>
      </c>
      <c r="Q864">
        <v>1</v>
      </c>
      <c r="R864" t="s">
        <v>1133</v>
      </c>
    </row>
    <row r="865" spans="1:18">
      <c r="A865">
        <v>1721</v>
      </c>
      <c r="B865" t="s">
        <v>1575</v>
      </c>
      <c r="C865">
        <v>-76.014250000000004</v>
      </c>
      <c r="D865">
        <v>65.717250000000007</v>
      </c>
      <c r="G865">
        <v>2346</v>
      </c>
      <c r="I865">
        <v>13</v>
      </c>
      <c r="K865" t="s">
        <v>269</v>
      </c>
      <c r="L865">
        <v>12.99</v>
      </c>
      <c r="M865" t="s">
        <v>508</v>
      </c>
      <c r="N865">
        <v>1994</v>
      </c>
      <c r="O865">
        <v>1</v>
      </c>
      <c r="P865">
        <v>1995</v>
      </c>
      <c r="Q865">
        <v>1</v>
      </c>
      <c r="R865" t="s">
        <v>1133</v>
      </c>
    </row>
    <row r="866" spans="1:18">
      <c r="A866">
        <v>1722</v>
      </c>
      <c r="B866" t="s">
        <v>1576</v>
      </c>
      <c r="C866">
        <v>-76.018000000000001</v>
      </c>
      <c r="D866">
        <v>65.730999999999995</v>
      </c>
      <c r="G866">
        <v>2356</v>
      </c>
      <c r="I866">
        <v>30</v>
      </c>
      <c r="K866" t="s">
        <v>269</v>
      </c>
      <c r="L866">
        <v>29.808</v>
      </c>
      <c r="M866" t="s">
        <v>508</v>
      </c>
      <c r="N866">
        <v>1994</v>
      </c>
      <c r="O866">
        <v>1</v>
      </c>
      <c r="P866">
        <v>1995</v>
      </c>
      <c r="Q866">
        <v>1</v>
      </c>
      <c r="R866" t="s">
        <v>1133</v>
      </c>
    </row>
    <row r="867" spans="1:18">
      <c r="A867">
        <v>1723</v>
      </c>
      <c r="B867" t="s">
        <v>1577</v>
      </c>
      <c r="C867">
        <v>-76.023208999999994</v>
      </c>
      <c r="D867">
        <v>67.414032000000006</v>
      </c>
      <c r="G867">
        <v>2259</v>
      </c>
      <c r="I867">
        <v>21</v>
      </c>
      <c r="K867" t="s">
        <v>269</v>
      </c>
      <c r="L867">
        <v>21</v>
      </c>
      <c r="M867" t="s">
        <v>508</v>
      </c>
      <c r="N867">
        <v>1994</v>
      </c>
      <c r="O867">
        <v>1</v>
      </c>
      <c r="P867">
        <v>1995</v>
      </c>
      <c r="Q867">
        <v>1</v>
      </c>
      <c r="R867" t="s">
        <v>1133</v>
      </c>
    </row>
    <row r="868" spans="1:18">
      <c r="A868">
        <v>1724</v>
      </c>
      <c r="B868" t="s">
        <v>1578</v>
      </c>
      <c r="C868">
        <v>-76.027845999999997</v>
      </c>
      <c r="D868">
        <v>65.060694999999996</v>
      </c>
      <c r="G868">
        <v>2327</v>
      </c>
      <c r="I868">
        <v>69</v>
      </c>
      <c r="K868" t="s">
        <v>269</v>
      </c>
      <c r="L868">
        <v>68.64</v>
      </c>
      <c r="M868" t="s">
        <v>508</v>
      </c>
      <c r="N868">
        <v>1994</v>
      </c>
      <c r="O868">
        <v>1</v>
      </c>
      <c r="P868">
        <v>1995</v>
      </c>
      <c r="Q868">
        <v>1</v>
      </c>
      <c r="R868" t="s">
        <v>1133</v>
      </c>
    </row>
    <row r="869" spans="1:18">
      <c r="A869">
        <v>1725</v>
      </c>
      <c r="B869" t="s">
        <v>1579</v>
      </c>
      <c r="C869">
        <v>-76.032167000000001</v>
      </c>
      <c r="D869">
        <v>67.349625000000003</v>
      </c>
      <c r="G869">
        <v>2307</v>
      </c>
      <c r="I869">
        <v>220</v>
      </c>
      <c r="K869" t="s">
        <v>269</v>
      </c>
      <c r="L869">
        <v>219.66</v>
      </c>
      <c r="M869" t="s">
        <v>508</v>
      </c>
      <c r="N869">
        <v>1994</v>
      </c>
      <c r="O869">
        <v>1</v>
      </c>
      <c r="P869">
        <v>1995</v>
      </c>
      <c r="Q869">
        <v>1</v>
      </c>
      <c r="R869" t="s">
        <v>1133</v>
      </c>
    </row>
    <row r="870" spans="1:18">
      <c r="A870">
        <v>1726</v>
      </c>
      <c r="B870" t="s">
        <v>1580</v>
      </c>
      <c r="C870">
        <v>-76.041124999999994</v>
      </c>
      <c r="D870">
        <v>67.285218999999998</v>
      </c>
      <c r="G870">
        <v>2284</v>
      </c>
      <c r="I870">
        <v>13</v>
      </c>
      <c r="K870" t="s">
        <v>269</v>
      </c>
      <c r="L870">
        <v>12.6</v>
      </c>
      <c r="M870" t="s">
        <v>508</v>
      </c>
      <c r="N870">
        <v>1994</v>
      </c>
      <c r="O870">
        <v>1</v>
      </c>
      <c r="P870">
        <v>1995</v>
      </c>
      <c r="Q870">
        <v>1</v>
      </c>
      <c r="R870" t="s">
        <v>1133</v>
      </c>
    </row>
    <row r="871" spans="1:18">
      <c r="A871">
        <v>1727</v>
      </c>
      <c r="B871" t="s">
        <v>1581</v>
      </c>
      <c r="C871">
        <v>-76.047184999999999</v>
      </c>
      <c r="D871">
        <v>65.939902000000004</v>
      </c>
      <c r="G871">
        <v>2359</v>
      </c>
      <c r="I871">
        <v>115</v>
      </c>
      <c r="K871" t="s">
        <v>269</v>
      </c>
      <c r="L871">
        <v>114.646</v>
      </c>
      <c r="M871" t="s">
        <v>508</v>
      </c>
      <c r="N871">
        <v>1994</v>
      </c>
      <c r="O871">
        <v>1</v>
      </c>
      <c r="P871">
        <v>1995</v>
      </c>
      <c r="Q871">
        <v>1</v>
      </c>
      <c r="R871" t="s">
        <v>1133</v>
      </c>
    </row>
    <row r="872" spans="1:18">
      <c r="A872">
        <v>1728</v>
      </c>
      <c r="B872" t="s">
        <v>1582</v>
      </c>
      <c r="C872">
        <v>-76.050083000000001</v>
      </c>
      <c r="D872">
        <v>67.220811999999995</v>
      </c>
      <c r="G872">
        <v>2295</v>
      </c>
      <c r="I872">
        <v>296</v>
      </c>
      <c r="K872" t="s">
        <v>269</v>
      </c>
      <c r="L872">
        <v>296.38400000000001</v>
      </c>
      <c r="M872" t="s">
        <v>508</v>
      </c>
      <c r="N872">
        <v>1994</v>
      </c>
      <c r="O872">
        <v>1</v>
      </c>
      <c r="P872">
        <v>1995</v>
      </c>
      <c r="Q872">
        <v>1</v>
      </c>
      <c r="R872" t="s">
        <v>1133</v>
      </c>
    </row>
    <row r="873" spans="1:18">
      <c r="A873">
        <v>1729</v>
      </c>
      <c r="B873" t="s">
        <v>1583</v>
      </c>
      <c r="C873">
        <v>-76.059040999999993</v>
      </c>
      <c r="D873">
        <v>67.156406000000004</v>
      </c>
      <c r="G873">
        <v>2304</v>
      </c>
      <c r="I873">
        <v>173</v>
      </c>
      <c r="K873" t="s">
        <v>269</v>
      </c>
      <c r="L873">
        <v>173.452</v>
      </c>
      <c r="M873" t="s">
        <v>508</v>
      </c>
      <c r="N873">
        <v>1994</v>
      </c>
      <c r="O873">
        <v>1</v>
      </c>
      <c r="P873">
        <v>1995</v>
      </c>
      <c r="Q873">
        <v>1</v>
      </c>
      <c r="R873" t="s">
        <v>1133</v>
      </c>
    </row>
    <row r="874" spans="1:18">
      <c r="A874">
        <v>1730</v>
      </c>
      <c r="B874" t="s">
        <v>1584</v>
      </c>
      <c r="C874">
        <v>-76.067999999999998</v>
      </c>
      <c r="D874">
        <v>67.091999999999999</v>
      </c>
      <c r="G874">
        <v>2333</v>
      </c>
      <c r="I874">
        <v>127</v>
      </c>
      <c r="K874" t="s">
        <v>269</v>
      </c>
      <c r="L874">
        <v>127.444</v>
      </c>
      <c r="M874" t="s">
        <v>508</v>
      </c>
      <c r="N874">
        <v>1994</v>
      </c>
      <c r="O874">
        <v>1</v>
      </c>
      <c r="P874">
        <v>1995</v>
      </c>
      <c r="Q874">
        <v>1</v>
      </c>
      <c r="R874" t="s">
        <v>1133</v>
      </c>
    </row>
    <row r="875" spans="1:18">
      <c r="A875">
        <v>1731</v>
      </c>
      <c r="B875" t="s">
        <v>1585</v>
      </c>
      <c r="C875">
        <v>-76.076369999999997</v>
      </c>
      <c r="D875">
        <v>66.148803999999998</v>
      </c>
      <c r="G875">
        <v>2350</v>
      </c>
      <c r="I875">
        <v>111</v>
      </c>
      <c r="K875" t="s">
        <v>269</v>
      </c>
      <c r="L875">
        <v>110.682</v>
      </c>
      <c r="M875" t="s">
        <v>508</v>
      </c>
      <c r="N875">
        <v>1994</v>
      </c>
      <c r="O875">
        <v>1</v>
      </c>
      <c r="P875">
        <v>1995</v>
      </c>
      <c r="Q875">
        <v>1</v>
      </c>
      <c r="R875" t="s">
        <v>1133</v>
      </c>
    </row>
    <row r="876" spans="1:18">
      <c r="A876">
        <v>1732</v>
      </c>
      <c r="B876" t="s">
        <v>1586</v>
      </c>
      <c r="C876">
        <v>-76.081655999999995</v>
      </c>
      <c r="D876">
        <v>67.044183000000004</v>
      </c>
      <c r="G876">
        <v>2320</v>
      </c>
      <c r="I876">
        <v>34</v>
      </c>
      <c r="K876" t="s">
        <v>269</v>
      </c>
      <c r="L876">
        <v>33.76</v>
      </c>
      <c r="M876" t="s">
        <v>508</v>
      </c>
      <c r="N876">
        <v>1994</v>
      </c>
      <c r="O876">
        <v>1</v>
      </c>
      <c r="P876">
        <v>1995</v>
      </c>
      <c r="Q876">
        <v>1</v>
      </c>
      <c r="R876" t="s">
        <v>1133</v>
      </c>
    </row>
    <row r="877" spans="1:18">
      <c r="A877">
        <v>1733</v>
      </c>
      <c r="B877" t="s">
        <v>1587</v>
      </c>
      <c r="C877">
        <v>-76.082361000000006</v>
      </c>
      <c r="D877">
        <v>66.219215000000005</v>
      </c>
      <c r="G877">
        <v>2353</v>
      </c>
      <c r="I877">
        <v>9</v>
      </c>
      <c r="K877" t="s">
        <v>269</v>
      </c>
      <c r="L877">
        <v>8.56</v>
      </c>
      <c r="M877" t="s">
        <v>508</v>
      </c>
      <c r="N877">
        <v>1994</v>
      </c>
      <c r="O877">
        <v>1</v>
      </c>
      <c r="P877">
        <v>1995</v>
      </c>
      <c r="Q877">
        <v>1</v>
      </c>
      <c r="R877" t="s">
        <v>1133</v>
      </c>
    </row>
    <row r="878" spans="1:18">
      <c r="A878">
        <v>1734</v>
      </c>
      <c r="B878" t="s">
        <v>1588</v>
      </c>
      <c r="C878">
        <v>-76.088352</v>
      </c>
      <c r="D878">
        <v>66.289626999999996</v>
      </c>
      <c r="G878">
        <v>2352</v>
      </c>
      <c r="I878">
        <v>4</v>
      </c>
      <c r="K878" t="s">
        <v>269</v>
      </c>
      <c r="L878">
        <v>4.2699999999999996</v>
      </c>
      <c r="M878" t="s">
        <v>508</v>
      </c>
      <c r="N878">
        <v>1994</v>
      </c>
      <c r="O878">
        <v>1</v>
      </c>
      <c r="P878">
        <v>1995</v>
      </c>
      <c r="Q878">
        <v>1</v>
      </c>
      <c r="R878" t="s">
        <v>1133</v>
      </c>
    </row>
    <row r="879" spans="1:18">
      <c r="A879">
        <v>1735</v>
      </c>
      <c r="B879" t="s">
        <v>1589</v>
      </c>
      <c r="C879">
        <v>-76.094342999999995</v>
      </c>
      <c r="D879">
        <v>66.360038000000003</v>
      </c>
      <c r="G879">
        <v>2351</v>
      </c>
      <c r="I879">
        <v>-9</v>
      </c>
      <c r="K879" t="s">
        <v>269</v>
      </c>
      <c r="L879">
        <v>-8.52</v>
      </c>
      <c r="M879" t="s">
        <v>508</v>
      </c>
      <c r="N879">
        <v>1994</v>
      </c>
      <c r="O879">
        <v>1</v>
      </c>
      <c r="P879">
        <v>1995</v>
      </c>
      <c r="Q879">
        <v>1</v>
      </c>
      <c r="R879" t="s">
        <v>1133</v>
      </c>
    </row>
    <row r="880" spans="1:18">
      <c r="A880">
        <v>1736</v>
      </c>
      <c r="B880" t="s">
        <v>1590</v>
      </c>
      <c r="C880">
        <v>-76.095313000000004</v>
      </c>
      <c r="D880">
        <v>66.996367000000006</v>
      </c>
      <c r="G880">
        <v>2342</v>
      </c>
      <c r="I880">
        <v>13</v>
      </c>
      <c r="K880" t="s">
        <v>269</v>
      </c>
      <c r="L880">
        <v>12.66</v>
      </c>
      <c r="M880" t="s">
        <v>508</v>
      </c>
      <c r="N880">
        <v>1994</v>
      </c>
      <c r="O880">
        <v>1</v>
      </c>
      <c r="P880">
        <v>1995</v>
      </c>
      <c r="Q880">
        <v>1</v>
      </c>
      <c r="R880" t="s">
        <v>1133</v>
      </c>
    </row>
    <row r="881" spans="1:18">
      <c r="A881">
        <v>1737</v>
      </c>
      <c r="B881" t="s">
        <v>1591</v>
      </c>
      <c r="C881">
        <v>-76.100335000000001</v>
      </c>
      <c r="D881">
        <v>66.430449999999993</v>
      </c>
      <c r="G881">
        <v>2353</v>
      </c>
      <c r="I881">
        <v>161</v>
      </c>
      <c r="K881" t="s">
        <v>269</v>
      </c>
      <c r="L881">
        <v>160.65</v>
      </c>
      <c r="M881" t="s">
        <v>508</v>
      </c>
      <c r="N881">
        <v>1994</v>
      </c>
      <c r="O881">
        <v>1</v>
      </c>
      <c r="P881">
        <v>1995</v>
      </c>
      <c r="Q881">
        <v>1</v>
      </c>
      <c r="R881" t="s">
        <v>1133</v>
      </c>
    </row>
    <row r="882" spans="1:18">
      <c r="A882">
        <v>1738</v>
      </c>
      <c r="B882" t="s">
        <v>1592</v>
      </c>
      <c r="C882">
        <v>-76.106325999999996</v>
      </c>
      <c r="D882">
        <v>66.500861</v>
      </c>
      <c r="G882">
        <v>2352</v>
      </c>
      <c r="I882">
        <v>237</v>
      </c>
      <c r="K882" t="s">
        <v>269</v>
      </c>
      <c r="L882">
        <v>236.72499999999999</v>
      </c>
      <c r="M882" t="s">
        <v>508</v>
      </c>
      <c r="N882">
        <v>1994</v>
      </c>
      <c r="O882">
        <v>1</v>
      </c>
      <c r="P882">
        <v>1995</v>
      </c>
      <c r="Q882">
        <v>1</v>
      </c>
      <c r="R882" t="s">
        <v>1133</v>
      </c>
    </row>
    <row r="883" spans="1:18">
      <c r="A883">
        <v>1739</v>
      </c>
      <c r="B883" t="s">
        <v>1593</v>
      </c>
      <c r="C883">
        <v>-76.108969000000002</v>
      </c>
      <c r="D883">
        <v>66.948550999999995</v>
      </c>
      <c r="G883">
        <v>2364</v>
      </c>
      <c r="I883">
        <v>55</v>
      </c>
      <c r="K883" t="s">
        <v>269</v>
      </c>
      <c r="L883">
        <v>55.412999999999997</v>
      </c>
      <c r="M883" t="s">
        <v>508</v>
      </c>
      <c r="N883">
        <v>1994</v>
      </c>
      <c r="O883">
        <v>1</v>
      </c>
      <c r="P883">
        <v>1995</v>
      </c>
      <c r="Q883">
        <v>1</v>
      </c>
      <c r="R883" t="s">
        <v>1133</v>
      </c>
    </row>
    <row r="884" spans="1:18">
      <c r="A884">
        <v>1740</v>
      </c>
      <c r="B884" t="s">
        <v>1594</v>
      </c>
      <c r="C884">
        <v>-76.112317000000004</v>
      </c>
      <c r="D884">
        <v>66.571273000000005</v>
      </c>
      <c r="G884">
        <v>2351</v>
      </c>
      <c r="I884">
        <v>194</v>
      </c>
      <c r="K884" t="s">
        <v>269</v>
      </c>
      <c r="L884">
        <v>193.768</v>
      </c>
      <c r="M884" t="s">
        <v>508</v>
      </c>
      <c r="N884">
        <v>1994</v>
      </c>
      <c r="O884">
        <v>1</v>
      </c>
      <c r="P884">
        <v>1995</v>
      </c>
      <c r="Q884">
        <v>1</v>
      </c>
      <c r="R884" t="s">
        <v>1133</v>
      </c>
    </row>
    <row r="885" spans="1:18">
      <c r="A885">
        <v>1741</v>
      </c>
      <c r="B885" t="s">
        <v>1595</v>
      </c>
      <c r="C885">
        <v>-76.118308999999996</v>
      </c>
      <c r="D885">
        <v>66.641683999999998</v>
      </c>
      <c r="G885">
        <v>2350</v>
      </c>
      <c r="I885">
        <v>59</v>
      </c>
      <c r="K885" t="s">
        <v>269</v>
      </c>
      <c r="L885">
        <v>58.936</v>
      </c>
      <c r="M885" t="s">
        <v>508</v>
      </c>
      <c r="N885">
        <v>1994</v>
      </c>
      <c r="O885">
        <v>1</v>
      </c>
      <c r="P885">
        <v>1995</v>
      </c>
      <c r="Q885">
        <v>1</v>
      </c>
      <c r="R885" t="s">
        <v>1133</v>
      </c>
    </row>
    <row r="886" spans="1:18">
      <c r="A886">
        <v>1742</v>
      </c>
      <c r="B886" t="s">
        <v>1596</v>
      </c>
      <c r="C886">
        <v>-76.122625999999997</v>
      </c>
      <c r="D886">
        <v>66.900734999999997</v>
      </c>
      <c r="G886">
        <v>2352</v>
      </c>
      <c r="I886">
        <v>17</v>
      </c>
      <c r="K886" t="s">
        <v>269</v>
      </c>
      <c r="L886">
        <v>16.920000000000002</v>
      </c>
      <c r="M886" t="s">
        <v>508</v>
      </c>
      <c r="N886">
        <v>1994</v>
      </c>
      <c r="O886">
        <v>1</v>
      </c>
      <c r="P886">
        <v>1995</v>
      </c>
      <c r="Q886">
        <v>1</v>
      </c>
      <c r="R886" t="s">
        <v>1133</v>
      </c>
    </row>
    <row r="887" spans="1:18">
      <c r="A887">
        <v>1743</v>
      </c>
      <c r="B887" t="s">
        <v>1597</v>
      </c>
      <c r="C887">
        <v>-76.124300000000005</v>
      </c>
      <c r="D887">
        <v>66.712096000000003</v>
      </c>
      <c r="G887">
        <v>2360</v>
      </c>
      <c r="I887">
        <v>114</v>
      </c>
      <c r="K887" t="s">
        <v>269</v>
      </c>
      <c r="L887">
        <v>114.056</v>
      </c>
      <c r="M887" t="s">
        <v>508</v>
      </c>
      <c r="N887">
        <v>1994</v>
      </c>
      <c r="O887">
        <v>1</v>
      </c>
      <c r="P887">
        <v>1995</v>
      </c>
      <c r="Q887">
        <v>1</v>
      </c>
      <c r="R887" t="s">
        <v>1133</v>
      </c>
    </row>
    <row r="888" spans="1:18">
      <c r="A888">
        <v>1744</v>
      </c>
      <c r="B888" t="s">
        <v>1598</v>
      </c>
      <c r="C888">
        <v>-76.130291</v>
      </c>
      <c r="D888">
        <v>66.782506999999995</v>
      </c>
      <c r="G888">
        <v>2352</v>
      </c>
      <c r="I888">
        <v>55</v>
      </c>
      <c r="K888" t="s">
        <v>269</v>
      </c>
      <c r="L888">
        <v>54.695999999999998</v>
      </c>
      <c r="M888" t="s">
        <v>508</v>
      </c>
      <c r="N888">
        <v>1994</v>
      </c>
      <c r="O888">
        <v>1</v>
      </c>
      <c r="P888">
        <v>1995</v>
      </c>
      <c r="Q888">
        <v>1</v>
      </c>
      <c r="R888" t="s">
        <v>1133</v>
      </c>
    </row>
    <row r="889" spans="1:18">
      <c r="A889">
        <v>1745</v>
      </c>
      <c r="B889" t="s">
        <v>1599</v>
      </c>
      <c r="C889">
        <v>-76.136283000000006</v>
      </c>
      <c r="D889">
        <v>66.852919</v>
      </c>
      <c r="G889">
        <v>2346</v>
      </c>
      <c r="H889">
        <v>-38.799999999999997</v>
      </c>
      <c r="I889">
        <v>55</v>
      </c>
      <c r="K889" t="s">
        <v>269</v>
      </c>
      <c r="L889">
        <v>54.99</v>
      </c>
      <c r="M889" t="s">
        <v>508</v>
      </c>
      <c r="N889">
        <v>1994</v>
      </c>
      <c r="O889">
        <v>1</v>
      </c>
      <c r="P889">
        <v>1995</v>
      </c>
      <c r="Q889">
        <v>1</v>
      </c>
      <c r="R889" t="s">
        <v>1133</v>
      </c>
    </row>
    <row r="890" spans="1:18">
      <c r="A890">
        <v>1747</v>
      </c>
      <c r="B890" t="s">
        <v>1601</v>
      </c>
      <c r="C890">
        <v>-71.099999999999994</v>
      </c>
      <c r="D890">
        <v>77.283332999999999</v>
      </c>
      <c r="G890">
        <v>1996</v>
      </c>
      <c r="H890">
        <v>-28.5</v>
      </c>
      <c r="I890">
        <v>122</v>
      </c>
      <c r="K890" t="s">
        <v>269</v>
      </c>
      <c r="L890">
        <v>122</v>
      </c>
      <c r="M890" t="s">
        <v>115</v>
      </c>
      <c r="N890">
        <v>1994</v>
      </c>
      <c r="O890">
        <v>1</v>
      </c>
      <c r="P890">
        <v>1995</v>
      </c>
      <c r="Q890">
        <v>1</v>
      </c>
      <c r="R890" t="s">
        <v>1600</v>
      </c>
    </row>
    <row r="891" spans="1:18">
      <c r="A891">
        <v>1749</v>
      </c>
      <c r="B891" t="s">
        <v>1603</v>
      </c>
      <c r="C891">
        <v>-73.45</v>
      </c>
      <c r="D891">
        <v>76.783332999999999</v>
      </c>
      <c r="G891">
        <v>2537</v>
      </c>
      <c r="H891">
        <v>-36.1</v>
      </c>
      <c r="I891">
        <v>47</v>
      </c>
      <c r="K891" t="s">
        <v>269</v>
      </c>
      <c r="L891">
        <v>46.5</v>
      </c>
      <c r="M891" t="s">
        <v>115</v>
      </c>
      <c r="N891">
        <v>1994</v>
      </c>
      <c r="O891">
        <v>1</v>
      </c>
      <c r="P891">
        <v>1995</v>
      </c>
      <c r="Q891">
        <v>1</v>
      </c>
      <c r="R891" t="s">
        <v>1600</v>
      </c>
    </row>
    <row r="892" spans="1:18">
      <c r="A892">
        <v>1751</v>
      </c>
      <c r="B892" t="s">
        <v>1605</v>
      </c>
      <c r="C892">
        <v>-75.849999999999994</v>
      </c>
      <c r="D892">
        <v>71.483333000000002</v>
      </c>
      <c r="G892">
        <v>2350</v>
      </c>
      <c r="H892">
        <v>-39.6</v>
      </c>
      <c r="I892">
        <v>67</v>
      </c>
      <c r="K892" t="s">
        <v>269</v>
      </c>
      <c r="L892">
        <v>66.599999999999994</v>
      </c>
      <c r="M892" t="s">
        <v>115</v>
      </c>
      <c r="N892">
        <v>1994</v>
      </c>
      <c r="O892">
        <v>1</v>
      </c>
      <c r="P892">
        <v>1995</v>
      </c>
      <c r="Q892">
        <v>1</v>
      </c>
      <c r="R892" t="s">
        <v>1600</v>
      </c>
    </row>
    <row r="893" spans="1:18">
      <c r="A893">
        <v>1756</v>
      </c>
      <c r="B893" t="s">
        <v>436</v>
      </c>
      <c r="C893">
        <v>-90</v>
      </c>
      <c r="D893">
        <v>0</v>
      </c>
      <c r="I893">
        <v>7.4999999999999997E-2</v>
      </c>
      <c r="K893" t="s">
        <v>1614</v>
      </c>
      <c r="L893">
        <v>75</v>
      </c>
      <c r="M893" t="s">
        <v>244</v>
      </c>
      <c r="N893">
        <v>0</v>
      </c>
      <c r="P893">
        <v>1982</v>
      </c>
      <c r="R893" t="s">
        <v>1615</v>
      </c>
    </row>
    <row r="894" spans="1:18">
      <c r="A894">
        <v>1757</v>
      </c>
      <c r="B894" t="s">
        <v>1617</v>
      </c>
      <c r="C894">
        <v>-72.754444000000007</v>
      </c>
      <c r="D894">
        <v>-15.509166</v>
      </c>
      <c r="G894">
        <v>34</v>
      </c>
      <c r="H894">
        <v>-19.100000000000001</v>
      </c>
      <c r="I894">
        <v>506</v>
      </c>
      <c r="K894" t="s">
        <v>1618</v>
      </c>
      <c r="L894">
        <v>506</v>
      </c>
      <c r="N894">
        <v>1998</v>
      </c>
      <c r="O894">
        <v>1</v>
      </c>
      <c r="P894">
        <v>1998</v>
      </c>
      <c r="Q894">
        <v>12</v>
      </c>
      <c r="R894" t="s">
        <v>1619</v>
      </c>
    </row>
    <row r="895" spans="1:18">
      <c r="A895">
        <v>1758</v>
      </c>
      <c r="B895" t="s">
        <v>1621</v>
      </c>
      <c r="C895">
        <v>-73.108887999999993</v>
      </c>
      <c r="D895">
        <v>-13.174443999999999</v>
      </c>
      <c r="G895">
        <v>363</v>
      </c>
      <c r="H895">
        <v>-17.600000000000001</v>
      </c>
      <c r="I895">
        <v>142</v>
      </c>
      <c r="K895" t="s">
        <v>1618</v>
      </c>
      <c r="L895">
        <v>142</v>
      </c>
      <c r="N895">
        <v>1998</v>
      </c>
      <c r="O895">
        <v>1</v>
      </c>
      <c r="P895">
        <v>1998</v>
      </c>
      <c r="Q895">
        <v>12</v>
      </c>
      <c r="R895" t="s">
        <v>1619</v>
      </c>
    </row>
    <row r="896" spans="1:18">
      <c r="A896">
        <v>1760</v>
      </c>
      <c r="B896" t="s">
        <v>1623</v>
      </c>
      <c r="C896">
        <v>-74.491388000000001</v>
      </c>
      <c r="D896">
        <v>-8.0508330000000008</v>
      </c>
      <c r="G896">
        <v>2399</v>
      </c>
      <c r="H896">
        <v>-38.6</v>
      </c>
      <c r="I896">
        <v>111</v>
      </c>
      <c r="K896" t="s">
        <v>1618</v>
      </c>
      <c r="L896">
        <v>111</v>
      </c>
      <c r="N896">
        <v>1998</v>
      </c>
      <c r="O896">
        <v>1</v>
      </c>
      <c r="P896">
        <v>1998</v>
      </c>
      <c r="Q896">
        <v>12</v>
      </c>
      <c r="R896" t="s">
        <v>1619</v>
      </c>
    </row>
    <row r="897" spans="1:18">
      <c r="A897">
        <v>1761</v>
      </c>
      <c r="B897" t="s">
        <v>1624</v>
      </c>
      <c r="C897">
        <v>-74.491388000000001</v>
      </c>
      <c r="D897">
        <v>-11.516944000000001</v>
      </c>
      <c r="G897">
        <v>1160</v>
      </c>
      <c r="H897">
        <v>-22.9</v>
      </c>
      <c r="I897">
        <v>128</v>
      </c>
      <c r="K897" t="s">
        <v>1618</v>
      </c>
      <c r="L897">
        <v>128</v>
      </c>
      <c r="N897">
        <v>1998</v>
      </c>
      <c r="O897">
        <v>1</v>
      </c>
      <c r="P897">
        <v>1998</v>
      </c>
      <c r="Q897">
        <v>12</v>
      </c>
      <c r="R897" t="s">
        <v>1619</v>
      </c>
    </row>
    <row r="898" spans="1:18">
      <c r="A898">
        <v>1762</v>
      </c>
      <c r="B898" t="s">
        <v>1625</v>
      </c>
      <c r="C898">
        <v>-75.004165999999998</v>
      </c>
      <c r="D898">
        <v>-1.2222E-2</v>
      </c>
      <c r="G898">
        <v>2892</v>
      </c>
      <c r="H898">
        <v>-45.2</v>
      </c>
      <c r="I898">
        <v>116</v>
      </c>
      <c r="K898" t="s">
        <v>1618</v>
      </c>
      <c r="L898">
        <v>116</v>
      </c>
      <c r="N898">
        <v>1998</v>
      </c>
      <c r="O898">
        <v>1</v>
      </c>
      <c r="P898">
        <v>1998</v>
      </c>
      <c r="Q898">
        <v>12</v>
      </c>
      <c r="R898" t="s">
        <v>1619</v>
      </c>
    </row>
    <row r="899" spans="1:18">
      <c r="A899">
        <v>1766</v>
      </c>
      <c r="B899" t="s">
        <v>185</v>
      </c>
      <c r="C899">
        <v>-72.656943999999996</v>
      </c>
      <c r="D899">
        <v>-16.653611000000001</v>
      </c>
      <c r="F899">
        <v>13</v>
      </c>
      <c r="G899">
        <v>30</v>
      </c>
      <c r="H899">
        <v>-16.7</v>
      </c>
      <c r="I899">
        <v>38</v>
      </c>
      <c r="K899" t="s">
        <v>1633</v>
      </c>
      <c r="L899">
        <v>380</v>
      </c>
      <c r="M899" t="s">
        <v>319</v>
      </c>
      <c r="N899">
        <v>1975</v>
      </c>
      <c r="P899">
        <v>1988</v>
      </c>
      <c r="R899" t="s">
        <v>4224</v>
      </c>
    </row>
    <row r="900" spans="1:18">
      <c r="A900">
        <v>1767</v>
      </c>
      <c r="B900" t="s">
        <v>183</v>
      </c>
      <c r="C900">
        <v>-72.77</v>
      </c>
      <c r="D900">
        <v>-14.594166</v>
      </c>
      <c r="F900">
        <v>90</v>
      </c>
      <c r="G900">
        <v>70</v>
      </c>
      <c r="H900">
        <v>-18.5</v>
      </c>
      <c r="I900">
        <v>41.5</v>
      </c>
      <c r="K900" t="s">
        <v>1633</v>
      </c>
      <c r="L900">
        <v>415</v>
      </c>
      <c r="M900" t="s">
        <v>319</v>
      </c>
      <c r="N900">
        <v>1976</v>
      </c>
      <c r="P900">
        <v>1987</v>
      </c>
      <c r="R900" t="s">
        <v>4224</v>
      </c>
    </row>
    <row r="901" spans="1:18">
      <c r="A901">
        <v>1768</v>
      </c>
      <c r="B901" t="s">
        <v>1636</v>
      </c>
      <c r="C901">
        <v>-73.460832999999994</v>
      </c>
      <c r="D901">
        <v>-12.5625</v>
      </c>
      <c r="F901">
        <v>120</v>
      </c>
      <c r="G901">
        <v>300</v>
      </c>
      <c r="H901">
        <v>-18.5</v>
      </c>
      <c r="I901">
        <v>34.299999999999997</v>
      </c>
      <c r="K901" t="s">
        <v>1633</v>
      </c>
      <c r="L901">
        <v>343</v>
      </c>
      <c r="M901" t="s">
        <v>319</v>
      </c>
      <c r="N901">
        <v>1974</v>
      </c>
      <c r="P901">
        <v>1988</v>
      </c>
      <c r="R901" t="s">
        <v>4224</v>
      </c>
    </row>
    <row r="902" spans="1:18">
      <c r="A902">
        <v>1769</v>
      </c>
      <c r="B902" t="s">
        <v>1637</v>
      </c>
      <c r="C902">
        <v>-73.600832999999994</v>
      </c>
      <c r="D902">
        <v>-12.433611000000001</v>
      </c>
      <c r="F902">
        <v>150</v>
      </c>
      <c r="G902">
        <v>700</v>
      </c>
      <c r="H902">
        <v>-21</v>
      </c>
      <c r="I902">
        <v>31.8</v>
      </c>
      <c r="K902" t="s">
        <v>1633</v>
      </c>
      <c r="L902">
        <v>318</v>
      </c>
      <c r="M902" t="s">
        <v>319</v>
      </c>
      <c r="N902">
        <v>1973</v>
      </c>
      <c r="P902">
        <v>1988</v>
      </c>
      <c r="R902" t="s">
        <v>4224</v>
      </c>
    </row>
    <row r="903" spans="1:18">
      <c r="A903">
        <v>1770</v>
      </c>
      <c r="B903" t="s">
        <v>1638</v>
      </c>
      <c r="C903">
        <v>-73.826387999999994</v>
      </c>
      <c r="D903">
        <v>-12.216944</v>
      </c>
      <c r="F903">
        <v>170</v>
      </c>
      <c r="G903">
        <v>800</v>
      </c>
      <c r="H903">
        <v>-18.100000000000001</v>
      </c>
      <c r="I903">
        <v>25.8</v>
      </c>
      <c r="K903" t="s">
        <v>1633</v>
      </c>
      <c r="L903">
        <v>258</v>
      </c>
      <c r="M903" t="s">
        <v>319</v>
      </c>
      <c r="N903">
        <v>1970</v>
      </c>
      <c r="P903">
        <v>1988</v>
      </c>
      <c r="R903" t="s">
        <v>4224</v>
      </c>
    </row>
    <row r="904" spans="1:18">
      <c r="A904">
        <v>1771</v>
      </c>
      <c r="B904" t="s">
        <v>169</v>
      </c>
      <c r="C904">
        <v>-74.023332999999994</v>
      </c>
      <c r="D904">
        <v>-12.0275</v>
      </c>
      <c r="F904">
        <v>200</v>
      </c>
      <c r="G904">
        <v>1200</v>
      </c>
      <c r="H904">
        <v>-21.4</v>
      </c>
      <c r="I904">
        <v>28.3</v>
      </c>
      <c r="K904" t="s">
        <v>1633</v>
      </c>
      <c r="L904">
        <v>283</v>
      </c>
      <c r="M904" t="s">
        <v>319</v>
      </c>
      <c r="N904">
        <v>1971</v>
      </c>
      <c r="P904">
        <v>1988</v>
      </c>
      <c r="R904" t="s">
        <v>4224</v>
      </c>
    </row>
    <row r="905" spans="1:18">
      <c r="A905">
        <v>1772</v>
      </c>
      <c r="B905" t="s">
        <v>180</v>
      </c>
      <c r="C905">
        <v>-74.352221999999998</v>
      </c>
      <c r="D905">
        <v>-11.726111</v>
      </c>
      <c r="F905">
        <v>260</v>
      </c>
      <c r="G905">
        <v>1200</v>
      </c>
      <c r="H905">
        <v>-20</v>
      </c>
      <c r="I905">
        <v>31.8</v>
      </c>
      <c r="K905" t="s">
        <v>1633</v>
      </c>
      <c r="L905">
        <v>318</v>
      </c>
      <c r="M905" t="s">
        <v>319</v>
      </c>
      <c r="N905">
        <v>1973</v>
      </c>
      <c r="P905">
        <v>1988</v>
      </c>
      <c r="R905" t="s">
        <v>4224</v>
      </c>
    </row>
    <row r="906" spans="1:18">
      <c r="A906">
        <v>1778</v>
      </c>
      <c r="B906">
        <v>27</v>
      </c>
      <c r="C906">
        <v>-75.825609999999998</v>
      </c>
      <c r="D906">
        <v>-56.213569999999997</v>
      </c>
      <c r="E906" t="s">
        <v>172</v>
      </c>
      <c r="I906">
        <v>219.36</v>
      </c>
      <c r="K906" t="s">
        <v>269</v>
      </c>
      <c r="L906">
        <v>219.36</v>
      </c>
      <c r="M906" t="s">
        <v>1649</v>
      </c>
      <c r="N906">
        <v>0</v>
      </c>
      <c r="P906">
        <v>1988</v>
      </c>
      <c r="R906" t="s">
        <v>1650</v>
      </c>
    </row>
    <row r="907" spans="1:18">
      <c r="A907">
        <v>1779</v>
      </c>
      <c r="B907">
        <v>26</v>
      </c>
      <c r="C907">
        <v>-76.095129999999997</v>
      </c>
      <c r="D907">
        <v>-57.355730000000001</v>
      </c>
      <c r="E907" t="s">
        <v>172</v>
      </c>
      <c r="I907">
        <v>228.5</v>
      </c>
      <c r="K907" t="s">
        <v>269</v>
      </c>
      <c r="L907">
        <v>228.5</v>
      </c>
      <c r="M907" t="s">
        <v>1652</v>
      </c>
      <c r="N907">
        <v>0</v>
      </c>
      <c r="P907">
        <v>1988</v>
      </c>
      <c r="R907" t="s">
        <v>1650</v>
      </c>
    </row>
    <row r="908" spans="1:18">
      <c r="A908">
        <v>1780</v>
      </c>
      <c r="B908">
        <v>25</v>
      </c>
      <c r="C908">
        <v>-76.349739999999997</v>
      </c>
      <c r="D908">
        <v>-58.45532</v>
      </c>
      <c r="E908" t="s">
        <v>172</v>
      </c>
      <c r="I908">
        <v>219.36</v>
      </c>
      <c r="K908" t="s">
        <v>269</v>
      </c>
      <c r="L908">
        <v>219.36</v>
      </c>
      <c r="M908" t="s">
        <v>1652</v>
      </c>
      <c r="N908">
        <v>0</v>
      </c>
      <c r="P908">
        <v>1988</v>
      </c>
      <c r="R908" t="s">
        <v>1650</v>
      </c>
    </row>
    <row r="909" spans="1:18">
      <c r="A909">
        <v>1781</v>
      </c>
      <c r="B909">
        <v>24</v>
      </c>
      <c r="C909">
        <v>-76.620509999999996</v>
      </c>
      <c r="D909">
        <v>-59.641910000000003</v>
      </c>
      <c r="E909" t="s">
        <v>172</v>
      </c>
      <c r="I909">
        <v>210.22</v>
      </c>
      <c r="K909" t="s">
        <v>269</v>
      </c>
      <c r="L909">
        <v>210.22</v>
      </c>
      <c r="M909" t="s">
        <v>1652</v>
      </c>
      <c r="N909">
        <v>0</v>
      </c>
      <c r="P909">
        <v>1988</v>
      </c>
      <c r="R909" t="s">
        <v>1650</v>
      </c>
    </row>
    <row r="910" spans="1:18">
      <c r="A910">
        <v>1782</v>
      </c>
      <c r="B910">
        <v>23</v>
      </c>
      <c r="C910">
        <v>-76.867840000000001</v>
      </c>
      <c r="D910">
        <v>-60.852260000000001</v>
      </c>
      <c r="E910" t="s">
        <v>172</v>
      </c>
      <c r="I910">
        <v>219.36</v>
      </c>
      <c r="K910" t="s">
        <v>269</v>
      </c>
      <c r="L910">
        <v>219.36</v>
      </c>
      <c r="M910" t="s">
        <v>1652</v>
      </c>
      <c r="N910">
        <v>0</v>
      </c>
      <c r="P910">
        <v>1988</v>
      </c>
      <c r="R910" t="s">
        <v>1650</v>
      </c>
    </row>
    <row r="911" spans="1:18">
      <c r="A911">
        <v>1783</v>
      </c>
      <c r="B911" t="s">
        <v>1653</v>
      </c>
      <c r="C911">
        <v>-77.120189999999994</v>
      </c>
      <c r="D911">
        <v>-62.148229999999998</v>
      </c>
      <c r="E911" t="s">
        <v>172</v>
      </c>
      <c r="I911">
        <v>228.5</v>
      </c>
      <c r="K911" t="s">
        <v>269</v>
      </c>
      <c r="L911">
        <v>228.5</v>
      </c>
      <c r="M911" t="s">
        <v>1649</v>
      </c>
      <c r="N911">
        <v>0</v>
      </c>
      <c r="P911">
        <v>1988</v>
      </c>
      <c r="R911" t="s">
        <v>1650</v>
      </c>
    </row>
    <row r="912" spans="1:18">
      <c r="A912">
        <v>1784</v>
      </c>
      <c r="B912">
        <v>22</v>
      </c>
      <c r="C912">
        <v>-77.331729999999993</v>
      </c>
      <c r="D912">
        <v>-63.710830000000001</v>
      </c>
      <c r="E912" t="s">
        <v>172</v>
      </c>
      <c r="I912">
        <v>219.36</v>
      </c>
      <c r="K912" t="s">
        <v>269</v>
      </c>
      <c r="L912">
        <v>219.36</v>
      </c>
      <c r="M912" t="s">
        <v>1652</v>
      </c>
      <c r="N912">
        <v>0</v>
      </c>
      <c r="P912">
        <v>1988</v>
      </c>
      <c r="R912" t="s">
        <v>1650</v>
      </c>
    </row>
    <row r="913" spans="1:18">
      <c r="A913">
        <v>1785</v>
      </c>
      <c r="B913">
        <v>21</v>
      </c>
      <c r="C913">
        <v>-77.449629999999999</v>
      </c>
      <c r="D913">
        <v>-64.585790000000003</v>
      </c>
      <c r="E913" t="s">
        <v>172</v>
      </c>
      <c r="I913">
        <v>219.36</v>
      </c>
      <c r="K913" t="s">
        <v>269</v>
      </c>
      <c r="L913">
        <v>219.36</v>
      </c>
      <c r="M913" t="s">
        <v>1652</v>
      </c>
      <c r="N913">
        <v>0</v>
      </c>
      <c r="P913">
        <v>1988</v>
      </c>
      <c r="R913" t="s">
        <v>1650</v>
      </c>
    </row>
    <row r="914" spans="1:18">
      <c r="A914">
        <v>1786</v>
      </c>
      <c r="B914">
        <v>20</v>
      </c>
      <c r="C914">
        <v>-77.578230000000005</v>
      </c>
      <c r="D914">
        <v>-65.441289999999995</v>
      </c>
      <c r="E914" t="s">
        <v>172</v>
      </c>
      <c r="I914">
        <v>210.22</v>
      </c>
      <c r="K914" t="s">
        <v>269</v>
      </c>
      <c r="L914">
        <v>210.22</v>
      </c>
      <c r="M914" t="s">
        <v>1652</v>
      </c>
      <c r="N914">
        <v>0</v>
      </c>
      <c r="P914">
        <v>1988</v>
      </c>
      <c r="R914" t="s">
        <v>1650</v>
      </c>
    </row>
    <row r="915" spans="1:18">
      <c r="A915">
        <v>1787</v>
      </c>
      <c r="B915">
        <v>19</v>
      </c>
      <c r="C915">
        <v>-77.663129999999995</v>
      </c>
      <c r="D915">
        <v>-66.410210000000006</v>
      </c>
      <c r="E915" t="s">
        <v>172</v>
      </c>
      <c r="I915">
        <v>228.5</v>
      </c>
      <c r="K915" t="s">
        <v>269</v>
      </c>
      <c r="L915">
        <v>228.5</v>
      </c>
      <c r="M915" t="s">
        <v>1652</v>
      </c>
      <c r="N915">
        <v>0</v>
      </c>
      <c r="P915">
        <v>1988</v>
      </c>
      <c r="R915" t="s">
        <v>1650</v>
      </c>
    </row>
    <row r="916" spans="1:18">
      <c r="A916">
        <v>1788</v>
      </c>
      <c r="B916">
        <v>18</v>
      </c>
      <c r="C916">
        <v>-77.712389999999999</v>
      </c>
      <c r="D916">
        <v>-67.437359999999998</v>
      </c>
      <c r="E916" t="s">
        <v>172</v>
      </c>
      <c r="I916">
        <v>228.5</v>
      </c>
      <c r="K916" t="s">
        <v>269</v>
      </c>
      <c r="L916">
        <v>228.5</v>
      </c>
      <c r="M916" t="s">
        <v>1652</v>
      </c>
      <c r="N916">
        <v>0</v>
      </c>
      <c r="P916">
        <v>1988</v>
      </c>
      <c r="R916" t="s">
        <v>1650</v>
      </c>
    </row>
    <row r="917" spans="1:18">
      <c r="A917">
        <v>1789</v>
      </c>
      <c r="B917">
        <v>17</v>
      </c>
      <c r="C917">
        <v>-77.790959999999998</v>
      </c>
      <c r="D917">
        <v>-68.430300000000003</v>
      </c>
      <c r="E917" t="s">
        <v>172</v>
      </c>
      <c r="I917">
        <v>255.92</v>
      </c>
      <c r="K917" t="s">
        <v>269</v>
      </c>
      <c r="L917">
        <v>255.92</v>
      </c>
      <c r="M917" t="s">
        <v>1652</v>
      </c>
      <c r="N917">
        <v>0</v>
      </c>
      <c r="P917">
        <v>1988</v>
      </c>
      <c r="R917" t="s">
        <v>1650</v>
      </c>
    </row>
    <row r="918" spans="1:18">
      <c r="A918">
        <v>1790</v>
      </c>
      <c r="B918">
        <v>16</v>
      </c>
      <c r="C918">
        <v>-77.853110000000001</v>
      </c>
      <c r="D918">
        <v>-69.454319999999996</v>
      </c>
      <c r="E918" t="s">
        <v>172</v>
      </c>
      <c r="I918">
        <v>237.64</v>
      </c>
      <c r="K918" t="s">
        <v>269</v>
      </c>
      <c r="L918">
        <v>237.64</v>
      </c>
      <c r="M918" t="s">
        <v>1652</v>
      </c>
      <c r="N918">
        <v>0</v>
      </c>
      <c r="P918">
        <v>1988</v>
      </c>
      <c r="R918" t="s">
        <v>1650</v>
      </c>
    </row>
    <row r="919" spans="1:18">
      <c r="A919">
        <v>1791</v>
      </c>
      <c r="B919">
        <v>15</v>
      </c>
      <c r="C919">
        <v>-77.922039999999996</v>
      </c>
      <c r="D919">
        <v>-70.476020000000005</v>
      </c>
      <c r="E919" t="s">
        <v>172</v>
      </c>
      <c r="I919">
        <v>228.5</v>
      </c>
      <c r="K919" t="s">
        <v>269</v>
      </c>
      <c r="L919">
        <v>228.5</v>
      </c>
      <c r="M919" t="s">
        <v>1652</v>
      </c>
      <c r="N919">
        <v>0</v>
      </c>
      <c r="P919">
        <v>1988</v>
      </c>
      <c r="R919" t="s">
        <v>1650</v>
      </c>
    </row>
    <row r="920" spans="1:18">
      <c r="A920">
        <v>1792</v>
      </c>
      <c r="B920">
        <v>14</v>
      </c>
      <c r="C920">
        <v>-78.019679999999994</v>
      </c>
      <c r="D920">
        <v>-71.441609999999997</v>
      </c>
      <c r="E920" t="s">
        <v>172</v>
      </c>
      <c r="I920">
        <v>246.78</v>
      </c>
      <c r="K920" t="s">
        <v>269</v>
      </c>
      <c r="L920">
        <v>246.78</v>
      </c>
      <c r="M920" t="s">
        <v>1649</v>
      </c>
      <c r="N920">
        <v>0</v>
      </c>
      <c r="P920">
        <v>1988</v>
      </c>
      <c r="R920" t="s">
        <v>1650</v>
      </c>
    </row>
    <row r="921" spans="1:18">
      <c r="A921">
        <v>1793</v>
      </c>
      <c r="B921">
        <v>13</v>
      </c>
      <c r="C921">
        <v>-78.127250000000004</v>
      </c>
      <c r="D921">
        <v>-72.337059999999994</v>
      </c>
      <c r="E921" t="s">
        <v>172</v>
      </c>
      <c r="I921">
        <v>246.78</v>
      </c>
      <c r="K921" t="s">
        <v>269</v>
      </c>
      <c r="L921">
        <v>246.78</v>
      </c>
      <c r="M921" t="s">
        <v>1652</v>
      </c>
      <c r="N921">
        <v>0</v>
      </c>
      <c r="P921">
        <v>1988</v>
      </c>
      <c r="R921" t="s">
        <v>1650</v>
      </c>
    </row>
    <row r="922" spans="1:18">
      <c r="A922">
        <v>1794</v>
      </c>
      <c r="B922">
        <v>12</v>
      </c>
      <c r="C922">
        <v>-78.270660000000007</v>
      </c>
      <c r="D922">
        <v>-73.159099999999995</v>
      </c>
      <c r="E922" t="s">
        <v>172</v>
      </c>
      <c r="I922">
        <v>265.06</v>
      </c>
      <c r="K922" t="s">
        <v>269</v>
      </c>
      <c r="L922">
        <v>265.06</v>
      </c>
      <c r="M922" t="s">
        <v>1652</v>
      </c>
      <c r="N922">
        <v>0</v>
      </c>
      <c r="P922">
        <v>1988</v>
      </c>
      <c r="R922" t="s">
        <v>1650</v>
      </c>
    </row>
    <row r="923" spans="1:18">
      <c r="A923">
        <v>1795</v>
      </c>
      <c r="B923">
        <v>11</v>
      </c>
      <c r="C923">
        <v>-78.413719999999998</v>
      </c>
      <c r="D923">
        <v>-74.006659999999997</v>
      </c>
      <c r="E923" t="s">
        <v>172</v>
      </c>
      <c r="I923">
        <v>237.64</v>
      </c>
      <c r="K923" t="s">
        <v>269</v>
      </c>
      <c r="L923">
        <v>237.64</v>
      </c>
      <c r="M923" t="s">
        <v>1652</v>
      </c>
      <c r="N923">
        <v>0</v>
      </c>
      <c r="P923">
        <v>1988</v>
      </c>
      <c r="R923" t="s">
        <v>1650</v>
      </c>
    </row>
    <row r="924" spans="1:18">
      <c r="A924">
        <v>1796</v>
      </c>
      <c r="B924">
        <v>1</v>
      </c>
      <c r="C924">
        <v>-78.502610000000004</v>
      </c>
      <c r="D924">
        <v>-82.973200000000006</v>
      </c>
      <c r="E924" t="s">
        <v>172</v>
      </c>
      <c r="I924">
        <v>447.86</v>
      </c>
      <c r="K924" t="s">
        <v>269</v>
      </c>
      <c r="L924">
        <v>447.86</v>
      </c>
      <c r="M924" t="s">
        <v>1652</v>
      </c>
      <c r="N924">
        <v>0</v>
      </c>
      <c r="P924">
        <v>1988</v>
      </c>
      <c r="R924" t="s">
        <v>1650</v>
      </c>
    </row>
    <row r="925" spans="1:18">
      <c r="A925">
        <v>1797</v>
      </c>
      <c r="B925">
        <v>10</v>
      </c>
      <c r="C925">
        <v>-78.550430000000006</v>
      </c>
      <c r="D925">
        <v>-74.87294</v>
      </c>
      <c r="E925" t="s">
        <v>172</v>
      </c>
      <c r="I925">
        <v>228.5</v>
      </c>
      <c r="K925" t="s">
        <v>269</v>
      </c>
      <c r="L925">
        <v>228.5</v>
      </c>
      <c r="M925" t="s">
        <v>1652</v>
      </c>
      <c r="N925">
        <v>0</v>
      </c>
      <c r="P925">
        <v>1988</v>
      </c>
      <c r="R925" t="s">
        <v>1650</v>
      </c>
    </row>
    <row r="926" spans="1:18">
      <c r="A926">
        <v>1798</v>
      </c>
      <c r="B926">
        <v>9</v>
      </c>
      <c r="C926">
        <v>-78.688239999999993</v>
      </c>
      <c r="D926">
        <v>-75.760840000000002</v>
      </c>
      <c r="E926" t="s">
        <v>172</v>
      </c>
      <c r="I926">
        <v>228.5</v>
      </c>
      <c r="K926" t="s">
        <v>269</v>
      </c>
      <c r="L926">
        <v>228.5</v>
      </c>
      <c r="M926" t="s">
        <v>1652</v>
      </c>
      <c r="N926">
        <v>0</v>
      </c>
      <c r="P926">
        <v>1988</v>
      </c>
      <c r="R926" t="s">
        <v>1650</v>
      </c>
    </row>
    <row r="927" spans="1:18">
      <c r="A927">
        <v>1799</v>
      </c>
      <c r="B927">
        <v>2</v>
      </c>
      <c r="C927">
        <v>-78.713769999999997</v>
      </c>
      <c r="D927">
        <v>-82.582459999999998</v>
      </c>
      <c r="E927" t="s">
        <v>172</v>
      </c>
      <c r="I927">
        <v>347.32</v>
      </c>
      <c r="K927" t="s">
        <v>269</v>
      </c>
      <c r="L927">
        <v>347.32</v>
      </c>
      <c r="M927" t="s">
        <v>1652</v>
      </c>
      <c r="N927">
        <v>0</v>
      </c>
      <c r="P927">
        <v>1988</v>
      </c>
      <c r="R927" t="s">
        <v>1650</v>
      </c>
    </row>
    <row r="928" spans="1:18">
      <c r="A928">
        <v>1800</v>
      </c>
      <c r="B928">
        <v>8</v>
      </c>
      <c r="C928">
        <v>-78.763459999999995</v>
      </c>
      <c r="D928">
        <v>-76.333460000000002</v>
      </c>
      <c r="E928" t="s">
        <v>172</v>
      </c>
      <c r="I928">
        <v>237.64</v>
      </c>
      <c r="K928" t="s">
        <v>269</v>
      </c>
      <c r="L928">
        <v>237.64</v>
      </c>
      <c r="M928" t="s">
        <v>1652</v>
      </c>
      <c r="N928">
        <v>0</v>
      </c>
      <c r="P928">
        <v>1988</v>
      </c>
      <c r="R928" t="s">
        <v>1650</v>
      </c>
    </row>
    <row r="929" spans="1:18">
      <c r="A929">
        <v>1801</v>
      </c>
      <c r="B929">
        <v>3</v>
      </c>
      <c r="C929">
        <v>-78.827020000000005</v>
      </c>
      <c r="D929">
        <v>-81.620159999999998</v>
      </c>
      <c r="E929" t="s">
        <v>172</v>
      </c>
      <c r="I929">
        <v>329.4</v>
      </c>
      <c r="K929" t="s">
        <v>269</v>
      </c>
      <c r="L929">
        <v>329.4</v>
      </c>
      <c r="M929" t="s">
        <v>1652</v>
      </c>
      <c r="N929">
        <v>0</v>
      </c>
      <c r="P929">
        <v>1988</v>
      </c>
      <c r="R929" t="s">
        <v>1650</v>
      </c>
    </row>
    <row r="930" spans="1:18">
      <c r="A930">
        <v>1802</v>
      </c>
      <c r="B930">
        <v>7</v>
      </c>
      <c r="C930">
        <v>-78.831270000000004</v>
      </c>
      <c r="D930">
        <v>-77.422610000000006</v>
      </c>
      <c r="E930" t="s">
        <v>172</v>
      </c>
      <c r="I930">
        <v>228.5</v>
      </c>
      <c r="K930" t="s">
        <v>269</v>
      </c>
      <c r="L930">
        <v>228.5</v>
      </c>
      <c r="M930" t="s">
        <v>1652</v>
      </c>
      <c r="N930">
        <v>0</v>
      </c>
      <c r="P930">
        <v>1988</v>
      </c>
      <c r="R930" t="s">
        <v>1650</v>
      </c>
    </row>
    <row r="931" spans="1:18">
      <c r="A931">
        <v>1803</v>
      </c>
      <c r="B931">
        <v>6</v>
      </c>
      <c r="C931">
        <v>-78.902649999999994</v>
      </c>
      <c r="D931">
        <v>-78.511060000000001</v>
      </c>
      <c r="E931" t="s">
        <v>172</v>
      </c>
      <c r="I931">
        <v>301.62</v>
      </c>
      <c r="K931" t="s">
        <v>269</v>
      </c>
      <c r="L931">
        <v>301.62</v>
      </c>
      <c r="M931" t="s">
        <v>1652</v>
      </c>
      <c r="N931">
        <v>0</v>
      </c>
      <c r="P931">
        <v>1988</v>
      </c>
      <c r="R931" t="s">
        <v>1650</v>
      </c>
    </row>
    <row r="932" spans="1:18">
      <c r="A932">
        <v>1804</v>
      </c>
      <c r="B932">
        <v>4</v>
      </c>
      <c r="C932">
        <v>-78.936459999999997</v>
      </c>
      <c r="D932">
        <v>-80.652649999999994</v>
      </c>
      <c r="E932" t="s">
        <v>172</v>
      </c>
      <c r="I932">
        <v>338.18</v>
      </c>
      <c r="K932" t="s">
        <v>269</v>
      </c>
      <c r="L932">
        <v>338.18</v>
      </c>
      <c r="M932" t="s">
        <v>1652</v>
      </c>
      <c r="N932">
        <v>0</v>
      </c>
      <c r="P932">
        <v>1988</v>
      </c>
      <c r="R932" t="s">
        <v>1650</v>
      </c>
    </row>
    <row r="933" spans="1:18">
      <c r="A933">
        <v>1805</v>
      </c>
      <c r="B933">
        <v>5</v>
      </c>
      <c r="C933">
        <v>-78.980599999999995</v>
      </c>
      <c r="D933">
        <v>-79.606870000000001</v>
      </c>
      <c r="E933" t="s">
        <v>172</v>
      </c>
      <c r="I933">
        <v>292.48</v>
      </c>
      <c r="K933" t="s">
        <v>269</v>
      </c>
      <c r="L933">
        <v>292.48</v>
      </c>
      <c r="M933" t="s">
        <v>1652</v>
      </c>
      <c r="N933">
        <v>0</v>
      </c>
      <c r="P933">
        <v>1988</v>
      </c>
      <c r="R933" t="s">
        <v>1650</v>
      </c>
    </row>
    <row r="934" spans="1:18">
      <c r="A934">
        <v>1822</v>
      </c>
      <c r="B934" s="2">
        <v>41061</v>
      </c>
      <c r="C934">
        <v>-76.096999999999994</v>
      </c>
      <c r="D934">
        <v>-89.014700000000005</v>
      </c>
      <c r="F934">
        <v>320</v>
      </c>
      <c r="G934">
        <v>1232</v>
      </c>
      <c r="I934">
        <v>39.5</v>
      </c>
      <c r="J934">
        <v>72.5</v>
      </c>
      <c r="K934" t="s">
        <v>1679</v>
      </c>
      <c r="L934">
        <v>395</v>
      </c>
      <c r="M934" t="s">
        <v>110</v>
      </c>
      <c r="N934">
        <v>1978</v>
      </c>
      <c r="P934">
        <v>1999</v>
      </c>
      <c r="R934" t="s">
        <v>1680</v>
      </c>
    </row>
    <row r="935" spans="1:18">
      <c r="A935">
        <v>1823</v>
      </c>
      <c r="B935" s="2">
        <v>41030</v>
      </c>
      <c r="C935">
        <v>-77.058999999999997</v>
      </c>
      <c r="D935">
        <v>-89.137</v>
      </c>
      <c r="F935">
        <v>400</v>
      </c>
      <c r="G935">
        <v>1246</v>
      </c>
      <c r="I935">
        <v>38.799999999999997</v>
      </c>
      <c r="J935">
        <v>101.9</v>
      </c>
      <c r="K935" t="s">
        <v>1679</v>
      </c>
      <c r="L935">
        <v>388</v>
      </c>
      <c r="M935" t="s">
        <v>110</v>
      </c>
      <c r="N935">
        <v>1780</v>
      </c>
      <c r="P935">
        <v>2001</v>
      </c>
      <c r="R935" t="s">
        <v>1680</v>
      </c>
    </row>
    <row r="936" spans="1:18">
      <c r="A936">
        <v>1824</v>
      </c>
      <c r="B936" t="s">
        <v>1683</v>
      </c>
      <c r="C936">
        <v>-77.683000000000007</v>
      </c>
      <c r="D936">
        <v>-123.995</v>
      </c>
      <c r="F936">
        <v>495</v>
      </c>
      <c r="G936">
        <v>1828</v>
      </c>
      <c r="I936">
        <v>14</v>
      </c>
      <c r="J936">
        <v>34.9</v>
      </c>
      <c r="K936" t="s">
        <v>1679</v>
      </c>
      <c r="L936">
        <v>140</v>
      </c>
      <c r="M936" t="s">
        <v>110</v>
      </c>
      <c r="N936">
        <v>1716</v>
      </c>
      <c r="P936">
        <v>2000</v>
      </c>
      <c r="R936" t="s">
        <v>1680</v>
      </c>
    </row>
    <row r="937" spans="1:18">
      <c r="A937">
        <v>1825</v>
      </c>
      <c r="B937" s="2">
        <v>40940</v>
      </c>
      <c r="C937">
        <v>-77.843000000000004</v>
      </c>
      <c r="D937">
        <v>-102.91</v>
      </c>
      <c r="F937">
        <v>295</v>
      </c>
      <c r="G937">
        <v>1353</v>
      </c>
      <c r="I937">
        <v>42.7</v>
      </c>
      <c r="J937">
        <v>84.2</v>
      </c>
      <c r="K937" t="s">
        <v>1679</v>
      </c>
      <c r="L937">
        <v>427</v>
      </c>
      <c r="M937" t="s">
        <v>110</v>
      </c>
      <c r="N937">
        <v>1890</v>
      </c>
      <c r="P937">
        <v>2001</v>
      </c>
      <c r="R937" t="s">
        <v>1680</v>
      </c>
    </row>
    <row r="938" spans="1:18">
      <c r="A938">
        <v>1826</v>
      </c>
      <c r="B938" t="s">
        <v>1685</v>
      </c>
      <c r="C938">
        <v>-78.082999999999998</v>
      </c>
      <c r="D938">
        <v>-120.08</v>
      </c>
      <c r="F938">
        <v>440</v>
      </c>
      <c r="G938">
        <v>1697</v>
      </c>
      <c r="I938">
        <v>18.899999999999999</v>
      </c>
      <c r="J938">
        <v>41.1</v>
      </c>
      <c r="K938" t="s">
        <v>1679</v>
      </c>
      <c r="L938">
        <v>189</v>
      </c>
      <c r="M938" t="s">
        <v>110</v>
      </c>
      <c r="N938">
        <v>1799</v>
      </c>
      <c r="P938">
        <v>2000</v>
      </c>
      <c r="R938" t="s">
        <v>1680</v>
      </c>
    </row>
    <row r="939" spans="1:18">
      <c r="A939">
        <v>1827</v>
      </c>
      <c r="B939" s="2">
        <v>40969</v>
      </c>
      <c r="C939">
        <v>-78.12</v>
      </c>
      <c r="D939">
        <v>-95.646000000000001</v>
      </c>
      <c r="F939">
        <v>370</v>
      </c>
      <c r="G939">
        <v>1633</v>
      </c>
      <c r="I939">
        <v>32.5</v>
      </c>
      <c r="J939">
        <v>64.900000000000006</v>
      </c>
      <c r="K939" t="s">
        <v>1679</v>
      </c>
      <c r="L939">
        <v>325</v>
      </c>
      <c r="M939" t="s">
        <v>110</v>
      </c>
      <c r="N939">
        <v>1859</v>
      </c>
      <c r="P939">
        <v>2001</v>
      </c>
      <c r="R939" t="s">
        <v>1680</v>
      </c>
    </row>
    <row r="940" spans="1:18">
      <c r="A940">
        <v>1828</v>
      </c>
      <c r="B940" t="s">
        <v>1687</v>
      </c>
      <c r="C940">
        <v>-78.73</v>
      </c>
      <c r="D940">
        <v>-116.33</v>
      </c>
      <c r="F940">
        <v>440</v>
      </c>
      <c r="G940">
        <v>1740</v>
      </c>
      <c r="I940">
        <v>23.5</v>
      </c>
      <c r="J940">
        <v>47.5</v>
      </c>
      <c r="K940" t="s">
        <v>1679</v>
      </c>
      <c r="L940">
        <v>235</v>
      </c>
      <c r="M940" t="s">
        <v>110</v>
      </c>
      <c r="N940">
        <v>1831</v>
      </c>
      <c r="P940">
        <v>1995</v>
      </c>
      <c r="R940" t="s">
        <v>1680</v>
      </c>
    </row>
    <row r="941" spans="1:18">
      <c r="A941">
        <v>1829</v>
      </c>
      <c r="B941" t="s">
        <v>1688</v>
      </c>
      <c r="C941">
        <v>-79.382999999999996</v>
      </c>
      <c r="D941">
        <v>-111.239</v>
      </c>
      <c r="F941">
        <v>475</v>
      </c>
      <c r="G941">
        <v>1791</v>
      </c>
      <c r="I941">
        <v>22</v>
      </c>
      <c r="J941">
        <v>46.7</v>
      </c>
      <c r="K941" t="s">
        <v>1679</v>
      </c>
      <c r="L941">
        <v>220</v>
      </c>
      <c r="M941" t="s">
        <v>110</v>
      </c>
      <c r="N941">
        <v>1653</v>
      </c>
      <c r="P941">
        <v>2001</v>
      </c>
      <c r="R941" t="s">
        <v>1680</v>
      </c>
    </row>
    <row r="942" spans="1:18">
      <c r="A942">
        <v>1830</v>
      </c>
      <c r="B942" t="s">
        <v>1689</v>
      </c>
      <c r="C942">
        <v>-79.459999999999994</v>
      </c>
      <c r="D942">
        <v>-118.05</v>
      </c>
      <c r="F942">
        <v>480</v>
      </c>
      <c r="G942">
        <v>1603</v>
      </c>
      <c r="I942">
        <v>15</v>
      </c>
      <c r="J942">
        <v>44.6</v>
      </c>
      <c r="K942" t="s">
        <v>1679</v>
      </c>
      <c r="L942">
        <v>150</v>
      </c>
      <c r="M942" t="s">
        <v>110</v>
      </c>
      <c r="N942">
        <v>1922</v>
      </c>
      <c r="P942">
        <v>1995</v>
      </c>
      <c r="R942" t="s">
        <v>1680</v>
      </c>
    </row>
    <row r="943" spans="1:18">
      <c r="A943">
        <v>1831</v>
      </c>
      <c r="B943" t="s">
        <v>1690</v>
      </c>
      <c r="C943">
        <v>-80.010000000000005</v>
      </c>
      <c r="D943">
        <v>-119.43</v>
      </c>
      <c r="F943">
        <v>520</v>
      </c>
      <c r="G943">
        <v>1530</v>
      </c>
      <c r="I943">
        <v>11.2</v>
      </c>
      <c r="J943">
        <v>32.6</v>
      </c>
      <c r="K943" t="s">
        <v>1679</v>
      </c>
      <c r="L943">
        <v>112</v>
      </c>
      <c r="M943" t="s">
        <v>110</v>
      </c>
      <c r="N943">
        <v>1903</v>
      </c>
      <c r="P943">
        <v>1995</v>
      </c>
      <c r="R943" t="s">
        <v>1680</v>
      </c>
    </row>
    <row r="944" spans="1:18">
      <c r="A944">
        <v>1832</v>
      </c>
      <c r="B944" t="s">
        <v>1691</v>
      </c>
      <c r="C944">
        <v>-80.62</v>
      </c>
      <c r="D944">
        <v>-122.63</v>
      </c>
      <c r="F944">
        <v>670</v>
      </c>
      <c r="G944">
        <v>1350</v>
      </c>
      <c r="I944">
        <v>13.9</v>
      </c>
      <c r="J944">
        <v>50.5</v>
      </c>
      <c r="K944" t="s">
        <v>1679</v>
      </c>
      <c r="L944">
        <v>139</v>
      </c>
      <c r="M944" t="s">
        <v>110</v>
      </c>
      <c r="N944">
        <v>1724</v>
      </c>
      <c r="P944">
        <v>1998</v>
      </c>
      <c r="R944" t="s">
        <v>1680</v>
      </c>
    </row>
    <row r="945" spans="1:18">
      <c r="A945">
        <v>1833</v>
      </c>
      <c r="B945" t="s">
        <v>1692</v>
      </c>
      <c r="C945">
        <v>-81.653000000000006</v>
      </c>
      <c r="D945">
        <v>-148.99799999999999</v>
      </c>
      <c r="F945">
        <v>1100</v>
      </c>
      <c r="G945">
        <v>620</v>
      </c>
      <c r="I945">
        <v>12</v>
      </c>
      <c r="J945">
        <v>43.2</v>
      </c>
      <c r="K945" t="s">
        <v>1679</v>
      </c>
      <c r="L945">
        <v>120</v>
      </c>
      <c r="M945" t="s">
        <v>110</v>
      </c>
      <c r="N945">
        <v>1890</v>
      </c>
      <c r="P945">
        <v>1994</v>
      </c>
      <c r="R945" t="s">
        <v>1680</v>
      </c>
    </row>
    <row r="946" spans="1:18">
      <c r="A946">
        <v>1834</v>
      </c>
      <c r="B946" t="s">
        <v>1693</v>
      </c>
      <c r="C946">
        <v>-90</v>
      </c>
      <c r="D946">
        <v>0</v>
      </c>
      <c r="F946">
        <v>1300</v>
      </c>
      <c r="G946">
        <v>2850</v>
      </c>
      <c r="I946">
        <v>7.8</v>
      </c>
      <c r="J946">
        <v>21.7</v>
      </c>
      <c r="K946" t="s">
        <v>1679</v>
      </c>
      <c r="L946">
        <v>78</v>
      </c>
      <c r="M946" t="s">
        <v>110</v>
      </c>
      <c r="N946">
        <v>1801</v>
      </c>
      <c r="P946">
        <v>1991</v>
      </c>
      <c r="R946" t="s">
        <v>1680</v>
      </c>
    </row>
    <row r="947" spans="1:18">
      <c r="A947">
        <v>1835</v>
      </c>
      <c r="B947" t="s">
        <v>1694</v>
      </c>
      <c r="C947">
        <v>-81.653000000000006</v>
      </c>
      <c r="D947">
        <v>-148.99799999999999</v>
      </c>
      <c r="G947">
        <v>620.1</v>
      </c>
      <c r="I947">
        <v>11.5</v>
      </c>
      <c r="K947" t="s">
        <v>243</v>
      </c>
      <c r="L947">
        <v>115</v>
      </c>
      <c r="M947" t="s">
        <v>110</v>
      </c>
      <c r="N947">
        <v>1982</v>
      </c>
      <c r="P947">
        <v>1994</v>
      </c>
      <c r="R947" t="s">
        <v>1695</v>
      </c>
    </row>
    <row r="948" spans="1:18">
      <c r="A948">
        <v>1836</v>
      </c>
      <c r="B948" t="s">
        <v>1697</v>
      </c>
      <c r="C948">
        <v>-81.653000000000006</v>
      </c>
      <c r="D948">
        <v>-148.99799999999999</v>
      </c>
      <c r="G948">
        <v>602.20000000000005</v>
      </c>
      <c r="I948">
        <v>12.7</v>
      </c>
      <c r="K948" t="s">
        <v>243</v>
      </c>
      <c r="L948">
        <v>127</v>
      </c>
      <c r="M948" t="s">
        <v>110</v>
      </c>
      <c r="N948">
        <v>1990</v>
      </c>
      <c r="P948">
        <v>1994</v>
      </c>
      <c r="R948" t="s">
        <v>1695</v>
      </c>
    </row>
    <row r="949" spans="1:18">
      <c r="A949">
        <v>1837</v>
      </c>
      <c r="B949" t="s">
        <v>1698</v>
      </c>
      <c r="C949">
        <v>-81.653000000000006</v>
      </c>
      <c r="D949">
        <v>-148.99799999999999</v>
      </c>
      <c r="G949">
        <v>600.70000000000005</v>
      </c>
      <c r="I949">
        <v>13.7</v>
      </c>
      <c r="K949" t="s">
        <v>243</v>
      </c>
      <c r="L949">
        <v>137</v>
      </c>
      <c r="M949" t="s">
        <v>110</v>
      </c>
      <c r="N949">
        <v>1989</v>
      </c>
      <c r="P949">
        <v>1994</v>
      </c>
      <c r="R949" t="s">
        <v>1695</v>
      </c>
    </row>
    <row r="950" spans="1:18">
      <c r="A950">
        <v>1838</v>
      </c>
      <c r="B950" t="s">
        <v>1699</v>
      </c>
      <c r="C950">
        <v>-81.653000000000006</v>
      </c>
      <c r="D950">
        <v>-148.99799999999999</v>
      </c>
      <c r="G950">
        <v>602.9</v>
      </c>
      <c r="I950">
        <v>11.5</v>
      </c>
      <c r="K950" t="s">
        <v>243</v>
      </c>
      <c r="L950">
        <v>115</v>
      </c>
      <c r="M950" t="s">
        <v>110</v>
      </c>
      <c r="N950">
        <v>1990</v>
      </c>
      <c r="P950">
        <v>1994</v>
      </c>
      <c r="R950" t="s">
        <v>1695</v>
      </c>
    </row>
    <row r="951" spans="1:18">
      <c r="A951">
        <v>1839</v>
      </c>
      <c r="B951" t="s">
        <v>1700</v>
      </c>
      <c r="C951">
        <v>-81.653000000000006</v>
      </c>
      <c r="D951">
        <v>-148.99799999999999</v>
      </c>
      <c r="G951">
        <v>601.9</v>
      </c>
      <c r="I951">
        <v>8.6</v>
      </c>
      <c r="K951" t="s">
        <v>243</v>
      </c>
      <c r="L951">
        <v>86</v>
      </c>
      <c r="M951" t="s">
        <v>110</v>
      </c>
      <c r="N951">
        <v>1989</v>
      </c>
      <c r="P951">
        <v>1994</v>
      </c>
      <c r="R951" t="s">
        <v>1695</v>
      </c>
    </row>
    <row r="952" spans="1:18">
      <c r="A952">
        <v>1840</v>
      </c>
      <c r="B952" t="s">
        <v>1701</v>
      </c>
      <c r="C952">
        <v>-81.653000000000006</v>
      </c>
      <c r="D952">
        <v>-148.99799999999999</v>
      </c>
      <c r="G952">
        <v>619.79999999999995</v>
      </c>
      <c r="I952">
        <v>10.9</v>
      </c>
      <c r="K952" t="s">
        <v>243</v>
      </c>
      <c r="L952">
        <v>109</v>
      </c>
      <c r="M952" t="s">
        <v>110</v>
      </c>
      <c r="N952">
        <v>1991</v>
      </c>
      <c r="P952">
        <v>1994</v>
      </c>
      <c r="R952" t="s">
        <v>1695</v>
      </c>
    </row>
    <row r="953" spans="1:18">
      <c r="A953">
        <v>1841</v>
      </c>
      <c r="B953" t="s">
        <v>1702</v>
      </c>
      <c r="C953">
        <v>-81.653000000000006</v>
      </c>
      <c r="D953">
        <v>-148.99799999999999</v>
      </c>
      <c r="G953">
        <v>620.5</v>
      </c>
      <c r="I953">
        <v>12.2</v>
      </c>
      <c r="K953" t="s">
        <v>243</v>
      </c>
      <c r="L953">
        <v>122</v>
      </c>
      <c r="M953" t="s">
        <v>110</v>
      </c>
      <c r="N953">
        <v>1984</v>
      </c>
      <c r="P953">
        <v>1996</v>
      </c>
      <c r="R953" t="s">
        <v>1695</v>
      </c>
    </row>
    <row r="954" spans="1:18">
      <c r="A954">
        <v>1842</v>
      </c>
      <c r="B954" t="s">
        <v>1703</v>
      </c>
      <c r="C954">
        <v>-81.653000000000006</v>
      </c>
      <c r="D954">
        <v>-148.99799999999999</v>
      </c>
      <c r="G954">
        <v>395.7</v>
      </c>
      <c r="I954">
        <v>18.2</v>
      </c>
      <c r="K954" t="s">
        <v>243</v>
      </c>
      <c r="L954">
        <v>182</v>
      </c>
      <c r="M954" t="s">
        <v>110</v>
      </c>
      <c r="N954">
        <v>1992</v>
      </c>
      <c r="P954">
        <v>1996</v>
      </c>
      <c r="R954" t="s">
        <v>1695</v>
      </c>
    </row>
    <row r="955" spans="1:18">
      <c r="A955">
        <v>1843</v>
      </c>
      <c r="B955" t="s">
        <v>1704</v>
      </c>
      <c r="C955">
        <v>-81.653000000000006</v>
      </c>
      <c r="D955">
        <v>-148.99799999999999</v>
      </c>
      <c r="G955">
        <v>436.4</v>
      </c>
      <c r="I955">
        <v>9.5</v>
      </c>
      <c r="K955" t="s">
        <v>243</v>
      </c>
      <c r="L955">
        <v>95</v>
      </c>
      <c r="M955" t="s">
        <v>110</v>
      </c>
      <c r="N955">
        <v>1987</v>
      </c>
      <c r="P955">
        <v>1996</v>
      </c>
      <c r="R955" t="s">
        <v>1695</v>
      </c>
    </row>
    <row r="956" spans="1:18">
      <c r="A956">
        <v>1844</v>
      </c>
      <c r="B956" t="s">
        <v>1705</v>
      </c>
      <c r="C956">
        <v>-81.653000000000006</v>
      </c>
      <c r="D956">
        <v>-148.99799999999999</v>
      </c>
      <c r="G956">
        <v>580.1</v>
      </c>
      <c r="I956">
        <v>17.3</v>
      </c>
      <c r="K956" t="s">
        <v>243</v>
      </c>
      <c r="L956">
        <v>173</v>
      </c>
      <c r="M956" t="s">
        <v>110</v>
      </c>
      <c r="N956">
        <v>1992</v>
      </c>
      <c r="P956">
        <v>1996</v>
      </c>
      <c r="R956" t="s">
        <v>1695</v>
      </c>
    </row>
    <row r="957" spans="1:18">
      <c r="A957">
        <v>1845</v>
      </c>
      <c r="B957" t="s">
        <v>1706</v>
      </c>
      <c r="C957">
        <v>-81.653000000000006</v>
      </c>
      <c r="D957">
        <v>-148.99799999999999</v>
      </c>
      <c r="G957">
        <v>582.4</v>
      </c>
      <c r="I957">
        <v>11.4</v>
      </c>
      <c r="K957" t="s">
        <v>243</v>
      </c>
      <c r="L957">
        <v>114</v>
      </c>
      <c r="M957" t="s">
        <v>110</v>
      </c>
      <c r="N957">
        <v>1989</v>
      </c>
      <c r="P957">
        <v>1996</v>
      </c>
      <c r="R957" t="s">
        <v>1695</v>
      </c>
    </row>
    <row r="958" spans="1:18">
      <c r="A958">
        <v>1847</v>
      </c>
      <c r="B958" t="s">
        <v>1707</v>
      </c>
      <c r="C958">
        <v>-81.653000000000006</v>
      </c>
      <c r="D958">
        <v>-148.99799999999999</v>
      </c>
      <c r="G958">
        <v>620.1</v>
      </c>
      <c r="I958">
        <v>11.7</v>
      </c>
      <c r="K958" t="s">
        <v>243</v>
      </c>
      <c r="L958">
        <v>117</v>
      </c>
      <c r="M958" t="s">
        <v>110</v>
      </c>
      <c r="N958">
        <v>1890</v>
      </c>
      <c r="P958">
        <v>1994</v>
      </c>
      <c r="R958" t="s">
        <v>1695</v>
      </c>
    </row>
    <row r="959" spans="1:18">
      <c r="A959">
        <v>1850</v>
      </c>
      <c r="B959" t="s">
        <v>1710</v>
      </c>
      <c r="C959">
        <v>-76.716669999999993</v>
      </c>
      <c r="D959">
        <v>159.66667000000001</v>
      </c>
      <c r="G959">
        <v>2000</v>
      </c>
      <c r="I959">
        <v>-6</v>
      </c>
      <c r="J959">
        <v>4</v>
      </c>
      <c r="K959" t="s">
        <v>191</v>
      </c>
      <c r="L959">
        <v>-53</v>
      </c>
      <c r="M959" t="s">
        <v>1711</v>
      </c>
      <c r="N959">
        <v>0</v>
      </c>
      <c r="P959">
        <v>1988</v>
      </c>
      <c r="R959" t="s">
        <v>1712</v>
      </c>
    </row>
    <row r="960" spans="1:18">
      <c r="A960">
        <v>1851</v>
      </c>
      <c r="B960" t="s">
        <v>1713</v>
      </c>
      <c r="C960">
        <v>-76.766670000000005</v>
      </c>
      <c r="D960">
        <v>159.43333000000001</v>
      </c>
      <c r="G960">
        <v>2000</v>
      </c>
      <c r="I960">
        <v>-8</v>
      </c>
      <c r="J960">
        <v>7.3</v>
      </c>
      <c r="K960" t="s">
        <v>191</v>
      </c>
      <c r="L960">
        <v>-69</v>
      </c>
      <c r="M960" t="s">
        <v>1711</v>
      </c>
      <c r="N960">
        <v>0</v>
      </c>
      <c r="P960">
        <v>1988</v>
      </c>
      <c r="R960" t="s">
        <v>1712</v>
      </c>
    </row>
    <row r="961" spans="1:18">
      <c r="A961">
        <v>1855</v>
      </c>
      <c r="B961" t="s">
        <v>1722</v>
      </c>
      <c r="C961">
        <v>-66.211290000000005</v>
      </c>
      <c r="D961">
        <v>111.85502</v>
      </c>
      <c r="H961">
        <v>-14.7</v>
      </c>
      <c r="I961">
        <v>170</v>
      </c>
      <c r="K961" t="s">
        <v>304</v>
      </c>
      <c r="L961">
        <v>170</v>
      </c>
      <c r="N961">
        <v>0</v>
      </c>
      <c r="P961">
        <v>0</v>
      </c>
      <c r="R961" t="s">
        <v>1723</v>
      </c>
    </row>
    <row r="962" spans="1:18">
      <c r="A962">
        <v>1856</v>
      </c>
      <c r="B962" t="s">
        <v>1724</v>
      </c>
      <c r="C962">
        <v>-66.238560000000007</v>
      </c>
      <c r="D962">
        <v>113.78704999999999</v>
      </c>
      <c r="H962">
        <v>-12.9</v>
      </c>
      <c r="I962">
        <v>1570</v>
      </c>
      <c r="K962" t="s">
        <v>304</v>
      </c>
      <c r="L962">
        <v>1570</v>
      </c>
      <c r="N962">
        <v>0</v>
      </c>
      <c r="P962">
        <v>0</v>
      </c>
      <c r="R962" t="s">
        <v>1723</v>
      </c>
    </row>
    <row r="963" spans="1:18">
      <c r="A963">
        <v>1857</v>
      </c>
      <c r="B963" t="s">
        <v>1725</v>
      </c>
      <c r="C963">
        <v>-66.239009999999993</v>
      </c>
      <c r="D963">
        <v>111.29179000000001</v>
      </c>
      <c r="H963">
        <v>-13.7</v>
      </c>
      <c r="I963">
        <v>170</v>
      </c>
      <c r="K963" t="s">
        <v>304</v>
      </c>
      <c r="L963">
        <v>170</v>
      </c>
      <c r="N963">
        <v>0</v>
      </c>
      <c r="P963">
        <v>0</v>
      </c>
      <c r="R963" t="s">
        <v>1723</v>
      </c>
    </row>
    <row r="964" spans="1:18">
      <c r="A964">
        <v>1858</v>
      </c>
      <c r="B964" t="s">
        <v>1726</v>
      </c>
      <c r="C964">
        <v>-66.258189999999999</v>
      </c>
      <c r="D964">
        <v>112.61201</v>
      </c>
      <c r="H964">
        <v>-16.5</v>
      </c>
      <c r="I964">
        <v>510</v>
      </c>
      <c r="K964" t="s">
        <v>304</v>
      </c>
      <c r="L964">
        <v>510</v>
      </c>
      <c r="N964">
        <v>0</v>
      </c>
      <c r="P964">
        <v>0</v>
      </c>
      <c r="R964" t="s">
        <v>1723</v>
      </c>
    </row>
    <row r="965" spans="1:18">
      <c r="A965">
        <v>1859</v>
      </c>
      <c r="B965" t="s">
        <v>1727</v>
      </c>
      <c r="C965">
        <v>-66.416200000000003</v>
      </c>
      <c r="D965">
        <v>111.77503</v>
      </c>
      <c r="H965">
        <v>-16.600000000000001</v>
      </c>
      <c r="I965">
        <v>130</v>
      </c>
      <c r="K965" t="s">
        <v>304</v>
      </c>
      <c r="L965">
        <v>130</v>
      </c>
      <c r="N965">
        <v>0</v>
      </c>
      <c r="P965">
        <v>0</v>
      </c>
      <c r="R965" t="s">
        <v>1723</v>
      </c>
    </row>
    <row r="966" spans="1:18">
      <c r="A966">
        <v>1860</v>
      </c>
      <c r="B966" t="s">
        <v>1728</v>
      </c>
      <c r="C966">
        <v>-66.501019999999997</v>
      </c>
      <c r="D966">
        <v>112.05531999999999</v>
      </c>
      <c r="H966">
        <v>-1.3</v>
      </c>
      <c r="I966">
        <v>60</v>
      </c>
      <c r="K966" t="s">
        <v>304</v>
      </c>
      <c r="L966">
        <v>60</v>
      </c>
      <c r="N966">
        <v>0</v>
      </c>
      <c r="P966">
        <v>0</v>
      </c>
      <c r="R966" t="s">
        <v>1723</v>
      </c>
    </row>
    <row r="967" spans="1:18">
      <c r="A967">
        <v>1861</v>
      </c>
      <c r="B967" t="s">
        <v>1729</v>
      </c>
      <c r="C967">
        <v>-66.637789999999995</v>
      </c>
      <c r="D967">
        <v>112.43147</v>
      </c>
      <c r="H967">
        <v>-19.8</v>
      </c>
      <c r="I967">
        <v>180</v>
      </c>
      <c r="K967" t="s">
        <v>304</v>
      </c>
      <c r="L967">
        <v>180</v>
      </c>
      <c r="N967">
        <v>0</v>
      </c>
      <c r="P967">
        <v>0</v>
      </c>
      <c r="R967" t="s">
        <v>1723</v>
      </c>
    </row>
    <row r="968" spans="1:18">
      <c r="A968">
        <v>1862</v>
      </c>
      <c r="B968" t="s">
        <v>1730</v>
      </c>
      <c r="C968">
        <v>-66.661559999999994</v>
      </c>
      <c r="D968">
        <v>113.89864</v>
      </c>
      <c r="H968">
        <v>-15.5</v>
      </c>
      <c r="I968">
        <v>290</v>
      </c>
      <c r="K968" t="s">
        <v>304</v>
      </c>
      <c r="L968">
        <v>290</v>
      </c>
      <c r="N968">
        <v>0</v>
      </c>
      <c r="P968">
        <v>0</v>
      </c>
      <c r="R968" t="s">
        <v>1723</v>
      </c>
    </row>
    <row r="969" spans="1:18">
      <c r="A969">
        <v>1863</v>
      </c>
      <c r="B969" t="s">
        <v>1731</v>
      </c>
      <c r="C969">
        <v>-66.758920000000003</v>
      </c>
      <c r="D969">
        <v>112.86371</v>
      </c>
      <c r="H969">
        <v>-20.6</v>
      </c>
      <c r="I969">
        <v>600</v>
      </c>
      <c r="K969" t="s">
        <v>304</v>
      </c>
      <c r="L969">
        <v>600</v>
      </c>
      <c r="N969">
        <v>0</v>
      </c>
      <c r="P969">
        <v>0</v>
      </c>
      <c r="R969" t="s">
        <v>1723</v>
      </c>
    </row>
    <row r="970" spans="1:18">
      <c r="A970">
        <v>1864</v>
      </c>
      <c r="B970" t="s">
        <v>1732</v>
      </c>
      <c r="C970">
        <v>-66.766530000000003</v>
      </c>
      <c r="D970">
        <v>113.22949</v>
      </c>
      <c r="H970">
        <v>-18.8</v>
      </c>
      <c r="I970">
        <v>1200</v>
      </c>
      <c r="K970" t="s">
        <v>304</v>
      </c>
      <c r="L970">
        <v>1200</v>
      </c>
      <c r="N970">
        <v>0</v>
      </c>
      <c r="P970">
        <v>0</v>
      </c>
      <c r="R970" t="s">
        <v>1723</v>
      </c>
    </row>
    <row r="971" spans="1:18">
      <c r="A971">
        <v>1865</v>
      </c>
      <c r="B971" t="s">
        <v>1733</v>
      </c>
      <c r="C971">
        <v>-66.966449999999995</v>
      </c>
      <c r="D971">
        <v>112.27124999999999</v>
      </c>
      <c r="H971">
        <v>-19.8</v>
      </c>
      <c r="I971">
        <v>150</v>
      </c>
      <c r="K971" t="s">
        <v>304</v>
      </c>
      <c r="L971">
        <v>150</v>
      </c>
      <c r="N971">
        <v>0</v>
      </c>
      <c r="P971">
        <v>0</v>
      </c>
      <c r="R971" t="s">
        <v>1723</v>
      </c>
    </row>
    <row r="972" spans="1:18">
      <c r="A972">
        <v>1866</v>
      </c>
      <c r="B972" t="s">
        <v>1734</v>
      </c>
      <c r="C972">
        <v>-67.449780000000004</v>
      </c>
      <c r="D972">
        <v>112.74729000000001</v>
      </c>
      <c r="H972">
        <v>-17.2</v>
      </c>
      <c r="I972">
        <v>1730</v>
      </c>
      <c r="K972" t="s">
        <v>304</v>
      </c>
      <c r="L972">
        <v>1730</v>
      </c>
      <c r="N972">
        <v>0</v>
      </c>
      <c r="P972">
        <v>0</v>
      </c>
      <c r="R972" t="s">
        <v>1723</v>
      </c>
    </row>
    <row r="973" spans="1:18">
      <c r="A973">
        <v>1867</v>
      </c>
      <c r="B973" t="s">
        <v>1735</v>
      </c>
      <c r="C973">
        <v>-67.461259999999996</v>
      </c>
      <c r="D973">
        <v>113.22552</v>
      </c>
      <c r="H973">
        <v>-15.2</v>
      </c>
      <c r="I973">
        <v>1660</v>
      </c>
      <c r="K973" t="s">
        <v>304</v>
      </c>
      <c r="L973">
        <v>1660</v>
      </c>
      <c r="N973">
        <v>0</v>
      </c>
      <c r="P973">
        <v>0</v>
      </c>
      <c r="R973" t="s">
        <v>1723</v>
      </c>
    </row>
    <row r="974" spans="1:18">
      <c r="A974">
        <v>1868</v>
      </c>
      <c r="B974" t="s">
        <v>1736</v>
      </c>
      <c r="C974">
        <v>-67.46499</v>
      </c>
      <c r="D974">
        <v>113.83484</v>
      </c>
      <c r="H974">
        <v>-14.5</v>
      </c>
      <c r="I974">
        <v>1410</v>
      </c>
      <c r="K974" t="s">
        <v>304</v>
      </c>
      <c r="L974">
        <v>1410</v>
      </c>
      <c r="N974">
        <v>0</v>
      </c>
      <c r="P974">
        <v>0</v>
      </c>
      <c r="R974" t="s">
        <v>1723</v>
      </c>
    </row>
    <row r="975" spans="1:18">
      <c r="A975">
        <v>1869</v>
      </c>
      <c r="B975" t="s">
        <v>536</v>
      </c>
      <c r="C975">
        <v>-79.983333000000002</v>
      </c>
      <c r="D975">
        <v>-120.016666</v>
      </c>
      <c r="G975">
        <v>1515</v>
      </c>
      <c r="I975">
        <v>17.2</v>
      </c>
      <c r="K975" t="s">
        <v>243</v>
      </c>
      <c r="L975">
        <v>172</v>
      </c>
      <c r="M975" t="s">
        <v>128</v>
      </c>
      <c r="N975">
        <v>1957</v>
      </c>
      <c r="P975">
        <v>1958</v>
      </c>
      <c r="R975" t="s">
        <v>1737</v>
      </c>
    </row>
    <row r="976" spans="1:18">
      <c r="A976">
        <v>1875</v>
      </c>
      <c r="B976" t="s">
        <v>1738</v>
      </c>
      <c r="C976">
        <v>-69.733333000000002</v>
      </c>
      <c r="D976">
        <v>95.516666000000001</v>
      </c>
      <c r="F976">
        <v>375</v>
      </c>
      <c r="G976">
        <v>2740</v>
      </c>
      <c r="I976">
        <v>189</v>
      </c>
      <c r="K976" t="s">
        <v>1721</v>
      </c>
      <c r="L976">
        <v>189</v>
      </c>
      <c r="M976" t="s">
        <v>244</v>
      </c>
      <c r="N976">
        <v>1944</v>
      </c>
      <c r="P976">
        <v>1956</v>
      </c>
      <c r="R976" t="s">
        <v>1744</v>
      </c>
    </row>
    <row r="977" spans="1:18">
      <c r="A977">
        <v>1876</v>
      </c>
      <c r="B977" t="s">
        <v>1742</v>
      </c>
      <c r="C977">
        <v>-74.083332999999996</v>
      </c>
      <c r="D977">
        <v>97.483333000000002</v>
      </c>
      <c r="F977">
        <v>870</v>
      </c>
      <c r="G977">
        <v>3500</v>
      </c>
      <c r="I977">
        <v>57</v>
      </c>
      <c r="K977" t="s">
        <v>1721</v>
      </c>
      <c r="L977">
        <v>57</v>
      </c>
      <c r="M977" t="s">
        <v>244</v>
      </c>
      <c r="N977">
        <v>1943</v>
      </c>
      <c r="P977">
        <v>1958</v>
      </c>
      <c r="R977" t="s">
        <v>1745</v>
      </c>
    </row>
    <row r="978" spans="1:18">
      <c r="A978">
        <v>1877</v>
      </c>
      <c r="B978" t="s">
        <v>1746</v>
      </c>
      <c r="C978">
        <v>-71.083332999999996</v>
      </c>
      <c r="D978">
        <v>139.33333300000001</v>
      </c>
      <c r="G978">
        <v>2510</v>
      </c>
      <c r="I978">
        <v>8.6999999999999993</v>
      </c>
      <c r="K978" t="s">
        <v>243</v>
      </c>
      <c r="L978">
        <v>87</v>
      </c>
      <c r="M978" t="s">
        <v>244</v>
      </c>
      <c r="N978">
        <v>1958</v>
      </c>
      <c r="O978">
        <v>12</v>
      </c>
      <c r="P978">
        <v>1960</v>
      </c>
      <c r="Q978">
        <v>1</v>
      </c>
      <c r="R978" t="s">
        <v>1747</v>
      </c>
    </row>
    <row r="979" spans="1:18">
      <c r="A979">
        <v>1878</v>
      </c>
      <c r="B979" t="s">
        <v>1746</v>
      </c>
      <c r="C979">
        <v>-71.083332999999996</v>
      </c>
      <c r="D979">
        <v>139.33333300000001</v>
      </c>
      <c r="G979">
        <v>2510</v>
      </c>
      <c r="I979">
        <v>8.6999999999999993</v>
      </c>
      <c r="K979" t="s">
        <v>243</v>
      </c>
      <c r="L979">
        <v>87</v>
      </c>
      <c r="M979" t="s">
        <v>319</v>
      </c>
      <c r="N979">
        <v>1958</v>
      </c>
      <c r="O979">
        <v>12</v>
      </c>
      <c r="P979">
        <v>1960</v>
      </c>
      <c r="Q979">
        <v>1</v>
      </c>
      <c r="R979" t="s">
        <v>1747</v>
      </c>
    </row>
    <row r="980" spans="1:18">
      <c r="A980">
        <v>1879</v>
      </c>
      <c r="B980" t="s">
        <v>1748</v>
      </c>
      <c r="C980">
        <v>-77.833332999999996</v>
      </c>
      <c r="D980">
        <v>167</v>
      </c>
      <c r="G980">
        <v>16</v>
      </c>
      <c r="I980">
        <v>46</v>
      </c>
      <c r="K980" t="s">
        <v>243</v>
      </c>
      <c r="L980">
        <v>460</v>
      </c>
      <c r="M980" t="s">
        <v>244</v>
      </c>
      <c r="N980">
        <v>1959</v>
      </c>
      <c r="O980">
        <v>1</v>
      </c>
      <c r="P980">
        <v>1961</v>
      </c>
      <c r="Q980">
        <v>10</v>
      </c>
      <c r="R980" t="s">
        <v>1747</v>
      </c>
    </row>
    <row r="981" spans="1:18">
      <c r="A981">
        <v>1880</v>
      </c>
      <c r="B981" t="s">
        <v>1748</v>
      </c>
      <c r="C981">
        <v>-77.833332999999996</v>
      </c>
      <c r="D981">
        <v>167</v>
      </c>
      <c r="G981">
        <v>16</v>
      </c>
      <c r="I981">
        <v>39</v>
      </c>
      <c r="K981" t="s">
        <v>243</v>
      </c>
      <c r="L981">
        <v>390</v>
      </c>
      <c r="M981" t="s">
        <v>319</v>
      </c>
      <c r="N981">
        <v>1958</v>
      </c>
      <c r="P981">
        <v>1961</v>
      </c>
      <c r="Q981">
        <v>10</v>
      </c>
      <c r="R981" t="s">
        <v>1747</v>
      </c>
    </row>
    <row r="982" spans="1:18">
      <c r="A982">
        <v>1881</v>
      </c>
      <c r="B982" t="s">
        <v>1748</v>
      </c>
      <c r="C982">
        <v>-77.833332999999996</v>
      </c>
      <c r="D982">
        <v>167</v>
      </c>
      <c r="G982">
        <v>16</v>
      </c>
      <c r="I982">
        <v>46</v>
      </c>
      <c r="K982" t="s">
        <v>243</v>
      </c>
      <c r="L982">
        <v>460</v>
      </c>
      <c r="M982" t="s">
        <v>1749</v>
      </c>
      <c r="N982">
        <v>1958</v>
      </c>
      <c r="P982">
        <v>1961</v>
      </c>
      <c r="Q982">
        <v>10</v>
      </c>
      <c r="R982" t="s">
        <v>1747</v>
      </c>
    </row>
    <row r="983" spans="1:18">
      <c r="A983">
        <v>1882</v>
      </c>
      <c r="B983" t="s">
        <v>1750</v>
      </c>
      <c r="C983">
        <v>-70.5</v>
      </c>
      <c r="D983">
        <v>-2.5333329999999998</v>
      </c>
      <c r="F983">
        <v>35</v>
      </c>
      <c r="G983">
        <v>56</v>
      </c>
      <c r="I983">
        <v>520.6</v>
      </c>
      <c r="K983" t="s">
        <v>82</v>
      </c>
      <c r="L983">
        <v>520.6</v>
      </c>
      <c r="M983" t="s">
        <v>244</v>
      </c>
      <c r="N983">
        <v>1940</v>
      </c>
      <c r="O983">
        <v>1</v>
      </c>
      <c r="P983">
        <v>1940</v>
      </c>
      <c r="Q983">
        <v>12</v>
      </c>
      <c r="R983" t="s">
        <v>1751</v>
      </c>
    </row>
    <row r="984" spans="1:18">
      <c r="A984">
        <v>1883</v>
      </c>
      <c r="B984" t="s">
        <v>1750</v>
      </c>
      <c r="C984">
        <v>-70.5</v>
      </c>
      <c r="D984">
        <v>-2.5333329999999998</v>
      </c>
      <c r="F984">
        <v>35</v>
      </c>
      <c r="G984">
        <v>56</v>
      </c>
      <c r="I984">
        <v>539.4</v>
      </c>
      <c r="K984" t="s">
        <v>82</v>
      </c>
      <c r="L984">
        <v>539.4</v>
      </c>
      <c r="M984" t="s">
        <v>244</v>
      </c>
      <c r="N984">
        <v>1940</v>
      </c>
      <c r="O984">
        <v>1</v>
      </c>
      <c r="P984">
        <v>1940</v>
      </c>
      <c r="Q984">
        <v>12</v>
      </c>
      <c r="R984" t="s">
        <v>1751</v>
      </c>
    </row>
    <row r="985" spans="1:18">
      <c r="A985">
        <v>1884</v>
      </c>
      <c r="B985" t="s">
        <v>1750</v>
      </c>
      <c r="C985">
        <v>-70.5</v>
      </c>
      <c r="D985">
        <v>-2.5333329999999998</v>
      </c>
      <c r="F985">
        <v>35</v>
      </c>
      <c r="G985">
        <v>56</v>
      </c>
      <c r="I985">
        <v>406.4</v>
      </c>
      <c r="K985" t="s">
        <v>82</v>
      </c>
      <c r="L985">
        <v>406.4</v>
      </c>
      <c r="M985" t="s">
        <v>244</v>
      </c>
      <c r="N985">
        <v>1940</v>
      </c>
      <c r="O985">
        <v>1</v>
      </c>
      <c r="P985">
        <v>1940</v>
      </c>
      <c r="Q985">
        <v>12</v>
      </c>
      <c r="R985" t="s">
        <v>1751</v>
      </c>
    </row>
    <row r="986" spans="1:18">
      <c r="A986">
        <v>1885</v>
      </c>
      <c r="B986" t="s">
        <v>1750</v>
      </c>
      <c r="C986">
        <v>-70.5</v>
      </c>
      <c r="D986">
        <v>-2.5333329999999998</v>
      </c>
      <c r="F986">
        <v>35</v>
      </c>
      <c r="G986">
        <v>56</v>
      </c>
      <c r="I986">
        <v>545.70000000000005</v>
      </c>
      <c r="K986" t="s">
        <v>82</v>
      </c>
      <c r="L986">
        <v>545.70000000000005</v>
      </c>
      <c r="M986" t="s">
        <v>244</v>
      </c>
      <c r="N986">
        <v>1940</v>
      </c>
      <c r="O986">
        <v>1</v>
      </c>
      <c r="P986">
        <v>1940</v>
      </c>
      <c r="Q986">
        <v>12</v>
      </c>
      <c r="R986" t="s">
        <v>1751</v>
      </c>
    </row>
    <row r="987" spans="1:18">
      <c r="A987">
        <v>1886</v>
      </c>
      <c r="B987" t="s">
        <v>1750</v>
      </c>
      <c r="C987">
        <v>-70.5</v>
      </c>
      <c r="D987">
        <v>-2.5333329999999998</v>
      </c>
      <c r="F987">
        <v>35</v>
      </c>
      <c r="G987">
        <v>56</v>
      </c>
      <c r="I987">
        <v>421.8</v>
      </c>
      <c r="K987" t="s">
        <v>82</v>
      </c>
      <c r="L987">
        <v>421.8</v>
      </c>
      <c r="M987" t="s">
        <v>244</v>
      </c>
      <c r="N987">
        <v>1940</v>
      </c>
      <c r="O987">
        <v>1</v>
      </c>
      <c r="P987">
        <v>1940</v>
      </c>
      <c r="Q987">
        <v>12</v>
      </c>
      <c r="R987" t="s">
        <v>1751</v>
      </c>
    </row>
    <row r="988" spans="1:18">
      <c r="A988">
        <v>1887</v>
      </c>
      <c r="B988" t="s">
        <v>1750</v>
      </c>
      <c r="C988">
        <v>-70.5</v>
      </c>
      <c r="D988">
        <v>-2.5333329999999998</v>
      </c>
      <c r="F988">
        <v>35</v>
      </c>
      <c r="G988">
        <v>56</v>
      </c>
      <c r="I988">
        <v>597</v>
      </c>
      <c r="K988" t="s">
        <v>82</v>
      </c>
      <c r="L988">
        <v>597</v>
      </c>
      <c r="M988" t="s">
        <v>244</v>
      </c>
      <c r="N988">
        <v>1940</v>
      </c>
      <c r="O988">
        <v>1</v>
      </c>
      <c r="P988">
        <v>1940</v>
      </c>
      <c r="Q988">
        <v>12</v>
      </c>
      <c r="R988" t="s">
        <v>1751</v>
      </c>
    </row>
    <row r="989" spans="1:18">
      <c r="A989">
        <v>1888</v>
      </c>
      <c r="B989" t="s">
        <v>1750</v>
      </c>
      <c r="C989">
        <v>-70.5</v>
      </c>
      <c r="D989">
        <v>-2.5333329999999998</v>
      </c>
      <c r="F989">
        <v>35</v>
      </c>
      <c r="G989">
        <v>56</v>
      </c>
      <c r="I989">
        <v>547.6</v>
      </c>
      <c r="K989" t="s">
        <v>82</v>
      </c>
      <c r="L989">
        <v>547.6</v>
      </c>
      <c r="M989" t="s">
        <v>244</v>
      </c>
      <c r="N989">
        <v>1940</v>
      </c>
      <c r="O989">
        <v>1</v>
      </c>
      <c r="P989">
        <v>1940</v>
      </c>
      <c r="Q989">
        <v>12</v>
      </c>
      <c r="R989" t="s">
        <v>1751</v>
      </c>
    </row>
    <row r="990" spans="1:18">
      <c r="A990">
        <v>1889</v>
      </c>
      <c r="B990" t="s">
        <v>1750</v>
      </c>
      <c r="C990">
        <v>-70.5</v>
      </c>
      <c r="D990">
        <v>-2.5333329999999998</v>
      </c>
      <c r="F990">
        <v>35</v>
      </c>
      <c r="G990">
        <v>56</v>
      </c>
      <c r="I990">
        <v>437</v>
      </c>
      <c r="K990" t="s">
        <v>82</v>
      </c>
      <c r="L990">
        <v>437</v>
      </c>
      <c r="M990" t="s">
        <v>244</v>
      </c>
      <c r="N990">
        <v>1940</v>
      </c>
      <c r="O990">
        <v>1</v>
      </c>
      <c r="P990">
        <v>1940</v>
      </c>
      <c r="Q990">
        <v>12</v>
      </c>
      <c r="R990" t="s">
        <v>1751</v>
      </c>
    </row>
    <row r="991" spans="1:18">
      <c r="A991">
        <v>1890</v>
      </c>
      <c r="B991" t="s">
        <v>1750</v>
      </c>
      <c r="C991">
        <v>-70.5</v>
      </c>
      <c r="D991">
        <v>-2.5333329999999998</v>
      </c>
      <c r="F991">
        <v>35</v>
      </c>
      <c r="G991">
        <v>56</v>
      </c>
      <c r="I991">
        <v>482</v>
      </c>
      <c r="K991" t="s">
        <v>82</v>
      </c>
      <c r="L991">
        <v>482</v>
      </c>
      <c r="M991" t="s">
        <v>244</v>
      </c>
      <c r="N991">
        <v>1940</v>
      </c>
      <c r="O991">
        <v>1</v>
      </c>
      <c r="P991">
        <v>1940</v>
      </c>
      <c r="Q991">
        <v>12</v>
      </c>
      <c r="R991" t="s">
        <v>1751</v>
      </c>
    </row>
    <row r="992" spans="1:18">
      <c r="A992">
        <v>1891</v>
      </c>
      <c r="B992" t="s">
        <v>1750</v>
      </c>
      <c r="C992">
        <v>-70.5</v>
      </c>
      <c r="D992">
        <v>-2.5333329999999998</v>
      </c>
      <c r="F992">
        <v>35</v>
      </c>
      <c r="G992">
        <v>56</v>
      </c>
      <c r="I992">
        <v>342.9</v>
      </c>
      <c r="K992" t="s">
        <v>82</v>
      </c>
      <c r="L992">
        <v>342.9</v>
      </c>
      <c r="M992" t="s">
        <v>244</v>
      </c>
      <c r="N992">
        <v>1940</v>
      </c>
      <c r="O992">
        <v>1</v>
      </c>
      <c r="P992">
        <v>1940</v>
      </c>
      <c r="Q992">
        <v>12</v>
      </c>
      <c r="R992" t="s">
        <v>1751</v>
      </c>
    </row>
    <row r="993" spans="1:18">
      <c r="A993">
        <v>1892</v>
      </c>
      <c r="B993" t="s">
        <v>1750</v>
      </c>
      <c r="C993">
        <v>-70.5</v>
      </c>
      <c r="D993">
        <v>-2.5333329999999998</v>
      </c>
      <c r="F993">
        <v>35</v>
      </c>
      <c r="G993">
        <v>56</v>
      </c>
      <c r="I993">
        <v>654.20000000000005</v>
      </c>
      <c r="K993" t="s">
        <v>82</v>
      </c>
      <c r="L993">
        <v>654.20000000000005</v>
      </c>
      <c r="M993" t="s">
        <v>244</v>
      </c>
      <c r="N993">
        <v>1940</v>
      </c>
      <c r="O993">
        <v>1</v>
      </c>
      <c r="P993">
        <v>1940</v>
      </c>
      <c r="Q993">
        <v>12</v>
      </c>
      <c r="R993" t="s">
        <v>1751</v>
      </c>
    </row>
    <row r="994" spans="1:18">
      <c r="A994">
        <v>1893</v>
      </c>
      <c r="B994" t="s">
        <v>1750</v>
      </c>
      <c r="C994">
        <v>-70.5</v>
      </c>
      <c r="D994">
        <v>-2.5333329999999998</v>
      </c>
      <c r="F994">
        <v>35</v>
      </c>
      <c r="G994">
        <v>56</v>
      </c>
      <c r="I994">
        <v>455.9</v>
      </c>
      <c r="K994" t="s">
        <v>82</v>
      </c>
      <c r="L994">
        <v>455.9</v>
      </c>
      <c r="M994" t="s">
        <v>244</v>
      </c>
      <c r="N994">
        <v>1940</v>
      </c>
      <c r="O994">
        <v>1</v>
      </c>
      <c r="P994">
        <v>1940</v>
      </c>
      <c r="Q994">
        <v>12</v>
      </c>
      <c r="R994" t="s">
        <v>1751</v>
      </c>
    </row>
    <row r="995" spans="1:18">
      <c r="A995">
        <v>1894</v>
      </c>
      <c r="B995" t="s">
        <v>1750</v>
      </c>
      <c r="C995">
        <v>-70.5</v>
      </c>
      <c r="D995">
        <v>-2.5333329999999998</v>
      </c>
      <c r="F995">
        <v>35</v>
      </c>
      <c r="G995">
        <v>56</v>
      </c>
      <c r="I995">
        <v>379.4</v>
      </c>
      <c r="K995" t="s">
        <v>82</v>
      </c>
      <c r="L995">
        <v>379.4</v>
      </c>
      <c r="M995" t="s">
        <v>244</v>
      </c>
      <c r="N995">
        <v>1940</v>
      </c>
      <c r="O995">
        <v>1</v>
      </c>
      <c r="P995">
        <v>1940</v>
      </c>
      <c r="Q995">
        <v>12</v>
      </c>
      <c r="R995" t="s">
        <v>1751</v>
      </c>
    </row>
    <row r="996" spans="1:18">
      <c r="A996">
        <v>1895</v>
      </c>
      <c r="B996" t="s">
        <v>1750</v>
      </c>
      <c r="C996">
        <v>-70.5</v>
      </c>
      <c r="D996">
        <v>-2.5333329999999998</v>
      </c>
      <c r="F996">
        <v>35</v>
      </c>
      <c r="G996">
        <v>56</v>
      </c>
      <c r="I996">
        <v>531.9</v>
      </c>
      <c r="K996" t="s">
        <v>82</v>
      </c>
      <c r="L996">
        <v>531.9</v>
      </c>
      <c r="M996" t="s">
        <v>244</v>
      </c>
      <c r="N996">
        <v>1940</v>
      </c>
      <c r="O996">
        <v>1</v>
      </c>
      <c r="P996">
        <v>1940</v>
      </c>
      <c r="Q996">
        <v>12</v>
      </c>
      <c r="R996" t="s">
        <v>1751</v>
      </c>
    </row>
    <row r="997" spans="1:18">
      <c r="A997">
        <v>1896</v>
      </c>
      <c r="B997" t="s">
        <v>1750</v>
      </c>
      <c r="C997">
        <v>-70.5</v>
      </c>
      <c r="D997">
        <v>-2.5333329999999998</v>
      </c>
      <c r="F997">
        <v>35</v>
      </c>
      <c r="G997">
        <v>56</v>
      </c>
      <c r="I997">
        <v>391</v>
      </c>
      <c r="K997" t="s">
        <v>82</v>
      </c>
      <c r="L997">
        <v>391</v>
      </c>
      <c r="M997" t="s">
        <v>244</v>
      </c>
      <c r="N997">
        <v>1940</v>
      </c>
      <c r="O997">
        <v>1</v>
      </c>
      <c r="P997">
        <v>1940</v>
      </c>
      <c r="Q997">
        <v>12</v>
      </c>
      <c r="R997" t="s">
        <v>1751</v>
      </c>
    </row>
    <row r="998" spans="1:18">
      <c r="A998">
        <v>1897</v>
      </c>
      <c r="B998" t="s">
        <v>1750</v>
      </c>
      <c r="C998">
        <v>-70.5</v>
      </c>
      <c r="D998">
        <v>-2.5333329999999998</v>
      </c>
      <c r="F998">
        <v>35</v>
      </c>
      <c r="G998">
        <v>56</v>
      </c>
      <c r="I998">
        <v>587.4</v>
      </c>
      <c r="K998" t="s">
        <v>82</v>
      </c>
      <c r="L998">
        <v>587.4</v>
      </c>
      <c r="M998" t="s">
        <v>244</v>
      </c>
      <c r="N998">
        <v>1940</v>
      </c>
      <c r="O998">
        <v>1</v>
      </c>
      <c r="P998">
        <v>1940</v>
      </c>
      <c r="Q998">
        <v>12</v>
      </c>
      <c r="R998" t="s">
        <v>1751</v>
      </c>
    </row>
    <row r="999" spans="1:18">
      <c r="A999">
        <v>1898</v>
      </c>
      <c r="B999" t="s">
        <v>1750</v>
      </c>
      <c r="C999">
        <v>-70.5</v>
      </c>
      <c r="D999">
        <v>-2.5333329999999998</v>
      </c>
      <c r="F999">
        <v>35</v>
      </c>
      <c r="G999">
        <v>56</v>
      </c>
      <c r="I999">
        <v>290.5</v>
      </c>
      <c r="K999" t="s">
        <v>82</v>
      </c>
      <c r="L999">
        <v>290.5</v>
      </c>
      <c r="M999" t="s">
        <v>244</v>
      </c>
      <c r="N999">
        <v>1940</v>
      </c>
      <c r="O999">
        <v>1</v>
      </c>
      <c r="P999">
        <v>1940</v>
      </c>
      <c r="Q999">
        <v>12</v>
      </c>
      <c r="R999" t="s">
        <v>1751</v>
      </c>
    </row>
    <row r="1000" spans="1:18">
      <c r="A1000">
        <v>1899</v>
      </c>
      <c r="B1000" t="s">
        <v>1750</v>
      </c>
      <c r="C1000">
        <v>-70.5</v>
      </c>
      <c r="D1000">
        <v>-2.5333329999999998</v>
      </c>
      <c r="F1000">
        <v>35</v>
      </c>
      <c r="G1000">
        <v>56</v>
      </c>
      <c r="I1000">
        <v>457.5</v>
      </c>
      <c r="K1000" t="s">
        <v>82</v>
      </c>
      <c r="L1000">
        <v>457.5</v>
      </c>
      <c r="M1000" t="s">
        <v>244</v>
      </c>
      <c r="N1000">
        <v>1940</v>
      </c>
      <c r="O1000">
        <v>1</v>
      </c>
      <c r="P1000">
        <v>1940</v>
      </c>
      <c r="Q1000">
        <v>12</v>
      </c>
      <c r="R1000" t="s">
        <v>1751</v>
      </c>
    </row>
    <row r="1001" spans="1:18">
      <c r="A1001">
        <v>1900</v>
      </c>
      <c r="B1001" t="s">
        <v>1750</v>
      </c>
      <c r="C1001">
        <v>-70.5</v>
      </c>
      <c r="D1001">
        <v>-2.5333329999999998</v>
      </c>
      <c r="F1001">
        <v>35</v>
      </c>
      <c r="G1001">
        <v>56</v>
      </c>
      <c r="I1001">
        <v>578</v>
      </c>
      <c r="K1001" t="s">
        <v>82</v>
      </c>
      <c r="L1001">
        <v>578</v>
      </c>
      <c r="M1001" t="s">
        <v>244</v>
      </c>
      <c r="N1001">
        <v>1940</v>
      </c>
      <c r="O1001">
        <v>1</v>
      </c>
      <c r="P1001">
        <v>1940</v>
      </c>
      <c r="Q1001">
        <v>12</v>
      </c>
      <c r="R1001" t="s">
        <v>1751</v>
      </c>
    </row>
    <row r="1002" spans="1:18">
      <c r="A1002">
        <v>1901</v>
      </c>
      <c r="B1002" t="s">
        <v>1750</v>
      </c>
      <c r="C1002">
        <v>-70.5</v>
      </c>
      <c r="D1002">
        <v>-2.5333329999999998</v>
      </c>
      <c r="F1002">
        <v>35</v>
      </c>
      <c r="G1002">
        <v>56</v>
      </c>
      <c r="I1002">
        <v>737</v>
      </c>
      <c r="K1002" t="s">
        <v>82</v>
      </c>
      <c r="L1002">
        <v>737</v>
      </c>
      <c r="M1002" t="s">
        <v>244</v>
      </c>
      <c r="N1002">
        <v>1940</v>
      </c>
      <c r="O1002">
        <v>1</v>
      </c>
      <c r="P1002">
        <v>1940</v>
      </c>
      <c r="Q1002">
        <v>12</v>
      </c>
      <c r="R1002" t="s">
        <v>1751</v>
      </c>
    </row>
    <row r="1003" spans="1:18">
      <c r="A1003">
        <v>1902</v>
      </c>
      <c r="B1003" t="s">
        <v>1750</v>
      </c>
      <c r="C1003">
        <v>-70.5</v>
      </c>
      <c r="D1003">
        <v>-2.5333329999999998</v>
      </c>
      <c r="F1003">
        <v>35</v>
      </c>
      <c r="G1003">
        <v>56</v>
      </c>
      <c r="I1003">
        <v>495.2</v>
      </c>
      <c r="K1003" t="s">
        <v>82</v>
      </c>
      <c r="L1003">
        <v>495.2</v>
      </c>
      <c r="M1003" t="s">
        <v>244</v>
      </c>
      <c r="N1003">
        <v>1940</v>
      </c>
      <c r="O1003">
        <v>1</v>
      </c>
      <c r="P1003">
        <v>1940</v>
      </c>
      <c r="Q1003">
        <v>12</v>
      </c>
      <c r="R1003" t="s">
        <v>1751</v>
      </c>
    </row>
    <row r="1004" spans="1:18">
      <c r="A1004">
        <v>1903</v>
      </c>
      <c r="B1004" t="s">
        <v>1750</v>
      </c>
      <c r="C1004">
        <v>-70.5</v>
      </c>
      <c r="D1004">
        <v>-2.5333329999999998</v>
      </c>
      <c r="F1004">
        <v>35</v>
      </c>
      <c r="G1004">
        <v>56</v>
      </c>
      <c r="I1004">
        <v>377</v>
      </c>
      <c r="K1004" t="s">
        <v>82</v>
      </c>
      <c r="L1004">
        <v>377</v>
      </c>
      <c r="M1004" t="s">
        <v>128</v>
      </c>
      <c r="N1004">
        <v>1957</v>
      </c>
      <c r="O1004">
        <v>3</v>
      </c>
      <c r="P1004">
        <v>1957</v>
      </c>
      <c r="Q1004">
        <v>12</v>
      </c>
      <c r="R1004" t="s">
        <v>1751</v>
      </c>
    </row>
    <row r="1005" spans="1:18">
      <c r="A1005">
        <v>1904</v>
      </c>
      <c r="B1005" t="s">
        <v>1750</v>
      </c>
      <c r="C1005">
        <v>-70.5</v>
      </c>
      <c r="D1005">
        <v>-2.5333329999999998</v>
      </c>
      <c r="F1005">
        <v>35</v>
      </c>
      <c r="G1005">
        <v>56</v>
      </c>
      <c r="I1005">
        <v>578</v>
      </c>
      <c r="K1005" t="s">
        <v>82</v>
      </c>
      <c r="L1005">
        <v>578</v>
      </c>
      <c r="M1005" t="s">
        <v>128</v>
      </c>
      <c r="N1005">
        <v>1958</v>
      </c>
      <c r="O1005">
        <v>1</v>
      </c>
      <c r="P1005">
        <v>1958</v>
      </c>
      <c r="Q1005">
        <v>12</v>
      </c>
      <c r="R1005" t="s">
        <v>1751</v>
      </c>
    </row>
    <row r="1006" spans="1:18">
      <c r="A1006">
        <v>1905</v>
      </c>
      <c r="B1006" t="s">
        <v>1750</v>
      </c>
      <c r="C1006">
        <v>-70.5</v>
      </c>
      <c r="D1006">
        <v>-2.5333329999999998</v>
      </c>
      <c r="F1006">
        <v>35</v>
      </c>
      <c r="G1006">
        <v>56</v>
      </c>
      <c r="I1006">
        <v>737</v>
      </c>
      <c r="K1006" t="s">
        <v>82</v>
      </c>
      <c r="L1006">
        <v>737</v>
      </c>
      <c r="M1006" t="s">
        <v>128</v>
      </c>
      <c r="N1006">
        <v>1959</v>
      </c>
      <c r="O1006">
        <v>1</v>
      </c>
      <c r="P1006">
        <v>1959</v>
      </c>
      <c r="Q1006">
        <v>12</v>
      </c>
      <c r="R1006" t="s">
        <v>1751</v>
      </c>
    </row>
    <row r="1007" spans="1:18">
      <c r="A1007">
        <v>1906</v>
      </c>
      <c r="B1007" t="s">
        <v>1750</v>
      </c>
      <c r="C1007">
        <v>-70.5</v>
      </c>
      <c r="D1007">
        <v>-2.5333329999999998</v>
      </c>
      <c r="F1007">
        <v>35</v>
      </c>
      <c r="G1007">
        <v>56</v>
      </c>
      <c r="I1007">
        <v>597.20000000000005</v>
      </c>
      <c r="K1007" t="s">
        <v>82</v>
      </c>
      <c r="L1007">
        <v>597.20000000000005</v>
      </c>
      <c r="M1007" t="s">
        <v>128</v>
      </c>
      <c r="N1007">
        <v>1957</v>
      </c>
      <c r="O1007">
        <v>3</v>
      </c>
      <c r="P1007">
        <v>1959</v>
      </c>
      <c r="Q1007">
        <v>12</v>
      </c>
      <c r="R1007" t="s">
        <v>1751</v>
      </c>
    </row>
    <row r="1008" spans="1:18">
      <c r="A1008">
        <v>1907</v>
      </c>
      <c r="B1008" t="s">
        <v>1753</v>
      </c>
      <c r="C1008">
        <v>-74.324879999999993</v>
      </c>
      <c r="D1008">
        <v>164.63882000000001</v>
      </c>
      <c r="G1008">
        <v>1900</v>
      </c>
      <c r="I1008">
        <v>2</v>
      </c>
      <c r="K1008" t="s">
        <v>1754</v>
      </c>
      <c r="L1008">
        <v>880</v>
      </c>
      <c r="M1008" t="s">
        <v>1755</v>
      </c>
      <c r="N1008">
        <v>1971</v>
      </c>
      <c r="P1008">
        <v>1972</v>
      </c>
      <c r="R1008" t="s">
        <v>1756</v>
      </c>
    </row>
    <row r="1009" spans="1:18">
      <c r="A1009">
        <v>1908</v>
      </c>
      <c r="B1009" t="s">
        <v>324</v>
      </c>
      <c r="C1009">
        <v>-70.833332999999996</v>
      </c>
      <c r="D1009">
        <v>77.066665999999998</v>
      </c>
      <c r="F1009">
        <v>180</v>
      </c>
      <c r="G1009">
        <v>1854</v>
      </c>
      <c r="H1009">
        <v>-27</v>
      </c>
      <c r="I1009">
        <v>199</v>
      </c>
      <c r="K1009" t="s">
        <v>1757</v>
      </c>
      <c r="L1009">
        <v>199</v>
      </c>
      <c r="M1009" t="s">
        <v>1758</v>
      </c>
      <c r="N1009">
        <v>2002</v>
      </c>
      <c r="O1009">
        <v>1</v>
      </c>
      <c r="P1009">
        <v>2004</v>
      </c>
      <c r="Q1009">
        <v>7</v>
      </c>
      <c r="R1009" t="s">
        <v>1759</v>
      </c>
    </row>
    <row r="1010" spans="1:18">
      <c r="A1010">
        <v>1909</v>
      </c>
      <c r="B1010" t="s">
        <v>1761</v>
      </c>
      <c r="C1010">
        <v>-76.416666000000006</v>
      </c>
      <c r="D1010">
        <v>77.016666000000001</v>
      </c>
      <c r="F1010">
        <v>787</v>
      </c>
      <c r="G1010">
        <v>2852</v>
      </c>
      <c r="H1010">
        <v>-43.1</v>
      </c>
      <c r="I1010">
        <v>102</v>
      </c>
      <c r="K1010" t="s">
        <v>1757</v>
      </c>
      <c r="L1010">
        <v>102</v>
      </c>
      <c r="M1010" t="s">
        <v>1758</v>
      </c>
      <c r="N1010">
        <v>2005</v>
      </c>
      <c r="O1010">
        <v>1</v>
      </c>
      <c r="P1010">
        <v>2007</v>
      </c>
      <c r="Q1010">
        <v>12</v>
      </c>
      <c r="R1010" t="s">
        <v>1759</v>
      </c>
    </row>
    <row r="1011" spans="1:18">
      <c r="A1011">
        <v>1910</v>
      </c>
      <c r="B1011" t="s">
        <v>1762</v>
      </c>
      <c r="C1011">
        <v>-80.366665999999995</v>
      </c>
      <c r="D1011">
        <v>77.366665999999995</v>
      </c>
      <c r="F1011">
        <v>1228</v>
      </c>
      <c r="G1011">
        <v>4093</v>
      </c>
      <c r="H1011">
        <v>-58.2</v>
      </c>
      <c r="I1011">
        <v>31</v>
      </c>
      <c r="K1011" t="s">
        <v>1757</v>
      </c>
      <c r="L1011">
        <v>31</v>
      </c>
      <c r="M1011" t="s">
        <v>1758</v>
      </c>
      <c r="N1011">
        <v>2005</v>
      </c>
      <c r="O1011">
        <v>1</v>
      </c>
      <c r="P1011">
        <v>2007</v>
      </c>
      <c r="Q1011">
        <v>12</v>
      </c>
      <c r="R1011" t="s">
        <v>1759</v>
      </c>
    </row>
    <row r="1012" spans="1:18">
      <c r="A1012">
        <v>1912</v>
      </c>
      <c r="B1012" t="s">
        <v>289</v>
      </c>
      <c r="C1012">
        <v>-68.94</v>
      </c>
      <c r="D1012">
        <v>136.94</v>
      </c>
      <c r="G1012">
        <v>2333</v>
      </c>
      <c r="H1012">
        <v>-38.5</v>
      </c>
      <c r="L1012">
        <v>242</v>
      </c>
      <c r="M1012" t="s">
        <v>128</v>
      </c>
      <c r="N1012">
        <v>2002</v>
      </c>
      <c r="P1012">
        <v>2003</v>
      </c>
      <c r="R1012" t="s">
        <v>1763</v>
      </c>
    </row>
    <row r="1013" spans="1:18">
      <c r="A1013">
        <v>1913</v>
      </c>
      <c r="B1013" t="s">
        <v>292</v>
      </c>
      <c r="C1013">
        <v>-70.680000000000007</v>
      </c>
      <c r="D1013">
        <v>158.87</v>
      </c>
      <c r="G1013">
        <v>1947</v>
      </c>
      <c r="H1013">
        <v>-31.8</v>
      </c>
      <c r="L1013">
        <v>290</v>
      </c>
      <c r="M1013" t="s">
        <v>128</v>
      </c>
      <c r="N1013">
        <v>2002</v>
      </c>
      <c r="P1013">
        <v>2003</v>
      </c>
      <c r="R1013" t="s">
        <v>1763</v>
      </c>
    </row>
    <row r="1014" spans="1:18">
      <c r="A1014">
        <v>1914</v>
      </c>
      <c r="B1014" t="s">
        <v>293</v>
      </c>
      <c r="C1014">
        <v>-71.72</v>
      </c>
      <c r="D1014">
        <v>145.27000000000001</v>
      </c>
      <c r="G1014">
        <v>2143</v>
      </c>
      <c r="H1014">
        <v>-42.3</v>
      </c>
      <c r="L1014">
        <v>139</v>
      </c>
      <c r="M1014" t="s">
        <v>128</v>
      </c>
      <c r="N1014">
        <v>2002</v>
      </c>
      <c r="P1014">
        <v>2003</v>
      </c>
      <c r="R1014" t="s">
        <v>1763</v>
      </c>
    </row>
    <row r="1015" spans="1:18">
      <c r="A1015">
        <v>1915</v>
      </c>
      <c r="B1015" t="s">
        <v>294</v>
      </c>
      <c r="C1015">
        <v>-71.89</v>
      </c>
      <c r="D1015">
        <v>158.54</v>
      </c>
      <c r="G1015">
        <v>2184</v>
      </c>
      <c r="H1015">
        <v>-36.9</v>
      </c>
      <c r="L1015">
        <v>145</v>
      </c>
      <c r="M1015" t="s">
        <v>128</v>
      </c>
      <c r="N1015">
        <v>2002</v>
      </c>
      <c r="P1015">
        <v>2003</v>
      </c>
      <c r="R1015" t="s">
        <v>1763</v>
      </c>
    </row>
    <row r="1016" spans="1:18">
      <c r="A1016">
        <v>1917</v>
      </c>
      <c r="B1016" t="s">
        <v>295</v>
      </c>
      <c r="C1016">
        <v>-72.39</v>
      </c>
      <c r="D1016">
        <v>154.5</v>
      </c>
      <c r="G1016">
        <v>2126</v>
      </c>
      <c r="H1016">
        <v>-41.5</v>
      </c>
      <c r="L1016">
        <v>106</v>
      </c>
      <c r="M1016" t="s">
        <v>128</v>
      </c>
      <c r="N1016">
        <v>2002</v>
      </c>
      <c r="P1016">
        <v>2003</v>
      </c>
      <c r="R1016" t="s">
        <v>1763</v>
      </c>
    </row>
    <row r="1017" spans="1:18">
      <c r="A1017">
        <v>1918</v>
      </c>
      <c r="B1017" t="s">
        <v>296</v>
      </c>
      <c r="C1017">
        <v>-72.63</v>
      </c>
      <c r="D1017">
        <v>150.18</v>
      </c>
      <c r="G1017">
        <v>2137</v>
      </c>
      <c r="H1017">
        <v>-42.8</v>
      </c>
      <c r="L1017">
        <v>95</v>
      </c>
      <c r="M1017" t="s">
        <v>128</v>
      </c>
      <c r="N1017">
        <v>2002</v>
      </c>
      <c r="P1017">
        <v>2003</v>
      </c>
      <c r="R1017" t="s">
        <v>1763</v>
      </c>
    </row>
    <row r="1018" spans="1:18">
      <c r="A1018">
        <v>1936</v>
      </c>
      <c r="B1018" t="s">
        <v>4222</v>
      </c>
      <c r="C1018">
        <v>-73.099999999999994</v>
      </c>
      <c r="D1018">
        <v>165.466666</v>
      </c>
      <c r="G1018">
        <v>2960</v>
      </c>
      <c r="H1018">
        <v>-33.1</v>
      </c>
      <c r="I1018">
        <v>161</v>
      </c>
      <c r="K1018" t="s">
        <v>269</v>
      </c>
      <c r="L1018">
        <v>161</v>
      </c>
      <c r="M1018" t="s">
        <v>110</v>
      </c>
      <c r="N1018">
        <v>0</v>
      </c>
      <c r="P1018">
        <v>0</v>
      </c>
      <c r="R1018" t="s">
        <v>1778</v>
      </c>
    </row>
    <row r="1019" spans="1:18">
      <c r="A1019">
        <v>1937</v>
      </c>
      <c r="B1019" t="s">
        <v>4222</v>
      </c>
      <c r="C1019">
        <v>-73.099999999999994</v>
      </c>
      <c r="D1019">
        <v>165.466666</v>
      </c>
      <c r="G1019">
        <v>2960</v>
      </c>
      <c r="H1019">
        <v>-33.1</v>
      </c>
      <c r="I1019">
        <v>142</v>
      </c>
      <c r="K1019" t="s">
        <v>269</v>
      </c>
      <c r="L1019">
        <v>142</v>
      </c>
      <c r="M1019" t="s">
        <v>110</v>
      </c>
      <c r="N1019">
        <v>0</v>
      </c>
      <c r="P1019">
        <v>0</v>
      </c>
      <c r="R1019" t="s">
        <v>1778</v>
      </c>
    </row>
    <row r="1020" spans="1:18">
      <c r="A1020">
        <v>1938</v>
      </c>
      <c r="C1020">
        <v>-70.98</v>
      </c>
      <c r="D1020">
        <v>-75.78</v>
      </c>
      <c r="I1020">
        <v>1860</v>
      </c>
      <c r="K1020" t="s">
        <v>82</v>
      </c>
      <c r="L1020">
        <v>1860</v>
      </c>
      <c r="N1020">
        <v>1995</v>
      </c>
      <c r="P1020">
        <v>1997</v>
      </c>
      <c r="R1020" t="s">
        <v>1779</v>
      </c>
    </row>
    <row r="1021" spans="1:18">
      <c r="A1021">
        <v>1939</v>
      </c>
      <c r="C1021">
        <v>-72.02</v>
      </c>
      <c r="D1021">
        <v>-75.17</v>
      </c>
      <c r="I1021">
        <v>1217</v>
      </c>
      <c r="K1021" t="s">
        <v>82</v>
      </c>
      <c r="L1021">
        <v>1217</v>
      </c>
      <c r="N1021">
        <v>1992</v>
      </c>
      <c r="P1021">
        <v>1995</v>
      </c>
      <c r="R1021" t="s">
        <v>1779</v>
      </c>
    </row>
    <row r="1022" spans="1:18">
      <c r="A1022">
        <v>1940</v>
      </c>
      <c r="C1022">
        <v>-72.510000000000005</v>
      </c>
      <c r="D1022">
        <v>-72.099999999999994</v>
      </c>
      <c r="I1022">
        <v>1167</v>
      </c>
      <c r="K1022" t="s">
        <v>82</v>
      </c>
      <c r="L1022">
        <v>1167</v>
      </c>
      <c r="N1022">
        <v>1992</v>
      </c>
      <c r="P1022">
        <v>1995</v>
      </c>
      <c r="R1022" t="s">
        <v>1779</v>
      </c>
    </row>
    <row r="1023" spans="1:18">
      <c r="A1023">
        <v>1941</v>
      </c>
      <c r="C1023">
        <v>-72.95</v>
      </c>
      <c r="D1023">
        <v>-78.59</v>
      </c>
      <c r="I1023">
        <v>1257</v>
      </c>
      <c r="K1023" t="s">
        <v>82</v>
      </c>
      <c r="L1023">
        <v>1257</v>
      </c>
      <c r="N1023">
        <v>1992</v>
      </c>
      <c r="P1023">
        <v>1995</v>
      </c>
      <c r="R1023" t="s">
        <v>1779</v>
      </c>
    </row>
    <row r="1024" spans="1:18">
      <c r="A1024">
        <v>1949</v>
      </c>
      <c r="B1024" t="s">
        <v>1788</v>
      </c>
      <c r="C1024">
        <v>-77.849999999999994</v>
      </c>
      <c r="D1024">
        <v>166.75</v>
      </c>
      <c r="I1024">
        <v>0</v>
      </c>
      <c r="J1024">
        <v>24</v>
      </c>
      <c r="K1024" t="s">
        <v>1754</v>
      </c>
      <c r="L1024">
        <v>98</v>
      </c>
      <c r="M1024" t="s">
        <v>83</v>
      </c>
      <c r="N1024">
        <v>1982</v>
      </c>
      <c r="P1024">
        <v>1983</v>
      </c>
      <c r="R1024" t="s">
        <v>1783</v>
      </c>
    </row>
    <row r="1025" spans="1:18">
      <c r="A1025">
        <v>1971</v>
      </c>
      <c r="B1025" t="s">
        <v>1805</v>
      </c>
      <c r="C1025">
        <v>-68.5</v>
      </c>
      <c r="D1025">
        <v>112.06667</v>
      </c>
      <c r="I1025">
        <v>0.64</v>
      </c>
      <c r="K1025" t="s">
        <v>367</v>
      </c>
      <c r="L1025">
        <v>640</v>
      </c>
      <c r="M1025" t="s">
        <v>527</v>
      </c>
      <c r="N1025">
        <v>1983</v>
      </c>
      <c r="P1025">
        <v>1983</v>
      </c>
      <c r="R1025" t="s">
        <v>1806</v>
      </c>
    </row>
    <row r="1026" spans="1:18">
      <c r="A1026">
        <v>1972</v>
      </c>
      <c r="B1026" t="s">
        <v>1807</v>
      </c>
      <c r="C1026">
        <v>-68.5</v>
      </c>
      <c r="D1026">
        <v>110.86667</v>
      </c>
      <c r="I1026">
        <v>0.52</v>
      </c>
      <c r="K1026" t="s">
        <v>367</v>
      </c>
      <c r="L1026">
        <v>520</v>
      </c>
      <c r="M1026" t="s">
        <v>527</v>
      </c>
      <c r="N1026">
        <v>1983</v>
      </c>
      <c r="P1026">
        <v>1983</v>
      </c>
      <c r="R1026" t="s">
        <v>1806</v>
      </c>
    </row>
    <row r="1027" spans="1:18">
      <c r="A1027">
        <v>1973</v>
      </c>
      <c r="B1027" t="s">
        <v>1808</v>
      </c>
      <c r="C1027">
        <v>-68.5</v>
      </c>
      <c r="D1027">
        <v>109.73611</v>
      </c>
      <c r="I1027">
        <v>0.4</v>
      </c>
      <c r="K1027" t="s">
        <v>367</v>
      </c>
      <c r="L1027">
        <v>400</v>
      </c>
      <c r="M1027" t="s">
        <v>527</v>
      </c>
      <c r="N1027">
        <v>1983</v>
      </c>
      <c r="P1027">
        <v>1983</v>
      </c>
      <c r="R1027" t="s">
        <v>1806</v>
      </c>
    </row>
    <row r="1028" spans="1:18">
      <c r="A1028">
        <v>1974</v>
      </c>
      <c r="B1028" t="s">
        <v>1809</v>
      </c>
      <c r="C1028">
        <v>-68.5</v>
      </c>
      <c r="D1028">
        <v>108.55083</v>
      </c>
      <c r="I1028">
        <v>0.44</v>
      </c>
      <c r="K1028" t="s">
        <v>367</v>
      </c>
      <c r="L1028">
        <v>440</v>
      </c>
      <c r="M1028" t="s">
        <v>527</v>
      </c>
      <c r="N1028">
        <v>1983</v>
      </c>
      <c r="P1028">
        <v>1983</v>
      </c>
      <c r="R1028" t="s">
        <v>1806</v>
      </c>
    </row>
    <row r="1029" spans="1:18">
      <c r="A1029">
        <v>1975</v>
      </c>
      <c r="B1029" t="s">
        <v>1810</v>
      </c>
      <c r="C1029">
        <v>-68.5</v>
      </c>
      <c r="D1029">
        <v>107.29722</v>
      </c>
      <c r="I1029">
        <v>0.49</v>
      </c>
      <c r="K1029" t="s">
        <v>367</v>
      </c>
      <c r="L1029">
        <v>490</v>
      </c>
      <c r="M1029" t="s">
        <v>527</v>
      </c>
      <c r="N1029">
        <v>1983</v>
      </c>
      <c r="P1029">
        <v>1983</v>
      </c>
      <c r="R1029" t="s">
        <v>1806</v>
      </c>
    </row>
    <row r="1030" spans="1:18">
      <c r="A1030">
        <v>1976</v>
      </c>
      <c r="B1030" t="s">
        <v>1811</v>
      </c>
      <c r="C1030">
        <v>-68.5</v>
      </c>
      <c r="D1030">
        <v>106.00389</v>
      </c>
      <c r="I1030">
        <v>0.44</v>
      </c>
      <c r="K1030" t="s">
        <v>367</v>
      </c>
      <c r="L1030">
        <v>440</v>
      </c>
      <c r="M1030" t="s">
        <v>527</v>
      </c>
      <c r="N1030">
        <v>1983</v>
      </c>
      <c r="P1030">
        <v>1983</v>
      </c>
      <c r="R1030" t="s">
        <v>1806</v>
      </c>
    </row>
    <row r="1031" spans="1:18">
      <c r="A1031">
        <v>1977</v>
      </c>
      <c r="B1031" t="s">
        <v>1812</v>
      </c>
      <c r="C1031">
        <v>-68.5</v>
      </c>
      <c r="D1031">
        <v>104.01056</v>
      </c>
      <c r="I1031">
        <v>0.4</v>
      </c>
      <c r="K1031" t="s">
        <v>367</v>
      </c>
      <c r="L1031">
        <v>400</v>
      </c>
      <c r="M1031" t="s">
        <v>527</v>
      </c>
      <c r="N1031">
        <v>1983</v>
      </c>
      <c r="P1031">
        <v>1983</v>
      </c>
      <c r="R1031" t="s">
        <v>1806</v>
      </c>
    </row>
    <row r="1032" spans="1:18">
      <c r="A1032">
        <v>1978</v>
      </c>
      <c r="B1032" t="s">
        <v>1813</v>
      </c>
      <c r="C1032">
        <v>-68.5</v>
      </c>
      <c r="D1032">
        <v>103.58611000000001</v>
      </c>
      <c r="I1032">
        <v>0.39</v>
      </c>
      <c r="K1032" t="s">
        <v>367</v>
      </c>
      <c r="L1032">
        <v>390</v>
      </c>
      <c r="M1032" t="s">
        <v>527</v>
      </c>
      <c r="N1032">
        <v>1983</v>
      </c>
      <c r="P1032">
        <v>1983</v>
      </c>
      <c r="R1032" t="s">
        <v>1806</v>
      </c>
    </row>
    <row r="1033" spans="1:18">
      <c r="A1033">
        <v>1979</v>
      </c>
      <c r="B1033" t="s">
        <v>1814</v>
      </c>
      <c r="C1033">
        <v>-68.5</v>
      </c>
      <c r="D1033">
        <v>102.27028</v>
      </c>
      <c r="I1033">
        <v>0.37</v>
      </c>
      <c r="K1033" t="s">
        <v>367</v>
      </c>
      <c r="L1033">
        <v>370</v>
      </c>
      <c r="M1033" t="s">
        <v>527</v>
      </c>
      <c r="N1033">
        <v>1983</v>
      </c>
      <c r="P1033">
        <v>1983</v>
      </c>
      <c r="R1033" t="s">
        <v>1806</v>
      </c>
    </row>
    <row r="1034" spans="1:18">
      <c r="A1034">
        <v>1980</v>
      </c>
      <c r="B1034" t="s">
        <v>1815</v>
      </c>
      <c r="C1034">
        <v>-68.5</v>
      </c>
      <c r="D1034">
        <v>100.9675</v>
      </c>
      <c r="I1034">
        <v>0.34</v>
      </c>
      <c r="K1034" t="s">
        <v>367</v>
      </c>
      <c r="L1034">
        <v>340</v>
      </c>
      <c r="M1034" t="s">
        <v>527</v>
      </c>
      <c r="N1034">
        <v>1983</v>
      </c>
      <c r="P1034">
        <v>1983</v>
      </c>
      <c r="R1034" t="s">
        <v>1806</v>
      </c>
    </row>
    <row r="1035" spans="1:18">
      <c r="A1035">
        <v>1981</v>
      </c>
      <c r="B1035" t="s">
        <v>1816</v>
      </c>
      <c r="C1035">
        <v>-68.5</v>
      </c>
      <c r="D1035">
        <v>99.670280000000005</v>
      </c>
      <c r="I1035">
        <v>0.61</v>
      </c>
      <c r="K1035" t="s">
        <v>367</v>
      </c>
      <c r="L1035">
        <v>610</v>
      </c>
      <c r="M1035" t="s">
        <v>1817</v>
      </c>
      <c r="N1035">
        <v>1983</v>
      </c>
      <c r="P1035">
        <v>1983</v>
      </c>
      <c r="R1035" t="s">
        <v>1806</v>
      </c>
    </row>
    <row r="1036" spans="1:18">
      <c r="A1036">
        <v>1982</v>
      </c>
      <c r="B1036" t="s">
        <v>1818</v>
      </c>
      <c r="C1036">
        <v>-68.5</v>
      </c>
      <c r="D1036">
        <v>98.40361</v>
      </c>
      <c r="I1036">
        <v>0.53</v>
      </c>
      <c r="K1036" t="s">
        <v>367</v>
      </c>
      <c r="L1036">
        <v>530</v>
      </c>
      <c r="M1036" t="s">
        <v>1817</v>
      </c>
      <c r="N1036">
        <v>1983</v>
      </c>
      <c r="P1036">
        <v>1983</v>
      </c>
      <c r="R1036" t="s">
        <v>1806</v>
      </c>
    </row>
    <row r="1037" spans="1:18">
      <c r="A1037">
        <v>1983</v>
      </c>
      <c r="B1037" t="s">
        <v>1819</v>
      </c>
      <c r="C1037">
        <v>-68.5</v>
      </c>
      <c r="D1037">
        <v>97.14</v>
      </c>
      <c r="I1037">
        <v>0.31</v>
      </c>
      <c r="K1037" t="s">
        <v>367</v>
      </c>
      <c r="L1037">
        <v>310</v>
      </c>
      <c r="M1037" t="s">
        <v>1817</v>
      </c>
      <c r="N1037">
        <v>1983</v>
      </c>
      <c r="P1037">
        <v>1983</v>
      </c>
      <c r="R1037" t="s">
        <v>1806</v>
      </c>
    </row>
    <row r="1038" spans="1:18">
      <c r="A1038">
        <v>1984</v>
      </c>
      <c r="B1038" t="s">
        <v>1820</v>
      </c>
      <c r="C1038">
        <v>-68.5</v>
      </c>
      <c r="D1038">
        <v>95.942779999999999</v>
      </c>
      <c r="I1038">
        <v>0.2</v>
      </c>
      <c r="K1038" t="s">
        <v>367</v>
      </c>
      <c r="L1038">
        <v>200</v>
      </c>
      <c r="M1038" t="s">
        <v>1817</v>
      </c>
      <c r="N1038">
        <v>1983</v>
      </c>
      <c r="P1038">
        <v>1983</v>
      </c>
      <c r="R1038" t="s">
        <v>1806</v>
      </c>
    </row>
    <row r="1039" spans="1:18">
      <c r="A1039">
        <v>1989</v>
      </c>
      <c r="B1039" t="s">
        <v>1829</v>
      </c>
      <c r="C1039">
        <v>-72.133332999999993</v>
      </c>
      <c r="D1039">
        <v>-1.7666660000000001</v>
      </c>
      <c r="L1039">
        <v>487</v>
      </c>
      <c r="M1039" t="s">
        <v>319</v>
      </c>
      <c r="N1039">
        <v>1976</v>
      </c>
      <c r="P1039">
        <v>1993</v>
      </c>
      <c r="R1039" t="s">
        <v>1824</v>
      </c>
    </row>
    <row r="1040" spans="1:18">
      <c r="A1040">
        <v>1991</v>
      </c>
      <c r="B1040" t="s">
        <v>1831</v>
      </c>
      <c r="C1040">
        <v>-72.266666000000001</v>
      </c>
      <c r="D1040">
        <v>-1.2666660000000001</v>
      </c>
      <c r="L1040">
        <v>456</v>
      </c>
      <c r="M1040" t="s">
        <v>319</v>
      </c>
      <c r="N1040">
        <v>1976</v>
      </c>
      <c r="P1040">
        <v>1993</v>
      </c>
      <c r="R1040" t="s">
        <v>1824</v>
      </c>
    </row>
    <row r="1041" spans="1:18">
      <c r="A1041">
        <v>1992</v>
      </c>
      <c r="B1041" t="s">
        <v>1832</v>
      </c>
      <c r="C1041">
        <v>-72.283332999999999</v>
      </c>
      <c r="D1041">
        <v>-1.7</v>
      </c>
      <c r="L1041">
        <v>491</v>
      </c>
      <c r="M1041" t="s">
        <v>319</v>
      </c>
      <c r="N1041">
        <v>1976</v>
      </c>
      <c r="P1041">
        <v>1993</v>
      </c>
      <c r="R1041" t="s">
        <v>1824</v>
      </c>
    </row>
    <row r="1042" spans="1:18">
      <c r="A1042">
        <v>1993</v>
      </c>
      <c r="B1042" t="s">
        <v>1833</v>
      </c>
      <c r="C1042">
        <v>-72.516666000000001</v>
      </c>
      <c r="D1042">
        <v>-1.7666660000000001</v>
      </c>
      <c r="L1042">
        <v>491</v>
      </c>
      <c r="M1042" t="s">
        <v>319</v>
      </c>
      <c r="N1042">
        <v>1976</v>
      </c>
      <c r="P1042">
        <v>1993</v>
      </c>
      <c r="R1042" t="s">
        <v>1824</v>
      </c>
    </row>
    <row r="1043" spans="1:18">
      <c r="A1043">
        <v>1996</v>
      </c>
      <c r="B1043" t="s">
        <v>1787</v>
      </c>
      <c r="C1043">
        <v>-70.5</v>
      </c>
      <c r="D1043">
        <v>-2.463333</v>
      </c>
      <c r="F1043">
        <v>95</v>
      </c>
      <c r="G1043">
        <v>52</v>
      </c>
      <c r="I1043">
        <v>479</v>
      </c>
      <c r="L1043">
        <v>479</v>
      </c>
      <c r="M1043" t="s">
        <v>319</v>
      </c>
      <c r="N1043">
        <v>1965</v>
      </c>
      <c r="P1043">
        <v>1992</v>
      </c>
      <c r="R1043" t="s">
        <v>1837</v>
      </c>
    </row>
    <row r="1044" spans="1:18">
      <c r="A1044">
        <v>2001</v>
      </c>
      <c r="B1044" t="s">
        <v>1789</v>
      </c>
      <c r="C1044">
        <v>-72.515276999999998</v>
      </c>
      <c r="D1044">
        <v>-1.914722</v>
      </c>
      <c r="F1044">
        <v>317</v>
      </c>
      <c r="G1044">
        <v>1183</v>
      </c>
      <c r="I1044">
        <v>460</v>
      </c>
      <c r="L1044">
        <v>460</v>
      </c>
      <c r="M1044" t="s">
        <v>83</v>
      </c>
      <c r="N1044">
        <v>1994</v>
      </c>
      <c r="O1044">
        <v>1</v>
      </c>
      <c r="P1044">
        <v>1995</v>
      </c>
      <c r="Q1044">
        <v>1</v>
      </c>
      <c r="R1044" t="s">
        <v>1842</v>
      </c>
    </row>
    <row r="1045" spans="1:18">
      <c r="A1045">
        <v>2002</v>
      </c>
      <c r="B1045" t="s">
        <v>1789</v>
      </c>
      <c r="C1045">
        <v>-72.515276999999998</v>
      </c>
      <c r="D1045">
        <v>-1.914722</v>
      </c>
      <c r="F1045">
        <v>317</v>
      </c>
      <c r="G1045">
        <v>1183</v>
      </c>
      <c r="I1045">
        <v>526</v>
      </c>
      <c r="L1045">
        <v>526</v>
      </c>
      <c r="M1045" t="s">
        <v>319</v>
      </c>
      <c r="N1045">
        <v>1976</v>
      </c>
      <c r="P1045">
        <v>1992</v>
      </c>
      <c r="R1045" t="s">
        <v>1842</v>
      </c>
    </row>
    <row r="1046" spans="1:18">
      <c r="A1046">
        <v>2003</v>
      </c>
      <c r="B1046" t="s">
        <v>1784</v>
      </c>
      <c r="C1046">
        <v>-72.130555000000001</v>
      </c>
      <c r="D1046">
        <v>-1.7602770000000001</v>
      </c>
      <c r="F1046">
        <v>277</v>
      </c>
      <c r="G1046">
        <v>710</v>
      </c>
      <c r="I1046">
        <v>575</v>
      </c>
      <c r="L1046">
        <v>575</v>
      </c>
      <c r="M1046" t="s">
        <v>319</v>
      </c>
      <c r="N1046">
        <v>1973</v>
      </c>
      <c r="P1046">
        <v>1992</v>
      </c>
      <c r="R1046" t="s">
        <v>1843</v>
      </c>
    </row>
    <row r="1047" spans="1:18">
      <c r="A1047">
        <v>2005</v>
      </c>
      <c r="B1047" t="s">
        <v>1786</v>
      </c>
      <c r="C1047">
        <v>-72.260833000000005</v>
      </c>
      <c r="D1047">
        <v>-1.259444</v>
      </c>
      <c r="F1047">
        <v>282</v>
      </c>
      <c r="G1047">
        <v>882</v>
      </c>
      <c r="I1047">
        <v>474</v>
      </c>
      <c r="L1047">
        <v>474</v>
      </c>
      <c r="M1047" t="s">
        <v>319</v>
      </c>
      <c r="N1047">
        <v>1978</v>
      </c>
      <c r="P1047">
        <v>1992</v>
      </c>
      <c r="R1047" t="s">
        <v>1843</v>
      </c>
    </row>
    <row r="1048" spans="1:18">
      <c r="A1048">
        <v>2006</v>
      </c>
      <c r="B1048" t="s">
        <v>1785</v>
      </c>
      <c r="C1048">
        <v>-72.284443999999993</v>
      </c>
      <c r="D1048">
        <v>-1.7058329999999999</v>
      </c>
      <c r="F1048">
        <v>292</v>
      </c>
      <c r="G1048">
        <v>905</v>
      </c>
      <c r="I1048">
        <v>630</v>
      </c>
      <c r="J1048">
        <v>130</v>
      </c>
      <c r="L1048">
        <v>630</v>
      </c>
      <c r="M1048" t="s">
        <v>83</v>
      </c>
      <c r="N1048">
        <v>1994</v>
      </c>
      <c r="O1048">
        <v>1</v>
      </c>
      <c r="P1048">
        <v>1995</v>
      </c>
      <c r="Q1048">
        <v>1</v>
      </c>
      <c r="R1048" t="s">
        <v>1843</v>
      </c>
    </row>
    <row r="1049" spans="1:18">
      <c r="A1049">
        <v>2007</v>
      </c>
      <c r="B1049" t="s">
        <v>1785</v>
      </c>
      <c r="C1049">
        <v>-72.284443999999993</v>
      </c>
      <c r="D1049">
        <v>-1.7058329999999999</v>
      </c>
      <c r="F1049">
        <v>292</v>
      </c>
      <c r="G1049">
        <v>905</v>
      </c>
      <c r="I1049">
        <v>396</v>
      </c>
      <c r="L1049">
        <v>396</v>
      </c>
      <c r="M1049" t="s">
        <v>319</v>
      </c>
      <c r="N1049">
        <v>1969</v>
      </c>
      <c r="P1049">
        <v>1992</v>
      </c>
      <c r="R1049" t="s">
        <v>1843</v>
      </c>
    </row>
    <row r="1050" spans="1:18">
      <c r="A1050">
        <v>2012</v>
      </c>
      <c r="B1050" t="s">
        <v>1849</v>
      </c>
      <c r="C1050">
        <v>-66.733329999999995</v>
      </c>
      <c r="D1050">
        <v>112.83333</v>
      </c>
      <c r="I1050">
        <v>0.7</v>
      </c>
      <c r="K1050" t="s">
        <v>367</v>
      </c>
      <c r="L1050">
        <v>700</v>
      </c>
      <c r="M1050" t="s">
        <v>319</v>
      </c>
      <c r="N1050">
        <v>0</v>
      </c>
      <c r="P1050">
        <v>0</v>
      </c>
      <c r="R1050" t="s">
        <v>1850</v>
      </c>
    </row>
    <row r="1051" spans="1:18">
      <c r="A1051">
        <v>2013</v>
      </c>
      <c r="B1051" t="s">
        <v>1732</v>
      </c>
      <c r="C1051">
        <v>-66.371667000000002</v>
      </c>
      <c r="D1051">
        <v>113.2</v>
      </c>
      <c r="G1051">
        <v>1200</v>
      </c>
      <c r="I1051">
        <v>1160</v>
      </c>
      <c r="K1051" t="s">
        <v>304</v>
      </c>
      <c r="L1051">
        <v>1160</v>
      </c>
      <c r="M1051" t="s">
        <v>319</v>
      </c>
      <c r="N1051">
        <v>1978</v>
      </c>
      <c r="P1051">
        <v>1985</v>
      </c>
      <c r="R1051" t="s">
        <v>1851</v>
      </c>
    </row>
    <row r="1052" spans="1:18">
      <c r="A1052">
        <v>2014</v>
      </c>
      <c r="B1052" t="s">
        <v>533</v>
      </c>
      <c r="C1052">
        <v>-66.766670000000005</v>
      </c>
      <c r="D1052">
        <v>112.98333</v>
      </c>
      <c r="G1052">
        <v>1370</v>
      </c>
      <c r="I1052">
        <v>570</v>
      </c>
      <c r="K1052" t="s">
        <v>304</v>
      </c>
      <c r="L1052">
        <v>570</v>
      </c>
      <c r="M1052" t="s">
        <v>527</v>
      </c>
      <c r="N1052">
        <v>1975</v>
      </c>
      <c r="P1052">
        <v>1985</v>
      </c>
      <c r="R1052" t="s">
        <v>1851</v>
      </c>
    </row>
    <row r="1053" spans="1:18">
      <c r="A1053">
        <v>2015</v>
      </c>
      <c r="B1053" t="s">
        <v>526</v>
      </c>
      <c r="C1053">
        <v>-69</v>
      </c>
      <c r="D1053">
        <v>130.80000000000001</v>
      </c>
      <c r="G1053">
        <v>2155</v>
      </c>
      <c r="H1053">
        <v>-33.6</v>
      </c>
      <c r="I1053">
        <v>356</v>
      </c>
      <c r="K1053" t="s">
        <v>304</v>
      </c>
      <c r="L1053">
        <v>356</v>
      </c>
      <c r="M1053" t="s">
        <v>527</v>
      </c>
      <c r="N1053">
        <v>1975</v>
      </c>
      <c r="P1053">
        <v>1985</v>
      </c>
      <c r="R1053" t="s">
        <v>1852</v>
      </c>
    </row>
    <row r="1054" spans="1:18">
      <c r="A1054">
        <v>2016</v>
      </c>
      <c r="B1054" t="s">
        <v>524</v>
      </c>
      <c r="C1054">
        <v>-69</v>
      </c>
      <c r="D1054">
        <v>115.5</v>
      </c>
      <c r="G1054">
        <v>1828</v>
      </c>
      <c r="I1054">
        <v>355</v>
      </c>
      <c r="K1054" t="s">
        <v>304</v>
      </c>
      <c r="L1054">
        <v>355</v>
      </c>
      <c r="M1054" t="s">
        <v>527</v>
      </c>
      <c r="N1054">
        <v>1975</v>
      </c>
      <c r="P1054">
        <v>1985</v>
      </c>
      <c r="R1054" t="s">
        <v>1852</v>
      </c>
    </row>
    <row r="1055" spans="1:18">
      <c r="A1055">
        <v>2017</v>
      </c>
      <c r="C1055">
        <v>-73.959999999999994</v>
      </c>
      <c r="D1055">
        <v>-80</v>
      </c>
      <c r="I1055">
        <v>1050</v>
      </c>
      <c r="K1055" t="s">
        <v>82</v>
      </c>
      <c r="L1055">
        <v>1050</v>
      </c>
      <c r="N1055">
        <v>0</v>
      </c>
      <c r="P1055">
        <v>0</v>
      </c>
      <c r="R1055" t="s">
        <v>1853</v>
      </c>
    </row>
    <row r="1056" spans="1:18">
      <c r="A1056">
        <v>2018</v>
      </c>
      <c r="C1056">
        <v>-74.06</v>
      </c>
      <c r="D1056">
        <v>-79.86</v>
      </c>
      <c r="I1056">
        <v>925</v>
      </c>
      <c r="K1056" t="s">
        <v>82</v>
      </c>
      <c r="L1056">
        <v>925</v>
      </c>
      <c r="N1056">
        <v>0</v>
      </c>
      <c r="P1056">
        <v>0</v>
      </c>
      <c r="R1056" t="s">
        <v>1853</v>
      </c>
    </row>
    <row r="1057" spans="1:18">
      <c r="A1057">
        <v>2019</v>
      </c>
      <c r="C1057">
        <v>-74.069999999999993</v>
      </c>
      <c r="D1057">
        <v>-70.790000000000006</v>
      </c>
      <c r="I1057">
        <v>1240</v>
      </c>
      <c r="K1057" t="s">
        <v>82</v>
      </c>
      <c r="L1057">
        <v>1240</v>
      </c>
      <c r="M1057" t="s">
        <v>83</v>
      </c>
      <c r="N1057">
        <v>1998</v>
      </c>
      <c r="P1057">
        <v>1999</v>
      </c>
      <c r="R1057" t="s">
        <v>1853</v>
      </c>
    </row>
    <row r="1058" spans="1:18">
      <c r="A1058">
        <v>2020</v>
      </c>
      <c r="C1058">
        <v>-74.099999999999994</v>
      </c>
      <c r="D1058">
        <v>-71.819999999999993</v>
      </c>
      <c r="I1058">
        <v>950</v>
      </c>
      <c r="K1058" t="s">
        <v>82</v>
      </c>
      <c r="L1058">
        <v>950</v>
      </c>
      <c r="M1058" t="s">
        <v>83</v>
      </c>
      <c r="N1058">
        <v>1998</v>
      </c>
      <c r="P1058">
        <v>1999</v>
      </c>
      <c r="R1058" t="s">
        <v>1853</v>
      </c>
    </row>
    <row r="1059" spans="1:18">
      <c r="A1059">
        <v>2021</v>
      </c>
      <c r="C1059">
        <v>-74.16</v>
      </c>
      <c r="D1059">
        <v>-79.709999999999994</v>
      </c>
      <c r="I1059">
        <v>750</v>
      </c>
      <c r="K1059" t="s">
        <v>82</v>
      </c>
      <c r="L1059">
        <v>750</v>
      </c>
      <c r="N1059">
        <v>0</v>
      </c>
      <c r="P1059">
        <v>0</v>
      </c>
      <c r="R1059" t="s">
        <v>1853</v>
      </c>
    </row>
    <row r="1060" spans="1:18">
      <c r="A1060">
        <v>2022</v>
      </c>
      <c r="C1060">
        <v>-74.260000000000005</v>
      </c>
      <c r="D1060">
        <v>-79.569999999999993</v>
      </c>
      <c r="I1060">
        <v>600</v>
      </c>
      <c r="K1060" t="s">
        <v>82</v>
      </c>
      <c r="L1060">
        <v>600</v>
      </c>
      <c r="N1060">
        <v>0</v>
      </c>
      <c r="P1060">
        <v>0</v>
      </c>
      <c r="R1060" t="s">
        <v>1853</v>
      </c>
    </row>
    <row r="1061" spans="1:18">
      <c r="A1061">
        <v>2023</v>
      </c>
      <c r="C1061">
        <v>-74.37</v>
      </c>
      <c r="D1061">
        <v>-79.42</v>
      </c>
      <c r="I1061">
        <v>667</v>
      </c>
      <c r="K1061" t="s">
        <v>82</v>
      </c>
      <c r="L1061">
        <v>667</v>
      </c>
      <c r="N1061">
        <v>0</v>
      </c>
      <c r="P1061">
        <v>0</v>
      </c>
      <c r="R1061" t="s">
        <v>1853</v>
      </c>
    </row>
    <row r="1062" spans="1:18">
      <c r="A1062">
        <v>2024</v>
      </c>
      <c r="C1062">
        <v>-74.52</v>
      </c>
      <c r="D1062">
        <v>-71.569999999999993</v>
      </c>
      <c r="I1062">
        <v>1250</v>
      </c>
      <c r="K1062" t="s">
        <v>82</v>
      </c>
      <c r="L1062">
        <v>1250</v>
      </c>
      <c r="M1062" t="s">
        <v>83</v>
      </c>
      <c r="N1062">
        <v>1998</v>
      </c>
      <c r="P1062">
        <v>1999</v>
      </c>
      <c r="R1062" t="s">
        <v>1853</v>
      </c>
    </row>
    <row r="1063" spans="1:18">
      <c r="A1063">
        <v>2025</v>
      </c>
      <c r="C1063">
        <v>-74.52</v>
      </c>
      <c r="D1063">
        <v>-73.78</v>
      </c>
      <c r="I1063">
        <v>620</v>
      </c>
      <c r="K1063" t="s">
        <v>82</v>
      </c>
      <c r="L1063">
        <v>620</v>
      </c>
      <c r="M1063" t="s">
        <v>83</v>
      </c>
      <c r="N1063">
        <v>1998</v>
      </c>
      <c r="P1063">
        <v>1999</v>
      </c>
      <c r="R1063" t="s">
        <v>1853</v>
      </c>
    </row>
    <row r="1064" spans="1:18">
      <c r="A1064">
        <v>2026</v>
      </c>
      <c r="C1064">
        <v>-74.540000000000006</v>
      </c>
      <c r="D1064">
        <v>-70.849999999999994</v>
      </c>
      <c r="I1064">
        <v>1030</v>
      </c>
      <c r="K1064" t="s">
        <v>82</v>
      </c>
      <c r="L1064">
        <v>1030</v>
      </c>
      <c r="M1064" t="s">
        <v>83</v>
      </c>
      <c r="N1064">
        <v>1998</v>
      </c>
      <c r="P1064">
        <v>1999</v>
      </c>
      <c r="R1064" t="s">
        <v>1853</v>
      </c>
    </row>
    <row r="1065" spans="1:18">
      <c r="A1065">
        <v>2027</v>
      </c>
      <c r="C1065">
        <v>-74.540000000000006</v>
      </c>
      <c r="D1065">
        <v>-72.67</v>
      </c>
      <c r="I1065">
        <v>1220</v>
      </c>
      <c r="K1065" t="s">
        <v>82</v>
      </c>
      <c r="L1065">
        <v>1220</v>
      </c>
      <c r="M1065" t="s">
        <v>83</v>
      </c>
      <c r="N1065">
        <v>1998</v>
      </c>
      <c r="P1065">
        <v>1999</v>
      </c>
      <c r="R1065" t="s">
        <v>1853</v>
      </c>
    </row>
    <row r="1066" spans="1:18">
      <c r="A1066">
        <v>2028</v>
      </c>
      <c r="C1066">
        <v>-74.59</v>
      </c>
      <c r="D1066">
        <v>-78.94</v>
      </c>
      <c r="I1066">
        <v>540</v>
      </c>
      <c r="K1066" t="s">
        <v>82</v>
      </c>
      <c r="L1066">
        <v>540</v>
      </c>
      <c r="M1066" t="s">
        <v>83</v>
      </c>
      <c r="N1066">
        <v>0</v>
      </c>
      <c r="P1066">
        <v>0</v>
      </c>
      <c r="R1066" t="s">
        <v>1853</v>
      </c>
    </row>
    <row r="1067" spans="1:18">
      <c r="A1067">
        <v>2029</v>
      </c>
      <c r="C1067">
        <v>-74.75</v>
      </c>
      <c r="D1067">
        <v>-71.52</v>
      </c>
      <c r="I1067">
        <v>350</v>
      </c>
      <c r="K1067" t="s">
        <v>82</v>
      </c>
      <c r="L1067">
        <v>350</v>
      </c>
      <c r="M1067" t="s">
        <v>83</v>
      </c>
      <c r="N1067">
        <v>1998</v>
      </c>
      <c r="P1067">
        <v>1999</v>
      </c>
      <c r="R1067" t="s">
        <v>1853</v>
      </c>
    </row>
    <row r="1068" spans="1:18">
      <c r="A1068">
        <v>2030</v>
      </c>
      <c r="C1068">
        <v>-74.75</v>
      </c>
      <c r="D1068">
        <v>-72.680000000000007</v>
      </c>
      <c r="I1068">
        <v>480</v>
      </c>
      <c r="K1068" t="s">
        <v>82</v>
      </c>
      <c r="L1068">
        <v>480</v>
      </c>
      <c r="M1068" t="s">
        <v>83</v>
      </c>
      <c r="N1068">
        <v>1998</v>
      </c>
      <c r="P1068">
        <v>1999</v>
      </c>
      <c r="R1068" t="s">
        <v>1853</v>
      </c>
    </row>
    <row r="1069" spans="1:18">
      <c r="A1069">
        <v>2031</v>
      </c>
      <c r="C1069">
        <v>-74.75</v>
      </c>
      <c r="D1069">
        <v>-73.78</v>
      </c>
      <c r="I1069">
        <v>390</v>
      </c>
      <c r="K1069" t="s">
        <v>82</v>
      </c>
      <c r="L1069">
        <v>390</v>
      </c>
      <c r="M1069" t="s">
        <v>83</v>
      </c>
      <c r="N1069">
        <v>1998</v>
      </c>
      <c r="P1069">
        <v>1999</v>
      </c>
      <c r="R1069" t="s">
        <v>1853</v>
      </c>
    </row>
    <row r="1070" spans="1:18">
      <c r="A1070">
        <v>2032</v>
      </c>
      <c r="C1070">
        <v>-74.760000000000005</v>
      </c>
      <c r="D1070">
        <v>-70.790000000000006</v>
      </c>
      <c r="I1070">
        <v>430</v>
      </c>
      <c r="K1070" t="s">
        <v>82</v>
      </c>
      <c r="L1070">
        <v>430</v>
      </c>
      <c r="M1070" t="s">
        <v>83</v>
      </c>
      <c r="N1070">
        <v>1998</v>
      </c>
      <c r="P1070">
        <v>1999</v>
      </c>
      <c r="R1070" t="s">
        <v>1853</v>
      </c>
    </row>
    <row r="1071" spans="1:18">
      <c r="A1071">
        <v>2033</v>
      </c>
      <c r="C1071">
        <v>-74.97</v>
      </c>
      <c r="D1071">
        <v>-70.78</v>
      </c>
      <c r="I1071">
        <v>310</v>
      </c>
      <c r="K1071" t="s">
        <v>82</v>
      </c>
      <c r="L1071">
        <v>310</v>
      </c>
      <c r="M1071" t="s">
        <v>83</v>
      </c>
      <c r="N1071">
        <v>1998</v>
      </c>
      <c r="P1071">
        <v>1999</v>
      </c>
      <c r="R1071" t="s">
        <v>1853</v>
      </c>
    </row>
    <row r="1072" spans="1:18">
      <c r="A1072">
        <v>2034</v>
      </c>
      <c r="C1072">
        <v>-74.97</v>
      </c>
      <c r="D1072">
        <v>-71.53</v>
      </c>
      <c r="I1072">
        <v>120</v>
      </c>
      <c r="K1072" t="s">
        <v>82</v>
      </c>
      <c r="L1072">
        <v>120</v>
      </c>
      <c r="M1072" t="s">
        <v>83</v>
      </c>
      <c r="N1072">
        <v>1998</v>
      </c>
      <c r="P1072">
        <v>1999</v>
      </c>
      <c r="R1072" t="s">
        <v>1853</v>
      </c>
    </row>
    <row r="1073" spans="1:18">
      <c r="A1073">
        <v>2035</v>
      </c>
      <c r="C1073">
        <v>-74.97</v>
      </c>
      <c r="D1073">
        <v>-72.47</v>
      </c>
      <c r="I1073">
        <v>80</v>
      </c>
      <c r="K1073" t="s">
        <v>82</v>
      </c>
      <c r="L1073">
        <v>80</v>
      </c>
      <c r="M1073" t="s">
        <v>83</v>
      </c>
      <c r="N1073">
        <v>1998</v>
      </c>
      <c r="P1073">
        <v>1999</v>
      </c>
      <c r="R1073" t="s">
        <v>1853</v>
      </c>
    </row>
    <row r="1074" spans="1:18">
      <c r="A1074">
        <v>2036</v>
      </c>
      <c r="C1074">
        <v>-74.97</v>
      </c>
      <c r="D1074">
        <v>-73.78</v>
      </c>
      <c r="I1074">
        <v>450</v>
      </c>
      <c r="K1074" t="s">
        <v>82</v>
      </c>
      <c r="L1074">
        <v>450</v>
      </c>
      <c r="M1074" t="s">
        <v>83</v>
      </c>
      <c r="N1074">
        <v>1998</v>
      </c>
      <c r="P1074">
        <v>1999</v>
      </c>
      <c r="R1074" t="s">
        <v>1853</v>
      </c>
    </row>
    <row r="1075" spans="1:18">
      <c r="A1075">
        <v>2037</v>
      </c>
      <c r="C1075">
        <v>-75.55</v>
      </c>
      <c r="D1075">
        <v>-73.62</v>
      </c>
      <c r="I1075">
        <v>410</v>
      </c>
      <c r="K1075" t="s">
        <v>82</v>
      </c>
      <c r="L1075">
        <v>410</v>
      </c>
      <c r="M1075" t="s">
        <v>83</v>
      </c>
      <c r="N1075">
        <v>1998</v>
      </c>
      <c r="P1075">
        <v>1999</v>
      </c>
      <c r="R1075" t="s">
        <v>1853</v>
      </c>
    </row>
    <row r="1076" spans="1:18">
      <c r="A1076">
        <v>2038</v>
      </c>
      <c r="B1076">
        <v>1</v>
      </c>
      <c r="C1076">
        <v>-79.59</v>
      </c>
      <c r="D1076">
        <v>-73.84</v>
      </c>
      <c r="E1076" t="s">
        <v>172</v>
      </c>
      <c r="I1076">
        <v>160</v>
      </c>
      <c r="K1076" t="s">
        <v>269</v>
      </c>
      <c r="L1076">
        <v>160</v>
      </c>
      <c r="M1076" t="s">
        <v>83</v>
      </c>
      <c r="N1076">
        <v>1989</v>
      </c>
      <c r="O1076">
        <v>1</v>
      </c>
      <c r="P1076">
        <v>1991</v>
      </c>
      <c r="Q1076">
        <v>1</v>
      </c>
      <c r="R1076" t="s">
        <v>1853</v>
      </c>
    </row>
    <row r="1077" spans="1:18">
      <c r="A1077">
        <v>2039</v>
      </c>
      <c r="C1077">
        <v>-79.91</v>
      </c>
      <c r="D1077">
        <v>-68.98</v>
      </c>
      <c r="I1077">
        <v>131</v>
      </c>
      <c r="K1077" t="s">
        <v>82</v>
      </c>
      <c r="L1077">
        <v>131</v>
      </c>
      <c r="M1077" t="s">
        <v>319</v>
      </c>
      <c r="N1077">
        <v>1989</v>
      </c>
      <c r="P1077">
        <v>1991</v>
      </c>
      <c r="R1077" t="s">
        <v>1853</v>
      </c>
    </row>
    <row r="1078" spans="1:18">
      <c r="A1078">
        <v>2040</v>
      </c>
      <c r="B1078">
        <v>2</v>
      </c>
      <c r="C1078">
        <v>-79.959999999999994</v>
      </c>
      <c r="D1078">
        <v>-69.53</v>
      </c>
      <c r="E1078" t="s">
        <v>172</v>
      </c>
      <c r="I1078">
        <v>133</v>
      </c>
      <c r="K1078" t="s">
        <v>269</v>
      </c>
      <c r="L1078">
        <v>133</v>
      </c>
      <c r="M1078" t="s">
        <v>83</v>
      </c>
      <c r="N1078">
        <v>1988</v>
      </c>
      <c r="O1078">
        <v>12</v>
      </c>
      <c r="P1078">
        <v>1990</v>
      </c>
      <c r="Q1078">
        <v>12</v>
      </c>
      <c r="R1078" t="s">
        <v>1853</v>
      </c>
    </row>
    <row r="1079" spans="1:18">
      <c r="A1079">
        <v>2041</v>
      </c>
      <c r="B1079">
        <v>3</v>
      </c>
      <c r="C1079">
        <v>-80.010000000000005</v>
      </c>
      <c r="D1079">
        <v>-68.56</v>
      </c>
      <c r="E1079" t="s">
        <v>172</v>
      </c>
      <c r="I1079">
        <v>131</v>
      </c>
      <c r="K1079" t="s">
        <v>269</v>
      </c>
      <c r="L1079">
        <v>131</v>
      </c>
      <c r="M1079" t="s">
        <v>1855</v>
      </c>
      <c r="N1079">
        <v>1988</v>
      </c>
      <c r="O1079">
        <v>12</v>
      </c>
      <c r="P1079">
        <v>1990</v>
      </c>
      <c r="Q1079">
        <v>12</v>
      </c>
      <c r="R1079" t="s">
        <v>1853</v>
      </c>
    </row>
    <row r="1080" spans="1:18">
      <c r="A1080">
        <v>2042</v>
      </c>
      <c r="B1080">
        <v>4</v>
      </c>
      <c r="C1080">
        <v>-80.150000000000006</v>
      </c>
      <c r="D1080">
        <v>-67.92</v>
      </c>
      <c r="E1080" t="s">
        <v>172</v>
      </c>
      <c r="I1080">
        <v>151</v>
      </c>
      <c r="K1080" t="s">
        <v>269</v>
      </c>
      <c r="L1080">
        <v>151</v>
      </c>
      <c r="M1080" t="s">
        <v>83</v>
      </c>
      <c r="N1080">
        <v>1989</v>
      </c>
      <c r="O1080">
        <v>1</v>
      </c>
      <c r="P1080">
        <v>1991</v>
      </c>
      <c r="Q1080">
        <v>12</v>
      </c>
      <c r="R1080" t="s">
        <v>1853</v>
      </c>
    </row>
    <row r="1081" spans="1:18">
      <c r="A1081">
        <v>2043</v>
      </c>
      <c r="C1081">
        <v>-80.19</v>
      </c>
      <c r="D1081">
        <v>-67.48</v>
      </c>
      <c r="I1081">
        <v>151</v>
      </c>
      <c r="K1081" t="s">
        <v>82</v>
      </c>
      <c r="L1081">
        <v>151</v>
      </c>
      <c r="M1081" t="s">
        <v>319</v>
      </c>
      <c r="N1081">
        <v>1989</v>
      </c>
      <c r="P1081">
        <v>1991</v>
      </c>
      <c r="R1081" t="s">
        <v>1853</v>
      </c>
    </row>
    <row r="1082" spans="1:18">
      <c r="A1082">
        <v>2044</v>
      </c>
      <c r="B1082">
        <v>5</v>
      </c>
      <c r="C1082">
        <v>-81.42</v>
      </c>
      <c r="D1082">
        <v>-60.5</v>
      </c>
      <c r="E1082" t="s">
        <v>172</v>
      </c>
      <c r="I1082">
        <v>170</v>
      </c>
      <c r="K1082" t="s">
        <v>269</v>
      </c>
      <c r="L1082">
        <v>170</v>
      </c>
      <c r="M1082" t="s">
        <v>83</v>
      </c>
      <c r="N1082">
        <v>1989</v>
      </c>
      <c r="O1082">
        <v>1</v>
      </c>
      <c r="P1082">
        <v>1990</v>
      </c>
      <c r="Q1082">
        <v>12</v>
      </c>
      <c r="R1082" t="s">
        <v>1853</v>
      </c>
    </row>
    <row r="1083" spans="1:18">
      <c r="A1083">
        <v>2045</v>
      </c>
      <c r="B1083" t="s">
        <v>1856</v>
      </c>
      <c r="C1083">
        <v>-79</v>
      </c>
      <c r="D1083">
        <v>-57</v>
      </c>
      <c r="I1083">
        <v>14</v>
      </c>
      <c r="K1083" t="s">
        <v>1857</v>
      </c>
      <c r="L1083">
        <v>140</v>
      </c>
      <c r="M1083" t="s">
        <v>300</v>
      </c>
      <c r="N1083">
        <v>1955</v>
      </c>
      <c r="P1083">
        <v>1980</v>
      </c>
      <c r="R1083" t="s">
        <v>1858</v>
      </c>
    </row>
    <row r="1084" spans="1:18">
      <c r="A1084">
        <v>2046</v>
      </c>
      <c r="B1084" t="s">
        <v>1860</v>
      </c>
      <c r="C1084">
        <v>-70</v>
      </c>
      <c r="D1084">
        <v>-8</v>
      </c>
      <c r="I1084">
        <v>35</v>
      </c>
      <c r="K1084" t="s">
        <v>1857</v>
      </c>
      <c r="L1084">
        <v>350</v>
      </c>
      <c r="M1084" t="s">
        <v>300</v>
      </c>
      <c r="N1084">
        <v>1979</v>
      </c>
      <c r="P1084">
        <v>1986</v>
      </c>
      <c r="R1084" t="s">
        <v>1858</v>
      </c>
    </row>
    <row r="1085" spans="1:18">
      <c r="A1085">
        <v>2047</v>
      </c>
      <c r="B1085" t="s">
        <v>1861</v>
      </c>
      <c r="C1085">
        <v>-90</v>
      </c>
      <c r="D1085">
        <v>0</v>
      </c>
      <c r="G1085">
        <v>2835</v>
      </c>
      <c r="I1085">
        <v>84.7</v>
      </c>
      <c r="K1085" t="s">
        <v>82</v>
      </c>
      <c r="L1085">
        <v>84.7</v>
      </c>
      <c r="M1085" t="s">
        <v>110</v>
      </c>
      <c r="N1085">
        <v>1915</v>
      </c>
      <c r="P1085">
        <v>1974</v>
      </c>
      <c r="R1085" t="s">
        <v>1862</v>
      </c>
    </row>
    <row r="1086" spans="1:18">
      <c r="A1086">
        <v>2553</v>
      </c>
      <c r="B1086" t="s">
        <v>1868</v>
      </c>
      <c r="C1086">
        <v>-77.569999999999993</v>
      </c>
      <c r="D1086">
        <v>-25.37</v>
      </c>
      <c r="F1086">
        <v>145</v>
      </c>
      <c r="G1086">
        <v>1420</v>
      </c>
      <c r="I1086">
        <v>59</v>
      </c>
      <c r="K1086" t="s">
        <v>1869</v>
      </c>
      <c r="L1086">
        <v>59</v>
      </c>
      <c r="M1086" t="s">
        <v>110</v>
      </c>
      <c r="N1086">
        <v>0</v>
      </c>
      <c r="P1086">
        <v>0</v>
      </c>
      <c r="R1086" t="s">
        <v>1870</v>
      </c>
    </row>
    <row r="1087" spans="1:18">
      <c r="A1087">
        <v>2563</v>
      </c>
      <c r="B1087" t="s">
        <v>1892</v>
      </c>
      <c r="C1087">
        <v>-68.016670000000005</v>
      </c>
      <c r="D1087">
        <v>137.78333000000001</v>
      </c>
      <c r="G1087">
        <v>2028</v>
      </c>
      <c r="H1087">
        <v>-31.1</v>
      </c>
      <c r="I1087">
        <v>70</v>
      </c>
      <c r="K1087" t="s">
        <v>269</v>
      </c>
      <c r="L1087">
        <v>70</v>
      </c>
      <c r="M1087" t="s">
        <v>110</v>
      </c>
      <c r="N1087">
        <v>0</v>
      </c>
      <c r="P1087">
        <v>0</v>
      </c>
      <c r="R1087" t="s">
        <v>1893</v>
      </c>
    </row>
    <row r="1088" spans="1:18">
      <c r="A1088">
        <v>2571</v>
      </c>
      <c r="B1088" t="s">
        <v>1780</v>
      </c>
      <c r="C1088">
        <v>-85.25</v>
      </c>
      <c r="D1088">
        <v>166.16667000000001</v>
      </c>
      <c r="G1088">
        <v>2780</v>
      </c>
      <c r="I1088">
        <v>35</v>
      </c>
      <c r="K1088" t="s">
        <v>1721</v>
      </c>
      <c r="L1088">
        <v>35</v>
      </c>
      <c r="M1088" t="s">
        <v>110</v>
      </c>
      <c r="N1088">
        <v>0</v>
      </c>
      <c r="P1088">
        <v>0</v>
      </c>
      <c r="R1088" t="s">
        <v>1902</v>
      </c>
    </row>
    <row r="1089" spans="1:18">
      <c r="A1089">
        <v>2572</v>
      </c>
      <c r="C1089">
        <v>-70.569999999999993</v>
      </c>
      <c r="D1089">
        <v>-64.239999999999995</v>
      </c>
      <c r="I1089">
        <v>250</v>
      </c>
      <c r="K1089" t="s">
        <v>82</v>
      </c>
      <c r="L1089">
        <v>250</v>
      </c>
      <c r="N1089">
        <v>0</v>
      </c>
      <c r="P1089">
        <v>0</v>
      </c>
      <c r="R1089" t="s">
        <v>1903</v>
      </c>
    </row>
    <row r="1090" spans="1:18">
      <c r="A1090">
        <v>2573</v>
      </c>
      <c r="C1090">
        <v>-71.87</v>
      </c>
      <c r="D1090">
        <v>-74.5</v>
      </c>
      <c r="I1090">
        <v>1020</v>
      </c>
      <c r="K1090" t="s">
        <v>82</v>
      </c>
      <c r="L1090">
        <v>1020</v>
      </c>
      <c r="N1090">
        <v>1983</v>
      </c>
      <c r="P1090">
        <v>1992</v>
      </c>
      <c r="R1090" t="s">
        <v>1903</v>
      </c>
    </row>
    <row r="1091" spans="1:18">
      <c r="A1091">
        <v>2575</v>
      </c>
      <c r="B1091" t="s">
        <v>1907</v>
      </c>
      <c r="C1091">
        <v>-70.883332999999993</v>
      </c>
      <c r="D1091">
        <v>-64.95</v>
      </c>
      <c r="F1091">
        <v>170</v>
      </c>
      <c r="G1091">
        <v>1825</v>
      </c>
      <c r="H1091">
        <v>-20.2</v>
      </c>
      <c r="I1091">
        <v>0.42</v>
      </c>
      <c r="K1091" t="s">
        <v>78</v>
      </c>
      <c r="L1091">
        <v>420</v>
      </c>
      <c r="M1091" t="s">
        <v>319</v>
      </c>
      <c r="N1091">
        <v>1970</v>
      </c>
      <c r="P1091">
        <v>1976</v>
      </c>
      <c r="R1091" t="s">
        <v>1905</v>
      </c>
    </row>
    <row r="1092" spans="1:18">
      <c r="A1092">
        <v>2579</v>
      </c>
      <c r="B1092" t="s">
        <v>1917</v>
      </c>
      <c r="C1092">
        <v>-70.95</v>
      </c>
      <c r="D1092">
        <v>-8.5166660000000007</v>
      </c>
      <c r="L1092">
        <v>294</v>
      </c>
      <c r="M1092" t="s">
        <v>319</v>
      </c>
      <c r="N1092">
        <v>1971</v>
      </c>
      <c r="P1092">
        <v>1986</v>
      </c>
      <c r="R1092" t="s">
        <v>1918</v>
      </c>
    </row>
    <row r="1093" spans="1:18">
      <c r="A1093">
        <v>2580</v>
      </c>
      <c r="B1093" t="s">
        <v>1919</v>
      </c>
      <c r="C1093">
        <v>-71.233333000000002</v>
      </c>
      <c r="D1093">
        <v>-8.5333330000000007</v>
      </c>
      <c r="L1093">
        <v>228</v>
      </c>
      <c r="M1093" t="s">
        <v>319</v>
      </c>
      <c r="N1093">
        <v>1961</v>
      </c>
      <c r="P1093">
        <v>1986</v>
      </c>
      <c r="R1093" t="s">
        <v>1918</v>
      </c>
    </row>
    <row r="1094" spans="1:18">
      <c r="A1094">
        <v>2581</v>
      </c>
      <c r="B1094" t="s">
        <v>1920</v>
      </c>
      <c r="C1094">
        <v>-71.400000000000006</v>
      </c>
      <c r="D1094">
        <v>-8.35</v>
      </c>
      <c r="L1094">
        <v>266</v>
      </c>
      <c r="M1094" t="s">
        <v>319</v>
      </c>
      <c r="N1094">
        <v>1969</v>
      </c>
      <c r="P1094">
        <v>1986</v>
      </c>
      <c r="R1094" t="s">
        <v>1918</v>
      </c>
    </row>
    <row r="1095" spans="1:18">
      <c r="A1095">
        <v>2582</v>
      </c>
      <c r="B1095" t="s">
        <v>1921</v>
      </c>
      <c r="C1095">
        <v>-71.683333000000005</v>
      </c>
      <c r="D1095">
        <v>-8.5</v>
      </c>
      <c r="L1095">
        <v>205</v>
      </c>
      <c r="M1095" t="s">
        <v>319</v>
      </c>
      <c r="N1095">
        <v>1982</v>
      </c>
      <c r="P1095">
        <v>1986</v>
      </c>
      <c r="R1095" t="s">
        <v>1918</v>
      </c>
    </row>
    <row r="1096" spans="1:18">
      <c r="A1096">
        <v>2583</v>
      </c>
      <c r="B1096" t="s">
        <v>1922</v>
      </c>
      <c r="C1096">
        <v>-71.833332999999996</v>
      </c>
      <c r="D1096">
        <v>-8.6166660000000004</v>
      </c>
      <c r="L1096">
        <v>229</v>
      </c>
      <c r="M1096" t="s">
        <v>319</v>
      </c>
      <c r="N1096">
        <v>1972</v>
      </c>
      <c r="P1096">
        <v>1986</v>
      </c>
      <c r="R1096" t="s">
        <v>1918</v>
      </c>
    </row>
    <row r="1097" spans="1:18">
      <c r="A1097">
        <v>2584</v>
      </c>
      <c r="B1097" t="s">
        <v>1923</v>
      </c>
      <c r="C1097">
        <v>-71.983333000000002</v>
      </c>
      <c r="D1097">
        <v>-8.733333</v>
      </c>
      <c r="L1097">
        <v>277</v>
      </c>
      <c r="M1097" t="s">
        <v>319</v>
      </c>
      <c r="N1097">
        <v>1969</v>
      </c>
      <c r="P1097">
        <v>1986</v>
      </c>
      <c r="R1097" t="s">
        <v>1918</v>
      </c>
    </row>
    <row r="1098" spans="1:18">
      <c r="A1098">
        <v>2585</v>
      </c>
      <c r="B1098" t="s">
        <v>1924</v>
      </c>
      <c r="C1098">
        <v>-72.166666000000006</v>
      </c>
      <c r="D1098">
        <v>-8.8333329999999997</v>
      </c>
      <c r="L1098">
        <v>364</v>
      </c>
      <c r="M1098" t="s">
        <v>319</v>
      </c>
      <c r="N1098">
        <v>1973</v>
      </c>
      <c r="P1098">
        <v>1986</v>
      </c>
      <c r="R1098" t="s">
        <v>1918</v>
      </c>
    </row>
    <row r="1099" spans="1:18">
      <c r="A1099">
        <v>2586</v>
      </c>
      <c r="B1099" t="s">
        <v>1925</v>
      </c>
      <c r="C1099">
        <v>-72.5</v>
      </c>
      <c r="D1099">
        <v>-9.1</v>
      </c>
      <c r="L1099">
        <v>53</v>
      </c>
      <c r="M1099" t="s">
        <v>319</v>
      </c>
      <c r="N1099">
        <v>1970</v>
      </c>
      <c r="P1099">
        <v>1986</v>
      </c>
      <c r="R1099" t="s">
        <v>1918</v>
      </c>
    </row>
    <row r="1100" spans="1:18">
      <c r="A1100">
        <v>2587</v>
      </c>
      <c r="B1100" t="s">
        <v>1926</v>
      </c>
      <c r="C1100">
        <v>-72.933333000000005</v>
      </c>
      <c r="D1100">
        <v>-9.6833329999999993</v>
      </c>
      <c r="L1100">
        <v>46</v>
      </c>
      <c r="M1100" t="s">
        <v>319</v>
      </c>
      <c r="N1100">
        <v>1970</v>
      </c>
      <c r="P1100">
        <v>1986</v>
      </c>
      <c r="R1100" t="s">
        <v>1918</v>
      </c>
    </row>
    <row r="1101" spans="1:18">
      <c r="A1101">
        <v>2590</v>
      </c>
      <c r="B1101" t="s">
        <v>1935</v>
      </c>
      <c r="C1101">
        <v>-77.75</v>
      </c>
      <c r="D1101">
        <v>167.58332999999999</v>
      </c>
      <c r="I1101">
        <v>20</v>
      </c>
      <c r="J1101">
        <v>59</v>
      </c>
      <c r="K1101" t="s">
        <v>546</v>
      </c>
      <c r="L1101">
        <v>198</v>
      </c>
      <c r="M1101" t="s">
        <v>319</v>
      </c>
      <c r="N1101">
        <v>1945</v>
      </c>
      <c r="P1101">
        <v>1977</v>
      </c>
      <c r="R1101" t="s">
        <v>1936</v>
      </c>
    </row>
    <row r="1102" spans="1:18">
      <c r="A1102">
        <v>2593</v>
      </c>
      <c r="B1102">
        <v>220</v>
      </c>
      <c r="C1102">
        <v>-66.5</v>
      </c>
      <c r="D1102">
        <v>112.3</v>
      </c>
      <c r="I1102">
        <v>13</v>
      </c>
      <c r="K1102" t="s">
        <v>109</v>
      </c>
      <c r="L1102">
        <v>130</v>
      </c>
      <c r="N1102">
        <v>0</v>
      </c>
      <c r="P1102">
        <v>0</v>
      </c>
      <c r="R1102" t="s">
        <v>1939</v>
      </c>
    </row>
    <row r="1103" spans="1:18">
      <c r="A1103">
        <v>2594</v>
      </c>
      <c r="B1103">
        <v>218</v>
      </c>
      <c r="C1103">
        <v>-74.5</v>
      </c>
      <c r="D1103">
        <v>123.2</v>
      </c>
      <c r="I1103">
        <v>4</v>
      </c>
      <c r="K1103" t="s">
        <v>109</v>
      </c>
      <c r="L1103">
        <v>36</v>
      </c>
      <c r="N1103">
        <v>0</v>
      </c>
      <c r="P1103">
        <v>0</v>
      </c>
      <c r="R1103" t="s">
        <v>1939</v>
      </c>
    </row>
    <row r="1104" spans="1:18">
      <c r="A1104">
        <v>2595</v>
      </c>
      <c r="B1104">
        <v>217</v>
      </c>
      <c r="C1104">
        <v>-78.5</v>
      </c>
      <c r="D1104">
        <v>106.8</v>
      </c>
      <c r="I1104">
        <v>2.2000000000000002</v>
      </c>
      <c r="K1104" t="s">
        <v>109</v>
      </c>
      <c r="L1104">
        <v>22</v>
      </c>
      <c r="N1104">
        <v>0</v>
      </c>
      <c r="P1104">
        <v>0</v>
      </c>
      <c r="R1104" t="s">
        <v>1939</v>
      </c>
    </row>
    <row r="1105" spans="1:18">
      <c r="A1105">
        <v>2596</v>
      </c>
      <c r="B1105" t="s">
        <v>1940</v>
      </c>
      <c r="C1105">
        <v>-64.082999999999998</v>
      </c>
      <c r="D1105">
        <v>-59.582999999999998</v>
      </c>
      <c r="G1105">
        <v>1806</v>
      </c>
      <c r="H1105">
        <v>-14.8</v>
      </c>
      <c r="I1105">
        <v>2.7</v>
      </c>
      <c r="K1105" t="s">
        <v>1941</v>
      </c>
      <c r="L1105">
        <v>2430</v>
      </c>
      <c r="M1105" t="s">
        <v>319</v>
      </c>
      <c r="N1105">
        <v>1963</v>
      </c>
      <c r="P1105">
        <v>1974</v>
      </c>
      <c r="R1105" t="s">
        <v>1942</v>
      </c>
    </row>
    <row r="1106" spans="1:18">
      <c r="A1106">
        <v>2597</v>
      </c>
      <c r="B1106" t="s">
        <v>1944</v>
      </c>
      <c r="C1106">
        <v>-66.417000000000002</v>
      </c>
      <c r="D1106">
        <v>-64.95</v>
      </c>
      <c r="G1106">
        <v>1937</v>
      </c>
      <c r="H1106">
        <v>-15.9</v>
      </c>
      <c r="I1106">
        <v>0.72</v>
      </c>
      <c r="K1106" t="s">
        <v>1941</v>
      </c>
      <c r="L1106">
        <v>648</v>
      </c>
      <c r="M1106" t="s">
        <v>319</v>
      </c>
      <c r="N1106">
        <v>1963</v>
      </c>
      <c r="P1106">
        <v>1974</v>
      </c>
      <c r="R1106" t="s">
        <v>1942</v>
      </c>
    </row>
    <row r="1107" spans="1:18">
      <c r="A1107">
        <v>2599</v>
      </c>
      <c r="B1107" t="s">
        <v>1946</v>
      </c>
      <c r="C1107">
        <v>-67.766999999999996</v>
      </c>
      <c r="D1107">
        <v>-68.917000000000002</v>
      </c>
      <c r="G1107">
        <v>377</v>
      </c>
      <c r="H1107">
        <v>-0.6</v>
      </c>
      <c r="I1107">
        <v>0.94</v>
      </c>
      <c r="K1107" t="s">
        <v>1941</v>
      </c>
      <c r="L1107">
        <v>846</v>
      </c>
      <c r="M1107" t="s">
        <v>319</v>
      </c>
      <c r="N1107">
        <v>1963</v>
      </c>
      <c r="P1107">
        <v>1974</v>
      </c>
      <c r="R1107" t="s">
        <v>1942</v>
      </c>
    </row>
    <row r="1108" spans="1:18">
      <c r="A1108">
        <v>2600</v>
      </c>
      <c r="B1108" t="s">
        <v>1947</v>
      </c>
      <c r="C1108">
        <v>-68.183000000000007</v>
      </c>
      <c r="D1108">
        <v>-67</v>
      </c>
      <c r="G1108">
        <v>380</v>
      </c>
      <c r="H1108">
        <v>-1.6</v>
      </c>
      <c r="I1108">
        <v>1.01</v>
      </c>
      <c r="K1108" t="s">
        <v>1941</v>
      </c>
      <c r="L1108">
        <v>909</v>
      </c>
      <c r="M1108" t="s">
        <v>319</v>
      </c>
      <c r="N1108">
        <v>1963</v>
      </c>
      <c r="P1108">
        <v>1974</v>
      </c>
      <c r="R1108" t="s">
        <v>1942</v>
      </c>
    </row>
    <row r="1109" spans="1:18">
      <c r="A1109">
        <v>2602</v>
      </c>
      <c r="B1109" t="s">
        <v>1949</v>
      </c>
      <c r="C1109">
        <v>-69.5</v>
      </c>
      <c r="D1109">
        <v>-66.266999999999996</v>
      </c>
      <c r="G1109">
        <v>870</v>
      </c>
      <c r="H1109">
        <v>-12.9</v>
      </c>
      <c r="I1109">
        <v>1.06</v>
      </c>
      <c r="K1109" t="s">
        <v>1941</v>
      </c>
      <c r="L1109">
        <v>954</v>
      </c>
      <c r="M1109" t="s">
        <v>319</v>
      </c>
      <c r="N1109">
        <v>1963</v>
      </c>
      <c r="P1109">
        <v>1974</v>
      </c>
      <c r="R1109" t="s">
        <v>1942</v>
      </c>
    </row>
    <row r="1110" spans="1:18">
      <c r="A1110">
        <v>2607</v>
      </c>
      <c r="B1110" t="s">
        <v>1951</v>
      </c>
      <c r="C1110">
        <v>-70.882999999999996</v>
      </c>
      <c r="D1110">
        <v>-64.95</v>
      </c>
      <c r="G1110">
        <v>1835</v>
      </c>
      <c r="H1110">
        <v>-20.2</v>
      </c>
      <c r="I1110">
        <v>0.48</v>
      </c>
      <c r="K1110" t="s">
        <v>1941</v>
      </c>
      <c r="L1110">
        <v>432</v>
      </c>
      <c r="M1110" t="s">
        <v>319</v>
      </c>
      <c r="N1110">
        <v>0</v>
      </c>
      <c r="P1110">
        <v>0</v>
      </c>
      <c r="R1110" t="s">
        <v>1942</v>
      </c>
    </row>
    <row r="1111" spans="1:18">
      <c r="A1111">
        <v>2608</v>
      </c>
      <c r="B1111" t="s">
        <v>1952</v>
      </c>
      <c r="C1111">
        <v>-71.117000000000004</v>
      </c>
      <c r="D1111">
        <v>-62.332999999999998</v>
      </c>
      <c r="G1111">
        <v>1050</v>
      </c>
      <c r="H1111">
        <v>-16.5</v>
      </c>
      <c r="I1111">
        <v>0.93</v>
      </c>
      <c r="K1111" t="s">
        <v>1941</v>
      </c>
      <c r="L1111">
        <v>837</v>
      </c>
      <c r="M1111" t="s">
        <v>319</v>
      </c>
      <c r="N1111">
        <v>1963</v>
      </c>
      <c r="P1111">
        <v>1974</v>
      </c>
      <c r="R1111" t="s">
        <v>1942</v>
      </c>
    </row>
    <row r="1112" spans="1:18">
      <c r="A1112">
        <v>2609</v>
      </c>
      <c r="B1112" t="s">
        <v>1951</v>
      </c>
      <c r="C1112">
        <v>-71.233000000000004</v>
      </c>
      <c r="D1112">
        <v>-63.366999999999997</v>
      </c>
      <c r="G1112">
        <v>1752</v>
      </c>
      <c r="H1112">
        <v>-22.1</v>
      </c>
      <c r="I1112">
        <v>0.72</v>
      </c>
      <c r="K1112" t="s">
        <v>1941</v>
      </c>
      <c r="L1112">
        <v>648</v>
      </c>
      <c r="M1112" t="s">
        <v>319</v>
      </c>
      <c r="N1112">
        <v>1963</v>
      </c>
      <c r="P1112">
        <v>1974</v>
      </c>
      <c r="R1112" t="s">
        <v>1942</v>
      </c>
    </row>
    <row r="1113" spans="1:18">
      <c r="A1113">
        <v>2612</v>
      </c>
      <c r="B1113" t="s">
        <v>1954</v>
      </c>
      <c r="C1113">
        <v>-71.382999999999996</v>
      </c>
      <c r="D1113">
        <v>-65.5</v>
      </c>
      <c r="G1113">
        <v>1547</v>
      </c>
      <c r="H1113">
        <v>-20</v>
      </c>
      <c r="I1113">
        <v>0.61</v>
      </c>
      <c r="K1113" t="s">
        <v>1941</v>
      </c>
      <c r="L1113">
        <v>549</v>
      </c>
      <c r="M1113" t="s">
        <v>319</v>
      </c>
      <c r="N1113">
        <v>1963</v>
      </c>
      <c r="P1113">
        <v>1974</v>
      </c>
      <c r="R1113" t="s">
        <v>1942</v>
      </c>
    </row>
    <row r="1114" spans="1:18">
      <c r="A1114">
        <v>2613</v>
      </c>
      <c r="B1114" t="s">
        <v>1955</v>
      </c>
      <c r="C1114">
        <v>-71.483000000000004</v>
      </c>
      <c r="D1114">
        <v>-66.966999999999999</v>
      </c>
      <c r="G1114">
        <v>946</v>
      </c>
      <c r="H1114">
        <v>-13.1</v>
      </c>
      <c r="I1114">
        <v>0.64</v>
      </c>
      <c r="K1114" t="s">
        <v>1941</v>
      </c>
      <c r="L1114">
        <v>576</v>
      </c>
      <c r="M1114" t="s">
        <v>319</v>
      </c>
      <c r="N1114">
        <v>1963</v>
      </c>
      <c r="P1114">
        <v>1974</v>
      </c>
      <c r="R1114" t="s">
        <v>1942</v>
      </c>
    </row>
    <row r="1115" spans="1:18">
      <c r="A1115">
        <v>2624</v>
      </c>
      <c r="B1115" t="s">
        <v>383</v>
      </c>
      <c r="C1115">
        <v>-74.650000000000006</v>
      </c>
      <c r="D1115">
        <v>124.16666600000001</v>
      </c>
      <c r="G1115">
        <v>3240</v>
      </c>
      <c r="H1115">
        <v>-53.5</v>
      </c>
      <c r="I1115">
        <v>3.7</v>
      </c>
      <c r="K1115" t="s">
        <v>1964</v>
      </c>
      <c r="L1115">
        <v>37</v>
      </c>
      <c r="M1115" t="s">
        <v>244</v>
      </c>
      <c r="N1115">
        <v>1850</v>
      </c>
      <c r="P1115">
        <v>1955</v>
      </c>
      <c r="R1115" t="s">
        <v>1965</v>
      </c>
    </row>
    <row r="1116" spans="1:18">
      <c r="A1116">
        <v>2625</v>
      </c>
      <c r="B1116" t="s">
        <v>383</v>
      </c>
      <c r="C1116">
        <v>-74.650000000000006</v>
      </c>
      <c r="D1116">
        <v>124.16666600000001</v>
      </c>
      <c r="G1116">
        <v>3240</v>
      </c>
      <c r="H1116">
        <v>-53.5</v>
      </c>
      <c r="I1116">
        <v>3.6</v>
      </c>
      <c r="K1116" t="s">
        <v>1964</v>
      </c>
      <c r="L1116">
        <v>36</v>
      </c>
      <c r="M1116" t="s">
        <v>540</v>
      </c>
      <c r="N1116">
        <v>1850</v>
      </c>
      <c r="P1116">
        <v>1955</v>
      </c>
      <c r="R1116" t="s">
        <v>1965</v>
      </c>
    </row>
    <row r="1117" spans="1:18">
      <c r="A1117">
        <v>2643</v>
      </c>
      <c r="B1117" t="s">
        <v>1770</v>
      </c>
      <c r="C1117">
        <v>-69.849999999999994</v>
      </c>
      <c r="D1117">
        <v>135.5</v>
      </c>
      <c r="F1117">
        <v>397</v>
      </c>
      <c r="G1117">
        <v>2435</v>
      </c>
      <c r="I1117">
        <v>18</v>
      </c>
      <c r="J1117">
        <v>160</v>
      </c>
      <c r="K1117" t="s">
        <v>255</v>
      </c>
      <c r="L1117">
        <v>180</v>
      </c>
      <c r="M1117" t="s">
        <v>83</v>
      </c>
      <c r="N1117">
        <v>1972</v>
      </c>
      <c r="P1117">
        <v>1973</v>
      </c>
      <c r="R1117" t="s">
        <v>1968</v>
      </c>
    </row>
    <row r="1118" spans="1:18">
      <c r="A1118">
        <v>2650</v>
      </c>
      <c r="B1118" t="s">
        <v>1982</v>
      </c>
      <c r="C1118">
        <v>-73.864999999999995</v>
      </c>
      <c r="D1118">
        <v>163.69166999999999</v>
      </c>
      <c r="F1118">
        <v>50</v>
      </c>
      <c r="G1118">
        <v>1700</v>
      </c>
      <c r="I1118">
        <v>16</v>
      </c>
      <c r="K1118" t="s">
        <v>255</v>
      </c>
      <c r="L1118">
        <v>160</v>
      </c>
      <c r="M1118" t="s">
        <v>110</v>
      </c>
      <c r="N1118">
        <v>1987</v>
      </c>
      <c r="P1118">
        <v>1990</v>
      </c>
      <c r="R1118" t="s">
        <v>1983</v>
      </c>
    </row>
    <row r="1119" spans="1:18">
      <c r="A1119">
        <v>2651</v>
      </c>
      <c r="B1119" t="s">
        <v>1984</v>
      </c>
      <c r="C1119">
        <v>-74.548330000000007</v>
      </c>
      <c r="D1119">
        <v>162.94166999999999</v>
      </c>
      <c r="F1119">
        <v>40</v>
      </c>
      <c r="G1119">
        <v>700</v>
      </c>
      <c r="I1119">
        <v>27</v>
      </c>
      <c r="K1119" t="s">
        <v>255</v>
      </c>
      <c r="L1119">
        <v>270</v>
      </c>
      <c r="M1119" t="s">
        <v>110</v>
      </c>
      <c r="N1119">
        <v>1987</v>
      </c>
      <c r="P1119">
        <v>1990</v>
      </c>
      <c r="R1119" t="s">
        <v>1983</v>
      </c>
    </row>
    <row r="1120" spans="1:18">
      <c r="A1120">
        <v>2652</v>
      </c>
      <c r="B1120" t="s">
        <v>1985</v>
      </c>
      <c r="C1120">
        <v>-73.864999999999995</v>
      </c>
      <c r="D1120">
        <v>163.69200000000001</v>
      </c>
      <c r="F1120">
        <v>50</v>
      </c>
      <c r="G1120">
        <v>1700</v>
      </c>
      <c r="I1120">
        <v>16</v>
      </c>
      <c r="K1120" t="s">
        <v>1986</v>
      </c>
      <c r="L1120">
        <v>160</v>
      </c>
      <c r="M1120" t="s">
        <v>300</v>
      </c>
      <c r="N1120">
        <v>1987</v>
      </c>
      <c r="O1120">
        <v>1</v>
      </c>
      <c r="P1120">
        <v>1991</v>
      </c>
      <c r="Q1120">
        <v>1</v>
      </c>
      <c r="R1120" t="s">
        <v>1987</v>
      </c>
    </row>
    <row r="1121" spans="1:18">
      <c r="A1121">
        <v>2653</v>
      </c>
      <c r="B1121" t="s">
        <v>1989</v>
      </c>
      <c r="C1121">
        <v>-74.548000000000002</v>
      </c>
      <c r="D1121">
        <v>162.94200000000001</v>
      </c>
      <c r="F1121">
        <v>40</v>
      </c>
      <c r="G1121">
        <v>700</v>
      </c>
      <c r="I1121">
        <v>27</v>
      </c>
      <c r="K1121" t="s">
        <v>1986</v>
      </c>
      <c r="L1121">
        <v>270</v>
      </c>
      <c r="M1121" t="s">
        <v>300</v>
      </c>
      <c r="N1121">
        <v>1987</v>
      </c>
      <c r="O1121">
        <v>1</v>
      </c>
      <c r="P1121">
        <v>1991</v>
      </c>
      <c r="Q1121">
        <v>1</v>
      </c>
      <c r="R1121" t="s">
        <v>1987</v>
      </c>
    </row>
    <row r="1122" spans="1:18">
      <c r="A1122">
        <v>2654</v>
      </c>
      <c r="C1122">
        <v>-90</v>
      </c>
      <c r="D1122">
        <v>0</v>
      </c>
      <c r="G1122">
        <v>2835</v>
      </c>
      <c r="I1122">
        <v>75</v>
      </c>
      <c r="K1122" t="s">
        <v>1721</v>
      </c>
      <c r="L1122">
        <v>75</v>
      </c>
      <c r="M1122" t="s">
        <v>244</v>
      </c>
      <c r="N1122">
        <v>1951</v>
      </c>
      <c r="P1122">
        <v>1963</v>
      </c>
      <c r="R1122" t="s">
        <v>1990</v>
      </c>
    </row>
    <row r="1123" spans="1:18">
      <c r="A1123">
        <v>2657</v>
      </c>
      <c r="B1123" t="s">
        <v>1991</v>
      </c>
      <c r="C1123">
        <v>-75.933333000000005</v>
      </c>
      <c r="D1123">
        <v>7.216666</v>
      </c>
      <c r="I1123">
        <v>9.07</v>
      </c>
      <c r="K1123" t="s">
        <v>1964</v>
      </c>
      <c r="L1123">
        <v>90.7</v>
      </c>
      <c r="M1123" t="s">
        <v>244</v>
      </c>
      <c r="N1123">
        <v>1955</v>
      </c>
      <c r="P1123">
        <v>1968</v>
      </c>
      <c r="R1123" t="s">
        <v>1993</v>
      </c>
    </row>
    <row r="1124" spans="1:18">
      <c r="A1124">
        <v>2659</v>
      </c>
      <c r="B1124" t="s">
        <v>1995</v>
      </c>
      <c r="C1124">
        <v>-76.3</v>
      </c>
      <c r="D1124">
        <v>5.8</v>
      </c>
      <c r="I1124">
        <v>8.26</v>
      </c>
      <c r="K1124" t="s">
        <v>1964</v>
      </c>
      <c r="L1124">
        <v>82.6</v>
      </c>
      <c r="M1124" t="s">
        <v>244</v>
      </c>
      <c r="N1124">
        <v>1955</v>
      </c>
      <c r="P1124">
        <v>1968</v>
      </c>
      <c r="R1124" t="s">
        <v>1993</v>
      </c>
    </row>
    <row r="1125" spans="1:18">
      <c r="A1125">
        <v>2661</v>
      </c>
      <c r="B1125" t="s">
        <v>1996</v>
      </c>
      <c r="C1125">
        <v>-76.366665999999995</v>
      </c>
      <c r="D1125">
        <v>9.5333330000000007</v>
      </c>
      <c r="I1125">
        <v>7.5</v>
      </c>
      <c r="K1125" t="s">
        <v>1964</v>
      </c>
      <c r="L1125">
        <v>75</v>
      </c>
      <c r="M1125" t="s">
        <v>244</v>
      </c>
      <c r="N1125">
        <v>1955</v>
      </c>
      <c r="P1125">
        <v>1968</v>
      </c>
      <c r="R1125" t="s">
        <v>1993</v>
      </c>
    </row>
    <row r="1126" spans="1:18">
      <c r="A1126">
        <v>2663</v>
      </c>
      <c r="B1126" t="s">
        <v>1997</v>
      </c>
      <c r="C1126">
        <v>-76.633332999999993</v>
      </c>
      <c r="D1126">
        <v>4.2666659999999998</v>
      </c>
      <c r="I1126">
        <v>9.92</v>
      </c>
      <c r="K1126" t="s">
        <v>1964</v>
      </c>
      <c r="L1126">
        <v>99.2</v>
      </c>
      <c r="M1126" t="s">
        <v>244</v>
      </c>
      <c r="N1126">
        <v>1955</v>
      </c>
      <c r="P1126">
        <v>1968</v>
      </c>
      <c r="R1126" t="s">
        <v>1993</v>
      </c>
    </row>
    <row r="1127" spans="1:18">
      <c r="A1127">
        <v>2665</v>
      </c>
      <c r="B1127" t="s">
        <v>1998</v>
      </c>
      <c r="C1127">
        <v>-76.833332999999996</v>
      </c>
      <c r="D1127">
        <v>11.883333</v>
      </c>
      <c r="I1127">
        <v>6.78</v>
      </c>
      <c r="K1127" t="s">
        <v>1964</v>
      </c>
      <c r="L1127">
        <v>67.8</v>
      </c>
      <c r="M1127" t="s">
        <v>244</v>
      </c>
      <c r="N1127">
        <v>1955</v>
      </c>
      <c r="P1127">
        <v>1968</v>
      </c>
      <c r="R1127" t="s">
        <v>1993</v>
      </c>
    </row>
    <row r="1128" spans="1:18">
      <c r="A1128">
        <v>2667</v>
      </c>
      <c r="B1128" t="s">
        <v>1999</v>
      </c>
      <c r="C1128">
        <v>-77.166666000000006</v>
      </c>
      <c r="D1128">
        <v>1.7666660000000001</v>
      </c>
      <c r="I1128">
        <v>9.11</v>
      </c>
      <c r="K1128" t="s">
        <v>1964</v>
      </c>
      <c r="L1128">
        <v>91.1</v>
      </c>
      <c r="M1128" t="s">
        <v>244</v>
      </c>
      <c r="N1128">
        <v>1955</v>
      </c>
      <c r="P1128">
        <v>1968</v>
      </c>
      <c r="R1128" t="s">
        <v>1993</v>
      </c>
    </row>
    <row r="1129" spans="1:18">
      <c r="A1129">
        <v>2669</v>
      </c>
      <c r="B1129" t="s">
        <v>2000</v>
      </c>
      <c r="C1129">
        <v>-77.266666000000001</v>
      </c>
      <c r="D1129">
        <v>14.416665999999999</v>
      </c>
      <c r="I1129">
        <v>6.35</v>
      </c>
      <c r="K1129" t="s">
        <v>1964</v>
      </c>
      <c r="L1129">
        <v>63.5</v>
      </c>
      <c r="M1129" t="s">
        <v>244</v>
      </c>
      <c r="N1129">
        <v>1955</v>
      </c>
      <c r="P1129">
        <v>1968</v>
      </c>
      <c r="R1129" t="s">
        <v>1993</v>
      </c>
    </row>
    <row r="1130" spans="1:18">
      <c r="A1130">
        <v>2671</v>
      </c>
      <c r="B1130" t="s">
        <v>2001</v>
      </c>
      <c r="C1130">
        <v>-77.5</v>
      </c>
      <c r="D1130">
        <v>8.3333000000000004E-2</v>
      </c>
      <c r="I1130">
        <v>8.8000000000000007</v>
      </c>
      <c r="K1130" t="s">
        <v>1964</v>
      </c>
      <c r="L1130">
        <v>88</v>
      </c>
      <c r="M1130" t="s">
        <v>244</v>
      </c>
      <c r="N1130">
        <v>1955</v>
      </c>
      <c r="P1130">
        <v>1968</v>
      </c>
      <c r="R1130" t="s">
        <v>1993</v>
      </c>
    </row>
    <row r="1131" spans="1:18">
      <c r="A1131">
        <v>2673</v>
      </c>
      <c r="B1131" t="s">
        <v>2002</v>
      </c>
      <c r="C1131">
        <v>-77.666666000000006</v>
      </c>
      <c r="D1131">
        <v>17.166665999999999</v>
      </c>
      <c r="I1131">
        <v>5.99</v>
      </c>
      <c r="K1131" t="s">
        <v>1964</v>
      </c>
      <c r="L1131">
        <v>59.9</v>
      </c>
      <c r="M1131" t="s">
        <v>244</v>
      </c>
      <c r="N1131">
        <v>1955</v>
      </c>
      <c r="P1131">
        <v>1968</v>
      </c>
      <c r="R1131" t="s">
        <v>1993</v>
      </c>
    </row>
    <row r="1132" spans="1:18">
      <c r="A1132">
        <v>2675</v>
      </c>
      <c r="B1132" t="s">
        <v>2003</v>
      </c>
      <c r="C1132">
        <v>-77.883332999999993</v>
      </c>
      <c r="D1132">
        <v>-1.916666</v>
      </c>
      <c r="I1132">
        <v>8.57</v>
      </c>
      <c r="K1132" t="s">
        <v>1964</v>
      </c>
      <c r="L1132">
        <v>85.7</v>
      </c>
      <c r="M1132" t="s">
        <v>244</v>
      </c>
      <c r="N1132">
        <v>1955</v>
      </c>
      <c r="P1132">
        <v>1968</v>
      </c>
      <c r="R1132" t="s">
        <v>1993</v>
      </c>
    </row>
    <row r="1133" spans="1:18">
      <c r="A1133">
        <v>2677</v>
      </c>
      <c r="B1133" t="s">
        <v>2004</v>
      </c>
      <c r="C1133">
        <v>-78.016666000000001</v>
      </c>
      <c r="D1133">
        <v>20.083333</v>
      </c>
      <c r="I1133">
        <v>5.73</v>
      </c>
      <c r="K1133" t="s">
        <v>1964</v>
      </c>
      <c r="L1133">
        <v>57.3</v>
      </c>
      <c r="M1133" t="s">
        <v>244</v>
      </c>
      <c r="N1133">
        <v>1955</v>
      </c>
      <c r="P1133">
        <v>1968</v>
      </c>
      <c r="R1133" t="s">
        <v>1993</v>
      </c>
    </row>
    <row r="1134" spans="1:18">
      <c r="A1134">
        <v>2679</v>
      </c>
      <c r="B1134" t="s">
        <v>2005</v>
      </c>
      <c r="C1134">
        <v>-78.266666000000001</v>
      </c>
      <c r="D1134">
        <v>-4.0166659999999998</v>
      </c>
      <c r="I1134">
        <v>9.35</v>
      </c>
      <c r="K1134" t="s">
        <v>1964</v>
      </c>
      <c r="L1134">
        <v>93.5</v>
      </c>
      <c r="M1134" t="s">
        <v>244</v>
      </c>
      <c r="N1134">
        <v>1955</v>
      </c>
      <c r="P1134">
        <v>1968</v>
      </c>
      <c r="R1134" t="s">
        <v>1993</v>
      </c>
    </row>
    <row r="1135" spans="1:18">
      <c r="A1135">
        <v>2681</v>
      </c>
      <c r="B1135" t="s">
        <v>2006</v>
      </c>
      <c r="C1135">
        <v>-78.316665999999998</v>
      </c>
      <c r="D1135">
        <v>23.366665999999999</v>
      </c>
      <c r="I1135">
        <v>5.19</v>
      </c>
      <c r="K1135" t="s">
        <v>1964</v>
      </c>
      <c r="L1135">
        <v>51.9</v>
      </c>
      <c r="M1135" t="s">
        <v>244</v>
      </c>
      <c r="N1135">
        <v>1955</v>
      </c>
      <c r="P1135">
        <v>1968</v>
      </c>
      <c r="R1135" t="s">
        <v>1993</v>
      </c>
    </row>
    <row r="1136" spans="1:18">
      <c r="A1136">
        <v>2683</v>
      </c>
      <c r="B1136" t="s">
        <v>2007</v>
      </c>
      <c r="C1136">
        <v>-78.583332999999996</v>
      </c>
      <c r="D1136">
        <v>27.083333</v>
      </c>
      <c r="I1136">
        <v>4.38</v>
      </c>
      <c r="K1136" t="s">
        <v>1964</v>
      </c>
      <c r="L1136">
        <v>43.8</v>
      </c>
      <c r="M1136" t="s">
        <v>244</v>
      </c>
      <c r="N1136">
        <v>1955</v>
      </c>
      <c r="P1136">
        <v>1968</v>
      </c>
      <c r="R1136" t="s">
        <v>1993</v>
      </c>
    </row>
    <row r="1137" spans="1:18">
      <c r="A1137">
        <v>2685</v>
      </c>
      <c r="B1137" t="s">
        <v>2008</v>
      </c>
      <c r="C1137">
        <v>-78.7</v>
      </c>
      <c r="D1137">
        <v>-6.8666660000000004</v>
      </c>
      <c r="I1137">
        <v>10.38</v>
      </c>
      <c r="K1137" t="s">
        <v>1964</v>
      </c>
      <c r="L1137">
        <v>103.8</v>
      </c>
      <c r="M1137" t="s">
        <v>244</v>
      </c>
      <c r="N1137">
        <v>1955</v>
      </c>
      <c r="P1137">
        <v>1968</v>
      </c>
      <c r="R1137" t="s">
        <v>1993</v>
      </c>
    </row>
    <row r="1138" spans="1:18">
      <c r="A1138">
        <v>2687</v>
      </c>
      <c r="B1138" t="s">
        <v>2009</v>
      </c>
      <c r="C1138">
        <v>-78.716666000000004</v>
      </c>
      <c r="D1138">
        <v>29.716666</v>
      </c>
      <c r="I1138">
        <v>3.58</v>
      </c>
      <c r="K1138" t="s">
        <v>1964</v>
      </c>
      <c r="L1138">
        <v>35.799999999999997</v>
      </c>
      <c r="M1138" t="s">
        <v>244</v>
      </c>
      <c r="N1138">
        <v>1955</v>
      </c>
      <c r="P1138">
        <v>1968</v>
      </c>
      <c r="R1138" t="s">
        <v>1993</v>
      </c>
    </row>
    <row r="1139" spans="1:18">
      <c r="A1139">
        <v>2689</v>
      </c>
      <c r="B1139" t="s">
        <v>2010</v>
      </c>
      <c r="C1139">
        <v>-78.849999999999994</v>
      </c>
      <c r="D1139">
        <v>33.233333000000002</v>
      </c>
      <c r="I1139">
        <v>3.07</v>
      </c>
      <c r="K1139" t="s">
        <v>1964</v>
      </c>
      <c r="L1139">
        <v>30.7</v>
      </c>
      <c r="M1139" t="s">
        <v>244</v>
      </c>
      <c r="N1139">
        <v>1955</v>
      </c>
      <c r="P1139">
        <v>1968</v>
      </c>
      <c r="R1139" t="s">
        <v>1993</v>
      </c>
    </row>
    <row r="1140" spans="1:18">
      <c r="A1140">
        <v>2691</v>
      </c>
      <c r="B1140" s="1">
        <v>18264</v>
      </c>
      <c r="C1140">
        <v>-79.133332999999993</v>
      </c>
      <c r="D1140">
        <v>36.716665999999996</v>
      </c>
      <c r="I1140">
        <v>2.95</v>
      </c>
      <c r="K1140" t="s">
        <v>1964</v>
      </c>
      <c r="L1140">
        <v>29.5</v>
      </c>
      <c r="M1140" t="s">
        <v>244</v>
      </c>
      <c r="N1140">
        <v>1955</v>
      </c>
      <c r="P1140">
        <v>1968</v>
      </c>
      <c r="R1140" t="s">
        <v>1993</v>
      </c>
    </row>
    <row r="1141" spans="1:18">
      <c r="A1141">
        <v>2693</v>
      </c>
      <c r="B1141" t="s">
        <v>2012</v>
      </c>
      <c r="C1141">
        <v>-79.25</v>
      </c>
      <c r="D1141">
        <v>40.5</v>
      </c>
      <c r="I1141">
        <v>3.2</v>
      </c>
      <c r="K1141" t="s">
        <v>1964</v>
      </c>
      <c r="L1141">
        <v>32</v>
      </c>
      <c r="M1141" t="s">
        <v>244</v>
      </c>
      <c r="N1141">
        <v>1955</v>
      </c>
      <c r="P1141">
        <v>1966</v>
      </c>
      <c r="R1141" t="s">
        <v>1993</v>
      </c>
    </row>
    <row r="1142" spans="1:18">
      <c r="A1142">
        <v>2695</v>
      </c>
      <c r="B1142" t="s">
        <v>2013</v>
      </c>
      <c r="C1142">
        <v>-79.95</v>
      </c>
      <c r="D1142">
        <v>37.166665999999999</v>
      </c>
      <c r="I1142">
        <v>3</v>
      </c>
      <c r="K1142" t="s">
        <v>1964</v>
      </c>
      <c r="L1142">
        <v>30</v>
      </c>
      <c r="M1142" t="s">
        <v>244</v>
      </c>
      <c r="N1142">
        <v>1955</v>
      </c>
      <c r="P1142">
        <v>1966</v>
      </c>
      <c r="R1142" t="s">
        <v>1993</v>
      </c>
    </row>
    <row r="1143" spans="1:18">
      <c r="A1143">
        <v>2697</v>
      </c>
      <c r="B1143" t="s">
        <v>2014</v>
      </c>
      <c r="C1143">
        <v>-80.383332999999993</v>
      </c>
      <c r="D1143">
        <v>33.75</v>
      </c>
      <c r="I1143">
        <v>2.2999999999999998</v>
      </c>
      <c r="K1143" t="s">
        <v>1964</v>
      </c>
      <c r="L1143">
        <v>23</v>
      </c>
      <c r="M1143" t="s">
        <v>244</v>
      </c>
      <c r="N1143">
        <v>1955</v>
      </c>
      <c r="P1143">
        <v>1966</v>
      </c>
      <c r="R1143" t="s">
        <v>1993</v>
      </c>
    </row>
    <row r="1144" spans="1:18">
      <c r="A1144">
        <v>2699</v>
      </c>
      <c r="B1144" t="s">
        <v>2015</v>
      </c>
      <c r="C1144">
        <v>-80.8</v>
      </c>
      <c r="D1144">
        <v>29.833333</v>
      </c>
      <c r="I1144">
        <v>4.0999999999999996</v>
      </c>
      <c r="K1144" t="s">
        <v>1964</v>
      </c>
      <c r="L1144">
        <v>41</v>
      </c>
      <c r="M1144" t="s">
        <v>244</v>
      </c>
      <c r="N1144">
        <v>1955</v>
      </c>
      <c r="P1144">
        <v>1966</v>
      </c>
      <c r="R1144" t="s">
        <v>1993</v>
      </c>
    </row>
    <row r="1145" spans="1:18">
      <c r="A1145">
        <v>2702</v>
      </c>
      <c r="B1145" t="s">
        <v>2017</v>
      </c>
      <c r="C1145">
        <v>-81.166666000000006</v>
      </c>
      <c r="D1145">
        <v>25.5</v>
      </c>
      <c r="I1145">
        <v>5</v>
      </c>
      <c r="K1145" t="s">
        <v>1964</v>
      </c>
      <c r="L1145">
        <v>50</v>
      </c>
      <c r="M1145" t="s">
        <v>244</v>
      </c>
      <c r="N1145">
        <v>1955</v>
      </c>
      <c r="P1145">
        <v>1966</v>
      </c>
      <c r="R1145" t="s">
        <v>1993</v>
      </c>
    </row>
    <row r="1146" spans="1:18">
      <c r="A1146">
        <v>2708</v>
      </c>
      <c r="B1146" t="s">
        <v>2022</v>
      </c>
      <c r="C1146">
        <v>-81.75</v>
      </c>
      <c r="D1146">
        <v>14.666665999999999</v>
      </c>
      <c r="I1146">
        <v>4.45</v>
      </c>
      <c r="K1146" t="s">
        <v>1964</v>
      </c>
      <c r="L1146">
        <v>44.5</v>
      </c>
      <c r="M1146" t="s">
        <v>244</v>
      </c>
      <c r="N1146">
        <v>1955</v>
      </c>
      <c r="P1146">
        <v>1966</v>
      </c>
      <c r="R1146" t="s">
        <v>1993</v>
      </c>
    </row>
    <row r="1147" spans="1:18">
      <c r="A1147">
        <v>2712</v>
      </c>
      <c r="B1147" t="s">
        <v>2025</v>
      </c>
      <c r="C1147">
        <v>-82.116665999999995</v>
      </c>
      <c r="D1147">
        <v>55.033332999999999</v>
      </c>
      <c r="I1147">
        <v>4.3499999999999996</v>
      </c>
      <c r="K1147" t="s">
        <v>1964</v>
      </c>
      <c r="L1147">
        <v>43.5</v>
      </c>
      <c r="M1147" t="s">
        <v>244</v>
      </c>
      <c r="N1147">
        <v>1955</v>
      </c>
      <c r="P1147">
        <v>1965</v>
      </c>
      <c r="R1147" t="s">
        <v>1993</v>
      </c>
    </row>
    <row r="1148" spans="1:18">
      <c r="A1148">
        <v>2714</v>
      </c>
      <c r="B1148" s="1">
        <v>42005</v>
      </c>
      <c r="C1148">
        <v>-82.2</v>
      </c>
      <c r="D1148">
        <v>53.666665999999999</v>
      </c>
      <c r="I1148">
        <v>4.4000000000000004</v>
      </c>
      <c r="K1148" t="s">
        <v>1964</v>
      </c>
      <c r="L1148">
        <v>44</v>
      </c>
      <c r="M1148" t="s">
        <v>244</v>
      </c>
      <c r="N1148">
        <v>1955</v>
      </c>
      <c r="P1148">
        <v>1966</v>
      </c>
      <c r="R1148" t="s">
        <v>1993</v>
      </c>
    </row>
    <row r="1149" spans="1:18">
      <c r="A1149">
        <v>2716</v>
      </c>
      <c r="B1149" t="s">
        <v>2027</v>
      </c>
      <c r="C1149">
        <v>-82.45</v>
      </c>
      <c r="D1149">
        <v>52.866666000000002</v>
      </c>
      <c r="I1149">
        <v>7.2</v>
      </c>
      <c r="K1149" t="s">
        <v>1964</v>
      </c>
      <c r="L1149">
        <v>72</v>
      </c>
      <c r="M1149" t="s">
        <v>244</v>
      </c>
      <c r="N1149">
        <v>1955</v>
      </c>
      <c r="P1149">
        <v>1965</v>
      </c>
      <c r="R1149" t="s">
        <v>1993</v>
      </c>
    </row>
    <row r="1150" spans="1:18">
      <c r="A1150">
        <v>2718</v>
      </c>
      <c r="B1150" s="1">
        <v>14642</v>
      </c>
      <c r="C1150">
        <v>-82.45</v>
      </c>
      <c r="D1150">
        <v>51.083333000000003</v>
      </c>
      <c r="I1150">
        <v>5.4</v>
      </c>
      <c r="K1150" t="s">
        <v>1964</v>
      </c>
      <c r="L1150">
        <v>54</v>
      </c>
      <c r="M1150" t="s">
        <v>244</v>
      </c>
      <c r="N1150">
        <v>1955</v>
      </c>
      <c r="P1150">
        <v>1966</v>
      </c>
      <c r="R1150" t="s">
        <v>1993</v>
      </c>
    </row>
    <row r="1151" spans="1:18">
      <c r="A1151">
        <v>2720</v>
      </c>
      <c r="B1151" s="1">
        <v>20149</v>
      </c>
      <c r="C1151">
        <v>-82.483333000000002</v>
      </c>
      <c r="D1151">
        <v>48.5</v>
      </c>
      <c r="I1151">
        <v>4.9000000000000004</v>
      </c>
      <c r="K1151" t="s">
        <v>1964</v>
      </c>
      <c r="L1151">
        <v>49</v>
      </c>
      <c r="M1151" t="s">
        <v>244</v>
      </c>
      <c r="N1151">
        <v>1955</v>
      </c>
      <c r="P1151">
        <v>1966</v>
      </c>
      <c r="R1151" t="s">
        <v>1993</v>
      </c>
    </row>
    <row r="1152" spans="1:18">
      <c r="A1152">
        <v>2722</v>
      </c>
      <c r="B1152" t="s">
        <v>2030</v>
      </c>
      <c r="C1152">
        <v>-82.55</v>
      </c>
      <c r="D1152">
        <v>13.333333</v>
      </c>
      <c r="I1152">
        <v>3.7</v>
      </c>
      <c r="K1152" t="s">
        <v>1964</v>
      </c>
      <c r="L1152">
        <v>37</v>
      </c>
      <c r="M1152" t="s">
        <v>244</v>
      </c>
      <c r="N1152">
        <v>1955</v>
      </c>
      <c r="P1152">
        <v>1966</v>
      </c>
      <c r="R1152" t="s">
        <v>1993</v>
      </c>
    </row>
    <row r="1153" spans="1:18">
      <c r="A1153">
        <v>2724</v>
      </c>
      <c r="B1153" s="1">
        <v>29312</v>
      </c>
      <c r="C1153">
        <v>-82.7</v>
      </c>
      <c r="D1153">
        <v>46.416665999999999</v>
      </c>
      <c r="I1153">
        <v>3</v>
      </c>
      <c r="K1153" t="s">
        <v>1964</v>
      </c>
      <c r="L1153">
        <v>30</v>
      </c>
      <c r="M1153" t="s">
        <v>244</v>
      </c>
      <c r="N1153">
        <v>1955</v>
      </c>
      <c r="P1153">
        <v>1966</v>
      </c>
      <c r="R1153" t="s">
        <v>1993</v>
      </c>
    </row>
    <row r="1154" spans="1:18">
      <c r="A1154">
        <v>2726</v>
      </c>
      <c r="B1154" t="s">
        <v>2032</v>
      </c>
      <c r="C1154">
        <v>-82.8</v>
      </c>
      <c r="D1154">
        <v>41.083333000000003</v>
      </c>
      <c r="I1154">
        <v>3.1</v>
      </c>
      <c r="K1154" t="s">
        <v>1964</v>
      </c>
      <c r="L1154">
        <v>31</v>
      </c>
      <c r="M1154" t="s">
        <v>244</v>
      </c>
      <c r="N1154">
        <v>1955</v>
      </c>
      <c r="P1154">
        <v>1966</v>
      </c>
      <c r="R1154" t="s">
        <v>1993</v>
      </c>
    </row>
    <row r="1155" spans="1:18">
      <c r="A1155">
        <v>2729</v>
      </c>
      <c r="B1155" t="s">
        <v>2034</v>
      </c>
      <c r="C1155">
        <v>-82.866665999999995</v>
      </c>
      <c r="D1155">
        <v>35.75</v>
      </c>
      <c r="I1155">
        <v>3.9</v>
      </c>
      <c r="K1155" t="s">
        <v>1964</v>
      </c>
      <c r="L1155">
        <v>39</v>
      </c>
      <c r="M1155" t="s">
        <v>244</v>
      </c>
      <c r="N1155">
        <v>1955</v>
      </c>
      <c r="P1155">
        <v>1966</v>
      </c>
      <c r="R1155" t="s">
        <v>1993</v>
      </c>
    </row>
    <row r="1156" spans="1:18">
      <c r="A1156">
        <v>2731</v>
      </c>
      <c r="B1156" t="s">
        <v>2035</v>
      </c>
      <c r="C1156">
        <v>-82.866665999999995</v>
      </c>
      <c r="D1156">
        <v>18.166665999999999</v>
      </c>
      <c r="I1156">
        <v>3.35</v>
      </c>
      <c r="K1156" t="s">
        <v>1964</v>
      </c>
      <c r="L1156">
        <v>335</v>
      </c>
      <c r="M1156" t="s">
        <v>244</v>
      </c>
      <c r="N1156">
        <v>1955</v>
      </c>
      <c r="P1156">
        <v>1966</v>
      </c>
      <c r="R1156" t="s">
        <v>1993</v>
      </c>
    </row>
    <row r="1157" spans="1:18">
      <c r="A1157">
        <v>2734</v>
      </c>
      <c r="B1157" t="s">
        <v>2037</v>
      </c>
      <c r="C1157">
        <v>-82.883332999999993</v>
      </c>
      <c r="D1157">
        <v>30.333333</v>
      </c>
      <c r="I1157">
        <v>3.4</v>
      </c>
      <c r="K1157" t="s">
        <v>1964</v>
      </c>
      <c r="L1157">
        <v>34</v>
      </c>
      <c r="M1157" t="s">
        <v>244</v>
      </c>
      <c r="N1157">
        <v>1955</v>
      </c>
      <c r="P1157">
        <v>1966</v>
      </c>
      <c r="R1157" t="s">
        <v>1993</v>
      </c>
    </row>
    <row r="1158" spans="1:18">
      <c r="A1158">
        <v>2736</v>
      </c>
      <c r="B1158" t="s">
        <v>2038</v>
      </c>
      <c r="C1158">
        <v>-82.9</v>
      </c>
      <c r="D1158">
        <v>27.166665999999999</v>
      </c>
      <c r="I1158">
        <v>3.3</v>
      </c>
      <c r="K1158" t="s">
        <v>1964</v>
      </c>
      <c r="L1158">
        <v>33</v>
      </c>
      <c r="M1158" t="s">
        <v>244</v>
      </c>
      <c r="N1158">
        <v>1955</v>
      </c>
      <c r="P1158">
        <v>1966</v>
      </c>
      <c r="R1158" t="s">
        <v>1993</v>
      </c>
    </row>
    <row r="1159" spans="1:18">
      <c r="A1159">
        <v>2738</v>
      </c>
      <c r="B1159" t="s">
        <v>2039</v>
      </c>
      <c r="C1159">
        <v>-82.916666000000006</v>
      </c>
      <c r="D1159">
        <v>24.166665999999999</v>
      </c>
      <c r="I1159">
        <v>2.15</v>
      </c>
      <c r="K1159" t="s">
        <v>1964</v>
      </c>
      <c r="L1159">
        <v>21.5</v>
      </c>
      <c r="M1159" t="s">
        <v>244</v>
      </c>
      <c r="N1159">
        <v>1955</v>
      </c>
      <c r="P1159">
        <v>1966</v>
      </c>
      <c r="R1159" t="s">
        <v>1993</v>
      </c>
    </row>
    <row r="1160" spans="1:18">
      <c r="A1160">
        <v>2740</v>
      </c>
      <c r="B1160" t="s">
        <v>2040</v>
      </c>
      <c r="C1160">
        <v>-83.166666000000006</v>
      </c>
      <c r="D1160">
        <v>47.466665999999996</v>
      </c>
      <c r="I1160">
        <v>5.4</v>
      </c>
      <c r="K1160" t="s">
        <v>1964</v>
      </c>
      <c r="L1160">
        <v>54</v>
      </c>
      <c r="M1160" t="s">
        <v>244</v>
      </c>
      <c r="N1160">
        <v>1955</v>
      </c>
      <c r="P1160">
        <v>1965</v>
      </c>
      <c r="R1160" t="s">
        <v>1993</v>
      </c>
    </row>
    <row r="1161" spans="1:18">
      <c r="A1161">
        <v>2742</v>
      </c>
      <c r="B1161" t="s">
        <v>2041</v>
      </c>
      <c r="C1161">
        <v>-83.533332999999999</v>
      </c>
      <c r="D1161">
        <v>44.55</v>
      </c>
      <c r="I1161">
        <v>5.4</v>
      </c>
      <c r="K1161" t="s">
        <v>1964</v>
      </c>
      <c r="L1161">
        <v>540</v>
      </c>
      <c r="M1161" t="s">
        <v>244</v>
      </c>
      <c r="N1161">
        <v>1955</v>
      </c>
      <c r="P1161">
        <v>1965</v>
      </c>
      <c r="R1161" t="s">
        <v>1993</v>
      </c>
    </row>
    <row r="1162" spans="1:18">
      <c r="A1162">
        <v>2748</v>
      </c>
      <c r="B1162" t="s">
        <v>2047</v>
      </c>
      <c r="C1162">
        <v>-84.85</v>
      </c>
      <c r="D1162">
        <v>21.8</v>
      </c>
      <c r="I1162" t="s">
        <v>2048</v>
      </c>
      <c r="K1162" t="s">
        <v>1964</v>
      </c>
      <c r="L1162">
        <v>58</v>
      </c>
      <c r="M1162" t="s">
        <v>244</v>
      </c>
      <c r="N1162">
        <v>1955</v>
      </c>
      <c r="P1162">
        <v>1965</v>
      </c>
      <c r="R1162" t="s">
        <v>1993</v>
      </c>
    </row>
    <row r="1163" spans="1:18">
      <c r="A1163">
        <v>2750</v>
      </c>
      <c r="B1163" t="s">
        <v>2049</v>
      </c>
      <c r="C1163">
        <v>-84.966666000000004</v>
      </c>
      <c r="D1163">
        <v>17.899999999999999</v>
      </c>
      <c r="I1163">
        <v>5.85</v>
      </c>
      <c r="K1163" t="s">
        <v>1964</v>
      </c>
      <c r="L1163">
        <v>58.5</v>
      </c>
      <c r="M1163" t="s">
        <v>244</v>
      </c>
      <c r="N1163">
        <v>1955</v>
      </c>
      <c r="P1163">
        <v>1965</v>
      </c>
      <c r="R1163" t="s">
        <v>1993</v>
      </c>
    </row>
    <row r="1164" spans="1:18">
      <c r="A1164">
        <v>2752</v>
      </c>
      <c r="B1164" t="s">
        <v>2050</v>
      </c>
      <c r="C1164">
        <v>-85.166666000000006</v>
      </c>
      <c r="D1164">
        <v>1.6</v>
      </c>
      <c r="I1164">
        <v>8.35</v>
      </c>
      <c r="K1164" t="s">
        <v>1964</v>
      </c>
      <c r="L1164">
        <v>83.5</v>
      </c>
      <c r="M1164" t="s">
        <v>244</v>
      </c>
      <c r="N1164">
        <v>1955</v>
      </c>
      <c r="P1164">
        <v>1965</v>
      </c>
      <c r="R1164" t="s">
        <v>1993</v>
      </c>
    </row>
    <row r="1165" spans="1:18">
      <c r="A1165">
        <v>2755</v>
      </c>
      <c r="B1165" t="s">
        <v>2052</v>
      </c>
      <c r="C1165">
        <v>-85.216666000000004</v>
      </c>
      <c r="D1165">
        <v>7.7</v>
      </c>
      <c r="I1165">
        <v>4.5</v>
      </c>
      <c r="K1165" t="s">
        <v>1964</v>
      </c>
      <c r="L1165">
        <v>45</v>
      </c>
      <c r="M1165" t="s">
        <v>244</v>
      </c>
      <c r="N1165">
        <v>1955</v>
      </c>
      <c r="P1165">
        <v>1965</v>
      </c>
      <c r="R1165" t="s">
        <v>1993</v>
      </c>
    </row>
    <row r="1166" spans="1:18">
      <c r="A1166">
        <v>2757</v>
      </c>
      <c r="B1166" t="s">
        <v>2053</v>
      </c>
      <c r="C1166">
        <v>-85.433333000000005</v>
      </c>
      <c r="D1166">
        <v>4.7</v>
      </c>
      <c r="I1166">
        <v>5.0999999999999996</v>
      </c>
      <c r="K1166" t="s">
        <v>1964</v>
      </c>
      <c r="L1166">
        <v>51</v>
      </c>
      <c r="M1166" t="s">
        <v>244</v>
      </c>
      <c r="N1166">
        <v>1955</v>
      </c>
      <c r="P1166">
        <v>1965</v>
      </c>
      <c r="R1166" t="s">
        <v>1993</v>
      </c>
    </row>
    <row r="1167" spans="1:18">
      <c r="A1167">
        <v>2759</v>
      </c>
      <c r="B1167" t="s">
        <v>2054</v>
      </c>
      <c r="C1167">
        <v>-85.766666000000001</v>
      </c>
      <c r="D1167">
        <v>8.6999999999999993</v>
      </c>
      <c r="I1167">
        <v>7.45</v>
      </c>
      <c r="K1167" t="s">
        <v>1964</v>
      </c>
      <c r="L1167">
        <v>74.5</v>
      </c>
      <c r="M1167" t="s">
        <v>244</v>
      </c>
      <c r="N1167">
        <v>1955</v>
      </c>
      <c r="P1167">
        <v>1965</v>
      </c>
      <c r="R1167" t="s">
        <v>1993</v>
      </c>
    </row>
    <row r="1168" spans="1:18">
      <c r="A1168">
        <v>2761</v>
      </c>
      <c r="B1168" t="s">
        <v>2055</v>
      </c>
      <c r="C1168">
        <v>-86.15</v>
      </c>
      <c r="D1168">
        <v>14.8</v>
      </c>
      <c r="I1168">
        <v>6.05</v>
      </c>
      <c r="K1168" t="s">
        <v>1964</v>
      </c>
      <c r="L1168">
        <v>60.5</v>
      </c>
      <c r="M1168" t="s">
        <v>244</v>
      </c>
      <c r="N1168">
        <v>1955</v>
      </c>
      <c r="P1168">
        <v>1965</v>
      </c>
      <c r="R1168" t="s">
        <v>1993</v>
      </c>
    </row>
    <row r="1169" spans="1:18">
      <c r="A1169">
        <v>2763</v>
      </c>
      <c r="B1169" t="s">
        <v>2056</v>
      </c>
      <c r="C1169">
        <v>-86.633332999999993</v>
      </c>
      <c r="D1169">
        <v>30.6</v>
      </c>
      <c r="I1169">
        <v>7.4</v>
      </c>
      <c r="K1169" t="s">
        <v>1964</v>
      </c>
      <c r="L1169">
        <v>74</v>
      </c>
      <c r="M1169" t="s">
        <v>244</v>
      </c>
      <c r="N1169">
        <v>1955</v>
      </c>
      <c r="P1169">
        <v>1965</v>
      </c>
      <c r="R1169" t="s">
        <v>1993</v>
      </c>
    </row>
    <row r="1170" spans="1:18">
      <c r="A1170">
        <v>2765</v>
      </c>
      <c r="B1170" t="s">
        <v>2057</v>
      </c>
      <c r="C1170">
        <v>-86.733333000000002</v>
      </c>
      <c r="D1170">
        <v>40</v>
      </c>
      <c r="I1170">
        <v>6</v>
      </c>
      <c r="K1170" t="s">
        <v>1964</v>
      </c>
      <c r="L1170">
        <v>60</v>
      </c>
      <c r="M1170" t="s">
        <v>244</v>
      </c>
      <c r="N1170">
        <v>1955</v>
      </c>
      <c r="P1170">
        <v>1965</v>
      </c>
      <c r="R1170" t="s">
        <v>1993</v>
      </c>
    </row>
    <row r="1171" spans="1:18">
      <c r="A1171">
        <v>2767</v>
      </c>
      <c r="B1171" t="s">
        <v>2058</v>
      </c>
      <c r="C1171">
        <v>-86.75</v>
      </c>
      <c r="D1171">
        <v>58.6</v>
      </c>
      <c r="I1171">
        <v>6.4</v>
      </c>
      <c r="K1171" t="s">
        <v>1964</v>
      </c>
      <c r="L1171">
        <v>64</v>
      </c>
      <c r="M1171" t="s">
        <v>244</v>
      </c>
      <c r="N1171">
        <v>1955</v>
      </c>
      <c r="P1171">
        <v>1965</v>
      </c>
      <c r="R1171" t="s">
        <v>1993</v>
      </c>
    </row>
    <row r="1172" spans="1:18">
      <c r="A1172">
        <v>2769</v>
      </c>
      <c r="B1172" t="s">
        <v>2059</v>
      </c>
      <c r="C1172">
        <v>-86.8</v>
      </c>
      <c r="D1172">
        <v>49.2</v>
      </c>
      <c r="I1172">
        <v>5.25</v>
      </c>
      <c r="K1172" t="s">
        <v>1964</v>
      </c>
      <c r="L1172">
        <v>52.5</v>
      </c>
      <c r="M1172" t="s">
        <v>244</v>
      </c>
      <c r="N1172">
        <v>1955</v>
      </c>
      <c r="P1172">
        <v>1965</v>
      </c>
      <c r="R1172" t="s">
        <v>1993</v>
      </c>
    </row>
    <row r="1173" spans="1:18">
      <c r="A1173">
        <v>2771</v>
      </c>
      <c r="B1173" t="s">
        <v>2060</v>
      </c>
      <c r="C1173">
        <v>-87.283332999999999</v>
      </c>
      <c r="D1173">
        <v>58.9</v>
      </c>
      <c r="I1173">
        <v>7.8</v>
      </c>
      <c r="K1173" t="s">
        <v>1964</v>
      </c>
      <c r="L1173">
        <v>78</v>
      </c>
      <c r="M1173" t="s">
        <v>244</v>
      </c>
      <c r="N1173">
        <v>1955</v>
      </c>
      <c r="P1173">
        <v>1965</v>
      </c>
      <c r="R1173" t="s">
        <v>1993</v>
      </c>
    </row>
    <row r="1174" spans="1:18">
      <c r="A1174">
        <v>2773</v>
      </c>
      <c r="B1174" t="s">
        <v>2061</v>
      </c>
      <c r="C1174">
        <v>-87.55</v>
      </c>
      <c r="D1174">
        <v>59</v>
      </c>
      <c r="I1174">
        <v>5</v>
      </c>
      <c r="K1174" t="s">
        <v>1964</v>
      </c>
      <c r="L1174">
        <v>50</v>
      </c>
      <c r="M1174" t="s">
        <v>244</v>
      </c>
      <c r="N1174">
        <v>1955</v>
      </c>
      <c r="P1174">
        <v>1965</v>
      </c>
      <c r="R1174" t="s">
        <v>1993</v>
      </c>
    </row>
    <row r="1175" spans="1:18">
      <c r="A1175">
        <v>2775</v>
      </c>
      <c r="B1175" t="s">
        <v>2062</v>
      </c>
      <c r="C1175">
        <v>-87.8</v>
      </c>
      <c r="D1175">
        <v>59.2</v>
      </c>
      <c r="I1175">
        <v>4.75</v>
      </c>
      <c r="J1175">
        <v>2</v>
      </c>
      <c r="K1175" t="s">
        <v>1964</v>
      </c>
      <c r="L1175">
        <v>47.5</v>
      </c>
      <c r="M1175" t="s">
        <v>244</v>
      </c>
      <c r="N1175">
        <v>1955</v>
      </c>
      <c r="P1175">
        <v>1965</v>
      </c>
      <c r="R1175" t="s">
        <v>1993</v>
      </c>
    </row>
    <row r="1176" spans="1:18">
      <c r="A1176">
        <v>2777</v>
      </c>
      <c r="B1176" t="s">
        <v>2063</v>
      </c>
      <c r="C1176">
        <v>-88.083332999999996</v>
      </c>
      <c r="D1176">
        <v>58.9</v>
      </c>
      <c r="I1176">
        <v>7.5</v>
      </c>
      <c r="K1176" t="s">
        <v>1964</v>
      </c>
      <c r="L1176">
        <v>75</v>
      </c>
      <c r="M1176" t="s">
        <v>244</v>
      </c>
      <c r="N1176">
        <v>1955</v>
      </c>
      <c r="P1176">
        <v>1965</v>
      </c>
      <c r="R1176" t="s">
        <v>1993</v>
      </c>
    </row>
    <row r="1177" spans="1:18">
      <c r="A1177">
        <v>2779</v>
      </c>
      <c r="B1177" s="1">
        <v>35156</v>
      </c>
      <c r="C1177">
        <v>-88.316665999999998</v>
      </c>
      <c r="D1177">
        <v>58.9</v>
      </c>
      <c r="I1177">
        <v>5.6</v>
      </c>
      <c r="K1177" t="s">
        <v>1964</v>
      </c>
      <c r="L1177">
        <v>56</v>
      </c>
      <c r="M1177" t="s">
        <v>244</v>
      </c>
      <c r="N1177">
        <v>1955</v>
      </c>
      <c r="P1177">
        <v>1965</v>
      </c>
      <c r="R1177" t="s">
        <v>1993</v>
      </c>
    </row>
    <row r="1178" spans="1:18">
      <c r="A1178">
        <v>2781</v>
      </c>
      <c r="B1178" s="1">
        <v>26359</v>
      </c>
      <c r="C1178">
        <v>-88.75</v>
      </c>
      <c r="D1178">
        <v>58</v>
      </c>
      <c r="I1178">
        <v>5.0999999999999996</v>
      </c>
      <c r="K1178" t="s">
        <v>1964</v>
      </c>
      <c r="L1178">
        <v>51</v>
      </c>
      <c r="M1178" t="s">
        <v>244</v>
      </c>
      <c r="N1178">
        <v>1955</v>
      </c>
      <c r="P1178">
        <v>1965</v>
      </c>
      <c r="R1178" t="s">
        <v>1993</v>
      </c>
    </row>
    <row r="1179" spans="1:18">
      <c r="A1179">
        <v>2783</v>
      </c>
      <c r="B1179" s="1">
        <v>17564</v>
      </c>
      <c r="C1179">
        <v>-89.166666000000006</v>
      </c>
      <c r="D1179">
        <v>58.5</v>
      </c>
      <c r="I1179">
        <v>8.1999999999999993</v>
      </c>
      <c r="K1179" t="s">
        <v>1964</v>
      </c>
      <c r="L1179">
        <v>82</v>
      </c>
      <c r="M1179" t="s">
        <v>244</v>
      </c>
      <c r="N1179">
        <v>1955</v>
      </c>
      <c r="P1179">
        <v>1965</v>
      </c>
      <c r="R1179" t="s">
        <v>1993</v>
      </c>
    </row>
    <row r="1180" spans="1:18">
      <c r="A1180">
        <v>2785</v>
      </c>
      <c r="B1180" s="1">
        <v>45292</v>
      </c>
      <c r="C1180">
        <v>-89.6</v>
      </c>
      <c r="D1180">
        <v>60</v>
      </c>
      <c r="I1180">
        <v>7.5</v>
      </c>
      <c r="K1180" t="s">
        <v>1964</v>
      </c>
      <c r="L1180">
        <v>75</v>
      </c>
      <c r="M1180" t="s">
        <v>244</v>
      </c>
      <c r="N1180">
        <v>1955</v>
      </c>
      <c r="P1180">
        <v>1965</v>
      </c>
      <c r="R1180" t="s">
        <v>1993</v>
      </c>
    </row>
    <row r="1181" spans="1:18">
      <c r="A1181">
        <v>2786</v>
      </c>
      <c r="B1181" t="s">
        <v>2068</v>
      </c>
      <c r="C1181">
        <v>-89.866665999999995</v>
      </c>
      <c r="D1181">
        <v>60</v>
      </c>
      <c r="I1181">
        <v>7.5</v>
      </c>
      <c r="K1181" t="s">
        <v>1964</v>
      </c>
      <c r="L1181">
        <v>75</v>
      </c>
      <c r="M1181" t="s">
        <v>244</v>
      </c>
      <c r="N1181">
        <v>1955</v>
      </c>
      <c r="P1181">
        <v>1965</v>
      </c>
      <c r="R1181" t="s">
        <v>1993</v>
      </c>
    </row>
    <row r="1182" spans="1:18">
      <c r="A1182">
        <v>2788</v>
      </c>
      <c r="B1182" t="s">
        <v>2069</v>
      </c>
      <c r="C1182">
        <v>-90</v>
      </c>
      <c r="D1182">
        <v>0</v>
      </c>
      <c r="I1182">
        <v>7.4</v>
      </c>
      <c r="K1182" t="s">
        <v>1964</v>
      </c>
      <c r="L1182">
        <v>74</v>
      </c>
      <c r="M1182" t="s">
        <v>244</v>
      </c>
      <c r="N1182">
        <v>1955</v>
      </c>
      <c r="P1182">
        <v>1965</v>
      </c>
      <c r="R1182" t="s">
        <v>1993</v>
      </c>
    </row>
    <row r="1183" spans="1:18">
      <c r="A1183">
        <v>2789</v>
      </c>
      <c r="B1183" t="s">
        <v>536</v>
      </c>
      <c r="C1183">
        <v>-79.983333000000002</v>
      </c>
      <c r="D1183">
        <v>-120.016666</v>
      </c>
      <c r="G1183">
        <v>1515</v>
      </c>
      <c r="I1183">
        <v>16.100000000000001</v>
      </c>
      <c r="K1183" t="s">
        <v>243</v>
      </c>
      <c r="L1183">
        <v>161</v>
      </c>
      <c r="M1183" t="s">
        <v>128</v>
      </c>
      <c r="N1183">
        <v>1959</v>
      </c>
      <c r="P1183">
        <v>1959</v>
      </c>
      <c r="R1183" t="s">
        <v>2070</v>
      </c>
    </row>
    <row r="1184" spans="1:18">
      <c r="A1184">
        <v>2790</v>
      </c>
      <c r="B1184">
        <v>11</v>
      </c>
      <c r="C1184">
        <v>-75</v>
      </c>
      <c r="D1184">
        <v>-116.116666</v>
      </c>
      <c r="G1184">
        <v>83</v>
      </c>
      <c r="H1184">
        <v>-15.6</v>
      </c>
      <c r="I1184">
        <v>24.7</v>
      </c>
      <c r="K1184" t="s">
        <v>316</v>
      </c>
      <c r="L1184">
        <v>247</v>
      </c>
      <c r="M1184" t="s">
        <v>244</v>
      </c>
      <c r="N1184">
        <v>0</v>
      </c>
      <c r="P1184">
        <v>1960</v>
      </c>
      <c r="R1184" t="s">
        <v>2071</v>
      </c>
    </row>
    <row r="1185" spans="1:18">
      <c r="A1185">
        <v>2791</v>
      </c>
      <c r="B1185">
        <v>12</v>
      </c>
      <c r="C1185">
        <v>-75.416666000000006</v>
      </c>
      <c r="D1185">
        <v>-116.3</v>
      </c>
      <c r="G1185">
        <v>849</v>
      </c>
      <c r="H1185">
        <v>-19.100000000000001</v>
      </c>
      <c r="I1185">
        <v>23</v>
      </c>
      <c r="K1185" t="s">
        <v>316</v>
      </c>
      <c r="L1185">
        <v>230</v>
      </c>
      <c r="M1185" t="s">
        <v>244</v>
      </c>
      <c r="N1185">
        <v>0</v>
      </c>
      <c r="P1185">
        <v>1960</v>
      </c>
      <c r="R1185" t="s">
        <v>2071</v>
      </c>
    </row>
    <row r="1186" spans="1:18">
      <c r="A1186">
        <v>2792</v>
      </c>
      <c r="B1186">
        <v>10</v>
      </c>
      <c r="C1186">
        <v>-75.583332999999996</v>
      </c>
      <c r="D1186">
        <v>-116.45</v>
      </c>
      <c r="G1186">
        <v>1117</v>
      </c>
      <c r="H1186">
        <v>-21.3</v>
      </c>
      <c r="I1186">
        <v>22.2</v>
      </c>
      <c r="K1186" t="s">
        <v>316</v>
      </c>
      <c r="L1186">
        <v>222</v>
      </c>
      <c r="M1186" t="s">
        <v>244</v>
      </c>
      <c r="N1186">
        <v>0</v>
      </c>
      <c r="P1186">
        <v>1960</v>
      </c>
      <c r="R1186" t="s">
        <v>2071</v>
      </c>
    </row>
    <row r="1187" spans="1:18">
      <c r="A1187">
        <v>2793</v>
      </c>
      <c r="B1187">
        <v>16</v>
      </c>
      <c r="C1187">
        <v>-75.716666000000004</v>
      </c>
      <c r="D1187">
        <v>-125.63333299999999</v>
      </c>
      <c r="G1187">
        <v>1687</v>
      </c>
      <c r="H1187">
        <v>-23.4</v>
      </c>
      <c r="I1187">
        <v>28.3</v>
      </c>
      <c r="K1187" t="s">
        <v>316</v>
      </c>
      <c r="L1187">
        <v>283</v>
      </c>
      <c r="M1187" t="s">
        <v>244</v>
      </c>
      <c r="N1187">
        <v>0</v>
      </c>
      <c r="P1187">
        <v>1960</v>
      </c>
      <c r="R1187" t="s">
        <v>2071</v>
      </c>
    </row>
    <row r="1188" spans="1:18">
      <c r="A1188">
        <v>2794</v>
      </c>
      <c r="B1188">
        <v>13</v>
      </c>
      <c r="C1188">
        <v>-75.783332999999999</v>
      </c>
      <c r="D1188">
        <v>-118.75</v>
      </c>
      <c r="G1188">
        <v>1644</v>
      </c>
      <c r="H1188">
        <v>-25.4</v>
      </c>
      <c r="I1188">
        <v>24</v>
      </c>
      <c r="K1188" t="s">
        <v>316</v>
      </c>
      <c r="L1188">
        <v>240</v>
      </c>
      <c r="M1188" t="s">
        <v>244</v>
      </c>
      <c r="N1188">
        <v>0</v>
      </c>
      <c r="P1188">
        <v>1960</v>
      </c>
      <c r="R1188" t="s">
        <v>2071</v>
      </c>
    </row>
    <row r="1189" spans="1:18">
      <c r="A1189">
        <v>2795</v>
      </c>
      <c r="B1189">
        <v>17</v>
      </c>
      <c r="C1189">
        <v>-75.8</v>
      </c>
      <c r="D1189">
        <v>-128.066666</v>
      </c>
      <c r="G1189">
        <v>2002</v>
      </c>
      <c r="H1189">
        <v>-24.6</v>
      </c>
      <c r="I1189">
        <v>31.3</v>
      </c>
      <c r="K1189" t="s">
        <v>316</v>
      </c>
      <c r="L1189">
        <v>313</v>
      </c>
      <c r="M1189" t="s">
        <v>244</v>
      </c>
      <c r="N1189">
        <v>0</v>
      </c>
      <c r="P1189">
        <v>1960</v>
      </c>
      <c r="R1189" t="s">
        <v>2071</v>
      </c>
    </row>
    <row r="1190" spans="1:18">
      <c r="A1190">
        <v>2796</v>
      </c>
      <c r="B1190">
        <v>14</v>
      </c>
      <c r="C1190">
        <v>-75.983333000000002</v>
      </c>
      <c r="D1190">
        <v>-121.083333</v>
      </c>
      <c r="G1190">
        <v>1864</v>
      </c>
      <c r="H1190">
        <v>-26.6</v>
      </c>
      <c r="I1190">
        <v>23.8</v>
      </c>
      <c r="K1190" t="s">
        <v>316</v>
      </c>
      <c r="L1190">
        <v>238</v>
      </c>
      <c r="M1190" t="s">
        <v>244</v>
      </c>
      <c r="N1190">
        <v>0</v>
      </c>
      <c r="P1190">
        <v>1960</v>
      </c>
      <c r="R1190" t="s">
        <v>2071</v>
      </c>
    </row>
    <row r="1191" spans="1:18">
      <c r="A1191">
        <v>2797</v>
      </c>
      <c r="B1191">
        <v>15</v>
      </c>
      <c r="C1191">
        <v>-76.016666000000001</v>
      </c>
      <c r="D1191">
        <v>-123.683333</v>
      </c>
      <c r="G1191">
        <v>2108</v>
      </c>
      <c r="H1191">
        <v>-25.4</v>
      </c>
      <c r="I1191">
        <v>27.6</v>
      </c>
      <c r="K1191" t="s">
        <v>316</v>
      </c>
      <c r="L1191">
        <v>276</v>
      </c>
      <c r="M1191" t="s">
        <v>244</v>
      </c>
      <c r="N1191">
        <v>0</v>
      </c>
      <c r="P1191">
        <v>1960</v>
      </c>
      <c r="R1191" t="s">
        <v>2071</v>
      </c>
    </row>
    <row r="1192" spans="1:18">
      <c r="A1192">
        <v>2798</v>
      </c>
      <c r="B1192">
        <v>18</v>
      </c>
      <c r="C1192">
        <v>-76.033332999999999</v>
      </c>
      <c r="D1192">
        <v>-130.16666599999999</v>
      </c>
      <c r="G1192">
        <v>1904</v>
      </c>
      <c r="H1192">
        <v>-25.7</v>
      </c>
      <c r="I1192">
        <v>23.8</v>
      </c>
      <c r="K1192" t="s">
        <v>316</v>
      </c>
      <c r="L1192">
        <v>238</v>
      </c>
      <c r="M1192" t="s">
        <v>244</v>
      </c>
      <c r="N1192">
        <v>0</v>
      </c>
      <c r="P1192">
        <v>1960</v>
      </c>
      <c r="R1192" t="s">
        <v>2071</v>
      </c>
    </row>
    <row r="1193" spans="1:18">
      <c r="A1193">
        <v>2799</v>
      </c>
      <c r="B1193">
        <v>9</v>
      </c>
      <c r="C1193">
        <v>-76.066665999999998</v>
      </c>
      <c r="D1193">
        <v>-116.95</v>
      </c>
      <c r="G1193">
        <v>1575</v>
      </c>
      <c r="H1193">
        <v>-25.1</v>
      </c>
      <c r="I1193">
        <v>19.899999999999999</v>
      </c>
      <c r="K1193" t="s">
        <v>316</v>
      </c>
      <c r="L1193">
        <v>199</v>
      </c>
      <c r="M1193" t="s">
        <v>244</v>
      </c>
      <c r="N1193">
        <v>0</v>
      </c>
      <c r="P1193">
        <v>1960</v>
      </c>
      <c r="R1193" t="s">
        <v>2071</v>
      </c>
    </row>
    <row r="1194" spans="1:18">
      <c r="A1194">
        <v>2800</v>
      </c>
      <c r="B1194">
        <v>19</v>
      </c>
      <c r="C1194">
        <v>-76.333332999999996</v>
      </c>
      <c r="D1194">
        <v>-132.30000000000001</v>
      </c>
      <c r="G1194">
        <v>2138</v>
      </c>
      <c r="H1194">
        <v>-28.8</v>
      </c>
      <c r="I1194">
        <v>22</v>
      </c>
      <c r="K1194" t="s">
        <v>316</v>
      </c>
      <c r="L1194">
        <v>220</v>
      </c>
      <c r="M1194" t="s">
        <v>244</v>
      </c>
      <c r="N1194">
        <v>0</v>
      </c>
      <c r="P1194">
        <v>1960</v>
      </c>
      <c r="R1194" t="s">
        <v>2071</v>
      </c>
    </row>
    <row r="1195" spans="1:18">
      <c r="A1195">
        <v>2801</v>
      </c>
      <c r="B1195">
        <v>8</v>
      </c>
      <c r="C1195">
        <v>-76.633332999999993</v>
      </c>
      <c r="D1195">
        <v>-117.616666</v>
      </c>
      <c r="G1195">
        <v>1530</v>
      </c>
      <c r="H1195">
        <v>-26</v>
      </c>
      <c r="I1195">
        <v>18</v>
      </c>
      <c r="K1195" t="s">
        <v>316</v>
      </c>
      <c r="L1195">
        <v>180</v>
      </c>
      <c r="M1195" t="s">
        <v>244</v>
      </c>
      <c r="N1195">
        <v>0</v>
      </c>
      <c r="P1195">
        <v>1960</v>
      </c>
      <c r="R1195" t="s">
        <v>2071</v>
      </c>
    </row>
    <row r="1196" spans="1:18">
      <c r="A1196">
        <v>2802</v>
      </c>
      <c r="B1196">
        <v>20</v>
      </c>
      <c r="C1196">
        <v>-76.633332999999993</v>
      </c>
      <c r="D1196">
        <v>-134.5</v>
      </c>
      <c r="G1196">
        <v>2157</v>
      </c>
      <c r="H1196">
        <v>-30</v>
      </c>
      <c r="I1196">
        <v>21.4</v>
      </c>
      <c r="K1196" t="s">
        <v>316</v>
      </c>
      <c r="L1196">
        <v>214</v>
      </c>
      <c r="M1196" t="s">
        <v>244</v>
      </c>
      <c r="N1196">
        <v>0</v>
      </c>
      <c r="P1196">
        <v>1960</v>
      </c>
      <c r="R1196" t="s">
        <v>2071</v>
      </c>
    </row>
    <row r="1197" spans="1:18">
      <c r="A1197">
        <v>2803</v>
      </c>
      <c r="B1197">
        <v>7</v>
      </c>
      <c r="C1197">
        <v>-76.849999999999994</v>
      </c>
      <c r="D1197">
        <v>-118.233333</v>
      </c>
      <c r="G1197">
        <v>1899</v>
      </c>
      <c r="H1197">
        <v>-28.2</v>
      </c>
      <c r="I1197">
        <v>17.600000000000001</v>
      </c>
      <c r="K1197" t="s">
        <v>316</v>
      </c>
      <c r="L1197">
        <v>176</v>
      </c>
      <c r="M1197" t="s">
        <v>244</v>
      </c>
      <c r="N1197">
        <v>0</v>
      </c>
      <c r="P1197">
        <v>1960</v>
      </c>
      <c r="R1197" t="s">
        <v>2071</v>
      </c>
    </row>
    <row r="1198" spans="1:18">
      <c r="A1198">
        <v>2804</v>
      </c>
      <c r="B1198">
        <v>21</v>
      </c>
      <c r="C1198">
        <v>-76.900000000000006</v>
      </c>
      <c r="D1198">
        <v>-136.86666600000001</v>
      </c>
      <c r="G1198">
        <v>1844</v>
      </c>
      <c r="H1198">
        <v>-27.4</v>
      </c>
      <c r="I1198">
        <v>21.6</v>
      </c>
      <c r="K1198" t="s">
        <v>316</v>
      </c>
      <c r="L1198">
        <v>216</v>
      </c>
      <c r="M1198" t="s">
        <v>244</v>
      </c>
      <c r="N1198">
        <v>0</v>
      </c>
      <c r="P1198">
        <v>1960</v>
      </c>
      <c r="R1198" t="s">
        <v>2071</v>
      </c>
    </row>
    <row r="1199" spans="1:18">
      <c r="A1199">
        <v>2805</v>
      </c>
      <c r="B1199">
        <v>22</v>
      </c>
      <c r="C1199">
        <v>-77.150000000000006</v>
      </c>
      <c r="D1199">
        <v>-139.30000000000001</v>
      </c>
      <c r="G1199">
        <v>1498</v>
      </c>
      <c r="H1199">
        <v>-24.1</v>
      </c>
      <c r="I1199">
        <v>20.9</v>
      </c>
      <c r="K1199" t="s">
        <v>316</v>
      </c>
      <c r="L1199">
        <v>209</v>
      </c>
      <c r="M1199" t="s">
        <v>244</v>
      </c>
      <c r="N1199">
        <v>0</v>
      </c>
      <c r="P1199">
        <v>1960</v>
      </c>
      <c r="R1199" t="s">
        <v>2071</v>
      </c>
    </row>
    <row r="1200" spans="1:18">
      <c r="A1200">
        <v>2806</v>
      </c>
      <c r="B1200">
        <v>6</v>
      </c>
      <c r="C1200">
        <v>-77.233333000000002</v>
      </c>
      <c r="D1200">
        <v>-119.85</v>
      </c>
      <c r="G1200">
        <v>1819</v>
      </c>
      <c r="H1200">
        <v>-28.8</v>
      </c>
      <c r="I1200">
        <v>20</v>
      </c>
      <c r="K1200" t="s">
        <v>316</v>
      </c>
      <c r="L1200">
        <v>200</v>
      </c>
      <c r="M1200" t="s">
        <v>244</v>
      </c>
      <c r="N1200">
        <v>0</v>
      </c>
      <c r="P1200">
        <v>1960</v>
      </c>
      <c r="R1200" t="s">
        <v>2071</v>
      </c>
    </row>
    <row r="1201" spans="1:18">
      <c r="A1201">
        <v>2807</v>
      </c>
      <c r="B1201">
        <v>23</v>
      </c>
      <c r="C1201">
        <v>-77.366665999999995</v>
      </c>
      <c r="D1201">
        <v>-141.76666599999999</v>
      </c>
      <c r="G1201">
        <v>1102</v>
      </c>
      <c r="H1201">
        <v>-20.2</v>
      </c>
      <c r="I1201">
        <v>19.5</v>
      </c>
      <c r="K1201" t="s">
        <v>316</v>
      </c>
      <c r="L1201">
        <v>195</v>
      </c>
      <c r="M1201" t="s">
        <v>244</v>
      </c>
      <c r="N1201">
        <v>0</v>
      </c>
      <c r="P1201">
        <v>1960</v>
      </c>
      <c r="R1201" t="s">
        <v>2071</v>
      </c>
    </row>
    <row r="1202" spans="1:18">
      <c r="A1202">
        <v>2808</v>
      </c>
      <c r="B1202">
        <v>5</v>
      </c>
      <c r="C1202">
        <v>-77.5</v>
      </c>
      <c r="D1202">
        <v>-120.016666</v>
      </c>
      <c r="G1202">
        <v>1775</v>
      </c>
      <c r="H1202">
        <v>-29.7</v>
      </c>
      <c r="I1202">
        <v>20.399999999999999</v>
      </c>
      <c r="K1202" t="s">
        <v>316</v>
      </c>
      <c r="L1202">
        <v>204</v>
      </c>
      <c r="M1202" t="s">
        <v>244</v>
      </c>
      <c r="N1202">
        <v>0</v>
      </c>
      <c r="P1202">
        <v>1960</v>
      </c>
      <c r="R1202" t="s">
        <v>2071</v>
      </c>
    </row>
    <row r="1203" spans="1:18">
      <c r="A1203">
        <v>2809</v>
      </c>
      <c r="B1203">
        <v>24</v>
      </c>
      <c r="C1203">
        <v>-77.833332999999996</v>
      </c>
      <c r="D1203">
        <v>-139.94999999999999</v>
      </c>
      <c r="G1203">
        <v>1134</v>
      </c>
      <c r="H1203">
        <v>-24.5</v>
      </c>
      <c r="I1203">
        <v>17.100000000000001</v>
      </c>
      <c r="K1203" t="s">
        <v>316</v>
      </c>
      <c r="L1203">
        <v>171</v>
      </c>
      <c r="M1203" t="s">
        <v>244</v>
      </c>
      <c r="N1203">
        <v>0</v>
      </c>
      <c r="P1203">
        <v>1960</v>
      </c>
      <c r="R1203" t="s">
        <v>2071</v>
      </c>
    </row>
    <row r="1204" spans="1:18">
      <c r="A1204">
        <v>2810</v>
      </c>
      <c r="B1204">
        <v>4</v>
      </c>
      <c r="C1204">
        <v>-78</v>
      </c>
      <c r="D1204">
        <v>-120.016666</v>
      </c>
      <c r="G1204">
        <v>1690</v>
      </c>
      <c r="H1204">
        <v>-29.7</v>
      </c>
      <c r="I1204">
        <v>22.1</v>
      </c>
      <c r="K1204" t="s">
        <v>316</v>
      </c>
      <c r="L1204">
        <v>221</v>
      </c>
      <c r="M1204" t="s">
        <v>244</v>
      </c>
      <c r="N1204">
        <v>0</v>
      </c>
      <c r="P1204">
        <v>1960</v>
      </c>
      <c r="R1204" t="s">
        <v>2071</v>
      </c>
    </row>
    <row r="1205" spans="1:18">
      <c r="A1205">
        <v>2811</v>
      </c>
      <c r="B1205">
        <v>25</v>
      </c>
      <c r="C1205">
        <v>-78.316665999999998</v>
      </c>
      <c r="D1205">
        <v>-138.16666599999999</v>
      </c>
      <c r="G1205">
        <v>1053</v>
      </c>
      <c r="H1205">
        <v>-23.8</v>
      </c>
      <c r="I1205">
        <v>18.3</v>
      </c>
      <c r="K1205" t="s">
        <v>316</v>
      </c>
      <c r="L1205">
        <v>183</v>
      </c>
      <c r="M1205" t="s">
        <v>244</v>
      </c>
      <c r="N1205">
        <v>0</v>
      </c>
      <c r="P1205">
        <v>1960</v>
      </c>
      <c r="R1205" t="s">
        <v>2071</v>
      </c>
    </row>
    <row r="1206" spans="1:18">
      <c r="A1206">
        <v>2812</v>
      </c>
      <c r="B1206">
        <v>3</v>
      </c>
      <c r="C1206">
        <v>-78.5</v>
      </c>
      <c r="D1206">
        <v>-119.716666</v>
      </c>
      <c r="G1206">
        <v>1616</v>
      </c>
      <c r="H1206">
        <v>-29</v>
      </c>
      <c r="I1206">
        <v>17.8</v>
      </c>
      <c r="K1206" t="s">
        <v>316</v>
      </c>
      <c r="L1206">
        <v>178</v>
      </c>
      <c r="M1206" t="s">
        <v>244</v>
      </c>
      <c r="N1206">
        <v>0</v>
      </c>
      <c r="P1206">
        <v>1960</v>
      </c>
      <c r="R1206" t="s">
        <v>2071</v>
      </c>
    </row>
    <row r="1207" spans="1:18">
      <c r="A1207">
        <v>2813</v>
      </c>
      <c r="B1207">
        <v>2</v>
      </c>
      <c r="C1207">
        <v>-79</v>
      </c>
      <c r="D1207">
        <v>-119.566666</v>
      </c>
      <c r="G1207">
        <v>1592</v>
      </c>
      <c r="H1207">
        <v>-28.9</v>
      </c>
      <c r="I1207">
        <v>17.399999999999999</v>
      </c>
      <c r="K1207" t="s">
        <v>316</v>
      </c>
      <c r="L1207">
        <v>174</v>
      </c>
      <c r="M1207" t="s">
        <v>244</v>
      </c>
      <c r="N1207">
        <v>0</v>
      </c>
      <c r="P1207">
        <v>1960</v>
      </c>
      <c r="R1207" t="s">
        <v>2071</v>
      </c>
    </row>
    <row r="1208" spans="1:18">
      <c r="A1208">
        <v>2814</v>
      </c>
      <c r="B1208">
        <v>1</v>
      </c>
      <c r="C1208">
        <v>-79.5</v>
      </c>
      <c r="D1208">
        <v>-120.033333</v>
      </c>
      <c r="G1208">
        <v>1544</v>
      </c>
      <c r="H1208">
        <v>-28.8</v>
      </c>
      <c r="I1208">
        <v>18</v>
      </c>
      <c r="K1208" t="s">
        <v>316</v>
      </c>
      <c r="L1208">
        <v>180</v>
      </c>
      <c r="M1208" t="s">
        <v>244</v>
      </c>
      <c r="N1208">
        <v>0</v>
      </c>
      <c r="P1208">
        <v>1960</v>
      </c>
      <c r="R1208" t="s">
        <v>2071</v>
      </c>
    </row>
    <row r="1209" spans="1:18">
      <c r="A1209">
        <v>2815</v>
      </c>
      <c r="B1209" t="s">
        <v>536</v>
      </c>
      <c r="C1209">
        <v>-80</v>
      </c>
      <c r="D1209">
        <v>-120</v>
      </c>
      <c r="G1209">
        <v>1515</v>
      </c>
      <c r="I1209">
        <v>17.5</v>
      </c>
      <c r="K1209" t="s">
        <v>316</v>
      </c>
      <c r="L1209">
        <v>175</v>
      </c>
      <c r="M1209" t="s">
        <v>244</v>
      </c>
      <c r="N1209">
        <v>0</v>
      </c>
      <c r="P1209">
        <v>1960</v>
      </c>
      <c r="R1209" t="s">
        <v>2071</v>
      </c>
    </row>
    <row r="1210" spans="1:18">
      <c r="A1210">
        <v>2833</v>
      </c>
      <c r="B1210">
        <v>254</v>
      </c>
      <c r="C1210">
        <v>-73.533330000000007</v>
      </c>
      <c r="D1210">
        <v>-68.616659999999996</v>
      </c>
      <c r="G1210">
        <v>1045</v>
      </c>
      <c r="H1210">
        <v>-16</v>
      </c>
      <c r="I1210">
        <v>0.42</v>
      </c>
      <c r="K1210" t="s">
        <v>2074</v>
      </c>
      <c r="L1210">
        <v>385.56</v>
      </c>
      <c r="M1210" t="s">
        <v>2083</v>
      </c>
      <c r="N1210">
        <v>1900</v>
      </c>
      <c r="P1210">
        <v>1960</v>
      </c>
      <c r="R1210" t="s">
        <v>2075</v>
      </c>
    </row>
    <row r="1211" spans="1:18">
      <c r="A1211">
        <v>2835</v>
      </c>
      <c r="B1211">
        <v>255</v>
      </c>
      <c r="C1211">
        <v>-73.716660000000005</v>
      </c>
      <c r="D1211">
        <v>-67.266660000000002</v>
      </c>
      <c r="G1211">
        <v>1575</v>
      </c>
      <c r="H1211">
        <v>-20</v>
      </c>
      <c r="I1211">
        <v>0.52</v>
      </c>
      <c r="K1211" t="s">
        <v>2074</v>
      </c>
      <c r="L1211">
        <v>477.36</v>
      </c>
      <c r="M1211" t="s">
        <v>2083</v>
      </c>
      <c r="N1211">
        <v>1900</v>
      </c>
      <c r="P1211">
        <v>1960</v>
      </c>
      <c r="R1211" t="s">
        <v>2075</v>
      </c>
    </row>
    <row r="1212" spans="1:18">
      <c r="A1212">
        <v>2836</v>
      </c>
      <c r="B1212">
        <v>256</v>
      </c>
      <c r="C1212">
        <v>-73.900000000000006</v>
      </c>
      <c r="D1212">
        <v>-69.433329999999998</v>
      </c>
      <c r="G1212">
        <v>1215</v>
      </c>
      <c r="H1212">
        <v>-18</v>
      </c>
      <c r="I1212">
        <v>0.41</v>
      </c>
      <c r="K1212" t="s">
        <v>2074</v>
      </c>
      <c r="L1212">
        <v>376.38</v>
      </c>
      <c r="M1212" t="s">
        <v>2083</v>
      </c>
      <c r="N1212">
        <v>1900</v>
      </c>
      <c r="P1212">
        <v>1960</v>
      </c>
      <c r="R1212" t="s">
        <v>2075</v>
      </c>
    </row>
    <row r="1213" spans="1:18">
      <c r="A1213">
        <v>2838</v>
      </c>
      <c r="B1213">
        <v>257</v>
      </c>
      <c r="C1213">
        <v>-74.066659999999999</v>
      </c>
      <c r="D1213">
        <v>-66.583330000000004</v>
      </c>
      <c r="G1213">
        <v>2120</v>
      </c>
      <c r="H1213">
        <v>-24.6</v>
      </c>
      <c r="I1213">
        <v>0.57999999999999996</v>
      </c>
      <c r="K1213" t="s">
        <v>2074</v>
      </c>
      <c r="L1213">
        <v>532.44000000000005</v>
      </c>
      <c r="M1213" t="s">
        <v>2083</v>
      </c>
      <c r="N1213">
        <v>1900</v>
      </c>
      <c r="P1213">
        <v>1960</v>
      </c>
      <c r="R1213" t="s">
        <v>2075</v>
      </c>
    </row>
    <row r="1214" spans="1:18">
      <c r="A1214">
        <v>2839</v>
      </c>
      <c r="B1214">
        <v>258</v>
      </c>
      <c r="C1214">
        <v>-74.266660000000002</v>
      </c>
      <c r="D1214">
        <v>-70.166666000000006</v>
      </c>
      <c r="G1214">
        <v>1434</v>
      </c>
      <c r="H1214">
        <v>-20</v>
      </c>
      <c r="I1214">
        <v>0.42</v>
      </c>
      <c r="K1214" t="s">
        <v>2074</v>
      </c>
      <c r="L1214">
        <v>385.56</v>
      </c>
      <c r="M1214" t="s">
        <v>2083</v>
      </c>
      <c r="N1214">
        <v>1900</v>
      </c>
      <c r="P1214">
        <v>1960</v>
      </c>
      <c r="R1214" t="s">
        <v>2075</v>
      </c>
    </row>
    <row r="1215" spans="1:18">
      <c r="A1215">
        <v>2840</v>
      </c>
      <c r="B1215">
        <v>259</v>
      </c>
      <c r="C1215">
        <v>-74.45</v>
      </c>
      <c r="D1215">
        <v>-67.133330000000001</v>
      </c>
      <c r="G1215">
        <v>2150</v>
      </c>
      <c r="H1215">
        <v>-25.4</v>
      </c>
      <c r="I1215">
        <v>0.42</v>
      </c>
      <c r="K1215" t="s">
        <v>2074</v>
      </c>
      <c r="L1215">
        <v>385.56</v>
      </c>
      <c r="M1215" t="s">
        <v>2083</v>
      </c>
      <c r="N1215">
        <v>1900</v>
      </c>
      <c r="P1215">
        <v>1960</v>
      </c>
      <c r="R1215" t="s">
        <v>2075</v>
      </c>
    </row>
    <row r="1216" spans="1:18">
      <c r="A1216">
        <v>2841</v>
      </c>
      <c r="B1216">
        <v>260</v>
      </c>
      <c r="C1216">
        <v>-74.633332999999993</v>
      </c>
      <c r="D1216">
        <v>-71.05</v>
      </c>
      <c r="G1216">
        <v>1802</v>
      </c>
      <c r="H1216">
        <v>-23.1</v>
      </c>
      <c r="I1216">
        <v>0.4</v>
      </c>
      <c r="K1216" t="s">
        <v>2074</v>
      </c>
      <c r="L1216">
        <v>367.2</v>
      </c>
      <c r="M1216" t="s">
        <v>2083</v>
      </c>
      <c r="N1216">
        <v>1900</v>
      </c>
      <c r="P1216">
        <v>1960</v>
      </c>
      <c r="R1216" t="s">
        <v>2075</v>
      </c>
    </row>
    <row r="1217" spans="1:18">
      <c r="A1217">
        <v>2842</v>
      </c>
      <c r="B1217" t="s">
        <v>2086</v>
      </c>
      <c r="C1217">
        <v>-66.7</v>
      </c>
      <c r="D1217">
        <v>139.78</v>
      </c>
      <c r="G1217">
        <v>246</v>
      </c>
      <c r="H1217">
        <v>-15.3</v>
      </c>
      <c r="L1217">
        <v>350</v>
      </c>
      <c r="N1217">
        <v>0</v>
      </c>
      <c r="P1217">
        <v>0</v>
      </c>
      <c r="R1217" t="s">
        <v>2087</v>
      </c>
    </row>
    <row r="1218" spans="1:18">
      <c r="A1218">
        <v>2843</v>
      </c>
      <c r="B1218" t="s">
        <v>1885</v>
      </c>
      <c r="C1218">
        <v>-66.73</v>
      </c>
      <c r="D1218">
        <v>139.62</v>
      </c>
      <c r="G1218">
        <v>556</v>
      </c>
      <c r="H1218">
        <v>-17.5</v>
      </c>
      <c r="L1218">
        <v>440</v>
      </c>
      <c r="N1218">
        <v>0</v>
      </c>
      <c r="P1218">
        <v>0</v>
      </c>
      <c r="R1218" t="s">
        <v>2087</v>
      </c>
    </row>
    <row r="1219" spans="1:18">
      <c r="A1219">
        <v>2844</v>
      </c>
      <c r="B1219" t="s">
        <v>2088</v>
      </c>
      <c r="C1219">
        <v>-66.77</v>
      </c>
      <c r="D1219">
        <v>139.55000000000001</v>
      </c>
      <c r="G1219">
        <v>589</v>
      </c>
      <c r="H1219">
        <v>-17.899999999999999</v>
      </c>
      <c r="L1219">
        <v>275</v>
      </c>
      <c r="N1219">
        <v>0</v>
      </c>
      <c r="P1219">
        <v>0</v>
      </c>
      <c r="R1219" t="s">
        <v>2087</v>
      </c>
    </row>
    <row r="1220" spans="1:18">
      <c r="A1220">
        <v>2845</v>
      </c>
      <c r="B1220" t="s">
        <v>1889</v>
      </c>
      <c r="C1220">
        <v>-66.8</v>
      </c>
      <c r="D1220">
        <v>139.43</v>
      </c>
      <c r="G1220">
        <v>690</v>
      </c>
      <c r="H1220" t="s">
        <v>2089</v>
      </c>
      <c r="L1220">
        <v>139</v>
      </c>
      <c r="N1220">
        <v>0</v>
      </c>
      <c r="P1220">
        <v>0</v>
      </c>
      <c r="R1220" t="s">
        <v>2087</v>
      </c>
    </row>
    <row r="1221" spans="1:18">
      <c r="A1221">
        <v>2846</v>
      </c>
      <c r="B1221" t="s">
        <v>1970</v>
      </c>
      <c r="C1221">
        <v>-67.06</v>
      </c>
      <c r="D1221">
        <v>139.01</v>
      </c>
      <c r="F1221">
        <v>63</v>
      </c>
      <c r="G1221">
        <v>1143</v>
      </c>
      <c r="H1221">
        <v>-22.6</v>
      </c>
      <c r="L1221">
        <v>240</v>
      </c>
      <c r="N1221">
        <v>0</v>
      </c>
      <c r="P1221">
        <v>0</v>
      </c>
      <c r="R1221" t="s">
        <v>2087</v>
      </c>
    </row>
    <row r="1222" spans="1:18">
      <c r="A1222">
        <v>2847</v>
      </c>
      <c r="B1222" t="s">
        <v>1971</v>
      </c>
      <c r="C1222">
        <v>-67.349999999999994</v>
      </c>
      <c r="D1222">
        <v>139.19999999999999</v>
      </c>
      <c r="G1222">
        <v>1353</v>
      </c>
      <c r="H1222">
        <v>-24</v>
      </c>
      <c r="I1222">
        <v>42</v>
      </c>
      <c r="K1222" t="s">
        <v>255</v>
      </c>
      <c r="L1222">
        <v>420</v>
      </c>
      <c r="N1222">
        <v>0</v>
      </c>
      <c r="P1222">
        <v>0</v>
      </c>
      <c r="R1222" t="s">
        <v>2087</v>
      </c>
    </row>
    <row r="1223" spans="1:18">
      <c r="A1223">
        <v>2873</v>
      </c>
      <c r="B1223" t="s">
        <v>396</v>
      </c>
      <c r="C1223">
        <v>-74.025333000000003</v>
      </c>
      <c r="D1223">
        <v>155.95949999999999</v>
      </c>
      <c r="G1223">
        <v>2069</v>
      </c>
      <c r="H1223">
        <v>-41.8</v>
      </c>
      <c r="I1223">
        <v>98</v>
      </c>
      <c r="J1223">
        <v>5</v>
      </c>
      <c r="K1223" t="s">
        <v>290</v>
      </c>
      <c r="L1223">
        <v>98</v>
      </c>
      <c r="M1223" t="s">
        <v>110</v>
      </c>
      <c r="N1223">
        <v>1816</v>
      </c>
      <c r="P1223">
        <v>1998</v>
      </c>
      <c r="R1223" t="s">
        <v>2102</v>
      </c>
    </row>
    <row r="1224" spans="1:18">
      <c r="A1224">
        <v>2874</v>
      </c>
      <c r="B1224" t="s">
        <v>435</v>
      </c>
      <c r="C1224">
        <v>-74.646000000000001</v>
      </c>
      <c r="D1224">
        <v>140.476833</v>
      </c>
      <c r="G1224">
        <v>2482</v>
      </c>
      <c r="H1224">
        <v>-48.4</v>
      </c>
      <c r="I1224">
        <v>24</v>
      </c>
      <c r="J1224">
        <v>1</v>
      </c>
      <c r="K1224" t="s">
        <v>290</v>
      </c>
      <c r="L1224">
        <v>24</v>
      </c>
      <c r="M1224" t="s">
        <v>110</v>
      </c>
      <c r="N1224">
        <v>1816</v>
      </c>
      <c r="P1224">
        <v>1998</v>
      </c>
      <c r="R1224" t="s">
        <v>2102</v>
      </c>
    </row>
    <row r="1225" spans="1:18">
      <c r="A1225">
        <v>2875</v>
      </c>
      <c r="B1225" t="s">
        <v>404</v>
      </c>
      <c r="C1225">
        <v>-74.804665999999997</v>
      </c>
      <c r="D1225">
        <v>151.26900000000001</v>
      </c>
      <c r="G1225">
        <v>2278</v>
      </c>
      <c r="H1225">
        <v>-44.5</v>
      </c>
      <c r="I1225">
        <v>17</v>
      </c>
      <c r="J1225">
        <v>1</v>
      </c>
      <c r="K1225" t="s">
        <v>290</v>
      </c>
      <c r="L1225">
        <v>17</v>
      </c>
      <c r="M1225" t="s">
        <v>110</v>
      </c>
      <c r="N1225">
        <v>1816</v>
      </c>
      <c r="P1225">
        <v>1998</v>
      </c>
      <c r="R1225" t="s">
        <v>2102</v>
      </c>
    </row>
    <row r="1226" spans="1:18">
      <c r="A1226">
        <v>2876</v>
      </c>
      <c r="B1226" t="s">
        <v>412</v>
      </c>
      <c r="C1226">
        <v>-75.008832999999996</v>
      </c>
      <c r="D1226">
        <v>123.604333</v>
      </c>
      <c r="G1226">
        <v>3233</v>
      </c>
      <c r="H1226">
        <v>-55</v>
      </c>
      <c r="I1226">
        <v>25</v>
      </c>
      <c r="J1226">
        <v>1</v>
      </c>
      <c r="K1226" t="s">
        <v>290</v>
      </c>
      <c r="L1226">
        <v>25</v>
      </c>
      <c r="M1226" t="s">
        <v>110</v>
      </c>
      <c r="N1226">
        <v>1816</v>
      </c>
      <c r="P1226">
        <v>1998</v>
      </c>
      <c r="R1226" t="s">
        <v>2102</v>
      </c>
    </row>
    <row r="1227" spans="1:18">
      <c r="A1227">
        <v>2877</v>
      </c>
      <c r="B1227" t="s">
        <v>414</v>
      </c>
      <c r="C1227">
        <v>-75.047666000000007</v>
      </c>
      <c r="D1227">
        <v>123.0325</v>
      </c>
      <c r="G1227">
        <v>3230</v>
      </c>
      <c r="H1227">
        <v>-55</v>
      </c>
      <c r="I1227">
        <v>25</v>
      </c>
      <c r="J1227">
        <v>1</v>
      </c>
      <c r="K1227" t="s">
        <v>290</v>
      </c>
      <c r="L1227">
        <v>25</v>
      </c>
      <c r="M1227" t="s">
        <v>110</v>
      </c>
      <c r="N1227">
        <v>1816</v>
      </c>
      <c r="P1227">
        <v>1998</v>
      </c>
      <c r="R1227" t="s">
        <v>2102</v>
      </c>
    </row>
    <row r="1228" spans="1:18">
      <c r="A1228">
        <v>2878</v>
      </c>
      <c r="B1228" t="s">
        <v>2103</v>
      </c>
      <c r="C1228">
        <v>-75.100999999999999</v>
      </c>
      <c r="D1228">
        <v>123.347666</v>
      </c>
      <c r="G1228">
        <v>3233</v>
      </c>
      <c r="H1228">
        <v>-54.5</v>
      </c>
      <c r="I1228">
        <v>24</v>
      </c>
      <c r="J1228">
        <v>1</v>
      </c>
      <c r="K1228" t="s">
        <v>290</v>
      </c>
      <c r="L1228">
        <v>24</v>
      </c>
      <c r="M1228" t="s">
        <v>110</v>
      </c>
      <c r="N1228">
        <v>1816</v>
      </c>
      <c r="P1228">
        <v>1998</v>
      </c>
      <c r="R1228" t="s">
        <v>2102</v>
      </c>
    </row>
    <row r="1229" spans="1:18">
      <c r="A1229">
        <v>2879</v>
      </c>
      <c r="B1229" t="s">
        <v>416</v>
      </c>
      <c r="C1229">
        <v>-75.122</v>
      </c>
      <c r="D1229">
        <v>123.312</v>
      </c>
      <c r="G1229">
        <v>3233</v>
      </c>
      <c r="H1229">
        <v>-55</v>
      </c>
      <c r="I1229">
        <v>27</v>
      </c>
      <c r="J1229">
        <v>1</v>
      </c>
      <c r="K1229" t="s">
        <v>290</v>
      </c>
      <c r="L1229">
        <v>27</v>
      </c>
      <c r="M1229" t="s">
        <v>110</v>
      </c>
      <c r="N1229">
        <v>1816</v>
      </c>
      <c r="P1229">
        <v>1998</v>
      </c>
      <c r="R1229" t="s">
        <v>2102</v>
      </c>
    </row>
    <row r="1230" spans="1:18">
      <c r="A1230">
        <v>2880</v>
      </c>
      <c r="B1230" t="s">
        <v>418</v>
      </c>
      <c r="C1230">
        <v>-75.154832999999996</v>
      </c>
      <c r="D1230">
        <v>123.7585</v>
      </c>
      <c r="G1230">
        <v>3229</v>
      </c>
      <c r="H1230">
        <v>-55</v>
      </c>
      <c r="I1230">
        <v>25</v>
      </c>
      <c r="J1230">
        <v>1</v>
      </c>
      <c r="K1230" t="s">
        <v>290</v>
      </c>
      <c r="L1230">
        <v>25</v>
      </c>
      <c r="M1230" t="s">
        <v>110</v>
      </c>
      <c r="N1230">
        <v>1816</v>
      </c>
      <c r="P1230">
        <v>1998</v>
      </c>
      <c r="R1230" t="s">
        <v>2102</v>
      </c>
    </row>
    <row r="1231" spans="1:18">
      <c r="A1231">
        <v>2881</v>
      </c>
      <c r="B1231" t="s">
        <v>419</v>
      </c>
      <c r="C1231">
        <v>-75.194665999999998</v>
      </c>
      <c r="D1231">
        <v>123.1855</v>
      </c>
      <c r="G1231">
        <v>3233</v>
      </c>
      <c r="H1231">
        <v>-55</v>
      </c>
      <c r="I1231">
        <v>26</v>
      </c>
      <c r="J1231">
        <v>1</v>
      </c>
      <c r="K1231" t="s">
        <v>290</v>
      </c>
      <c r="L1231">
        <v>26</v>
      </c>
      <c r="M1231" t="s">
        <v>110</v>
      </c>
      <c r="N1231">
        <v>1816</v>
      </c>
      <c r="P1231">
        <v>1998</v>
      </c>
      <c r="R1231" t="s">
        <v>2102</v>
      </c>
    </row>
    <row r="1232" spans="1:18">
      <c r="A1232">
        <v>2882</v>
      </c>
      <c r="B1232" t="s">
        <v>426</v>
      </c>
      <c r="C1232">
        <v>-75.447500000000005</v>
      </c>
      <c r="D1232">
        <v>129.80883299999999</v>
      </c>
      <c r="G1232">
        <v>3027</v>
      </c>
      <c r="H1232">
        <v>-51</v>
      </c>
      <c r="I1232">
        <v>36</v>
      </c>
      <c r="J1232">
        <v>2</v>
      </c>
      <c r="K1232" t="s">
        <v>290</v>
      </c>
      <c r="L1232">
        <v>36</v>
      </c>
      <c r="M1232" t="s">
        <v>110</v>
      </c>
      <c r="N1232">
        <v>1816</v>
      </c>
      <c r="P1232">
        <v>1998</v>
      </c>
      <c r="R1232" t="s">
        <v>2102</v>
      </c>
    </row>
    <row r="1233" spans="1:18">
      <c r="A1233">
        <v>2883</v>
      </c>
      <c r="B1233" t="s">
        <v>428</v>
      </c>
      <c r="C1233">
        <v>-75.536000000000001</v>
      </c>
      <c r="D1233">
        <v>145.85716600000001</v>
      </c>
      <c r="G1233">
        <v>2452</v>
      </c>
      <c r="H1233">
        <v>-47.8</v>
      </c>
      <c r="I1233">
        <v>36</v>
      </c>
      <c r="J1233">
        <v>2</v>
      </c>
      <c r="K1233" t="s">
        <v>290</v>
      </c>
      <c r="L1233">
        <v>36</v>
      </c>
      <c r="M1233" t="s">
        <v>110</v>
      </c>
      <c r="N1233">
        <v>1816</v>
      </c>
      <c r="P1233">
        <v>1998</v>
      </c>
      <c r="R1233" t="s">
        <v>2102</v>
      </c>
    </row>
    <row r="1234" spans="1:18">
      <c r="A1234">
        <v>2884</v>
      </c>
      <c r="B1234" t="s">
        <v>431</v>
      </c>
      <c r="C1234">
        <v>-75.597999999999999</v>
      </c>
      <c r="D1234">
        <v>135.83150000000001</v>
      </c>
      <c r="G1234">
        <v>2793</v>
      </c>
      <c r="H1234">
        <v>-50.5</v>
      </c>
      <c r="I1234">
        <v>22</v>
      </c>
      <c r="J1234">
        <v>1</v>
      </c>
      <c r="K1234" t="s">
        <v>290</v>
      </c>
      <c r="L1234">
        <v>22</v>
      </c>
      <c r="M1234" t="s">
        <v>110</v>
      </c>
      <c r="N1234">
        <v>1816</v>
      </c>
      <c r="P1234">
        <v>1998</v>
      </c>
      <c r="R1234" t="s">
        <v>2102</v>
      </c>
    </row>
    <row r="1235" spans="1:18">
      <c r="A1235">
        <v>2885</v>
      </c>
      <c r="B1235" t="s">
        <v>434</v>
      </c>
      <c r="C1235">
        <v>-75.622166000000007</v>
      </c>
      <c r="D1235">
        <v>140.63066599999999</v>
      </c>
      <c r="G1235">
        <v>2479</v>
      </c>
      <c r="H1235">
        <v>-48.4</v>
      </c>
      <c r="I1235">
        <v>20</v>
      </c>
      <c r="J1235">
        <v>1</v>
      </c>
      <c r="K1235" t="s">
        <v>290</v>
      </c>
      <c r="L1235">
        <v>20</v>
      </c>
      <c r="M1235" t="s">
        <v>110</v>
      </c>
      <c r="N1235">
        <v>1816</v>
      </c>
      <c r="P1235">
        <v>1998</v>
      </c>
      <c r="R1235" t="s">
        <v>2102</v>
      </c>
    </row>
    <row r="1236" spans="1:18">
      <c r="A1236">
        <v>2886</v>
      </c>
      <c r="B1236" t="s">
        <v>324</v>
      </c>
      <c r="C1236">
        <v>-70.834999999999994</v>
      </c>
      <c r="D1236">
        <v>77.075000000000003</v>
      </c>
      <c r="F1236">
        <v>160</v>
      </c>
      <c r="G1236">
        <v>1850</v>
      </c>
      <c r="I1236">
        <v>0.68</v>
      </c>
      <c r="K1236" t="s">
        <v>2104</v>
      </c>
      <c r="L1236">
        <v>260</v>
      </c>
      <c r="M1236" t="s">
        <v>2105</v>
      </c>
      <c r="N1236">
        <v>2002</v>
      </c>
      <c r="O1236">
        <v>1</v>
      </c>
      <c r="P1236">
        <v>2003</v>
      </c>
      <c r="Q1236">
        <v>3</v>
      </c>
      <c r="R1236" t="s">
        <v>2106</v>
      </c>
    </row>
    <row r="1237" spans="1:18">
      <c r="A1237">
        <v>2887</v>
      </c>
      <c r="B1237" t="s">
        <v>324</v>
      </c>
      <c r="C1237">
        <v>-70.834999999999994</v>
      </c>
      <c r="D1237">
        <v>77.075000000000003</v>
      </c>
      <c r="F1237">
        <v>160</v>
      </c>
      <c r="G1237">
        <v>1850</v>
      </c>
      <c r="I1237">
        <v>0.28000000000000003</v>
      </c>
      <c r="K1237" t="s">
        <v>2108</v>
      </c>
      <c r="L1237">
        <v>280</v>
      </c>
      <c r="M1237" t="s">
        <v>128</v>
      </c>
      <c r="N1237">
        <v>1999</v>
      </c>
      <c r="O1237">
        <v>1</v>
      </c>
      <c r="P1237">
        <v>2001</v>
      </c>
      <c r="R1237" t="s">
        <v>2106</v>
      </c>
    </row>
    <row r="1238" spans="1:18">
      <c r="A1238">
        <v>2888</v>
      </c>
      <c r="B1238" t="s">
        <v>307</v>
      </c>
      <c r="C1238">
        <v>-69.349999999999994</v>
      </c>
      <c r="D1238">
        <v>110.85</v>
      </c>
      <c r="G1238">
        <v>2307</v>
      </c>
      <c r="I1238">
        <v>306.10000000000002</v>
      </c>
      <c r="K1238" t="s">
        <v>132</v>
      </c>
      <c r="L1238">
        <v>306.10000000000002</v>
      </c>
      <c r="N1238">
        <v>1950</v>
      </c>
      <c r="P1238">
        <v>1981</v>
      </c>
      <c r="R1238" t="s">
        <v>2109</v>
      </c>
    </row>
    <row r="1239" spans="1:18">
      <c r="A1239">
        <v>2889</v>
      </c>
      <c r="B1239">
        <v>272</v>
      </c>
      <c r="C1239">
        <v>-66.849999999999994</v>
      </c>
      <c r="D1239">
        <v>139.31666000000001</v>
      </c>
      <c r="I1239">
        <v>40</v>
      </c>
      <c r="K1239" t="s">
        <v>109</v>
      </c>
      <c r="L1239">
        <v>400</v>
      </c>
      <c r="N1239">
        <v>0</v>
      </c>
      <c r="P1239">
        <v>0</v>
      </c>
      <c r="R1239" t="s">
        <v>2111</v>
      </c>
    </row>
    <row r="1240" spans="1:18">
      <c r="A1240">
        <v>2890</v>
      </c>
      <c r="B1240">
        <v>271</v>
      </c>
      <c r="C1240">
        <v>-67.716660000000005</v>
      </c>
      <c r="D1240">
        <v>138.15</v>
      </c>
      <c r="I1240">
        <v>30</v>
      </c>
      <c r="K1240" t="s">
        <v>109</v>
      </c>
      <c r="L1240">
        <v>300</v>
      </c>
      <c r="N1240">
        <v>0</v>
      </c>
      <c r="P1240">
        <v>0</v>
      </c>
      <c r="R1240" t="s">
        <v>2111</v>
      </c>
    </row>
    <row r="1241" spans="1:18">
      <c r="A1241">
        <v>2891</v>
      </c>
      <c r="B1241">
        <v>270</v>
      </c>
      <c r="C1241">
        <v>-69.316659999999999</v>
      </c>
      <c r="D1241">
        <v>135.69999999999999</v>
      </c>
      <c r="I1241">
        <v>20</v>
      </c>
      <c r="K1241" t="s">
        <v>109</v>
      </c>
      <c r="L1241">
        <v>200</v>
      </c>
      <c r="N1241">
        <v>0</v>
      </c>
      <c r="P1241">
        <v>0</v>
      </c>
      <c r="R1241" t="s">
        <v>2111</v>
      </c>
    </row>
    <row r="1242" spans="1:18">
      <c r="A1242">
        <v>2892</v>
      </c>
      <c r="B1242">
        <v>269</v>
      </c>
      <c r="C1242">
        <v>-70.7</v>
      </c>
      <c r="D1242">
        <v>133.5</v>
      </c>
      <c r="I1242">
        <v>15</v>
      </c>
      <c r="K1242" t="s">
        <v>109</v>
      </c>
      <c r="L1242">
        <v>150</v>
      </c>
      <c r="N1242">
        <v>0</v>
      </c>
      <c r="P1242">
        <v>0</v>
      </c>
      <c r="R1242" t="s">
        <v>2111</v>
      </c>
    </row>
    <row r="1243" spans="1:18">
      <c r="A1243">
        <v>2893</v>
      </c>
      <c r="B1243">
        <v>268</v>
      </c>
      <c r="C1243">
        <v>-72.333330000000004</v>
      </c>
      <c r="D1243">
        <v>130.5</v>
      </c>
      <c r="I1243">
        <v>10</v>
      </c>
      <c r="K1243" t="s">
        <v>109</v>
      </c>
      <c r="L1243">
        <v>100</v>
      </c>
      <c r="N1243">
        <v>0</v>
      </c>
      <c r="P1243">
        <v>0</v>
      </c>
      <c r="R1243" t="s">
        <v>2111</v>
      </c>
    </row>
    <row r="1244" spans="1:18">
      <c r="A1244">
        <v>2894</v>
      </c>
      <c r="B1244" t="s">
        <v>2112</v>
      </c>
      <c r="C1244">
        <v>-71.900000000000006</v>
      </c>
      <c r="D1244">
        <v>3.0833330000000001</v>
      </c>
      <c r="G1244">
        <v>1420</v>
      </c>
      <c r="H1244">
        <v>-22.1</v>
      </c>
      <c r="I1244">
        <v>158</v>
      </c>
      <c r="K1244" t="s">
        <v>2113</v>
      </c>
      <c r="L1244">
        <v>158</v>
      </c>
      <c r="M1244" t="s">
        <v>2114</v>
      </c>
      <c r="N1244">
        <v>1997</v>
      </c>
      <c r="O1244">
        <v>1</v>
      </c>
      <c r="P1244">
        <v>1999</v>
      </c>
      <c r="Q1244">
        <v>12</v>
      </c>
      <c r="R1244" t="s">
        <v>2115</v>
      </c>
    </row>
    <row r="1245" spans="1:18">
      <c r="A1245">
        <v>2895</v>
      </c>
      <c r="B1245" t="s">
        <v>2117</v>
      </c>
      <c r="C1245">
        <v>-72.251165999999998</v>
      </c>
      <c r="D1245">
        <v>2.8911660000000001</v>
      </c>
      <c r="G1245">
        <v>2400</v>
      </c>
      <c r="H1245">
        <v>-27.3</v>
      </c>
      <c r="I1245">
        <v>71</v>
      </c>
      <c r="K1245" t="s">
        <v>2113</v>
      </c>
      <c r="L1245">
        <v>71</v>
      </c>
      <c r="M1245" t="s">
        <v>2114</v>
      </c>
      <c r="N1245">
        <v>1997</v>
      </c>
      <c r="O1245">
        <v>1</v>
      </c>
      <c r="P1245">
        <v>1999</v>
      </c>
      <c r="Q1245">
        <v>12</v>
      </c>
      <c r="R1245" t="s">
        <v>2115</v>
      </c>
    </row>
    <row r="1246" spans="1:18">
      <c r="A1246">
        <v>2896</v>
      </c>
      <c r="B1246" t="s">
        <v>2118</v>
      </c>
      <c r="C1246">
        <v>-72.752666000000005</v>
      </c>
      <c r="D1246">
        <v>-15.498832999999999</v>
      </c>
      <c r="G1246">
        <v>34</v>
      </c>
      <c r="H1246">
        <v>-19.3</v>
      </c>
      <c r="I1246">
        <v>412</v>
      </c>
      <c r="K1246" t="s">
        <v>2113</v>
      </c>
      <c r="L1246">
        <v>412</v>
      </c>
      <c r="M1246" t="s">
        <v>2114</v>
      </c>
      <c r="N1246">
        <v>1998</v>
      </c>
      <c r="O1246">
        <v>1</v>
      </c>
      <c r="P1246">
        <v>1999</v>
      </c>
      <c r="Q1246">
        <v>12</v>
      </c>
      <c r="R1246" t="s">
        <v>2115</v>
      </c>
    </row>
    <row r="1247" spans="1:18">
      <c r="A1247">
        <v>2897</v>
      </c>
      <c r="B1247" t="s">
        <v>2119</v>
      </c>
      <c r="C1247">
        <v>-73.105333000000002</v>
      </c>
      <c r="D1247">
        <v>-13.164666</v>
      </c>
      <c r="G1247">
        <v>363</v>
      </c>
      <c r="H1247">
        <v>-16.399999999999999</v>
      </c>
      <c r="I1247">
        <v>207</v>
      </c>
      <c r="K1247" t="s">
        <v>2113</v>
      </c>
      <c r="L1247">
        <v>207</v>
      </c>
      <c r="M1247" t="s">
        <v>2114</v>
      </c>
      <c r="N1247">
        <v>1998</v>
      </c>
      <c r="O1247">
        <v>1</v>
      </c>
      <c r="P1247">
        <v>1999</v>
      </c>
      <c r="Q1247">
        <v>12</v>
      </c>
      <c r="R1247" t="s">
        <v>2115</v>
      </c>
    </row>
    <row r="1248" spans="1:18">
      <c r="A1248">
        <v>2898</v>
      </c>
      <c r="B1248" t="s">
        <v>2120</v>
      </c>
      <c r="C1248">
        <v>-74.481499999999997</v>
      </c>
      <c r="D1248">
        <v>-11.516833</v>
      </c>
      <c r="G1248">
        <v>1160</v>
      </c>
      <c r="H1248">
        <v>-20.100000000000001</v>
      </c>
      <c r="I1248">
        <v>270</v>
      </c>
      <c r="K1248" t="s">
        <v>2113</v>
      </c>
      <c r="L1248">
        <v>270</v>
      </c>
      <c r="M1248" t="s">
        <v>2114</v>
      </c>
      <c r="N1248">
        <v>1998</v>
      </c>
      <c r="O1248">
        <v>1</v>
      </c>
      <c r="P1248">
        <v>1999</v>
      </c>
      <c r="Q1248">
        <v>12</v>
      </c>
      <c r="R1248" t="s">
        <v>2115</v>
      </c>
    </row>
    <row r="1249" spans="1:18">
      <c r="A1249">
        <v>2899</v>
      </c>
      <c r="B1249" t="s">
        <v>2121</v>
      </c>
      <c r="C1249">
        <v>-75.002499999999998</v>
      </c>
      <c r="D1249">
        <v>7.3330000000000001E-3</v>
      </c>
      <c r="G1249">
        <v>2892</v>
      </c>
      <c r="H1249">
        <v>-45.7</v>
      </c>
      <c r="I1249">
        <v>88</v>
      </c>
      <c r="K1249" t="s">
        <v>2113</v>
      </c>
      <c r="L1249">
        <v>88</v>
      </c>
      <c r="M1249" t="s">
        <v>2114</v>
      </c>
      <c r="N1249">
        <v>1998</v>
      </c>
      <c r="O1249">
        <v>1</v>
      </c>
      <c r="P1249">
        <v>1999</v>
      </c>
      <c r="Q1249">
        <v>12</v>
      </c>
      <c r="R1249" t="s">
        <v>2115</v>
      </c>
    </row>
    <row r="1250" spans="1:18">
      <c r="A1250">
        <v>2900</v>
      </c>
      <c r="B1250" t="s">
        <v>2122</v>
      </c>
      <c r="C1250">
        <v>-76.000332999999998</v>
      </c>
      <c r="D1250">
        <v>-8.0504999999999995</v>
      </c>
      <c r="G1250">
        <v>2399</v>
      </c>
      <c r="H1250">
        <v>-38</v>
      </c>
      <c r="I1250">
        <v>76</v>
      </c>
      <c r="K1250" t="s">
        <v>2113</v>
      </c>
      <c r="L1250">
        <v>76</v>
      </c>
      <c r="M1250" t="s">
        <v>2114</v>
      </c>
      <c r="N1250">
        <v>1998</v>
      </c>
      <c r="O1250">
        <v>1</v>
      </c>
      <c r="P1250">
        <v>1999</v>
      </c>
      <c r="Q1250">
        <v>12</v>
      </c>
      <c r="R1250" t="s">
        <v>2115</v>
      </c>
    </row>
    <row r="1251" spans="1:18">
      <c r="A1251">
        <v>2901</v>
      </c>
      <c r="C1251">
        <v>-71.5</v>
      </c>
      <c r="D1251">
        <v>-61</v>
      </c>
      <c r="I1251">
        <v>304</v>
      </c>
      <c r="K1251" t="s">
        <v>82</v>
      </c>
      <c r="L1251">
        <v>304</v>
      </c>
      <c r="N1251">
        <v>0</v>
      </c>
      <c r="P1251">
        <v>0</v>
      </c>
      <c r="R1251" t="s">
        <v>2123</v>
      </c>
    </row>
    <row r="1252" spans="1:18">
      <c r="A1252">
        <v>2902</v>
      </c>
      <c r="C1252">
        <v>-75.599999999999994</v>
      </c>
      <c r="D1252">
        <v>-58.5</v>
      </c>
      <c r="I1252">
        <v>304</v>
      </c>
      <c r="K1252" t="s">
        <v>82</v>
      </c>
      <c r="L1252">
        <v>304</v>
      </c>
      <c r="N1252">
        <v>0</v>
      </c>
      <c r="P1252">
        <v>0</v>
      </c>
      <c r="R1252" t="s">
        <v>2123</v>
      </c>
    </row>
    <row r="1253" spans="1:18">
      <c r="A1253">
        <v>2903</v>
      </c>
      <c r="C1253">
        <v>-76.5</v>
      </c>
      <c r="D1253">
        <v>-53.5</v>
      </c>
      <c r="I1253">
        <v>245</v>
      </c>
      <c r="K1253" t="s">
        <v>82</v>
      </c>
      <c r="L1253">
        <v>245</v>
      </c>
      <c r="N1253">
        <v>0</v>
      </c>
      <c r="P1253">
        <v>0</v>
      </c>
      <c r="R1253" t="s">
        <v>2123</v>
      </c>
    </row>
    <row r="1254" spans="1:18">
      <c r="A1254">
        <v>2904</v>
      </c>
      <c r="C1254">
        <v>-77</v>
      </c>
      <c r="D1254">
        <v>-51</v>
      </c>
      <c r="I1254">
        <v>222</v>
      </c>
      <c r="K1254" t="s">
        <v>82</v>
      </c>
      <c r="L1254">
        <v>222</v>
      </c>
      <c r="N1254">
        <v>0</v>
      </c>
      <c r="P1254">
        <v>0</v>
      </c>
      <c r="R1254" t="s">
        <v>2123</v>
      </c>
    </row>
    <row r="1255" spans="1:18">
      <c r="A1255">
        <v>2905</v>
      </c>
      <c r="C1255">
        <v>-77.099999999999994</v>
      </c>
      <c r="D1255">
        <v>-50.5</v>
      </c>
      <c r="I1255">
        <v>217</v>
      </c>
      <c r="K1255" t="s">
        <v>82</v>
      </c>
      <c r="L1255">
        <v>217</v>
      </c>
      <c r="N1255">
        <v>0</v>
      </c>
      <c r="P1255">
        <v>0</v>
      </c>
      <c r="R1255" t="s">
        <v>2123</v>
      </c>
    </row>
    <row r="1256" spans="1:18">
      <c r="A1256">
        <v>2906</v>
      </c>
      <c r="C1256">
        <v>-78.599999999999994</v>
      </c>
      <c r="D1256">
        <v>-55.4</v>
      </c>
      <c r="I1256">
        <v>153</v>
      </c>
      <c r="K1256" t="s">
        <v>82</v>
      </c>
      <c r="L1256">
        <v>153</v>
      </c>
      <c r="N1256">
        <v>0</v>
      </c>
      <c r="P1256">
        <v>0</v>
      </c>
      <c r="R1256" t="s">
        <v>2123</v>
      </c>
    </row>
    <row r="1257" spans="1:18">
      <c r="A1257">
        <v>2907</v>
      </c>
      <c r="B1257" t="s">
        <v>2124</v>
      </c>
      <c r="C1257">
        <v>-70.616665999999995</v>
      </c>
      <c r="D1257">
        <v>-8.3666660000000004</v>
      </c>
      <c r="E1257" t="s">
        <v>172</v>
      </c>
      <c r="H1257">
        <v>-17</v>
      </c>
      <c r="I1257">
        <v>34</v>
      </c>
      <c r="K1257" t="s">
        <v>243</v>
      </c>
      <c r="L1257">
        <v>340</v>
      </c>
      <c r="M1257" t="s">
        <v>1817</v>
      </c>
      <c r="N1257">
        <v>1977</v>
      </c>
      <c r="P1257">
        <v>1981</v>
      </c>
      <c r="R1257" t="s">
        <v>2125</v>
      </c>
    </row>
    <row r="1258" spans="1:18">
      <c r="A1258">
        <v>2908</v>
      </c>
      <c r="B1258" t="s">
        <v>2127</v>
      </c>
      <c r="C1258">
        <v>-77.569999999999993</v>
      </c>
      <c r="D1258">
        <v>-50.65</v>
      </c>
      <c r="E1258" t="s">
        <v>172</v>
      </c>
      <c r="H1258">
        <v>-25</v>
      </c>
      <c r="I1258">
        <v>22</v>
      </c>
      <c r="K1258" t="s">
        <v>243</v>
      </c>
      <c r="L1258">
        <v>220</v>
      </c>
      <c r="M1258" t="s">
        <v>1817</v>
      </c>
      <c r="N1258">
        <v>1979</v>
      </c>
      <c r="P1258">
        <v>1983</v>
      </c>
      <c r="R1258" t="s">
        <v>2125</v>
      </c>
    </row>
    <row r="1259" spans="1:18">
      <c r="A1259">
        <v>2909</v>
      </c>
      <c r="B1259" t="s">
        <v>2128</v>
      </c>
      <c r="C1259">
        <v>-78.63</v>
      </c>
      <c r="D1259">
        <v>-55.2</v>
      </c>
      <c r="E1259" t="s">
        <v>172</v>
      </c>
      <c r="H1259">
        <v>-26.9</v>
      </c>
      <c r="I1259">
        <v>15</v>
      </c>
      <c r="K1259" t="s">
        <v>243</v>
      </c>
      <c r="L1259">
        <v>150</v>
      </c>
      <c r="M1259" t="s">
        <v>1817</v>
      </c>
      <c r="N1259">
        <v>1979</v>
      </c>
      <c r="P1259">
        <v>1983</v>
      </c>
      <c r="R1259" t="s">
        <v>2125</v>
      </c>
    </row>
    <row r="1260" spans="1:18">
      <c r="A1260">
        <v>2910</v>
      </c>
      <c r="B1260" t="s">
        <v>2129</v>
      </c>
      <c r="C1260">
        <v>-70.616659999999996</v>
      </c>
      <c r="D1260">
        <v>-8.3666599999999995</v>
      </c>
      <c r="F1260">
        <v>3</v>
      </c>
      <c r="I1260">
        <v>32</v>
      </c>
      <c r="K1260" t="s">
        <v>164</v>
      </c>
      <c r="L1260">
        <v>320</v>
      </c>
      <c r="M1260" t="s">
        <v>319</v>
      </c>
      <c r="N1260">
        <v>1964</v>
      </c>
      <c r="O1260">
        <v>1</v>
      </c>
      <c r="P1260">
        <v>1979</v>
      </c>
      <c r="Q1260">
        <v>1</v>
      </c>
      <c r="R1260" t="s">
        <v>2130</v>
      </c>
    </row>
    <row r="1261" spans="1:18">
      <c r="A1261">
        <v>2912</v>
      </c>
      <c r="B1261" t="s">
        <v>2134</v>
      </c>
      <c r="C1261">
        <v>-76.533332999999999</v>
      </c>
      <c r="D1261">
        <v>77.016666000000001</v>
      </c>
      <c r="F1261">
        <v>820</v>
      </c>
      <c r="G1261">
        <v>2850</v>
      </c>
      <c r="I1261">
        <v>70</v>
      </c>
      <c r="K1261" t="s">
        <v>132</v>
      </c>
      <c r="L1261">
        <v>70</v>
      </c>
      <c r="M1261" t="s">
        <v>2135</v>
      </c>
      <c r="N1261">
        <v>1983</v>
      </c>
      <c r="P1261">
        <v>1999</v>
      </c>
      <c r="Q1261">
        <v>1</v>
      </c>
      <c r="R1261" t="s">
        <v>2136</v>
      </c>
    </row>
    <row r="1262" spans="1:18">
      <c r="A1262">
        <v>2913</v>
      </c>
      <c r="B1262" t="s">
        <v>329</v>
      </c>
      <c r="C1262">
        <v>-78.333332999999996</v>
      </c>
      <c r="D1262">
        <v>77</v>
      </c>
      <c r="F1262">
        <v>1022</v>
      </c>
      <c r="G1262">
        <v>3380</v>
      </c>
      <c r="I1262">
        <v>76</v>
      </c>
      <c r="K1262" t="s">
        <v>132</v>
      </c>
      <c r="L1262">
        <v>76</v>
      </c>
      <c r="M1262" t="s">
        <v>2135</v>
      </c>
      <c r="N1262">
        <v>1986</v>
      </c>
      <c r="P1262">
        <v>1999</v>
      </c>
      <c r="Q1262">
        <v>1</v>
      </c>
      <c r="R1262" t="s">
        <v>2136</v>
      </c>
    </row>
    <row r="1263" spans="1:18">
      <c r="A1263">
        <v>2914</v>
      </c>
      <c r="B1263" t="s">
        <v>330</v>
      </c>
      <c r="C1263">
        <v>-79</v>
      </c>
      <c r="D1263">
        <v>77</v>
      </c>
      <c r="F1263">
        <v>1097</v>
      </c>
      <c r="G1263">
        <v>3760</v>
      </c>
      <c r="I1263">
        <v>60</v>
      </c>
      <c r="K1263" t="s">
        <v>132</v>
      </c>
      <c r="L1263">
        <v>60</v>
      </c>
      <c r="M1263" t="s">
        <v>2135</v>
      </c>
      <c r="N1263">
        <v>1974</v>
      </c>
      <c r="P1263">
        <v>1999</v>
      </c>
      <c r="Q1263">
        <v>1</v>
      </c>
      <c r="R1263" t="s">
        <v>2136</v>
      </c>
    </row>
    <row r="1264" spans="1:18">
      <c r="A1264">
        <v>2918</v>
      </c>
      <c r="B1264" t="s">
        <v>2144</v>
      </c>
      <c r="C1264">
        <v>-74.150000000000006</v>
      </c>
      <c r="D1264">
        <v>-9.6833329999999993</v>
      </c>
      <c r="K1264" t="s">
        <v>132</v>
      </c>
      <c r="L1264">
        <v>183</v>
      </c>
      <c r="M1264" t="s">
        <v>2145</v>
      </c>
      <c r="N1264">
        <v>1975</v>
      </c>
      <c r="P1264">
        <v>2004</v>
      </c>
      <c r="R1264" t="s">
        <v>2140</v>
      </c>
    </row>
    <row r="1265" spans="1:18">
      <c r="A1265">
        <v>2920</v>
      </c>
      <c r="B1265" t="s">
        <v>2147</v>
      </c>
      <c r="C1265">
        <v>-74.45</v>
      </c>
      <c r="D1265">
        <v>-9.4499999999999993</v>
      </c>
      <c r="K1265" t="s">
        <v>132</v>
      </c>
      <c r="L1265">
        <v>169</v>
      </c>
      <c r="M1265" t="s">
        <v>1855</v>
      </c>
      <c r="N1265">
        <v>1958</v>
      </c>
      <c r="P1265">
        <v>1999</v>
      </c>
      <c r="R1265" t="s">
        <v>2140</v>
      </c>
    </row>
    <row r="1266" spans="1:18">
      <c r="A1266">
        <v>2921</v>
      </c>
      <c r="B1266" t="s">
        <v>2148</v>
      </c>
      <c r="C1266">
        <v>-74.833332999999996</v>
      </c>
      <c r="D1266">
        <v>1.6666E-2</v>
      </c>
      <c r="K1266" t="s">
        <v>132</v>
      </c>
      <c r="L1266">
        <v>80</v>
      </c>
      <c r="M1266" t="s">
        <v>1855</v>
      </c>
      <c r="N1266">
        <v>1931</v>
      </c>
      <c r="P1266">
        <v>1999</v>
      </c>
      <c r="R1266" t="s">
        <v>2140</v>
      </c>
    </row>
    <row r="1267" spans="1:18">
      <c r="A1267">
        <v>2922</v>
      </c>
      <c r="B1267" t="s">
        <v>2149</v>
      </c>
      <c r="C1267">
        <v>-75.05</v>
      </c>
      <c r="D1267">
        <v>0.7</v>
      </c>
      <c r="K1267" t="s">
        <v>132</v>
      </c>
      <c r="L1267">
        <v>68</v>
      </c>
      <c r="M1267" t="s">
        <v>1855</v>
      </c>
      <c r="N1267">
        <v>1935</v>
      </c>
      <c r="P1267">
        <v>1999</v>
      </c>
      <c r="R1267" t="s">
        <v>2140</v>
      </c>
    </row>
    <row r="1268" spans="1:18">
      <c r="A1268">
        <v>2928</v>
      </c>
      <c r="B1268">
        <v>1</v>
      </c>
      <c r="C1268">
        <v>-84.816659999999999</v>
      </c>
      <c r="D1268">
        <v>-135</v>
      </c>
      <c r="E1268" t="s">
        <v>172</v>
      </c>
      <c r="I1268">
        <v>10.4</v>
      </c>
      <c r="K1268" t="s">
        <v>316</v>
      </c>
      <c r="L1268">
        <v>104</v>
      </c>
      <c r="M1268" t="s">
        <v>2151</v>
      </c>
      <c r="N1268">
        <v>1955</v>
      </c>
      <c r="P1268">
        <v>1957</v>
      </c>
      <c r="R1268" t="s">
        <v>2152</v>
      </c>
    </row>
    <row r="1269" spans="1:18">
      <c r="A1269">
        <v>2929</v>
      </c>
      <c r="B1269">
        <v>570</v>
      </c>
      <c r="C1269">
        <v>-84.316659999999999</v>
      </c>
      <c r="D1269">
        <v>-91.75</v>
      </c>
      <c r="E1269" t="s">
        <v>172</v>
      </c>
      <c r="I1269">
        <v>12.3</v>
      </c>
      <c r="K1269" t="s">
        <v>316</v>
      </c>
      <c r="L1269">
        <v>123</v>
      </c>
      <c r="M1269" t="s">
        <v>2151</v>
      </c>
      <c r="N1269">
        <v>1955</v>
      </c>
      <c r="P1269">
        <v>1957</v>
      </c>
      <c r="R1269" t="s">
        <v>2152</v>
      </c>
    </row>
    <row r="1270" spans="1:18">
      <c r="A1270">
        <v>2930</v>
      </c>
      <c r="B1270">
        <v>2</v>
      </c>
      <c r="C1270">
        <v>-84.183329999999998</v>
      </c>
      <c r="D1270">
        <v>-131</v>
      </c>
      <c r="E1270" t="s">
        <v>172</v>
      </c>
      <c r="I1270">
        <v>11.9</v>
      </c>
      <c r="K1270" t="s">
        <v>316</v>
      </c>
      <c r="L1270">
        <v>119</v>
      </c>
      <c r="M1270" t="s">
        <v>2151</v>
      </c>
      <c r="N1270">
        <v>1955</v>
      </c>
      <c r="P1270">
        <v>1957</v>
      </c>
      <c r="R1270" t="s">
        <v>2152</v>
      </c>
    </row>
    <row r="1271" spans="1:18">
      <c r="A1271">
        <v>2931</v>
      </c>
      <c r="B1271">
        <v>606</v>
      </c>
      <c r="C1271">
        <v>-83.733329999999995</v>
      </c>
      <c r="D1271">
        <v>-95</v>
      </c>
      <c r="E1271" t="s">
        <v>172</v>
      </c>
      <c r="I1271">
        <v>12.3</v>
      </c>
      <c r="K1271" t="s">
        <v>316</v>
      </c>
      <c r="L1271">
        <v>123</v>
      </c>
      <c r="M1271" t="s">
        <v>2151</v>
      </c>
      <c r="N1271">
        <v>1955</v>
      </c>
      <c r="P1271">
        <v>1957</v>
      </c>
      <c r="R1271" t="s">
        <v>2152</v>
      </c>
    </row>
    <row r="1272" spans="1:18">
      <c r="A1272">
        <v>2932</v>
      </c>
      <c r="B1272">
        <v>642</v>
      </c>
      <c r="C1272">
        <v>-83.183329999999998</v>
      </c>
      <c r="D1272">
        <v>-98.75</v>
      </c>
      <c r="E1272" t="s">
        <v>172</v>
      </c>
      <c r="I1272">
        <v>12.3</v>
      </c>
      <c r="K1272" t="s">
        <v>316</v>
      </c>
      <c r="L1272">
        <v>123</v>
      </c>
      <c r="M1272" t="s">
        <v>2151</v>
      </c>
      <c r="N1272">
        <v>1955</v>
      </c>
      <c r="P1272">
        <v>1957</v>
      </c>
      <c r="R1272" t="s">
        <v>2152</v>
      </c>
    </row>
    <row r="1273" spans="1:18">
      <c r="A1273">
        <v>2933</v>
      </c>
      <c r="B1273">
        <v>3</v>
      </c>
      <c r="C1273">
        <v>-83</v>
      </c>
      <c r="D1273">
        <v>-130.5</v>
      </c>
      <c r="E1273" t="s">
        <v>172</v>
      </c>
      <c r="I1273">
        <v>9.5</v>
      </c>
      <c r="K1273" t="s">
        <v>316</v>
      </c>
      <c r="L1273">
        <v>95</v>
      </c>
      <c r="M1273" t="s">
        <v>2151</v>
      </c>
      <c r="N1273">
        <v>1955</v>
      </c>
      <c r="P1273">
        <v>1957</v>
      </c>
      <c r="R1273" t="s">
        <v>2152</v>
      </c>
    </row>
    <row r="1274" spans="1:18">
      <c r="A1274">
        <v>2934</v>
      </c>
      <c r="B1274">
        <v>4</v>
      </c>
      <c r="C1274">
        <v>-82.366659999999996</v>
      </c>
      <c r="D1274">
        <v>-131.16666000000001</v>
      </c>
      <c r="E1274" t="s">
        <v>172</v>
      </c>
      <c r="I1274">
        <v>12.3</v>
      </c>
      <c r="K1274" t="s">
        <v>316</v>
      </c>
      <c r="L1274">
        <v>123</v>
      </c>
      <c r="M1274" t="s">
        <v>2151</v>
      </c>
      <c r="N1274">
        <v>1955</v>
      </c>
      <c r="P1274">
        <v>1957</v>
      </c>
      <c r="R1274" t="s">
        <v>2152</v>
      </c>
    </row>
    <row r="1275" spans="1:18">
      <c r="A1275">
        <v>2935</v>
      </c>
      <c r="B1275">
        <v>5</v>
      </c>
      <c r="C1275">
        <v>-80.95</v>
      </c>
      <c r="D1275">
        <v>-129.83332999999999</v>
      </c>
      <c r="E1275" t="s">
        <v>172</v>
      </c>
      <c r="I1275">
        <v>11.9</v>
      </c>
      <c r="K1275" t="s">
        <v>316</v>
      </c>
      <c r="L1275">
        <v>119</v>
      </c>
      <c r="M1275" t="s">
        <v>2151</v>
      </c>
      <c r="N1275">
        <v>1955</v>
      </c>
      <c r="P1275">
        <v>1957</v>
      </c>
      <c r="R1275" t="s">
        <v>2152</v>
      </c>
    </row>
    <row r="1276" spans="1:18">
      <c r="A1276">
        <v>2936</v>
      </c>
      <c r="B1276">
        <v>798</v>
      </c>
      <c r="C1276">
        <v>-80.583330000000004</v>
      </c>
      <c r="D1276">
        <v>-98</v>
      </c>
      <c r="E1276" t="s">
        <v>172</v>
      </c>
      <c r="I1276">
        <v>18.899999999999999</v>
      </c>
      <c r="K1276" t="s">
        <v>316</v>
      </c>
      <c r="L1276">
        <v>189</v>
      </c>
      <c r="M1276" t="s">
        <v>2151</v>
      </c>
      <c r="N1276">
        <v>1955</v>
      </c>
      <c r="P1276">
        <v>1957</v>
      </c>
      <c r="R1276" t="s">
        <v>2152</v>
      </c>
    </row>
    <row r="1277" spans="1:18">
      <c r="A1277">
        <v>2937</v>
      </c>
      <c r="B1277">
        <v>768</v>
      </c>
      <c r="C1277">
        <v>-80.45</v>
      </c>
      <c r="D1277">
        <v>-95</v>
      </c>
      <c r="E1277" t="s">
        <v>172</v>
      </c>
      <c r="I1277">
        <v>17.100000000000001</v>
      </c>
      <c r="K1277" t="s">
        <v>316</v>
      </c>
      <c r="L1277">
        <v>171</v>
      </c>
      <c r="M1277" t="s">
        <v>2151</v>
      </c>
      <c r="N1277">
        <v>1955</v>
      </c>
      <c r="P1277">
        <v>1957</v>
      </c>
      <c r="R1277" t="s">
        <v>2152</v>
      </c>
    </row>
    <row r="1278" spans="1:18">
      <c r="A1278">
        <v>2938</v>
      </c>
      <c r="B1278">
        <v>738</v>
      </c>
      <c r="C1278">
        <v>-80.183329999999998</v>
      </c>
      <c r="D1278">
        <v>-93</v>
      </c>
      <c r="E1278" t="s">
        <v>172</v>
      </c>
      <c r="I1278">
        <v>22.2</v>
      </c>
      <c r="K1278" t="s">
        <v>316</v>
      </c>
      <c r="L1278">
        <v>222</v>
      </c>
      <c r="M1278" t="s">
        <v>2151</v>
      </c>
      <c r="N1278">
        <v>1955</v>
      </c>
      <c r="P1278">
        <v>1957</v>
      </c>
      <c r="R1278" t="s">
        <v>2152</v>
      </c>
    </row>
    <row r="1279" spans="1:18">
      <c r="A1279">
        <v>2939</v>
      </c>
      <c r="B1279">
        <v>6</v>
      </c>
      <c r="C1279">
        <v>-79.55</v>
      </c>
      <c r="D1279">
        <v>-130.83332999999999</v>
      </c>
      <c r="E1279" t="s">
        <v>172</v>
      </c>
      <c r="I1279">
        <v>12.3</v>
      </c>
      <c r="K1279" t="s">
        <v>316</v>
      </c>
      <c r="L1279">
        <v>123</v>
      </c>
      <c r="M1279" t="s">
        <v>2151</v>
      </c>
      <c r="N1279">
        <v>1955</v>
      </c>
      <c r="P1279">
        <v>1957</v>
      </c>
      <c r="R1279" t="s">
        <v>2152</v>
      </c>
    </row>
    <row r="1280" spans="1:18">
      <c r="A1280">
        <v>2940</v>
      </c>
      <c r="B1280">
        <v>500</v>
      </c>
      <c r="C1280">
        <v>-78.733329999999995</v>
      </c>
      <c r="D1280">
        <v>-129</v>
      </c>
      <c r="E1280" t="s">
        <v>172</v>
      </c>
      <c r="I1280">
        <v>11.3</v>
      </c>
      <c r="K1280" t="s">
        <v>316</v>
      </c>
      <c r="L1280">
        <v>113</v>
      </c>
      <c r="M1280" t="s">
        <v>2151</v>
      </c>
      <c r="N1280">
        <v>1955</v>
      </c>
      <c r="P1280">
        <v>1957</v>
      </c>
      <c r="R1280" t="s">
        <v>2152</v>
      </c>
    </row>
    <row r="1281" spans="1:18">
      <c r="A1281">
        <v>2941</v>
      </c>
      <c r="B1281">
        <v>450</v>
      </c>
      <c r="C1281">
        <v>-78.55</v>
      </c>
      <c r="D1281">
        <v>-132.5</v>
      </c>
      <c r="E1281" t="s">
        <v>172</v>
      </c>
      <c r="I1281">
        <v>12.3</v>
      </c>
      <c r="K1281" t="s">
        <v>316</v>
      </c>
      <c r="L1281">
        <v>123</v>
      </c>
      <c r="M1281" t="s">
        <v>2151</v>
      </c>
      <c r="N1281">
        <v>1955</v>
      </c>
      <c r="P1281">
        <v>1957</v>
      </c>
      <c r="R1281" t="s">
        <v>2152</v>
      </c>
    </row>
    <row r="1282" spans="1:18">
      <c r="A1282">
        <v>2942</v>
      </c>
      <c r="B1282">
        <v>7</v>
      </c>
      <c r="C1282">
        <v>-78</v>
      </c>
      <c r="D1282">
        <v>-130.33332999999999</v>
      </c>
      <c r="E1282" t="s">
        <v>172</v>
      </c>
      <c r="I1282">
        <v>13.2</v>
      </c>
      <c r="K1282" t="s">
        <v>316</v>
      </c>
      <c r="L1282">
        <v>132</v>
      </c>
      <c r="M1282" t="s">
        <v>2151</v>
      </c>
      <c r="N1282">
        <v>1955</v>
      </c>
      <c r="P1282">
        <v>1957</v>
      </c>
      <c r="R1282" t="s">
        <v>2152</v>
      </c>
    </row>
    <row r="1283" spans="1:18">
      <c r="A1283">
        <v>2943</v>
      </c>
      <c r="B1283">
        <v>510</v>
      </c>
      <c r="C1283">
        <v>-77.733329999999995</v>
      </c>
      <c r="D1283">
        <v>-93.833330000000004</v>
      </c>
      <c r="E1283" t="s">
        <v>172</v>
      </c>
      <c r="I1283">
        <v>36.4</v>
      </c>
      <c r="K1283" t="s">
        <v>316</v>
      </c>
      <c r="L1283">
        <v>364</v>
      </c>
      <c r="M1283" t="s">
        <v>2151</v>
      </c>
      <c r="N1283">
        <v>1955</v>
      </c>
      <c r="P1283">
        <v>1957</v>
      </c>
      <c r="R1283" t="s">
        <v>2152</v>
      </c>
    </row>
    <row r="1284" spans="1:18">
      <c r="A1284">
        <v>2944</v>
      </c>
      <c r="B1284">
        <v>480</v>
      </c>
      <c r="C1284">
        <v>-77.5</v>
      </c>
      <c r="D1284">
        <v>-95.25</v>
      </c>
      <c r="E1284" t="s">
        <v>172</v>
      </c>
      <c r="I1284">
        <v>39.700000000000003</v>
      </c>
      <c r="K1284" t="s">
        <v>316</v>
      </c>
      <c r="L1284">
        <v>397</v>
      </c>
      <c r="M1284" t="s">
        <v>2151</v>
      </c>
      <c r="N1284">
        <v>1955</v>
      </c>
      <c r="P1284">
        <v>1957</v>
      </c>
      <c r="R1284" t="s">
        <v>2152</v>
      </c>
    </row>
    <row r="1285" spans="1:18">
      <c r="A1285">
        <v>2945</v>
      </c>
      <c r="B1285">
        <v>450</v>
      </c>
      <c r="C1285">
        <v>-77.266660000000002</v>
      </c>
      <c r="D1285">
        <v>-97.75</v>
      </c>
      <c r="E1285" t="s">
        <v>172</v>
      </c>
      <c r="I1285">
        <v>39.700000000000003</v>
      </c>
      <c r="K1285" t="s">
        <v>316</v>
      </c>
      <c r="L1285">
        <v>397</v>
      </c>
      <c r="M1285" t="s">
        <v>2151</v>
      </c>
      <c r="N1285">
        <v>1955</v>
      </c>
      <c r="P1285">
        <v>1957</v>
      </c>
      <c r="R1285" t="s">
        <v>2152</v>
      </c>
    </row>
    <row r="1286" spans="1:18">
      <c r="A1286">
        <v>2946</v>
      </c>
      <c r="B1286">
        <v>19</v>
      </c>
      <c r="C1286">
        <v>-76.316659999999999</v>
      </c>
      <c r="D1286">
        <v>-132.33332999999999</v>
      </c>
      <c r="E1286" t="s">
        <v>172</v>
      </c>
      <c r="I1286">
        <v>22.2</v>
      </c>
      <c r="K1286" t="s">
        <v>316</v>
      </c>
      <c r="L1286">
        <v>222</v>
      </c>
      <c r="M1286" t="s">
        <v>2151</v>
      </c>
      <c r="N1286">
        <v>1955</v>
      </c>
      <c r="P1286">
        <v>1957</v>
      </c>
      <c r="R1286" t="s">
        <v>2152</v>
      </c>
    </row>
    <row r="1287" spans="1:18">
      <c r="A1287">
        <v>2947</v>
      </c>
      <c r="B1287">
        <v>18</v>
      </c>
      <c r="C1287">
        <v>-75.95</v>
      </c>
      <c r="D1287">
        <v>-129.83332999999999</v>
      </c>
      <c r="E1287" t="s">
        <v>172</v>
      </c>
      <c r="I1287">
        <v>24.1</v>
      </c>
      <c r="K1287" t="s">
        <v>316</v>
      </c>
      <c r="L1287">
        <v>241</v>
      </c>
      <c r="M1287" t="s">
        <v>2151</v>
      </c>
      <c r="N1287">
        <v>1955</v>
      </c>
      <c r="P1287">
        <v>1957</v>
      </c>
      <c r="R1287" t="s">
        <v>2152</v>
      </c>
    </row>
    <row r="1288" spans="1:18">
      <c r="A1288">
        <v>2948</v>
      </c>
      <c r="B1288" t="s">
        <v>2154</v>
      </c>
      <c r="C1288">
        <v>-74.2</v>
      </c>
      <c r="D1288">
        <v>34.979999999999997</v>
      </c>
      <c r="I1288">
        <v>0.06</v>
      </c>
      <c r="K1288" t="s">
        <v>1845</v>
      </c>
      <c r="L1288">
        <v>60</v>
      </c>
      <c r="N1288">
        <v>0</v>
      </c>
      <c r="P1288">
        <v>0</v>
      </c>
      <c r="R1288" t="s">
        <v>2155</v>
      </c>
    </row>
    <row r="1289" spans="1:18">
      <c r="A1289">
        <v>2949</v>
      </c>
      <c r="B1289" t="s">
        <v>2157</v>
      </c>
      <c r="C1289">
        <v>-69.025000000000006</v>
      </c>
      <c r="D1289">
        <v>40.134999999999998</v>
      </c>
      <c r="G1289">
        <v>618</v>
      </c>
      <c r="I1289">
        <v>465</v>
      </c>
      <c r="J1289">
        <v>163</v>
      </c>
      <c r="K1289" t="s">
        <v>132</v>
      </c>
      <c r="L1289">
        <v>465</v>
      </c>
      <c r="M1289" t="s">
        <v>1817</v>
      </c>
      <c r="N1289">
        <v>1942</v>
      </c>
      <c r="P1289">
        <v>1980</v>
      </c>
      <c r="R1289" t="s">
        <v>2158</v>
      </c>
    </row>
    <row r="1290" spans="1:18">
      <c r="A1290">
        <v>2950</v>
      </c>
      <c r="B1290" t="s">
        <v>2160</v>
      </c>
      <c r="C1290">
        <v>-69.590599999999995</v>
      </c>
      <c r="D1290">
        <v>47.836100000000002</v>
      </c>
      <c r="G1290">
        <v>2165</v>
      </c>
      <c r="I1290">
        <v>308</v>
      </c>
      <c r="J1290">
        <v>97</v>
      </c>
      <c r="K1290" t="s">
        <v>132</v>
      </c>
      <c r="L1290">
        <v>308</v>
      </c>
      <c r="M1290" t="s">
        <v>1817</v>
      </c>
      <c r="N1290">
        <v>1920</v>
      </c>
      <c r="P1290">
        <v>1980</v>
      </c>
      <c r="R1290" t="s">
        <v>2158</v>
      </c>
    </row>
    <row r="1291" spans="1:18">
      <c r="A1291">
        <v>2951</v>
      </c>
      <c r="B1291" t="s">
        <v>2160</v>
      </c>
      <c r="C1291">
        <v>-69.583332999999996</v>
      </c>
      <c r="D1291">
        <v>48.833333000000003</v>
      </c>
      <c r="G1291">
        <v>2165</v>
      </c>
      <c r="I1291">
        <v>327.60000000000002</v>
      </c>
      <c r="K1291" t="s">
        <v>132</v>
      </c>
      <c r="L1291">
        <v>327.60000000000002</v>
      </c>
      <c r="N1291">
        <v>1920</v>
      </c>
      <c r="P1291">
        <v>1980</v>
      </c>
      <c r="R1291" t="s">
        <v>2161</v>
      </c>
    </row>
    <row r="1292" spans="1:18">
      <c r="A1292">
        <v>2952</v>
      </c>
      <c r="B1292" t="s">
        <v>2162</v>
      </c>
      <c r="C1292">
        <v>-65.533330000000007</v>
      </c>
      <c r="D1292">
        <v>96.5</v>
      </c>
      <c r="G1292">
        <v>45</v>
      </c>
      <c r="I1292">
        <v>84</v>
      </c>
      <c r="K1292" t="s">
        <v>546</v>
      </c>
      <c r="L1292">
        <v>84</v>
      </c>
      <c r="M1292" t="s">
        <v>319</v>
      </c>
      <c r="N1292">
        <v>1978</v>
      </c>
      <c r="P1292">
        <v>1978</v>
      </c>
      <c r="R1292" t="s">
        <v>2163</v>
      </c>
    </row>
    <row r="1293" spans="1:18">
      <c r="A1293">
        <v>2953</v>
      </c>
      <c r="B1293" t="s">
        <v>2164</v>
      </c>
      <c r="C1293">
        <v>-66.910979999999995</v>
      </c>
      <c r="D1293">
        <v>91.753839999999997</v>
      </c>
      <c r="G1293">
        <v>974</v>
      </c>
      <c r="I1293">
        <v>461</v>
      </c>
      <c r="J1293">
        <v>122</v>
      </c>
      <c r="K1293" t="s">
        <v>304</v>
      </c>
      <c r="L1293">
        <v>461</v>
      </c>
      <c r="M1293" t="s">
        <v>2165</v>
      </c>
      <c r="N1293">
        <v>1993</v>
      </c>
      <c r="P1293">
        <v>1998</v>
      </c>
      <c r="R1293" t="s">
        <v>2163</v>
      </c>
    </row>
    <row r="1294" spans="1:18">
      <c r="A1294">
        <v>2954</v>
      </c>
      <c r="B1294" t="s">
        <v>2166</v>
      </c>
      <c r="C1294">
        <v>-67.518020000000007</v>
      </c>
      <c r="D1294">
        <v>92.185509999999994</v>
      </c>
      <c r="G1294">
        <v>1538</v>
      </c>
      <c r="I1294">
        <v>238</v>
      </c>
      <c r="J1294">
        <v>32</v>
      </c>
      <c r="K1294" t="s">
        <v>304</v>
      </c>
      <c r="L1294">
        <v>238</v>
      </c>
      <c r="M1294" t="s">
        <v>2165</v>
      </c>
      <c r="N1294">
        <v>1988</v>
      </c>
      <c r="P1294">
        <v>1998</v>
      </c>
      <c r="R1294" t="s">
        <v>2163</v>
      </c>
    </row>
    <row r="1295" spans="1:18">
      <c r="A1295">
        <v>2955</v>
      </c>
      <c r="B1295" t="s">
        <v>2167</v>
      </c>
      <c r="C1295">
        <v>-68.000600000000006</v>
      </c>
      <c r="D1295">
        <v>92.557630000000003</v>
      </c>
      <c r="G1295">
        <v>1812</v>
      </c>
      <c r="I1295">
        <v>324</v>
      </c>
      <c r="J1295">
        <v>35</v>
      </c>
      <c r="K1295" t="s">
        <v>304</v>
      </c>
      <c r="L1295">
        <v>324</v>
      </c>
      <c r="M1295" t="s">
        <v>2165</v>
      </c>
      <c r="N1295">
        <v>1991</v>
      </c>
      <c r="P1295">
        <v>1998</v>
      </c>
      <c r="R1295" t="s">
        <v>2163</v>
      </c>
    </row>
    <row r="1296" spans="1:18">
      <c r="A1296">
        <v>2956</v>
      </c>
      <c r="B1296" t="s">
        <v>2168</v>
      </c>
      <c r="C1296">
        <v>-68.427030000000002</v>
      </c>
      <c r="D1296">
        <v>92.868260000000006</v>
      </c>
      <c r="G1296">
        <v>2067</v>
      </c>
      <c r="I1296">
        <v>261</v>
      </c>
      <c r="J1296">
        <v>30</v>
      </c>
      <c r="K1296" t="s">
        <v>304</v>
      </c>
      <c r="L1296">
        <v>261</v>
      </c>
      <c r="M1296" t="s">
        <v>2165</v>
      </c>
      <c r="N1296">
        <v>1988</v>
      </c>
      <c r="P1296">
        <v>1997</v>
      </c>
      <c r="R1296" t="s">
        <v>2163</v>
      </c>
    </row>
    <row r="1297" spans="1:18">
      <c r="A1297">
        <v>2957</v>
      </c>
      <c r="B1297" t="s">
        <v>2169</v>
      </c>
      <c r="C1297">
        <v>-67.010419999999996</v>
      </c>
      <c r="D1297">
        <v>93.292590000000004</v>
      </c>
      <c r="G1297">
        <v>912</v>
      </c>
      <c r="I1297">
        <v>420</v>
      </c>
      <c r="J1297">
        <v>84</v>
      </c>
      <c r="K1297" t="s">
        <v>304</v>
      </c>
      <c r="L1297">
        <v>420</v>
      </c>
      <c r="M1297" t="s">
        <v>2170</v>
      </c>
      <c r="N1297">
        <v>1976</v>
      </c>
      <c r="P1297">
        <v>1977</v>
      </c>
      <c r="R1297" t="s">
        <v>2171</v>
      </c>
    </row>
    <row r="1298" spans="1:18">
      <c r="A1298">
        <v>2958</v>
      </c>
      <c r="B1298" t="s">
        <v>2172</v>
      </c>
      <c r="C1298">
        <v>-67.428449999999998</v>
      </c>
      <c r="D1298">
        <v>93.384429999999995</v>
      </c>
      <c r="G1298">
        <v>1455</v>
      </c>
      <c r="I1298">
        <v>270</v>
      </c>
      <c r="J1298">
        <v>54</v>
      </c>
      <c r="K1298" t="s">
        <v>304</v>
      </c>
      <c r="L1298">
        <v>270</v>
      </c>
      <c r="M1298" t="s">
        <v>2170</v>
      </c>
      <c r="N1298">
        <v>1976</v>
      </c>
      <c r="P1298">
        <v>1977</v>
      </c>
      <c r="R1298" t="s">
        <v>2171</v>
      </c>
    </row>
    <row r="1299" spans="1:18">
      <c r="A1299">
        <v>2959</v>
      </c>
      <c r="B1299" t="s">
        <v>2173</v>
      </c>
      <c r="C1299">
        <v>-67.860020000000006</v>
      </c>
      <c r="D1299">
        <v>93.750349999999997</v>
      </c>
      <c r="G1299">
        <v>1758</v>
      </c>
      <c r="I1299">
        <v>230</v>
      </c>
      <c r="J1299">
        <v>46</v>
      </c>
      <c r="K1299" t="s">
        <v>304</v>
      </c>
      <c r="L1299">
        <v>230</v>
      </c>
      <c r="M1299" t="s">
        <v>2170</v>
      </c>
      <c r="N1299">
        <v>1976</v>
      </c>
      <c r="P1299">
        <v>1977</v>
      </c>
      <c r="R1299" t="s">
        <v>2171</v>
      </c>
    </row>
    <row r="1300" spans="1:18">
      <c r="A1300">
        <v>2962</v>
      </c>
      <c r="B1300" t="s">
        <v>247</v>
      </c>
      <c r="C1300">
        <v>-66.5</v>
      </c>
      <c r="D1300">
        <v>112.333333</v>
      </c>
      <c r="G1300">
        <v>1176</v>
      </c>
      <c r="I1300">
        <v>15</v>
      </c>
      <c r="K1300" t="s">
        <v>243</v>
      </c>
      <c r="L1300">
        <v>150</v>
      </c>
      <c r="M1300" t="s">
        <v>319</v>
      </c>
      <c r="N1300">
        <v>1956</v>
      </c>
      <c r="P1300">
        <v>1958</v>
      </c>
      <c r="R1300" t="s">
        <v>2181</v>
      </c>
    </row>
    <row r="1301" spans="1:18">
      <c r="A1301">
        <v>2963</v>
      </c>
      <c r="B1301" t="s">
        <v>247</v>
      </c>
      <c r="C1301">
        <v>-66.5</v>
      </c>
      <c r="D1301">
        <v>112.333333</v>
      </c>
      <c r="G1301">
        <v>1176</v>
      </c>
      <c r="I1301">
        <v>13</v>
      </c>
      <c r="K1301" t="s">
        <v>243</v>
      </c>
      <c r="L1301">
        <v>130</v>
      </c>
      <c r="M1301" t="s">
        <v>244</v>
      </c>
      <c r="N1301">
        <v>1956</v>
      </c>
      <c r="P1301">
        <v>1958</v>
      </c>
      <c r="R1301" t="s">
        <v>2181</v>
      </c>
    </row>
    <row r="1302" spans="1:18">
      <c r="A1302">
        <v>2964</v>
      </c>
      <c r="B1302" t="s">
        <v>536</v>
      </c>
      <c r="C1302">
        <v>-79.983333000000002</v>
      </c>
      <c r="D1302">
        <v>-120.016666</v>
      </c>
      <c r="G1302">
        <v>1515</v>
      </c>
      <c r="I1302">
        <v>36</v>
      </c>
      <c r="K1302" t="s">
        <v>243</v>
      </c>
      <c r="L1302">
        <v>360</v>
      </c>
      <c r="M1302" t="s">
        <v>319</v>
      </c>
      <c r="N1302">
        <v>0</v>
      </c>
      <c r="P1302">
        <v>0</v>
      </c>
      <c r="R1302" t="s">
        <v>2181</v>
      </c>
    </row>
    <row r="1303" spans="1:18">
      <c r="A1303">
        <v>2965</v>
      </c>
      <c r="B1303" t="s">
        <v>536</v>
      </c>
      <c r="C1303">
        <v>-79.983333000000002</v>
      </c>
      <c r="D1303">
        <v>-120.016666</v>
      </c>
      <c r="G1303">
        <v>1515</v>
      </c>
      <c r="I1303">
        <v>27</v>
      </c>
      <c r="K1303" t="s">
        <v>243</v>
      </c>
      <c r="L1303">
        <v>270</v>
      </c>
      <c r="M1303" t="s">
        <v>244</v>
      </c>
      <c r="N1303">
        <v>0</v>
      </c>
      <c r="P1303">
        <v>0</v>
      </c>
      <c r="R1303" t="s">
        <v>2181</v>
      </c>
    </row>
    <row r="1304" spans="1:18">
      <c r="A1304">
        <v>2966</v>
      </c>
      <c r="B1304" t="s">
        <v>436</v>
      </c>
      <c r="C1304">
        <v>-90</v>
      </c>
      <c r="D1304">
        <v>0</v>
      </c>
      <c r="G1304">
        <v>2880</v>
      </c>
      <c r="I1304">
        <v>15</v>
      </c>
      <c r="K1304" t="s">
        <v>243</v>
      </c>
      <c r="L1304">
        <v>150</v>
      </c>
      <c r="M1304" t="s">
        <v>319</v>
      </c>
      <c r="N1304">
        <v>1957</v>
      </c>
      <c r="P1304">
        <v>1958</v>
      </c>
      <c r="R1304" t="s">
        <v>2181</v>
      </c>
    </row>
    <row r="1305" spans="1:18">
      <c r="A1305">
        <v>2967</v>
      </c>
      <c r="B1305" t="s">
        <v>436</v>
      </c>
      <c r="C1305">
        <v>-90</v>
      </c>
      <c r="D1305">
        <v>0</v>
      </c>
      <c r="G1305">
        <v>2880</v>
      </c>
      <c r="I1305">
        <v>7</v>
      </c>
      <c r="K1305" t="s">
        <v>243</v>
      </c>
      <c r="L1305">
        <v>70</v>
      </c>
      <c r="M1305" t="s">
        <v>244</v>
      </c>
      <c r="N1305">
        <v>1954</v>
      </c>
      <c r="P1305">
        <v>1958</v>
      </c>
      <c r="R1305" t="s">
        <v>2181</v>
      </c>
    </row>
    <row r="1306" spans="1:18">
      <c r="A1306">
        <v>2968</v>
      </c>
      <c r="B1306" t="s">
        <v>2182</v>
      </c>
      <c r="C1306">
        <v>-73.486666</v>
      </c>
      <c r="D1306">
        <v>-94.408332999999999</v>
      </c>
      <c r="G1306">
        <v>558</v>
      </c>
      <c r="H1306">
        <v>-14.8</v>
      </c>
      <c r="I1306">
        <v>96.5</v>
      </c>
      <c r="K1306" t="s">
        <v>1986</v>
      </c>
      <c r="L1306">
        <v>965</v>
      </c>
      <c r="M1306" t="s">
        <v>244</v>
      </c>
      <c r="N1306">
        <v>1960</v>
      </c>
      <c r="P1306">
        <v>1961</v>
      </c>
      <c r="Q1306">
        <v>2</v>
      </c>
      <c r="R1306" t="s">
        <v>2183</v>
      </c>
    </row>
    <row r="1307" spans="1:18">
      <c r="A1307">
        <v>2969</v>
      </c>
      <c r="B1307" t="s">
        <v>2185</v>
      </c>
      <c r="C1307">
        <v>-73.533332999999999</v>
      </c>
      <c r="D1307">
        <v>-68.616665999999995</v>
      </c>
      <c r="G1307">
        <v>1045</v>
      </c>
      <c r="H1307">
        <v>-16</v>
      </c>
      <c r="I1307">
        <v>44.4</v>
      </c>
      <c r="K1307" t="s">
        <v>2186</v>
      </c>
      <c r="L1307">
        <v>444</v>
      </c>
      <c r="M1307" t="s">
        <v>244</v>
      </c>
      <c r="N1307">
        <v>1960</v>
      </c>
      <c r="O1307">
        <v>1</v>
      </c>
      <c r="P1307">
        <v>1961</v>
      </c>
      <c r="Q1307">
        <v>1</v>
      </c>
      <c r="R1307" t="s">
        <v>2183</v>
      </c>
    </row>
    <row r="1308" spans="1:18">
      <c r="A1308">
        <v>2970</v>
      </c>
      <c r="B1308" t="s">
        <v>2187</v>
      </c>
      <c r="C1308">
        <v>-73.716666000000004</v>
      </c>
      <c r="D1308">
        <v>-67.266666000000001</v>
      </c>
      <c r="G1308">
        <v>1575</v>
      </c>
      <c r="H1308">
        <v>-20</v>
      </c>
      <c r="I1308">
        <v>50</v>
      </c>
      <c r="K1308" t="s">
        <v>2186</v>
      </c>
      <c r="L1308">
        <v>500</v>
      </c>
      <c r="M1308" t="s">
        <v>244</v>
      </c>
      <c r="N1308">
        <v>1960</v>
      </c>
      <c r="O1308">
        <v>1</v>
      </c>
      <c r="P1308">
        <v>1961</v>
      </c>
      <c r="Q1308">
        <v>1</v>
      </c>
      <c r="R1308" t="s">
        <v>2183</v>
      </c>
    </row>
    <row r="1309" spans="1:18">
      <c r="A1309">
        <v>2971</v>
      </c>
      <c r="B1309" t="s">
        <v>2188</v>
      </c>
      <c r="C1309">
        <v>-73.836665999999994</v>
      </c>
      <c r="D1309">
        <v>-93.633332999999993</v>
      </c>
      <c r="G1309">
        <v>1360</v>
      </c>
      <c r="H1309">
        <v>-21.2</v>
      </c>
      <c r="I1309" t="s">
        <v>2189</v>
      </c>
      <c r="K1309" t="s">
        <v>1986</v>
      </c>
      <c r="L1309">
        <v>0</v>
      </c>
      <c r="M1309" t="s">
        <v>244</v>
      </c>
      <c r="N1309">
        <v>0</v>
      </c>
      <c r="P1309">
        <v>0</v>
      </c>
      <c r="R1309" t="s">
        <v>2183</v>
      </c>
    </row>
    <row r="1310" spans="1:18">
      <c r="A1310">
        <v>2972</v>
      </c>
      <c r="B1310" t="s">
        <v>2190</v>
      </c>
      <c r="C1310">
        <v>-73.900000000000006</v>
      </c>
      <c r="D1310">
        <v>-69.433333000000005</v>
      </c>
      <c r="G1310">
        <v>1215</v>
      </c>
      <c r="H1310">
        <v>-18</v>
      </c>
      <c r="I1310">
        <v>40.799999999999997</v>
      </c>
      <c r="K1310" t="s">
        <v>2186</v>
      </c>
      <c r="L1310">
        <v>408</v>
      </c>
      <c r="M1310" t="s">
        <v>244</v>
      </c>
      <c r="N1310">
        <v>1960</v>
      </c>
      <c r="O1310">
        <v>1</v>
      </c>
      <c r="P1310">
        <v>1961</v>
      </c>
      <c r="Q1310">
        <v>1</v>
      </c>
      <c r="R1310" t="s">
        <v>2183</v>
      </c>
    </row>
    <row r="1311" spans="1:18">
      <c r="A1311">
        <v>2973</v>
      </c>
      <c r="B1311" t="s">
        <v>2191</v>
      </c>
      <c r="C1311">
        <v>-73.971665999999999</v>
      </c>
      <c r="D1311">
        <v>-91.45</v>
      </c>
      <c r="G1311">
        <v>1195</v>
      </c>
      <c r="H1311">
        <v>-21.6</v>
      </c>
      <c r="I1311">
        <v>64.400000000000006</v>
      </c>
      <c r="K1311" t="s">
        <v>1986</v>
      </c>
      <c r="L1311">
        <v>644</v>
      </c>
      <c r="M1311" t="s">
        <v>244</v>
      </c>
      <c r="N1311">
        <v>1960</v>
      </c>
      <c r="P1311">
        <v>1961</v>
      </c>
      <c r="Q1311">
        <v>2</v>
      </c>
      <c r="R1311" t="s">
        <v>2183</v>
      </c>
    </row>
    <row r="1312" spans="1:18">
      <c r="A1312">
        <v>2974</v>
      </c>
      <c r="B1312" t="s">
        <v>2192</v>
      </c>
      <c r="C1312">
        <v>-74</v>
      </c>
      <c r="D1312">
        <v>-89.916666000000006</v>
      </c>
      <c r="G1312">
        <v>1214</v>
      </c>
      <c r="H1312">
        <v>-22.5</v>
      </c>
      <c r="I1312">
        <v>83.8</v>
      </c>
      <c r="K1312" t="s">
        <v>1986</v>
      </c>
      <c r="L1312">
        <v>838</v>
      </c>
      <c r="M1312" t="s">
        <v>244</v>
      </c>
      <c r="N1312">
        <v>1960</v>
      </c>
      <c r="P1312">
        <v>1961</v>
      </c>
      <c r="Q1312">
        <v>2</v>
      </c>
      <c r="R1312" t="s">
        <v>2183</v>
      </c>
    </row>
    <row r="1313" spans="1:18">
      <c r="A1313">
        <v>2975</v>
      </c>
      <c r="B1313" t="s">
        <v>2193</v>
      </c>
      <c r="C1313">
        <v>-74.05</v>
      </c>
      <c r="D1313">
        <v>-80.533332999999999</v>
      </c>
      <c r="G1313">
        <v>857</v>
      </c>
      <c r="H1313">
        <v>-22.5</v>
      </c>
      <c r="I1313">
        <v>60</v>
      </c>
      <c r="K1313" t="s">
        <v>2186</v>
      </c>
      <c r="L1313">
        <v>600</v>
      </c>
      <c r="M1313" t="s">
        <v>244</v>
      </c>
      <c r="N1313">
        <v>1960</v>
      </c>
      <c r="P1313">
        <v>1961</v>
      </c>
      <c r="Q1313">
        <v>1</v>
      </c>
      <c r="R1313" t="s">
        <v>2183</v>
      </c>
    </row>
    <row r="1314" spans="1:18">
      <c r="A1314">
        <v>2976</v>
      </c>
      <c r="B1314" t="s">
        <v>2194</v>
      </c>
      <c r="C1314">
        <v>-74.066665999999998</v>
      </c>
      <c r="D1314">
        <v>-66.583332999999996</v>
      </c>
      <c r="G1314">
        <v>2120</v>
      </c>
      <c r="H1314">
        <v>-24.6</v>
      </c>
      <c r="I1314">
        <v>33.1</v>
      </c>
      <c r="K1314" t="s">
        <v>2186</v>
      </c>
      <c r="L1314">
        <v>331</v>
      </c>
      <c r="M1314" t="s">
        <v>244</v>
      </c>
      <c r="N1314">
        <v>1960</v>
      </c>
      <c r="O1314">
        <v>1</v>
      </c>
      <c r="P1314">
        <v>1961</v>
      </c>
      <c r="Q1314">
        <v>1</v>
      </c>
      <c r="R1314" t="s">
        <v>2183</v>
      </c>
    </row>
    <row r="1315" spans="1:18">
      <c r="A1315">
        <v>2977</v>
      </c>
      <c r="B1315" t="s">
        <v>2195</v>
      </c>
      <c r="C1315">
        <v>-74.094999999999999</v>
      </c>
      <c r="D1315">
        <v>-88.483333000000002</v>
      </c>
      <c r="G1315">
        <v>1117</v>
      </c>
      <c r="I1315">
        <v>69.599999999999994</v>
      </c>
      <c r="K1315" t="s">
        <v>1986</v>
      </c>
      <c r="L1315">
        <v>696</v>
      </c>
      <c r="M1315" t="s">
        <v>244</v>
      </c>
      <c r="N1315">
        <v>1960</v>
      </c>
      <c r="P1315">
        <v>1961</v>
      </c>
      <c r="Q1315">
        <v>2</v>
      </c>
      <c r="R1315" t="s">
        <v>2183</v>
      </c>
    </row>
    <row r="1316" spans="1:18">
      <c r="A1316">
        <v>2978</v>
      </c>
      <c r="B1316" t="s">
        <v>2196</v>
      </c>
      <c r="C1316">
        <v>-74.194999999999993</v>
      </c>
      <c r="D1316">
        <v>-87.05</v>
      </c>
      <c r="G1316">
        <v>1249</v>
      </c>
      <c r="I1316">
        <v>86.9</v>
      </c>
      <c r="K1316" t="s">
        <v>1986</v>
      </c>
      <c r="L1316">
        <v>869</v>
      </c>
      <c r="M1316" t="s">
        <v>244</v>
      </c>
      <c r="N1316">
        <v>1960</v>
      </c>
      <c r="P1316">
        <v>1961</v>
      </c>
      <c r="Q1316">
        <v>2</v>
      </c>
      <c r="R1316" t="s">
        <v>2183</v>
      </c>
    </row>
    <row r="1317" spans="1:18">
      <c r="A1317">
        <v>2979</v>
      </c>
      <c r="B1317" t="s">
        <v>2197</v>
      </c>
      <c r="C1317">
        <v>-74.216666000000004</v>
      </c>
      <c r="D1317">
        <v>-83.25</v>
      </c>
      <c r="G1317">
        <v>928</v>
      </c>
      <c r="H1317">
        <v>-22.1</v>
      </c>
      <c r="I1317">
        <v>48</v>
      </c>
      <c r="K1317" t="s">
        <v>2186</v>
      </c>
      <c r="L1317">
        <v>480</v>
      </c>
      <c r="M1317" t="s">
        <v>244</v>
      </c>
      <c r="N1317">
        <v>1960</v>
      </c>
      <c r="P1317">
        <v>1961</v>
      </c>
      <c r="Q1317">
        <v>1</v>
      </c>
      <c r="R1317" t="s">
        <v>2183</v>
      </c>
    </row>
    <row r="1318" spans="1:18">
      <c r="A1318">
        <v>2980</v>
      </c>
      <c r="B1318" t="s">
        <v>2198</v>
      </c>
      <c r="C1318">
        <v>-74.266666000000001</v>
      </c>
      <c r="D1318">
        <v>-70.166666000000006</v>
      </c>
      <c r="G1318">
        <v>1434</v>
      </c>
      <c r="H1318">
        <v>-20</v>
      </c>
      <c r="I1318">
        <v>33.799999999999997</v>
      </c>
      <c r="K1318" t="s">
        <v>2186</v>
      </c>
      <c r="L1318">
        <v>338</v>
      </c>
      <c r="M1318" t="s">
        <v>244</v>
      </c>
      <c r="N1318">
        <v>1960</v>
      </c>
      <c r="O1318">
        <v>1</v>
      </c>
      <c r="P1318">
        <v>1961</v>
      </c>
      <c r="Q1318">
        <v>1</v>
      </c>
      <c r="R1318" t="s">
        <v>2183</v>
      </c>
    </row>
    <row r="1319" spans="1:18">
      <c r="A1319">
        <v>2981</v>
      </c>
      <c r="B1319" t="s">
        <v>2199</v>
      </c>
      <c r="C1319">
        <v>-74.271665999999996</v>
      </c>
      <c r="D1319">
        <v>-85.533332999999999</v>
      </c>
      <c r="G1319">
        <v>1164</v>
      </c>
      <c r="H1319">
        <v>-23.7</v>
      </c>
      <c r="I1319" t="s">
        <v>2189</v>
      </c>
      <c r="K1319" t="s">
        <v>1986</v>
      </c>
      <c r="L1319">
        <v>0</v>
      </c>
      <c r="M1319" t="s">
        <v>244</v>
      </c>
      <c r="N1319">
        <v>0</v>
      </c>
      <c r="P1319">
        <v>0</v>
      </c>
      <c r="R1319" t="s">
        <v>2183</v>
      </c>
    </row>
    <row r="1320" spans="1:18">
      <c r="A1320">
        <v>2982</v>
      </c>
      <c r="B1320" t="s">
        <v>2200</v>
      </c>
      <c r="C1320">
        <v>-74.45</v>
      </c>
      <c r="D1320">
        <v>-67.133332999999993</v>
      </c>
      <c r="G1320">
        <v>2150</v>
      </c>
      <c r="H1320">
        <v>-25.4</v>
      </c>
      <c r="I1320">
        <v>73.400000000000006</v>
      </c>
      <c r="K1320" t="s">
        <v>2186</v>
      </c>
      <c r="L1320">
        <v>734</v>
      </c>
      <c r="M1320" t="s">
        <v>244</v>
      </c>
      <c r="N1320">
        <v>1960</v>
      </c>
      <c r="O1320">
        <v>1</v>
      </c>
      <c r="P1320">
        <v>1961</v>
      </c>
      <c r="Q1320">
        <v>1</v>
      </c>
      <c r="R1320" t="s">
        <v>2183</v>
      </c>
    </row>
    <row r="1321" spans="1:18">
      <c r="A1321">
        <v>2983</v>
      </c>
      <c r="B1321" t="s">
        <v>2201</v>
      </c>
      <c r="C1321">
        <v>-74.518332999999998</v>
      </c>
      <c r="D1321">
        <v>-84.266666000000001</v>
      </c>
      <c r="G1321">
        <v>1134</v>
      </c>
      <c r="H1321">
        <v>-25</v>
      </c>
      <c r="I1321">
        <v>50.6</v>
      </c>
      <c r="K1321" t="s">
        <v>1986</v>
      </c>
      <c r="L1321">
        <v>506</v>
      </c>
      <c r="M1321" t="s">
        <v>244</v>
      </c>
      <c r="N1321">
        <v>1959</v>
      </c>
      <c r="P1321">
        <v>1961</v>
      </c>
      <c r="Q1321">
        <v>1</v>
      </c>
      <c r="R1321" t="s">
        <v>2183</v>
      </c>
    </row>
    <row r="1322" spans="1:18">
      <c r="A1322">
        <v>2984</v>
      </c>
      <c r="B1322" t="s">
        <v>2202</v>
      </c>
      <c r="C1322">
        <v>-74.633332999999993</v>
      </c>
      <c r="D1322">
        <v>-71.05</v>
      </c>
      <c r="G1322">
        <v>1802</v>
      </c>
      <c r="H1322">
        <v>-23.1</v>
      </c>
      <c r="I1322">
        <v>46.4</v>
      </c>
      <c r="K1322" t="s">
        <v>2186</v>
      </c>
      <c r="L1322">
        <v>464</v>
      </c>
      <c r="M1322" t="s">
        <v>244</v>
      </c>
      <c r="N1322">
        <v>1960</v>
      </c>
      <c r="O1322">
        <v>1</v>
      </c>
      <c r="P1322">
        <v>1961</v>
      </c>
      <c r="Q1322">
        <v>1</v>
      </c>
      <c r="R1322" t="s">
        <v>2183</v>
      </c>
    </row>
    <row r="1323" spans="1:18">
      <c r="A1323">
        <v>2985</v>
      </c>
      <c r="B1323" t="s">
        <v>2203</v>
      </c>
      <c r="C1323">
        <v>-74.75</v>
      </c>
      <c r="D1323">
        <v>-83.016666000000001</v>
      </c>
      <c r="G1323">
        <v>1168</v>
      </c>
      <c r="H1323">
        <v>-26.6</v>
      </c>
      <c r="I1323">
        <v>54.8</v>
      </c>
      <c r="K1323" t="s">
        <v>1986</v>
      </c>
      <c r="L1323">
        <v>548</v>
      </c>
      <c r="M1323" t="s">
        <v>244</v>
      </c>
      <c r="N1323">
        <v>1960</v>
      </c>
      <c r="P1323">
        <v>1961</v>
      </c>
      <c r="Q1323">
        <v>1</v>
      </c>
      <c r="R1323" t="s">
        <v>2183</v>
      </c>
    </row>
    <row r="1324" spans="1:18">
      <c r="A1324">
        <v>2986</v>
      </c>
      <c r="B1324" t="s">
        <v>2204</v>
      </c>
      <c r="C1324">
        <v>-74.866665999999995</v>
      </c>
      <c r="D1324">
        <v>-74.466666000000004</v>
      </c>
      <c r="G1324">
        <v>1041</v>
      </c>
      <c r="H1324">
        <v>-23</v>
      </c>
      <c r="I1324">
        <v>26.5</v>
      </c>
      <c r="K1324" t="s">
        <v>2186</v>
      </c>
      <c r="L1324">
        <v>265</v>
      </c>
      <c r="M1324" t="s">
        <v>244</v>
      </c>
      <c r="N1324">
        <v>1959</v>
      </c>
      <c r="P1324">
        <v>1961</v>
      </c>
      <c r="Q1324">
        <v>1</v>
      </c>
      <c r="R1324" t="s">
        <v>2183</v>
      </c>
    </row>
    <row r="1325" spans="1:18">
      <c r="A1325">
        <v>2987</v>
      </c>
      <c r="B1325" t="s">
        <v>2205</v>
      </c>
      <c r="C1325">
        <v>-74.966666000000004</v>
      </c>
      <c r="D1325">
        <v>-68.2</v>
      </c>
      <c r="G1325">
        <v>1721</v>
      </c>
      <c r="H1325">
        <v>-22.8</v>
      </c>
      <c r="I1325">
        <v>27.6</v>
      </c>
      <c r="K1325" t="s">
        <v>2186</v>
      </c>
      <c r="L1325">
        <v>276</v>
      </c>
      <c r="M1325" t="s">
        <v>244</v>
      </c>
      <c r="N1325">
        <v>1959</v>
      </c>
      <c r="O1325">
        <v>1</v>
      </c>
      <c r="P1325">
        <v>1961</v>
      </c>
      <c r="Q1325">
        <v>1</v>
      </c>
      <c r="R1325" t="s">
        <v>2183</v>
      </c>
    </row>
    <row r="1326" spans="1:18">
      <c r="A1326">
        <v>2988</v>
      </c>
      <c r="B1326" t="s">
        <v>2206</v>
      </c>
      <c r="C1326">
        <v>-74.974999999999994</v>
      </c>
      <c r="D1326">
        <v>-81.683333000000005</v>
      </c>
      <c r="G1326">
        <v>932</v>
      </c>
      <c r="H1326">
        <v>-25.9</v>
      </c>
      <c r="I1326">
        <v>49.1</v>
      </c>
      <c r="K1326" t="s">
        <v>1986</v>
      </c>
      <c r="L1326">
        <v>491</v>
      </c>
      <c r="M1326" t="s">
        <v>244</v>
      </c>
      <c r="N1326">
        <v>1959</v>
      </c>
      <c r="P1326">
        <v>1961</v>
      </c>
      <c r="Q1326">
        <v>1</v>
      </c>
      <c r="R1326" t="s">
        <v>2183</v>
      </c>
    </row>
    <row r="1327" spans="1:18">
      <c r="A1327">
        <v>2989</v>
      </c>
      <c r="B1327" t="s">
        <v>2207</v>
      </c>
      <c r="C1327">
        <v>-74.974999999999994</v>
      </c>
      <c r="D1327">
        <v>-81.683333000000005</v>
      </c>
      <c r="G1327">
        <v>932</v>
      </c>
      <c r="H1327">
        <v>-25.9</v>
      </c>
      <c r="I1327">
        <v>46.9</v>
      </c>
      <c r="K1327" t="s">
        <v>1986</v>
      </c>
      <c r="L1327">
        <v>469</v>
      </c>
      <c r="M1327" t="s">
        <v>244</v>
      </c>
      <c r="N1327">
        <v>1960</v>
      </c>
      <c r="P1327">
        <v>1961</v>
      </c>
      <c r="Q1327">
        <v>1</v>
      </c>
      <c r="R1327" t="s">
        <v>2183</v>
      </c>
    </row>
    <row r="1328" spans="1:18">
      <c r="A1328">
        <v>2990</v>
      </c>
      <c r="B1328" t="s">
        <v>2208</v>
      </c>
      <c r="C1328">
        <v>-74.974999999999994</v>
      </c>
      <c r="D1328">
        <v>-81.683333000000005</v>
      </c>
      <c r="G1328">
        <v>932</v>
      </c>
      <c r="H1328">
        <v>-25.9</v>
      </c>
      <c r="I1328">
        <v>50.9</v>
      </c>
      <c r="K1328" t="s">
        <v>1986</v>
      </c>
      <c r="L1328">
        <v>509</v>
      </c>
      <c r="M1328" t="s">
        <v>244</v>
      </c>
      <c r="N1328">
        <v>1960</v>
      </c>
      <c r="P1328">
        <v>1961</v>
      </c>
      <c r="Q1328">
        <v>1</v>
      </c>
      <c r="R1328" t="s">
        <v>2183</v>
      </c>
    </row>
    <row r="1329" spans="1:18">
      <c r="A1329">
        <v>2991</v>
      </c>
      <c r="B1329" t="s">
        <v>2209</v>
      </c>
      <c r="C1329">
        <v>-74.974999999999994</v>
      </c>
      <c r="D1329">
        <v>-81.683333000000005</v>
      </c>
      <c r="G1329">
        <v>932</v>
      </c>
      <c r="H1329">
        <v>-25.9</v>
      </c>
      <c r="I1329">
        <v>57.1</v>
      </c>
      <c r="K1329" t="s">
        <v>1986</v>
      </c>
      <c r="L1329">
        <v>571</v>
      </c>
      <c r="M1329" t="s">
        <v>244</v>
      </c>
      <c r="N1329">
        <v>1960</v>
      </c>
      <c r="P1329">
        <v>1961</v>
      </c>
      <c r="Q1329">
        <v>1</v>
      </c>
      <c r="R1329" t="s">
        <v>2183</v>
      </c>
    </row>
    <row r="1330" spans="1:18">
      <c r="A1330">
        <v>2992</v>
      </c>
      <c r="B1330" t="s">
        <v>2210</v>
      </c>
      <c r="C1330">
        <v>-74.983333000000002</v>
      </c>
      <c r="D1330">
        <v>-73.383332999999993</v>
      </c>
      <c r="G1330">
        <v>1163</v>
      </c>
      <c r="H1330">
        <v>-22.1</v>
      </c>
      <c r="I1330">
        <v>25.1</v>
      </c>
      <c r="K1330" t="s">
        <v>2186</v>
      </c>
      <c r="L1330">
        <v>251</v>
      </c>
      <c r="M1330" t="s">
        <v>244</v>
      </c>
      <c r="N1330">
        <v>1958</v>
      </c>
      <c r="P1330">
        <v>1961</v>
      </c>
      <c r="Q1330">
        <v>1</v>
      </c>
      <c r="R1330" t="s">
        <v>2183</v>
      </c>
    </row>
    <row r="1331" spans="1:18">
      <c r="A1331">
        <v>2993</v>
      </c>
      <c r="B1331" t="s">
        <v>2211</v>
      </c>
      <c r="C1331">
        <v>-75.126666</v>
      </c>
      <c r="D1331">
        <v>-83.15</v>
      </c>
      <c r="G1331">
        <v>982</v>
      </c>
      <c r="H1331">
        <v>-25.4</v>
      </c>
      <c r="I1331">
        <v>56</v>
      </c>
      <c r="K1331" t="s">
        <v>1986</v>
      </c>
      <c r="L1331">
        <v>560</v>
      </c>
      <c r="M1331" t="s">
        <v>244</v>
      </c>
      <c r="N1331">
        <v>1960</v>
      </c>
      <c r="P1331">
        <v>1961</v>
      </c>
      <c r="Q1331">
        <v>1</v>
      </c>
      <c r="R1331" t="s">
        <v>2183</v>
      </c>
    </row>
    <row r="1332" spans="1:18">
      <c r="A1332">
        <v>2994</v>
      </c>
      <c r="B1332" t="s">
        <v>2212</v>
      </c>
      <c r="C1332">
        <v>-75.224999999999994</v>
      </c>
      <c r="D1332">
        <v>-84.666666000000006</v>
      </c>
      <c r="G1332">
        <v>1077</v>
      </c>
      <c r="H1332">
        <v>-25.9</v>
      </c>
      <c r="I1332">
        <v>70.400000000000006</v>
      </c>
      <c r="K1332" t="s">
        <v>1986</v>
      </c>
      <c r="L1332">
        <v>704</v>
      </c>
      <c r="M1332" t="s">
        <v>244</v>
      </c>
      <c r="N1332">
        <v>1960</v>
      </c>
      <c r="P1332">
        <v>1961</v>
      </c>
      <c r="Q1332">
        <v>1</v>
      </c>
      <c r="R1332" t="s">
        <v>2183</v>
      </c>
    </row>
    <row r="1333" spans="1:18">
      <c r="A1333">
        <v>2995</v>
      </c>
      <c r="B1333" t="s">
        <v>2213</v>
      </c>
      <c r="C1333">
        <v>-75.25</v>
      </c>
      <c r="D1333">
        <v>-77.116665999999995</v>
      </c>
      <c r="G1333">
        <v>452</v>
      </c>
      <c r="H1333">
        <v>-24.8</v>
      </c>
      <c r="I1333">
        <v>25.1</v>
      </c>
      <c r="K1333" t="s">
        <v>2186</v>
      </c>
      <c r="L1333">
        <v>251</v>
      </c>
      <c r="M1333" t="s">
        <v>244</v>
      </c>
      <c r="N1333">
        <v>1957</v>
      </c>
      <c r="P1333">
        <v>1961</v>
      </c>
      <c r="Q1333">
        <v>1</v>
      </c>
      <c r="R1333" t="s">
        <v>2183</v>
      </c>
    </row>
    <row r="1334" spans="1:18">
      <c r="A1334">
        <v>2996</v>
      </c>
      <c r="B1334" t="s">
        <v>2214</v>
      </c>
      <c r="C1334">
        <v>-75.25</v>
      </c>
      <c r="D1334">
        <v>-87.883332999999993</v>
      </c>
      <c r="G1334">
        <v>1226</v>
      </c>
      <c r="H1334">
        <v>-26.3</v>
      </c>
      <c r="I1334">
        <v>44.9</v>
      </c>
      <c r="K1334" t="s">
        <v>1986</v>
      </c>
      <c r="L1334">
        <v>449</v>
      </c>
      <c r="M1334" t="s">
        <v>244</v>
      </c>
      <c r="N1334">
        <v>1959</v>
      </c>
      <c r="P1334">
        <v>1961</v>
      </c>
      <c r="Q1334">
        <v>1</v>
      </c>
      <c r="R1334" t="s">
        <v>2183</v>
      </c>
    </row>
    <row r="1335" spans="1:18">
      <c r="A1335">
        <v>2997</v>
      </c>
      <c r="B1335" t="s">
        <v>2215</v>
      </c>
      <c r="C1335">
        <v>-75.266666000000001</v>
      </c>
      <c r="D1335">
        <v>-70.849999999999994</v>
      </c>
      <c r="G1335">
        <v>1253</v>
      </c>
      <c r="H1335">
        <v>-21.1</v>
      </c>
      <c r="I1335">
        <v>27</v>
      </c>
      <c r="K1335" t="s">
        <v>2186</v>
      </c>
      <c r="L1335">
        <v>270</v>
      </c>
      <c r="M1335" t="s">
        <v>244</v>
      </c>
      <c r="N1335">
        <v>1959</v>
      </c>
      <c r="O1335">
        <v>1</v>
      </c>
      <c r="P1335">
        <v>1961</v>
      </c>
      <c r="Q1335">
        <v>1</v>
      </c>
      <c r="R1335" t="s">
        <v>2183</v>
      </c>
    </row>
    <row r="1336" spans="1:18">
      <c r="A1336">
        <v>2998</v>
      </c>
      <c r="B1336" t="s">
        <v>2216</v>
      </c>
      <c r="C1336">
        <v>-75.266666000000001</v>
      </c>
      <c r="D1336">
        <v>-89.5</v>
      </c>
      <c r="G1336">
        <v>1047</v>
      </c>
      <c r="H1336">
        <v>-24.7</v>
      </c>
      <c r="I1336">
        <v>73.7</v>
      </c>
      <c r="K1336" t="s">
        <v>1986</v>
      </c>
      <c r="L1336">
        <v>737</v>
      </c>
      <c r="M1336" t="s">
        <v>244</v>
      </c>
      <c r="N1336">
        <v>1960</v>
      </c>
      <c r="P1336">
        <v>1961</v>
      </c>
      <c r="Q1336">
        <v>1</v>
      </c>
      <c r="R1336" t="s">
        <v>2183</v>
      </c>
    </row>
    <row r="1337" spans="1:18">
      <c r="A1337">
        <v>2999</v>
      </c>
      <c r="B1337" t="s">
        <v>2217</v>
      </c>
      <c r="C1337">
        <v>-75.28</v>
      </c>
      <c r="D1337">
        <v>-86.25</v>
      </c>
      <c r="G1337">
        <v>1245</v>
      </c>
      <c r="H1337">
        <v>-26.8</v>
      </c>
      <c r="I1337">
        <v>49.1</v>
      </c>
      <c r="K1337" t="s">
        <v>1986</v>
      </c>
      <c r="L1337">
        <v>491</v>
      </c>
      <c r="M1337" t="s">
        <v>244</v>
      </c>
      <c r="N1337">
        <v>1959</v>
      </c>
      <c r="P1337">
        <v>1961</v>
      </c>
      <c r="Q1337">
        <v>1</v>
      </c>
      <c r="R1337" t="s">
        <v>2183</v>
      </c>
    </row>
    <row r="1338" spans="1:18">
      <c r="A1338">
        <v>3000</v>
      </c>
      <c r="B1338" t="s">
        <v>2218</v>
      </c>
      <c r="C1338">
        <v>-75.333332999999996</v>
      </c>
      <c r="D1338">
        <v>-91.133332999999993</v>
      </c>
      <c r="G1338">
        <v>933</v>
      </c>
      <c r="H1338">
        <v>-24.2</v>
      </c>
      <c r="I1338">
        <v>36.700000000000003</v>
      </c>
      <c r="K1338" t="s">
        <v>1986</v>
      </c>
      <c r="L1338">
        <v>367</v>
      </c>
      <c r="M1338" t="s">
        <v>244</v>
      </c>
      <c r="N1338">
        <v>1958</v>
      </c>
      <c r="P1338">
        <v>1961</v>
      </c>
      <c r="Q1338">
        <v>1</v>
      </c>
      <c r="R1338" t="s">
        <v>2183</v>
      </c>
    </row>
    <row r="1339" spans="1:18">
      <c r="A1339">
        <v>3001</v>
      </c>
      <c r="B1339" t="s">
        <v>2219</v>
      </c>
      <c r="C1339">
        <v>-75.366665999999995</v>
      </c>
      <c r="D1339">
        <v>-74.933333000000005</v>
      </c>
      <c r="G1339">
        <v>520</v>
      </c>
      <c r="H1339">
        <v>-23.8</v>
      </c>
      <c r="I1339">
        <v>35.1</v>
      </c>
      <c r="K1339" t="s">
        <v>2186</v>
      </c>
      <c r="L1339">
        <v>351</v>
      </c>
      <c r="M1339" t="s">
        <v>244</v>
      </c>
      <c r="N1339">
        <v>1960</v>
      </c>
      <c r="O1339">
        <v>1</v>
      </c>
      <c r="P1339">
        <v>1961</v>
      </c>
      <c r="Q1339">
        <v>1</v>
      </c>
      <c r="R1339" t="s">
        <v>2183</v>
      </c>
    </row>
    <row r="1340" spans="1:18">
      <c r="A1340">
        <v>3002</v>
      </c>
      <c r="B1340" t="s">
        <v>2220</v>
      </c>
      <c r="C1340">
        <v>-75.383332999999993</v>
      </c>
      <c r="D1340">
        <v>-92.7</v>
      </c>
      <c r="G1340">
        <v>820</v>
      </c>
      <c r="H1340">
        <v>-22.8</v>
      </c>
      <c r="I1340">
        <v>54.8</v>
      </c>
      <c r="K1340" t="s">
        <v>1986</v>
      </c>
      <c r="L1340">
        <v>548</v>
      </c>
      <c r="M1340" t="s">
        <v>244</v>
      </c>
      <c r="N1340">
        <v>1960</v>
      </c>
      <c r="P1340">
        <v>1961</v>
      </c>
      <c r="Q1340">
        <v>1</v>
      </c>
      <c r="R1340" t="s">
        <v>2183</v>
      </c>
    </row>
    <row r="1341" spans="1:18">
      <c r="A1341">
        <v>3003</v>
      </c>
      <c r="B1341" t="s">
        <v>2221</v>
      </c>
      <c r="C1341">
        <v>-75.418333000000004</v>
      </c>
      <c r="D1341">
        <v>-94.333332999999996</v>
      </c>
      <c r="G1341">
        <v>799</v>
      </c>
      <c r="H1341">
        <v>-23</v>
      </c>
      <c r="I1341">
        <v>41.7</v>
      </c>
      <c r="K1341" t="s">
        <v>1986</v>
      </c>
      <c r="L1341">
        <v>417</v>
      </c>
      <c r="M1341" t="s">
        <v>244</v>
      </c>
      <c r="N1341">
        <v>1960</v>
      </c>
      <c r="P1341">
        <v>1961</v>
      </c>
      <c r="Q1341">
        <v>1</v>
      </c>
      <c r="R1341" t="s">
        <v>2183</v>
      </c>
    </row>
    <row r="1342" spans="1:18">
      <c r="A1342">
        <v>3004</v>
      </c>
      <c r="B1342" t="s">
        <v>2222</v>
      </c>
      <c r="C1342">
        <v>-75.433333000000005</v>
      </c>
      <c r="D1342">
        <v>-72.366665999999995</v>
      </c>
      <c r="G1342">
        <v>777</v>
      </c>
      <c r="H1342">
        <v>-22.8</v>
      </c>
      <c r="I1342">
        <v>20.3</v>
      </c>
      <c r="K1342" t="s">
        <v>2186</v>
      </c>
      <c r="L1342">
        <v>203</v>
      </c>
      <c r="M1342" t="s">
        <v>244</v>
      </c>
      <c r="N1342">
        <v>1959</v>
      </c>
      <c r="O1342">
        <v>1</v>
      </c>
      <c r="P1342">
        <v>1961</v>
      </c>
      <c r="Q1342">
        <v>1</v>
      </c>
      <c r="R1342" t="s">
        <v>2183</v>
      </c>
    </row>
    <row r="1343" spans="1:18">
      <c r="A1343">
        <v>3005</v>
      </c>
      <c r="B1343" t="s">
        <v>2223</v>
      </c>
      <c r="C1343">
        <v>-75.444999999999993</v>
      </c>
      <c r="D1343">
        <v>-95.933333000000005</v>
      </c>
      <c r="G1343">
        <v>738</v>
      </c>
      <c r="H1343">
        <v>-23</v>
      </c>
      <c r="I1343">
        <v>32.5</v>
      </c>
      <c r="K1343" t="s">
        <v>1986</v>
      </c>
      <c r="L1343">
        <v>325</v>
      </c>
      <c r="M1343" t="s">
        <v>244</v>
      </c>
      <c r="N1343">
        <v>1958</v>
      </c>
      <c r="P1343">
        <v>1961</v>
      </c>
      <c r="Q1343">
        <v>1</v>
      </c>
      <c r="R1343" t="s">
        <v>2183</v>
      </c>
    </row>
    <row r="1344" spans="1:18">
      <c r="A1344">
        <v>3006</v>
      </c>
      <c r="B1344" t="s">
        <v>2224</v>
      </c>
      <c r="C1344">
        <v>-75.444999999999993</v>
      </c>
      <c r="D1344">
        <v>-95.933333000000005</v>
      </c>
      <c r="G1344">
        <v>738</v>
      </c>
      <c r="H1344">
        <v>-23</v>
      </c>
      <c r="I1344">
        <v>38.799999999999997</v>
      </c>
      <c r="K1344" t="s">
        <v>1986</v>
      </c>
      <c r="L1344">
        <v>388</v>
      </c>
      <c r="M1344" t="s">
        <v>244</v>
      </c>
      <c r="N1344">
        <v>1958</v>
      </c>
      <c r="P1344">
        <v>1961</v>
      </c>
      <c r="Q1344">
        <v>1</v>
      </c>
      <c r="R1344" t="s">
        <v>2183</v>
      </c>
    </row>
    <row r="1345" spans="1:18">
      <c r="A1345">
        <v>3007</v>
      </c>
      <c r="B1345" t="s">
        <v>2225</v>
      </c>
      <c r="C1345">
        <v>-75.628332999999998</v>
      </c>
      <c r="D1345">
        <v>-94.5</v>
      </c>
      <c r="G1345">
        <v>777</v>
      </c>
      <c r="H1345">
        <v>-23.3</v>
      </c>
      <c r="I1345">
        <v>67.7</v>
      </c>
      <c r="K1345" t="s">
        <v>1986</v>
      </c>
      <c r="L1345">
        <v>677</v>
      </c>
      <c r="M1345" t="s">
        <v>244</v>
      </c>
      <c r="N1345">
        <v>1960</v>
      </c>
      <c r="P1345">
        <v>1961</v>
      </c>
      <c r="Q1345">
        <v>1</v>
      </c>
      <c r="R1345" t="s">
        <v>2183</v>
      </c>
    </row>
    <row r="1346" spans="1:18">
      <c r="A1346">
        <v>3008</v>
      </c>
      <c r="B1346" t="s">
        <v>2226</v>
      </c>
      <c r="C1346">
        <v>-75.819999999999993</v>
      </c>
      <c r="D1346">
        <v>-93.083332999999996</v>
      </c>
      <c r="G1346">
        <v>932</v>
      </c>
      <c r="H1346">
        <v>-23.7</v>
      </c>
      <c r="I1346">
        <v>29.1</v>
      </c>
      <c r="K1346" t="s">
        <v>1986</v>
      </c>
      <c r="L1346">
        <v>291</v>
      </c>
      <c r="M1346" t="s">
        <v>244</v>
      </c>
      <c r="N1346">
        <v>1958</v>
      </c>
      <c r="P1346">
        <v>1961</v>
      </c>
      <c r="Q1346">
        <v>1</v>
      </c>
      <c r="R1346" t="s">
        <v>2183</v>
      </c>
    </row>
    <row r="1347" spans="1:18">
      <c r="A1347">
        <v>3009</v>
      </c>
      <c r="B1347" t="s">
        <v>2227</v>
      </c>
      <c r="C1347">
        <v>-75.974999999999994</v>
      </c>
      <c r="D1347">
        <v>-91.466666000000004</v>
      </c>
      <c r="G1347">
        <v>1064</v>
      </c>
      <c r="H1347">
        <v>-25.4</v>
      </c>
      <c r="I1347">
        <v>56.4</v>
      </c>
      <c r="K1347" t="s">
        <v>1986</v>
      </c>
      <c r="L1347">
        <v>564</v>
      </c>
      <c r="M1347" t="s">
        <v>244</v>
      </c>
      <c r="N1347">
        <v>1960</v>
      </c>
      <c r="P1347">
        <v>1961</v>
      </c>
      <c r="Q1347">
        <v>1</v>
      </c>
      <c r="R1347" t="s">
        <v>2183</v>
      </c>
    </row>
    <row r="1348" spans="1:18">
      <c r="A1348">
        <v>3010</v>
      </c>
      <c r="B1348" t="s">
        <v>2228</v>
      </c>
      <c r="C1348">
        <v>-76.14</v>
      </c>
      <c r="D1348">
        <v>-88.9</v>
      </c>
      <c r="G1348">
        <v>1226</v>
      </c>
      <c r="H1348">
        <v>-27</v>
      </c>
      <c r="I1348">
        <v>57.8</v>
      </c>
      <c r="K1348" t="s">
        <v>1986</v>
      </c>
      <c r="L1348">
        <v>578</v>
      </c>
      <c r="M1348" t="s">
        <v>244</v>
      </c>
      <c r="N1348">
        <v>1959</v>
      </c>
      <c r="P1348">
        <v>1961</v>
      </c>
      <c r="Q1348">
        <v>1</v>
      </c>
      <c r="R1348" t="s">
        <v>2183</v>
      </c>
    </row>
    <row r="1349" spans="1:18">
      <c r="A1349">
        <v>3011</v>
      </c>
      <c r="B1349" t="s">
        <v>2229</v>
      </c>
      <c r="C1349">
        <v>-76.295000000000002</v>
      </c>
      <c r="D1349">
        <v>-88.3</v>
      </c>
      <c r="G1349">
        <v>1256</v>
      </c>
      <c r="H1349">
        <v>-27.3</v>
      </c>
      <c r="I1349">
        <v>39.9</v>
      </c>
      <c r="K1349" t="s">
        <v>1986</v>
      </c>
      <c r="L1349">
        <v>399</v>
      </c>
      <c r="M1349" t="s">
        <v>244</v>
      </c>
      <c r="N1349">
        <v>1960</v>
      </c>
      <c r="P1349">
        <v>1961</v>
      </c>
      <c r="Q1349">
        <v>1</v>
      </c>
      <c r="R1349" t="s">
        <v>2183</v>
      </c>
    </row>
    <row r="1350" spans="1:18">
      <c r="A1350">
        <v>3012</v>
      </c>
      <c r="B1350" t="s">
        <v>2230</v>
      </c>
      <c r="C1350">
        <v>-76.441665999999998</v>
      </c>
      <c r="D1350">
        <v>-86.683333000000005</v>
      </c>
      <c r="G1350">
        <v>1132</v>
      </c>
      <c r="H1350">
        <v>-27.7</v>
      </c>
      <c r="I1350">
        <v>34.4</v>
      </c>
      <c r="K1350" t="s">
        <v>1986</v>
      </c>
      <c r="L1350">
        <v>344</v>
      </c>
      <c r="M1350" t="s">
        <v>244</v>
      </c>
      <c r="N1350">
        <v>1957</v>
      </c>
      <c r="P1350">
        <v>1960</v>
      </c>
      <c r="Q1350">
        <v>12</v>
      </c>
      <c r="R1350" t="s">
        <v>2183</v>
      </c>
    </row>
    <row r="1351" spans="1:18">
      <c r="A1351">
        <v>3013</v>
      </c>
      <c r="B1351" t="s">
        <v>2231</v>
      </c>
      <c r="C1351">
        <v>-76.516666000000001</v>
      </c>
      <c r="D1351">
        <v>-88.416666000000006</v>
      </c>
      <c r="G1351">
        <v>1277</v>
      </c>
      <c r="H1351">
        <v>-28.4</v>
      </c>
      <c r="I1351">
        <v>40.299999999999997</v>
      </c>
      <c r="K1351" t="s">
        <v>1986</v>
      </c>
      <c r="L1351">
        <v>403</v>
      </c>
      <c r="M1351" t="s">
        <v>244</v>
      </c>
      <c r="N1351">
        <v>1959</v>
      </c>
      <c r="P1351">
        <v>1960</v>
      </c>
      <c r="Q1351">
        <v>12</v>
      </c>
      <c r="R1351" t="s">
        <v>2183</v>
      </c>
    </row>
    <row r="1352" spans="1:18">
      <c r="A1352">
        <v>3014</v>
      </c>
      <c r="B1352" t="s">
        <v>2232</v>
      </c>
      <c r="C1352">
        <v>-76.583332999999996</v>
      </c>
      <c r="D1352">
        <v>-90.083332999999996</v>
      </c>
      <c r="G1352">
        <v>1299</v>
      </c>
      <c r="H1352">
        <v>-28.8</v>
      </c>
      <c r="I1352">
        <v>51.5</v>
      </c>
      <c r="K1352" t="s">
        <v>1986</v>
      </c>
      <c r="L1352">
        <v>515</v>
      </c>
      <c r="M1352" t="s">
        <v>244</v>
      </c>
      <c r="N1352">
        <v>1959</v>
      </c>
      <c r="P1352">
        <v>1960</v>
      </c>
      <c r="Q1352">
        <v>12</v>
      </c>
      <c r="R1352" t="s">
        <v>2183</v>
      </c>
    </row>
    <row r="1353" spans="1:18">
      <c r="A1353">
        <v>3015</v>
      </c>
      <c r="B1353" t="s">
        <v>2233</v>
      </c>
      <c r="C1353">
        <v>-76.650000000000006</v>
      </c>
      <c r="D1353">
        <v>-91.883332999999993</v>
      </c>
      <c r="G1353">
        <v>1317</v>
      </c>
      <c r="H1353">
        <v>-28.1</v>
      </c>
      <c r="I1353">
        <v>41.3</v>
      </c>
      <c r="K1353" t="s">
        <v>1986</v>
      </c>
      <c r="L1353">
        <v>413</v>
      </c>
      <c r="M1353" t="s">
        <v>244</v>
      </c>
      <c r="N1353">
        <v>1958</v>
      </c>
      <c r="P1353">
        <v>1960</v>
      </c>
      <c r="Q1353">
        <v>12</v>
      </c>
      <c r="R1353" t="s">
        <v>2183</v>
      </c>
    </row>
    <row r="1354" spans="1:18">
      <c r="A1354">
        <v>3016</v>
      </c>
      <c r="B1354" t="s">
        <v>2234</v>
      </c>
      <c r="C1354">
        <v>-76.685000000000002</v>
      </c>
      <c r="D1354">
        <v>-93.683333000000005</v>
      </c>
      <c r="G1354">
        <v>1267</v>
      </c>
      <c r="H1354">
        <v>-27</v>
      </c>
      <c r="I1354">
        <v>31.9</v>
      </c>
      <c r="K1354" t="s">
        <v>1986</v>
      </c>
      <c r="L1354">
        <v>319</v>
      </c>
      <c r="M1354" t="s">
        <v>244</v>
      </c>
      <c r="N1354">
        <v>1958</v>
      </c>
      <c r="P1354">
        <v>1960</v>
      </c>
      <c r="Q1354">
        <v>12</v>
      </c>
      <c r="R1354" t="s">
        <v>2183</v>
      </c>
    </row>
    <row r="1355" spans="1:18">
      <c r="A1355">
        <v>3017</v>
      </c>
      <c r="B1355" t="s">
        <v>2235</v>
      </c>
      <c r="C1355">
        <v>-76.709999999999994</v>
      </c>
      <c r="D1355">
        <v>-95.516666000000001</v>
      </c>
      <c r="G1355">
        <v>1234</v>
      </c>
      <c r="H1355">
        <v>-26.3</v>
      </c>
      <c r="I1355">
        <v>33.1</v>
      </c>
      <c r="K1355" t="s">
        <v>1986</v>
      </c>
      <c r="L1355">
        <v>331</v>
      </c>
      <c r="M1355" t="s">
        <v>244</v>
      </c>
      <c r="N1355">
        <v>1957</v>
      </c>
      <c r="P1355">
        <v>1960</v>
      </c>
      <c r="Q1355">
        <v>12</v>
      </c>
      <c r="R1355" t="s">
        <v>2183</v>
      </c>
    </row>
    <row r="1356" spans="1:18">
      <c r="A1356">
        <v>3018</v>
      </c>
      <c r="B1356" t="s">
        <v>2236</v>
      </c>
      <c r="C1356">
        <v>-76.783332999999999</v>
      </c>
      <c r="D1356">
        <v>-97.283332999999999</v>
      </c>
      <c r="G1356">
        <v>1238</v>
      </c>
      <c r="H1356">
        <v>-25.5</v>
      </c>
      <c r="I1356">
        <v>52.5</v>
      </c>
      <c r="K1356" t="s">
        <v>1986</v>
      </c>
      <c r="L1356">
        <v>525</v>
      </c>
      <c r="M1356" t="s">
        <v>244</v>
      </c>
      <c r="N1356">
        <v>1959</v>
      </c>
      <c r="P1356">
        <v>1960</v>
      </c>
      <c r="Q1356">
        <v>12</v>
      </c>
      <c r="R1356" t="s">
        <v>2183</v>
      </c>
    </row>
    <row r="1357" spans="1:18">
      <c r="A1357">
        <v>3019</v>
      </c>
      <c r="B1357" t="s">
        <v>2237</v>
      </c>
      <c r="C1357">
        <v>-76.8</v>
      </c>
      <c r="D1357">
        <v>-99</v>
      </c>
      <c r="G1357">
        <v>1350</v>
      </c>
      <c r="H1357">
        <v>-25.5</v>
      </c>
      <c r="I1357">
        <v>55.6</v>
      </c>
      <c r="K1357" t="s">
        <v>1986</v>
      </c>
      <c r="L1357">
        <v>556</v>
      </c>
      <c r="M1357" t="s">
        <v>244</v>
      </c>
      <c r="N1357">
        <v>1958</v>
      </c>
      <c r="P1357">
        <v>1960</v>
      </c>
      <c r="Q1357">
        <v>12</v>
      </c>
      <c r="R1357" t="s">
        <v>2183</v>
      </c>
    </row>
    <row r="1358" spans="1:18">
      <c r="A1358">
        <v>3020</v>
      </c>
      <c r="B1358" t="s">
        <v>2238</v>
      </c>
      <c r="C1358">
        <v>-76.849999999999994</v>
      </c>
      <c r="D1358">
        <v>-100.833333</v>
      </c>
      <c r="G1358">
        <v>1334</v>
      </c>
      <c r="H1358">
        <v>-25.8</v>
      </c>
      <c r="I1358">
        <v>58.7</v>
      </c>
      <c r="K1358" t="s">
        <v>1986</v>
      </c>
      <c r="L1358">
        <v>587</v>
      </c>
      <c r="M1358" t="s">
        <v>244</v>
      </c>
      <c r="N1358">
        <v>1959</v>
      </c>
      <c r="P1358">
        <v>1960</v>
      </c>
      <c r="Q1358">
        <v>12</v>
      </c>
      <c r="R1358" t="s">
        <v>2183</v>
      </c>
    </row>
    <row r="1359" spans="1:18">
      <c r="A1359">
        <v>3021</v>
      </c>
      <c r="B1359" t="s">
        <v>2219</v>
      </c>
      <c r="C1359">
        <v>-76.883332999999993</v>
      </c>
      <c r="D1359">
        <v>-102.583333</v>
      </c>
      <c r="G1359">
        <v>1262</v>
      </c>
      <c r="H1359">
        <v>-25.8</v>
      </c>
      <c r="I1359">
        <v>38.200000000000003</v>
      </c>
      <c r="K1359" t="s">
        <v>1986</v>
      </c>
      <c r="L1359">
        <v>382</v>
      </c>
      <c r="M1359" t="s">
        <v>244</v>
      </c>
      <c r="N1359">
        <v>1957</v>
      </c>
      <c r="P1359">
        <v>1960</v>
      </c>
      <c r="Q1359">
        <v>12</v>
      </c>
      <c r="R1359" t="s">
        <v>2183</v>
      </c>
    </row>
    <row r="1360" spans="1:18">
      <c r="A1360">
        <v>3022</v>
      </c>
      <c r="B1360" t="s">
        <v>2222</v>
      </c>
      <c r="C1360">
        <v>-77.099999999999994</v>
      </c>
      <c r="D1360">
        <v>-101.16666600000001</v>
      </c>
      <c r="G1360">
        <v>1360</v>
      </c>
      <c r="H1360">
        <v>-26.9</v>
      </c>
      <c r="I1360">
        <v>24.6</v>
      </c>
      <c r="K1360" t="s">
        <v>1986</v>
      </c>
      <c r="L1360">
        <v>246</v>
      </c>
      <c r="M1360" t="s">
        <v>244</v>
      </c>
      <c r="N1360">
        <v>1957</v>
      </c>
      <c r="P1360">
        <v>1960</v>
      </c>
      <c r="Q1360">
        <v>12</v>
      </c>
      <c r="R1360" t="s">
        <v>2183</v>
      </c>
    </row>
    <row r="1361" spans="1:18">
      <c r="A1361">
        <v>3023</v>
      </c>
      <c r="B1361" t="s">
        <v>2215</v>
      </c>
      <c r="C1361">
        <v>-77.466666000000004</v>
      </c>
      <c r="D1361">
        <v>-100.45</v>
      </c>
      <c r="G1361">
        <v>1388</v>
      </c>
      <c r="H1361">
        <v>-27.7</v>
      </c>
      <c r="I1361">
        <v>35.799999999999997</v>
      </c>
      <c r="K1361" t="s">
        <v>1986</v>
      </c>
      <c r="L1361">
        <v>358</v>
      </c>
      <c r="M1361" t="s">
        <v>244</v>
      </c>
      <c r="N1361">
        <v>1957</v>
      </c>
      <c r="P1361">
        <v>1960</v>
      </c>
      <c r="Q1361">
        <v>12</v>
      </c>
      <c r="R1361" t="s">
        <v>2183</v>
      </c>
    </row>
    <row r="1362" spans="1:18">
      <c r="A1362">
        <v>3024</v>
      </c>
      <c r="B1362" t="s">
        <v>2205</v>
      </c>
      <c r="C1362">
        <v>-77.8</v>
      </c>
      <c r="D1362">
        <v>-101.16666600000001</v>
      </c>
      <c r="G1362">
        <v>1445</v>
      </c>
      <c r="H1362">
        <v>-27.4</v>
      </c>
      <c r="I1362">
        <v>52.4</v>
      </c>
      <c r="K1362" t="s">
        <v>1986</v>
      </c>
      <c r="L1362">
        <v>524</v>
      </c>
      <c r="M1362" t="s">
        <v>244</v>
      </c>
      <c r="N1362">
        <v>1959</v>
      </c>
      <c r="P1362">
        <v>1960</v>
      </c>
      <c r="Q1362">
        <v>12</v>
      </c>
      <c r="R1362" t="s">
        <v>2183</v>
      </c>
    </row>
    <row r="1363" spans="1:18">
      <c r="A1363">
        <v>3025</v>
      </c>
      <c r="B1363" t="s">
        <v>2200</v>
      </c>
      <c r="C1363">
        <v>-78.216666000000004</v>
      </c>
      <c r="D1363">
        <v>-101.833333</v>
      </c>
      <c r="G1363">
        <v>1590</v>
      </c>
      <c r="H1363">
        <v>-28.1</v>
      </c>
      <c r="I1363">
        <v>46.1</v>
      </c>
      <c r="K1363" t="s">
        <v>1986</v>
      </c>
      <c r="L1363">
        <v>461</v>
      </c>
      <c r="M1363" t="s">
        <v>244</v>
      </c>
      <c r="N1363">
        <v>1958</v>
      </c>
      <c r="P1363">
        <v>1960</v>
      </c>
      <c r="Q1363">
        <v>12</v>
      </c>
      <c r="R1363" t="s">
        <v>2183</v>
      </c>
    </row>
    <row r="1364" spans="1:18">
      <c r="A1364">
        <v>3026</v>
      </c>
      <c r="B1364" t="s">
        <v>2194</v>
      </c>
      <c r="C1364">
        <v>-78.433333000000005</v>
      </c>
      <c r="D1364">
        <v>-100.083333</v>
      </c>
      <c r="G1364">
        <v>1695</v>
      </c>
      <c r="H1364">
        <v>-29.4</v>
      </c>
      <c r="I1364">
        <v>33.4</v>
      </c>
      <c r="K1364" t="s">
        <v>1986</v>
      </c>
      <c r="L1364">
        <v>334</v>
      </c>
      <c r="M1364" t="s">
        <v>244</v>
      </c>
      <c r="N1364">
        <v>1958</v>
      </c>
      <c r="P1364">
        <v>1960</v>
      </c>
      <c r="Q1364">
        <v>12</v>
      </c>
      <c r="R1364" t="s">
        <v>2183</v>
      </c>
    </row>
    <row r="1365" spans="1:18">
      <c r="A1365">
        <v>3027</v>
      </c>
      <c r="B1365" t="s">
        <v>2187</v>
      </c>
      <c r="C1365">
        <v>-78.651666000000006</v>
      </c>
      <c r="D1365">
        <v>-98.283332999999999</v>
      </c>
      <c r="G1365">
        <v>1776</v>
      </c>
      <c r="H1365">
        <v>-30.4</v>
      </c>
      <c r="I1365">
        <v>33.799999999999997</v>
      </c>
      <c r="K1365" t="s">
        <v>1986</v>
      </c>
      <c r="L1365">
        <v>338</v>
      </c>
      <c r="M1365" t="s">
        <v>244</v>
      </c>
      <c r="N1365">
        <v>1957</v>
      </c>
      <c r="P1365">
        <v>1960</v>
      </c>
      <c r="Q1365">
        <v>11</v>
      </c>
      <c r="R1365" t="s">
        <v>2183</v>
      </c>
    </row>
    <row r="1366" spans="1:18">
      <c r="A1366">
        <v>3028</v>
      </c>
      <c r="B1366" t="s">
        <v>2185</v>
      </c>
      <c r="C1366">
        <v>-78.841666000000004</v>
      </c>
      <c r="D1366">
        <v>-100.183333</v>
      </c>
      <c r="G1366">
        <v>1813</v>
      </c>
      <c r="H1366">
        <v>-31.4</v>
      </c>
      <c r="I1366">
        <v>32.299999999999997</v>
      </c>
      <c r="K1366" t="s">
        <v>1986</v>
      </c>
      <c r="L1366">
        <v>323</v>
      </c>
      <c r="M1366" t="s">
        <v>244</v>
      </c>
      <c r="N1366">
        <v>1958</v>
      </c>
      <c r="P1366">
        <v>1960</v>
      </c>
      <c r="Q1366">
        <v>11</v>
      </c>
      <c r="R1366" t="s">
        <v>2183</v>
      </c>
    </row>
    <row r="1367" spans="1:18">
      <c r="A1367">
        <v>3029</v>
      </c>
      <c r="B1367" t="s">
        <v>2190</v>
      </c>
      <c r="C1367">
        <v>-79.025000000000006</v>
      </c>
      <c r="D1367">
        <v>-102.033333</v>
      </c>
      <c r="G1367">
        <v>1821</v>
      </c>
      <c r="H1367">
        <v>-30.7</v>
      </c>
      <c r="I1367">
        <v>23</v>
      </c>
      <c r="K1367" t="s">
        <v>1986</v>
      </c>
      <c r="L1367">
        <v>230</v>
      </c>
      <c r="M1367" t="s">
        <v>244</v>
      </c>
      <c r="N1367">
        <v>1955</v>
      </c>
      <c r="P1367">
        <v>1960</v>
      </c>
      <c r="Q1367">
        <v>11</v>
      </c>
      <c r="R1367" t="s">
        <v>2183</v>
      </c>
    </row>
    <row r="1368" spans="1:18">
      <c r="A1368">
        <v>3030</v>
      </c>
      <c r="B1368" t="s">
        <v>2198</v>
      </c>
      <c r="C1368">
        <v>-79.209999999999994</v>
      </c>
      <c r="D1368">
        <v>-104</v>
      </c>
      <c r="G1368">
        <v>1826</v>
      </c>
      <c r="I1368">
        <v>29.5</v>
      </c>
      <c r="K1368" t="s">
        <v>1986</v>
      </c>
      <c r="L1368">
        <v>295</v>
      </c>
      <c r="M1368" t="s">
        <v>244</v>
      </c>
      <c r="N1368">
        <v>1958</v>
      </c>
      <c r="P1368">
        <v>1960</v>
      </c>
      <c r="Q1368">
        <v>11</v>
      </c>
      <c r="R1368" t="s">
        <v>2183</v>
      </c>
    </row>
    <row r="1369" spans="1:18">
      <c r="A1369">
        <v>3031</v>
      </c>
      <c r="B1369" t="s">
        <v>2202</v>
      </c>
      <c r="C1369">
        <v>-79.338333000000006</v>
      </c>
      <c r="D1369">
        <v>-106.116666</v>
      </c>
      <c r="G1369">
        <v>1855</v>
      </c>
      <c r="H1369">
        <v>-31.1</v>
      </c>
      <c r="I1369">
        <v>19.7</v>
      </c>
      <c r="K1369" t="s">
        <v>1986</v>
      </c>
      <c r="L1369">
        <v>197</v>
      </c>
      <c r="M1369" t="s">
        <v>244</v>
      </c>
      <c r="N1369">
        <v>1957</v>
      </c>
      <c r="P1369">
        <v>1960</v>
      </c>
      <c r="Q1369">
        <v>11</v>
      </c>
      <c r="R1369" t="s">
        <v>2183</v>
      </c>
    </row>
    <row r="1370" spans="1:18">
      <c r="A1370">
        <v>3032</v>
      </c>
      <c r="B1370" t="s">
        <v>2210</v>
      </c>
      <c r="C1370">
        <v>-79.498333000000002</v>
      </c>
      <c r="D1370">
        <v>-108.233333</v>
      </c>
      <c r="G1370">
        <v>1848</v>
      </c>
      <c r="H1370">
        <v>-30.4</v>
      </c>
      <c r="I1370">
        <v>16.600000000000001</v>
      </c>
      <c r="K1370" t="s">
        <v>1986</v>
      </c>
      <c r="L1370">
        <v>166</v>
      </c>
      <c r="M1370" t="s">
        <v>244</v>
      </c>
      <c r="N1370">
        <v>1953</v>
      </c>
      <c r="P1370">
        <v>1960</v>
      </c>
      <c r="Q1370">
        <v>11</v>
      </c>
      <c r="R1370" t="s">
        <v>2183</v>
      </c>
    </row>
    <row r="1371" spans="1:18">
      <c r="A1371">
        <v>3033</v>
      </c>
      <c r="B1371" t="s">
        <v>2204</v>
      </c>
      <c r="C1371">
        <v>-79.648332999999994</v>
      </c>
      <c r="D1371">
        <v>-110.183333</v>
      </c>
      <c r="G1371">
        <v>1782</v>
      </c>
      <c r="I1371">
        <v>16.5</v>
      </c>
      <c r="K1371" t="s">
        <v>1986</v>
      </c>
      <c r="L1371">
        <v>165</v>
      </c>
      <c r="M1371" t="s">
        <v>244</v>
      </c>
      <c r="N1371">
        <v>1956</v>
      </c>
      <c r="P1371">
        <v>1960</v>
      </c>
      <c r="Q1371">
        <v>11</v>
      </c>
      <c r="R1371" t="s">
        <v>2183</v>
      </c>
    </row>
    <row r="1372" spans="1:18">
      <c r="A1372">
        <v>3034</v>
      </c>
      <c r="B1372" t="s">
        <v>2213</v>
      </c>
      <c r="C1372">
        <v>-79.805000000000007</v>
      </c>
      <c r="D1372">
        <v>-112.183333</v>
      </c>
      <c r="G1372">
        <v>1729</v>
      </c>
      <c r="H1372">
        <v>-30.4</v>
      </c>
      <c r="I1372">
        <v>15.3</v>
      </c>
      <c r="K1372" t="s">
        <v>1986</v>
      </c>
      <c r="L1372">
        <v>153</v>
      </c>
      <c r="M1372" t="s">
        <v>244</v>
      </c>
      <c r="N1372">
        <v>1956</v>
      </c>
      <c r="P1372">
        <v>1960</v>
      </c>
      <c r="Q1372">
        <v>11</v>
      </c>
      <c r="R1372" t="s">
        <v>2183</v>
      </c>
    </row>
    <row r="1373" spans="1:18">
      <c r="A1373">
        <v>3035</v>
      </c>
      <c r="B1373" t="s">
        <v>2193</v>
      </c>
      <c r="C1373">
        <v>-79.883332999999993</v>
      </c>
      <c r="D1373">
        <v>-114.38333299999999</v>
      </c>
      <c r="G1373">
        <v>1686</v>
      </c>
      <c r="H1373">
        <v>-30.2</v>
      </c>
      <c r="I1373">
        <v>23.7</v>
      </c>
      <c r="K1373" t="s">
        <v>1986</v>
      </c>
      <c r="L1373">
        <v>237</v>
      </c>
      <c r="M1373" t="s">
        <v>244</v>
      </c>
      <c r="N1373">
        <v>1957</v>
      </c>
      <c r="P1373">
        <v>1960</v>
      </c>
      <c r="Q1373">
        <v>11</v>
      </c>
      <c r="R1373" t="s">
        <v>2183</v>
      </c>
    </row>
    <row r="1374" spans="1:18">
      <c r="A1374">
        <v>3036</v>
      </c>
      <c r="B1374" t="s">
        <v>2197</v>
      </c>
      <c r="C1374">
        <v>-79.95</v>
      </c>
      <c r="D1374">
        <v>-116.583333</v>
      </c>
      <c r="G1374">
        <v>1631</v>
      </c>
      <c r="H1374">
        <v>-29.6</v>
      </c>
      <c r="I1374">
        <v>27.7</v>
      </c>
      <c r="K1374" t="s">
        <v>1986</v>
      </c>
      <c r="L1374">
        <v>277</v>
      </c>
      <c r="M1374" t="s">
        <v>244</v>
      </c>
      <c r="N1374">
        <v>1957</v>
      </c>
      <c r="P1374">
        <v>1960</v>
      </c>
      <c r="Q1374">
        <v>11</v>
      </c>
      <c r="R1374" t="s">
        <v>2183</v>
      </c>
    </row>
    <row r="1375" spans="1:18">
      <c r="A1375">
        <v>3063</v>
      </c>
      <c r="B1375" t="s">
        <v>2164</v>
      </c>
      <c r="C1375">
        <v>-66.910979999999995</v>
      </c>
      <c r="D1375">
        <v>91.753839999999997</v>
      </c>
      <c r="G1375">
        <v>974</v>
      </c>
      <c r="I1375">
        <v>461</v>
      </c>
      <c r="J1375">
        <v>122</v>
      </c>
      <c r="K1375" t="s">
        <v>269</v>
      </c>
      <c r="L1375">
        <v>461</v>
      </c>
      <c r="M1375" t="s">
        <v>2241</v>
      </c>
      <c r="N1375">
        <v>1993</v>
      </c>
      <c r="P1375">
        <v>1998</v>
      </c>
      <c r="Q1375">
        <v>12</v>
      </c>
      <c r="R1375" t="s">
        <v>2242</v>
      </c>
    </row>
    <row r="1376" spans="1:18">
      <c r="A1376">
        <v>3064</v>
      </c>
      <c r="B1376" t="s">
        <v>2244</v>
      </c>
      <c r="C1376">
        <v>-67.232129999999998</v>
      </c>
      <c r="D1376">
        <v>88.244990000000001</v>
      </c>
      <c r="G1376">
        <v>825</v>
      </c>
      <c r="I1376">
        <v>442</v>
      </c>
      <c r="J1376">
        <v>51</v>
      </c>
      <c r="K1376" t="s">
        <v>269</v>
      </c>
      <c r="L1376">
        <v>442</v>
      </c>
      <c r="M1376" t="s">
        <v>2241</v>
      </c>
      <c r="N1376">
        <v>1993</v>
      </c>
      <c r="P1376">
        <v>1998</v>
      </c>
      <c r="Q1376">
        <v>1</v>
      </c>
      <c r="R1376" t="s">
        <v>2242</v>
      </c>
    </row>
    <row r="1377" spans="1:18">
      <c r="A1377">
        <v>3065</v>
      </c>
      <c r="B1377" t="s">
        <v>2166</v>
      </c>
      <c r="C1377">
        <v>-67.518020000000007</v>
      </c>
      <c r="D1377">
        <v>92.185509999999994</v>
      </c>
      <c r="G1377">
        <v>1538</v>
      </c>
      <c r="I1377">
        <v>238</v>
      </c>
      <c r="J1377">
        <v>32</v>
      </c>
      <c r="K1377" t="s">
        <v>269</v>
      </c>
      <c r="L1377">
        <v>238</v>
      </c>
      <c r="M1377" t="s">
        <v>2241</v>
      </c>
      <c r="N1377">
        <v>1988</v>
      </c>
      <c r="P1377">
        <v>1998</v>
      </c>
      <c r="Q1377">
        <v>12</v>
      </c>
      <c r="R1377" t="s">
        <v>2242</v>
      </c>
    </row>
    <row r="1378" spans="1:18">
      <c r="A1378">
        <v>3066</v>
      </c>
      <c r="B1378" t="s">
        <v>2245</v>
      </c>
      <c r="C1378">
        <v>-67.724130000000002</v>
      </c>
      <c r="D1378">
        <v>83.658559999999994</v>
      </c>
      <c r="G1378">
        <v>482</v>
      </c>
      <c r="I1378">
        <v>368</v>
      </c>
      <c r="J1378">
        <v>70</v>
      </c>
      <c r="K1378" t="s">
        <v>269</v>
      </c>
      <c r="L1378">
        <v>368</v>
      </c>
      <c r="M1378" t="s">
        <v>2241</v>
      </c>
      <c r="N1378">
        <v>1995</v>
      </c>
      <c r="P1378">
        <v>1998</v>
      </c>
      <c r="Q1378">
        <v>1</v>
      </c>
      <c r="R1378" t="s">
        <v>2242</v>
      </c>
    </row>
    <row r="1379" spans="1:18">
      <c r="A1379">
        <v>3067</v>
      </c>
      <c r="B1379" t="s">
        <v>2246</v>
      </c>
      <c r="C1379">
        <v>-67.91095</v>
      </c>
      <c r="D1379">
        <v>88.345690000000005</v>
      </c>
      <c r="G1379">
        <v>1394</v>
      </c>
      <c r="I1379">
        <v>383</v>
      </c>
      <c r="J1379">
        <v>56</v>
      </c>
      <c r="K1379" t="s">
        <v>269</v>
      </c>
      <c r="L1379">
        <v>383</v>
      </c>
      <c r="M1379" t="s">
        <v>2241</v>
      </c>
      <c r="N1379">
        <v>1992</v>
      </c>
      <c r="P1379">
        <v>1998</v>
      </c>
      <c r="Q1379">
        <v>1</v>
      </c>
      <c r="R1379" t="s">
        <v>2242</v>
      </c>
    </row>
    <row r="1380" spans="1:18">
      <c r="A1380">
        <v>3068</v>
      </c>
      <c r="B1380" t="s">
        <v>2167</v>
      </c>
      <c r="C1380">
        <v>-68.000600000000006</v>
      </c>
      <c r="D1380">
        <v>92.557632999999996</v>
      </c>
      <c r="G1380">
        <v>1812</v>
      </c>
      <c r="I1380">
        <v>324</v>
      </c>
      <c r="J1380">
        <v>35</v>
      </c>
      <c r="K1380" t="s">
        <v>269</v>
      </c>
      <c r="L1380">
        <v>324</v>
      </c>
      <c r="M1380" t="s">
        <v>2241</v>
      </c>
      <c r="N1380">
        <v>1991</v>
      </c>
      <c r="P1380">
        <v>1998</v>
      </c>
      <c r="Q1380">
        <v>12</v>
      </c>
      <c r="R1380" t="s">
        <v>2242</v>
      </c>
    </row>
    <row r="1381" spans="1:18">
      <c r="A1381">
        <v>3069</v>
      </c>
      <c r="B1381" t="s">
        <v>2247</v>
      </c>
      <c r="C1381">
        <v>-68.003820000000005</v>
      </c>
      <c r="D1381">
        <v>81.00394</v>
      </c>
      <c r="G1381">
        <v>598</v>
      </c>
      <c r="I1381">
        <v>267</v>
      </c>
      <c r="J1381">
        <v>38</v>
      </c>
      <c r="K1381" t="s">
        <v>269</v>
      </c>
      <c r="L1381">
        <v>267</v>
      </c>
      <c r="M1381" t="s">
        <v>2241</v>
      </c>
      <c r="N1381">
        <v>1990</v>
      </c>
      <c r="P1381">
        <v>1998</v>
      </c>
      <c r="Q1381">
        <v>1</v>
      </c>
      <c r="R1381" t="s">
        <v>2242</v>
      </c>
    </row>
    <row r="1382" spans="1:18">
      <c r="A1382">
        <v>3070</v>
      </c>
      <c r="B1382" t="s">
        <v>2248</v>
      </c>
      <c r="C1382">
        <v>-68.005470000000003</v>
      </c>
      <c r="D1382">
        <v>83.649079999999998</v>
      </c>
      <c r="G1382">
        <v>966</v>
      </c>
      <c r="I1382">
        <v>244</v>
      </c>
      <c r="J1382">
        <v>18</v>
      </c>
      <c r="K1382" t="s">
        <v>269</v>
      </c>
      <c r="L1382">
        <v>244</v>
      </c>
      <c r="M1382" t="s">
        <v>2241</v>
      </c>
      <c r="N1382">
        <v>1989</v>
      </c>
      <c r="P1382">
        <v>1998</v>
      </c>
      <c r="Q1382">
        <v>1</v>
      </c>
      <c r="R1382" t="s">
        <v>2242</v>
      </c>
    </row>
    <row r="1383" spans="1:18">
      <c r="A1383">
        <v>3071</v>
      </c>
      <c r="B1383" t="s">
        <v>2249</v>
      </c>
      <c r="C1383">
        <v>-68.350170000000006</v>
      </c>
      <c r="D1383">
        <v>83.998310000000004</v>
      </c>
      <c r="G1383">
        <v>1411</v>
      </c>
      <c r="I1383">
        <v>408</v>
      </c>
      <c r="J1383">
        <v>60</v>
      </c>
      <c r="K1383" t="s">
        <v>269</v>
      </c>
      <c r="L1383">
        <v>408</v>
      </c>
      <c r="M1383" t="s">
        <v>2241</v>
      </c>
      <c r="N1383">
        <v>1993</v>
      </c>
      <c r="P1383">
        <v>1998</v>
      </c>
      <c r="Q1383">
        <v>12</v>
      </c>
      <c r="R1383" t="s">
        <v>2242</v>
      </c>
    </row>
    <row r="1384" spans="1:18">
      <c r="A1384">
        <v>3072</v>
      </c>
      <c r="B1384" t="s">
        <v>2250</v>
      </c>
      <c r="C1384">
        <v>-68.38879</v>
      </c>
      <c r="D1384">
        <v>88.603409999999997</v>
      </c>
      <c r="G1384">
        <v>1721</v>
      </c>
      <c r="I1384">
        <v>242</v>
      </c>
      <c r="J1384">
        <v>26</v>
      </c>
      <c r="K1384" t="s">
        <v>269</v>
      </c>
      <c r="L1384">
        <v>242</v>
      </c>
      <c r="M1384" t="s">
        <v>2241</v>
      </c>
      <c r="N1384">
        <v>1989</v>
      </c>
      <c r="P1384">
        <v>1998</v>
      </c>
      <c r="Q1384">
        <v>1</v>
      </c>
      <c r="R1384" t="s">
        <v>2242</v>
      </c>
    </row>
    <row r="1385" spans="1:18">
      <c r="A1385">
        <v>3073</v>
      </c>
      <c r="B1385" t="s">
        <v>2168</v>
      </c>
      <c r="C1385">
        <v>-68.427030000000002</v>
      </c>
      <c r="D1385">
        <v>92.868266000000006</v>
      </c>
      <c r="G1385">
        <v>2067</v>
      </c>
      <c r="I1385">
        <v>261</v>
      </c>
      <c r="J1385">
        <v>30</v>
      </c>
      <c r="K1385" t="s">
        <v>269</v>
      </c>
      <c r="L1385">
        <v>261</v>
      </c>
      <c r="M1385" t="s">
        <v>2241</v>
      </c>
      <c r="N1385">
        <v>1988</v>
      </c>
      <c r="P1385">
        <v>1998</v>
      </c>
      <c r="Q1385">
        <v>1</v>
      </c>
      <c r="R1385" t="s">
        <v>2242</v>
      </c>
    </row>
    <row r="1386" spans="1:18">
      <c r="A1386">
        <v>3074</v>
      </c>
      <c r="B1386" t="s">
        <v>2251</v>
      </c>
      <c r="C1386">
        <v>-68.778000000000006</v>
      </c>
      <c r="D1386">
        <v>84.3</v>
      </c>
      <c r="G1386">
        <v>1800</v>
      </c>
      <c r="I1386">
        <v>225</v>
      </c>
      <c r="J1386">
        <v>20</v>
      </c>
      <c r="K1386" t="s">
        <v>269</v>
      </c>
      <c r="L1386">
        <v>225</v>
      </c>
      <c r="M1386" t="s">
        <v>2241</v>
      </c>
      <c r="N1386">
        <v>1985</v>
      </c>
      <c r="P1386">
        <v>1998</v>
      </c>
      <c r="Q1386">
        <v>12</v>
      </c>
      <c r="R1386" t="s">
        <v>2242</v>
      </c>
    </row>
    <row r="1387" spans="1:18">
      <c r="A1387">
        <v>3075</v>
      </c>
      <c r="B1387" t="s">
        <v>2252</v>
      </c>
      <c r="C1387">
        <v>-68.834400000000002</v>
      </c>
      <c r="D1387">
        <v>88.934100000000001</v>
      </c>
      <c r="G1387">
        <v>2036</v>
      </c>
      <c r="I1387">
        <v>315</v>
      </c>
      <c r="J1387">
        <v>33</v>
      </c>
      <c r="K1387" t="s">
        <v>269</v>
      </c>
      <c r="L1387">
        <v>315</v>
      </c>
      <c r="M1387" t="s">
        <v>2241</v>
      </c>
      <c r="N1387">
        <v>1988</v>
      </c>
      <c r="P1387">
        <v>1998</v>
      </c>
      <c r="Q1387">
        <v>1</v>
      </c>
      <c r="R1387" t="s">
        <v>2242</v>
      </c>
    </row>
    <row r="1388" spans="1:18">
      <c r="A1388">
        <v>3076</v>
      </c>
      <c r="B1388" t="s">
        <v>2253</v>
      </c>
      <c r="C1388">
        <v>-68.910319999999999</v>
      </c>
      <c r="D1388">
        <v>78.849909999999994</v>
      </c>
      <c r="G1388">
        <v>915</v>
      </c>
      <c r="I1388">
        <v>330</v>
      </c>
      <c r="J1388">
        <v>44</v>
      </c>
      <c r="K1388" t="s">
        <v>269</v>
      </c>
      <c r="L1388">
        <v>330</v>
      </c>
      <c r="M1388" t="s">
        <v>2241</v>
      </c>
      <c r="N1388">
        <v>1990</v>
      </c>
      <c r="P1388">
        <v>1998</v>
      </c>
      <c r="Q1388">
        <v>12</v>
      </c>
      <c r="R1388" t="s">
        <v>2242</v>
      </c>
    </row>
    <row r="1389" spans="1:18">
      <c r="A1389">
        <v>3077</v>
      </c>
      <c r="B1389" t="s">
        <v>2254</v>
      </c>
      <c r="C1389">
        <v>-68.972740000000002</v>
      </c>
      <c r="D1389">
        <v>87.290450000000007</v>
      </c>
      <c r="G1389">
        <v>2034</v>
      </c>
      <c r="I1389">
        <v>329</v>
      </c>
      <c r="J1389">
        <v>44</v>
      </c>
      <c r="K1389" t="s">
        <v>269</v>
      </c>
      <c r="L1389">
        <v>329</v>
      </c>
      <c r="M1389" t="s">
        <v>2241</v>
      </c>
      <c r="N1389">
        <v>1990</v>
      </c>
      <c r="P1389">
        <v>1998</v>
      </c>
      <c r="Q1389">
        <v>1</v>
      </c>
      <c r="R1389" t="s">
        <v>2242</v>
      </c>
    </row>
    <row r="1390" spans="1:18">
      <c r="A1390">
        <v>3078</v>
      </c>
      <c r="B1390" t="s">
        <v>2255</v>
      </c>
      <c r="C1390">
        <v>-69.130970000000005</v>
      </c>
      <c r="D1390">
        <v>85.998530000000002</v>
      </c>
      <c r="G1390">
        <v>2064</v>
      </c>
      <c r="I1390">
        <v>255</v>
      </c>
      <c r="J1390">
        <v>24</v>
      </c>
      <c r="K1390" t="s">
        <v>269</v>
      </c>
      <c r="L1390">
        <v>255</v>
      </c>
      <c r="M1390" t="s">
        <v>2241</v>
      </c>
      <c r="N1390">
        <v>1979</v>
      </c>
      <c r="P1390">
        <v>1998</v>
      </c>
      <c r="Q1390">
        <v>12</v>
      </c>
      <c r="R1390" t="s">
        <v>2242</v>
      </c>
    </row>
    <row r="1391" spans="1:18">
      <c r="A1391">
        <v>3079</v>
      </c>
      <c r="B1391" t="s">
        <v>2256</v>
      </c>
      <c r="C1391">
        <v>-69.202939999999998</v>
      </c>
      <c r="D1391">
        <v>79.789100000000005</v>
      </c>
      <c r="G1391">
        <v>1430</v>
      </c>
      <c r="I1391">
        <v>274</v>
      </c>
      <c r="J1391">
        <v>42</v>
      </c>
      <c r="K1391" t="s">
        <v>269</v>
      </c>
      <c r="L1391">
        <v>274</v>
      </c>
      <c r="M1391" t="s">
        <v>2241</v>
      </c>
      <c r="N1391">
        <v>1990</v>
      </c>
      <c r="P1391">
        <v>1998</v>
      </c>
      <c r="Q1391">
        <v>12</v>
      </c>
      <c r="R1391" t="s">
        <v>2242</v>
      </c>
    </row>
    <row r="1392" spans="1:18">
      <c r="A1392">
        <v>3080</v>
      </c>
      <c r="B1392" t="s">
        <v>2257</v>
      </c>
      <c r="C1392">
        <v>-69.278760000000005</v>
      </c>
      <c r="D1392">
        <v>84.564589999999995</v>
      </c>
      <c r="G1392">
        <v>2034</v>
      </c>
      <c r="I1392">
        <v>461</v>
      </c>
      <c r="J1392">
        <v>58</v>
      </c>
      <c r="K1392" t="s">
        <v>269</v>
      </c>
      <c r="L1392">
        <v>461</v>
      </c>
      <c r="M1392" t="s">
        <v>2241</v>
      </c>
      <c r="N1392">
        <v>1992</v>
      </c>
      <c r="P1392">
        <v>1998</v>
      </c>
      <c r="Q1392">
        <v>1</v>
      </c>
      <c r="R1392" t="s">
        <v>2242</v>
      </c>
    </row>
    <row r="1393" spans="1:18">
      <c r="A1393">
        <v>3081</v>
      </c>
      <c r="B1393" t="s">
        <v>2258</v>
      </c>
      <c r="C1393">
        <v>-69.499679999999998</v>
      </c>
      <c r="D1393">
        <v>80.749039999999994</v>
      </c>
      <c r="G1393">
        <v>1747</v>
      </c>
      <c r="I1393">
        <v>251</v>
      </c>
      <c r="J1393">
        <v>21</v>
      </c>
      <c r="K1393" t="s">
        <v>269</v>
      </c>
      <c r="L1393">
        <v>251</v>
      </c>
      <c r="M1393" t="s">
        <v>2241</v>
      </c>
      <c r="N1393">
        <v>1989</v>
      </c>
      <c r="P1393">
        <v>1998</v>
      </c>
      <c r="Q1393">
        <v>12</v>
      </c>
      <c r="R1393" t="s">
        <v>2242</v>
      </c>
    </row>
    <row r="1394" spans="1:18">
      <c r="A1394">
        <v>3082</v>
      </c>
      <c r="B1394" t="s">
        <v>2259</v>
      </c>
      <c r="C1394">
        <v>-69.682400000000001</v>
      </c>
      <c r="D1394">
        <v>81.416399999999996</v>
      </c>
      <c r="G1394">
        <v>1955</v>
      </c>
      <c r="I1394">
        <v>352</v>
      </c>
      <c r="J1394">
        <v>49</v>
      </c>
      <c r="K1394" t="s">
        <v>269</v>
      </c>
      <c r="L1394">
        <v>352</v>
      </c>
      <c r="M1394" t="s">
        <v>2241</v>
      </c>
      <c r="N1394">
        <v>1991</v>
      </c>
      <c r="P1394">
        <v>1998</v>
      </c>
      <c r="Q1394">
        <v>1</v>
      </c>
      <c r="R1394" t="s">
        <v>2242</v>
      </c>
    </row>
    <row r="1395" spans="1:18">
      <c r="A1395">
        <v>3083</v>
      </c>
      <c r="B1395" t="s">
        <v>2260</v>
      </c>
      <c r="C1395">
        <v>-70.445400000000006</v>
      </c>
      <c r="D1395">
        <v>79.316689999999994</v>
      </c>
      <c r="G1395">
        <v>2027</v>
      </c>
      <c r="I1395">
        <v>197</v>
      </c>
      <c r="J1395">
        <v>38</v>
      </c>
      <c r="K1395" t="s">
        <v>269</v>
      </c>
      <c r="L1395">
        <v>197</v>
      </c>
      <c r="M1395" t="s">
        <v>2241</v>
      </c>
      <c r="N1395">
        <v>1988</v>
      </c>
      <c r="P1395">
        <v>1998</v>
      </c>
      <c r="Q1395">
        <v>1</v>
      </c>
      <c r="R1395" t="s">
        <v>2242</v>
      </c>
    </row>
    <row r="1396" spans="1:18">
      <c r="A1396">
        <v>3087</v>
      </c>
      <c r="B1396" t="s">
        <v>297</v>
      </c>
      <c r="C1396">
        <v>-72.77</v>
      </c>
      <c r="D1396">
        <v>159.08000000000001</v>
      </c>
      <c r="G1396">
        <v>2316</v>
      </c>
      <c r="H1396">
        <v>-41.5</v>
      </c>
      <c r="L1396">
        <v>112</v>
      </c>
      <c r="M1396" t="s">
        <v>128</v>
      </c>
      <c r="N1396">
        <v>2002</v>
      </c>
      <c r="P1396">
        <v>2003</v>
      </c>
      <c r="R1396" t="s">
        <v>2262</v>
      </c>
    </row>
    <row r="1397" spans="1:18">
      <c r="A1397">
        <v>3089</v>
      </c>
      <c r="B1397" t="s">
        <v>392</v>
      </c>
      <c r="C1397">
        <v>-72.8</v>
      </c>
      <c r="D1397">
        <v>159.1</v>
      </c>
      <c r="F1397">
        <v>250</v>
      </c>
      <c r="G1397">
        <v>2316</v>
      </c>
      <c r="H1397">
        <v>-41</v>
      </c>
      <c r="I1397">
        <v>86</v>
      </c>
      <c r="K1397" t="s">
        <v>82</v>
      </c>
      <c r="L1397">
        <v>86</v>
      </c>
      <c r="M1397" t="s">
        <v>128</v>
      </c>
      <c r="N1397">
        <v>1996</v>
      </c>
      <c r="P1397">
        <v>1996</v>
      </c>
      <c r="R1397" t="s">
        <v>2262</v>
      </c>
    </row>
    <row r="1398" spans="1:18">
      <c r="A1398">
        <v>3090</v>
      </c>
      <c r="B1398" t="s">
        <v>4222</v>
      </c>
      <c r="C1398">
        <v>-73.099999999999994</v>
      </c>
      <c r="D1398">
        <v>165.466666</v>
      </c>
      <c r="F1398">
        <v>100</v>
      </c>
      <c r="G1398">
        <v>2960</v>
      </c>
      <c r="I1398">
        <v>119</v>
      </c>
      <c r="K1398" t="s">
        <v>132</v>
      </c>
      <c r="L1398">
        <v>119</v>
      </c>
      <c r="N1398">
        <v>1770</v>
      </c>
      <c r="P1398">
        <v>1995</v>
      </c>
      <c r="R1398" t="s">
        <v>2265</v>
      </c>
    </row>
    <row r="1399" spans="1:18">
      <c r="A1399">
        <v>3093</v>
      </c>
      <c r="B1399" t="s">
        <v>4222</v>
      </c>
      <c r="C1399">
        <v>-73.116665999999995</v>
      </c>
      <c r="D1399">
        <v>164.966666</v>
      </c>
      <c r="G1399">
        <v>3000</v>
      </c>
      <c r="H1399">
        <v>-34</v>
      </c>
      <c r="I1399">
        <v>159</v>
      </c>
      <c r="K1399" t="s">
        <v>269</v>
      </c>
      <c r="L1399">
        <v>159</v>
      </c>
      <c r="M1399" t="s">
        <v>300</v>
      </c>
      <c r="N1399">
        <v>1972</v>
      </c>
      <c r="O1399">
        <v>1</v>
      </c>
      <c r="P1399">
        <v>1992</v>
      </c>
      <c r="Q1399">
        <v>1</v>
      </c>
      <c r="R1399" t="s">
        <v>2268</v>
      </c>
    </row>
    <row r="1400" spans="1:18">
      <c r="A1400">
        <v>3094</v>
      </c>
      <c r="B1400" t="s">
        <v>2269</v>
      </c>
      <c r="C1400">
        <v>-73.916666000000006</v>
      </c>
      <c r="D1400">
        <v>163.75</v>
      </c>
      <c r="G1400">
        <v>1800</v>
      </c>
      <c r="H1400">
        <v>-29</v>
      </c>
      <c r="I1400">
        <v>203</v>
      </c>
      <c r="K1400" t="s">
        <v>269</v>
      </c>
      <c r="L1400">
        <v>203</v>
      </c>
      <c r="M1400" t="s">
        <v>300</v>
      </c>
      <c r="N1400">
        <v>1971</v>
      </c>
      <c r="O1400">
        <v>1</v>
      </c>
      <c r="P1400">
        <v>1991</v>
      </c>
      <c r="Q1400">
        <v>1</v>
      </c>
      <c r="R1400" t="s">
        <v>2268</v>
      </c>
    </row>
    <row r="1401" spans="1:18">
      <c r="A1401">
        <v>3095</v>
      </c>
      <c r="B1401" t="s">
        <v>2270</v>
      </c>
      <c r="C1401">
        <v>-74.599999999999994</v>
      </c>
      <c r="D1401">
        <v>163.05000000000001</v>
      </c>
      <c r="G1401">
        <v>650</v>
      </c>
      <c r="H1401">
        <v>-20.8</v>
      </c>
      <c r="I1401">
        <v>260</v>
      </c>
      <c r="K1401" t="s">
        <v>269</v>
      </c>
      <c r="L1401">
        <v>260</v>
      </c>
      <c r="M1401" t="s">
        <v>300</v>
      </c>
      <c r="N1401">
        <v>1980</v>
      </c>
      <c r="O1401">
        <v>1</v>
      </c>
      <c r="P1401">
        <v>1989</v>
      </c>
      <c r="Q1401">
        <v>1</v>
      </c>
      <c r="R1401" t="s">
        <v>2268</v>
      </c>
    </row>
    <row r="1402" spans="1:18">
      <c r="A1402">
        <v>3096</v>
      </c>
      <c r="B1402" t="s">
        <v>4228</v>
      </c>
      <c r="C1402">
        <v>-73.633332999999993</v>
      </c>
      <c r="D1402">
        <v>160.15</v>
      </c>
      <c r="G1402">
        <v>1980</v>
      </c>
      <c r="H1402">
        <v>-35.1</v>
      </c>
      <c r="I1402">
        <v>146</v>
      </c>
      <c r="K1402" t="s">
        <v>269</v>
      </c>
      <c r="L1402">
        <v>146</v>
      </c>
      <c r="M1402" t="s">
        <v>83</v>
      </c>
      <c r="N1402">
        <v>0</v>
      </c>
      <c r="P1402">
        <v>0</v>
      </c>
      <c r="R1402" t="s">
        <v>2272</v>
      </c>
    </row>
    <row r="1403" spans="1:18">
      <c r="A1403">
        <v>3114</v>
      </c>
      <c r="B1403">
        <v>504</v>
      </c>
      <c r="C1403">
        <v>-77.033332999999999</v>
      </c>
      <c r="D1403">
        <v>152.316666</v>
      </c>
      <c r="G1403">
        <v>2437</v>
      </c>
      <c r="I1403">
        <v>16.2</v>
      </c>
      <c r="K1403" t="s">
        <v>2273</v>
      </c>
      <c r="L1403">
        <v>162</v>
      </c>
      <c r="M1403" t="s">
        <v>83</v>
      </c>
      <c r="N1403">
        <v>1959</v>
      </c>
      <c r="P1403">
        <v>1960</v>
      </c>
      <c r="Q1403">
        <v>1</v>
      </c>
      <c r="R1403" t="s">
        <v>2274</v>
      </c>
    </row>
    <row r="1404" spans="1:18">
      <c r="A1404">
        <v>3115</v>
      </c>
      <c r="B1404">
        <v>502</v>
      </c>
      <c r="C1404">
        <v>-77.466666000000004</v>
      </c>
      <c r="D1404">
        <v>153.1</v>
      </c>
      <c r="G1404">
        <v>2371</v>
      </c>
      <c r="I1404">
        <v>13.9</v>
      </c>
      <c r="K1404" t="s">
        <v>2273</v>
      </c>
      <c r="L1404">
        <v>139</v>
      </c>
      <c r="M1404" t="s">
        <v>83</v>
      </c>
      <c r="N1404">
        <v>1958</v>
      </c>
      <c r="P1404">
        <v>1960</v>
      </c>
      <c r="Q1404">
        <v>1</v>
      </c>
      <c r="R1404" t="s">
        <v>2274</v>
      </c>
    </row>
    <row r="1405" spans="1:18">
      <c r="A1405">
        <v>3116</v>
      </c>
      <c r="B1405" t="s">
        <v>2276</v>
      </c>
      <c r="C1405">
        <v>-69.77</v>
      </c>
      <c r="D1405">
        <v>42.45</v>
      </c>
      <c r="I1405">
        <v>0.11</v>
      </c>
      <c r="K1405" t="s">
        <v>1845</v>
      </c>
      <c r="L1405">
        <v>110</v>
      </c>
      <c r="M1405" t="s">
        <v>83</v>
      </c>
      <c r="N1405">
        <v>0</v>
      </c>
      <c r="P1405">
        <v>0</v>
      </c>
      <c r="R1405" t="s">
        <v>2277</v>
      </c>
    </row>
    <row r="1406" spans="1:18">
      <c r="A1406">
        <v>3126</v>
      </c>
      <c r="B1406">
        <v>124</v>
      </c>
      <c r="C1406">
        <v>-87.144999999999996</v>
      </c>
      <c r="D1406">
        <v>-112.1</v>
      </c>
      <c r="G1406">
        <v>2619</v>
      </c>
      <c r="H1406">
        <v>-43</v>
      </c>
      <c r="I1406">
        <v>10</v>
      </c>
      <c r="K1406" t="s">
        <v>243</v>
      </c>
      <c r="L1406">
        <v>100</v>
      </c>
      <c r="M1406" t="s">
        <v>244</v>
      </c>
      <c r="N1406">
        <v>1956</v>
      </c>
      <c r="P1406">
        <v>1963</v>
      </c>
      <c r="R1406" t="s">
        <v>2290</v>
      </c>
    </row>
    <row r="1407" spans="1:18">
      <c r="A1407">
        <v>3127</v>
      </c>
      <c r="B1407">
        <v>123</v>
      </c>
      <c r="C1407">
        <v>-87.251666</v>
      </c>
      <c r="D1407">
        <v>-121.5</v>
      </c>
      <c r="G1407">
        <v>2645</v>
      </c>
      <c r="H1407">
        <v>-41.4</v>
      </c>
      <c r="I1407">
        <v>10.199999999999999</v>
      </c>
      <c r="K1407" t="s">
        <v>243</v>
      </c>
      <c r="L1407">
        <v>102</v>
      </c>
      <c r="M1407" t="s">
        <v>244</v>
      </c>
      <c r="N1407">
        <v>1958</v>
      </c>
      <c r="P1407">
        <v>1963</v>
      </c>
      <c r="R1407" t="s">
        <v>2290</v>
      </c>
    </row>
    <row r="1408" spans="1:18">
      <c r="A1408">
        <v>3128</v>
      </c>
      <c r="B1408">
        <v>122</v>
      </c>
      <c r="C1408">
        <v>-87.55</v>
      </c>
      <c r="D1408">
        <v>-122</v>
      </c>
      <c r="G1408">
        <v>2749</v>
      </c>
      <c r="H1408">
        <v>-44.1</v>
      </c>
      <c r="I1408">
        <v>10.8</v>
      </c>
      <c r="K1408" t="s">
        <v>243</v>
      </c>
      <c r="L1408">
        <v>108</v>
      </c>
      <c r="M1408" t="s">
        <v>244</v>
      </c>
      <c r="N1408">
        <v>1956</v>
      </c>
      <c r="P1408">
        <v>1963</v>
      </c>
      <c r="R1408" t="s">
        <v>2290</v>
      </c>
    </row>
    <row r="1409" spans="1:18">
      <c r="A1409">
        <v>3129</v>
      </c>
      <c r="B1409">
        <v>125</v>
      </c>
      <c r="C1409">
        <v>-87.761666000000005</v>
      </c>
      <c r="D1409">
        <v>-113.4</v>
      </c>
      <c r="G1409">
        <v>2790</v>
      </c>
      <c r="H1409">
        <v>-45.9</v>
      </c>
      <c r="I1409">
        <v>9.5</v>
      </c>
      <c r="K1409" t="s">
        <v>243</v>
      </c>
      <c r="L1409">
        <v>95</v>
      </c>
      <c r="M1409" t="s">
        <v>244</v>
      </c>
      <c r="N1409">
        <v>1956</v>
      </c>
      <c r="P1409">
        <v>1963</v>
      </c>
      <c r="R1409" t="s">
        <v>2290</v>
      </c>
    </row>
    <row r="1410" spans="1:18">
      <c r="A1410">
        <v>3130</v>
      </c>
      <c r="B1410">
        <v>121</v>
      </c>
      <c r="C1410">
        <v>-87.916666000000006</v>
      </c>
      <c r="D1410">
        <v>-126.2</v>
      </c>
      <c r="G1410">
        <v>2840</v>
      </c>
      <c r="H1410">
        <v>-46.2</v>
      </c>
      <c r="I1410">
        <v>8.8000000000000007</v>
      </c>
      <c r="K1410" t="s">
        <v>243</v>
      </c>
      <c r="L1410">
        <v>88</v>
      </c>
      <c r="M1410" t="s">
        <v>244</v>
      </c>
      <c r="N1410">
        <v>1956</v>
      </c>
      <c r="P1410">
        <v>1963</v>
      </c>
      <c r="R1410" t="s">
        <v>2290</v>
      </c>
    </row>
    <row r="1411" spans="1:18">
      <c r="A1411">
        <v>3131</v>
      </c>
      <c r="B1411">
        <v>120</v>
      </c>
      <c r="C1411">
        <v>-87.926665999999997</v>
      </c>
      <c r="D1411">
        <v>-139.1</v>
      </c>
      <c r="G1411">
        <v>2835</v>
      </c>
      <c r="H1411">
        <v>-45.4</v>
      </c>
      <c r="I1411">
        <v>10.4</v>
      </c>
      <c r="K1411" t="s">
        <v>243</v>
      </c>
      <c r="L1411">
        <v>104</v>
      </c>
      <c r="M1411" t="s">
        <v>244</v>
      </c>
      <c r="N1411">
        <v>1956</v>
      </c>
      <c r="P1411">
        <v>1963</v>
      </c>
      <c r="R1411" t="s">
        <v>2290</v>
      </c>
    </row>
    <row r="1412" spans="1:18">
      <c r="A1412">
        <v>3132</v>
      </c>
      <c r="B1412">
        <v>119</v>
      </c>
      <c r="C1412">
        <v>-87.96</v>
      </c>
      <c r="D1412">
        <v>-153</v>
      </c>
      <c r="G1412">
        <v>3002</v>
      </c>
      <c r="H1412">
        <v>-44.9</v>
      </c>
      <c r="I1412">
        <v>9.6999999999999993</v>
      </c>
      <c r="K1412" t="s">
        <v>243</v>
      </c>
      <c r="L1412">
        <v>97</v>
      </c>
      <c r="M1412" t="s">
        <v>244</v>
      </c>
      <c r="N1412">
        <v>1955</v>
      </c>
      <c r="P1412">
        <v>1963</v>
      </c>
      <c r="R1412" t="s">
        <v>2290</v>
      </c>
    </row>
    <row r="1413" spans="1:18">
      <c r="A1413">
        <v>3133</v>
      </c>
      <c r="B1413">
        <v>134</v>
      </c>
      <c r="C1413">
        <v>-87.98</v>
      </c>
      <c r="D1413">
        <v>-56.2</v>
      </c>
      <c r="G1413">
        <v>2517</v>
      </c>
      <c r="H1413">
        <v>-47.1</v>
      </c>
      <c r="I1413">
        <v>8.1</v>
      </c>
      <c r="K1413" t="s">
        <v>243</v>
      </c>
      <c r="L1413">
        <v>81</v>
      </c>
      <c r="M1413" t="s">
        <v>244</v>
      </c>
      <c r="N1413">
        <v>1955</v>
      </c>
      <c r="P1413">
        <v>1963</v>
      </c>
      <c r="R1413" t="s">
        <v>2290</v>
      </c>
    </row>
    <row r="1414" spans="1:18">
      <c r="A1414">
        <v>3134</v>
      </c>
      <c r="B1414">
        <v>132</v>
      </c>
      <c r="C1414">
        <v>-88.015000000000001</v>
      </c>
      <c r="D1414">
        <v>-83.2</v>
      </c>
      <c r="G1414">
        <v>2586</v>
      </c>
      <c r="H1414">
        <v>-46.3</v>
      </c>
      <c r="I1414">
        <v>8.5</v>
      </c>
      <c r="K1414" t="s">
        <v>243</v>
      </c>
      <c r="L1414">
        <v>85</v>
      </c>
      <c r="M1414" t="s">
        <v>244</v>
      </c>
      <c r="N1414">
        <v>1956</v>
      </c>
      <c r="P1414">
        <v>1963</v>
      </c>
      <c r="R1414" t="s">
        <v>2290</v>
      </c>
    </row>
    <row r="1415" spans="1:18">
      <c r="A1415">
        <v>3135</v>
      </c>
      <c r="B1415">
        <v>118</v>
      </c>
      <c r="C1415">
        <v>-88.07</v>
      </c>
      <c r="D1415">
        <v>-163.5</v>
      </c>
      <c r="G1415">
        <v>3136</v>
      </c>
      <c r="H1415">
        <v>-48.1</v>
      </c>
      <c r="I1415">
        <v>8.1999999999999993</v>
      </c>
      <c r="K1415" t="s">
        <v>243</v>
      </c>
      <c r="L1415">
        <v>82</v>
      </c>
      <c r="M1415" t="s">
        <v>244</v>
      </c>
      <c r="N1415">
        <v>1955</v>
      </c>
      <c r="P1415">
        <v>1963</v>
      </c>
      <c r="R1415" t="s">
        <v>2290</v>
      </c>
    </row>
    <row r="1416" spans="1:18">
      <c r="A1416">
        <v>3136</v>
      </c>
      <c r="B1416">
        <v>133</v>
      </c>
      <c r="C1416">
        <v>-88.114999999999995</v>
      </c>
      <c r="D1416">
        <v>-69.7</v>
      </c>
      <c r="G1416">
        <v>2578</v>
      </c>
      <c r="H1416">
        <v>-47.1</v>
      </c>
      <c r="I1416">
        <v>9.5</v>
      </c>
      <c r="K1416" t="s">
        <v>243</v>
      </c>
      <c r="L1416">
        <v>95</v>
      </c>
      <c r="M1416" t="s">
        <v>244</v>
      </c>
      <c r="N1416">
        <v>1956</v>
      </c>
      <c r="P1416">
        <v>1963</v>
      </c>
      <c r="R1416" t="s">
        <v>2290</v>
      </c>
    </row>
    <row r="1417" spans="1:18">
      <c r="A1417">
        <v>3137</v>
      </c>
      <c r="B1417">
        <v>126</v>
      </c>
      <c r="C1417">
        <v>-88.368333000000007</v>
      </c>
      <c r="D1417">
        <v>-114</v>
      </c>
      <c r="G1417">
        <v>2841</v>
      </c>
      <c r="H1417">
        <v>-49</v>
      </c>
      <c r="I1417">
        <v>8.6</v>
      </c>
      <c r="K1417" t="s">
        <v>243</v>
      </c>
      <c r="L1417">
        <v>86</v>
      </c>
      <c r="M1417" t="s">
        <v>244</v>
      </c>
      <c r="N1417">
        <v>1955</v>
      </c>
      <c r="P1417">
        <v>1963</v>
      </c>
      <c r="R1417" t="s">
        <v>2290</v>
      </c>
    </row>
    <row r="1418" spans="1:18">
      <c r="A1418">
        <v>3138</v>
      </c>
      <c r="B1418">
        <v>117</v>
      </c>
      <c r="C1418">
        <v>-88.448333000000005</v>
      </c>
      <c r="D1418">
        <v>-140.4</v>
      </c>
      <c r="G1418">
        <v>2955</v>
      </c>
      <c r="H1418">
        <v>-48.6</v>
      </c>
      <c r="I1418">
        <v>7.2</v>
      </c>
      <c r="K1418" t="s">
        <v>243</v>
      </c>
      <c r="L1418">
        <v>72</v>
      </c>
      <c r="M1418" t="s">
        <v>244</v>
      </c>
      <c r="N1418">
        <v>1953</v>
      </c>
      <c r="P1418">
        <v>1963</v>
      </c>
      <c r="R1418" t="s">
        <v>2290</v>
      </c>
    </row>
    <row r="1419" spans="1:18">
      <c r="A1419">
        <v>3139</v>
      </c>
      <c r="B1419">
        <v>135</v>
      </c>
      <c r="C1419">
        <v>-88.536665999999997</v>
      </c>
      <c r="D1419">
        <v>-48.9</v>
      </c>
      <c r="G1419">
        <v>2611</v>
      </c>
      <c r="H1419">
        <v>-49.1</v>
      </c>
      <c r="I1419">
        <v>7.5</v>
      </c>
      <c r="K1419" t="s">
        <v>243</v>
      </c>
      <c r="L1419">
        <v>75</v>
      </c>
      <c r="M1419" t="s">
        <v>244</v>
      </c>
      <c r="N1419">
        <v>1954</v>
      </c>
      <c r="P1419">
        <v>1963</v>
      </c>
      <c r="R1419" t="s">
        <v>2290</v>
      </c>
    </row>
    <row r="1420" spans="1:18">
      <c r="A1420">
        <v>3140</v>
      </c>
      <c r="B1420">
        <v>136</v>
      </c>
      <c r="C1420">
        <v>-88.95</v>
      </c>
      <c r="D1420">
        <v>-38.5</v>
      </c>
      <c r="G1420">
        <v>2651</v>
      </c>
      <c r="H1420">
        <v>-49.3</v>
      </c>
      <c r="I1420">
        <v>7.3</v>
      </c>
      <c r="K1420" t="s">
        <v>243</v>
      </c>
      <c r="L1420">
        <v>73</v>
      </c>
      <c r="M1420" t="s">
        <v>244</v>
      </c>
      <c r="N1420">
        <v>1954</v>
      </c>
      <c r="P1420">
        <v>1963</v>
      </c>
      <c r="R1420" t="s">
        <v>2290</v>
      </c>
    </row>
    <row r="1421" spans="1:18">
      <c r="A1421">
        <v>3141</v>
      </c>
      <c r="B1421">
        <v>116</v>
      </c>
      <c r="C1421">
        <v>-88.966666000000004</v>
      </c>
      <c r="D1421">
        <v>-140</v>
      </c>
      <c r="G1421">
        <v>2912</v>
      </c>
      <c r="H1421">
        <v>-51.4</v>
      </c>
      <c r="I1421">
        <v>6.8</v>
      </c>
      <c r="K1421" t="s">
        <v>243</v>
      </c>
      <c r="L1421">
        <v>68</v>
      </c>
      <c r="M1421" t="s">
        <v>244</v>
      </c>
      <c r="N1421">
        <v>1954</v>
      </c>
      <c r="P1421">
        <v>1963</v>
      </c>
      <c r="R1421" t="s">
        <v>2290</v>
      </c>
    </row>
    <row r="1422" spans="1:18">
      <c r="A1422">
        <v>3142</v>
      </c>
      <c r="B1422">
        <v>130</v>
      </c>
      <c r="C1422">
        <v>-89.036665999999997</v>
      </c>
      <c r="D1422">
        <v>-87.1</v>
      </c>
      <c r="G1422">
        <v>2730</v>
      </c>
      <c r="H1422">
        <v>-50.7</v>
      </c>
      <c r="I1422">
        <v>7.6</v>
      </c>
      <c r="K1422" t="s">
        <v>243</v>
      </c>
      <c r="L1422">
        <v>76</v>
      </c>
      <c r="M1422" t="s">
        <v>244</v>
      </c>
      <c r="N1422">
        <v>1954</v>
      </c>
      <c r="P1422">
        <v>1963</v>
      </c>
      <c r="R1422" t="s">
        <v>2290</v>
      </c>
    </row>
    <row r="1423" spans="1:18">
      <c r="A1423">
        <v>3143</v>
      </c>
      <c r="B1423">
        <v>127</v>
      </c>
      <c r="C1423">
        <v>-89.111666</v>
      </c>
      <c r="D1423">
        <v>-114.9</v>
      </c>
      <c r="G1423">
        <v>2815</v>
      </c>
      <c r="H1423">
        <v>-51.3</v>
      </c>
      <c r="I1423">
        <v>7.2</v>
      </c>
      <c r="K1423" t="s">
        <v>243</v>
      </c>
      <c r="L1423">
        <v>72</v>
      </c>
      <c r="M1423" t="s">
        <v>244</v>
      </c>
      <c r="N1423">
        <v>1954</v>
      </c>
      <c r="P1423">
        <v>1963</v>
      </c>
      <c r="R1423" t="s">
        <v>2290</v>
      </c>
    </row>
    <row r="1424" spans="1:18">
      <c r="A1424">
        <v>3144</v>
      </c>
      <c r="B1424">
        <v>137</v>
      </c>
      <c r="C1424">
        <v>-89.3</v>
      </c>
      <c r="D1424">
        <v>-14.8</v>
      </c>
      <c r="G1424">
        <v>2713</v>
      </c>
      <c r="H1424">
        <v>-50.5</v>
      </c>
      <c r="I1424">
        <v>6.8</v>
      </c>
      <c r="K1424" t="s">
        <v>243</v>
      </c>
      <c r="L1424">
        <v>68</v>
      </c>
      <c r="M1424" t="s">
        <v>244</v>
      </c>
      <c r="N1424">
        <v>1953</v>
      </c>
      <c r="P1424">
        <v>1963</v>
      </c>
      <c r="R1424" t="s">
        <v>2290</v>
      </c>
    </row>
    <row r="1425" spans="1:18">
      <c r="A1425">
        <v>3145</v>
      </c>
      <c r="B1425">
        <v>115</v>
      </c>
      <c r="C1425">
        <v>-89.635000000000005</v>
      </c>
      <c r="D1425">
        <v>-141.4</v>
      </c>
      <c r="G1425">
        <v>2812</v>
      </c>
      <c r="H1425">
        <v>-52.2</v>
      </c>
      <c r="I1425">
        <v>7.5</v>
      </c>
      <c r="K1425" t="s">
        <v>243</v>
      </c>
      <c r="L1425">
        <v>75</v>
      </c>
      <c r="M1425" t="s">
        <v>244</v>
      </c>
      <c r="N1425">
        <v>1956</v>
      </c>
      <c r="P1425">
        <v>1963</v>
      </c>
      <c r="R1425" t="s">
        <v>2290</v>
      </c>
    </row>
    <row r="1426" spans="1:18">
      <c r="A1426">
        <v>3146</v>
      </c>
      <c r="B1426">
        <v>114</v>
      </c>
      <c r="C1426">
        <v>-90</v>
      </c>
      <c r="D1426">
        <v>0</v>
      </c>
      <c r="G1426">
        <v>2800</v>
      </c>
      <c r="H1426">
        <v>-50.7</v>
      </c>
      <c r="I1426">
        <v>6.8</v>
      </c>
      <c r="K1426" t="s">
        <v>243</v>
      </c>
      <c r="L1426">
        <v>68</v>
      </c>
      <c r="M1426" t="s">
        <v>244</v>
      </c>
      <c r="N1426">
        <v>1954</v>
      </c>
      <c r="P1426">
        <v>1963</v>
      </c>
      <c r="R1426" t="s">
        <v>2290</v>
      </c>
    </row>
    <row r="1427" spans="1:18">
      <c r="A1427">
        <v>3147</v>
      </c>
      <c r="B1427" t="s">
        <v>2292</v>
      </c>
      <c r="C1427">
        <v>-73.983333000000002</v>
      </c>
      <c r="D1427">
        <v>-70.599999999999994</v>
      </c>
      <c r="G1427">
        <v>1400</v>
      </c>
      <c r="I1427">
        <v>1.1000000000000001</v>
      </c>
      <c r="K1427" t="s">
        <v>2293</v>
      </c>
      <c r="L1427">
        <v>1100</v>
      </c>
      <c r="M1427" t="s">
        <v>110</v>
      </c>
      <c r="N1427">
        <v>1997</v>
      </c>
      <c r="P1427">
        <v>2006</v>
      </c>
      <c r="R1427" t="s">
        <v>2294</v>
      </c>
    </row>
    <row r="1428" spans="1:18">
      <c r="A1428">
        <v>3148</v>
      </c>
      <c r="B1428" t="s">
        <v>2296</v>
      </c>
      <c r="C1428">
        <v>-77.656666000000001</v>
      </c>
      <c r="D1428">
        <v>174.07083299999999</v>
      </c>
      <c r="H1428">
        <v>-25.1</v>
      </c>
      <c r="I1428">
        <v>0.26</v>
      </c>
      <c r="K1428" t="s">
        <v>2297</v>
      </c>
      <c r="L1428">
        <v>238.42</v>
      </c>
      <c r="M1428" t="s">
        <v>128</v>
      </c>
      <c r="N1428">
        <v>1976</v>
      </c>
      <c r="P1428">
        <v>1977</v>
      </c>
      <c r="R1428" t="s">
        <v>2298</v>
      </c>
    </row>
    <row r="1429" spans="1:18">
      <c r="A1429">
        <v>3149</v>
      </c>
      <c r="B1429" t="s">
        <v>2300</v>
      </c>
      <c r="C1429">
        <v>-77.932221999999996</v>
      </c>
      <c r="D1429">
        <v>175.19722200000001</v>
      </c>
      <c r="I1429">
        <v>0.26</v>
      </c>
      <c r="K1429" t="s">
        <v>2297</v>
      </c>
      <c r="L1429">
        <v>238.42</v>
      </c>
      <c r="M1429" t="s">
        <v>128</v>
      </c>
      <c r="N1429">
        <v>1976</v>
      </c>
      <c r="P1429">
        <v>1977</v>
      </c>
      <c r="R1429" t="s">
        <v>2298</v>
      </c>
    </row>
    <row r="1430" spans="1:18">
      <c r="A1430">
        <v>3150</v>
      </c>
      <c r="B1430" t="s">
        <v>2301</v>
      </c>
      <c r="C1430">
        <v>-77.982500000000002</v>
      </c>
      <c r="D1430">
        <v>177.66222200000001</v>
      </c>
      <c r="I1430">
        <v>0.19</v>
      </c>
      <c r="K1430" t="s">
        <v>2297</v>
      </c>
      <c r="L1430">
        <v>174.23</v>
      </c>
      <c r="M1430" t="s">
        <v>128</v>
      </c>
      <c r="N1430">
        <v>1976</v>
      </c>
      <c r="P1430">
        <v>1977</v>
      </c>
      <c r="R1430" t="s">
        <v>2298</v>
      </c>
    </row>
    <row r="1431" spans="1:18">
      <c r="A1431">
        <v>3151</v>
      </c>
      <c r="B1431" t="s">
        <v>2302</v>
      </c>
      <c r="C1431">
        <v>-78.334999999999994</v>
      </c>
      <c r="D1431">
        <v>-159.15</v>
      </c>
      <c r="I1431">
        <v>0.31</v>
      </c>
      <c r="K1431" t="s">
        <v>2297</v>
      </c>
      <c r="L1431">
        <v>284.27</v>
      </c>
      <c r="M1431" t="s">
        <v>128</v>
      </c>
      <c r="N1431">
        <v>1973</v>
      </c>
      <c r="P1431">
        <v>1975</v>
      </c>
      <c r="R1431" t="s">
        <v>2298</v>
      </c>
    </row>
    <row r="1432" spans="1:18">
      <c r="A1432">
        <v>3152</v>
      </c>
      <c r="B1432" t="s">
        <v>2303</v>
      </c>
      <c r="C1432">
        <v>-78.417777000000001</v>
      </c>
      <c r="D1432">
        <v>-172.60305500000001</v>
      </c>
      <c r="I1432">
        <v>0.27</v>
      </c>
      <c r="K1432" t="s">
        <v>2297</v>
      </c>
      <c r="L1432">
        <v>247.59</v>
      </c>
      <c r="M1432" t="s">
        <v>128</v>
      </c>
      <c r="N1432">
        <v>1976</v>
      </c>
      <c r="P1432">
        <v>1977</v>
      </c>
      <c r="R1432" t="s">
        <v>2298</v>
      </c>
    </row>
    <row r="1433" spans="1:18">
      <c r="A1433">
        <v>3153</v>
      </c>
      <c r="B1433" t="s">
        <v>2304</v>
      </c>
      <c r="C1433">
        <v>-78.418610999999999</v>
      </c>
      <c r="D1433">
        <v>-175.29638800000001</v>
      </c>
      <c r="H1433">
        <v>-26</v>
      </c>
      <c r="I1433">
        <v>0.21</v>
      </c>
      <c r="K1433" t="s">
        <v>2297</v>
      </c>
      <c r="L1433">
        <v>192.57</v>
      </c>
      <c r="M1433" t="s">
        <v>128</v>
      </c>
      <c r="N1433">
        <v>1976</v>
      </c>
      <c r="P1433">
        <v>1977</v>
      </c>
      <c r="R1433" t="s">
        <v>2298</v>
      </c>
    </row>
    <row r="1434" spans="1:18">
      <c r="A1434">
        <v>3154</v>
      </c>
      <c r="B1434" t="s">
        <v>2305</v>
      </c>
      <c r="C1434">
        <v>-78.446944000000002</v>
      </c>
      <c r="D1434">
        <v>174.91249999999999</v>
      </c>
      <c r="I1434">
        <v>0.17</v>
      </c>
      <c r="K1434" t="s">
        <v>2297</v>
      </c>
      <c r="L1434">
        <v>155.88999999999999</v>
      </c>
      <c r="M1434" t="s">
        <v>128</v>
      </c>
      <c r="N1434">
        <v>1976</v>
      </c>
      <c r="P1434">
        <v>1977</v>
      </c>
      <c r="R1434" t="s">
        <v>2298</v>
      </c>
    </row>
    <row r="1435" spans="1:18">
      <c r="A1435">
        <v>3155</v>
      </c>
      <c r="B1435" t="s">
        <v>2306</v>
      </c>
      <c r="C1435">
        <v>-78.479166000000006</v>
      </c>
      <c r="D1435">
        <v>-177.688333</v>
      </c>
      <c r="I1435">
        <v>0.18</v>
      </c>
      <c r="K1435" t="s">
        <v>2297</v>
      </c>
      <c r="L1435">
        <v>165.06</v>
      </c>
      <c r="M1435" t="s">
        <v>128</v>
      </c>
      <c r="N1435">
        <v>1976</v>
      </c>
      <c r="P1435">
        <v>1977</v>
      </c>
      <c r="R1435" t="s">
        <v>2298</v>
      </c>
    </row>
    <row r="1436" spans="1:18">
      <c r="A1436">
        <v>3156</v>
      </c>
      <c r="B1436" t="s">
        <v>2307</v>
      </c>
      <c r="C1436">
        <v>-78.480277000000001</v>
      </c>
      <c r="D1436">
        <v>179.834722</v>
      </c>
      <c r="H1436">
        <v>-26.3</v>
      </c>
      <c r="I1436">
        <v>0.16</v>
      </c>
      <c r="K1436" t="s">
        <v>2297</v>
      </c>
      <c r="L1436">
        <v>146.72</v>
      </c>
      <c r="M1436" t="s">
        <v>128</v>
      </c>
      <c r="N1436">
        <v>1976</v>
      </c>
      <c r="P1436">
        <v>1977</v>
      </c>
      <c r="R1436" t="s">
        <v>2298</v>
      </c>
    </row>
    <row r="1437" spans="1:18">
      <c r="A1437">
        <v>3157</v>
      </c>
      <c r="B1437" t="s">
        <v>2308</v>
      </c>
      <c r="C1437">
        <v>-78.482500000000002</v>
      </c>
      <c r="D1437">
        <v>177.49027699999999</v>
      </c>
      <c r="H1437">
        <v>-26.4</v>
      </c>
      <c r="I1437">
        <v>0.16</v>
      </c>
      <c r="K1437" t="s">
        <v>2297</v>
      </c>
      <c r="L1437">
        <v>146.72</v>
      </c>
      <c r="M1437" t="s">
        <v>128</v>
      </c>
      <c r="N1437">
        <v>1976</v>
      </c>
      <c r="P1437">
        <v>1977</v>
      </c>
      <c r="R1437" t="s">
        <v>2298</v>
      </c>
    </row>
    <row r="1438" spans="1:18">
      <c r="A1438">
        <v>3158</v>
      </c>
      <c r="B1438" t="s">
        <v>2309</v>
      </c>
      <c r="C1438">
        <v>-78.600277000000006</v>
      </c>
      <c r="D1438">
        <v>-162.15777700000001</v>
      </c>
      <c r="H1438">
        <v>-24.5</v>
      </c>
      <c r="I1438">
        <v>0.25</v>
      </c>
      <c r="K1438" t="s">
        <v>2297</v>
      </c>
      <c r="L1438">
        <v>229.25</v>
      </c>
      <c r="M1438" t="s">
        <v>128</v>
      </c>
      <c r="N1438">
        <v>1973</v>
      </c>
      <c r="P1438">
        <v>1975</v>
      </c>
      <c r="R1438" t="s">
        <v>2298</v>
      </c>
    </row>
    <row r="1439" spans="1:18">
      <c r="A1439">
        <v>3159</v>
      </c>
      <c r="B1439" t="s">
        <v>2310</v>
      </c>
      <c r="C1439">
        <v>-78.611110999999994</v>
      </c>
      <c r="D1439">
        <v>-165.21638799999999</v>
      </c>
      <c r="I1439">
        <v>0.27</v>
      </c>
      <c r="K1439" t="s">
        <v>2297</v>
      </c>
      <c r="L1439">
        <v>247.59</v>
      </c>
      <c r="M1439" t="s">
        <v>128</v>
      </c>
      <c r="N1439">
        <v>1976</v>
      </c>
      <c r="P1439">
        <v>1977</v>
      </c>
      <c r="R1439" t="s">
        <v>2298</v>
      </c>
    </row>
    <row r="1440" spans="1:18">
      <c r="A1440">
        <v>3160</v>
      </c>
      <c r="B1440" t="s">
        <v>282</v>
      </c>
      <c r="C1440">
        <v>-78.738332999999997</v>
      </c>
      <c r="D1440">
        <v>-158.02500000000001</v>
      </c>
      <c r="I1440">
        <v>0.23</v>
      </c>
      <c r="K1440" t="s">
        <v>2297</v>
      </c>
      <c r="L1440">
        <v>210.91</v>
      </c>
      <c r="M1440" t="s">
        <v>128</v>
      </c>
      <c r="N1440">
        <v>1973</v>
      </c>
      <c r="P1440">
        <v>1975</v>
      </c>
      <c r="R1440" t="s">
        <v>2298</v>
      </c>
    </row>
    <row r="1441" spans="1:18">
      <c r="A1441">
        <v>3161</v>
      </c>
      <c r="B1441" t="s">
        <v>2311</v>
      </c>
      <c r="C1441">
        <v>-78.739999999999995</v>
      </c>
      <c r="D1441">
        <v>-155.558333</v>
      </c>
      <c r="I1441">
        <v>0.16</v>
      </c>
      <c r="K1441" t="s">
        <v>2297</v>
      </c>
      <c r="L1441">
        <v>146.72</v>
      </c>
      <c r="M1441" t="s">
        <v>128</v>
      </c>
      <c r="N1441">
        <v>1973</v>
      </c>
      <c r="P1441">
        <v>1975</v>
      </c>
      <c r="R1441" t="s">
        <v>2298</v>
      </c>
    </row>
    <row r="1442" spans="1:18">
      <c r="A1442">
        <v>3162</v>
      </c>
      <c r="B1442" t="s">
        <v>280</v>
      </c>
      <c r="C1442">
        <v>-78.759444000000002</v>
      </c>
      <c r="D1442">
        <v>-159.88833299999999</v>
      </c>
      <c r="H1442">
        <v>-24.6</v>
      </c>
      <c r="I1442">
        <v>0.27</v>
      </c>
      <c r="K1442" t="s">
        <v>2297</v>
      </c>
      <c r="L1442">
        <v>247.59</v>
      </c>
      <c r="M1442" t="s">
        <v>128</v>
      </c>
      <c r="N1442">
        <v>1973</v>
      </c>
      <c r="P1442">
        <v>1975</v>
      </c>
      <c r="R1442" t="s">
        <v>2298</v>
      </c>
    </row>
    <row r="1443" spans="1:18">
      <c r="A1443">
        <v>3163</v>
      </c>
      <c r="B1443" t="s">
        <v>2312</v>
      </c>
      <c r="C1443">
        <v>-78.784165999999999</v>
      </c>
      <c r="D1443">
        <v>-169.88555500000001</v>
      </c>
      <c r="I1443">
        <v>0.16</v>
      </c>
      <c r="K1443" t="s">
        <v>2297</v>
      </c>
      <c r="L1443">
        <v>146.72</v>
      </c>
      <c r="M1443" t="s">
        <v>128</v>
      </c>
      <c r="N1443">
        <v>1976</v>
      </c>
      <c r="P1443">
        <v>1977</v>
      </c>
      <c r="R1443" t="s">
        <v>2298</v>
      </c>
    </row>
    <row r="1444" spans="1:18">
      <c r="A1444">
        <v>3164</v>
      </c>
      <c r="B1444" t="s">
        <v>2313</v>
      </c>
      <c r="C1444">
        <v>-78.808887999999996</v>
      </c>
      <c r="D1444">
        <v>-167.39083299999999</v>
      </c>
      <c r="H1444">
        <v>-26.3</v>
      </c>
      <c r="I1444">
        <v>0.21</v>
      </c>
      <c r="K1444" t="s">
        <v>2297</v>
      </c>
      <c r="L1444">
        <v>192.57</v>
      </c>
      <c r="M1444" t="s">
        <v>128</v>
      </c>
      <c r="N1444">
        <v>1976</v>
      </c>
      <c r="P1444">
        <v>1977</v>
      </c>
      <c r="R1444" t="s">
        <v>2298</v>
      </c>
    </row>
    <row r="1445" spans="1:18">
      <c r="A1445">
        <v>3165</v>
      </c>
      <c r="B1445" t="s">
        <v>2314</v>
      </c>
      <c r="C1445">
        <v>-78.906943999999996</v>
      </c>
      <c r="D1445">
        <v>-172.414444</v>
      </c>
      <c r="H1445">
        <v>-26.5</v>
      </c>
      <c r="I1445">
        <v>0.18</v>
      </c>
      <c r="K1445" t="s">
        <v>2297</v>
      </c>
      <c r="L1445">
        <v>165.06</v>
      </c>
      <c r="M1445" t="s">
        <v>128</v>
      </c>
      <c r="N1445">
        <v>1976</v>
      </c>
      <c r="P1445">
        <v>1977</v>
      </c>
      <c r="R1445" t="s">
        <v>2298</v>
      </c>
    </row>
    <row r="1446" spans="1:18">
      <c r="A1446">
        <v>3166</v>
      </c>
      <c r="B1446" t="s">
        <v>2315</v>
      </c>
      <c r="C1446">
        <v>-78.943332999999996</v>
      </c>
      <c r="D1446">
        <v>174.840833</v>
      </c>
      <c r="H1446">
        <v>-27</v>
      </c>
      <c r="I1446">
        <v>0.14000000000000001</v>
      </c>
      <c r="K1446" t="s">
        <v>2297</v>
      </c>
      <c r="L1446">
        <v>128.38</v>
      </c>
      <c r="M1446" t="s">
        <v>128</v>
      </c>
      <c r="N1446">
        <v>1976</v>
      </c>
      <c r="P1446">
        <v>1977</v>
      </c>
      <c r="R1446" t="s">
        <v>2298</v>
      </c>
    </row>
    <row r="1447" spans="1:18">
      <c r="A1447">
        <v>3167</v>
      </c>
      <c r="B1447" t="s">
        <v>2316</v>
      </c>
      <c r="C1447">
        <v>-78.957499999999996</v>
      </c>
      <c r="D1447">
        <v>179.92250000000001</v>
      </c>
      <c r="H1447">
        <v>-27.1</v>
      </c>
      <c r="I1447">
        <v>0.16</v>
      </c>
      <c r="K1447" t="s">
        <v>2297</v>
      </c>
      <c r="L1447">
        <v>146.72</v>
      </c>
      <c r="M1447" t="s">
        <v>128</v>
      </c>
      <c r="N1447">
        <v>1976</v>
      </c>
      <c r="P1447">
        <v>1977</v>
      </c>
      <c r="R1447" t="s">
        <v>2298</v>
      </c>
    </row>
    <row r="1448" spans="1:18">
      <c r="A1448">
        <v>3168</v>
      </c>
      <c r="B1448" t="s">
        <v>2317</v>
      </c>
      <c r="C1448">
        <v>-78.959165999999996</v>
      </c>
      <c r="D1448">
        <v>-174.85388800000001</v>
      </c>
      <c r="I1448">
        <v>0.17</v>
      </c>
      <c r="K1448" t="s">
        <v>2297</v>
      </c>
      <c r="L1448">
        <v>155.88999999999999</v>
      </c>
      <c r="M1448" t="s">
        <v>128</v>
      </c>
      <c r="N1448">
        <v>1976</v>
      </c>
      <c r="P1448">
        <v>1977</v>
      </c>
      <c r="R1448" t="s">
        <v>2298</v>
      </c>
    </row>
    <row r="1449" spans="1:18">
      <c r="A1449">
        <v>3169</v>
      </c>
      <c r="B1449" t="s">
        <v>2318</v>
      </c>
      <c r="C1449">
        <v>-78.989444000000006</v>
      </c>
      <c r="D1449">
        <v>-177.74722199999999</v>
      </c>
      <c r="I1449">
        <v>0.15</v>
      </c>
      <c r="K1449" t="s">
        <v>2297</v>
      </c>
      <c r="L1449">
        <v>137.55000000000001</v>
      </c>
      <c r="M1449" t="s">
        <v>128</v>
      </c>
      <c r="N1449">
        <v>1976</v>
      </c>
      <c r="P1449">
        <v>1977</v>
      </c>
      <c r="R1449" t="s">
        <v>2298</v>
      </c>
    </row>
    <row r="1450" spans="1:18">
      <c r="A1450">
        <v>3170</v>
      </c>
      <c r="B1450" t="s">
        <v>2319</v>
      </c>
      <c r="C1450">
        <v>-78.991665999999995</v>
      </c>
      <c r="D1450">
        <v>177.28638799999999</v>
      </c>
      <c r="I1450">
        <v>0.12</v>
      </c>
      <c r="K1450" t="s">
        <v>2297</v>
      </c>
      <c r="L1450">
        <v>110.04</v>
      </c>
      <c r="M1450" t="s">
        <v>128</v>
      </c>
      <c r="N1450">
        <v>1976</v>
      </c>
      <c r="P1450">
        <v>1977</v>
      </c>
      <c r="R1450" t="s">
        <v>2298</v>
      </c>
    </row>
    <row r="1451" spans="1:18">
      <c r="A1451">
        <v>3171</v>
      </c>
      <c r="B1451" t="s">
        <v>2320</v>
      </c>
      <c r="C1451">
        <v>-79.136944</v>
      </c>
      <c r="D1451">
        <v>179.92250000000001</v>
      </c>
      <c r="H1451">
        <v>-27.2</v>
      </c>
      <c r="I1451">
        <v>0.13</v>
      </c>
      <c r="K1451" t="s">
        <v>2297</v>
      </c>
      <c r="L1451">
        <v>119.21</v>
      </c>
      <c r="M1451" t="s">
        <v>128</v>
      </c>
      <c r="N1451">
        <v>1976</v>
      </c>
      <c r="P1451">
        <v>1977</v>
      </c>
      <c r="R1451" t="s">
        <v>2298</v>
      </c>
    </row>
    <row r="1452" spans="1:18">
      <c r="A1452">
        <v>3172</v>
      </c>
      <c r="B1452">
        <v>4</v>
      </c>
      <c r="C1452">
        <v>-79.173333</v>
      </c>
      <c r="D1452">
        <v>-155.441666</v>
      </c>
      <c r="I1452">
        <v>0.16</v>
      </c>
      <c r="K1452" t="s">
        <v>2297</v>
      </c>
      <c r="L1452">
        <v>146.72</v>
      </c>
      <c r="M1452" t="s">
        <v>128</v>
      </c>
      <c r="N1452">
        <v>1973</v>
      </c>
      <c r="P1452">
        <v>1975</v>
      </c>
      <c r="R1452" t="s">
        <v>2298</v>
      </c>
    </row>
    <row r="1453" spans="1:18">
      <c r="A1453">
        <v>3173</v>
      </c>
      <c r="B1453">
        <v>5</v>
      </c>
      <c r="C1453">
        <v>-79.190276999999995</v>
      </c>
      <c r="D1453">
        <v>-157.40944400000001</v>
      </c>
      <c r="I1453">
        <v>0.2</v>
      </c>
      <c r="K1453" t="s">
        <v>2297</v>
      </c>
      <c r="L1453">
        <v>183.4</v>
      </c>
      <c r="M1453" t="s">
        <v>128</v>
      </c>
      <c r="N1453">
        <v>1973</v>
      </c>
      <c r="P1453">
        <v>1975</v>
      </c>
      <c r="R1453" t="s">
        <v>2298</v>
      </c>
    </row>
    <row r="1454" spans="1:18">
      <c r="A1454">
        <v>3174</v>
      </c>
      <c r="B1454">
        <v>6</v>
      </c>
      <c r="C1454">
        <v>-79.226665999999994</v>
      </c>
      <c r="D1454">
        <v>-159.41666599999999</v>
      </c>
      <c r="I1454">
        <v>0.23</v>
      </c>
      <c r="K1454" t="s">
        <v>2297</v>
      </c>
      <c r="L1454">
        <v>210.91</v>
      </c>
      <c r="M1454" t="s">
        <v>128</v>
      </c>
      <c r="N1454">
        <v>1973</v>
      </c>
      <c r="P1454">
        <v>1975</v>
      </c>
      <c r="R1454" t="s">
        <v>2298</v>
      </c>
    </row>
    <row r="1455" spans="1:18">
      <c r="A1455">
        <v>3175</v>
      </c>
      <c r="B1455" t="s">
        <v>279</v>
      </c>
      <c r="C1455">
        <v>-79.233333000000002</v>
      </c>
      <c r="D1455">
        <v>-167.216666</v>
      </c>
      <c r="I1455">
        <v>0.18</v>
      </c>
      <c r="K1455" t="s">
        <v>2297</v>
      </c>
      <c r="L1455">
        <v>165.06</v>
      </c>
      <c r="M1455" t="s">
        <v>128</v>
      </c>
      <c r="N1455">
        <v>1976</v>
      </c>
      <c r="P1455">
        <v>1977</v>
      </c>
      <c r="R1455" t="s">
        <v>2298</v>
      </c>
    </row>
    <row r="1456" spans="1:18">
      <c r="A1456">
        <v>3176</v>
      </c>
      <c r="B1456" t="s">
        <v>283</v>
      </c>
      <c r="C1456">
        <v>-79.294443999999999</v>
      </c>
      <c r="D1456">
        <v>-169.36250000000001</v>
      </c>
      <c r="H1456">
        <v>-27.4</v>
      </c>
      <c r="I1456">
        <v>0.19</v>
      </c>
      <c r="K1456" t="s">
        <v>2297</v>
      </c>
      <c r="L1456">
        <v>174.23</v>
      </c>
      <c r="M1456" t="s">
        <v>128</v>
      </c>
      <c r="N1456">
        <v>1976</v>
      </c>
      <c r="P1456">
        <v>1977</v>
      </c>
      <c r="R1456" t="s">
        <v>2298</v>
      </c>
    </row>
    <row r="1457" spans="1:18">
      <c r="A1457">
        <v>3177</v>
      </c>
      <c r="B1457" t="s">
        <v>281</v>
      </c>
      <c r="C1457">
        <v>-79.310276999999999</v>
      </c>
      <c r="D1457">
        <v>-164.70833300000001</v>
      </c>
      <c r="H1457">
        <v>-27</v>
      </c>
      <c r="I1457">
        <v>0.13</v>
      </c>
      <c r="K1457" t="s">
        <v>2297</v>
      </c>
      <c r="L1457">
        <v>119.21</v>
      </c>
      <c r="M1457" t="s">
        <v>128</v>
      </c>
      <c r="N1457">
        <v>1976</v>
      </c>
      <c r="P1457">
        <v>1977</v>
      </c>
      <c r="R1457" t="s">
        <v>2298</v>
      </c>
    </row>
    <row r="1458" spans="1:18">
      <c r="A1458">
        <v>3178</v>
      </c>
      <c r="B1458" t="s">
        <v>2321</v>
      </c>
      <c r="C1458">
        <v>-79.317222000000001</v>
      </c>
      <c r="D1458">
        <v>169.42916600000001</v>
      </c>
      <c r="H1458">
        <v>-27.3</v>
      </c>
      <c r="I1458">
        <v>0.16</v>
      </c>
      <c r="K1458" t="s">
        <v>2297</v>
      </c>
      <c r="L1458">
        <v>146.72</v>
      </c>
      <c r="M1458" t="s">
        <v>128</v>
      </c>
      <c r="N1458">
        <v>1976</v>
      </c>
      <c r="P1458">
        <v>1977</v>
      </c>
      <c r="R1458" t="s">
        <v>2298</v>
      </c>
    </row>
    <row r="1459" spans="1:18">
      <c r="A1459">
        <v>3179</v>
      </c>
      <c r="B1459" t="s">
        <v>2093</v>
      </c>
      <c r="C1459">
        <v>-79.371666000000005</v>
      </c>
      <c r="D1459">
        <v>-171.82</v>
      </c>
      <c r="I1459">
        <v>0.15</v>
      </c>
      <c r="K1459" t="s">
        <v>2297</v>
      </c>
      <c r="L1459">
        <v>137.55000000000001</v>
      </c>
      <c r="M1459" t="s">
        <v>128</v>
      </c>
      <c r="N1459">
        <v>1976</v>
      </c>
      <c r="P1459">
        <v>1977</v>
      </c>
      <c r="R1459" t="s">
        <v>2298</v>
      </c>
    </row>
    <row r="1460" spans="1:18">
      <c r="A1460">
        <v>3180</v>
      </c>
      <c r="B1460" t="s">
        <v>2322</v>
      </c>
      <c r="C1460">
        <v>-79.429444000000004</v>
      </c>
      <c r="D1460">
        <v>171.99194399999999</v>
      </c>
      <c r="H1460">
        <v>-26.3</v>
      </c>
      <c r="I1460">
        <v>0.14000000000000001</v>
      </c>
      <c r="K1460" t="s">
        <v>2297</v>
      </c>
      <c r="L1460">
        <v>128.38</v>
      </c>
      <c r="M1460" t="s">
        <v>128</v>
      </c>
      <c r="N1460">
        <v>1976</v>
      </c>
      <c r="P1460">
        <v>1977</v>
      </c>
      <c r="R1460" t="s">
        <v>2298</v>
      </c>
    </row>
    <row r="1461" spans="1:18">
      <c r="A1461">
        <v>3181</v>
      </c>
      <c r="B1461" t="s">
        <v>2094</v>
      </c>
      <c r="C1461">
        <v>-79.434443999999999</v>
      </c>
      <c r="D1461">
        <v>-174.80944400000001</v>
      </c>
      <c r="I1461">
        <v>0.18</v>
      </c>
      <c r="K1461" t="s">
        <v>2297</v>
      </c>
      <c r="L1461">
        <v>165.06</v>
      </c>
      <c r="M1461" t="s">
        <v>128</v>
      </c>
      <c r="N1461">
        <v>1976</v>
      </c>
      <c r="P1461">
        <v>1977</v>
      </c>
      <c r="R1461" t="s">
        <v>2298</v>
      </c>
    </row>
    <row r="1462" spans="1:18">
      <c r="A1462">
        <v>3182</v>
      </c>
      <c r="B1462" t="s">
        <v>2323</v>
      </c>
      <c r="C1462">
        <v>-79.455276999999995</v>
      </c>
      <c r="D1462">
        <v>174.60583299999999</v>
      </c>
      <c r="I1462">
        <v>0.1</v>
      </c>
      <c r="K1462" t="s">
        <v>2297</v>
      </c>
      <c r="L1462">
        <v>91.7</v>
      </c>
      <c r="M1462" t="s">
        <v>128</v>
      </c>
      <c r="N1462">
        <v>1976</v>
      </c>
      <c r="P1462">
        <v>1977</v>
      </c>
      <c r="R1462" t="s">
        <v>2298</v>
      </c>
    </row>
    <row r="1463" spans="1:18">
      <c r="A1463">
        <v>3183</v>
      </c>
      <c r="B1463" t="s">
        <v>2095</v>
      </c>
      <c r="C1463">
        <v>-79.471110999999993</v>
      </c>
      <c r="D1463">
        <v>-177.30527699999999</v>
      </c>
      <c r="I1463">
        <v>0.15</v>
      </c>
      <c r="K1463" t="s">
        <v>2297</v>
      </c>
      <c r="L1463">
        <v>137.55000000000001</v>
      </c>
      <c r="M1463" t="s">
        <v>128</v>
      </c>
      <c r="N1463">
        <v>1976</v>
      </c>
      <c r="P1463">
        <v>1977</v>
      </c>
      <c r="R1463" t="s">
        <v>2298</v>
      </c>
    </row>
    <row r="1464" spans="1:18">
      <c r="A1464">
        <v>3184</v>
      </c>
      <c r="B1464" t="s">
        <v>2324</v>
      </c>
      <c r="C1464">
        <v>-79.474999999999994</v>
      </c>
      <c r="D1464">
        <v>177.46972199999999</v>
      </c>
      <c r="I1464">
        <v>0.1</v>
      </c>
      <c r="K1464" t="s">
        <v>2297</v>
      </c>
      <c r="L1464">
        <v>91.7</v>
      </c>
      <c r="M1464" t="s">
        <v>128</v>
      </c>
      <c r="N1464">
        <v>1976</v>
      </c>
      <c r="P1464">
        <v>1977</v>
      </c>
      <c r="R1464" t="s">
        <v>2298</v>
      </c>
    </row>
    <row r="1465" spans="1:18">
      <c r="A1465">
        <v>3185</v>
      </c>
      <c r="B1465" t="s">
        <v>2325</v>
      </c>
      <c r="C1465">
        <v>-79.480554999999995</v>
      </c>
      <c r="D1465">
        <v>-154.67444399999999</v>
      </c>
      <c r="I1465">
        <v>0.16</v>
      </c>
      <c r="K1465" t="s">
        <v>2297</v>
      </c>
      <c r="L1465">
        <v>146.72</v>
      </c>
      <c r="M1465" t="s">
        <v>128</v>
      </c>
      <c r="N1465">
        <v>1973</v>
      </c>
      <c r="P1465">
        <v>1975</v>
      </c>
      <c r="R1465" t="s">
        <v>2298</v>
      </c>
    </row>
    <row r="1466" spans="1:18">
      <c r="A1466">
        <v>3186</v>
      </c>
      <c r="B1466" t="s">
        <v>2326</v>
      </c>
      <c r="C1466">
        <v>-79.513610999999997</v>
      </c>
      <c r="D1466">
        <v>179.93555499999999</v>
      </c>
      <c r="I1466">
        <v>0.11</v>
      </c>
      <c r="K1466" t="s">
        <v>2297</v>
      </c>
      <c r="L1466">
        <v>100.87</v>
      </c>
      <c r="M1466" t="s">
        <v>128</v>
      </c>
      <c r="N1466">
        <v>1976</v>
      </c>
      <c r="P1466">
        <v>1977</v>
      </c>
      <c r="R1466" t="s">
        <v>2298</v>
      </c>
    </row>
    <row r="1467" spans="1:18">
      <c r="A1467">
        <v>3187</v>
      </c>
      <c r="B1467">
        <v>7</v>
      </c>
      <c r="C1467">
        <v>-79.601665999999994</v>
      </c>
      <c r="D1467">
        <v>-163.69999999999999</v>
      </c>
      <c r="I1467">
        <v>0.13</v>
      </c>
      <c r="K1467" t="s">
        <v>2297</v>
      </c>
      <c r="L1467">
        <v>119.21</v>
      </c>
      <c r="M1467" t="s">
        <v>128</v>
      </c>
      <c r="N1467">
        <v>1973</v>
      </c>
      <c r="P1467">
        <v>1975</v>
      </c>
      <c r="R1467" t="s">
        <v>2298</v>
      </c>
    </row>
    <row r="1468" spans="1:18">
      <c r="A1468">
        <v>3188</v>
      </c>
      <c r="B1468" t="s">
        <v>233</v>
      </c>
      <c r="C1468">
        <v>-79.67</v>
      </c>
      <c r="D1468">
        <v>-150.61666600000001</v>
      </c>
      <c r="H1468">
        <v>-25.2</v>
      </c>
      <c r="I1468">
        <v>0.1</v>
      </c>
      <c r="K1468" t="s">
        <v>2297</v>
      </c>
      <c r="L1468">
        <v>91.7</v>
      </c>
      <c r="M1468" t="s">
        <v>128</v>
      </c>
      <c r="N1468">
        <v>1973</v>
      </c>
      <c r="P1468">
        <v>1975</v>
      </c>
      <c r="R1468" t="s">
        <v>2298</v>
      </c>
    </row>
    <row r="1469" spans="1:18">
      <c r="A1469">
        <v>3189</v>
      </c>
      <c r="B1469">
        <v>8</v>
      </c>
      <c r="C1469">
        <v>-79.686666000000002</v>
      </c>
      <c r="D1469">
        <v>-165.941666</v>
      </c>
      <c r="I1469">
        <v>0.16</v>
      </c>
      <c r="K1469" t="s">
        <v>2297</v>
      </c>
      <c r="L1469">
        <v>146.72</v>
      </c>
      <c r="M1469" t="s">
        <v>128</v>
      </c>
      <c r="N1469">
        <v>1973</v>
      </c>
      <c r="P1469">
        <v>1975</v>
      </c>
      <c r="R1469" t="s">
        <v>2298</v>
      </c>
    </row>
    <row r="1470" spans="1:18">
      <c r="A1470">
        <v>3190</v>
      </c>
      <c r="B1470">
        <v>17</v>
      </c>
      <c r="C1470">
        <v>-79.734999999999999</v>
      </c>
      <c r="D1470">
        <v>168.8</v>
      </c>
      <c r="I1470">
        <v>0.12</v>
      </c>
      <c r="K1470" t="s">
        <v>2297</v>
      </c>
      <c r="L1470">
        <v>110.04</v>
      </c>
      <c r="M1470" t="s">
        <v>128</v>
      </c>
      <c r="N1470">
        <v>1976</v>
      </c>
      <c r="P1470">
        <v>1977</v>
      </c>
      <c r="R1470" t="s">
        <v>2298</v>
      </c>
    </row>
    <row r="1471" spans="1:18">
      <c r="A1471">
        <v>3191</v>
      </c>
      <c r="B1471" t="s">
        <v>2327</v>
      </c>
      <c r="C1471">
        <v>-79.751666</v>
      </c>
      <c r="D1471">
        <v>-157.283333</v>
      </c>
      <c r="I1471">
        <v>0.15</v>
      </c>
      <c r="K1471" t="s">
        <v>2297</v>
      </c>
      <c r="L1471">
        <v>137.55000000000001</v>
      </c>
      <c r="M1471" t="s">
        <v>128</v>
      </c>
      <c r="N1471">
        <v>1973</v>
      </c>
      <c r="P1471">
        <v>1975</v>
      </c>
      <c r="R1471" t="s">
        <v>2298</v>
      </c>
    </row>
    <row r="1472" spans="1:18">
      <c r="A1472">
        <v>3192</v>
      </c>
      <c r="B1472">
        <v>9</v>
      </c>
      <c r="C1472">
        <v>-79.793333000000004</v>
      </c>
      <c r="D1472">
        <v>-168.57499999999999</v>
      </c>
      <c r="I1472">
        <v>0.15</v>
      </c>
      <c r="K1472" t="s">
        <v>2297</v>
      </c>
      <c r="L1472">
        <v>137.55000000000001</v>
      </c>
      <c r="M1472" t="s">
        <v>128</v>
      </c>
      <c r="N1472">
        <v>1973</v>
      </c>
      <c r="P1472">
        <v>1975</v>
      </c>
      <c r="R1472" t="s">
        <v>2298</v>
      </c>
    </row>
    <row r="1473" spans="1:18">
      <c r="A1473">
        <v>3193</v>
      </c>
      <c r="B1473">
        <v>16</v>
      </c>
      <c r="C1473">
        <v>-79.935833000000002</v>
      </c>
      <c r="D1473">
        <v>171.636944</v>
      </c>
      <c r="H1473">
        <v>-26.6</v>
      </c>
      <c r="I1473">
        <v>0.16</v>
      </c>
      <c r="K1473" t="s">
        <v>2297</v>
      </c>
      <c r="L1473">
        <v>146.72</v>
      </c>
      <c r="M1473" t="s">
        <v>128</v>
      </c>
      <c r="N1473">
        <v>1976</v>
      </c>
      <c r="P1473">
        <v>1977</v>
      </c>
      <c r="R1473" t="s">
        <v>2298</v>
      </c>
    </row>
    <row r="1474" spans="1:18">
      <c r="A1474">
        <v>3194</v>
      </c>
      <c r="B1474" t="s">
        <v>2328</v>
      </c>
      <c r="C1474">
        <v>-79.938333</v>
      </c>
      <c r="D1474">
        <v>-158.80000000000001</v>
      </c>
      <c r="I1474">
        <v>0.16</v>
      </c>
      <c r="K1474" t="s">
        <v>2297</v>
      </c>
      <c r="L1474">
        <v>146.72</v>
      </c>
      <c r="M1474" t="s">
        <v>128</v>
      </c>
      <c r="N1474">
        <v>1973</v>
      </c>
      <c r="P1474">
        <v>1975</v>
      </c>
      <c r="R1474" t="s">
        <v>2298</v>
      </c>
    </row>
    <row r="1475" spans="1:18">
      <c r="A1475">
        <v>3195</v>
      </c>
      <c r="B1475">
        <v>13</v>
      </c>
      <c r="C1475">
        <v>-79.951387999999994</v>
      </c>
      <c r="D1475">
        <v>179.950277</v>
      </c>
      <c r="I1475">
        <v>0.1</v>
      </c>
      <c r="K1475" t="s">
        <v>2297</v>
      </c>
      <c r="L1475">
        <v>91.7</v>
      </c>
      <c r="M1475" t="s">
        <v>128</v>
      </c>
      <c r="N1475">
        <v>1976</v>
      </c>
      <c r="P1475">
        <v>1977</v>
      </c>
      <c r="R1475" t="s">
        <v>2298</v>
      </c>
    </row>
    <row r="1476" spans="1:18">
      <c r="A1476">
        <v>3196</v>
      </c>
      <c r="B1476">
        <v>15</v>
      </c>
      <c r="C1476">
        <v>-79.969722000000004</v>
      </c>
      <c r="D1476">
        <v>174.16472200000001</v>
      </c>
      <c r="I1476">
        <v>0.11</v>
      </c>
      <c r="K1476" t="s">
        <v>2297</v>
      </c>
      <c r="L1476">
        <v>100.87</v>
      </c>
      <c r="M1476" t="s">
        <v>128</v>
      </c>
      <c r="N1476">
        <v>1976</v>
      </c>
      <c r="P1476">
        <v>1977</v>
      </c>
      <c r="R1476" t="s">
        <v>2298</v>
      </c>
    </row>
    <row r="1477" spans="1:18">
      <c r="A1477">
        <v>3197</v>
      </c>
      <c r="B1477">
        <v>12</v>
      </c>
      <c r="C1477">
        <v>-79.976111000000003</v>
      </c>
      <c r="D1477">
        <v>-177.21416600000001</v>
      </c>
      <c r="H1477">
        <v>-27.5</v>
      </c>
      <c r="I1477">
        <v>0.11</v>
      </c>
      <c r="K1477" t="s">
        <v>2297</v>
      </c>
      <c r="L1477">
        <v>100.87</v>
      </c>
      <c r="M1477" t="s">
        <v>128</v>
      </c>
      <c r="N1477">
        <v>1976</v>
      </c>
      <c r="P1477">
        <v>1977</v>
      </c>
      <c r="R1477" t="s">
        <v>2298</v>
      </c>
    </row>
    <row r="1478" spans="1:18">
      <c r="A1478">
        <v>3198</v>
      </c>
      <c r="B1478">
        <v>14</v>
      </c>
      <c r="C1478">
        <v>-79.983333000000002</v>
      </c>
      <c r="D1478">
        <v>177.10083299999999</v>
      </c>
      <c r="H1478">
        <v>-27.1</v>
      </c>
      <c r="I1478">
        <v>0.13</v>
      </c>
      <c r="K1478" t="s">
        <v>2297</v>
      </c>
      <c r="L1478">
        <v>119.21</v>
      </c>
      <c r="M1478" t="s">
        <v>128</v>
      </c>
      <c r="N1478">
        <v>1976</v>
      </c>
      <c r="P1478">
        <v>1977</v>
      </c>
      <c r="R1478" t="s">
        <v>2298</v>
      </c>
    </row>
    <row r="1479" spans="1:18">
      <c r="A1479">
        <v>3199</v>
      </c>
      <c r="B1479" t="s">
        <v>231</v>
      </c>
      <c r="C1479">
        <v>-79.990832999999995</v>
      </c>
      <c r="D1479">
        <v>-152.104444</v>
      </c>
      <c r="H1479">
        <v>-26.1</v>
      </c>
      <c r="I1479">
        <v>0.11</v>
      </c>
      <c r="K1479" t="s">
        <v>2297</v>
      </c>
      <c r="L1479">
        <v>100.87</v>
      </c>
      <c r="M1479" t="s">
        <v>128</v>
      </c>
      <c r="N1479">
        <v>1973</v>
      </c>
      <c r="P1479">
        <v>1975</v>
      </c>
      <c r="R1479" t="s">
        <v>2298</v>
      </c>
    </row>
    <row r="1480" spans="1:18">
      <c r="A1480">
        <v>3200</v>
      </c>
      <c r="B1480" t="s">
        <v>2329</v>
      </c>
      <c r="C1480">
        <v>-80.004999999999995</v>
      </c>
      <c r="D1480">
        <v>-162.48333299999999</v>
      </c>
      <c r="I1480">
        <v>0.13</v>
      </c>
      <c r="K1480" t="s">
        <v>2297</v>
      </c>
      <c r="L1480">
        <v>119.21</v>
      </c>
      <c r="M1480" t="s">
        <v>128</v>
      </c>
      <c r="N1480">
        <v>1973</v>
      </c>
      <c r="P1480">
        <v>1975</v>
      </c>
      <c r="R1480" t="s">
        <v>2298</v>
      </c>
    </row>
    <row r="1481" spans="1:18">
      <c r="A1481">
        <v>3201</v>
      </c>
      <c r="B1481" t="s">
        <v>2330</v>
      </c>
      <c r="C1481">
        <v>-80.015583000000007</v>
      </c>
      <c r="D1481">
        <v>-177.01666599999999</v>
      </c>
      <c r="I1481">
        <v>0.14000000000000001</v>
      </c>
      <c r="K1481" t="s">
        <v>2297</v>
      </c>
      <c r="L1481">
        <v>128.38</v>
      </c>
      <c r="M1481" t="s">
        <v>128</v>
      </c>
      <c r="N1481">
        <v>1976</v>
      </c>
      <c r="P1481">
        <v>1977</v>
      </c>
      <c r="R1481" t="s">
        <v>2298</v>
      </c>
    </row>
    <row r="1482" spans="1:18">
      <c r="A1482">
        <v>3202</v>
      </c>
      <c r="B1482" t="s">
        <v>2331</v>
      </c>
      <c r="C1482">
        <v>-80.110276999999996</v>
      </c>
      <c r="D1482">
        <v>165.244722</v>
      </c>
      <c r="H1482">
        <v>-25.7</v>
      </c>
      <c r="I1482">
        <v>0.17</v>
      </c>
      <c r="K1482" t="s">
        <v>2297</v>
      </c>
      <c r="L1482">
        <v>155.88999999999999</v>
      </c>
      <c r="M1482" t="s">
        <v>128</v>
      </c>
      <c r="N1482">
        <v>1976</v>
      </c>
      <c r="P1482">
        <v>1977</v>
      </c>
      <c r="R1482" t="s">
        <v>2298</v>
      </c>
    </row>
    <row r="1483" spans="1:18">
      <c r="A1483">
        <v>3203</v>
      </c>
      <c r="B1483" t="s">
        <v>226</v>
      </c>
      <c r="C1483">
        <v>-80.176665999999997</v>
      </c>
      <c r="D1483">
        <v>-156</v>
      </c>
      <c r="I1483">
        <v>0.13</v>
      </c>
      <c r="K1483" t="s">
        <v>2297</v>
      </c>
      <c r="L1483">
        <v>119.21</v>
      </c>
      <c r="M1483" t="s">
        <v>128</v>
      </c>
      <c r="N1483">
        <v>1973</v>
      </c>
      <c r="P1483">
        <v>1975</v>
      </c>
      <c r="R1483" t="s">
        <v>2298</v>
      </c>
    </row>
    <row r="1484" spans="1:18">
      <c r="A1484">
        <v>3204</v>
      </c>
      <c r="B1484" t="s">
        <v>2332</v>
      </c>
      <c r="C1484">
        <v>-80.188333</v>
      </c>
      <c r="D1484">
        <v>-165.20777699999999</v>
      </c>
      <c r="H1484">
        <v>-27.1</v>
      </c>
      <c r="I1484">
        <v>0.15</v>
      </c>
      <c r="K1484" t="s">
        <v>2297</v>
      </c>
      <c r="L1484">
        <v>137.55000000000001</v>
      </c>
      <c r="M1484" t="s">
        <v>128</v>
      </c>
      <c r="N1484">
        <v>1973</v>
      </c>
      <c r="P1484">
        <v>1975</v>
      </c>
      <c r="R1484" t="s">
        <v>2298</v>
      </c>
    </row>
    <row r="1485" spans="1:18">
      <c r="A1485">
        <v>3205</v>
      </c>
      <c r="B1485" t="s">
        <v>2333</v>
      </c>
      <c r="C1485">
        <v>-80.191665999999998</v>
      </c>
      <c r="D1485">
        <v>-161.56138799999999</v>
      </c>
      <c r="H1485">
        <v>-27.5</v>
      </c>
      <c r="I1485">
        <v>0.15</v>
      </c>
      <c r="K1485" t="s">
        <v>2297</v>
      </c>
      <c r="L1485">
        <v>137.55000000000001</v>
      </c>
      <c r="M1485" t="s">
        <v>128</v>
      </c>
      <c r="N1485">
        <v>1973</v>
      </c>
      <c r="P1485">
        <v>1974</v>
      </c>
      <c r="R1485" t="s">
        <v>2298</v>
      </c>
    </row>
    <row r="1486" spans="1:18">
      <c r="A1486">
        <v>3206</v>
      </c>
      <c r="B1486" t="s">
        <v>227</v>
      </c>
      <c r="C1486">
        <v>-80.321665999999993</v>
      </c>
      <c r="D1486">
        <v>-158.66666599999999</v>
      </c>
      <c r="H1486">
        <v>-27.1</v>
      </c>
      <c r="I1486">
        <v>0.12</v>
      </c>
      <c r="K1486" t="s">
        <v>2297</v>
      </c>
      <c r="L1486">
        <v>110.04</v>
      </c>
      <c r="M1486" t="s">
        <v>128</v>
      </c>
      <c r="N1486">
        <v>1973</v>
      </c>
      <c r="P1486">
        <v>1975</v>
      </c>
      <c r="R1486" t="s">
        <v>2298</v>
      </c>
    </row>
    <row r="1487" spans="1:18">
      <c r="A1487">
        <v>3207</v>
      </c>
      <c r="B1487" t="s">
        <v>2334</v>
      </c>
      <c r="C1487">
        <v>-80.368333000000007</v>
      </c>
      <c r="D1487">
        <v>-170.25833299999999</v>
      </c>
      <c r="I1487">
        <v>0.12</v>
      </c>
      <c r="K1487" t="s">
        <v>2297</v>
      </c>
      <c r="L1487">
        <v>110.04</v>
      </c>
      <c r="M1487" t="s">
        <v>128</v>
      </c>
      <c r="N1487">
        <v>1973</v>
      </c>
      <c r="P1487">
        <v>1975</v>
      </c>
      <c r="R1487" t="s">
        <v>2298</v>
      </c>
    </row>
    <row r="1488" spans="1:18">
      <c r="A1488">
        <v>3208</v>
      </c>
      <c r="B1488" t="s">
        <v>2335</v>
      </c>
      <c r="C1488">
        <v>-80.383887999999999</v>
      </c>
      <c r="D1488">
        <v>170.950277</v>
      </c>
      <c r="H1488">
        <v>-26.4</v>
      </c>
      <c r="I1488">
        <v>0.13</v>
      </c>
      <c r="K1488" t="s">
        <v>2297</v>
      </c>
      <c r="L1488">
        <v>119.21</v>
      </c>
      <c r="M1488" t="s">
        <v>128</v>
      </c>
      <c r="N1488">
        <v>1976</v>
      </c>
      <c r="P1488">
        <v>1977</v>
      </c>
      <c r="R1488" t="s">
        <v>2298</v>
      </c>
    </row>
    <row r="1489" spans="1:18">
      <c r="A1489">
        <v>3209</v>
      </c>
      <c r="B1489" t="s">
        <v>2336</v>
      </c>
      <c r="C1489">
        <v>-80.436666000000002</v>
      </c>
      <c r="D1489">
        <v>-152.04166599999999</v>
      </c>
      <c r="I1489">
        <v>0.12</v>
      </c>
      <c r="K1489" t="s">
        <v>2297</v>
      </c>
      <c r="L1489">
        <v>110.04</v>
      </c>
      <c r="M1489" t="s">
        <v>128</v>
      </c>
      <c r="N1489">
        <v>1974</v>
      </c>
      <c r="P1489">
        <v>1975</v>
      </c>
      <c r="R1489" t="s">
        <v>2298</v>
      </c>
    </row>
    <row r="1490" spans="1:18">
      <c r="A1490">
        <v>3210</v>
      </c>
      <c r="B1490" t="s">
        <v>2337</v>
      </c>
      <c r="C1490">
        <v>-80.44</v>
      </c>
      <c r="D1490">
        <v>176.3</v>
      </c>
      <c r="I1490">
        <v>0.08</v>
      </c>
      <c r="K1490" t="s">
        <v>2297</v>
      </c>
      <c r="L1490">
        <v>73.36</v>
      </c>
      <c r="M1490" t="s">
        <v>128</v>
      </c>
      <c r="N1490">
        <v>1976</v>
      </c>
      <c r="P1490">
        <v>1977</v>
      </c>
      <c r="R1490" t="s">
        <v>2298</v>
      </c>
    </row>
    <row r="1491" spans="1:18">
      <c r="A1491">
        <v>3211</v>
      </c>
      <c r="B1491" t="s">
        <v>2338</v>
      </c>
      <c r="C1491">
        <v>-80.461111000000002</v>
      </c>
      <c r="D1491">
        <v>179.649722</v>
      </c>
      <c r="H1491">
        <v>-27.1</v>
      </c>
      <c r="I1491">
        <v>0.06</v>
      </c>
      <c r="K1491" t="s">
        <v>2297</v>
      </c>
      <c r="L1491">
        <v>55.02</v>
      </c>
      <c r="M1491" t="s">
        <v>128</v>
      </c>
      <c r="N1491">
        <v>1976</v>
      </c>
      <c r="P1491">
        <v>1977</v>
      </c>
      <c r="R1491" t="s">
        <v>2298</v>
      </c>
    </row>
    <row r="1492" spans="1:18">
      <c r="A1492">
        <v>3212</v>
      </c>
      <c r="B1492" t="s">
        <v>2339</v>
      </c>
      <c r="C1492">
        <v>-80.486666</v>
      </c>
      <c r="D1492">
        <v>-173.9</v>
      </c>
      <c r="H1492">
        <v>-27.6</v>
      </c>
      <c r="I1492">
        <v>0.11</v>
      </c>
      <c r="K1492" t="s">
        <v>2297</v>
      </c>
      <c r="L1492">
        <v>100.87</v>
      </c>
      <c r="M1492" t="s">
        <v>128</v>
      </c>
      <c r="N1492">
        <v>1976</v>
      </c>
      <c r="P1492">
        <v>1977</v>
      </c>
      <c r="R1492" t="s">
        <v>2298</v>
      </c>
    </row>
    <row r="1493" spans="1:18">
      <c r="A1493">
        <v>3213</v>
      </c>
      <c r="B1493" t="s">
        <v>2340</v>
      </c>
      <c r="C1493">
        <v>-80.515000000000001</v>
      </c>
      <c r="D1493">
        <v>-161.52500000000001</v>
      </c>
      <c r="I1493">
        <v>0.13</v>
      </c>
      <c r="K1493" t="s">
        <v>2297</v>
      </c>
      <c r="L1493">
        <v>119.21</v>
      </c>
      <c r="M1493" t="s">
        <v>128</v>
      </c>
      <c r="N1493">
        <v>1973</v>
      </c>
      <c r="P1493">
        <v>1975</v>
      </c>
      <c r="R1493" t="s">
        <v>2298</v>
      </c>
    </row>
    <row r="1494" spans="1:18">
      <c r="A1494">
        <v>3214</v>
      </c>
      <c r="B1494" t="s">
        <v>2341</v>
      </c>
      <c r="C1494">
        <v>-80.581665999999998</v>
      </c>
      <c r="D1494">
        <v>-160</v>
      </c>
      <c r="I1494">
        <v>0.12</v>
      </c>
      <c r="K1494" t="s">
        <v>2297</v>
      </c>
      <c r="L1494">
        <v>110.04</v>
      </c>
      <c r="M1494" t="s">
        <v>128</v>
      </c>
      <c r="N1494">
        <v>1973</v>
      </c>
      <c r="P1494">
        <v>1975</v>
      </c>
      <c r="R1494" t="s">
        <v>2298</v>
      </c>
    </row>
    <row r="1495" spans="1:18">
      <c r="A1495">
        <v>3215</v>
      </c>
      <c r="B1495" t="s">
        <v>2342</v>
      </c>
      <c r="C1495">
        <v>-80.584999999999994</v>
      </c>
      <c r="D1495">
        <v>-176.90638799999999</v>
      </c>
      <c r="H1495">
        <v>-27.6</v>
      </c>
      <c r="I1495">
        <v>0.1</v>
      </c>
      <c r="K1495" t="s">
        <v>2297</v>
      </c>
      <c r="L1495">
        <v>91.7</v>
      </c>
      <c r="M1495" t="s">
        <v>128</v>
      </c>
      <c r="N1495">
        <v>1976</v>
      </c>
      <c r="P1495">
        <v>1977</v>
      </c>
      <c r="R1495" t="s">
        <v>2298</v>
      </c>
    </row>
    <row r="1496" spans="1:18">
      <c r="A1496">
        <v>3216</v>
      </c>
      <c r="B1496" t="s">
        <v>2343</v>
      </c>
      <c r="C1496">
        <v>-80.599999999999994</v>
      </c>
      <c r="D1496">
        <v>-154.691666</v>
      </c>
      <c r="H1496">
        <v>-27.2</v>
      </c>
      <c r="I1496">
        <v>0.1</v>
      </c>
      <c r="K1496" t="s">
        <v>2297</v>
      </c>
      <c r="L1496">
        <v>91.7</v>
      </c>
      <c r="M1496" t="s">
        <v>128</v>
      </c>
      <c r="N1496">
        <v>1973</v>
      </c>
      <c r="P1496">
        <v>1975</v>
      </c>
      <c r="R1496" t="s">
        <v>2298</v>
      </c>
    </row>
    <row r="1497" spans="1:18">
      <c r="A1497">
        <v>3217</v>
      </c>
      <c r="B1497" t="s">
        <v>2344</v>
      </c>
      <c r="C1497">
        <v>-80.646665999999996</v>
      </c>
      <c r="D1497">
        <v>-164.35</v>
      </c>
      <c r="I1497">
        <v>0.12</v>
      </c>
      <c r="K1497" t="s">
        <v>2297</v>
      </c>
      <c r="L1497">
        <v>110.04</v>
      </c>
      <c r="M1497" t="s">
        <v>128</v>
      </c>
      <c r="N1497">
        <v>1973</v>
      </c>
      <c r="P1497">
        <v>1975</v>
      </c>
      <c r="R1497" t="s">
        <v>2298</v>
      </c>
    </row>
    <row r="1498" spans="1:18">
      <c r="A1498">
        <v>3218</v>
      </c>
      <c r="B1498" t="s">
        <v>2345</v>
      </c>
      <c r="C1498">
        <v>-80.750276999999997</v>
      </c>
      <c r="D1498">
        <v>167.393055</v>
      </c>
      <c r="H1498">
        <v>-26.2</v>
      </c>
      <c r="I1498">
        <v>0.19</v>
      </c>
      <c r="K1498" t="s">
        <v>2297</v>
      </c>
      <c r="L1498">
        <v>174.23</v>
      </c>
      <c r="M1498" t="s">
        <v>128</v>
      </c>
      <c r="N1498">
        <v>1976</v>
      </c>
      <c r="P1498">
        <v>1977</v>
      </c>
      <c r="R1498" t="s">
        <v>2298</v>
      </c>
    </row>
    <row r="1499" spans="1:18">
      <c r="A1499">
        <v>3219</v>
      </c>
      <c r="B1499" t="s">
        <v>2346</v>
      </c>
      <c r="C1499">
        <v>-80.758332999999993</v>
      </c>
      <c r="D1499">
        <v>-167.433333</v>
      </c>
      <c r="I1499">
        <v>0.12</v>
      </c>
      <c r="K1499" t="s">
        <v>2297</v>
      </c>
      <c r="L1499">
        <v>110.04</v>
      </c>
      <c r="M1499" t="s">
        <v>128</v>
      </c>
      <c r="N1499">
        <v>1973</v>
      </c>
      <c r="P1499">
        <v>1975</v>
      </c>
      <c r="R1499" t="s">
        <v>2298</v>
      </c>
    </row>
    <row r="1500" spans="1:18">
      <c r="A1500">
        <v>3220</v>
      </c>
      <c r="B1500" t="s">
        <v>196</v>
      </c>
      <c r="C1500">
        <v>-80.781388000000007</v>
      </c>
      <c r="D1500">
        <v>-151.881666</v>
      </c>
      <c r="H1500">
        <v>-27.2</v>
      </c>
      <c r="I1500">
        <v>0.1</v>
      </c>
      <c r="K1500" t="s">
        <v>2297</v>
      </c>
      <c r="L1500">
        <v>91.7</v>
      </c>
      <c r="M1500" t="s">
        <v>128</v>
      </c>
      <c r="N1500">
        <v>1973</v>
      </c>
      <c r="P1500">
        <v>1975</v>
      </c>
      <c r="R1500" t="s">
        <v>2298</v>
      </c>
    </row>
    <row r="1501" spans="1:18">
      <c r="A1501">
        <v>3221</v>
      </c>
      <c r="B1501" t="s">
        <v>2347</v>
      </c>
      <c r="C1501">
        <v>-80.816665999999998</v>
      </c>
      <c r="D1501">
        <v>-157.52500000000001</v>
      </c>
      <c r="I1501">
        <v>0.11</v>
      </c>
      <c r="K1501" t="s">
        <v>2297</v>
      </c>
      <c r="L1501">
        <v>100.87</v>
      </c>
      <c r="M1501" t="s">
        <v>128</v>
      </c>
      <c r="N1501">
        <v>1973</v>
      </c>
      <c r="P1501">
        <v>1975</v>
      </c>
      <c r="R1501" t="s">
        <v>2298</v>
      </c>
    </row>
    <row r="1502" spans="1:18">
      <c r="A1502">
        <v>3222</v>
      </c>
      <c r="B1502" t="s">
        <v>2348</v>
      </c>
      <c r="C1502">
        <v>-80.866665999999995</v>
      </c>
      <c r="D1502">
        <v>-164.7</v>
      </c>
      <c r="I1502">
        <v>0.08</v>
      </c>
      <c r="K1502" t="s">
        <v>2297</v>
      </c>
      <c r="L1502">
        <v>73.36</v>
      </c>
      <c r="M1502" t="s">
        <v>128</v>
      </c>
      <c r="N1502">
        <v>1973</v>
      </c>
      <c r="P1502">
        <v>1974</v>
      </c>
      <c r="R1502" t="s">
        <v>2298</v>
      </c>
    </row>
    <row r="1503" spans="1:18">
      <c r="A1503">
        <v>3223</v>
      </c>
      <c r="B1503" t="s">
        <v>2349</v>
      </c>
      <c r="C1503">
        <v>-80.899444000000003</v>
      </c>
      <c r="D1503">
        <v>173.73305500000001</v>
      </c>
      <c r="I1503">
        <v>0.2</v>
      </c>
      <c r="K1503" t="s">
        <v>2297</v>
      </c>
      <c r="L1503">
        <v>183.4</v>
      </c>
      <c r="M1503" t="s">
        <v>128</v>
      </c>
      <c r="N1503">
        <v>1976</v>
      </c>
      <c r="P1503">
        <v>1977</v>
      </c>
      <c r="R1503" t="s">
        <v>2298</v>
      </c>
    </row>
    <row r="1504" spans="1:18">
      <c r="A1504">
        <v>3224</v>
      </c>
      <c r="B1504" t="s">
        <v>2350</v>
      </c>
      <c r="C1504">
        <v>-80.951110999999997</v>
      </c>
      <c r="D1504">
        <v>179.833055</v>
      </c>
      <c r="H1504">
        <v>-27.2</v>
      </c>
      <c r="I1504">
        <v>0.12</v>
      </c>
      <c r="K1504" t="s">
        <v>2297</v>
      </c>
      <c r="L1504">
        <v>110.04</v>
      </c>
      <c r="M1504" t="s">
        <v>128</v>
      </c>
      <c r="N1504">
        <v>1976</v>
      </c>
      <c r="P1504">
        <v>1977</v>
      </c>
      <c r="R1504" t="s">
        <v>2298</v>
      </c>
    </row>
    <row r="1505" spans="1:18">
      <c r="A1505">
        <v>3225</v>
      </c>
      <c r="B1505" t="s">
        <v>2351</v>
      </c>
      <c r="C1505">
        <v>-80.957776999999993</v>
      </c>
      <c r="D1505">
        <v>161.21027699999999</v>
      </c>
      <c r="H1505">
        <v>-25.8</v>
      </c>
      <c r="I1505">
        <v>0.21</v>
      </c>
      <c r="K1505" t="s">
        <v>2297</v>
      </c>
      <c r="L1505">
        <v>192.57</v>
      </c>
      <c r="M1505" t="s">
        <v>128</v>
      </c>
      <c r="N1505">
        <v>1976</v>
      </c>
      <c r="P1505">
        <v>1977</v>
      </c>
      <c r="R1505" t="s">
        <v>2298</v>
      </c>
    </row>
    <row r="1506" spans="1:18">
      <c r="A1506">
        <v>3226</v>
      </c>
      <c r="B1506" t="s">
        <v>2352</v>
      </c>
      <c r="C1506">
        <v>-80.981666000000004</v>
      </c>
      <c r="D1506">
        <v>-160.45833300000001</v>
      </c>
      <c r="H1506">
        <v>-28.4</v>
      </c>
      <c r="I1506">
        <v>0.11</v>
      </c>
      <c r="K1506" t="s">
        <v>2297</v>
      </c>
      <c r="L1506">
        <v>100.87</v>
      </c>
      <c r="M1506" t="s">
        <v>128</v>
      </c>
      <c r="N1506">
        <v>1973</v>
      </c>
      <c r="P1506">
        <v>1975</v>
      </c>
      <c r="R1506" t="s">
        <v>2298</v>
      </c>
    </row>
    <row r="1507" spans="1:18">
      <c r="A1507">
        <v>3227</v>
      </c>
      <c r="B1507" t="s">
        <v>2353</v>
      </c>
      <c r="C1507">
        <v>-80.996666000000005</v>
      </c>
      <c r="D1507">
        <v>-168.993888</v>
      </c>
      <c r="H1507">
        <v>-27.7</v>
      </c>
      <c r="I1507">
        <v>0.12</v>
      </c>
      <c r="K1507" t="s">
        <v>2297</v>
      </c>
      <c r="L1507">
        <v>110.04</v>
      </c>
      <c r="M1507" t="s">
        <v>128</v>
      </c>
      <c r="N1507">
        <v>1973</v>
      </c>
      <c r="P1507">
        <v>1975</v>
      </c>
      <c r="R1507" t="s">
        <v>2298</v>
      </c>
    </row>
    <row r="1508" spans="1:18">
      <c r="A1508">
        <v>3228</v>
      </c>
      <c r="B1508" t="s">
        <v>2354</v>
      </c>
      <c r="C1508">
        <v>-81.073333000000005</v>
      </c>
      <c r="D1508">
        <v>-153.44999999999999</v>
      </c>
      <c r="I1508">
        <v>0.12</v>
      </c>
      <c r="K1508" t="s">
        <v>2297</v>
      </c>
      <c r="L1508">
        <v>110.04</v>
      </c>
      <c r="M1508" t="s">
        <v>128</v>
      </c>
      <c r="N1508">
        <v>1973</v>
      </c>
      <c r="P1508">
        <v>1975</v>
      </c>
      <c r="R1508" t="s">
        <v>2298</v>
      </c>
    </row>
    <row r="1509" spans="1:18">
      <c r="A1509">
        <v>3229</v>
      </c>
      <c r="B1509" t="s">
        <v>2355</v>
      </c>
      <c r="C1509">
        <v>-81.130277000000007</v>
      </c>
      <c r="D1509">
        <v>163.44111100000001</v>
      </c>
      <c r="H1509">
        <v>-25.9</v>
      </c>
      <c r="I1509">
        <v>0.17</v>
      </c>
      <c r="K1509" t="s">
        <v>2297</v>
      </c>
      <c r="L1509">
        <v>155.88999999999999</v>
      </c>
      <c r="M1509" t="s">
        <v>128</v>
      </c>
      <c r="N1509">
        <v>1976</v>
      </c>
      <c r="P1509">
        <v>1977</v>
      </c>
      <c r="R1509" t="s">
        <v>2298</v>
      </c>
    </row>
    <row r="1510" spans="1:18">
      <c r="A1510">
        <v>3230</v>
      </c>
      <c r="B1510" t="s">
        <v>2356</v>
      </c>
      <c r="C1510">
        <v>-81.281110999999996</v>
      </c>
      <c r="D1510">
        <v>166.985277</v>
      </c>
      <c r="H1510">
        <v>-25.8</v>
      </c>
      <c r="I1510">
        <v>0.16</v>
      </c>
      <c r="K1510" t="s">
        <v>2297</v>
      </c>
      <c r="L1510">
        <v>146.72</v>
      </c>
      <c r="M1510" t="s">
        <v>128</v>
      </c>
      <c r="N1510">
        <v>1976</v>
      </c>
      <c r="P1510">
        <v>1977</v>
      </c>
      <c r="R1510" t="s">
        <v>2298</v>
      </c>
    </row>
    <row r="1511" spans="1:18">
      <c r="A1511">
        <v>3231</v>
      </c>
      <c r="B1511" t="s">
        <v>2357</v>
      </c>
      <c r="C1511">
        <v>-81.284165999999999</v>
      </c>
      <c r="D1511">
        <v>-166.99805499999999</v>
      </c>
      <c r="I1511">
        <v>0.1</v>
      </c>
      <c r="K1511" t="s">
        <v>2297</v>
      </c>
      <c r="L1511">
        <v>91.7</v>
      </c>
      <c r="M1511" t="s">
        <v>128</v>
      </c>
      <c r="N1511">
        <v>1973</v>
      </c>
      <c r="P1511">
        <v>1974</v>
      </c>
      <c r="R1511" t="s">
        <v>2298</v>
      </c>
    </row>
    <row r="1512" spans="1:18">
      <c r="A1512">
        <v>3232</v>
      </c>
      <c r="B1512" t="s">
        <v>2358</v>
      </c>
      <c r="C1512">
        <v>-81.313333</v>
      </c>
      <c r="D1512">
        <v>-156.27500000000001</v>
      </c>
      <c r="I1512">
        <v>0.13</v>
      </c>
      <c r="K1512" t="s">
        <v>2297</v>
      </c>
      <c r="L1512">
        <v>119.21</v>
      </c>
      <c r="M1512" t="s">
        <v>128</v>
      </c>
      <c r="N1512">
        <v>1973</v>
      </c>
      <c r="P1512">
        <v>1975</v>
      </c>
      <c r="R1512" t="s">
        <v>2298</v>
      </c>
    </row>
    <row r="1513" spans="1:18">
      <c r="A1513">
        <v>3233</v>
      </c>
      <c r="B1513" t="s">
        <v>2359</v>
      </c>
      <c r="C1513">
        <v>-81.314443999999995</v>
      </c>
      <c r="D1513">
        <v>170.08916600000001</v>
      </c>
      <c r="H1513">
        <v>-26.2</v>
      </c>
      <c r="I1513">
        <v>0.16</v>
      </c>
      <c r="K1513" t="s">
        <v>2297</v>
      </c>
      <c r="L1513">
        <v>146.72</v>
      </c>
      <c r="M1513" t="s">
        <v>128</v>
      </c>
      <c r="N1513">
        <v>1976</v>
      </c>
      <c r="P1513">
        <v>1977</v>
      </c>
      <c r="R1513" t="s">
        <v>2298</v>
      </c>
    </row>
    <row r="1514" spans="1:18">
      <c r="A1514">
        <v>3234</v>
      </c>
      <c r="B1514" t="s">
        <v>2360</v>
      </c>
      <c r="C1514">
        <v>-81.351665999999994</v>
      </c>
      <c r="D1514">
        <v>-160.38333299999999</v>
      </c>
      <c r="I1514">
        <v>0.09</v>
      </c>
      <c r="K1514" t="s">
        <v>2297</v>
      </c>
      <c r="L1514">
        <v>82.53</v>
      </c>
      <c r="M1514" t="s">
        <v>128</v>
      </c>
      <c r="N1514">
        <v>1973</v>
      </c>
      <c r="P1514">
        <v>1974</v>
      </c>
      <c r="R1514" t="s">
        <v>2298</v>
      </c>
    </row>
    <row r="1515" spans="1:18">
      <c r="A1515">
        <v>3235</v>
      </c>
      <c r="B1515" t="s">
        <v>2361</v>
      </c>
      <c r="C1515">
        <v>-81.386666000000005</v>
      </c>
      <c r="D1515">
        <v>-170.45833300000001</v>
      </c>
      <c r="I1515">
        <v>0.1</v>
      </c>
      <c r="K1515" t="s">
        <v>2297</v>
      </c>
      <c r="L1515">
        <v>91.7</v>
      </c>
      <c r="M1515" t="s">
        <v>128</v>
      </c>
      <c r="N1515">
        <v>1973</v>
      </c>
      <c r="P1515">
        <v>1974</v>
      </c>
      <c r="R1515" t="s">
        <v>2298</v>
      </c>
    </row>
    <row r="1516" spans="1:18">
      <c r="A1516">
        <v>3236</v>
      </c>
      <c r="B1516" t="s">
        <v>2362</v>
      </c>
      <c r="C1516">
        <v>-81.460277000000005</v>
      </c>
      <c r="D1516">
        <v>-176.78194400000001</v>
      </c>
      <c r="H1516">
        <v>-27.4</v>
      </c>
      <c r="I1516">
        <v>0.1</v>
      </c>
      <c r="K1516" t="s">
        <v>2297</v>
      </c>
      <c r="L1516">
        <v>91.7</v>
      </c>
      <c r="M1516" t="s">
        <v>128</v>
      </c>
      <c r="N1516">
        <v>1976</v>
      </c>
      <c r="P1516">
        <v>1977</v>
      </c>
      <c r="R1516" t="s">
        <v>2298</v>
      </c>
    </row>
    <row r="1517" spans="1:18">
      <c r="A1517">
        <v>3237</v>
      </c>
      <c r="B1517" t="s">
        <v>2363</v>
      </c>
      <c r="C1517">
        <v>-81.473888000000002</v>
      </c>
      <c r="D1517">
        <v>-174.05444399999999</v>
      </c>
      <c r="I1517">
        <v>0.12</v>
      </c>
      <c r="K1517" t="s">
        <v>2297</v>
      </c>
      <c r="L1517">
        <v>110.04</v>
      </c>
      <c r="M1517" t="s">
        <v>128</v>
      </c>
      <c r="N1517">
        <v>1973</v>
      </c>
      <c r="P1517">
        <v>1974</v>
      </c>
      <c r="R1517" t="s">
        <v>2298</v>
      </c>
    </row>
    <row r="1518" spans="1:18">
      <c r="A1518">
        <v>3238</v>
      </c>
      <c r="B1518" t="s">
        <v>2364</v>
      </c>
      <c r="C1518">
        <v>-81.486666</v>
      </c>
      <c r="D1518">
        <v>179.89250000000001</v>
      </c>
      <c r="H1518">
        <v>-26.7</v>
      </c>
      <c r="I1518">
        <v>0.08</v>
      </c>
      <c r="K1518" t="s">
        <v>2297</v>
      </c>
      <c r="L1518">
        <v>73.36</v>
      </c>
      <c r="M1518" t="s">
        <v>128</v>
      </c>
      <c r="N1518">
        <v>1976</v>
      </c>
      <c r="P1518">
        <v>1977</v>
      </c>
      <c r="R1518" t="s">
        <v>2298</v>
      </c>
    </row>
    <row r="1519" spans="1:18">
      <c r="A1519">
        <v>3239</v>
      </c>
      <c r="B1519" t="s">
        <v>2365</v>
      </c>
      <c r="C1519">
        <v>-81.577222000000006</v>
      </c>
      <c r="D1519">
        <v>-151.72999999999999</v>
      </c>
      <c r="H1519">
        <v>-24.5</v>
      </c>
      <c r="I1519">
        <v>0.12</v>
      </c>
      <c r="K1519" t="s">
        <v>2297</v>
      </c>
      <c r="L1519">
        <v>110.04</v>
      </c>
      <c r="M1519" t="s">
        <v>128</v>
      </c>
      <c r="N1519">
        <v>1973</v>
      </c>
      <c r="P1519">
        <v>1975</v>
      </c>
      <c r="R1519" t="s">
        <v>2298</v>
      </c>
    </row>
    <row r="1520" spans="1:18">
      <c r="A1520">
        <v>3240</v>
      </c>
      <c r="B1520" t="s">
        <v>2366</v>
      </c>
      <c r="C1520">
        <v>-81.598611000000005</v>
      </c>
      <c r="D1520">
        <v>162.68611100000001</v>
      </c>
      <c r="H1520">
        <v>-25</v>
      </c>
      <c r="I1520">
        <v>0.09</v>
      </c>
      <c r="K1520" t="s">
        <v>2297</v>
      </c>
      <c r="L1520">
        <v>82.53</v>
      </c>
      <c r="M1520" t="s">
        <v>128</v>
      </c>
      <c r="N1520">
        <v>1976</v>
      </c>
      <c r="P1520">
        <v>1977</v>
      </c>
      <c r="R1520" t="s">
        <v>2298</v>
      </c>
    </row>
    <row r="1521" spans="1:18">
      <c r="A1521">
        <v>3241</v>
      </c>
      <c r="B1521" t="s">
        <v>2367</v>
      </c>
      <c r="C1521">
        <v>-81.608333000000002</v>
      </c>
      <c r="D1521">
        <v>-163.26666599999999</v>
      </c>
      <c r="H1521">
        <v>-27.7</v>
      </c>
      <c r="I1521">
        <v>0.11</v>
      </c>
      <c r="K1521" t="s">
        <v>2297</v>
      </c>
      <c r="L1521">
        <v>100.87</v>
      </c>
      <c r="M1521" t="s">
        <v>128</v>
      </c>
      <c r="N1521">
        <v>1973</v>
      </c>
      <c r="P1521">
        <v>1974</v>
      </c>
      <c r="R1521" t="s">
        <v>2298</v>
      </c>
    </row>
    <row r="1522" spans="1:18">
      <c r="A1522">
        <v>3242</v>
      </c>
      <c r="B1522" t="s">
        <v>2368</v>
      </c>
      <c r="C1522">
        <v>-81.714444</v>
      </c>
      <c r="D1522">
        <v>165.9025</v>
      </c>
      <c r="H1522">
        <v>-25</v>
      </c>
      <c r="I1522">
        <v>0.15</v>
      </c>
      <c r="K1522" t="s">
        <v>2297</v>
      </c>
      <c r="L1522">
        <v>137.55000000000001</v>
      </c>
      <c r="M1522" t="s">
        <v>128</v>
      </c>
      <c r="N1522">
        <v>1976</v>
      </c>
      <c r="P1522">
        <v>1977</v>
      </c>
      <c r="R1522" t="s">
        <v>2298</v>
      </c>
    </row>
    <row r="1523" spans="1:18">
      <c r="A1523">
        <v>3243</v>
      </c>
      <c r="B1523" t="s">
        <v>2369</v>
      </c>
      <c r="C1523">
        <v>-81.788332999999994</v>
      </c>
      <c r="D1523">
        <v>-166.158333</v>
      </c>
      <c r="I1523">
        <v>0.09</v>
      </c>
      <c r="K1523" t="s">
        <v>2297</v>
      </c>
      <c r="L1523">
        <v>82.53</v>
      </c>
      <c r="M1523" t="s">
        <v>128</v>
      </c>
      <c r="N1523">
        <v>1973</v>
      </c>
      <c r="P1523">
        <v>1974</v>
      </c>
      <c r="R1523" t="s">
        <v>2298</v>
      </c>
    </row>
    <row r="1524" spans="1:18">
      <c r="A1524">
        <v>3244</v>
      </c>
      <c r="B1524" t="s">
        <v>2370</v>
      </c>
      <c r="C1524">
        <v>-81.849999999999994</v>
      </c>
      <c r="D1524">
        <v>168.98333299999999</v>
      </c>
      <c r="I1524">
        <v>0.18</v>
      </c>
      <c r="K1524" t="s">
        <v>2297</v>
      </c>
      <c r="L1524">
        <v>165.06</v>
      </c>
      <c r="M1524" t="s">
        <v>128</v>
      </c>
      <c r="N1524">
        <v>1976</v>
      </c>
      <c r="P1524">
        <v>1977</v>
      </c>
      <c r="R1524" t="s">
        <v>2298</v>
      </c>
    </row>
    <row r="1525" spans="1:18">
      <c r="A1525">
        <v>3245</v>
      </c>
      <c r="B1525" t="s">
        <v>2371</v>
      </c>
      <c r="C1525">
        <v>-81.863332999999997</v>
      </c>
      <c r="D1525">
        <v>173.64916600000001</v>
      </c>
      <c r="H1525">
        <v>-26.1</v>
      </c>
      <c r="I1525">
        <v>0.14000000000000001</v>
      </c>
      <c r="K1525" t="s">
        <v>2297</v>
      </c>
      <c r="L1525">
        <v>128.38</v>
      </c>
      <c r="M1525" t="s">
        <v>128</v>
      </c>
      <c r="N1525">
        <v>1976</v>
      </c>
      <c r="P1525">
        <v>1977</v>
      </c>
      <c r="R1525" t="s">
        <v>2298</v>
      </c>
    </row>
    <row r="1526" spans="1:18">
      <c r="A1526">
        <v>3246</v>
      </c>
      <c r="B1526" t="s">
        <v>2372</v>
      </c>
      <c r="C1526">
        <v>-81.899721999999997</v>
      </c>
      <c r="D1526">
        <v>-169.82749999999999</v>
      </c>
      <c r="H1526">
        <v>-27</v>
      </c>
      <c r="I1526">
        <v>0.12</v>
      </c>
      <c r="K1526" t="s">
        <v>2297</v>
      </c>
      <c r="L1526">
        <v>110.04</v>
      </c>
      <c r="M1526" t="s">
        <v>128</v>
      </c>
      <c r="N1526">
        <v>1973</v>
      </c>
      <c r="P1526">
        <v>1974</v>
      </c>
      <c r="R1526" t="s">
        <v>2298</v>
      </c>
    </row>
    <row r="1527" spans="1:18">
      <c r="A1527">
        <v>3247</v>
      </c>
      <c r="B1527" t="s">
        <v>2373</v>
      </c>
      <c r="C1527">
        <v>-81.933333000000005</v>
      </c>
      <c r="D1527">
        <v>176.04249999999999</v>
      </c>
      <c r="H1527">
        <v>-26.3</v>
      </c>
      <c r="I1527">
        <v>0.13</v>
      </c>
      <c r="K1527" t="s">
        <v>2297</v>
      </c>
      <c r="L1527">
        <v>119.21</v>
      </c>
      <c r="M1527" t="s">
        <v>128</v>
      </c>
      <c r="N1527">
        <v>1976</v>
      </c>
      <c r="P1527">
        <v>1977</v>
      </c>
      <c r="R1527" t="s">
        <v>2298</v>
      </c>
    </row>
    <row r="1528" spans="1:18">
      <c r="A1528">
        <v>3248</v>
      </c>
      <c r="B1528" t="s">
        <v>2374</v>
      </c>
      <c r="C1528">
        <v>-81.944444000000004</v>
      </c>
      <c r="D1528">
        <v>-173.23138800000001</v>
      </c>
      <c r="H1528">
        <v>-26.6</v>
      </c>
      <c r="I1528">
        <v>0.15</v>
      </c>
      <c r="K1528" t="s">
        <v>2297</v>
      </c>
      <c r="L1528">
        <v>137.55000000000001</v>
      </c>
      <c r="M1528" t="s">
        <v>128</v>
      </c>
      <c r="N1528">
        <v>1973</v>
      </c>
      <c r="P1528">
        <v>1974</v>
      </c>
      <c r="R1528" t="s">
        <v>2298</v>
      </c>
    </row>
    <row r="1529" spans="1:18">
      <c r="A1529">
        <v>3249</v>
      </c>
      <c r="B1529" t="s">
        <v>2375</v>
      </c>
      <c r="C1529">
        <v>-81.944721999999999</v>
      </c>
      <c r="D1529">
        <v>-158.57749999999999</v>
      </c>
      <c r="H1529">
        <v>-28.5</v>
      </c>
      <c r="I1529">
        <v>0.09</v>
      </c>
      <c r="K1529" t="s">
        <v>2297</v>
      </c>
      <c r="L1529">
        <v>82.53</v>
      </c>
      <c r="M1529" t="s">
        <v>128</v>
      </c>
      <c r="N1529">
        <v>1973</v>
      </c>
      <c r="P1529">
        <v>1974</v>
      </c>
      <c r="R1529" t="s">
        <v>2298</v>
      </c>
    </row>
    <row r="1530" spans="1:18">
      <c r="A1530">
        <v>3250</v>
      </c>
      <c r="B1530" t="s">
        <v>2376</v>
      </c>
      <c r="C1530">
        <v>-81.996387999999996</v>
      </c>
      <c r="D1530">
        <v>-179.797222</v>
      </c>
      <c r="H1530">
        <v>-26.4</v>
      </c>
      <c r="I1530">
        <v>0.11</v>
      </c>
      <c r="K1530" t="s">
        <v>2297</v>
      </c>
      <c r="L1530">
        <v>0</v>
      </c>
      <c r="M1530" t="s">
        <v>128</v>
      </c>
      <c r="N1530">
        <v>1976</v>
      </c>
      <c r="P1530">
        <v>1977</v>
      </c>
      <c r="R1530" t="s">
        <v>2298</v>
      </c>
    </row>
    <row r="1531" spans="1:18">
      <c r="A1531">
        <v>3251</v>
      </c>
      <c r="B1531" t="s">
        <v>2378</v>
      </c>
      <c r="C1531">
        <v>-82.025554999999997</v>
      </c>
      <c r="D1531">
        <v>-176.765277</v>
      </c>
      <c r="H1531">
        <v>-26.4</v>
      </c>
      <c r="I1531">
        <v>0.15</v>
      </c>
      <c r="K1531" t="s">
        <v>2297</v>
      </c>
      <c r="L1531">
        <v>137.55000000000001</v>
      </c>
      <c r="M1531" t="s">
        <v>128</v>
      </c>
      <c r="N1531">
        <v>1973</v>
      </c>
      <c r="P1531">
        <v>1974</v>
      </c>
      <c r="R1531" t="s">
        <v>2298</v>
      </c>
    </row>
    <row r="1532" spans="1:18">
      <c r="A1532">
        <v>3252</v>
      </c>
      <c r="B1532" t="s">
        <v>2379</v>
      </c>
      <c r="C1532">
        <v>-82.077500000000001</v>
      </c>
      <c r="D1532">
        <v>-153.667777</v>
      </c>
      <c r="H1532">
        <v>-27</v>
      </c>
      <c r="I1532">
        <v>0.1</v>
      </c>
      <c r="K1532" t="s">
        <v>2297</v>
      </c>
      <c r="L1532">
        <v>91.7</v>
      </c>
      <c r="M1532" t="s">
        <v>128</v>
      </c>
      <c r="N1532">
        <v>1973</v>
      </c>
      <c r="P1532">
        <v>1974</v>
      </c>
      <c r="R1532" t="s">
        <v>2298</v>
      </c>
    </row>
    <row r="1533" spans="1:18">
      <c r="A1533">
        <v>3253</v>
      </c>
      <c r="B1533" t="s">
        <v>1785</v>
      </c>
      <c r="C1533">
        <v>-82.15</v>
      </c>
      <c r="D1533">
        <v>166.38333299999999</v>
      </c>
      <c r="I1533">
        <v>0.26</v>
      </c>
      <c r="K1533" t="s">
        <v>2297</v>
      </c>
      <c r="L1533">
        <v>238.42</v>
      </c>
      <c r="N1533">
        <v>0</v>
      </c>
      <c r="P1533">
        <v>1960</v>
      </c>
      <c r="R1533" t="s">
        <v>2298</v>
      </c>
    </row>
    <row r="1534" spans="1:18">
      <c r="A1534">
        <v>3254</v>
      </c>
      <c r="B1534" t="s">
        <v>1784</v>
      </c>
      <c r="C1534">
        <v>-82.2</v>
      </c>
      <c r="D1534">
        <v>164.98333299999999</v>
      </c>
      <c r="I1534">
        <v>0.05</v>
      </c>
      <c r="K1534" t="s">
        <v>2297</v>
      </c>
      <c r="L1534">
        <v>45.85</v>
      </c>
      <c r="N1534">
        <v>0</v>
      </c>
      <c r="P1534">
        <v>1960</v>
      </c>
      <c r="R1534" t="s">
        <v>2298</v>
      </c>
    </row>
    <row r="1535" spans="1:18">
      <c r="A1535">
        <v>3255</v>
      </c>
      <c r="B1535" t="s">
        <v>2380</v>
      </c>
      <c r="C1535">
        <v>-82.233610999999996</v>
      </c>
      <c r="D1535">
        <v>-165.047222</v>
      </c>
      <c r="H1535">
        <v>-27.7</v>
      </c>
      <c r="I1535">
        <v>0.08</v>
      </c>
      <c r="K1535" t="s">
        <v>2297</v>
      </c>
      <c r="L1535">
        <v>73.36</v>
      </c>
      <c r="M1535" t="s">
        <v>128</v>
      </c>
      <c r="N1535">
        <v>1973</v>
      </c>
      <c r="P1535">
        <v>1974</v>
      </c>
      <c r="R1535" t="s">
        <v>2298</v>
      </c>
    </row>
    <row r="1536" spans="1:18">
      <c r="A1536">
        <v>3256</v>
      </c>
      <c r="B1536" t="s">
        <v>2381</v>
      </c>
      <c r="C1536">
        <v>-82.26</v>
      </c>
      <c r="D1536">
        <v>-163.283333</v>
      </c>
      <c r="I1536">
        <v>0.09</v>
      </c>
      <c r="K1536" t="s">
        <v>2297</v>
      </c>
      <c r="L1536">
        <v>82.53</v>
      </c>
      <c r="M1536" t="s">
        <v>128</v>
      </c>
      <c r="N1536">
        <v>1973</v>
      </c>
      <c r="P1536">
        <v>1974</v>
      </c>
      <c r="R1536" t="s">
        <v>2298</v>
      </c>
    </row>
    <row r="1537" spans="1:18">
      <c r="A1537">
        <v>3257</v>
      </c>
      <c r="B1537" t="s">
        <v>2382</v>
      </c>
      <c r="C1537">
        <v>-82.356666000000004</v>
      </c>
      <c r="D1537">
        <v>-156.533333</v>
      </c>
      <c r="I1537">
        <v>7.0000000000000007E-2</v>
      </c>
      <c r="K1537" t="s">
        <v>2297</v>
      </c>
      <c r="L1537">
        <v>64.19</v>
      </c>
      <c r="M1537" t="s">
        <v>128</v>
      </c>
      <c r="N1537">
        <v>1973</v>
      </c>
      <c r="P1537">
        <v>1974</v>
      </c>
      <c r="R1537" t="s">
        <v>2298</v>
      </c>
    </row>
    <row r="1538" spans="1:18">
      <c r="A1538">
        <v>3258</v>
      </c>
      <c r="B1538" t="s">
        <v>2383</v>
      </c>
      <c r="C1538">
        <v>-82.363332999999997</v>
      </c>
      <c r="D1538">
        <v>168.447777</v>
      </c>
      <c r="H1538">
        <v>-25.5</v>
      </c>
      <c r="I1538">
        <v>0.19</v>
      </c>
      <c r="K1538" t="s">
        <v>2297</v>
      </c>
      <c r="L1538">
        <v>174.23</v>
      </c>
      <c r="M1538" t="s">
        <v>128</v>
      </c>
      <c r="N1538">
        <v>1976</v>
      </c>
      <c r="P1538">
        <v>1977</v>
      </c>
      <c r="R1538" t="s">
        <v>2298</v>
      </c>
    </row>
    <row r="1539" spans="1:18">
      <c r="A1539">
        <v>3259</v>
      </c>
      <c r="B1539" t="s">
        <v>2384</v>
      </c>
      <c r="C1539">
        <v>-82.373333000000002</v>
      </c>
      <c r="D1539">
        <v>179.7</v>
      </c>
      <c r="I1539">
        <v>0.14000000000000001</v>
      </c>
      <c r="K1539" t="s">
        <v>2297</v>
      </c>
      <c r="L1539">
        <v>128.38</v>
      </c>
      <c r="M1539" t="s">
        <v>128</v>
      </c>
      <c r="N1539">
        <v>1976</v>
      </c>
      <c r="P1539">
        <v>1977</v>
      </c>
      <c r="R1539" t="s">
        <v>2298</v>
      </c>
    </row>
    <row r="1540" spans="1:18">
      <c r="A1540">
        <v>3260</v>
      </c>
      <c r="B1540" t="s">
        <v>2385</v>
      </c>
      <c r="C1540">
        <v>-82.374443999999997</v>
      </c>
      <c r="D1540">
        <v>-168.645555</v>
      </c>
      <c r="H1540">
        <v>-27.6</v>
      </c>
      <c r="I1540">
        <v>0.09</v>
      </c>
      <c r="K1540" t="s">
        <v>2297</v>
      </c>
      <c r="L1540">
        <v>82.53</v>
      </c>
      <c r="M1540" t="s">
        <v>128</v>
      </c>
      <c r="N1540">
        <v>1973</v>
      </c>
      <c r="P1540">
        <v>1974</v>
      </c>
      <c r="R1540" t="s">
        <v>2298</v>
      </c>
    </row>
    <row r="1541" spans="1:18">
      <c r="A1541">
        <v>3261</v>
      </c>
      <c r="B1541" t="s">
        <v>2386</v>
      </c>
      <c r="C1541">
        <v>-82.393332999999998</v>
      </c>
      <c r="D1541">
        <v>172.933333</v>
      </c>
      <c r="I1541">
        <v>0.12</v>
      </c>
      <c r="K1541" t="s">
        <v>2297</v>
      </c>
      <c r="L1541">
        <v>110.04</v>
      </c>
      <c r="M1541" t="s">
        <v>128</v>
      </c>
      <c r="N1541">
        <v>1976</v>
      </c>
      <c r="P1541">
        <v>1977</v>
      </c>
      <c r="R1541" t="s">
        <v>2298</v>
      </c>
    </row>
    <row r="1542" spans="1:18">
      <c r="A1542">
        <v>3262</v>
      </c>
      <c r="B1542" t="s">
        <v>2387</v>
      </c>
      <c r="C1542">
        <v>-82.451943999999997</v>
      </c>
      <c r="D1542">
        <v>176.505833</v>
      </c>
      <c r="H1542">
        <v>-25.4</v>
      </c>
      <c r="I1542">
        <v>0.15</v>
      </c>
      <c r="K1542" t="s">
        <v>2297</v>
      </c>
      <c r="L1542">
        <v>137.55000000000001</v>
      </c>
      <c r="M1542" t="s">
        <v>128</v>
      </c>
      <c r="N1542">
        <v>1976</v>
      </c>
      <c r="P1542">
        <v>1977</v>
      </c>
      <c r="R1542" t="s">
        <v>2298</v>
      </c>
    </row>
    <row r="1543" spans="1:18">
      <c r="A1543">
        <v>3263</v>
      </c>
      <c r="B1543" t="s">
        <v>2388</v>
      </c>
      <c r="C1543">
        <v>-82.461111000000002</v>
      </c>
      <c r="D1543">
        <v>-172.523055</v>
      </c>
      <c r="H1543">
        <v>-25.9</v>
      </c>
      <c r="I1543">
        <v>0.13</v>
      </c>
      <c r="K1543" t="s">
        <v>2297</v>
      </c>
      <c r="L1543">
        <v>119.21</v>
      </c>
      <c r="M1543" t="s">
        <v>128</v>
      </c>
      <c r="N1543">
        <v>1973</v>
      </c>
      <c r="P1543">
        <v>1974</v>
      </c>
      <c r="R1543" t="s">
        <v>2298</v>
      </c>
    </row>
    <row r="1544" spans="1:18">
      <c r="A1544">
        <v>3264</v>
      </c>
      <c r="B1544" t="s">
        <v>1786</v>
      </c>
      <c r="C1544">
        <v>-82.566665999999998</v>
      </c>
      <c r="D1544">
        <v>168.783333</v>
      </c>
      <c r="I1544">
        <v>0.28000000000000003</v>
      </c>
      <c r="K1544" t="s">
        <v>2297</v>
      </c>
      <c r="L1544">
        <v>256.76</v>
      </c>
      <c r="N1544">
        <v>0</v>
      </c>
      <c r="P1544">
        <v>1960</v>
      </c>
      <c r="R1544" t="s">
        <v>2298</v>
      </c>
    </row>
    <row r="1545" spans="1:18">
      <c r="A1545">
        <v>3265</v>
      </c>
      <c r="B1545" t="s">
        <v>2389</v>
      </c>
      <c r="C1545">
        <v>-82.57</v>
      </c>
      <c r="D1545">
        <v>-176.29166599999999</v>
      </c>
      <c r="I1545">
        <v>0.11</v>
      </c>
      <c r="K1545" t="s">
        <v>2297</v>
      </c>
      <c r="L1545">
        <v>100.87</v>
      </c>
      <c r="M1545" t="s">
        <v>128</v>
      </c>
      <c r="N1545">
        <v>1973</v>
      </c>
      <c r="P1545">
        <v>1974</v>
      </c>
      <c r="R1545" t="s">
        <v>2298</v>
      </c>
    </row>
    <row r="1546" spans="1:18">
      <c r="A1546">
        <v>3266</v>
      </c>
      <c r="B1546" t="s">
        <v>2390</v>
      </c>
      <c r="C1546">
        <v>-82.590554999999995</v>
      </c>
      <c r="D1546">
        <v>-153.24722199999999</v>
      </c>
      <c r="H1546">
        <v>-27.3</v>
      </c>
      <c r="I1546">
        <v>0.05</v>
      </c>
      <c r="K1546" t="s">
        <v>2297</v>
      </c>
      <c r="L1546">
        <v>45.85</v>
      </c>
      <c r="M1546" t="s">
        <v>128</v>
      </c>
      <c r="N1546">
        <v>1973</v>
      </c>
      <c r="P1546">
        <v>1974</v>
      </c>
      <c r="R1546" t="s">
        <v>2298</v>
      </c>
    </row>
    <row r="1547" spans="1:18">
      <c r="A1547">
        <v>3267</v>
      </c>
      <c r="B1547" t="s">
        <v>2391</v>
      </c>
      <c r="C1547">
        <v>-82.734999999999999</v>
      </c>
      <c r="D1547">
        <v>-161.89166599999999</v>
      </c>
      <c r="H1547">
        <v>-27.4</v>
      </c>
      <c r="I1547">
        <v>7.0000000000000007E-2</v>
      </c>
      <c r="K1547" t="s">
        <v>2297</v>
      </c>
      <c r="L1547">
        <v>64.19</v>
      </c>
      <c r="M1547" t="s">
        <v>128</v>
      </c>
      <c r="N1547">
        <v>1973</v>
      </c>
      <c r="P1547">
        <v>1974</v>
      </c>
      <c r="R1547" t="s">
        <v>2298</v>
      </c>
    </row>
    <row r="1548" spans="1:18">
      <c r="A1548">
        <v>3268</v>
      </c>
      <c r="B1548" t="s">
        <v>2392</v>
      </c>
      <c r="C1548">
        <v>-82.738332999999997</v>
      </c>
      <c r="D1548">
        <v>-164.053055</v>
      </c>
      <c r="H1548">
        <v>-26.7</v>
      </c>
      <c r="I1548">
        <v>0.03</v>
      </c>
      <c r="K1548" t="s">
        <v>2297</v>
      </c>
      <c r="L1548">
        <v>27.51</v>
      </c>
      <c r="M1548" t="s">
        <v>128</v>
      </c>
      <c r="N1548">
        <v>1973</v>
      </c>
      <c r="P1548">
        <v>1974</v>
      </c>
      <c r="R1548" t="s">
        <v>2298</v>
      </c>
    </row>
    <row r="1549" spans="1:18">
      <c r="A1549">
        <v>3269</v>
      </c>
      <c r="B1549" t="s">
        <v>2393</v>
      </c>
      <c r="C1549">
        <v>-82.759444000000002</v>
      </c>
      <c r="D1549">
        <v>167.80694399999999</v>
      </c>
      <c r="H1549">
        <v>-25.5</v>
      </c>
      <c r="I1549">
        <v>0.16</v>
      </c>
      <c r="K1549" t="s">
        <v>2297</v>
      </c>
      <c r="L1549">
        <v>146.72</v>
      </c>
      <c r="M1549" t="s">
        <v>128</v>
      </c>
      <c r="N1549">
        <v>1976</v>
      </c>
      <c r="P1549">
        <v>1977</v>
      </c>
      <c r="R1549" t="s">
        <v>2298</v>
      </c>
    </row>
    <row r="1550" spans="1:18">
      <c r="A1550">
        <v>3270</v>
      </c>
      <c r="B1550" t="s">
        <v>1789</v>
      </c>
      <c r="C1550">
        <v>-82.8</v>
      </c>
      <c r="D1550">
        <v>170</v>
      </c>
      <c r="I1550">
        <v>0.31</v>
      </c>
      <c r="K1550" t="s">
        <v>2297</v>
      </c>
      <c r="L1550">
        <v>284.27</v>
      </c>
      <c r="N1550">
        <v>0</v>
      </c>
      <c r="P1550">
        <v>1960</v>
      </c>
      <c r="R1550" t="s">
        <v>2298</v>
      </c>
    </row>
    <row r="1551" spans="1:18">
      <c r="A1551">
        <v>3271</v>
      </c>
      <c r="B1551" t="s">
        <v>2394</v>
      </c>
      <c r="C1551">
        <v>-82.880832999999996</v>
      </c>
      <c r="D1551">
        <v>175.821111</v>
      </c>
      <c r="H1551">
        <v>-24.8</v>
      </c>
      <c r="I1551">
        <v>0.16</v>
      </c>
      <c r="K1551" t="s">
        <v>2297</v>
      </c>
      <c r="L1551">
        <v>146.72</v>
      </c>
      <c r="M1551" t="s">
        <v>128</v>
      </c>
      <c r="N1551">
        <v>1976</v>
      </c>
      <c r="P1551">
        <v>1977</v>
      </c>
      <c r="R1551" t="s">
        <v>2298</v>
      </c>
    </row>
    <row r="1552" spans="1:18">
      <c r="A1552">
        <v>3272</v>
      </c>
      <c r="B1552" t="s">
        <v>2395</v>
      </c>
      <c r="C1552">
        <v>-82.881388000000001</v>
      </c>
      <c r="D1552">
        <v>-154.267222</v>
      </c>
      <c r="H1552">
        <v>-27.4</v>
      </c>
      <c r="I1552">
        <v>0.06</v>
      </c>
      <c r="K1552" t="s">
        <v>2297</v>
      </c>
      <c r="L1552">
        <v>55.02</v>
      </c>
      <c r="M1552" t="s">
        <v>128</v>
      </c>
      <c r="N1552">
        <v>1973</v>
      </c>
      <c r="P1552">
        <v>1974</v>
      </c>
      <c r="R1552" t="s">
        <v>2298</v>
      </c>
    </row>
    <row r="1553" spans="1:18">
      <c r="A1553">
        <v>3273</v>
      </c>
      <c r="B1553" t="s">
        <v>2396</v>
      </c>
      <c r="C1553">
        <v>-82.889166000000003</v>
      </c>
      <c r="D1553">
        <v>171.99527699999999</v>
      </c>
      <c r="H1553">
        <v>-24.9</v>
      </c>
      <c r="I1553">
        <v>0.22</v>
      </c>
      <c r="K1553" t="s">
        <v>2297</v>
      </c>
      <c r="L1553">
        <v>201.74</v>
      </c>
      <c r="M1553" t="s">
        <v>128</v>
      </c>
      <c r="N1553">
        <v>1976</v>
      </c>
      <c r="P1553">
        <v>1977</v>
      </c>
      <c r="R1553" t="s">
        <v>2298</v>
      </c>
    </row>
    <row r="1554" spans="1:18">
      <c r="A1554">
        <v>3274</v>
      </c>
      <c r="B1554" t="s">
        <v>2397</v>
      </c>
      <c r="C1554">
        <v>-82.89</v>
      </c>
      <c r="D1554">
        <v>-167.8</v>
      </c>
      <c r="H1554">
        <v>-26.1</v>
      </c>
      <c r="I1554">
        <v>0.14000000000000001</v>
      </c>
      <c r="K1554" t="s">
        <v>2297</v>
      </c>
      <c r="L1554">
        <v>128.38</v>
      </c>
      <c r="M1554" t="s">
        <v>128</v>
      </c>
      <c r="N1554">
        <v>1973</v>
      </c>
      <c r="P1554">
        <v>1974</v>
      </c>
      <c r="R1554" t="s">
        <v>2298</v>
      </c>
    </row>
    <row r="1555" spans="1:18">
      <c r="A1555">
        <v>3275</v>
      </c>
      <c r="B1555" t="s">
        <v>2398</v>
      </c>
      <c r="C1555">
        <v>-82.901387999999997</v>
      </c>
      <c r="D1555">
        <v>-176.52500000000001</v>
      </c>
      <c r="I1555">
        <v>0.16</v>
      </c>
      <c r="K1555" t="s">
        <v>2297</v>
      </c>
      <c r="L1555">
        <v>146.72</v>
      </c>
      <c r="M1555" t="s">
        <v>128</v>
      </c>
      <c r="N1555">
        <v>1973</v>
      </c>
      <c r="P1555">
        <v>1974</v>
      </c>
      <c r="R1555" t="s">
        <v>2298</v>
      </c>
    </row>
    <row r="1556" spans="1:18">
      <c r="A1556">
        <v>3276</v>
      </c>
      <c r="B1556" t="s">
        <v>2399</v>
      </c>
      <c r="C1556">
        <v>-82.913332999999994</v>
      </c>
      <c r="D1556">
        <v>-179.819166</v>
      </c>
      <c r="H1556">
        <v>-25.7</v>
      </c>
      <c r="I1556">
        <v>0.22</v>
      </c>
      <c r="K1556" t="s">
        <v>2297</v>
      </c>
      <c r="L1556">
        <v>201.74</v>
      </c>
      <c r="M1556" t="s">
        <v>128</v>
      </c>
      <c r="N1556">
        <v>1976</v>
      </c>
      <c r="P1556">
        <v>1977</v>
      </c>
      <c r="R1556" t="s">
        <v>2298</v>
      </c>
    </row>
    <row r="1557" spans="1:18">
      <c r="A1557">
        <v>3277</v>
      </c>
      <c r="B1557" t="s">
        <v>2400</v>
      </c>
      <c r="C1557">
        <v>-82.938333</v>
      </c>
      <c r="D1557">
        <v>-173.316666</v>
      </c>
      <c r="I1557">
        <v>0.1</v>
      </c>
      <c r="K1557" t="s">
        <v>2297</v>
      </c>
      <c r="L1557">
        <v>91.7</v>
      </c>
      <c r="M1557" t="s">
        <v>128</v>
      </c>
      <c r="N1557">
        <v>1973</v>
      </c>
      <c r="P1557">
        <v>1974</v>
      </c>
      <c r="R1557" t="s">
        <v>2298</v>
      </c>
    </row>
    <row r="1558" spans="1:18">
      <c r="A1558">
        <v>3278</v>
      </c>
      <c r="B1558" t="s">
        <v>2401</v>
      </c>
      <c r="C1558">
        <v>-82.997221999999994</v>
      </c>
      <c r="D1558">
        <v>-159.20083299999999</v>
      </c>
      <c r="H1558">
        <v>-27.8</v>
      </c>
      <c r="I1558">
        <v>0.06</v>
      </c>
      <c r="K1558" t="s">
        <v>2297</v>
      </c>
      <c r="L1558">
        <v>55.02</v>
      </c>
      <c r="M1558" t="s">
        <v>128</v>
      </c>
      <c r="N1558">
        <v>1973</v>
      </c>
      <c r="P1558">
        <v>1974</v>
      </c>
      <c r="R1558" t="s">
        <v>2298</v>
      </c>
    </row>
    <row r="1559" spans="1:18">
      <c r="A1559">
        <v>3279</v>
      </c>
      <c r="B1559" t="s">
        <v>1644</v>
      </c>
      <c r="C1559">
        <v>-83.183333000000005</v>
      </c>
      <c r="D1559">
        <v>172.73333299999999</v>
      </c>
      <c r="I1559">
        <v>0.19</v>
      </c>
      <c r="K1559" t="s">
        <v>2297</v>
      </c>
      <c r="L1559">
        <v>174.23</v>
      </c>
      <c r="N1559">
        <v>0</v>
      </c>
      <c r="P1559">
        <v>1960</v>
      </c>
      <c r="R1559" t="s">
        <v>2298</v>
      </c>
    </row>
    <row r="1560" spans="1:18">
      <c r="A1560">
        <v>3280</v>
      </c>
      <c r="B1560" t="s">
        <v>2402</v>
      </c>
      <c r="C1560">
        <v>-83.209444000000005</v>
      </c>
      <c r="D1560">
        <v>-163.476944</v>
      </c>
      <c r="H1560">
        <v>-26.5</v>
      </c>
      <c r="I1560">
        <v>0.12</v>
      </c>
      <c r="K1560" t="s">
        <v>2297</v>
      </c>
      <c r="L1560">
        <v>110.04</v>
      </c>
      <c r="M1560" t="s">
        <v>128</v>
      </c>
      <c r="N1560">
        <v>1973</v>
      </c>
      <c r="P1560">
        <v>1974</v>
      </c>
      <c r="R1560" t="s">
        <v>2298</v>
      </c>
    </row>
    <row r="1561" spans="1:18">
      <c r="A1561">
        <v>3281</v>
      </c>
      <c r="B1561" t="s">
        <v>19</v>
      </c>
      <c r="C1561">
        <v>-83.283332999999999</v>
      </c>
      <c r="D1561">
        <v>173.76666599999999</v>
      </c>
      <c r="I1561">
        <v>0.25</v>
      </c>
      <c r="K1561" t="s">
        <v>2297</v>
      </c>
      <c r="L1561">
        <v>229.25</v>
      </c>
      <c r="N1561">
        <v>0</v>
      </c>
      <c r="P1561">
        <v>1960</v>
      </c>
      <c r="R1561" t="s">
        <v>2298</v>
      </c>
    </row>
    <row r="1562" spans="1:18">
      <c r="A1562">
        <v>3282</v>
      </c>
      <c r="B1562" t="s">
        <v>2403</v>
      </c>
      <c r="C1562">
        <v>-83.347499999999997</v>
      </c>
      <c r="D1562">
        <v>-167.42416600000001</v>
      </c>
      <c r="H1562">
        <v>-25.9</v>
      </c>
      <c r="I1562">
        <v>0.14000000000000001</v>
      </c>
      <c r="K1562" t="s">
        <v>2297</v>
      </c>
      <c r="L1562">
        <v>128.38</v>
      </c>
      <c r="M1562" t="s">
        <v>128</v>
      </c>
      <c r="N1562">
        <v>1973</v>
      </c>
      <c r="P1562">
        <v>1974</v>
      </c>
      <c r="R1562" t="s">
        <v>2298</v>
      </c>
    </row>
    <row r="1563" spans="1:18">
      <c r="A1563">
        <v>3283</v>
      </c>
      <c r="B1563" t="s">
        <v>2404</v>
      </c>
      <c r="C1563">
        <v>-83.359166000000002</v>
      </c>
      <c r="D1563">
        <v>-171.235277</v>
      </c>
      <c r="H1563">
        <v>-26.2</v>
      </c>
      <c r="I1563">
        <v>0.13</v>
      </c>
      <c r="K1563" t="s">
        <v>2297</v>
      </c>
      <c r="L1563">
        <v>119.21</v>
      </c>
      <c r="M1563" t="s">
        <v>128</v>
      </c>
      <c r="N1563">
        <v>1973</v>
      </c>
      <c r="P1563">
        <v>1974</v>
      </c>
      <c r="R1563" t="s">
        <v>2298</v>
      </c>
    </row>
    <row r="1564" spans="1:18">
      <c r="A1564">
        <v>3284</v>
      </c>
      <c r="B1564" t="s">
        <v>1791</v>
      </c>
      <c r="C1564">
        <v>-83.366665999999995</v>
      </c>
      <c r="D1564">
        <v>174.25</v>
      </c>
      <c r="I1564">
        <v>0.21</v>
      </c>
      <c r="K1564" t="s">
        <v>2297</v>
      </c>
      <c r="L1564">
        <v>192.57</v>
      </c>
      <c r="N1564">
        <v>0</v>
      </c>
      <c r="P1564">
        <v>1960</v>
      </c>
      <c r="R1564" t="s">
        <v>2298</v>
      </c>
    </row>
    <row r="1565" spans="1:18">
      <c r="A1565">
        <v>3286</v>
      </c>
      <c r="B1565" t="s">
        <v>2406</v>
      </c>
      <c r="C1565">
        <v>-83.428332999999995</v>
      </c>
      <c r="D1565">
        <v>-175.55</v>
      </c>
      <c r="I1565">
        <v>0.16</v>
      </c>
      <c r="K1565" t="s">
        <v>2297</v>
      </c>
      <c r="L1565">
        <v>146.72</v>
      </c>
      <c r="M1565" t="s">
        <v>128</v>
      </c>
      <c r="N1565">
        <v>1973</v>
      </c>
      <c r="P1565">
        <v>1974</v>
      </c>
      <c r="R1565" t="s">
        <v>2298</v>
      </c>
    </row>
    <row r="1566" spans="1:18">
      <c r="A1566">
        <v>3287</v>
      </c>
      <c r="B1566" t="s">
        <v>2407</v>
      </c>
      <c r="C1566">
        <v>-83.465000000000003</v>
      </c>
      <c r="D1566">
        <v>179.768055</v>
      </c>
      <c r="I1566">
        <v>0.19</v>
      </c>
      <c r="K1566" t="s">
        <v>2297</v>
      </c>
      <c r="L1566">
        <v>174.23</v>
      </c>
      <c r="M1566" t="s">
        <v>128</v>
      </c>
      <c r="N1566">
        <v>1976</v>
      </c>
      <c r="P1566">
        <v>1977</v>
      </c>
      <c r="R1566" t="s">
        <v>2298</v>
      </c>
    </row>
    <row r="1567" spans="1:18">
      <c r="A1567">
        <v>3288</v>
      </c>
      <c r="B1567" t="s">
        <v>1787</v>
      </c>
      <c r="C1567">
        <v>-83.516666000000001</v>
      </c>
      <c r="D1567">
        <v>176.08333300000001</v>
      </c>
      <c r="I1567">
        <v>0.31</v>
      </c>
      <c r="K1567" t="s">
        <v>2297</v>
      </c>
      <c r="L1567">
        <v>284.27</v>
      </c>
      <c r="N1567">
        <v>0</v>
      </c>
      <c r="P1567">
        <v>1960</v>
      </c>
      <c r="R1567" t="s">
        <v>2298</v>
      </c>
    </row>
    <row r="1568" spans="1:18">
      <c r="A1568">
        <v>3289</v>
      </c>
      <c r="B1568" t="s">
        <v>2408</v>
      </c>
      <c r="C1568">
        <v>-83.525000000000006</v>
      </c>
      <c r="D1568">
        <v>173.00749999999999</v>
      </c>
      <c r="H1568">
        <v>-21.1</v>
      </c>
      <c r="I1568">
        <v>0.19</v>
      </c>
      <c r="K1568" t="s">
        <v>2297</v>
      </c>
      <c r="L1568">
        <v>174.23</v>
      </c>
      <c r="M1568" t="s">
        <v>128</v>
      </c>
      <c r="N1568">
        <v>1976</v>
      </c>
      <c r="P1568">
        <v>1977</v>
      </c>
      <c r="R1568" t="s">
        <v>2298</v>
      </c>
    </row>
    <row r="1569" spans="1:18">
      <c r="A1569">
        <v>3290</v>
      </c>
      <c r="B1569" t="s">
        <v>2409</v>
      </c>
      <c r="C1569">
        <v>-83.720832999999999</v>
      </c>
      <c r="D1569">
        <v>-166.52083300000001</v>
      </c>
      <c r="H1569">
        <v>-25.4</v>
      </c>
      <c r="I1569">
        <v>0.11</v>
      </c>
      <c r="K1569" t="s">
        <v>2297</v>
      </c>
      <c r="L1569">
        <v>100.87</v>
      </c>
      <c r="M1569" t="s">
        <v>128</v>
      </c>
      <c r="N1569">
        <v>1973</v>
      </c>
      <c r="P1569">
        <v>1974</v>
      </c>
      <c r="R1569" t="s">
        <v>2298</v>
      </c>
    </row>
    <row r="1570" spans="1:18">
      <c r="A1570">
        <v>3291</v>
      </c>
      <c r="B1570" t="s">
        <v>2410</v>
      </c>
      <c r="C1570">
        <v>-83.756944000000004</v>
      </c>
      <c r="D1570">
        <v>176.85388800000001</v>
      </c>
      <c r="H1570">
        <v>-24.6</v>
      </c>
      <c r="I1570">
        <v>0.3</v>
      </c>
      <c r="K1570" t="s">
        <v>2297</v>
      </c>
      <c r="L1570">
        <v>275.10000000000002</v>
      </c>
      <c r="M1570" t="s">
        <v>128</v>
      </c>
      <c r="N1570">
        <v>1973</v>
      </c>
      <c r="P1570">
        <v>1974</v>
      </c>
      <c r="R1570" t="s">
        <v>2298</v>
      </c>
    </row>
    <row r="1571" spans="1:18">
      <c r="A1571">
        <v>3292</v>
      </c>
      <c r="B1571" t="s">
        <v>2411</v>
      </c>
      <c r="C1571">
        <v>-83.818332999999996</v>
      </c>
      <c r="D1571">
        <v>-170.51666599999999</v>
      </c>
      <c r="I1571">
        <v>0.11</v>
      </c>
      <c r="K1571" t="s">
        <v>2297</v>
      </c>
      <c r="L1571">
        <v>100.87</v>
      </c>
      <c r="M1571" t="s">
        <v>128</v>
      </c>
      <c r="N1571">
        <v>1973</v>
      </c>
      <c r="P1571">
        <v>1974</v>
      </c>
      <c r="R1571" t="s">
        <v>2298</v>
      </c>
    </row>
    <row r="1572" spans="1:18">
      <c r="A1572">
        <v>3293</v>
      </c>
      <c r="B1572" t="s">
        <v>2412</v>
      </c>
      <c r="C1572">
        <v>-83.909443999999993</v>
      </c>
      <c r="D1572">
        <v>-174.36</v>
      </c>
      <c r="I1572">
        <v>0.14000000000000001</v>
      </c>
      <c r="K1572" t="s">
        <v>2297</v>
      </c>
      <c r="L1572">
        <v>128.38</v>
      </c>
      <c r="M1572" t="s">
        <v>128</v>
      </c>
      <c r="N1572">
        <v>1973</v>
      </c>
      <c r="P1572">
        <v>1974</v>
      </c>
      <c r="R1572" t="s">
        <v>2298</v>
      </c>
    </row>
    <row r="1573" spans="1:18">
      <c r="A1573">
        <v>3294</v>
      </c>
      <c r="B1573" t="s">
        <v>2413</v>
      </c>
      <c r="C1573">
        <v>-83.96</v>
      </c>
      <c r="D1573">
        <v>-179.29166599999999</v>
      </c>
      <c r="I1573">
        <v>0.26</v>
      </c>
      <c r="K1573" t="s">
        <v>2297</v>
      </c>
      <c r="L1573">
        <v>238.42</v>
      </c>
      <c r="M1573" t="s">
        <v>128</v>
      </c>
      <c r="N1573">
        <v>1973</v>
      </c>
      <c r="P1573">
        <v>1974</v>
      </c>
      <c r="R1573" t="s">
        <v>2298</v>
      </c>
    </row>
    <row r="1574" spans="1:18">
      <c r="A1574">
        <v>3295</v>
      </c>
      <c r="B1574" t="s">
        <v>2414</v>
      </c>
      <c r="C1574">
        <v>-83.978333000000006</v>
      </c>
      <c r="D1574">
        <v>-157.816666</v>
      </c>
      <c r="I1574">
        <v>0.06</v>
      </c>
      <c r="K1574" t="s">
        <v>2297</v>
      </c>
      <c r="L1574">
        <v>55.02</v>
      </c>
      <c r="M1574" t="s">
        <v>128</v>
      </c>
      <c r="N1574">
        <v>1973</v>
      </c>
      <c r="P1574">
        <v>1974</v>
      </c>
      <c r="R1574" t="s">
        <v>2298</v>
      </c>
    </row>
    <row r="1575" spans="1:18">
      <c r="A1575">
        <v>3296</v>
      </c>
      <c r="B1575" t="s">
        <v>2415</v>
      </c>
      <c r="C1575">
        <v>-84.119721999999996</v>
      </c>
      <c r="D1575">
        <v>-162.06444400000001</v>
      </c>
      <c r="H1575">
        <v>-24.9</v>
      </c>
      <c r="I1575">
        <v>0.12</v>
      </c>
      <c r="K1575" t="s">
        <v>2297</v>
      </c>
      <c r="L1575">
        <v>110.04</v>
      </c>
      <c r="M1575" t="s">
        <v>128</v>
      </c>
      <c r="N1575">
        <v>1973</v>
      </c>
      <c r="P1575">
        <v>1974</v>
      </c>
      <c r="R1575" t="s">
        <v>2298</v>
      </c>
    </row>
    <row r="1576" spans="1:18">
      <c r="A1576">
        <v>3297</v>
      </c>
      <c r="B1576" t="s">
        <v>2416</v>
      </c>
      <c r="C1576">
        <v>-84.289721999999998</v>
      </c>
      <c r="D1576">
        <v>-171.37472199999999</v>
      </c>
      <c r="H1576">
        <v>-22.4</v>
      </c>
      <c r="I1576">
        <v>0.12</v>
      </c>
      <c r="K1576" t="s">
        <v>2297</v>
      </c>
      <c r="L1576">
        <v>110.04</v>
      </c>
      <c r="M1576" t="s">
        <v>128</v>
      </c>
      <c r="N1576">
        <v>1973</v>
      </c>
      <c r="P1576">
        <v>1974</v>
      </c>
      <c r="R1576" t="s">
        <v>2298</v>
      </c>
    </row>
    <row r="1577" spans="1:18">
      <c r="A1577">
        <v>3298</v>
      </c>
      <c r="B1577" t="s">
        <v>2417</v>
      </c>
      <c r="C1577">
        <v>-84.333332999999996</v>
      </c>
      <c r="D1577">
        <v>-167.04166599999999</v>
      </c>
      <c r="I1577">
        <v>0.2</v>
      </c>
      <c r="K1577" t="s">
        <v>2297</v>
      </c>
      <c r="L1577">
        <v>183.4</v>
      </c>
      <c r="M1577" t="s">
        <v>128</v>
      </c>
      <c r="N1577">
        <v>1973</v>
      </c>
      <c r="P1577">
        <v>1974</v>
      </c>
      <c r="R1577" t="s">
        <v>2298</v>
      </c>
    </row>
    <row r="1578" spans="1:18">
      <c r="A1578">
        <v>3299</v>
      </c>
      <c r="B1578" t="s">
        <v>2418</v>
      </c>
      <c r="C1578">
        <v>-84.466666000000004</v>
      </c>
      <c r="D1578">
        <v>-155.466666</v>
      </c>
      <c r="I1578">
        <v>0.12</v>
      </c>
      <c r="K1578" t="s">
        <v>2297</v>
      </c>
      <c r="L1578">
        <v>110.04</v>
      </c>
      <c r="M1578" t="s">
        <v>128</v>
      </c>
      <c r="N1578">
        <v>1973</v>
      </c>
      <c r="P1578">
        <v>1974</v>
      </c>
      <c r="R1578" t="s">
        <v>2298</v>
      </c>
    </row>
    <row r="1579" spans="1:18">
      <c r="A1579">
        <v>3301</v>
      </c>
      <c r="B1579" t="s">
        <v>2420</v>
      </c>
      <c r="C1579">
        <v>-84.584999999999994</v>
      </c>
      <c r="D1579">
        <v>-159.44999999999999</v>
      </c>
      <c r="H1579">
        <v>-23.9</v>
      </c>
      <c r="I1579">
        <v>0.14000000000000001</v>
      </c>
      <c r="K1579" t="s">
        <v>2297</v>
      </c>
      <c r="L1579">
        <v>128.38</v>
      </c>
      <c r="M1579" t="s">
        <v>128</v>
      </c>
      <c r="N1579">
        <v>1973</v>
      </c>
      <c r="P1579">
        <v>1974</v>
      </c>
      <c r="R1579" t="s">
        <v>2298</v>
      </c>
    </row>
    <row r="1580" spans="1:18">
      <c r="A1580">
        <v>3302</v>
      </c>
      <c r="B1580" t="s">
        <v>2421</v>
      </c>
      <c r="C1580">
        <v>-84.6</v>
      </c>
      <c r="D1580">
        <v>-163.76666599999999</v>
      </c>
      <c r="H1580">
        <v>-22.5</v>
      </c>
      <c r="I1580">
        <v>0.18</v>
      </c>
      <c r="K1580" t="s">
        <v>2297</v>
      </c>
      <c r="L1580">
        <v>165.06</v>
      </c>
      <c r="M1580" t="s">
        <v>128</v>
      </c>
      <c r="N1580">
        <v>1973</v>
      </c>
      <c r="P1580">
        <v>1974</v>
      </c>
      <c r="R1580" t="s">
        <v>2298</v>
      </c>
    </row>
    <row r="1581" spans="1:18">
      <c r="A1581">
        <v>3303</v>
      </c>
      <c r="B1581" t="s">
        <v>358</v>
      </c>
      <c r="C1581">
        <v>-78.45</v>
      </c>
      <c r="D1581">
        <v>106.8</v>
      </c>
      <c r="F1581">
        <v>1400</v>
      </c>
      <c r="G1581">
        <v>3490</v>
      </c>
      <c r="I1581">
        <v>33.5</v>
      </c>
      <c r="K1581" t="s">
        <v>1721</v>
      </c>
      <c r="L1581">
        <v>33.5</v>
      </c>
      <c r="M1581" t="s">
        <v>244</v>
      </c>
      <c r="N1581">
        <v>1944</v>
      </c>
      <c r="P1581">
        <v>1958</v>
      </c>
      <c r="R1581" t="s">
        <v>2422</v>
      </c>
    </row>
    <row r="1582" spans="1:18">
      <c r="A1582">
        <v>3304</v>
      </c>
      <c r="C1582">
        <v>-62.25</v>
      </c>
      <c r="D1582">
        <v>-58.47</v>
      </c>
      <c r="I1582">
        <v>1631</v>
      </c>
      <c r="K1582" t="s">
        <v>82</v>
      </c>
      <c r="L1582">
        <v>1631</v>
      </c>
      <c r="N1582">
        <v>1991</v>
      </c>
      <c r="P1582">
        <v>1992</v>
      </c>
      <c r="R1582" t="s">
        <v>2423</v>
      </c>
    </row>
    <row r="1583" spans="1:18">
      <c r="A1583">
        <v>3305</v>
      </c>
      <c r="C1583">
        <v>-65.25</v>
      </c>
      <c r="D1583">
        <v>-64.27</v>
      </c>
      <c r="I1583">
        <v>780</v>
      </c>
      <c r="K1583" t="s">
        <v>82</v>
      </c>
      <c r="L1583">
        <v>780</v>
      </c>
      <c r="N1583">
        <v>0</v>
      </c>
      <c r="P1583">
        <v>1984</v>
      </c>
      <c r="R1583" t="s">
        <v>2423</v>
      </c>
    </row>
    <row r="1584" spans="1:18">
      <c r="A1584">
        <v>3306</v>
      </c>
      <c r="C1584">
        <v>-67.2</v>
      </c>
      <c r="D1584">
        <v>-68.36</v>
      </c>
      <c r="I1584">
        <v>500</v>
      </c>
      <c r="K1584" t="s">
        <v>82</v>
      </c>
      <c r="L1584">
        <v>500</v>
      </c>
      <c r="N1584">
        <v>0</v>
      </c>
      <c r="P1584">
        <v>1984</v>
      </c>
      <c r="R1584" t="s">
        <v>2423</v>
      </c>
    </row>
    <row r="1585" spans="1:18">
      <c r="A1585">
        <v>3307</v>
      </c>
      <c r="C1585">
        <v>-68.069999999999993</v>
      </c>
      <c r="D1585">
        <v>-67.08</v>
      </c>
      <c r="I1585">
        <v>360</v>
      </c>
      <c r="K1585" t="s">
        <v>82</v>
      </c>
      <c r="L1585">
        <v>360</v>
      </c>
      <c r="N1585">
        <v>0</v>
      </c>
      <c r="P1585">
        <v>1984</v>
      </c>
      <c r="R1585" t="s">
        <v>2423</v>
      </c>
    </row>
    <row r="1586" spans="1:18">
      <c r="A1586">
        <v>3308</v>
      </c>
      <c r="C1586">
        <v>-68.180000000000007</v>
      </c>
      <c r="D1586">
        <v>-67</v>
      </c>
      <c r="I1586">
        <v>1057</v>
      </c>
      <c r="K1586" t="s">
        <v>82</v>
      </c>
      <c r="L1586">
        <v>1057</v>
      </c>
      <c r="M1586" t="s">
        <v>319</v>
      </c>
      <c r="N1586">
        <v>0</v>
      </c>
      <c r="P1586">
        <v>0</v>
      </c>
      <c r="R1586" t="s">
        <v>2423</v>
      </c>
    </row>
    <row r="1587" spans="1:18">
      <c r="A1587">
        <v>3309</v>
      </c>
      <c r="C1587">
        <v>-70.67</v>
      </c>
      <c r="D1587">
        <v>-64.78</v>
      </c>
      <c r="I1587">
        <v>484</v>
      </c>
      <c r="K1587" t="s">
        <v>82</v>
      </c>
      <c r="L1587">
        <v>484</v>
      </c>
      <c r="M1587" t="s">
        <v>319</v>
      </c>
      <c r="N1587">
        <v>1958</v>
      </c>
      <c r="P1587">
        <v>1963</v>
      </c>
      <c r="R1587" t="s">
        <v>2423</v>
      </c>
    </row>
    <row r="1588" spans="1:18">
      <c r="A1588">
        <v>3310</v>
      </c>
      <c r="C1588">
        <v>-72.5</v>
      </c>
      <c r="D1588">
        <v>-73</v>
      </c>
      <c r="I1588">
        <v>600</v>
      </c>
      <c r="K1588" t="s">
        <v>82</v>
      </c>
      <c r="L1588">
        <v>600</v>
      </c>
      <c r="N1588">
        <v>0</v>
      </c>
      <c r="P1588">
        <v>1984</v>
      </c>
      <c r="R1588" t="s">
        <v>2423</v>
      </c>
    </row>
    <row r="1589" spans="1:18">
      <c r="A1589">
        <v>3311</v>
      </c>
      <c r="C1589">
        <v>-74.3</v>
      </c>
      <c r="D1589">
        <v>-60.8</v>
      </c>
      <c r="I1589">
        <v>400</v>
      </c>
      <c r="K1589" t="s">
        <v>82</v>
      </c>
      <c r="L1589">
        <v>400</v>
      </c>
      <c r="N1589">
        <v>0</v>
      </c>
      <c r="P1589">
        <v>1984</v>
      </c>
      <c r="R1589" t="s">
        <v>2423</v>
      </c>
    </row>
    <row r="1590" spans="1:18">
      <c r="A1590">
        <v>3312</v>
      </c>
      <c r="C1590">
        <v>-75.23</v>
      </c>
      <c r="D1590">
        <v>-77.17</v>
      </c>
      <c r="I1590">
        <v>2860</v>
      </c>
      <c r="K1590" t="s">
        <v>82</v>
      </c>
      <c r="L1590">
        <v>2860</v>
      </c>
      <c r="N1590">
        <v>0</v>
      </c>
      <c r="P1590">
        <v>0</v>
      </c>
      <c r="R1590" t="s">
        <v>2423</v>
      </c>
    </row>
    <row r="1591" spans="1:18">
      <c r="A1591">
        <v>3313</v>
      </c>
      <c r="C1591">
        <v>-75.27</v>
      </c>
      <c r="D1591">
        <v>-70.849999999999994</v>
      </c>
      <c r="I1591">
        <v>286</v>
      </c>
      <c r="K1591" t="s">
        <v>82</v>
      </c>
      <c r="L1591">
        <v>286</v>
      </c>
      <c r="N1591">
        <v>0</v>
      </c>
      <c r="P1591">
        <v>0</v>
      </c>
      <c r="R1591" t="s">
        <v>2423</v>
      </c>
    </row>
    <row r="1592" spans="1:18">
      <c r="A1592">
        <v>3314</v>
      </c>
      <c r="C1592">
        <v>-75.37</v>
      </c>
      <c r="D1592">
        <v>-74.930000000000007</v>
      </c>
      <c r="I1592">
        <v>326</v>
      </c>
      <c r="K1592" t="s">
        <v>82</v>
      </c>
      <c r="L1592">
        <v>326</v>
      </c>
      <c r="N1592">
        <v>0</v>
      </c>
      <c r="P1592">
        <v>0</v>
      </c>
      <c r="R1592" t="s">
        <v>2423</v>
      </c>
    </row>
    <row r="1593" spans="1:18">
      <c r="A1593">
        <v>3315</v>
      </c>
      <c r="C1593">
        <v>-75.430000000000007</v>
      </c>
      <c r="D1593">
        <v>-72.37</v>
      </c>
      <c r="I1593">
        <v>197</v>
      </c>
      <c r="K1593" t="s">
        <v>82</v>
      </c>
      <c r="L1593">
        <v>197</v>
      </c>
      <c r="N1593">
        <v>0</v>
      </c>
      <c r="P1593">
        <v>0</v>
      </c>
      <c r="R1593" t="s">
        <v>2423</v>
      </c>
    </row>
    <row r="1594" spans="1:18">
      <c r="A1594">
        <v>3316</v>
      </c>
      <c r="C1594">
        <v>-77.2</v>
      </c>
      <c r="D1594">
        <v>-52</v>
      </c>
      <c r="I1594">
        <v>200</v>
      </c>
      <c r="K1594" t="s">
        <v>82</v>
      </c>
      <c r="L1594">
        <v>200</v>
      </c>
      <c r="N1594">
        <v>0</v>
      </c>
      <c r="P1594">
        <v>1984</v>
      </c>
      <c r="R1594" t="s">
        <v>2423</v>
      </c>
    </row>
    <row r="1595" spans="1:18">
      <c r="A1595">
        <v>3317</v>
      </c>
      <c r="C1595">
        <v>-77.7</v>
      </c>
      <c r="D1595">
        <v>-41.1</v>
      </c>
      <c r="I1595">
        <v>230</v>
      </c>
      <c r="K1595" t="s">
        <v>82</v>
      </c>
      <c r="L1595">
        <v>230</v>
      </c>
      <c r="N1595">
        <v>0</v>
      </c>
      <c r="P1595">
        <v>0</v>
      </c>
      <c r="R1595" t="s">
        <v>2423</v>
      </c>
    </row>
    <row r="1596" spans="1:18">
      <c r="A1596">
        <v>3318</v>
      </c>
      <c r="C1596">
        <v>-78</v>
      </c>
      <c r="D1596">
        <v>-47</v>
      </c>
      <c r="I1596">
        <v>220</v>
      </c>
      <c r="K1596" t="s">
        <v>82</v>
      </c>
      <c r="L1596">
        <v>220</v>
      </c>
      <c r="N1596">
        <v>0</v>
      </c>
      <c r="P1596">
        <v>1984</v>
      </c>
      <c r="R1596" t="s">
        <v>2423</v>
      </c>
    </row>
    <row r="1597" spans="1:18">
      <c r="A1597">
        <v>3319</v>
      </c>
      <c r="C1597">
        <v>-78.2</v>
      </c>
      <c r="D1597">
        <v>-41</v>
      </c>
      <c r="I1597">
        <v>250</v>
      </c>
      <c r="K1597" t="s">
        <v>82</v>
      </c>
      <c r="L1597">
        <v>250</v>
      </c>
      <c r="N1597">
        <v>0</v>
      </c>
      <c r="P1597">
        <v>1984</v>
      </c>
      <c r="R1597" t="s">
        <v>2423</v>
      </c>
    </row>
    <row r="1598" spans="1:18">
      <c r="A1598">
        <v>3323</v>
      </c>
      <c r="B1598" t="s">
        <v>2426</v>
      </c>
      <c r="C1598">
        <v>-70.241665999999995</v>
      </c>
      <c r="D1598">
        <v>4.8111110000000004</v>
      </c>
      <c r="G1598">
        <v>63</v>
      </c>
      <c r="H1598">
        <v>-17.5</v>
      </c>
      <c r="I1598">
        <v>265</v>
      </c>
      <c r="K1598" t="s">
        <v>82</v>
      </c>
      <c r="L1598">
        <v>265</v>
      </c>
      <c r="M1598" t="s">
        <v>319</v>
      </c>
      <c r="N1598">
        <v>1955</v>
      </c>
      <c r="P1598">
        <v>1997</v>
      </c>
      <c r="R1598" t="s">
        <v>2427</v>
      </c>
    </row>
    <row r="1599" spans="1:18">
      <c r="A1599">
        <v>3324</v>
      </c>
      <c r="B1599" t="s">
        <v>2300</v>
      </c>
      <c r="C1599">
        <v>-71.191665999999998</v>
      </c>
      <c r="D1599">
        <v>4.5972220000000004</v>
      </c>
      <c r="G1599">
        <v>800</v>
      </c>
      <c r="H1599">
        <v>-20.3</v>
      </c>
      <c r="I1599">
        <v>244</v>
      </c>
      <c r="K1599" t="s">
        <v>82</v>
      </c>
      <c r="L1599">
        <v>244</v>
      </c>
      <c r="M1599" t="s">
        <v>319</v>
      </c>
      <c r="N1599">
        <v>1965</v>
      </c>
      <c r="P1599">
        <v>1997</v>
      </c>
      <c r="R1599" t="s">
        <v>2427</v>
      </c>
    </row>
    <row r="1600" spans="1:18">
      <c r="A1600">
        <v>3433</v>
      </c>
      <c r="B1600" t="s">
        <v>511</v>
      </c>
      <c r="C1600">
        <v>-68.650000000000006</v>
      </c>
      <c r="D1600">
        <v>68.650000000000006</v>
      </c>
      <c r="G1600">
        <v>1830</v>
      </c>
      <c r="I1600">
        <v>227.7</v>
      </c>
      <c r="K1600" t="s">
        <v>82</v>
      </c>
      <c r="L1600">
        <v>227.7</v>
      </c>
      <c r="M1600" t="s">
        <v>2532</v>
      </c>
      <c r="N1600">
        <v>1942</v>
      </c>
      <c r="P1600">
        <v>1992</v>
      </c>
      <c r="R1600" t="s">
        <v>2533</v>
      </c>
    </row>
    <row r="1601" spans="1:18">
      <c r="A1601">
        <v>3434</v>
      </c>
      <c r="B1601" t="s">
        <v>2535</v>
      </c>
      <c r="C1601">
        <v>-71.849999999999994</v>
      </c>
      <c r="D1601">
        <v>77.917000000000002</v>
      </c>
      <c r="G1601">
        <v>2325</v>
      </c>
      <c r="I1601">
        <v>130.69999999999999</v>
      </c>
      <c r="K1601" t="s">
        <v>82</v>
      </c>
      <c r="L1601">
        <v>130.69999999999999</v>
      </c>
      <c r="M1601" t="s">
        <v>2536</v>
      </c>
      <c r="N1601">
        <v>1751</v>
      </c>
      <c r="P1601">
        <v>1996</v>
      </c>
      <c r="R1601" t="s">
        <v>2533</v>
      </c>
    </row>
    <row r="1602" spans="1:18">
      <c r="A1602">
        <v>3435</v>
      </c>
      <c r="B1602" t="s">
        <v>2537</v>
      </c>
      <c r="C1602">
        <v>-72.816999999999993</v>
      </c>
      <c r="D1602">
        <v>57.332999999999998</v>
      </c>
      <c r="G1602">
        <v>2689</v>
      </c>
      <c r="I1602">
        <v>125.2</v>
      </c>
      <c r="K1602" t="s">
        <v>82</v>
      </c>
      <c r="L1602">
        <v>125.2</v>
      </c>
      <c r="M1602" t="s">
        <v>2532</v>
      </c>
      <c r="N1602">
        <v>1933</v>
      </c>
      <c r="P1602">
        <v>1992</v>
      </c>
      <c r="R1602" t="s">
        <v>2533</v>
      </c>
    </row>
    <row r="1603" spans="1:18">
      <c r="A1603">
        <v>3492</v>
      </c>
      <c r="B1603" t="s">
        <v>511</v>
      </c>
      <c r="C1603">
        <v>-68.650000000000006</v>
      </c>
      <c r="D1603">
        <v>60.25</v>
      </c>
      <c r="G1603">
        <v>1830</v>
      </c>
      <c r="I1603">
        <v>277.7</v>
      </c>
      <c r="K1603" t="s">
        <v>132</v>
      </c>
      <c r="L1603">
        <v>277.7</v>
      </c>
      <c r="M1603" t="s">
        <v>2532</v>
      </c>
      <c r="N1603">
        <v>1937</v>
      </c>
      <c r="P1603">
        <v>1992</v>
      </c>
      <c r="R1603" t="s">
        <v>2575</v>
      </c>
    </row>
    <row r="1604" spans="1:18">
      <c r="A1604">
        <v>3493</v>
      </c>
      <c r="B1604" t="s">
        <v>2535</v>
      </c>
      <c r="C1604">
        <v>-71.883332999999993</v>
      </c>
      <c r="D1604">
        <v>12.433332999999999</v>
      </c>
      <c r="G1604">
        <v>2325</v>
      </c>
      <c r="I1604">
        <v>131.4</v>
      </c>
      <c r="K1604" t="s">
        <v>132</v>
      </c>
      <c r="L1604">
        <v>131.4</v>
      </c>
      <c r="M1604" t="s">
        <v>300</v>
      </c>
      <c r="N1604">
        <v>1940</v>
      </c>
      <c r="P1604">
        <v>1996</v>
      </c>
      <c r="R1604" t="s">
        <v>2575</v>
      </c>
    </row>
    <row r="1605" spans="1:18">
      <c r="A1605">
        <v>3494</v>
      </c>
      <c r="B1605" t="s">
        <v>2537</v>
      </c>
      <c r="C1605">
        <v>-72.816665999999998</v>
      </c>
      <c r="D1605">
        <v>57.333333000000003</v>
      </c>
      <c r="G1605">
        <v>2689</v>
      </c>
      <c r="I1605">
        <v>123</v>
      </c>
      <c r="K1605" t="s">
        <v>132</v>
      </c>
      <c r="L1605">
        <v>123</v>
      </c>
      <c r="M1605" t="s">
        <v>2532</v>
      </c>
      <c r="N1605">
        <v>1933</v>
      </c>
      <c r="P1605">
        <v>1993</v>
      </c>
      <c r="R1605" t="s">
        <v>2575</v>
      </c>
    </row>
    <row r="1606" spans="1:18">
      <c r="A1606">
        <v>3495</v>
      </c>
      <c r="B1606" t="s">
        <v>2576</v>
      </c>
      <c r="C1606">
        <v>-73.366665999999995</v>
      </c>
      <c r="D1606">
        <v>77.016666000000001</v>
      </c>
      <c r="G1606">
        <v>2577</v>
      </c>
      <c r="I1606">
        <v>153.30000000000001</v>
      </c>
      <c r="K1606" t="s">
        <v>132</v>
      </c>
      <c r="L1606">
        <v>153.30000000000001</v>
      </c>
      <c r="M1606" t="s">
        <v>300</v>
      </c>
      <c r="N1606">
        <v>1940</v>
      </c>
      <c r="P1606">
        <v>1997</v>
      </c>
      <c r="R1606" t="s">
        <v>2575</v>
      </c>
    </row>
    <row r="1607" spans="1:18">
      <c r="A1607">
        <v>3509</v>
      </c>
      <c r="B1607">
        <v>324</v>
      </c>
      <c r="C1607">
        <v>-67.900000000000006</v>
      </c>
      <c r="D1607">
        <v>90</v>
      </c>
      <c r="I1607">
        <v>30</v>
      </c>
      <c r="K1607" t="s">
        <v>109</v>
      </c>
      <c r="L1607">
        <v>300</v>
      </c>
      <c r="M1607" t="s">
        <v>83</v>
      </c>
      <c r="N1607">
        <v>0</v>
      </c>
      <c r="P1607">
        <v>0</v>
      </c>
      <c r="R1607" t="s">
        <v>2578</v>
      </c>
    </row>
    <row r="1608" spans="1:18">
      <c r="A1608">
        <v>3511</v>
      </c>
      <c r="B1608">
        <v>318</v>
      </c>
      <c r="C1608">
        <v>-68</v>
      </c>
      <c r="D1608">
        <v>120</v>
      </c>
      <c r="I1608">
        <v>50</v>
      </c>
      <c r="K1608" t="s">
        <v>109</v>
      </c>
      <c r="L1608">
        <v>500</v>
      </c>
      <c r="M1608" t="s">
        <v>83</v>
      </c>
      <c r="N1608">
        <v>0</v>
      </c>
      <c r="P1608">
        <v>0</v>
      </c>
      <c r="R1608" t="s">
        <v>2578</v>
      </c>
    </row>
    <row r="1609" spans="1:18">
      <c r="A1609">
        <v>3514</v>
      </c>
      <c r="B1609">
        <v>323</v>
      </c>
      <c r="C1609">
        <v>-68.5</v>
      </c>
      <c r="D1609">
        <v>90</v>
      </c>
      <c r="I1609">
        <v>20</v>
      </c>
      <c r="K1609" t="s">
        <v>109</v>
      </c>
      <c r="L1609">
        <v>200</v>
      </c>
      <c r="M1609" t="s">
        <v>83</v>
      </c>
      <c r="N1609">
        <v>0</v>
      </c>
      <c r="P1609">
        <v>0</v>
      </c>
      <c r="R1609" t="s">
        <v>2578</v>
      </c>
    </row>
    <row r="1610" spans="1:18">
      <c r="A1610">
        <v>3520</v>
      </c>
      <c r="B1610">
        <v>317</v>
      </c>
      <c r="C1610">
        <v>-69</v>
      </c>
      <c r="D1610">
        <v>120</v>
      </c>
      <c r="I1610">
        <v>30</v>
      </c>
      <c r="K1610" t="s">
        <v>109</v>
      </c>
      <c r="L1610">
        <v>300</v>
      </c>
      <c r="M1610" t="s">
        <v>83</v>
      </c>
      <c r="N1610">
        <v>0</v>
      </c>
      <c r="P1610">
        <v>0</v>
      </c>
      <c r="R1610" t="s">
        <v>2578</v>
      </c>
    </row>
    <row r="1611" spans="1:18">
      <c r="A1611">
        <v>3525</v>
      </c>
      <c r="B1611">
        <v>322</v>
      </c>
      <c r="C1611">
        <v>-70.25</v>
      </c>
      <c r="D1611">
        <v>90</v>
      </c>
      <c r="I1611">
        <v>15</v>
      </c>
      <c r="K1611" t="s">
        <v>109</v>
      </c>
      <c r="L1611">
        <v>150</v>
      </c>
      <c r="M1611" t="s">
        <v>83</v>
      </c>
      <c r="N1611">
        <v>0</v>
      </c>
      <c r="P1611">
        <v>0</v>
      </c>
      <c r="R1611" t="s">
        <v>2578</v>
      </c>
    </row>
    <row r="1612" spans="1:18">
      <c r="A1612">
        <v>3528</v>
      </c>
      <c r="B1612">
        <v>316</v>
      </c>
      <c r="C1612">
        <v>-70.400000000000006</v>
      </c>
      <c r="D1612">
        <v>120</v>
      </c>
      <c r="I1612">
        <v>20</v>
      </c>
      <c r="K1612" t="s">
        <v>109</v>
      </c>
      <c r="L1612">
        <v>200</v>
      </c>
      <c r="M1612" t="s">
        <v>83</v>
      </c>
      <c r="N1612">
        <v>0</v>
      </c>
      <c r="P1612">
        <v>0</v>
      </c>
      <c r="R1612" t="s">
        <v>2578</v>
      </c>
    </row>
    <row r="1613" spans="1:18">
      <c r="A1613">
        <v>3531</v>
      </c>
      <c r="B1613">
        <v>321</v>
      </c>
      <c r="C1613">
        <v>-71</v>
      </c>
      <c r="D1613">
        <v>90</v>
      </c>
      <c r="I1613">
        <v>15</v>
      </c>
      <c r="K1613" t="s">
        <v>109</v>
      </c>
      <c r="L1613">
        <v>150</v>
      </c>
      <c r="M1613" t="s">
        <v>83</v>
      </c>
      <c r="N1613">
        <v>0</v>
      </c>
      <c r="P1613">
        <v>0</v>
      </c>
      <c r="R1613" t="s">
        <v>2578</v>
      </c>
    </row>
    <row r="1614" spans="1:18">
      <c r="A1614">
        <v>3535</v>
      </c>
      <c r="B1614">
        <v>315</v>
      </c>
      <c r="C1614">
        <v>-71.400000000000006</v>
      </c>
      <c r="D1614">
        <v>120</v>
      </c>
      <c r="I1614">
        <v>15</v>
      </c>
      <c r="K1614" t="s">
        <v>109</v>
      </c>
      <c r="L1614">
        <v>150</v>
      </c>
      <c r="M1614" t="s">
        <v>83</v>
      </c>
      <c r="N1614">
        <v>0</v>
      </c>
      <c r="P1614">
        <v>0</v>
      </c>
      <c r="R1614" t="s">
        <v>2578</v>
      </c>
    </row>
    <row r="1615" spans="1:18">
      <c r="A1615">
        <v>3541</v>
      </c>
      <c r="B1615">
        <v>314</v>
      </c>
      <c r="C1615">
        <v>-72.3</v>
      </c>
      <c r="D1615">
        <v>120</v>
      </c>
      <c r="I1615">
        <v>10</v>
      </c>
      <c r="K1615" t="s">
        <v>109</v>
      </c>
      <c r="L1615">
        <v>100</v>
      </c>
      <c r="M1615" t="s">
        <v>83</v>
      </c>
      <c r="N1615">
        <v>0</v>
      </c>
      <c r="P1615">
        <v>0</v>
      </c>
      <c r="R1615" t="s">
        <v>2578</v>
      </c>
    </row>
    <row r="1616" spans="1:18">
      <c r="A1616">
        <v>3543</v>
      </c>
      <c r="B1616">
        <v>320</v>
      </c>
      <c r="C1616">
        <v>-72.3</v>
      </c>
      <c r="D1616">
        <v>90</v>
      </c>
      <c r="I1616">
        <v>10</v>
      </c>
      <c r="K1616" t="s">
        <v>109</v>
      </c>
      <c r="L1616">
        <v>100</v>
      </c>
      <c r="M1616" t="s">
        <v>83</v>
      </c>
      <c r="N1616">
        <v>0</v>
      </c>
      <c r="P1616">
        <v>0</v>
      </c>
      <c r="R1616" t="s">
        <v>2578</v>
      </c>
    </row>
    <row r="1617" spans="1:18">
      <c r="A1617">
        <v>3549</v>
      </c>
      <c r="B1617">
        <v>313</v>
      </c>
      <c r="C1617">
        <v>-73.599999999999994</v>
      </c>
      <c r="D1617">
        <v>120</v>
      </c>
      <c r="I1617">
        <v>5</v>
      </c>
      <c r="K1617" t="s">
        <v>109</v>
      </c>
      <c r="L1617">
        <v>50</v>
      </c>
      <c r="M1617" t="s">
        <v>83</v>
      </c>
      <c r="N1617">
        <v>0</v>
      </c>
      <c r="P1617">
        <v>0</v>
      </c>
      <c r="R1617" t="s">
        <v>2578</v>
      </c>
    </row>
    <row r="1618" spans="1:18">
      <c r="A1618">
        <v>3556</v>
      </c>
      <c r="B1618">
        <v>312</v>
      </c>
      <c r="C1618">
        <v>-74.5</v>
      </c>
      <c r="D1618">
        <v>120</v>
      </c>
      <c r="I1618">
        <v>4</v>
      </c>
      <c r="K1618" t="s">
        <v>109</v>
      </c>
      <c r="L1618">
        <v>40</v>
      </c>
      <c r="M1618" t="s">
        <v>83</v>
      </c>
      <c r="N1618">
        <v>0</v>
      </c>
      <c r="P1618">
        <v>0</v>
      </c>
      <c r="R1618" t="s">
        <v>2578</v>
      </c>
    </row>
    <row r="1619" spans="1:18">
      <c r="A1619">
        <v>3558</v>
      </c>
      <c r="B1619" t="s">
        <v>383</v>
      </c>
      <c r="C1619">
        <v>-74.7</v>
      </c>
      <c r="D1619">
        <v>125.3</v>
      </c>
      <c r="G1619">
        <v>3250</v>
      </c>
      <c r="H1619">
        <v>-54</v>
      </c>
      <c r="L1619">
        <v>32</v>
      </c>
      <c r="N1619">
        <v>0</v>
      </c>
      <c r="P1619">
        <v>0</v>
      </c>
      <c r="R1619" t="s">
        <v>2578</v>
      </c>
    </row>
    <row r="1620" spans="1:18">
      <c r="A1620">
        <v>3560</v>
      </c>
      <c r="B1620">
        <v>319</v>
      </c>
      <c r="C1620">
        <v>-75</v>
      </c>
      <c r="D1620">
        <v>90</v>
      </c>
      <c r="I1620">
        <v>5</v>
      </c>
      <c r="K1620" t="s">
        <v>109</v>
      </c>
      <c r="L1620">
        <v>50</v>
      </c>
      <c r="M1620" t="s">
        <v>83</v>
      </c>
      <c r="N1620">
        <v>0</v>
      </c>
      <c r="P1620">
        <v>0</v>
      </c>
      <c r="R1620" t="s">
        <v>2578</v>
      </c>
    </row>
    <row r="1621" spans="1:18">
      <c r="A1621">
        <v>3576</v>
      </c>
      <c r="B1621" t="s">
        <v>2595</v>
      </c>
      <c r="C1621">
        <v>-69.039439999999999</v>
      </c>
      <c r="D1621">
        <v>111.87278000000001</v>
      </c>
      <c r="G1621">
        <v>1942</v>
      </c>
      <c r="I1621">
        <v>300</v>
      </c>
      <c r="J1621">
        <v>60</v>
      </c>
      <c r="K1621" t="s">
        <v>304</v>
      </c>
      <c r="L1621">
        <v>300</v>
      </c>
      <c r="M1621" t="s">
        <v>2596</v>
      </c>
      <c r="N1621">
        <v>0</v>
      </c>
      <c r="P1621">
        <v>1978</v>
      </c>
      <c r="R1621" t="s">
        <v>2597</v>
      </c>
    </row>
    <row r="1622" spans="1:18">
      <c r="A1622">
        <v>3577</v>
      </c>
      <c r="B1622" t="s">
        <v>2598</v>
      </c>
      <c r="C1622">
        <v>-70.450280000000006</v>
      </c>
      <c r="D1622">
        <v>97.836110000000005</v>
      </c>
      <c r="G1622">
        <v>2757</v>
      </c>
      <c r="I1622">
        <v>138</v>
      </c>
      <c r="J1622">
        <v>28</v>
      </c>
      <c r="K1622" t="s">
        <v>304</v>
      </c>
      <c r="L1622">
        <v>138</v>
      </c>
      <c r="M1622" t="s">
        <v>2170</v>
      </c>
      <c r="N1622">
        <v>0</v>
      </c>
      <c r="P1622">
        <v>1978</v>
      </c>
      <c r="R1622" t="s">
        <v>2597</v>
      </c>
    </row>
    <row r="1623" spans="1:18">
      <c r="A1623">
        <v>3578</v>
      </c>
      <c r="B1623" t="s">
        <v>2599</v>
      </c>
      <c r="C1623">
        <v>-71.64528</v>
      </c>
      <c r="D1623">
        <v>101.82417</v>
      </c>
      <c r="G1623">
        <v>2977</v>
      </c>
      <c r="I1623">
        <v>118</v>
      </c>
      <c r="J1623">
        <v>24</v>
      </c>
      <c r="K1623" t="s">
        <v>304</v>
      </c>
      <c r="L1623">
        <v>118</v>
      </c>
      <c r="M1623" t="s">
        <v>2596</v>
      </c>
      <c r="N1623">
        <v>0</v>
      </c>
      <c r="P1623">
        <v>1978</v>
      </c>
      <c r="R1623" t="s">
        <v>2597</v>
      </c>
    </row>
    <row r="1624" spans="1:18">
      <c r="A1624">
        <v>3579</v>
      </c>
      <c r="B1624" t="s">
        <v>2600</v>
      </c>
      <c r="C1624">
        <v>-73.244439999999997</v>
      </c>
      <c r="D1624">
        <v>110.4575</v>
      </c>
      <c r="G1624">
        <v>2960</v>
      </c>
      <c r="I1624">
        <v>80</v>
      </c>
      <c r="J1624">
        <v>16</v>
      </c>
      <c r="K1624" t="s">
        <v>304</v>
      </c>
      <c r="L1624">
        <v>80</v>
      </c>
      <c r="M1624" t="s">
        <v>2596</v>
      </c>
      <c r="N1624">
        <v>0</v>
      </c>
      <c r="P1624">
        <v>1978</v>
      </c>
      <c r="R1624" t="s">
        <v>2597</v>
      </c>
    </row>
    <row r="1625" spans="1:18">
      <c r="A1625">
        <v>3582</v>
      </c>
      <c r="B1625" t="s">
        <v>2607</v>
      </c>
      <c r="C1625">
        <v>-65.943280000000001</v>
      </c>
      <c r="D1625">
        <v>113.19898999999999</v>
      </c>
      <c r="H1625">
        <v>-12.4</v>
      </c>
      <c r="I1625">
        <v>750</v>
      </c>
      <c r="K1625" t="s">
        <v>304</v>
      </c>
      <c r="L1625">
        <v>750</v>
      </c>
      <c r="N1625">
        <v>0</v>
      </c>
      <c r="P1625">
        <v>0</v>
      </c>
      <c r="R1625" t="s">
        <v>4540</v>
      </c>
    </row>
    <row r="1626" spans="1:18">
      <c r="A1626">
        <v>3583</v>
      </c>
      <c r="B1626" t="s">
        <v>2608</v>
      </c>
      <c r="C1626">
        <v>-66.833332999999996</v>
      </c>
      <c r="D1626">
        <v>139.25</v>
      </c>
      <c r="F1626">
        <v>28.3</v>
      </c>
      <c r="G1626">
        <v>868</v>
      </c>
      <c r="I1626">
        <v>28.3</v>
      </c>
      <c r="K1626" t="s">
        <v>316</v>
      </c>
      <c r="L1626">
        <v>283</v>
      </c>
      <c r="M1626" t="s">
        <v>83</v>
      </c>
      <c r="N1626">
        <v>1956</v>
      </c>
      <c r="O1626">
        <v>11</v>
      </c>
      <c r="P1626">
        <v>1957</v>
      </c>
      <c r="Q1626">
        <v>11</v>
      </c>
      <c r="R1626" t="s">
        <v>4540</v>
      </c>
    </row>
    <row r="1627" spans="1:18">
      <c r="A1627">
        <v>3584</v>
      </c>
      <c r="B1627" t="s">
        <v>2609</v>
      </c>
      <c r="C1627">
        <v>-68.166666000000006</v>
      </c>
      <c r="D1627">
        <v>139.33333300000001</v>
      </c>
      <c r="F1627">
        <v>171.4</v>
      </c>
      <c r="G1627">
        <v>1930</v>
      </c>
      <c r="I1627">
        <v>38.5</v>
      </c>
      <c r="K1627" t="s">
        <v>316</v>
      </c>
      <c r="L1627">
        <v>385</v>
      </c>
      <c r="M1627" t="s">
        <v>83</v>
      </c>
      <c r="N1627">
        <v>1956</v>
      </c>
      <c r="O1627">
        <v>11</v>
      </c>
      <c r="P1627">
        <v>1957</v>
      </c>
      <c r="Q1627">
        <v>11</v>
      </c>
      <c r="R1627" t="s">
        <v>4540</v>
      </c>
    </row>
    <row r="1628" spans="1:18">
      <c r="A1628">
        <v>3585</v>
      </c>
      <c r="B1628" t="s">
        <v>2610</v>
      </c>
      <c r="C1628">
        <v>-70.783332999999999</v>
      </c>
      <c r="D1628">
        <v>139.19999999999999</v>
      </c>
      <c r="F1628">
        <v>461.2</v>
      </c>
      <c r="G1628">
        <v>2514</v>
      </c>
      <c r="I1628">
        <v>7</v>
      </c>
      <c r="K1628" t="s">
        <v>316</v>
      </c>
      <c r="L1628">
        <v>70</v>
      </c>
      <c r="M1628" t="s">
        <v>83</v>
      </c>
      <c r="N1628">
        <v>1957</v>
      </c>
      <c r="O1628">
        <v>12</v>
      </c>
      <c r="P1628">
        <v>1958</v>
      </c>
      <c r="Q1628">
        <v>12</v>
      </c>
      <c r="R1628" t="s">
        <v>4540</v>
      </c>
    </row>
    <row r="1629" spans="1:18">
      <c r="A1629">
        <v>3586</v>
      </c>
      <c r="B1629" t="s">
        <v>1682</v>
      </c>
      <c r="C1629">
        <v>-77.058999999999997</v>
      </c>
      <c r="D1629">
        <v>-89.137</v>
      </c>
      <c r="G1629">
        <v>1246</v>
      </c>
      <c r="I1629">
        <v>0.36299999999999999</v>
      </c>
      <c r="K1629" t="s">
        <v>4522</v>
      </c>
      <c r="L1629">
        <v>363</v>
      </c>
      <c r="M1629" t="s">
        <v>4195</v>
      </c>
      <c r="N1629">
        <v>1762</v>
      </c>
      <c r="P1629">
        <v>2001</v>
      </c>
      <c r="R1629" t="s">
        <v>4493</v>
      </c>
    </row>
    <row r="1630" spans="1:18">
      <c r="A1630">
        <v>3587</v>
      </c>
      <c r="B1630" t="s">
        <v>4513</v>
      </c>
      <c r="C1630">
        <v>-77.61</v>
      </c>
      <c r="D1630">
        <v>-92.25</v>
      </c>
      <c r="G1630">
        <v>1484</v>
      </c>
      <c r="I1630">
        <v>0.29399999999999998</v>
      </c>
      <c r="K1630" t="s">
        <v>4522</v>
      </c>
      <c r="L1630">
        <v>294</v>
      </c>
      <c r="M1630" t="s">
        <v>4195</v>
      </c>
      <c r="N1630">
        <v>1845</v>
      </c>
      <c r="P1630">
        <v>2001</v>
      </c>
      <c r="R1630" t="s">
        <v>4493</v>
      </c>
    </row>
    <row r="1631" spans="1:18">
      <c r="A1631">
        <v>3588</v>
      </c>
      <c r="B1631" t="s">
        <v>1686</v>
      </c>
      <c r="C1631">
        <v>-78.12</v>
      </c>
      <c r="D1631">
        <v>-95.646000000000001</v>
      </c>
      <c r="G1631">
        <v>1623</v>
      </c>
      <c r="I1631">
        <v>0.33</v>
      </c>
      <c r="K1631" t="s">
        <v>4522</v>
      </c>
      <c r="L1631">
        <v>330</v>
      </c>
      <c r="M1631" t="s">
        <v>4195</v>
      </c>
      <c r="N1631">
        <v>1859</v>
      </c>
      <c r="P1631">
        <v>2001</v>
      </c>
      <c r="R1631" t="s">
        <v>4493</v>
      </c>
    </row>
    <row r="1632" spans="1:18">
      <c r="A1632">
        <v>3589</v>
      </c>
      <c r="B1632" t="s">
        <v>4514</v>
      </c>
      <c r="C1632">
        <v>-79.16</v>
      </c>
      <c r="D1632">
        <v>-104.97</v>
      </c>
      <c r="G1632">
        <v>1843</v>
      </c>
      <c r="I1632">
        <v>0.253</v>
      </c>
      <c r="K1632" t="s">
        <v>4522</v>
      </c>
      <c r="L1632">
        <v>253</v>
      </c>
      <c r="M1632" t="s">
        <v>4195</v>
      </c>
      <c r="N1632">
        <v>1807</v>
      </c>
      <c r="P1632">
        <v>2001</v>
      </c>
      <c r="R1632" t="s">
        <v>4493</v>
      </c>
    </row>
    <row r="1633" spans="1:18">
      <c r="A1633">
        <v>3590</v>
      </c>
      <c r="B1633" t="s">
        <v>2565</v>
      </c>
      <c r="C1633">
        <v>-82.891943999999995</v>
      </c>
      <c r="D1633">
        <v>-136.66027700000001</v>
      </c>
      <c r="G1633">
        <v>509</v>
      </c>
      <c r="H1633">
        <v>-26.5</v>
      </c>
      <c r="I1633">
        <v>0.09</v>
      </c>
      <c r="K1633" t="s">
        <v>2611</v>
      </c>
      <c r="L1633">
        <v>82.53</v>
      </c>
      <c r="M1633" t="s">
        <v>244</v>
      </c>
      <c r="N1633">
        <v>1979</v>
      </c>
      <c r="P1633">
        <v>1985</v>
      </c>
      <c r="R1633" t="s">
        <v>2612</v>
      </c>
    </row>
    <row r="1634" spans="1:18">
      <c r="A1634">
        <v>3591</v>
      </c>
      <c r="B1634" t="s">
        <v>2614</v>
      </c>
      <c r="C1634">
        <v>-83.477777000000003</v>
      </c>
      <c r="D1634">
        <v>-138.09694400000001</v>
      </c>
      <c r="G1634">
        <v>335</v>
      </c>
      <c r="H1634">
        <v>-26.4</v>
      </c>
      <c r="I1634">
        <v>8.5999999999999993E-2</v>
      </c>
      <c r="K1634" t="s">
        <v>2611</v>
      </c>
      <c r="L1634">
        <v>78.861999999999995</v>
      </c>
      <c r="M1634" t="s">
        <v>244</v>
      </c>
      <c r="N1634">
        <v>1979</v>
      </c>
      <c r="P1634">
        <v>1985</v>
      </c>
      <c r="R1634" t="s">
        <v>2612</v>
      </c>
    </row>
    <row r="1635" spans="1:18">
      <c r="A1635">
        <v>4197</v>
      </c>
      <c r="B1635" t="s">
        <v>513</v>
      </c>
      <c r="C1635">
        <v>-68.5929</v>
      </c>
      <c r="D1635">
        <v>113.328</v>
      </c>
      <c r="G1635">
        <v>1627</v>
      </c>
      <c r="I1635">
        <v>483</v>
      </c>
      <c r="K1635" t="s">
        <v>269</v>
      </c>
      <c r="L1635">
        <v>483</v>
      </c>
      <c r="M1635" t="s">
        <v>83</v>
      </c>
      <c r="N1635">
        <v>1985</v>
      </c>
      <c r="O1635">
        <v>4</v>
      </c>
      <c r="P1635">
        <v>1985</v>
      </c>
      <c r="Q1635">
        <v>10</v>
      </c>
      <c r="R1635" t="s">
        <v>3081</v>
      </c>
    </row>
    <row r="1636" spans="1:18">
      <c r="A1636">
        <v>4208</v>
      </c>
      <c r="B1636" t="s">
        <v>3114</v>
      </c>
      <c r="C1636">
        <v>-68.685400000000001</v>
      </c>
      <c r="D1636">
        <v>113.8044</v>
      </c>
      <c r="G1636">
        <v>1704</v>
      </c>
      <c r="I1636">
        <v>487</v>
      </c>
      <c r="K1636" t="s">
        <v>269</v>
      </c>
      <c r="L1636">
        <v>487</v>
      </c>
      <c r="M1636" t="s">
        <v>83</v>
      </c>
      <c r="N1636">
        <v>1985</v>
      </c>
      <c r="O1636">
        <v>4</v>
      </c>
      <c r="P1636">
        <v>1985</v>
      </c>
      <c r="Q1636">
        <v>10</v>
      </c>
      <c r="R1636" t="s">
        <v>3081</v>
      </c>
    </row>
    <row r="1637" spans="1:18">
      <c r="A1637">
        <v>4212</v>
      </c>
      <c r="B1637" t="s">
        <v>3118</v>
      </c>
      <c r="C1637">
        <v>-68.717100000000002</v>
      </c>
      <c r="D1637">
        <v>113.98099999999999</v>
      </c>
      <c r="G1637">
        <v>1716</v>
      </c>
      <c r="I1637">
        <v>323</v>
      </c>
      <c r="K1637" t="s">
        <v>269</v>
      </c>
      <c r="L1637">
        <v>323</v>
      </c>
      <c r="M1637" t="s">
        <v>83</v>
      </c>
      <c r="N1637">
        <v>1985</v>
      </c>
      <c r="O1637">
        <v>4</v>
      </c>
      <c r="P1637">
        <v>1985</v>
      </c>
      <c r="Q1637">
        <v>10</v>
      </c>
      <c r="R1637" t="s">
        <v>3081</v>
      </c>
    </row>
    <row r="1638" spans="1:18">
      <c r="A1638">
        <v>4570</v>
      </c>
      <c r="B1638" t="s">
        <v>3465</v>
      </c>
      <c r="C1638">
        <v>-62.271000000000001</v>
      </c>
      <c r="D1638">
        <v>-59.01</v>
      </c>
      <c r="E1638" t="s">
        <v>172</v>
      </c>
      <c r="I1638">
        <v>790</v>
      </c>
      <c r="K1638" t="s">
        <v>269</v>
      </c>
      <c r="L1638">
        <v>790</v>
      </c>
      <c r="M1638" t="s">
        <v>83</v>
      </c>
      <c r="N1638">
        <v>1988</v>
      </c>
      <c r="O1638">
        <v>2</v>
      </c>
      <c r="P1638">
        <v>1989</v>
      </c>
      <c r="Q1638">
        <v>2</v>
      </c>
      <c r="R1638" t="s">
        <v>3466</v>
      </c>
    </row>
    <row r="1639" spans="1:18">
      <c r="A1639">
        <v>4571</v>
      </c>
      <c r="B1639" t="s">
        <v>3468</v>
      </c>
      <c r="C1639">
        <v>-62.258000000000003</v>
      </c>
      <c r="D1639">
        <v>-59.01</v>
      </c>
      <c r="E1639" t="s">
        <v>172</v>
      </c>
      <c r="I1639">
        <v>1050</v>
      </c>
      <c r="K1639" t="s">
        <v>269</v>
      </c>
      <c r="L1639">
        <v>1050</v>
      </c>
      <c r="M1639" t="s">
        <v>83</v>
      </c>
      <c r="N1639">
        <v>1988</v>
      </c>
      <c r="O1639">
        <v>2</v>
      </c>
      <c r="P1639">
        <v>1989</v>
      </c>
      <c r="Q1639">
        <v>2</v>
      </c>
      <c r="R1639" t="s">
        <v>3466</v>
      </c>
    </row>
    <row r="1640" spans="1:18">
      <c r="A1640">
        <v>4573</v>
      </c>
      <c r="B1640" t="s">
        <v>1974</v>
      </c>
      <c r="C1640">
        <v>-62.25</v>
      </c>
      <c r="D1640">
        <v>-59</v>
      </c>
      <c r="E1640" t="s">
        <v>172</v>
      </c>
      <c r="I1640">
        <v>110</v>
      </c>
      <c r="K1640" t="s">
        <v>269</v>
      </c>
      <c r="L1640">
        <v>110</v>
      </c>
      <c r="M1640" t="s">
        <v>83</v>
      </c>
      <c r="N1640">
        <v>1988</v>
      </c>
      <c r="O1640">
        <v>2</v>
      </c>
      <c r="P1640">
        <v>1989</v>
      </c>
      <c r="Q1640">
        <v>2</v>
      </c>
      <c r="R1640" t="s">
        <v>3466</v>
      </c>
    </row>
    <row r="1641" spans="1:18">
      <c r="A1641">
        <v>4583</v>
      </c>
      <c r="B1641" t="s">
        <v>272</v>
      </c>
      <c r="C1641">
        <v>-75.916666000000006</v>
      </c>
      <c r="D1641">
        <v>-83.916666000000006</v>
      </c>
      <c r="E1641" t="s">
        <v>3490</v>
      </c>
      <c r="I1641">
        <v>0.56000000000000005</v>
      </c>
      <c r="K1641" t="s">
        <v>3491</v>
      </c>
      <c r="L1641">
        <v>560</v>
      </c>
      <c r="M1641" t="s">
        <v>319</v>
      </c>
      <c r="N1641">
        <v>0</v>
      </c>
      <c r="P1641">
        <v>0</v>
      </c>
      <c r="R1641" t="s">
        <v>3492</v>
      </c>
    </row>
    <row r="1642" spans="1:18">
      <c r="A1642">
        <v>4584</v>
      </c>
      <c r="B1642" t="s">
        <v>1623</v>
      </c>
      <c r="C1642">
        <v>-74.491388000000001</v>
      </c>
      <c r="D1642">
        <v>-8.0508330000000008</v>
      </c>
      <c r="G1642">
        <v>2399</v>
      </c>
      <c r="H1642">
        <v>-38.6</v>
      </c>
      <c r="I1642">
        <v>116</v>
      </c>
      <c r="K1642" t="s">
        <v>1618</v>
      </c>
      <c r="L1642">
        <v>116</v>
      </c>
      <c r="M1642" t="s">
        <v>2114</v>
      </c>
      <c r="N1642">
        <v>1998</v>
      </c>
      <c r="O1642">
        <v>1</v>
      </c>
      <c r="P1642">
        <v>0</v>
      </c>
      <c r="R1642" t="s">
        <v>3494</v>
      </c>
    </row>
    <row r="1643" spans="1:18">
      <c r="A1643">
        <v>4585</v>
      </c>
      <c r="B1643" t="s">
        <v>1625</v>
      </c>
      <c r="C1643">
        <v>-75.004165999999998</v>
      </c>
      <c r="D1643">
        <v>-1.2222E-2</v>
      </c>
      <c r="G1643">
        <v>2892</v>
      </c>
      <c r="H1643">
        <v>-45.2</v>
      </c>
      <c r="I1643">
        <v>91</v>
      </c>
      <c r="K1643" t="s">
        <v>1618</v>
      </c>
      <c r="L1643">
        <v>91</v>
      </c>
      <c r="M1643" t="s">
        <v>2114</v>
      </c>
      <c r="N1643">
        <v>1998</v>
      </c>
      <c r="O1643">
        <v>1</v>
      </c>
      <c r="P1643">
        <v>0</v>
      </c>
      <c r="R1643" t="s">
        <v>3494</v>
      </c>
    </row>
    <row r="1644" spans="1:18">
      <c r="A1644">
        <v>4586</v>
      </c>
      <c r="B1644" t="s">
        <v>1785</v>
      </c>
      <c r="C1644">
        <v>-72.656943999999996</v>
      </c>
      <c r="D1644">
        <v>-16.653611000000001</v>
      </c>
      <c r="F1644">
        <v>10</v>
      </c>
      <c r="G1644">
        <v>30</v>
      </c>
      <c r="H1644">
        <v>-16.7</v>
      </c>
      <c r="I1644">
        <v>27.6</v>
      </c>
      <c r="K1644" t="s">
        <v>546</v>
      </c>
      <c r="L1644">
        <v>276</v>
      </c>
      <c r="M1644" t="s">
        <v>83</v>
      </c>
      <c r="N1644">
        <v>1989</v>
      </c>
      <c r="O1644">
        <v>1</v>
      </c>
      <c r="P1644">
        <v>1990</v>
      </c>
      <c r="Q1644">
        <v>1</v>
      </c>
      <c r="R1644" t="s">
        <v>3496</v>
      </c>
    </row>
    <row r="1645" spans="1:18">
      <c r="A1645">
        <v>4587</v>
      </c>
      <c r="B1645" t="s">
        <v>1784</v>
      </c>
      <c r="C1645">
        <v>-72.735183000000006</v>
      </c>
      <c r="D1645">
        <v>-15.972049999999999</v>
      </c>
      <c r="F1645">
        <v>40</v>
      </c>
      <c r="G1645">
        <v>55</v>
      </c>
      <c r="H1645">
        <v>-18.3</v>
      </c>
      <c r="I1645">
        <v>43.6</v>
      </c>
      <c r="K1645" t="s">
        <v>546</v>
      </c>
      <c r="L1645">
        <v>436</v>
      </c>
      <c r="M1645" t="s">
        <v>83</v>
      </c>
      <c r="N1645">
        <v>1989</v>
      </c>
      <c r="O1645">
        <v>1</v>
      </c>
      <c r="P1645">
        <v>1990</v>
      </c>
      <c r="Q1645">
        <v>1</v>
      </c>
      <c r="R1645" t="s">
        <v>3496</v>
      </c>
    </row>
    <row r="1646" spans="1:18">
      <c r="A1646">
        <v>4588</v>
      </c>
      <c r="B1646" t="s">
        <v>1786</v>
      </c>
      <c r="C1646">
        <v>-72.77</v>
      </c>
      <c r="D1646">
        <v>-14.594166</v>
      </c>
      <c r="F1646">
        <v>90</v>
      </c>
      <c r="G1646">
        <v>70</v>
      </c>
      <c r="H1646">
        <v>-18.5</v>
      </c>
      <c r="I1646">
        <v>41.1</v>
      </c>
      <c r="K1646" t="s">
        <v>546</v>
      </c>
      <c r="L1646">
        <v>411</v>
      </c>
      <c r="M1646" t="s">
        <v>83</v>
      </c>
      <c r="N1646">
        <v>1989</v>
      </c>
      <c r="O1646">
        <v>1</v>
      </c>
      <c r="P1646">
        <v>1990</v>
      </c>
      <c r="Q1646">
        <v>1</v>
      </c>
      <c r="R1646" t="s">
        <v>3496</v>
      </c>
    </row>
    <row r="1647" spans="1:18">
      <c r="A1647">
        <v>4589</v>
      </c>
      <c r="B1647" t="s">
        <v>1789</v>
      </c>
      <c r="C1647">
        <v>-72.77</v>
      </c>
      <c r="D1647">
        <v>-14.594166</v>
      </c>
      <c r="F1647">
        <v>150</v>
      </c>
      <c r="G1647">
        <v>300</v>
      </c>
      <c r="H1647">
        <v>-18.5</v>
      </c>
      <c r="I1647">
        <v>40.700000000000003</v>
      </c>
      <c r="K1647" t="s">
        <v>546</v>
      </c>
      <c r="L1647">
        <v>407</v>
      </c>
      <c r="M1647" t="s">
        <v>83</v>
      </c>
      <c r="N1647">
        <v>1989</v>
      </c>
      <c r="O1647">
        <v>1</v>
      </c>
      <c r="P1647">
        <v>1990</v>
      </c>
      <c r="Q1647">
        <v>1</v>
      </c>
      <c r="R1647" t="s">
        <v>3496</v>
      </c>
    </row>
    <row r="1648" spans="1:18">
      <c r="A1648">
        <v>4590</v>
      </c>
      <c r="B1648" t="s">
        <v>1644</v>
      </c>
      <c r="C1648">
        <v>-73.600832999999994</v>
      </c>
      <c r="D1648">
        <v>-12.433611000000001</v>
      </c>
      <c r="F1648">
        <v>200</v>
      </c>
      <c r="G1648">
        <v>700</v>
      </c>
      <c r="H1648">
        <v>-21</v>
      </c>
      <c r="I1648">
        <v>30.2</v>
      </c>
      <c r="K1648" t="s">
        <v>546</v>
      </c>
      <c r="L1648">
        <v>302</v>
      </c>
      <c r="M1648" t="s">
        <v>83</v>
      </c>
      <c r="N1648">
        <v>1989</v>
      </c>
      <c r="O1648">
        <v>1</v>
      </c>
      <c r="P1648">
        <v>1990</v>
      </c>
      <c r="Q1648">
        <v>1</v>
      </c>
      <c r="R1648" t="s">
        <v>3496</v>
      </c>
    </row>
    <row r="1649" spans="1:18">
      <c r="A1649">
        <v>4591</v>
      </c>
      <c r="B1649" t="s">
        <v>19</v>
      </c>
      <c r="C1649">
        <v>-73.826387999999994</v>
      </c>
      <c r="D1649">
        <v>-12.216944</v>
      </c>
      <c r="F1649">
        <v>210</v>
      </c>
      <c r="G1649">
        <v>800</v>
      </c>
      <c r="H1649">
        <v>-18.100000000000001</v>
      </c>
      <c r="I1649">
        <v>26.4</v>
      </c>
      <c r="K1649" t="s">
        <v>546</v>
      </c>
      <c r="L1649">
        <v>264</v>
      </c>
      <c r="M1649" t="s">
        <v>83</v>
      </c>
      <c r="N1649">
        <v>1989</v>
      </c>
      <c r="O1649">
        <v>1</v>
      </c>
      <c r="P1649">
        <v>1990</v>
      </c>
      <c r="Q1649">
        <v>1</v>
      </c>
      <c r="R1649" t="s">
        <v>3496</v>
      </c>
    </row>
    <row r="1650" spans="1:18">
      <c r="A1650">
        <v>4592</v>
      </c>
      <c r="B1650" t="s">
        <v>1791</v>
      </c>
      <c r="C1650">
        <v>-74.023332999999994</v>
      </c>
      <c r="D1650">
        <v>-12.0275</v>
      </c>
      <c r="F1650">
        <v>260</v>
      </c>
      <c r="G1650">
        <v>1200</v>
      </c>
      <c r="H1650">
        <v>-21.4</v>
      </c>
      <c r="I1650">
        <v>29</v>
      </c>
      <c r="K1650" t="s">
        <v>546</v>
      </c>
      <c r="L1650">
        <v>290</v>
      </c>
      <c r="M1650" t="s">
        <v>83</v>
      </c>
      <c r="N1650">
        <v>1989</v>
      </c>
      <c r="O1650">
        <v>1</v>
      </c>
      <c r="P1650">
        <v>1990</v>
      </c>
      <c r="Q1650">
        <v>1</v>
      </c>
      <c r="R1650" t="s">
        <v>3496</v>
      </c>
    </row>
    <row r="1651" spans="1:18">
      <c r="A1651">
        <v>4593</v>
      </c>
      <c r="B1651" t="s">
        <v>1787</v>
      </c>
      <c r="C1651">
        <v>-74.352221999999998</v>
      </c>
      <c r="D1651">
        <v>-11.726111</v>
      </c>
      <c r="F1651">
        <v>300</v>
      </c>
      <c r="G1651">
        <v>1200</v>
      </c>
      <c r="H1651">
        <v>-20</v>
      </c>
      <c r="I1651">
        <v>20</v>
      </c>
      <c r="K1651" t="s">
        <v>546</v>
      </c>
      <c r="L1651">
        <v>200</v>
      </c>
      <c r="M1651" t="s">
        <v>83</v>
      </c>
      <c r="N1651">
        <v>1989</v>
      </c>
      <c r="O1651">
        <v>1</v>
      </c>
      <c r="P1651">
        <v>1990</v>
      </c>
      <c r="Q1651">
        <v>1</v>
      </c>
      <c r="R1651" t="s">
        <v>3496</v>
      </c>
    </row>
    <row r="1652" spans="1:18">
      <c r="A1652">
        <v>4599</v>
      </c>
      <c r="B1652">
        <v>1</v>
      </c>
      <c r="C1652">
        <v>-73.596350000000001</v>
      </c>
      <c r="D1652">
        <v>-13.84826</v>
      </c>
      <c r="E1652" t="s">
        <v>163</v>
      </c>
      <c r="F1652">
        <v>150</v>
      </c>
      <c r="G1652">
        <v>743</v>
      </c>
      <c r="H1652">
        <v>-21.4</v>
      </c>
      <c r="I1652">
        <v>0.34499999999999997</v>
      </c>
      <c r="K1652" t="s">
        <v>3498</v>
      </c>
      <c r="L1652">
        <v>345</v>
      </c>
      <c r="M1652" t="s">
        <v>319</v>
      </c>
      <c r="N1652">
        <v>1957</v>
      </c>
      <c r="P1652">
        <v>1968</v>
      </c>
      <c r="R1652" t="s">
        <v>3499</v>
      </c>
    </row>
    <row r="1653" spans="1:18">
      <c r="A1653">
        <v>4600</v>
      </c>
      <c r="B1653">
        <v>1</v>
      </c>
      <c r="C1653">
        <v>-73.596350000000001</v>
      </c>
      <c r="D1653">
        <v>-13.84826</v>
      </c>
      <c r="E1653" t="s">
        <v>163</v>
      </c>
      <c r="F1653">
        <v>150</v>
      </c>
      <c r="G1653">
        <v>743</v>
      </c>
      <c r="H1653">
        <v>-21.4</v>
      </c>
      <c r="I1653">
        <v>0.215</v>
      </c>
      <c r="K1653" t="s">
        <v>3498</v>
      </c>
      <c r="L1653">
        <v>215</v>
      </c>
      <c r="M1653" t="s">
        <v>244</v>
      </c>
      <c r="N1653">
        <v>1950</v>
      </c>
      <c r="P1653">
        <v>1968</v>
      </c>
      <c r="R1653" t="s">
        <v>3501</v>
      </c>
    </row>
    <row r="1654" spans="1:18">
      <c r="A1654">
        <v>4601</v>
      </c>
      <c r="B1654">
        <v>2</v>
      </c>
      <c r="C1654">
        <v>-73.165440000000004</v>
      </c>
      <c r="D1654">
        <v>-14.248480000000001</v>
      </c>
      <c r="E1654" t="s">
        <v>163</v>
      </c>
      <c r="F1654">
        <v>110</v>
      </c>
      <c r="G1654">
        <v>60</v>
      </c>
      <c r="H1654">
        <v>-19.2</v>
      </c>
      <c r="I1654">
        <v>0.38900000000000001</v>
      </c>
      <c r="K1654" t="s">
        <v>3498</v>
      </c>
      <c r="L1654">
        <v>389</v>
      </c>
      <c r="M1654" t="s">
        <v>319</v>
      </c>
      <c r="N1654">
        <v>1957</v>
      </c>
      <c r="P1654">
        <v>1968</v>
      </c>
      <c r="R1654" t="s">
        <v>3499</v>
      </c>
    </row>
    <row r="1655" spans="1:18">
      <c r="A1655">
        <v>4602</v>
      </c>
      <c r="B1655">
        <v>2</v>
      </c>
      <c r="C1655">
        <v>-73.165440000000004</v>
      </c>
      <c r="D1655">
        <v>-14.248480000000001</v>
      </c>
      <c r="E1655" t="s">
        <v>163</v>
      </c>
      <c r="F1655">
        <v>110</v>
      </c>
      <c r="G1655">
        <v>60</v>
      </c>
      <c r="H1655">
        <v>-19.2</v>
      </c>
      <c r="I1655">
        <v>0.49099999999999999</v>
      </c>
      <c r="K1655" t="s">
        <v>3498</v>
      </c>
      <c r="L1655">
        <v>491</v>
      </c>
      <c r="M1655" t="s">
        <v>244</v>
      </c>
      <c r="N1655">
        <v>1950</v>
      </c>
      <c r="P1655">
        <v>1968</v>
      </c>
      <c r="R1655" t="s">
        <v>3502</v>
      </c>
    </row>
    <row r="1656" spans="1:18">
      <c r="A1656">
        <v>4603</v>
      </c>
      <c r="B1656">
        <v>2</v>
      </c>
      <c r="C1656">
        <v>-73.165440000000004</v>
      </c>
      <c r="D1656">
        <v>-14.248480000000001</v>
      </c>
      <c r="E1656" t="s">
        <v>163</v>
      </c>
      <c r="F1656">
        <v>110</v>
      </c>
      <c r="G1656">
        <v>60</v>
      </c>
      <c r="H1656">
        <v>-19.2</v>
      </c>
      <c r="I1656">
        <v>0.58299999999999996</v>
      </c>
      <c r="K1656" t="s">
        <v>3498</v>
      </c>
      <c r="L1656">
        <v>583</v>
      </c>
      <c r="M1656" t="s">
        <v>128</v>
      </c>
      <c r="N1656">
        <v>1978</v>
      </c>
      <c r="P1656">
        <v>1979</v>
      </c>
      <c r="R1656" t="s">
        <v>3499</v>
      </c>
    </row>
    <row r="1657" spans="1:18">
      <c r="A1657">
        <v>4604</v>
      </c>
      <c r="B1657">
        <v>3</v>
      </c>
      <c r="C1657">
        <v>-73.007480000000001</v>
      </c>
      <c r="D1657">
        <v>-14.18825</v>
      </c>
      <c r="E1657" t="s">
        <v>163</v>
      </c>
      <c r="F1657">
        <v>90</v>
      </c>
      <c r="G1657">
        <v>75</v>
      </c>
      <c r="H1657">
        <v>-18</v>
      </c>
      <c r="I1657">
        <v>0.34</v>
      </c>
      <c r="K1657" t="s">
        <v>3498</v>
      </c>
      <c r="L1657">
        <v>340</v>
      </c>
      <c r="M1657" t="s">
        <v>319</v>
      </c>
      <c r="N1657">
        <v>1957</v>
      </c>
      <c r="P1657">
        <v>1968</v>
      </c>
      <c r="R1657" t="s">
        <v>3499</v>
      </c>
    </row>
    <row r="1658" spans="1:18">
      <c r="A1658">
        <v>4605</v>
      </c>
      <c r="B1658">
        <v>3</v>
      </c>
      <c r="C1658">
        <v>-73.007480000000001</v>
      </c>
      <c r="D1658">
        <v>-14.18825</v>
      </c>
      <c r="E1658" t="s">
        <v>163</v>
      </c>
      <c r="F1658">
        <v>90</v>
      </c>
      <c r="G1658">
        <v>75</v>
      </c>
      <c r="H1658">
        <v>-18</v>
      </c>
      <c r="I1658">
        <v>0.22600000000000001</v>
      </c>
      <c r="K1658" t="s">
        <v>3498</v>
      </c>
      <c r="L1658">
        <v>226</v>
      </c>
      <c r="M1658" t="s">
        <v>244</v>
      </c>
      <c r="N1658">
        <v>1950</v>
      </c>
      <c r="P1658">
        <v>1968</v>
      </c>
      <c r="R1658" t="s">
        <v>3501</v>
      </c>
    </row>
    <row r="1659" spans="1:18">
      <c r="A1659">
        <v>4606</v>
      </c>
      <c r="B1659">
        <v>3</v>
      </c>
      <c r="C1659">
        <v>-73.007480000000001</v>
      </c>
      <c r="D1659">
        <v>-14.18825</v>
      </c>
      <c r="E1659" t="s">
        <v>163</v>
      </c>
      <c r="F1659">
        <v>90</v>
      </c>
      <c r="G1659">
        <v>75</v>
      </c>
      <c r="H1659">
        <v>-18</v>
      </c>
      <c r="I1659">
        <v>0.58399999999999996</v>
      </c>
      <c r="K1659" t="s">
        <v>3498</v>
      </c>
      <c r="L1659">
        <v>584</v>
      </c>
      <c r="M1659" t="s">
        <v>128</v>
      </c>
      <c r="N1659">
        <v>1978</v>
      </c>
      <c r="P1659">
        <v>1979</v>
      </c>
      <c r="R1659" t="s">
        <v>3499</v>
      </c>
    </row>
    <row r="1660" spans="1:18">
      <c r="A1660">
        <v>4607</v>
      </c>
      <c r="B1660">
        <v>4</v>
      </c>
      <c r="C1660">
        <v>-72.595619999999997</v>
      </c>
      <c r="D1660">
        <v>-16.394439999999999</v>
      </c>
      <c r="E1660" t="s">
        <v>163</v>
      </c>
      <c r="F1660">
        <v>7</v>
      </c>
      <c r="G1660">
        <v>150</v>
      </c>
      <c r="I1660">
        <v>0.26200000000000001</v>
      </c>
      <c r="K1660" t="s">
        <v>3498</v>
      </c>
      <c r="L1660">
        <v>262</v>
      </c>
      <c r="M1660" t="s">
        <v>319</v>
      </c>
      <c r="N1660">
        <v>1957</v>
      </c>
      <c r="P1660">
        <v>1968</v>
      </c>
      <c r="R1660" t="s">
        <v>3499</v>
      </c>
    </row>
    <row r="1661" spans="1:18">
      <c r="A1661">
        <v>4608</v>
      </c>
      <c r="B1661">
        <v>4</v>
      </c>
      <c r="C1661">
        <v>-72.595619999999997</v>
      </c>
      <c r="D1661">
        <v>-16.394439999999999</v>
      </c>
      <c r="E1661" t="s">
        <v>163</v>
      </c>
      <c r="F1661">
        <v>7</v>
      </c>
      <c r="G1661">
        <v>150</v>
      </c>
      <c r="I1661">
        <v>0.65500000000000003</v>
      </c>
      <c r="K1661" t="s">
        <v>3498</v>
      </c>
      <c r="L1661">
        <v>655</v>
      </c>
      <c r="M1661" t="s">
        <v>244</v>
      </c>
      <c r="N1661">
        <v>1950</v>
      </c>
      <c r="P1661">
        <v>1968</v>
      </c>
      <c r="R1661" t="s">
        <v>3502</v>
      </c>
    </row>
    <row r="1662" spans="1:18">
      <c r="A1662">
        <v>4609</v>
      </c>
      <c r="B1662">
        <v>5</v>
      </c>
      <c r="C1662">
        <v>-72.559849999999997</v>
      </c>
      <c r="D1662">
        <v>-16.342549999999999</v>
      </c>
      <c r="E1662" t="s">
        <v>163</v>
      </c>
      <c r="F1662">
        <v>5</v>
      </c>
      <c r="G1662">
        <v>200</v>
      </c>
      <c r="H1662">
        <v>-16.399999999999999</v>
      </c>
      <c r="I1662">
        <v>0.26700000000000002</v>
      </c>
      <c r="K1662" t="s">
        <v>3498</v>
      </c>
      <c r="L1662">
        <v>267</v>
      </c>
      <c r="M1662" t="s">
        <v>319</v>
      </c>
      <c r="N1662">
        <v>1957</v>
      </c>
      <c r="P1662">
        <v>1968</v>
      </c>
      <c r="R1662" t="s">
        <v>3499</v>
      </c>
    </row>
    <row r="1663" spans="1:18">
      <c r="A1663">
        <v>4610</v>
      </c>
      <c r="B1663">
        <v>5</v>
      </c>
      <c r="C1663">
        <v>-72.559849999999997</v>
      </c>
      <c r="D1663">
        <v>-16.342549999999999</v>
      </c>
      <c r="E1663" t="s">
        <v>163</v>
      </c>
      <c r="F1663">
        <v>5</v>
      </c>
      <c r="G1663">
        <v>200</v>
      </c>
      <c r="H1663">
        <v>-16.399999999999999</v>
      </c>
      <c r="I1663">
        <v>0.66500000000000004</v>
      </c>
      <c r="K1663" t="s">
        <v>3498</v>
      </c>
      <c r="L1663">
        <v>665</v>
      </c>
      <c r="M1663" t="s">
        <v>244</v>
      </c>
      <c r="N1663">
        <v>1950</v>
      </c>
      <c r="P1663">
        <v>1968</v>
      </c>
      <c r="R1663" t="s">
        <v>3502</v>
      </c>
    </row>
    <row r="1664" spans="1:18">
      <c r="A1664">
        <v>4611</v>
      </c>
      <c r="B1664">
        <v>5</v>
      </c>
      <c r="C1664">
        <v>-72.559849999999997</v>
      </c>
      <c r="D1664">
        <v>-16.342549999999999</v>
      </c>
      <c r="E1664" t="s">
        <v>163</v>
      </c>
      <c r="F1664">
        <v>5</v>
      </c>
      <c r="G1664">
        <v>200</v>
      </c>
      <c r="H1664">
        <v>-16.399999999999999</v>
      </c>
      <c r="I1664">
        <v>0.41599999999999998</v>
      </c>
      <c r="K1664" t="s">
        <v>3498</v>
      </c>
      <c r="L1664">
        <v>416</v>
      </c>
      <c r="M1664" t="s">
        <v>128</v>
      </c>
      <c r="N1664">
        <v>1978</v>
      </c>
      <c r="P1664">
        <v>1979</v>
      </c>
      <c r="R1664" t="s">
        <v>3499</v>
      </c>
    </row>
    <row r="1665" spans="1:18">
      <c r="A1665">
        <v>4612</v>
      </c>
      <c r="B1665">
        <v>6</v>
      </c>
      <c r="C1665">
        <v>-72.502880000000005</v>
      </c>
      <c r="D1665">
        <v>-16.245159999999998</v>
      </c>
      <c r="E1665" t="s">
        <v>163</v>
      </c>
      <c r="F1665">
        <v>4</v>
      </c>
      <c r="G1665">
        <v>100</v>
      </c>
      <c r="H1665">
        <v>-15.4</v>
      </c>
      <c r="I1665">
        <v>0.33900000000000002</v>
      </c>
      <c r="K1665" t="s">
        <v>3498</v>
      </c>
      <c r="L1665">
        <v>339</v>
      </c>
      <c r="M1665" t="s">
        <v>319</v>
      </c>
      <c r="N1665">
        <v>1957</v>
      </c>
      <c r="P1665">
        <v>1968</v>
      </c>
      <c r="R1665" t="s">
        <v>3499</v>
      </c>
    </row>
    <row r="1666" spans="1:18">
      <c r="A1666">
        <v>4613</v>
      </c>
      <c r="B1666">
        <v>6</v>
      </c>
      <c r="C1666">
        <v>-72.502880000000005</v>
      </c>
      <c r="D1666">
        <v>-16.245159999999998</v>
      </c>
      <c r="E1666" t="s">
        <v>163</v>
      </c>
      <c r="F1666">
        <v>4</v>
      </c>
      <c r="G1666">
        <v>100</v>
      </c>
      <c r="H1666">
        <v>-15.4</v>
      </c>
      <c r="I1666">
        <v>0.51500000000000001</v>
      </c>
      <c r="K1666" t="s">
        <v>3498</v>
      </c>
      <c r="L1666">
        <v>515</v>
      </c>
      <c r="M1666" t="s">
        <v>244</v>
      </c>
      <c r="N1666">
        <v>1950</v>
      </c>
      <c r="P1666">
        <v>1968</v>
      </c>
      <c r="R1666" t="s">
        <v>3502</v>
      </c>
    </row>
    <row r="1667" spans="1:18">
      <c r="A1667">
        <v>4614</v>
      </c>
      <c r="B1667">
        <v>7</v>
      </c>
      <c r="C1667">
        <v>-72.11591</v>
      </c>
      <c r="D1667">
        <v>-15.756180000000001</v>
      </c>
      <c r="E1667" t="s">
        <v>163</v>
      </c>
      <c r="F1667">
        <v>5</v>
      </c>
      <c r="G1667">
        <v>40</v>
      </c>
      <c r="H1667">
        <v>-16.8</v>
      </c>
      <c r="I1667">
        <v>0.36499999999999999</v>
      </c>
      <c r="K1667" t="s">
        <v>3498</v>
      </c>
      <c r="L1667">
        <v>365</v>
      </c>
      <c r="M1667" t="s">
        <v>319</v>
      </c>
      <c r="N1667">
        <v>1957</v>
      </c>
      <c r="P1667">
        <v>1968</v>
      </c>
      <c r="R1667" t="s">
        <v>3499</v>
      </c>
    </row>
    <row r="1668" spans="1:18">
      <c r="A1668">
        <v>4615</v>
      </c>
      <c r="B1668">
        <v>7</v>
      </c>
      <c r="C1668">
        <v>-72.11591</v>
      </c>
      <c r="D1668">
        <v>-15.756180000000001</v>
      </c>
      <c r="E1668" t="s">
        <v>163</v>
      </c>
      <c r="F1668">
        <v>5</v>
      </c>
      <c r="G1668">
        <v>40</v>
      </c>
      <c r="H1668">
        <v>-16.8</v>
      </c>
      <c r="I1668">
        <v>0.50800000000000001</v>
      </c>
      <c r="K1668" t="s">
        <v>3498</v>
      </c>
      <c r="L1668">
        <v>508</v>
      </c>
      <c r="M1668" t="s">
        <v>244</v>
      </c>
      <c r="N1668">
        <v>1950</v>
      </c>
      <c r="P1668">
        <v>1968</v>
      </c>
      <c r="R1668" t="s">
        <v>3503</v>
      </c>
    </row>
    <row r="1669" spans="1:18">
      <c r="A1669">
        <v>4616</v>
      </c>
      <c r="B1669">
        <v>8</v>
      </c>
      <c r="C1669">
        <v>-72.295550000000006</v>
      </c>
      <c r="D1669">
        <v>-15.93938</v>
      </c>
      <c r="E1669" t="s">
        <v>163</v>
      </c>
      <c r="F1669">
        <v>2</v>
      </c>
      <c r="G1669">
        <v>30</v>
      </c>
      <c r="I1669">
        <v>0.32600000000000001</v>
      </c>
      <c r="K1669" t="s">
        <v>3498</v>
      </c>
      <c r="L1669">
        <v>326</v>
      </c>
      <c r="M1669" t="s">
        <v>319</v>
      </c>
      <c r="N1669">
        <v>1957</v>
      </c>
      <c r="P1669">
        <v>1968</v>
      </c>
      <c r="R1669" t="s">
        <v>3499</v>
      </c>
    </row>
    <row r="1670" spans="1:18">
      <c r="A1670">
        <v>4617</v>
      </c>
      <c r="B1670">
        <v>8</v>
      </c>
      <c r="C1670">
        <v>-72.295550000000006</v>
      </c>
      <c r="D1670">
        <v>-15.93938</v>
      </c>
      <c r="E1670" t="s">
        <v>163</v>
      </c>
      <c r="F1670">
        <v>2</v>
      </c>
      <c r="G1670">
        <v>30</v>
      </c>
      <c r="I1670">
        <v>0.53900000000000003</v>
      </c>
      <c r="K1670" t="s">
        <v>3498</v>
      </c>
      <c r="L1670">
        <v>539</v>
      </c>
      <c r="M1670" t="s">
        <v>244</v>
      </c>
      <c r="N1670">
        <v>1950</v>
      </c>
      <c r="P1670">
        <v>1968</v>
      </c>
      <c r="R1670" t="s">
        <v>3502</v>
      </c>
    </row>
    <row r="1671" spans="1:18">
      <c r="A1671">
        <v>4626</v>
      </c>
      <c r="C1671">
        <v>-71.23</v>
      </c>
      <c r="D1671">
        <v>-66.14</v>
      </c>
      <c r="I1671">
        <v>400</v>
      </c>
      <c r="K1671" t="s">
        <v>290</v>
      </c>
      <c r="L1671">
        <v>400</v>
      </c>
      <c r="N1671">
        <v>1980</v>
      </c>
      <c r="P1671">
        <v>1992</v>
      </c>
      <c r="R1671" t="s">
        <v>3507</v>
      </c>
    </row>
    <row r="1672" spans="1:18">
      <c r="A1672">
        <v>4628</v>
      </c>
      <c r="B1672" t="s">
        <v>3512</v>
      </c>
      <c r="C1672">
        <v>-62.68</v>
      </c>
      <c r="D1672">
        <v>-60.4</v>
      </c>
      <c r="I1672">
        <v>113</v>
      </c>
      <c r="K1672" t="s">
        <v>290</v>
      </c>
      <c r="L1672">
        <v>113</v>
      </c>
      <c r="N1672">
        <v>2007</v>
      </c>
      <c r="O1672">
        <v>1</v>
      </c>
      <c r="P1672">
        <v>2010</v>
      </c>
      <c r="Q1672">
        <v>1</v>
      </c>
      <c r="R1672" t="s">
        <v>3511</v>
      </c>
    </row>
    <row r="1673" spans="1:18">
      <c r="A1673">
        <v>4629</v>
      </c>
      <c r="B1673" t="s">
        <v>3513</v>
      </c>
      <c r="C1673">
        <v>-62.66</v>
      </c>
      <c r="D1673">
        <v>-60.35</v>
      </c>
      <c r="I1673">
        <v>143</v>
      </c>
      <c r="K1673" t="s">
        <v>290</v>
      </c>
      <c r="L1673">
        <v>143</v>
      </c>
      <c r="N1673">
        <v>2007</v>
      </c>
      <c r="O1673">
        <v>1</v>
      </c>
      <c r="P1673">
        <v>2010</v>
      </c>
      <c r="Q1673">
        <v>1</v>
      </c>
      <c r="R1673" t="s">
        <v>3511</v>
      </c>
    </row>
    <row r="1674" spans="1:18">
      <c r="A1674">
        <v>4630</v>
      </c>
      <c r="B1674">
        <v>298</v>
      </c>
      <c r="C1674">
        <v>-68.533330000000007</v>
      </c>
      <c r="D1674">
        <v>61.8</v>
      </c>
      <c r="I1674">
        <v>10</v>
      </c>
      <c r="K1674" t="s">
        <v>164</v>
      </c>
      <c r="L1674">
        <v>100</v>
      </c>
      <c r="N1674">
        <v>0</v>
      </c>
      <c r="P1674">
        <v>0</v>
      </c>
      <c r="R1674" t="s">
        <v>3514</v>
      </c>
    </row>
    <row r="1675" spans="1:18">
      <c r="A1675">
        <v>4631</v>
      </c>
      <c r="B1675">
        <v>299</v>
      </c>
      <c r="C1675">
        <v>-68.5</v>
      </c>
      <c r="D1675">
        <v>60.633330000000001</v>
      </c>
      <c r="I1675">
        <v>0.1</v>
      </c>
      <c r="K1675" t="s">
        <v>164</v>
      </c>
      <c r="L1675">
        <v>1</v>
      </c>
      <c r="N1675">
        <v>0</v>
      </c>
      <c r="P1675">
        <v>0</v>
      </c>
      <c r="R1675" t="s">
        <v>3514</v>
      </c>
    </row>
    <row r="1676" spans="1:18">
      <c r="A1676">
        <v>4632</v>
      </c>
      <c r="B1676">
        <v>300</v>
      </c>
      <c r="C1676">
        <v>-68.466660000000005</v>
      </c>
      <c r="D1676">
        <v>59.4</v>
      </c>
      <c r="I1676">
        <v>11.7</v>
      </c>
      <c r="K1676" t="s">
        <v>164</v>
      </c>
      <c r="L1676">
        <v>117</v>
      </c>
      <c r="N1676">
        <v>0</v>
      </c>
      <c r="P1676">
        <v>0</v>
      </c>
      <c r="R1676" t="s">
        <v>3514</v>
      </c>
    </row>
    <row r="1677" spans="1:18">
      <c r="A1677">
        <v>4633</v>
      </c>
      <c r="B1677">
        <v>301</v>
      </c>
      <c r="C1677">
        <v>-68.466660000000005</v>
      </c>
      <c r="D1677">
        <v>58.1</v>
      </c>
      <c r="I1677">
        <v>22.5</v>
      </c>
      <c r="K1677" t="s">
        <v>164</v>
      </c>
      <c r="L1677">
        <v>225</v>
      </c>
      <c r="N1677">
        <v>0</v>
      </c>
      <c r="P1677">
        <v>0</v>
      </c>
      <c r="R1677" t="s">
        <v>3514</v>
      </c>
    </row>
    <row r="1678" spans="1:18">
      <c r="A1678">
        <v>4634</v>
      </c>
      <c r="B1678">
        <v>302</v>
      </c>
      <c r="C1678">
        <v>-68.266660000000002</v>
      </c>
      <c r="D1678">
        <v>56.41666</v>
      </c>
      <c r="I1678">
        <v>15</v>
      </c>
      <c r="K1678" t="s">
        <v>164</v>
      </c>
      <c r="L1678">
        <v>150</v>
      </c>
      <c r="N1678">
        <v>0</v>
      </c>
      <c r="P1678">
        <v>0</v>
      </c>
      <c r="R1678" t="s">
        <v>3514</v>
      </c>
    </row>
    <row r="1679" spans="1:18">
      <c r="A1679">
        <v>4635</v>
      </c>
      <c r="B1679">
        <v>303</v>
      </c>
      <c r="C1679">
        <v>-68.266660000000002</v>
      </c>
      <c r="D1679">
        <v>55.2</v>
      </c>
      <c r="I1679">
        <v>43.3</v>
      </c>
      <c r="K1679" t="s">
        <v>164</v>
      </c>
      <c r="L1679">
        <v>433</v>
      </c>
      <c r="N1679">
        <v>0</v>
      </c>
      <c r="P1679">
        <v>0</v>
      </c>
      <c r="R1679" t="s">
        <v>3514</v>
      </c>
    </row>
    <row r="1680" spans="1:18">
      <c r="A1680">
        <v>4636</v>
      </c>
      <c r="B1680">
        <v>304</v>
      </c>
      <c r="C1680">
        <v>-68</v>
      </c>
      <c r="D1680">
        <v>54</v>
      </c>
      <c r="I1680">
        <v>19.2</v>
      </c>
      <c r="K1680" t="s">
        <v>164</v>
      </c>
      <c r="L1680">
        <v>192</v>
      </c>
      <c r="N1680">
        <v>0</v>
      </c>
      <c r="P1680">
        <v>0</v>
      </c>
      <c r="R1680" t="s">
        <v>3514</v>
      </c>
    </row>
    <row r="1681" spans="1:18">
      <c r="A1681">
        <v>4637</v>
      </c>
      <c r="B1681">
        <v>305</v>
      </c>
      <c r="C1681">
        <v>-68.2</v>
      </c>
      <c r="D1681">
        <v>53.733330000000002</v>
      </c>
      <c r="I1681">
        <v>10.8</v>
      </c>
      <c r="K1681" t="s">
        <v>164</v>
      </c>
      <c r="L1681">
        <v>108</v>
      </c>
      <c r="N1681">
        <v>0</v>
      </c>
      <c r="P1681">
        <v>0</v>
      </c>
      <c r="R1681" t="s">
        <v>3514</v>
      </c>
    </row>
    <row r="1682" spans="1:18">
      <c r="A1682">
        <v>4638</v>
      </c>
      <c r="B1682">
        <v>417</v>
      </c>
      <c r="C1682">
        <v>-68.95</v>
      </c>
      <c r="D1682">
        <v>72.366659999999996</v>
      </c>
      <c r="I1682">
        <v>44.9</v>
      </c>
      <c r="K1682" t="s">
        <v>164</v>
      </c>
      <c r="L1682">
        <v>449</v>
      </c>
      <c r="N1682">
        <v>1962</v>
      </c>
      <c r="P1682">
        <v>1970</v>
      </c>
      <c r="R1682" t="s">
        <v>3515</v>
      </c>
    </row>
    <row r="1683" spans="1:18">
      <c r="A1683">
        <v>4639</v>
      </c>
      <c r="B1683">
        <v>393</v>
      </c>
      <c r="C1683">
        <v>-77.099999999999994</v>
      </c>
      <c r="D1683">
        <v>-50.3</v>
      </c>
      <c r="I1683">
        <v>21.6</v>
      </c>
      <c r="K1683" t="s">
        <v>164</v>
      </c>
      <c r="L1683">
        <v>216</v>
      </c>
      <c r="N1683">
        <v>1979</v>
      </c>
      <c r="P1683">
        <v>1983</v>
      </c>
      <c r="R1683" t="s">
        <v>3516</v>
      </c>
    </row>
    <row r="1684" spans="1:18">
      <c r="A1684">
        <v>4640</v>
      </c>
      <c r="B1684">
        <v>394</v>
      </c>
      <c r="C1684">
        <v>-77.583330000000004</v>
      </c>
      <c r="D1684">
        <v>-50.516660000000002</v>
      </c>
      <c r="I1684">
        <v>19</v>
      </c>
      <c r="K1684" t="s">
        <v>164</v>
      </c>
      <c r="L1684">
        <v>190</v>
      </c>
      <c r="N1684">
        <v>1979</v>
      </c>
      <c r="P1684">
        <v>1983</v>
      </c>
      <c r="R1684" t="s">
        <v>3516</v>
      </c>
    </row>
    <row r="1685" spans="1:18">
      <c r="A1685">
        <v>4641</v>
      </c>
      <c r="B1685">
        <v>395</v>
      </c>
      <c r="C1685">
        <v>-77.866659999999996</v>
      </c>
      <c r="D1685">
        <v>-52.733330000000002</v>
      </c>
      <c r="I1685">
        <v>20</v>
      </c>
      <c r="K1685" t="s">
        <v>164</v>
      </c>
      <c r="L1685">
        <v>200</v>
      </c>
      <c r="N1685">
        <v>1979</v>
      </c>
      <c r="P1685">
        <v>1985</v>
      </c>
      <c r="R1685" t="s">
        <v>3516</v>
      </c>
    </row>
    <row r="1686" spans="1:18">
      <c r="A1686">
        <v>4642</v>
      </c>
      <c r="B1686">
        <v>396</v>
      </c>
      <c r="C1686">
        <v>-78.233329999999995</v>
      </c>
      <c r="D1686">
        <v>-54.016666000000001</v>
      </c>
      <c r="I1686">
        <v>18.399999999999999</v>
      </c>
      <c r="K1686" t="s">
        <v>164</v>
      </c>
      <c r="L1686">
        <v>184</v>
      </c>
      <c r="N1686">
        <v>1979</v>
      </c>
      <c r="P1686">
        <v>1985</v>
      </c>
      <c r="R1686" t="s">
        <v>3516</v>
      </c>
    </row>
    <row r="1687" spans="1:18">
      <c r="A1687">
        <v>4643</v>
      </c>
      <c r="B1687">
        <v>398</v>
      </c>
      <c r="C1687">
        <v>-78.95</v>
      </c>
      <c r="D1687">
        <v>-56.15</v>
      </c>
      <c r="I1687">
        <v>13.3</v>
      </c>
      <c r="K1687" t="s">
        <v>164</v>
      </c>
      <c r="L1687">
        <v>133</v>
      </c>
      <c r="N1687">
        <v>1979</v>
      </c>
      <c r="P1687">
        <v>1985</v>
      </c>
      <c r="R1687" t="s">
        <v>3516</v>
      </c>
    </row>
    <row r="1688" spans="1:18">
      <c r="A1688">
        <v>4644</v>
      </c>
      <c r="B1688">
        <v>399</v>
      </c>
      <c r="C1688">
        <v>-76.966660000000005</v>
      </c>
      <c r="D1688">
        <v>-54.7</v>
      </c>
      <c r="I1688">
        <v>20.3</v>
      </c>
      <c r="K1688" t="s">
        <v>164</v>
      </c>
      <c r="L1688">
        <v>203</v>
      </c>
      <c r="N1688">
        <v>1983</v>
      </c>
      <c r="P1688">
        <v>1985</v>
      </c>
      <c r="R1688" t="s">
        <v>3516</v>
      </c>
    </row>
    <row r="1689" spans="1:18">
      <c r="A1689">
        <v>4645</v>
      </c>
      <c r="B1689">
        <v>400</v>
      </c>
      <c r="C1689">
        <v>-77.366659999999996</v>
      </c>
      <c r="D1689">
        <v>-56.016660000000002</v>
      </c>
      <c r="I1689">
        <v>23.5</v>
      </c>
      <c r="K1689" t="s">
        <v>164</v>
      </c>
      <c r="L1689">
        <v>235</v>
      </c>
      <c r="N1689">
        <v>1984</v>
      </c>
      <c r="P1689">
        <v>1985</v>
      </c>
      <c r="R1689" t="s">
        <v>3516</v>
      </c>
    </row>
    <row r="1690" spans="1:18">
      <c r="A1690">
        <v>4646</v>
      </c>
      <c r="B1690">
        <v>401</v>
      </c>
      <c r="C1690">
        <v>-77.683329999999998</v>
      </c>
      <c r="D1690">
        <v>-57.333329999999997</v>
      </c>
      <c r="I1690">
        <v>20.8</v>
      </c>
      <c r="K1690" t="s">
        <v>164</v>
      </c>
      <c r="L1690">
        <v>208</v>
      </c>
      <c r="N1690">
        <v>1982</v>
      </c>
      <c r="P1690">
        <v>1985</v>
      </c>
      <c r="R1690" t="s">
        <v>3516</v>
      </c>
    </row>
    <row r="1691" spans="1:18">
      <c r="A1691">
        <v>4647</v>
      </c>
      <c r="B1691">
        <v>402</v>
      </c>
      <c r="C1691">
        <v>-78.033330000000007</v>
      </c>
      <c r="D1691">
        <v>-58.683329999999998</v>
      </c>
      <c r="I1691">
        <v>21.7</v>
      </c>
      <c r="K1691" t="s">
        <v>164</v>
      </c>
      <c r="L1691">
        <v>217</v>
      </c>
      <c r="N1691">
        <v>1983</v>
      </c>
      <c r="P1691">
        <v>1985</v>
      </c>
      <c r="R1691" t="s">
        <v>3516</v>
      </c>
    </row>
    <row r="1692" spans="1:18">
      <c r="A1692">
        <v>4648</v>
      </c>
      <c r="B1692">
        <v>403</v>
      </c>
      <c r="C1692">
        <v>-78.3</v>
      </c>
      <c r="D1692">
        <v>-56.983330000000002</v>
      </c>
      <c r="I1692">
        <v>18.7</v>
      </c>
      <c r="K1692" t="s">
        <v>164</v>
      </c>
      <c r="L1692">
        <v>187</v>
      </c>
      <c r="N1692">
        <v>1983</v>
      </c>
      <c r="P1692">
        <v>1985</v>
      </c>
      <c r="R1692" t="s">
        <v>3516</v>
      </c>
    </row>
    <row r="1693" spans="1:18">
      <c r="A1693">
        <v>4649</v>
      </c>
      <c r="B1693">
        <v>404</v>
      </c>
      <c r="C1693">
        <v>-78.833330000000004</v>
      </c>
      <c r="D1693">
        <v>-53.466659999999997</v>
      </c>
      <c r="I1693">
        <v>15.2</v>
      </c>
      <c r="K1693" t="s">
        <v>164</v>
      </c>
      <c r="L1693">
        <v>152</v>
      </c>
      <c r="N1693">
        <v>1981</v>
      </c>
      <c r="P1693">
        <v>1985</v>
      </c>
      <c r="R1693" t="s">
        <v>3516</v>
      </c>
    </row>
    <row r="1694" spans="1:18">
      <c r="A1694">
        <v>4650</v>
      </c>
      <c r="B1694">
        <v>405</v>
      </c>
      <c r="C1694">
        <v>-76.983329999999995</v>
      </c>
      <c r="D1694">
        <v>-52.266660000000002</v>
      </c>
      <c r="I1694">
        <v>20.399999999999999</v>
      </c>
      <c r="K1694" t="s">
        <v>164</v>
      </c>
      <c r="L1694">
        <v>204</v>
      </c>
      <c r="N1694">
        <v>0</v>
      </c>
      <c r="P1694">
        <v>0</v>
      </c>
      <c r="R1694" t="s">
        <v>3516</v>
      </c>
    </row>
    <row r="1695" spans="1:18">
      <c r="A1695">
        <v>4651</v>
      </c>
      <c r="B1695">
        <v>406</v>
      </c>
      <c r="C1695">
        <v>-77.2</v>
      </c>
      <c r="D1695">
        <v>-53.133330000000001</v>
      </c>
      <c r="I1695">
        <v>19.7</v>
      </c>
      <c r="K1695" t="s">
        <v>164</v>
      </c>
      <c r="L1695">
        <v>197</v>
      </c>
      <c r="N1695">
        <v>0</v>
      </c>
      <c r="P1695">
        <v>0</v>
      </c>
      <c r="R1695" t="s">
        <v>3516</v>
      </c>
    </row>
    <row r="1696" spans="1:18">
      <c r="A1696">
        <v>4652</v>
      </c>
      <c r="B1696">
        <v>407</v>
      </c>
      <c r="C1696">
        <v>-77.516660000000002</v>
      </c>
      <c r="D1696">
        <v>-54.55</v>
      </c>
      <c r="I1696">
        <v>18.399999999999999</v>
      </c>
      <c r="K1696" t="s">
        <v>164</v>
      </c>
      <c r="L1696">
        <v>184</v>
      </c>
      <c r="N1696">
        <v>0</v>
      </c>
      <c r="P1696">
        <v>0</v>
      </c>
      <c r="R1696" t="s">
        <v>3516</v>
      </c>
    </row>
    <row r="1697" spans="1:18">
      <c r="A1697">
        <v>4653</v>
      </c>
      <c r="B1697">
        <v>408</v>
      </c>
      <c r="C1697">
        <v>-77.933329999999998</v>
      </c>
      <c r="D1697">
        <v>-55.983330000000002</v>
      </c>
      <c r="I1697">
        <v>16.8</v>
      </c>
      <c r="K1697" t="s">
        <v>164</v>
      </c>
      <c r="L1697">
        <v>168</v>
      </c>
      <c r="N1697">
        <v>0</v>
      </c>
      <c r="P1697">
        <v>0</v>
      </c>
      <c r="R1697" t="s">
        <v>3516</v>
      </c>
    </row>
    <row r="1698" spans="1:18">
      <c r="A1698">
        <v>4654</v>
      </c>
      <c r="B1698">
        <v>409</v>
      </c>
      <c r="C1698">
        <v>-78.716660000000005</v>
      </c>
      <c r="D1698">
        <v>-57.85</v>
      </c>
      <c r="I1698">
        <v>15.5</v>
      </c>
      <c r="K1698" t="s">
        <v>164</v>
      </c>
      <c r="L1698">
        <v>155</v>
      </c>
      <c r="N1698">
        <v>0</v>
      </c>
      <c r="P1698">
        <v>0</v>
      </c>
      <c r="R1698" t="s">
        <v>3516</v>
      </c>
    </row>
    <row r="1699" spans="1:18">
      <c r="A1699">
        <v>4655</v>
      </c>
      <c r="B1699">
        <v>410</v>
      </c>
      <c r="C1699">
        <v>-81.616659999999996</v>
      </c>
      <c r="D1699">
        <v>-57.91666</v>
      </c>
      <c r="I1699">
        <v>9</v>
      </c>
      <c r="K1699" t="s">
        <v>164</v>
      </c>
      <c r="L1699">
        <v>90</v>
      </c>
      <c r="N1699">
        <v>0</v>
      </c>
      <c r="P1699">
        <v>0</v>
      </c>
      <c r="R1699" t="s">
        <v>3516</v>
      </c>
    </row>
    <row r="1700" spans="1:18">
      <c r="A1700">
        <v>4656</v>
      </c>
      <c r="B1700">
        <v>411</v>
      </c>
      <c r="C1700">
        <v>-81.466660000000005</v>
      </c>
      <c r="D1700">
        <v>-60.616660000000003</v>
      </c>
      <c r="I1700">
        <v>9</v>
      </c>
      <c r="K1700" t="s">
        <v>164</v>
      </c>
      <c r="L1700">
        <v>90</v>
      </c>
      <c r="N1700">
        <v>0</v>
      </c>
      <c r="P1700">
        <v>0</v>
      </c>
      <c r="R1700" t="s">
        <v>3516</v>
      </c>
    </row>
    <row r="1701" spans="1:18">
      <c r="A1701">
        <v>4657</v>
      </c>
      <c r="B1701">
        <v>412</v>
      </c>
      <c r="C1701">
        <v>-83.166659999999993</v>
      </c>
      <c r="D1701">
        <v>-59.566659999999999</v>
      </c>
      <c r="I1701">
        <v>10.3</v>
      </c>
      <c r="K1701" t="s">
        <v>164</v>
      </c>
      <c r="L1701">
        <v>103</v>
      </c>
      <c r="N1701">
        <v>0</v>
      </c>
      <c r="P1701">
        <v>0</v>
      </c>
      <c r="R1701" t="s">
        <v>3516</v>
      </c>
    </row>
    <row r="1702" spans="1:18">
      <c r="A1702">
        <v>4658</v>
      </c>
      <c r="B1702">
        <v>413</v>
      </c>
      <c r="C1702">
        <v>-84.816659999999999</v>
      </c>
      <c r="D1702">
        <v>-59.633330000000001</v>
      </c>
      <c r="I1702">
        <v>17.399999999999999</v>
      </c>
      <c r="K1702" t="s">
        <v>164</v>
      </c>
      <c r="L1702">
        <v>174</v>
      </c>
      <c r="N1702">
        <v>0</v>
      </c>
      <c r="P1702">
        <v>0</v>
      </c>
      <c r="R1702" t="s">
        <v>3516</v>
      </c>
    </row>
    <row r="1703" spans="1:18">
      <c r="A1703">
        <v>4659</v>
      </c>
      <c r="B1703" t="s">
        <v>3517</v>
      </c>
      <c r="C1703">
        <v>-71.099999999999994</v>
      </c>
      <c r="D1703">
        <v>-10.9</v>
      </c>
      <c r="G1703">
        <v>38</v>
      </c>
      <c r="H1703">
        <v>-17</v>
      </c>
      <c r="L1703">
        <v>365</v>
      </c>
      <c r="M1703" t="s">
        <v>244</v>
      </c>
      <c r="N1703">
        <v>1958</v>
      </c>
      <c r="O1703">
        <v>1</v>
      </c>
      <c r="P1703">
        <v>1960</v>
      </c>
      <c r="Q1703">
        <v>1</v>
      </c>
      <c r="R1703" t="s">
        <v>3518</v>
      </c>
    </row>
    <row r="1704" spans="1:18">
      <c r="A1704">
        <v>4660</v>
      </c>
      <c r="B1704">
        <v>1</v>
      </c>
      <c r="C1704">
        <v>-71.099999999999994</v>
      </c>
      <c r="D1704">
        <v>-10.199999999999999</v>
      </c>
      <c r="G1704">
        <v>48</v>
      </c>
      <c r="H1704">
        <v>-18</v>
      </c>
      <c r="L1704">
        <v>500</v>
      </c>
      <c r="M1704" t="s">
        <v>244</v>
      </c>
      <c r="N1704">
        <v>1958</v>
      </c>
      <c r="O1704">
        <v>1</v>
      </c>
      <c r="P1704">
        <v>1960</v>
      </c>
      <c r="Q1704">
        <v>1</v>
      </c>
      <c r="R1704" t="s">
        <v>3518</v>
      </c>
    </row>
    <row r="1705" spans="1:18">
      <c r="A1705">
        <v>4661</v>
      </c>
      <c r="B1705">
        <v>2</v>
      </c>
      <c r="C1705">
        <v>-71.2</v>
      </c>
      <c r="D1705">
        <v>-9.5</v>
      </c>
      <c r="F1705">
        <v>33</v>
      </c>
      <c r="G1705">
        <v>165</v>
      </c>
      <c r="H1705">
        <v>-18</v>
      </c>
      <c r="L1705">
        <v>450</v>
      </c>
      <c r="M1705" t="s">
        <v>244</v>
      </c>
      <c r="N1705">
        <v>1958</v>
      </c>
      <c r="O1705">
        <v>1</v>
      </c>
      <c r="P1705">
        <v>1960</v>
      </c>
      <c r="Q1705">
        <v>1</v>
      </c>
      <c r="R1705" t="s">
        <v>3518</v>
      </c>
    </row>
    <row r="1706" spans="1:18">
      <c r="A1706">
        <v>4662</v>
      </c>
      <c r="B1706">
        <v>3</v>
      </c>
      <c r="C1706">
        <v>-71.2</v>
      </c>
      <c r="D1706">
        <v>-8.9</v>
      </c>
      <c r="F1706">
        <v>50</v>
      </c>
      <c r="G1706">
        <v>60</v>
      </c>
      <c r="H1706">
        <v>-18</v>
      </c>
      <c r="L1706">
        <v>270</v>
      </c>
      <c r="M1706" t="s">
        <v>244</v>
      </c>
      <c r="N1706">
        <v>1958</v>
      </c>
      <c r="O1706">
        <v>1</v>
      </c>
      <c r="P1706">
        <v>1960</v>
      </c>
      <c r="Q1706">
        <v>1</v>
      </c>
      <c r="R1706" t="s">
        <v>3518</v>
      </c>
    </row>
    <row r="1707" spans="1:18">
      <c r="A1707">
        <v>4663</v>
      </c>
      <c r="B1707">
        <v>4</v>
      </c>
      <c r="C1707">
        <v>-71.3</v>
      </c>
      <c r="D1707">
        <v>-8.1</v>
      </c>
      <c r="G1707">
        <v>70</v>
      </c>
      <c r="H1707">
        <v>-18</v>
      </c>
      <c r="L1707">
        <v>100</v>
      </c>
      <c r="M1707" t="s">
        <v>244</v>
      </c>
      <c r="N1707">
        <v>1958</v>
      </c>
      <c r="O1707">
        <v>1</v>
      </c>
      <c r="P1707">
        <v>1960</v>
      </c>
      <c r="Q1707">
        <v>1</v>
      </c>
      <c r="R1707" t="s">
        <v>3518</v>
      </c>
    </row>
    <row r="1708" spans="1:18">
      <c r="A1708">
        <v>4664</v>
      </c>
      <c r="B1708">
        <v>5</v>
      </c>
      <c r="C1708">
        <v>-71.5</v>
      </c>
      <c r="D1708">
        <v>-7.6</v>
      </c>
      <c r="G1708">
        <v>100</v>
      </c>
      <c r="H1708">
        <v>-16</v>
      </c>
      <c r="L1708">
        <v>140</v>
      </c>
      <c r="M1708" t="s">
        <v>244</v>
      </c>
      <c r="N1708">
        <v>1958</v>
      </c>
      <c r="O1708">
        <v>1</v>
      </c>
      <c r="P1708">
        <v>1960</v>
      </c>
      <c r="Q1708">
        <v>1</v>
      </c>
      <c r="R1708" t="s">
        <v>3518</v>
      </c>
    </row>
    <row r="1709" spans="1:18">
      <c r="A1709">
        <v>4665</v>
      </c>
      <c r="B1709">
        <v>6</v>
      </c>
      <c r="C1709">
        <v>-71.5</v>
      </c>
      <c r="D1709">
        <v>-7.1</v>
      </c>
      <c r="G1709">
        <v>526</v>
      </c>
      <c r="H1709">
        <v>-20</v>
      </c>
      <c r="L1709">
        <v>383</v>
      </c>
      <c r="M1709" t="s">
        <v>244</v>
      </c>
      <c r="N1709">
        <v>1958</v>
      </c>
      <c r="O1709">
        <v>1</v>
      </c>
      <c r="P1709">
        <v>1960</v>
      </c>
      <c r="Q1709">
        <v>1</v>
      </c>
      <c r="R1709" t="s">
        <v>3518</v>
      </c>
    </row>
    <row r="1710" spans="1:18">
      <c r="A1710">
        <v>4666</v>
      </c>
      <c r="B1710">
        <v>7</v>
      </c>
      <c r="C1710">
        <v>-71.400000000000006</v>
      </c>
      <c r="D1710">
        <v>-6.4</v>
      </c>
      <c r="G1710">
        <v>340</v>
      </c>
      <c r="H1710">
        <v>-20</v>
      </c>
      <c r="L1710">
        <v>230</v>
      </c>
      <c r="M1710" t="s">
        <v>244</v>
      </c>
      <c r="N1710">
        <v>1958</v>
      </c>
      <c r="O1710">
        <v>1</v>
      </c>
      <c r="P1710">
        <v>1960</v>
      </c>
      <c r="Q1710">
        <v>1</v>
      </c>
      <c r="R1710" t="s">
        <v>3518</v>
      </c>
    </row>
    <row r="1711" spans="1:18">
      <c r="A1711">
        <v>4667</v>
      </c>
      <c r="B1711">
        <v>8</v>
      </c>
      <c r="C1711">
        <v>-71.3</v>
      </c>
      <c r="D1711">
        <v>-5.5</v>
      </c>
      <c r="G1711">
        <v>70</v>
      </c>
      <c r="H1711">
        <v>-20</v>
      </c>
      <c r="L1711">
        <v>320</v>
      </c>
      <c r="M1711" t="s">
        <v>244</v>
      </c>
      <c r="N1711">
        <v>1958</v>
      </c>
      <c r="O1711">
        <v>1</v>
      </c>
      <c r="P1711">
        <v>1960</v>
      </c>
      <c r="Q1711">
        <v>1</v>
      </c>
      <c r="R1711" t="s">
        <v>3518</v>
      </c>
    </row>
    <row r="1712" spans="1:18">
      <c r="A1712">
        <v>4668</v>
      </c>
      <c r="B1712">
        <v>9</v>
      </c>
      <c r="C1712">
        <v>-71.3</v>
      </c>
      <c r="D1712">
        <v>-5</v>
      </c>
      <c r="G1712">
        <v>70</v>
      </c>
      <c r="H1712">
        <v>-20</v>
      </c>
      <c r="L1712">
        <v>300</v>
      </c>
      <c r="M1712" t="s">
        <v>244</v>
      </c>
      <c r="N1712">
        <v>1958</v>
      </c>
      <c r="O1712">
        <v>1</v>
      </c>
      <c r="P1712">
        <v>1960</v>
      </c>
      <c r="Q1712">
        <v>1</v>
      </c>
      <c r="R1712" t="s">
        <v>3518</v>
      </c>
    </row>
    <row r="1713" spans="1:18">
      <c r="A1713">
        <v>4669</v>
      </c>
      <c r="B1713">
        <v>10</v>
      </c>
      <c r="C1713">
        <v>-71.3</v>
      </c>
      <c r="D1713">
        <v>-4.5</v>
      </c>
      <c r="G1713">
        <v>70</v>
      </c>
      <c r="H1713">
        <v>-19</v>
      </c>
      <c r="L1713">
        <v>220</v>
      </c>
      <c r="M1713" t="s">
        <v>244</v>
      </c>
      <c r="N1713">
        <v>1958</v>
      </c>
      <c r="O1713">
        <v>1</v>
      </c>
      <c r="P1713">
        <v>1960</v>
      </c>
      <c r="Q1713">
        <v>1</v>
      </c>
      <c r="R1713" t="s">
        <v>3518</v>
      </c>
    </row>
    <row r="1714" spans="1:18">
      <c r="A1714">
        <v>4670</v>
      </c>
      <c r="B1714">
        <v>11</v>
      </c>
      <c r="C1714">
        <v>-71.5</v>
      </c>
      <c r="D1714">
        <v>-3.9</v>
      </c>
      <c r="G1714">
        <v>240</v>
      </c>
      <c r="H1714">
        <v>-19</v>
      </c>
      <c r="L1714">
        <v>300</v>
      </c>
      <c r="M1714" t="s">
        <v>244</v>
      </c>
      <c r="N1714">
        <v>1958</v>
      </c>
      <c r="O1714">
        <v>1</v>
      </c>
      <c r="P1714">
        <v>1960</v>
      </c>
      <c r="Q1714">
        <v>1</v>
      </c>
      <c r="R1714" t="s">
        <v>3518</v>
      </c>
    </row>
    <row r="1715" spans="1:18">
      <c r="A1715">
        <v>4671</v>
      </c>
      <c r="B1715">
        <v>12</v>
      </c>
      <c r="C1715">
        <v>-71.7</v>
      </c>
      <c r="D1715">
        <v>-3.8</v>
      </c>
      <c r="G1715">
        <v>590</v>
      </c>
      <c r="H1715">
        <v>-20</v>
      </c>
      <c r="L1715">
        <v>285</v>
      </c>
      <c r="M1715" t="s">
        <v>244</v>
      </c>
      <c r="N1715">
        <v>1958</v>
      </c>
      <c r="O1715">
        <v>1</v>
      </c>
      <c r="P1715">
        <v>1960</v>
      </c>
      <c r="Q1715">
        <v>1</v>
      </c>
      <c r="R1715" t="s">
        <v>3518</v>
      </c>
    </row>
    <row r="1716" spans="1:18">
      <c r="A1716">
        <v>4672</v>
      </c>
      <c r="B1716">
        <v>13</v>
      </c>
      <c r="C1716">
        <v>-71.900000000000006</v>
      </c>
      <c r="D1716">
        <v>-3.8</v>
      </c>
      <c r="G1716">
        <v>975</v>
      </c>
      <c r="H1716">
        <v>-23</v>
      </c>
      <c r="L1716">
        <v>205</v>
      </c>
      <c r="M1716" t="s">
        <v>244</v>
      </c>
      <c r="N1716">
        <v>1958</v>
      </c>
      <c r="O1716">
        <v>1</v>
      </c>
      <c r="P1716">
        <v>1960</v>
      </c>
      <c r="Q1716">
        <v>1</v>
      </c>
      <c r="R1716" t="s">
        <v>3518</v>
      </c>
    </row>
    <row r="1717" spans="1:18">
      <c r="A1717">
        <v>4673</v>
      </c>
      <c r="B1717">
        <v>14</v>
      </c>
      <c r="C1717">
        <v>-72.099999999999994</v>
      </c>
      <c r="D1717">
        <v>-3.8</v>
      </c>
      <c r="G1717">
        <v>1200</v>
      </c>
      <c r="H1717">
        <v>-25</v>
      </c>
      <c r="L1717">
        <v>220</v>
      </c>
      <c r="M1717" t="s">
        <v>244</v>
      </c>
      <c r="N1717">
        <v>1958</v>
      </c>
      <c r="O1717">
        <v>1</v>
      </c>
      <c r="P1717">
        <v>1960</v>
      </c>
      <c r="Q1717">
        <v>1</v>
      </c>
      <c r="R1717" t="s">
        <v>3518</v>
      </c>
    </row>
    <row r="1718" spans="1:18">
      <c r="A1718">
        <v>4674</v>
      </c>
      <c r="B1718">
        <v>15</v>
      </c>
      <c r="C1718">
        <v>-72.3</v>
      </c>
      <c r="D1718">
        <v>-3.6</v>
      </c>
      <c r="G1718">
        <v>1380</v>
      </c>
      <c r="H1718">
        <v>-26</v>
      </c>
      <c r="L1718">
        <v>340</v>
      </c>
      <c r="M1718" t="s">
        <v>244</v>
      </c>
      <c r="N1718">
        <v>1958</v>
      </c>
      <c r="O1718">
        <v>1</v>
      </c>
      <c r="P1718">
        <v>1960</v>
      </c>
      <c r="Q1718">
        <v>1</v>
      </c>
      <c r="R1718" t="s">
        <v>3518</v>
      </c>
    </row>
    <row r="1719" spans="1:18">
      <c r="A1719">
        <v>4675</v>
      </c>
      <c r="B1719">
        <v>16</v>
      </c>
      <c r="C1719">
        <v>-72.400000000000006</v>
      </c>
      <c r="D1719">
        <v>-3.5</v>
      </c>
      <c r="G1719">
        <v>1475</v>
      </c>
      <c r="H1719">
        <v>-27</v>
      </c>
      <c r="L1719">
        <v>280</v>
      </c>
      <c r="M1719" t="s">
        <v>244</v>
      </c>
      <c r="N1719">
        <v>1958</v>
      </c>
      <c r="O1719">
        <v>1</v>
      </c>
      <c r="P1719">
        <v>1960</v>
      </c>
      <c r="Q1719">
        <v>1</v>
      </c>
      <c r="R1719" t="s">
        <v>3518</v>
      </c>
    </row>
    <row r="1720" spans="1:18">
      <c r="A1720">
        <v>4676</v>
      </c>
      <c r="B1720">
        <v>17</v>
      </c>
      <c r="C1720">
        <v>-72.400000000000006</v>
      </c>
      <c r="D1720">
        <v>-3.4</v>
      </c>
      <c r="G1720">
        <v>1590</v>
      </c>
      <c r="H1720">
        <v>-26</v>
      </c>
      <c r="L1720">
        <v>320</v>
      </c>
      <c r="M1720" t="s">
        <v>244</v>
      </c>
      <c r="N1720">
        <v>1958</v>
      </c>
      <c r="O1720">
        <v>1</v>
      </c>
      <c r="P1720">
        <v>1960</v>
      </c>
      <c r="Q1720">
        <v>1</v>
      </c>
      <c r="R1720" t="s">
        <v>3518</v>
      </c>
    </row>
    <row r="1721" spans="1:18">
      <c r="A1721">
        <v>4677</v>
      </c>
      <c r="B1721">
        <v>18</v>
      </c>
      <c r="C1721">
        <v>-72.5</v>
      </c>
      <c r="D1721">
        <v>-3.3</v>
      </c>
      <c r="G1721">
        <v>1600</v>
      </c>
      <c r="H1721">
        <v>-27</v>
      </c>
      <c r="L1721">
        <v>230</v>
      </c>
      <c r="M1721" t="s">
        <v>244</v>
      </c>
      <c r="N1721">
        <v>1958</v>
      </c>
      <c r="O1721">
        <v>1</v>
      </c>
      <c r="P1721">
        <v>1960</v>
      </c>
      <c r="Q1721">
        <v>1</v>
      </c>
      <c r="R1721" t="s">
        <v>3518</v>
      </c>
    </row>
    <row r="1722" spans="1:18">
      <c r="A1722">
        <v>4678</v>
      </c>
      <c r="B1722">
        <v>19</v>
      </c>
      <c r="C1722">
        <v>-72.599999999999994</v>
      </c>
      <c r="D1722">
        <v>-3.1</v>
      </c>
      <c r="G1722">
        <v>1700</v>
      </c>
      <c r="H1722">
        <v>-26</v>
      </c>
      <c r="L1722">
        <v>210</v>
      </c>
      <c r="M1722" t="s">
        <v>244</v>
      </c>
      <c r="N1722">
        <v>1958</v>
      </c>
      <c r="O1722">
        <v>1</v>
      </c>
      <c r="P1722">
        <v>1960</v>
      </c>
      <c r="Q1722">
        <v>1</v>
      </c>
      <c r="R1722" t="s">
        <v>3518</v>
      </c>
    </row>
    <row r="1723" spans="1:18">
      <c r="A1723">
        <v>4679</v>
      </c>
      <c r="B1723">
        <v>20</v>
      </c>
      <c r="C1723">
        <v>-72.599999999999994</v>
      </c>
      <c r="D1723">
        <v>-3</v>
      </c>
      <c r="G1723">
        <v>1950</v>
      </c>
      <c r="H1723">
        <v>-27</v>
      </c>
      <c r="L1723">
        <v>190</v>
      </c>
      <c r="M1723" t="s">
        <v>244</v>
      </c>
      <c r="N1723">
        <v>1958</v>
      </c>
      <c r="O1723">
        <v>1</v>
      </c>
      <c r="P1723">
        <v>1960</v>
      </c>
      <c r="Q1723">
        <v>1</v>
      </c>
      <c r="R1723" t="s">
        <v>3518</v>
      </c>
    </row>
    <row r="1724" spans="1:18">
      <c r="A1724">
        <v>4680</v>
      </c>
      <c r="B1724">
        <v>21</v>
      </c>
      <c r="C1724">
        <v>-72.599999999999994</v>
      </c>
      <c r="D1724">
        <v>-3.3</v>
      </c>
      <c r="G1724">
        <v>1925</v>
      </c>
      <c r="H1724">
        <v>-29</v>
      </c>
      <c r="L1724">
        <v>250</v>
      </c>
      <c r="M1724" t="s">
        <v>244</v>
      </c>
      <c r="N1724">
        <v>1958</v>
      </c>
      <c r="O1724">
        <v>1</v>
      </c>
      <c r="P1724">
        <v>1960</v>
      </c>
      <c r="Q1724">
        <v>1</v>
      </c>
      <c r="R1724" t="s">
        <v>3518</v>
      </c>
    </row>
    <row r="1725" spans="1:18">
      <c r="A1725">
        <v>4681</v>
      </c>
      <c r="B1725">
        <v>22</v>
      </c>
      <c r="C1725">
        <v>-72.599999999999994</v>
      </c>
      <c r="D1725">
        <v>-3.3</v>
      </c>
      <c r="G1725">
        <v>2040</v>
      </c>
      <c r="H1725">
        <v>-31</v>
      </c>
      <c r="L1725">
        <v>343</v>
      </c>
      <c r="M1725" t="s">
        <v>244</v>
      </c>
      <c r="N1725">
        <v>1958</v>
      </c>
      <c r="O1725">
        <v>1</v>
      </c>
      <c r="P1725">
        <v>1960</v>
      </c>
      <c r="Q1725">
        <v>1</v>
      </c>
      <c r="R1725" t="s">
        <v>3518</v>
      </c>
    </row>
    <row r="1726" spans="1:18">
      <c r="A1726">
        <v>4682</v>
      </c>
      <c r="B1726">
        <v>23</v>
      </c>
      <c r="C1726">
        <v>-72.7</v>
      </c>
      <c r="D1726">
        <v>-3.8</v>
      </c>
      <c r="G1726">
        <v>1925</v>
      </c>
      <c r="H1726">
        <v>-28</v>
      </c>
      <c r="L1726">
        <v>184</v>
      </c>
      <c r="M1726" t="s">
        <v>244</v>
      </c>
      <c r="N1726">
        <v>1958</v>
      </c>
      <c r="O1726">
        <v>1</v>
      </c>
      <c r="P1726">
        <v>1960</v>
      </c>
      <c r="Q1726">
        <v>1</v>
      </c>
      <c r="R1726" t="s">
        <v>3518</v>
      </c>
    </row>
    <row r="1727" spans="1:18">
      <c r="A1727">
        <v>4683</v>
      </c>
      <c r="B1727">
        <v>24</v>
      </c>
      <c r="C1727">
        <v>-72.3</v>
      </c>
      <c r="D1727">
        <v>-3.3</v>
      </c>
      <c r="G1727">
        <v>1350</v>
      </c>
      <c r="H1727">
        <v>-27</v>
      </c>
      <c r="L1727">
        <v>297</v>
      </c>
      <c r="M1727" t="s">
        <v>244</v>
      </c>
      <c r="N1727">
        <v>1958</v>
      </c>
      <c r="O1727">
        <v>1</v>
      </c>
      <c r="P1727">
        <v>1960</v>
      </c>
      <c r="Q1727">
        <v>1</v>
      </c>
      <c r="R1727" t="s">
        <v>3518</v>
      </c>
    </row>
    <row r="1728" spans="1:18">
      <c r="A1728">
        <v>4684</v>
      </c>
      <c r="B1728">
        <v>25</v>
      </c>
      <c r="C1728">
        <v>-72.3</v>
      </c>
      <c r="D1728">
        <v>-3.1</v>
      </c>
      <c r="G1728">
        <v>1250</v>
      </c>
      <c r="H1728">
        <v>-26</v>
      </c>
      <c r="L1728">
        <v>320</v>
      </c>
      <c r="M1728" t="s">
        <v>244</v>
      </c>
      <c r="N1728">
        <v>1958</v>
      </c>
      <c r="O1728">
        <v>1</v>
      </c>
      <c r="P1728">
        <v>1960</v>
      </c>
      <c r="Q1728">
        <v>1</v>
      </c>
      <c r="R1728" t="s">
        <v>3518</v>
      </c>
    </row>
    <row r="1729" spans="1:18">
      <c r="A1729">
        <v>4685</v>
      </c>
      <c r="B1729">
        <v>27</v>
      </c>
      <c r="C1729">
        <v>-72.3</v>
      </c>
      <c r="D1729">
        <v>-1.9</v>
      </c>
      <c r="G1729">
        <v>1100</v>
      </c>
      <c r="H1729">
        <v>-23</v>
      </c>
      <c r="L1729">
        <v>290</v>
      </c>
      <c r="M1729" t="s">
        <v>244</v>
      </c>
      <c r="N1729">
        <v>1958</v>
      </c>
      <c r="O1729">
        <v>1</v>
      </c>
      <c r="P1729">
        <v>1960</v>
      </c>
      <c r="Q1729">
        <v>1</v>
      </c>
      <c r="R1729" t="s">
        <v>3518</v>
      </c>
    </row>
    <row r="1730" spans="1:18">
      <c r="A1730">
        <v>4686</v>
      </c>
      <c r="B1730">
        <v>28</v>
      </c>
      <c r="C1730">
        <v>-72.3</v>
      </c>
      <c r="D1730">
        <v>-1.1000000000000001</v>
      </c>
      <c r="G1730">
        <v>1000</v>
      </c>
      <c r="H1730">
        <v>-22</v>
      </c>
      <c r="L1730">
        <v>317</v>
      </c>
      <c r="M1730" t="s">
        <v>244</v>
      </c>
      <c r="N1730">
        <v>1958</v>
      </c>
      <c r="O1730">
        <v>1</v>
      </c>
      <c r="P1730">
        <v>1960</v>
      </c>
      <c r="Q1730">
        <v>1</v>
      </c>
      <c r="R1730" t="s">
        <v>3518</v>
      </c>
    </row>
    <row r="1731" spans="1:18">
      <c r="A1731">
        <v>4687</v>
      </c>
      <c r="B1731">
        <v>29</v>
      </c>
      <c r="C1731">
        <v>-72.2</v>
      </c>
      <c r="D1731">
        <v>-1</v>
      </c>
      <c r="G1731">
        <v>1000</v>
      </c>
      <c r="H1731">
        <v>-24</v>
      </c>
      <c r="L1731">
        <v>385</v>
      </c>
      <c r="M1731" t="s">
        <v>244</v>
      </c>
      <c r="N1731">
        <v>1958</v>
      </c>
      <c r="O1731">
        <v>1</v>
      </c>
      <c r="P1731">
        <v>1960</v>
      </c>
      <c r="Q1731">
        <v>1</v>
      </c>
      <c r="R1731" t="s">
        <v>3518</v>
      </c>
    </row>
    <row r="1732" spans="1:18">
      <c r="A1732">
        <v>4688</v>
      </c>
      <c r="B1732">
        <v>30</v>
      </c>
      <c r="C1732">
        <v>-72.3</v>
      </c>
      <c r="D1732">
        <v>-0.6</v>
      </c>
      <c r="G1732">
        <v>1100</v>
      </c>
      <c r="H1732">
        <v>-22</v>
      </c>
      <c r="L1732">
        <v>263</v>
      </c>
      <c r="M1732" t="s">
        <v>244</v>
      </c>
      <c r="N1732">
        <v>1958</v>
      </c>
      <c r="O1732">
        <v>1</v>
      </c>
      <c r="P1732">
        <v>1960</v>
      </c>
      <c r="Q1732">
        <v>1</v>
      </c>
      <c r="R1732" t="s">
        <v>3518</v>
      </c>
    </row>
    <row r="1733" spans="1:18">
      <c r="A1733">
        <v>4689</v>
      </c>
      <c r="B1733">
        <v>31</v>
      </c>
      <c r="C1733">
        <v>-72.3</v>
      </c>
      <c r="D1733">
        <v>-3.7</v>
      </c>
      <c r="G1733">
        <v>1330</v>
      </c>
      <c r="H1733">
        <v>-24</v>
      </c>
      <c r="L1733">
        <v>240</v>
      </c>
      <c r="M1733" t="s">
        <v>244</v>
      </c>
      <c r="N1733">
        <v>1958</v>
      </c>
      <c r="O1733">
        <v>1</v>
      </c>
      <c r="P1733">
        <v>1960</v>
      </c>
      <c r="Q1733">
        <v>1</v>
      </c>
      <c r="R1733" t="s">
        <v>3518</v>
      </c>
    </row>
    <row r="1734" spans="1:18">
      <c r="A1734">
        <v>4690</v>
      </c>
      <c r="B1734">
        <v>32</v>
      </c>
      <c r="C1734">
        <v>-72.400000000000006</v>
      </c>
      <c r="D1734">
        <v>-3.7</v>
      </c>
      <c r="G1734">
        <v>1750</v>
      </c>
      <c r="H1734">
        <v>-25</v>
      </c>
      <c r="L1734">
        <v>200</v>
      </c>
      <c r="M1734" t="s">
        <v>244</v>
      </c>
      <c r="N1734">
        <v>1958</v>
      </c>
      <c r="O1734">
        <v>1</v>
      </c>
      <c r="P1734">
        <v>1960</v>
      </c>
      <c r="Q1734">
        <v>1</v>
      </c>
      <c r="R1734" t="s">
        <v>3518</v>
      </c>
    </row>
    <row r="1735" spans="1:18">
      <c r="A1735">
        <v>4691</v>
      </c>
      <c r="B1735">
        <v>33</v>
      </c>
      <c r="C1735">
        <v>-72.599999999999994</v>
      </c>
      <c r="D1735">
        <v>-3.6</v>
      </c>
      <c r="G1735">
        <v>1875</v>
      </c>
      <c r="H1735">
        <v>-26</v>
      </c>
      <c r="L1735">
        <v>185</v>
      </c>
      <c r="M1735" t="s">
        <v>244</v>
      </c>
      <c r="N1735">
        <v>1958</v>
      </c>
      <c r="O1735">
        <v>1</v>
      </c>
      <c r="P1735">
        <v>1960</v>
      </c>
      <c r="Q1735">
        <v>1</v>
      </c>
      <c r="R1735" t="s">
        <v>3518</v>
      </c>
    </row>
    <row r="1736" spans="1:18">
      <c r="A1736">
        <v>4692</v>
      </c>
      <c r="B1736">
        <v>34</v>
      </c>
      <c r="C1736">
        <v>-72.7</v>
      </c>
      <c r="D1736">
        <v>-3.3</v>
      </c>
      <c r="G1736">
        <v>2425</v>
      </c>
      <c r="H1736">
        <v>-29</v>
      </c>
      <c r="L1736">
        <v>156</v>
      </c>
      <c r="M1736" t="s">
        <v>244</v>
      </c>
      <c r="N1736">
        <v>1958</v>
      </c>
      <c r="O1736">
        <v>1</v>
      </c>
      <c r="P1736">
        <v>1960</v>
      </c>
      <c r="Q1736">
        <v>1</v>
      </c>
      <c r="R1736" t="s">
        <v>3518</v>
      </c>
    </row>
    <row r="1737" spans="1:18">
      <c r="A1737">
        <v>4693</v>
      </c>
      <c r="B1737">
        <v>35</v>
      </c>
      <c r="C1737">
        <v>-72.599999999999994</v>
      </c>
      <c r="D1737">
        <v>-3.3</v>
      </c>
      <c r="G1737">
        <v>2040</v>
      </c>
      <c r="H1737">
        <v>-30</v>
      </c>
      <c r="L1737">
        <v>325</v>
      </c>
      <c r="M1737" t="s">
        <v>244</v>
      </c>
      <c r="N1737">
        <v>1958</v>
      </c>
      <c r="O1737">
        <v>1</v>
      </c>
      <c r="P1737">
        <v>1960</v>
      </c>
      <c r="Q1737">
        <v>1</v>
      </c>
      <c r="R1737" t="s">
        <v>3518</v>
      </c>
    </row>
    <row r="1738" spans="1:18">
      <c r="A1738">
        <v>4694</v>
      </c>
      <c r="B1738">
        <v>36</v>
      </c>
      <c r="C1738">
        <v>-72.7</v>
      </c>
      <c r="D1738">
        <v>-3.6</v>
      </c>
      <c r="G1738">
        <v>1900</v>
      </c>
      <c r="H1738">
        <v>-29</v>
      </c>
      <c r="L1738">
        <v>317</v>
      </c>
      <c r="M1738" t="s">
        <v>244</v>
      </c>
      <c r="N1738">
        <v>1958</v>
      </c>
      <c r="O1738">
        <v>1</v>
      </c>
      <c r="P1738">
        <v>1960</v>
      </c>
      <c r="Q1738">
        <v>1</v>
      </c>
      <c r="R1738" t="s">
        <v>3518</v>
      </c>
    </row>
    <row r="1739" spans="1:18">
      <c r="A1739">
        <v>4695</v>
      </c>
      <c r="B1739">
        <v>37</v>
      </c>
      <c r="C1739">
        <v>-72.599999999999994</v>
      </c>
      <c r="D1739">
        <v>-3.2</v>
      </c>
      <c r="G1739">
        <v>2040</v>
      </c>
      <c r="H1739">
        <v>-30</v>
      </c>
      <c r="L1739">
        <v>440</v>
      </c>
      <c r="M1739" t="s">
        <v>244</v>
      </c>
      <c r="N1739">
        <v>1958</v>
      </c>
      <c r="O1739">
        <v>1</v>
      </c>
      <c r="P1739">
        <v>1960</v>
      </c>
      <c r="Q1739">
        <v>1</v>
      </c>
      <c r="R1739" t="s">
        <v>3518</v>
      </c>
    </row>
    <row r="1740" spans="1:18">
      <c r="A1740">
        <v>4696</v>
      </c>
      <c r="B1740">
        <v>39</v>
      </c>
      <c r="C1740">
        <v>-73</v>
      </c>
      <c r="D1740">
        <v>-3.1</v>
      </c>
      <c r="G1740">
        <v>1550</v>
      </c>
      <c r="H1740">
        <v>-27</v>
      </c>
      <c r="L1740">
        <v>293</v>
      </c>
      <c r="M1740" t="s">
        <v>244</v>
      </c>
      <c r="N1740">
        <v>1958</v>
      </c>
      <c r="O1740">
        <v>1</v>
      </c>
      <c r="P1740">
        <v>1960</v>
      </c>
      <c r="Q1740">
        <v>1</v>
      </c>
      <c r="R1740" t="s">
        <v>3518</v>
      </c>
    </row>
    <row r="1741" spans="1:18">
      <c r="A1741">
        <v>4697</v>
      </c>
      <c r="B1741">
        <v>40</v>
      </c>
      <c r="C1741">
        <v>-73.3</v>
      </c>
      <c r="D1741">
        <v>-1.7</v>
      </c>
      <c r="G1741">
        <v>2450</v>
      </c>
      <c r="H1741">
        <v>-35</v>
      </c>
      <c r="L1741">
        <v>220</v>
      </c>
      <c r="M1741" t="s">
        <v>244</v>
      </c>
      <c r="N1741">
        <v>1958</v>
      </c>
      <c r="O1741">
        <v>1</v>
      </c>
      <c r="P1741">
        <v>1960</v>
      </c>
      <c r="Q1741">
        <v>1</v>
      </c>
      <c r="R1741" t="s">
        <v>3518</v>
      </c>
    </row>
    <row r="1742" spans="1:18">
      <c r="A1742">
        <v>4698</v>
      </c>
      <c r="B1742">
        <v>41</v>
      </c>
      <c r="C1742">
        <v>-73.7</v>
      </c>
      <c r="D1742">
        <v>-0.7</v>
      </c>
      <c r="G1742">
        <v>2500</v>
      </c>
      <c r="H1742">
        <v>-39</v>
      </c>
      <c r="L1742">
        <v>145</v>
      </c>
      <c r="M1742" t="s">
        <v>244</v>
      </c>
      <c r="N1742">
        <v>1958</v>
      </c>
      <c r="O1742">
        <v>1</v>
      </c>
      <c r="P1742">
        <v>1960</v>
      </c>
      <c r="Q1742">
        <v>1</v>
      </c>
      <c r="R1742" t="s">
        <v>3518</v>
      </c>
    </row>
    <row r="1743" spans="1:18">
      <c r="A1743">
        <v>4699</v>
      </c>
      <c r="B1743">
        <v>42</v>
      </c>
      <c r="C1743">
        <v>-74.3</v>
      </c>
      <c r="D1743">
        <v>0.8</v>
      </c>
      <c r="G1743">
        <v>2710</v>
      </c>
      <c r="H1743">
        <v>-40</v>
      </c>
      <c r="L1743">
        <v>116</v>
      </c>
      <c r="M1743" t="s">
        <v>244</v>
      </c>
      <c r="N1743">
        <v>1958</v>
      </c>
      <c r="O1743">
        <v>1</v>
      </c>
      <c r="P1743">
        <v>1960</v>
      </c>
      <c r="Q1743">
        <v>1</v>
      </c>
      <c r="R1743" t="s">
        <v>3518</v>
      </c>
    </row>
    <row r="1744" spans="1:18">
      <c r="A1744">
        <v>4700</v>
      </c>
      <c r="B1744">
        <v>43</v>
      </c>
      <c r="C1744">
        <v>-73.599999999999994</v>
      </c>
      <c r="D1744">
        <v>-1</v>
      </c>
      <c r="G1744">
        <v>2460</v>
      </c>
      <c r="H1744">
        <v>-38</v>
      </c>
      <c r="L1744">
        <v>203</v>
      </c>
      <c r="M1744" t="s">
        <v>244</v>
      </c>
      <c r="N1744">
        <v>1958</v>
      </c>
      <c r="O1744">
        <v>1</v>
      </c>
      <c r="P1744">
        <v>1960</v>
      </c>
      <c r="Q1744">
        <v>1</v>
      </c>
      <c r="R1744" t="s">
        <v>3518</v>
      </c>
    </row>
    <row r="1745" spans="1:18">
      <c r="A1745">
        <v>4701</v>
      </c>
      <c r="B1745">
        <v>44</v>
      </c>
      <c r="C1745">
        <v>-73.400000000000006</v>
      </c>
      <c r="D1745">
        <v>-1.5</v>
      </c>
      <c r="G1745">
        <v>2410</v>
      </c>
      <c r="H1745">
        <v>-35</v>
      </c>
      <c r="L1745">
        <v>218</v>
      </c>
      <c r="M1745" t="s">
        <v>244</v>
      </c>
      <c r="N1745">
        <v>1958</v>
      </c>
      <c r="O1745">
        <v>1</v>
      </c>
      <c r="P1745">
        <v>1960</v>
      </c>
      <c r="Q1745">
        <v>1</v>
      </c>
      <c r="R1745" t="s">
        <v>3518</v>
      </c>
    </row>
    <row r="1746" spans="1:18">
      <c r="A1746">
        <v>4702</v>
      </c>
      <c r="B1746">
        <v>45</v>
      </c>
      <c r="C1746">
        <v>-73.8</v>
      </c>
      <c r="D1746">
        <v>-1.8</v>
      </c>
      <c r="G1746">
        <v>2490</v>
      </c>
      <c r="H1746">
        <v>-35</v>
      </c>
      <c r="L1746">
        <v>175</v>
      </c>
      <c r="M1746" t="s">
        <v>244</v>
      </c>
      <c r="N1746">
        <v>1958</v>
      </c>
      <c r="O1746">
        <v>1</v>
      </c>
      <c r="P1746">
        <v>1960</v>
      </c>
      <c r="Q1746">
        <v>1</v>
      </c>
      <c r="R1746" t="s">
        <v>3518</v>
      </c>
    </row>
    <row r="1747" spans="1:18">
      <c r="A1747">
        <v>4705</v>
      </c>
      <c r="B1747" t="s">
        <v>4229</v>
      </c>
      <c r="C1747">
        <v>-79.814329999999998</v>
      </c>
      <c r="D1747">
        <v>-69.910939999999997</v>
      </c>
      <c r="I1747">
        <v>133</v>
      </c>
      <c r="K1747" t="s">
        <v>3525</v>
      </c>
      <c r="L1747">
        <v>133</v>
      </c>
      <c r="M1747" t="s">
        <v>83</v>
      </c>
      <c r="N1747">
        <v>1989</v>
      </c>
      <c r="P1747">
        <v>1991</v>
      </c>
      <c r="R1747" t="s">
        <v>3526</v>
      </c>
    </row>
    <row r="1748" spans="1:18">
      <c r="A1748">
        <v>4706</v>
      </c>
      <c r="B1748" t="s">
        <v>4230</v>
      </c>
      <c r="C1748">
        <v>-81.454999999999998</v>
      </c>
      <c r="D1748">
        <v>-60.631189999999997</v>
      </c>
      <c r="I1748">
        <v>170</v>
      </c>
      <c r="K1748" t="s">
        <v>3525</v>
      </c>
      <c r="L1748">
        <v>170</v>
      </c>
      <c r="M1748" t="s">
        <v>83</v>
      </c>
      <c r="N1748">
        <v>1989</v>
      </c>
      <c r="P1748">
        <v>1991</v>
      </c>
      <c r="R1748" t="s">
        <v>3526</v>
      </c>
    </row>
    <row r="1749" spans="1:18">
      <c r="A1749">
        <v>4707</v>
      </c>
      <c r="B1749">
        <v>576</v>
      </c>
      <c r="C1749">
        <v>-71.893000000000001</v>
      </c>
      <c r="D1749">
        <v>37.482999999999997</v>
      </c>
      <c r="G1749">
        <v>2436.527</v>
      </c>
      <c r="I1749">
        <v>230</v>
      </c>
      <c r="K1749" t="s">
        <v>3528</v>
      </c>
      <c r="L1749">
        <v>230</v>
      </c>
      <c r="N1749">
        <v>0</v>
      </c>
      <c r="P1749">
        <v>0</v>
      </c>
      <c r="R1749" t="s">
        <v>3529</v>
      </c>
    </row>
    <row r="1750" spans="1:18">
      <c r="A1750">
        <v>4708</v>
      </c>
      <c r="B1750">
        <v>577</v>
      </c>
      <c r="C1750">
        <v>-71.908000000000001</v>
      </c>
      <c r="D1750">
        <v>33.133000000000003</v>
      </c>
      <c r="G1750">
        <v>1871.595</v>
      </c>
      <c r="I1750">
        <v>130</v>
      </c>
      <c r="K1750" t="s">
        <v>3528</v>
      </c>
      <c r="L1750">
        <v>130</v>
      </c>
      <c r="N1750">
        <v>0</v>
      </c>
      <c r="P1750">
        <v>0</v>
      </c>
      <c r="R1750" t="s">
        <v>3529</v>
      </c>
    </row>
    <row r="1751" spans="1:18">
      <c r="A1751">
        <v>4709</v>
      </c>
      <c r="B1751">
        <v>578</v>
      </c>
      <c r="C1751">
        <v>-71.900000000000006</v>
      </c>
      <c r="D1751">
        <v>38.716999999999999</v>
      </c>
      <c r="G1751">
        <v>2438.7530000000002</v>
      </c>
      <c r="I1751">
        <v>40</v>
      </c>
      <c r="K1751" t="s">
        <v>3528</v>
      </c>
      <c r="L1751">
        <v>40</v>
      </c>
      <c r="N1751">
        <v>0</v>
      </c>
      <c r="P1751">
        <v>0</v>
      </c>
      <c r="R1751" t="s">
        <v>3529</v>
      </c>
    </row>
    <row r="1752" spans="1:18">
      <c r="A1752">
        <v>4710</v>
      </c>
      <c r="B1752">
        <v>579</v>
      </c>
      <c r="C1752">
        <v>-71.923000000000002</v>
      </c>
      <c r="D1752">
        <v>39.25</v>
      </c>
      <c r="G1752">
        <v>2448.8209999999999</v>
      </c>
      <c r="I1752">
        <v>20</v>
      </c>
      <c r="K1752" t="s">
        <v>3528</v>
      </c>
      <c r="L1752">
        <v>20</v>
      </c>
      <c r="N1752">
        <v>0</v>
      </c>
      <c r="P1752">
        <v>0</v>
      </c>
      <c r="R1752" t="s">
        <v>3529</v>
      </c>
    </row>
    <row r="1753" spans="1:18">
      <c r="A1753">
        <v>4711</v>
      </c>
      <c r="B1753">
        <v>580</v>
      </c>
      <c r="C1753">
        <v>-71.927000000000007</v>
      </c>
      <c r="D1753">
        <v>39.6</v>
      </c>
      <c r="G1753">
        <v>2447.0590000000002</v>
      </c>
      <c r="I1753">
        <v>140</v>
      </c>
      <c r="K1753" t="s">
        <v>3528</v>
      </c>
      <c r="L1753">
        <v>140</v>
      </c>
      <c r="N1753">
        <v>0</v>
      </c>
      <c r="P1753">
        <v>0</v>
      </c>
      <c r="R1753" t="s">
        <v>3529</v>
      </c>
    </row>
    <row r="1754" spans="1:18">
      <c r="A1754">
        <v>4712</v>
      </c>
      <c r="B1754">
        <v>581</v>
      </c>
      <c r="C1754">
        <v>-71.97</v>
      </c>
      <c r="D1754">
        <v>40.732999999999997</v>
      </c>
      <c r="G1754">
        <v>2497.2919999999999</v>
      </c>
      <c r="I1754">
        <v>70</v>
      </c>
      <c r="K1754" t="s">
        <v>3528</v>
      </c>
      <c r="L1754">
        <v>70</v>
      </c>
      <c r="N1754">
        <v>0</v>
      </c>
      <c r="P1754">
        <v>0</v>
      </c>
      <c r="R1754" t="s">
        <v>3529</v>
      </c>
    </row>
    <row r="1755" spans="1:18">
      <c r="A1755">
        <v>4713</v>
      </c>
      <c r="B1755">
        <v>582</v>
      </c>
      <c r="C1755">
        <v>-71.989999999999995</v>
      </c>
      <c r="D1755">
        <v>41.25</v>
      </c>
      <c r="G1755">
        <v>2516.9859999999999</v>
      </c>
      <c r="I1755">
        <v>180</v>
      </c>
      <c r="K1755" t="s">
        <v>3528</v>
      </c>
      <c r="L1755">
        <v>180</v>
      </c>
      <c r="N1755">
        <v>0</v>
      </c>
      <c r="P1755">
        <v>0</v>
      </c>
      <c r="R1755" t="s">
        <v>3529</v>
      </c>
    </row>
    <row r="1756" spans="1:18">
      <c r="A1756">
        <v>4714</v>
      </c>
      <c r="B1756">
        <v>1053</v>
      </c>
      <c r="C1756">
        <v>-71.063999999999993</v>
      </c>
      <c r="D1756">
        <v>-2.774</v>
      </c>
      <c r="G1756">
        <v>63.210999999999999</v>
      </c>
      <c r="I1756">
        <v>380</v>
      </c>
      <c r="K1756" t="s">
        <v>3528</v>
      </c>
      <c r="L1756">
        <v>380</v>
      </c>
      <c r="N1756">
        <v>0</v>
      </c>
      <c r="P1756">
        <v>0</v>
      </c>
      <c r="R1756" t="s">
        <v>3529</v>
      </c>
    </row>
    <row r="1757" spans="1:18">
      <c r="A1757">
        <v>4715</v>
      </c>
      <c r="B1757">
        <v>1054</v>
      </c>
      <c r="C1757">
        <v>-71.004999999999995</v>
      </c>
      <c r="D1757">
        <v>-2.16</v>
      </c>
      <c r="G1757">
        <v>62.426000000000002</v>
      </c>
      <c r="I1757">
        <v>200</v>
      </c>
      <c r="K1757" t="s">
        <v>3528</v>
      </c>
      <c r="L1757">
        <v>200</v>
      </c>
      <c r="N1757">
        <v>0</v>
      </c>
      <c r="P1757">
        <v>0</v>
      </c>
      <c r="R1757" t="s">
        <v>3529</v>
      </c>
    </row>
    <row r="1758" spans="1:18">
      <c r="A1758">
        <v>4716</v>
      </c>
      <c r="B1758">
        <v>1087</v>
      </c>
      <c r="C1758">
        <v>-72.149000000000001</v>
      </c>
      <c r="D1758">
        <v>-64.5</v>
      </c>
      <c r="G1758">
        <v>1086.8989999999999</v>
      </c>
      <c r="I1758">
        <v>620</v>
      </c>
      <c r="K1758" t="s">
        <v>3528</v>
      </c>
      <c r="L1758">
        <v>620</v>
      </c>
      <c r="N1758">
        <v>0</v>
      </c>
      <c r="P1758">
        <v>0</v>
      </c>
      <c r="R1758" t="s">
        <v>3529</v>
      </c>
    </row>
    <row r="1759" spans="1:18">
      <c r="A1759">
        <v>4717</v>
      </c>
      <c r="B1759">
        <v>1110</v>
      </c>
      <c r="C1759">
        <v>-68.183000000000007</v>
      </c>
      <c r="D1759">
        <v>-67</v>
      </c>
      <c r="I1759">
        <v>1100</v>
      </c>
      <c r="K1759" t="s">
        <v>3528</v>
      </c>
      <c r="L1759">
        <v>1100</v>
      </c>
      <c r="N1759">
        <v>0</v>
      </c>
      <c r="P1759">
        <v>0</v>
      </c>
      <c r="R1759" t="s">
        <v>3529</v>
      </c>
    </row>
    <row r="1760" spans="1:18">
      <c r="A1760">
        <v>4718</v>
      </c>
      <c r="B1760">
        <v>1146</v>
      </c>
      <c r="C1760">
        <v>-81.576999999999998</v>
      </c>
      <c r="D1760">
        <v>-151.72999999999999</v>
      </c>
      <c r="G1760">
        <v>524.66</v>
      </c>
      <c r="I1760">
        <v>120</v>
      </c>
      <c r="K1760" t="s">
        <v>3528</v>
      </c>
      <c r="L1760">
        <v>120</v>
      </c>
      <c r="N1760">
        <v>0</v>
      </c>
      <c r="P1760">
        <v>0</v>
      </c>
      <c r="R1760" t="s">
        <v>3529</v>
      </c>
    </row>
    <row r="1761" spans="1:18">
      <c r="A1761">
        <v>4719</v>
      </c>
      <c r="B1761">
        <v>1407</v>
      </c>
      <c r="C1761">
        <v>-78.599999999999994</v>
      </c>
      <c r="D1761">
        <v>-13.233000000000001</v>
      </c>
      <c r="G1761">
        <v>1727.021</v>
      </c>
      <c r="I1761">
        <v>83.5</v>
      </c>
      <c r="K1761" t="s">
        <v>3528</v>
      </c>
      <c r="L1761">
        <v>83.5</v>
      </c>
      <c r="N1761">
        <v>0</v>
      </c>
      <c r="P1761">
        <v>0</v>
      </c>
      <c r="R1761" t="s">
        <v>3529</v>
      </c>
    </row>
    <row r="1762" spans="1:18">
      <c r="A1762">
        <v>4720</v>
      </c>
      <c r="B1762">
        <v>1408</v>
      </c>
      <c r="C1762">
        <v>-78.55</v>
      </c>
      <c r="D1762">
        <v>-15.85</v>
      </c>
      <c r="G1762">
        <v>1605.752</v>
      </c>
      <c r="I1762">
        <v>107.7</v>
      </c>
      <c r="K1762" t="s">
        <v>3528</v>
      </c>
      <c r="L1762">
        <v>107.7</v>
      </c>
      <c r="N1762">
        <v>0</v>
      </c>
      <c r="P1762">
        <v>0</v>
      </c>
      <c r="R1762" t="s">
        <v>3529</v>
      </c>
    </row>
    <row r="1763" spans="1:18">
      <c r="A1763">
        <v>4721</v>
      </c>
      <c r="B1763">
        <v>1409</v>
      </c>
      <c r="C1763">
        <v>-78.332999999999998</v>
      </c>
      <c r="D1763">
        <v>-16.832999999999998</v>
      </c>
      <c r="G1763">
        <v>1571.7940000000001</v>
      </c>
      <c r="I1763">
        <v>119.8</v>
      </c>
      <c r="K1763" t="s">
        <v>3528</v>
      </c>
      <c r="L1763">
        <v>119.8</v>
      </c>
      <c r="N1763">
        <v>0</v>
      </c>
      <c r="P1763">
        <v>0</v>
      </c>
      <c r="R1763" t="s">
        <v>3529</v>
      </c>
    </row>
    <row r="1764" spans="1:18">
      <c r="A1764">
        <v>4722</v>
      </c>
      <c r="B1764">
        <v>1410</v>
      </c>
      <c r="C1764">
        <v>-77.882999999999996</v>
      </c>
      <c r="D1764">
        <v>-19.832999999999998</v>
      </c>
      <c r="G1764">
        <v>1526.222</v>
      </c>
      <c r="I1764">
        <v>119.8</v>
      </c>
      <c r="K1764" t="s">
        <v>3528</v>
      </c>
      <c r="L1764">
        <v>119.8</v>
      </c>
      <c r="N1764">
        <v>0</v>
      </c>
      <c r="P1764">
        <v>0</v>
      </c>
      <c r="R1764" t="s">
        <v>3529</v>
      </c>
    </row>
    <row r="1765" spans="1:18">
      <c r="A1765">
        <v>4723</v>
      </c>
      <c r="B1765">
        <v>1411</v>
      </c>
      <c r="C1765">
        <v>-77.433000000000007</v>
      </c>
      <c r="D1765">
        <v>-21.016999999999999</v>
      </c>
      <c r="G1765">
        <v>1615.998</v>
      </c>
      <c r="I1765">
        <v>180.2</v>
      </c>
      <c r="K1765" t="s">
        <v>3528</v>
      </c>
      <c r="L1765">
        <v>180.2</v>
      </c>
      <c r="N1765">
        <v>0</v>
      </c>
      <c r="P1765">
        <v>0</v>
      </c>
      <c r="R1765" t="s">
        <v>3529</v>
      </c>
    </row>
    <row r="1766" spans="1:18">
      <c r="A1766">
        <v>4724</v>
      </c>
      <c r="B1766">
        <v>1413</v>
      </c>
      <c r="C1766">
        <v>-76.566999999999993</v>
      </c>
      <c r="D1766">
        <v>-24.067</v>
      </c>
      <c r="G1766">
        <v>1329.6690000000001</v>
      </c>
      <c r="I1766">
        <v>309.89999999999998</v>
      </c>
      <c r="K1766" t="s">
        <v>3528</v>
      </c>
      <c r="L1766">
        <v>309.89999999999998</v>
      </c>
      <c r="N1766">
        <v>0</v>
      </c>
      <c r="P1766">
        <v>0</v>
      </c>
      <c r="R1766" t="s">
        <v>3529</v>
      </c>
    </row>
    <row r="1767" spans="1:18">
      <c r="A1767">
        <v>4729</v>
      </c>
      <c r="B1767" t="s">
        <v>1629</v>
      </c>
      <c r="C1767">
        <v>-77.316999999999993</v>
      </c>
      <c r="D1767">
        <v>39.703000000000003</v>
      </c>
      <c r="G1767">
        <v>3800</v>
      </c>
      <c r="I1767">
        <v>24.5</v>
      </c>
      <c r="K1767" t="s">
        <v>3528</v>
      </c>
      <c r="L1767">
        <v>24.5</v>
      </c>
      <c r="M1767" t="s">
        <v>3536</v>
      </c>
      <c r="N1767">
        <v>1286</v>
      </c>
      <c r="P1767">
        <v>2008</v>
      </c>
      <c r="R1767" t="s">
        <v>3534</v>
      </c>
    </row>
    <row r="1768" spans="1:18">
      <c r="A1768">
        <v>4731</v>
      </c>
      <c r="B1768" t="s">
        <v>3537</v>
      </c>
      <c r="C1768">
        <v>-76.793999999999997</v>
      </c>
      <c r="D1768">
        <v>31.9</v>
      </c>
      <c r="G1768">
        <v>3741</v>
      </c>
      <c r="I1768">
        <v>28.7</v>
      </c>
      <c r="K1768" t="s">
        <v>3528</v>
      </c>
      <c r="L1768">
        <v>28.7</v>
      </c>
      <c r="M1768" t="s">
        <v>3536</v>
      </c>
      <c r="N1768">
        <v>1286</v>
      </c>
      <c r="P1768">
        <v>2008</v>
      </c>
      <c r="R1768" t="s">
        <v>3534</v>
      </c>
    </row>
    <row r="1769" spans="1:18">
      <c r="A1769">
        <v>4734</v>
      </c>
      <c r="B1769" t="s">
        <v>3538</v>
      </c>
      <c r="C1769">
        <v>-75.888000000000005</v>
      </c>
      <c r="D1769">
        <v>25.834</v>
      </c>
      <c r="G1769">
        <v>3661</v>
      </c>
      <c r="I1769">
        <v>33.1</v>
      </c>
      <c r="K1769" t="s">
        <v>3528</v>
      </c>
      <c r="L1769">
        <v>33.1</v>
      </c>
      <c r="M1769" t="s">
        <v>3536</v>
      </c>
      <c r="N1769">
        <v>1286</v>
      </c>
      <c r="P1769">
        <v>2008</v>
      </c>
      <c r="R1769" t="s">
        <v>3534</v>
      </c>
    </row>
    <row r="1770" spans="1:18">
      <c r="A1770">
        <v>4735</v>
      </c>
      <c r="B1770" t="s">
        <v>321</v>
      </c>
      <c r="C1770">
        <v>-77.639522999999997</v>
      </c>
      <c r="D1770">
        <v>160.98410699999999</v>
      </c>
      <c r="G1770">
        <v>1460.59</v>
      </c>
      <c r="I1770">
        <v>-4.0611000000000001E-2</v>
      </c>
      <c r="K1770" t="s">
        <v>3539</v>
      </c>
      <c r="L1770">
        <v>-40.610999999999997</v>
      </c>
      <c r="M1770" t="s">
        <v>83</v>
      </c>
      <c r="N1770">
        <v>2003</v>
      </c>
      <c r="O1770">
        <v>1</v>
      </c>
      <c r="P1770">
        <v>2004</v>
      </c>
      <c r="Q1770">
        <v>1</v>
      </c>
      <c r="R1770" t="s">
        <v>3540</v>
      </c>
    </row>
    <row r="1771" spans="1:18">
      <c r="A1771">
        <v>4736</v>
      </c>
      <c r="B1771" t="s">
        <v>3542</v>
      </c>
      <c r="C1771">
        <v>-77.640151000000003</v>
      </c>
      <c r="D1771">
        <v>160.996319</v>
      </c>
      <c r="G1771">
        <v>1460.07</v>
      </c>
      <c r="I1771">
        <v>6.7030999999999993E-2</v>
      </c>
      <c r="K1771" t="s">
        <v>3539</v>
      </c>
      <c r="L1771">
        <v>33.515500000000003</v>
      </c>
      <c r="M1771" t="s">
        <v>83</v>
      </c>
      <c r="N1771">
        <v>2003</v>
      </c>
      <c r="O1771">
        <v>1</v>
      </c>
      <c r="P1771">
        <v>2004</v>
      </c>
      <c r="Q1771">
        <v>1</v>
      </c>
      <c r="R1771" t="s">
        <v>3540</v>
      </c>
    </row>
    <row r="1772" spans="1:18">
      <c r="A1772">
        <v>4737</v>
      </c>
      <c r="B1772" t="s">
        <v>3543</v>
      </c>
      <c r="C1772">
        <v>-77.642886000000004</v>
      </c>
      <c r="D1772">
        <v>160.987662</v>
      </c>
      <c r="G1772">
        <v>1419.21</v>
      </c>
      <c r="I1772">
        <v>-6.2824000000000005E-2</v>
      </c>
      <c r="K1772" t="s">
        <v>3539</v>
      </c>
      <c r="L1772">
        <v>-62.823999999999998</v>
      </c>
      <c r="M1772" t="s">
        <v>83</v>
      </c>
      <c r="N1772">
        <v>2003</v>
      </c>
      <c r="O1772">
        <v>1</v>
      </c>
      <c r="P1772">
        <v>2004</v>
      </c>
      <c r="Q1772">
        <v>1</v>
      </c>
      <c r="R1772" t="s">
        <v>3540</v>
      </c>
    </row>
    <row r="1773" spans="1:18">
      <c r="A1773">
        <v>4738</v>
      </c>
      <c r="B1773" t="s">
        <v>3544</v>
      </c>
      <c r="C1773">
        <v>-77.643572000000006</v>
      </c>
      <c r="D1773">
        <v>161.000562</v>
      </c>
      <c r="G1773">
        <v>1425.59</v>
      </c>
      <c r="I1773">
        <v>8.0699999999999999E-4</v>
      </c>
      <c r="K1773" t="s">
        <v>3539</v>
      </c>
      <c r="L1773">
        <v>0.40350000000000003</v>
      </c>
      <c r="M1773" t="s">
        <v>83</v>
      </c>
      <c r="N1773">
        <v>2003</v>
      </c>
      <c r="O1773">
        <v>1</v>
      </c>
      <c r="P1773">
        <v>2004</v>
      </c>
      <c r="Q1773">
        <v>1</v>
      </c>
      <c r="R1773" t="s">
        <v>3540</v>
      </c>
    </row>
    <row r="1774" spans="1:18">
      <c r="A1774">
        <v>4739</v>
      </c>
      <c r="B1774" t="s">
        <v>3545</v>
      </c>
      <c r="C1774">
        <v>-77.645961</v>
      </c>
      <c r="D1774">
        <v>160.98889500000001</v>
      </c>
      <c r="G1774">
        <v>1370.04</v>
      </c>
      <c r="I1774">
        <v>-8.4383E-2</v>
      </c>
      <c r="K1774" t="s">
        <v>3539</v>
      </c>
      <c r="L1774">
        <v>-84.382999999999996</v>
      </c>
      <c r="M1774" t="s">
        <v>83</v>
      </c>
      <c r="N1774">
        <v>2003</v>
      </c>
      <c r="O1774">
        <v>1</v>
      </c>
      <c r="P1774">
        <v>2004</v>
      </c>
      <c r="Q1774">
        <v>1</v>
      </c>
      <c r="R1774" t="s">
        <v>3540</v>
      </c>
    </row>
    <row r="1775" spans="1:18">
      <c r="A1775">
        <v>4740</v>
      </c>
      <c r="B1775" t="s">
        <v>3546</v>
      </c>
      <c r="C1775">
        <v>-77.646679000000006</v>
      </c>
      <c r="D1775">
        <v>161.001057</v>
      </c>
      <c r="G1775">
        <v>1374.67</v>
      </c>
      <c r="I1775">
        <v>-8.1266000000000005E-2</v>
      </c>
      <c r="K1775" t="s">
        <v>3539</v>
      </c>
      <c r="L1775">
        <v>-81.266000000000005</v>
      </c>
      <c r="M1775" t="s">
        <v>83</v>
      </c>
      <c r="N1775">
        <v>2003</v>
      </c>
      <c r="O1775">
        <v>1</v>
      </c>
      <c r="P1775">
        <v>2004</v>
      </c>
      <c r="Q1775">
        <v>1</v>
      </c>
      <c r="R1775" t="s">
        <v>3540</v>
      </c>
    </row>
    <row r="1776" spans="1:18">
      <c r="A1776">
        <v>4741</v>
      </c>
      <c r="B1776" t="s">
        <v>3547</v>
      </c>
      <c r="C1776">
        <v>-77.652932000000007</v>
      </c>
      <c r="D1776">
        <v>160.27986100000001</v>
      </c>
      <c r="G1776">
        <v>1710.36</v>
      </c>
      <c r="I1776">
        <v>0.57172199999999995</v>
      </c>
      <c r="K1776" t="s">
        <v>3539</v>
      </c>
      <c r="L1776">
        <v>285.86099999999999</v>
      </c>
      <c r="M1776" t="s">
        <v>83</v>
      </c>
      <c r="N1776">
        <v>2003</v>
      </c>
      <c r="O1776">
        <v>1</v>
      </c>
      <c r="P1776">
        <v>2004</v>
      </c>
      <c r="Q1776">
        <v>1</v>
      </c>
      <c r="R1776" t="s">
        <v>3540</v>
      </c>
    </row>
    <row r="1777" spans="1:18">
      <c r="A1777">
        <v>4742</v>
      </c>
      <c r="B1777" t="s">
        <v>3548</v>
      </c>
      <c r="C1777">
        <v>-77.674351999999999</v>
      </c>
      <c r="D1777">
        <v>160.24675300000001</v>
      </c>
      <c r="G1777">
        <v>1696.82</v>
      </c>
      <c r="I1777">
        <v>0.28291100000000002</v>
      </c>
      <c r="K1777" t="s">
        <v>3539</v>
      </c>
      <c r="L1777">
        <v>141.4555</v>
      </c>
      <c r="M1777" t="s">
        <v>83</v>
      </c>
      <c r="N1777">
        <v>2003</v>
      </c>
      <c r="O1777">
        <v>1</v>
      </c>
      <c r="P1777">
        <v>2004</v>
      </c>
      <c r="Q1777">
        <v>1</v>
      </c>
      <c r="R1777" t="s">
        <v>3540</v>
      </c>
    </row>
    <row r="1778" spans="1:18">
      <c r="A1778">
        <v>4743</v>
      </c>
      <c r="B1778" t="s">
        <v>3549</v>
      </c>
      <c r="C1778">
        <v>-77.689774999999997</v>
      </c>
      <c r="D1778">
        <v>161.008396</v>
      </c>
      <c r="G1778">
        <v>1234.53</v>
      </c>
      <c r="I1778">
        <v>1.5225000000000001E-2</v>
      </c>
      <c r="K1778" t="s">
        <v>3539</v>
      </c>
      <c r="L1778">
        <v>7.6124999999999998</v>
      </c>
      <c r="M1778" t="s">
        <v>83</v>
      </c>
      <c r="N1778">
        <v>2002</v>
      </c>
      <c r="O1778">
        <v>12</v>
      </c>
      <c r="P1778">
        <v>2004</v>
      </c>
      <c r="Q1778">
        <v>1</v>
      </c>
      <c r="R1778" t="s">
        <v>3540</v>
      </c>
    </row>
    <row r="1779" spans="1:18">
      <c r="A1779">
        <v>4744</v>
      </c>
      <c r="B1779" t="s">
        <v>3550</v>
      </c>
      <c r="C1779">
        <v>-77.692330999999996</v>
      </c>
      <c r="D1779">
        <v>160.21869100000001</v>
      </c>
      <c r="G1779">
        <v>1664.73</v>
      </c>
      <c r="I1779">
        <v>0.28247899999999998</v>
      </c>
      <c r="K1779" t="s">
        <v>3539</v>
      </c>
      <c r="L1779">
        <v>141.23949999999999</v>
      </c>
      <c r="M1779" t="s">
        <v>83</v>
      </c>
      <c r="N1779">
        <v>2003</v>
      </c>
      <c r="O1779">
        <v>1</v>
      </c>
      <c r="P1779">
        <v>2004</v>
      </c>
      <c r="Q1779">
        <v>1</v>
      </c>
      <c r="R1779" t="s">
        <v>3540</v>
      </c>
    </row>
    <row r="1780" spans="1:18">
      <c r="A1780">
        <v>4768</v>
      </c>
      <c r="B1780" t="s">
        <v>3574</v>
      </c>
      <c r="C1780">
        <v>-77.710145999999995</v>
      </c>
      <c r="D1780">
        <v>160.881336</v>
      </c>
      <c r="G1780">
        <v>1253.76</v>
      </c>
      <c r="I1780">
        <v>1.3724999999999999E-2</v>
      </c>
      <c r="K1780" t="s">
        <v>3539</v>
      </c>
      <c r="L1780">
        <v>6.8624999999999998</v>
      </c>
      <c r="M1780" t="s">
        <v>83</v>
      </c>
      <c r="N1780">
        <v>2002</v>
      </c>
      <c r="O1780">
        <v>12</v>
      </c>
      <c r="P1780">
        <v>2004</v>
      </c>
      <c r="Q1780">
        <v>1</v>
      </c>
      <c r="R1780" t="s">
        <v>3540</v>
      </c>
    </row>
    <row r="1781" spans="1:18">
      <c r="A1781">
        <v>4770</v>
      </c>
      <c r="B1781" t="s">
        <v>3576</v>
      </c>
      <c r="C1781">
        <v>-77.711607000000001</v>
      </c>
      <c r="D1781">
        <v>160.21292399999999</v>
      </c>
      <c r="G1781">
        <v>1663.81</v>
      </c>
      <c r="I1781">
        <v>-6.4365000000000006E-2</v>
      </c>
      <c r="K1781" t="s">
        <v>3539</v>
      </c>
      <c r="L1781">
        <v>-64.364999999999995</v>
      </c>
      <c r="M1781" t="s">
        <v>83</v>
      </c>
      <c r="N1781">
        <v>2003</v>
      </c>
      <c r="O1781">
        <v>1</v>
      </c>
      <c r="P1781">
        <v>2004</v>
      </c>
      <c r="Q1781">
        <v>1</v>
      </c>
      <c r="R1781" t="s">
        <v>3540</v>
      </c>
    </row>
    <row r="1782" spans="1:18">
      <c r="A1782">
        <v>4771</v>
      </c>
      <c r="B1782" t="s">
        <v>3577</v>
      </c>
      <c r="C1782">
        <v>-77.711900999999997</v>
      </c>
      <c r="D1782">
        <v>160.812118</v>
      </c>
      <c r="G1782">
        <v>1272.22</v>
      </c>
      <c r="I1782">
        <v>-7.9810000000000002E-3</v>
      </c>
      <c r="K1782" t="s">
        <v>3539</v>
      </c>
      <c r="L1782">
        <v>-7.9809999999999999</v>
      </c>
      <c r="M1782" t="s">
        <v>83</v>
      </c>
      <c r="N1782">
        <v>2002</v>
      </c>
      <c r="O1782">
        <v>12</v>
      </c>
      <c r="P1782">
        <v>2004</v>
      </c>
      <c r="Q1782">
        <v>1</v>
      </c>
      <c r="R1782" t="s">
        <v>3540</v>
      </c>
    </row>
    <row r="1783" spans="1:18">
      <c r="A1783">
        <v>4772</v>
      </c>
      <c r="B1783" t="s">
        <v>3578</v>
      </c>
      <c r="C1783">
        <v>-77.712042999999994</v>
      </c>
      <c r="D1783">
        <v>160.190933</v>
      </c>
      <c r="G1783">
        <v>1667.46</v>
      </c>
      <c r="I1783">
        <v>-6.7340999999999998E-2</v>
      </c>
      <c r="K1783" t="s">
        <v>3539</v>
      </c>
      <c r="L1783">
        <v>-67.340999999999994</v>
      </c>
      <c r="M1783" t="s">
        <v>83</v>
      </c>
      <c r="N1783">
        <v>2003</v>
      </c>
      <c r="O1783">
        <v>1</v>
      </c>
      <c r="P1783">
        <v>2004</v>
      </c>
      <c r="Q1783">
        <v>1</v>
      </c>
      <c r="R1783" t="s">
        <v>3540</v>
      </c>
    </row>
    <row r="1784" spans="1:18">
      <c r="A1784">
        <v>4773</v>
      </c>
      <c r="B1784" t="s">
        <v>3579</v>
      </c>
      <c r="C1784">
        <v>-77.712397999999993</v>
      </c>
      <c r="D1784">
        <v>160.17097799999999</v>
      </c>
      <c r="G1784">
        <v>1673.36</v>
      </c>
      <c r="I1784">
        <v>-8.5933999999999996E-2</v>
      </c>
      <c r="K1784" t="s">
        <v>3539</v>
      </c>
      <c r="L1784">
        <v>-85.933999999999997</v>
      </c>
      <c r="M1784" t="s">
        <v>83</v>
      </c>
      <c r="N1784">
        <v>2003</v>
      </c>
      <c r="O1784">
        <v>1</v>
      </c>
      <c r="P1784">
        <v>2004</v>
      </c>
      <c r="Q1784">
        <v>1</v>
      </c>
      <c r="R1784" t="s">
        <v>3540</v>
      </c>
    </row>
    <row r="1785" spans="1:18">
      <c r="A1785">
        <v>4774</v>
      </c>
      <c r="B1785" t="s">
        <v>3580</v>
      </c>
      <c r="C1785">
        <v>-77.712694999999997</v>
      </c>
      <c r="D1785">
        <v>160.86893499999999</v>
      </c>
      <c r="G1785">
        <v>1253.9000000000001</v>
      </c>
      <c r="I1785">
        <v>0.12077300000000001</v>
      </c>
      <c r="K1785" t="s">
        <v>3539</v>
      </c>
      <c r="L1785">
        <v>60.386499999999998</v>
      </c>
      <c r="M1785" t="s">
        <v>83</v>
      </c>
      <c r="N1785">
        <v>2002</v>
      </c>
      <c r="O1785">
        <v>12</v>
      </c>
      <c r="P1785">
        <v>2004</v>
      </c>
      <c r="Q1785">
        <v>1</v>
      </c>
      <c r="R1785" t="s">
        <v>3540</v>
      </c>
    </row>
    <row r="1786" spans="1:18">
      <c r="A1786">
        <v>4775</v>
      </c>
      <c r="B1786" t="s">
        <v>3581</v>
      </c>
      <c r="C1786">
        <v>-77.712981999999997</v>
      </c>
      <c r="D1786">
        <v>160.895218</v>
      </c>
      <c r="G1786">
        <v>1253.48</v>
      </c>
      <c r="I1786">
        <v>-8.5994000000000001E-2</v>
      </c>
      <c r="K1786" t="s">
        <v>3539</v>
      </c>
      <c r="L1786">
        <v>-85.994</v>
      </c>
      <c r="M1786" t="s">
        <v>83</v>
      </c>
      <c r="N1786">
        <v>2002</v>
      </c>
      <c r="O1786">
        <v>12</v>
      </c>
      <c r="P1786">
        <v>2004</v>
      </c>
      <c r="Q1786">
        <v>1</v>
      </c>
      <c r="R1786" t="s">
        <v>3540</v>
      </c>
    </row>
    <row r="1787" spans="1:18">
      <c r="A1787">
        <v>4776</v>
      </c>
      <c r="B1787" t="s">
        <v>3582</v>
      </c>
      <c r="C1787">
        <v>-77.714645000000004</v>
      </c>
      <c r="D1787">
        <v>160.826819</v>
      </c>
      <c r="G1787">
        <v>1268.95</v>
      </c>
      <c r="I1787">
        <v>-6.5487000000000004E-2</v>
      </c>
      <c r="K1787" t="s">
        <v>3539</v>
      </c>
      <c r="L1787">
        <v>-65.486999999999995</v>
      </c>
      <c r="M1787" t="s">
        <v>83</v>
      </c>
      <c r="N1787">
        <v>2002</v>
      </c>
      <c r="O1787">
        <v>12</v>
      </c>
      <c r="P1787">
        <v>2004</v>
      </c>
      <c r="Q1787">
        <v>1</v>
      </c>
      <c r="R1787" t="s">
        <v>3540</v>
      </c>
    </row>
    <row r="1788" spans="1:18">
      <c r="A1788">
        <v>4777</v>
      </c>
      <c r="B1788" t="s">
        <v>3583</v>
      </c>
      <c r="C1788">
        <v>-77.714886000000007</v>
      </c>
      <c r="D1788">
        <v>160.87893</v>
      </c>
      <c r="G1788">
        <v>1254.72</v>
      </c>
      <c r="I1788">
        <v>-6.2356000000000002E-2</v>
      </c>
      <c r="K1788" t="s">
        <v>3539</v>
      </c>
      <c r="L1788">
        <v>-62.356000000000002</v>
      </c>
      <c r="M1788" t="s">
        <v>83</v>
      </c>
      <c r="N1788">
        <v>2002</v>
      </c>
      <c r="O1788">
        <v>12</v>
      </c>
      <c r="P1788">
        <v>2004</v>
      </c>
      <c r="Q1788">
        <v>1</v>
      </c>
      <c r="R1788" t="s">
        <v>3540</v>
      </c>
    </row>
    <row r="1789" spans="1:18">
      <c r="A1789">
        <v>4778</v>
      </c>
      <c r="B1789" t="s">
        <v>3584</v>
      </c>
      <c r="C1789">
        <v>-77.715547000000001</v>
      </c>
      <c r="D1789">
        <v>160.89890600000001</v>
      </c>
      <c r="G1789">
        <v>1250.93</v>
      </c>
      <c r="I1789">
        <v>-8.5987999999999995E-2</v>
      </c>
      <c r="K1789" t="s">
        <v>3539</v>
      </c>
      <c r="L1789">
        <v>-85.988</v>
      </c>
      <c r="M1789" t="s">
        <v>83</v>
      </c>
      <c r="N1789">
        <v>2002</v>
      </c>
      <c r="O1789">
        <v>12</v>
      </c>
      <c r="P1789">
        <v>2004</v>
      </c>
      <c r="Q1789">
        <v>1</v>
      </c>
      <c r="R1789" t="s">
        <v>3540</v>
      </c>
    </row>
    <row r="1790" spans="1:18">
      <c r="A1790">
        <v>4779</v>
      </c>
      <c r="B1790" t="s">
        <v>3585</v>
      </c>
      <c r="C1790">
        <v>-77.716036000000003</v>
      </c>
      <c r="D1790">
        <v>160.804846</v>
      </c>
      <c r="G1790">
        <v>1274.97</v>
      </c>
      <c r="I1790">
        <v>-0.118862</v>
      </c>
      <c r="K1790" t="s">
        <v>3539</v>
      </c>
      <c r="L1790">
        <v>-118.86199999999999</v>
      </c>
      <c r="M1790" t="s">
        <v>83</v>
      </c>
      <c r="N1790">
        <v>2002</v>
      </c>
      <c r="O1790">
        <v>12</v>
      </c>
      <c r="P1790">
        <v>2004</v>
      </c>
      <c r="Q1790">
        <v>1</v>
      </c>
      <c r="R1790" t="s">
        <v>3540</v>
      </c>
    </row>
    <row r="1791" spans="1:18">
      <c r="A1791">
        <v>4780</v>
      </c>
      <c r="B1791" t="s">
        <v>3586</v>
      </c>
      <c r="C1791">
        <v>-77.716312000000002</v>
      </c>
      <c r="D1791">
        <v>160.911407</v>
      </c>
      <c r="G1791">
        <v>1247.8900000000001</v>
      </c>
      <c r="I1791">
        <v>-0.116621</v>
      </c>
      <c r="K1791" t="s">
        <v>3539</v>
      </c>
      <c r="L1791">
        <v>-116.621</v>
      </c>
      <c r="M1791" t="s">
        <v>83</v>
      </c>
      <c r="N1791">
        <v>2002</v>
      </c>
      <c r="O1791">
        <v>12</v>
      </c>
      <c r="P1791">
        <v>2004</v>
      </c>
      <c r="Q1791">
        <v>1</v>
      </c>
      <c r="R1791" t="s">
        <v>3540</v>
      </c>
    </row>
    <row r="1792" spans="1:18">
      <c r="A1792">
        <v>4781</v>
      </c>
      <c r="B1792" t="s">
        <v>3587</v>
      </c>
      <c r="C1792">
        <v>-77.717859000000004</v>
      </c>
      <c r="D1792">
        <v>160.81806800000001</v>
      </c>
      <c r="G1792">
        <v>1269.9000000000001</v>
      </c>
      <c r="I1792">
        <v>-0.124154</v>
      </c>
      <c r="K1792" t="s">
        <v>3539</v>
      </c>
      <c r="L1792">
        <v>-124.154</v>
      </c>
      <c r="M1792" t="s">
        <v>83</v>
      </c>
      <c r="N1792">
        <v>2002</v>
      </c>
      <c r="O1792">
        <v>12</v>
      </c>
      <c r="P1792">
        <v>2004</v>
      </c>
      <c r="Q1792">
        <v>1</v>
      </c>
      <c r="R1792" t="s">
        <v>3540</v>
      </c>
    </row>
    <row r="1793" spans="1:18">
      <c r="A1793">
        <v>4782</v>
      </c>
      <c r="B1793" t="s">
        <v>3588</v>
      </c>
      <c r="C1793">
        <v>-77.718846999999997</v>
      </c>
      <c r="D1793">
        <v>160.906668</v>
      </c>
      <c r="G1793">
        <v>1245.82</v>
      </c>
      <c r="I1793">
        <v>-5.0452999999999998E-2</v>
      </c>
      <c r="K1793" t="s">
        <v>3539</v>
      </c>
      <c r="L1793">
        <v>-50.453000000000003</v>
      </c>
      <c r="M1793" t="s">
        <v>83</v>
      </c>
      <c r="N1793">
        <v>2002</v>
      </c>
      <c r="O1793">
        <v>12</v>
      </c>
      <c r="P1793">
        <v>2004</v>
      </c>
      <c r="Q1793">
        <v>1</v>
      </c>
      <c r="R1793" t="s">
        <v>3540</v>
      </c>
    </row>
    <row r="1794" spans="1:18">
      <c r="A1794">
        <v>4783</v>
      </c>
      <c r="B1794" t="s">
        <v>3589</v>
      </c>
      <c r="C1794">
        <v>-77.720099000000005</v>
      </c>
      <c r="D1794">
        <v>160.159717</v>
      </c>
      <c r="G1794">
        <v>1674.5</v>
      </c>
      <c r="I1794">
        <v>-8.4971000000000005E-2</v>
      </c>
      <c r="K1794" t="s">
        <v>3539</v>
      </c>
      <c r="L1794">
        <v>-84.971000000000004</v>
      </c>
      <c r="M1794" t="s">
        <v>83</v>
      </c>
      <c r="N1794">
        <v>2003</v>
      </c>
      <c r="O1794">
        <v>1</v>
      </c>
      <c r="P1794">
        <v>2004</v>
      </c>
      <c r="Q1794">
        <v>1</v>
      </c>
      <c r="R1794" t="s">
        <v>3540</v>
      </c>
    </row>
    <row r="1795" spans="1:18">
      <c r="A1795">
        <v>4784</v>
      </c>
      <c r="B1795" t="s">
        <v>3590</v>
      </c>
      <c r="C1795">
        <v>-77.720759000000001</v>
      </c>
      <c r="D1795">
        <v>160.880122</v>
      </c>
      <c r="G1795">
        <v>1248.83</v>
      </c>
      <c r="I1795">
        <v>-0.10255400000000001</v>
      </c>
      <c r="K1795" t="s">
        <v>3539</v>
      </c>
      <c r="L1795">
        <v>-102.554</v>
      </c>
      <c r="M1795" t="s">
        <v>83</v>
      </c>
      <c r="N1795">
        <v>2002</v>
      </c>
      <c r="O1795">
        <v>12</v>
      </c>
      <c r="P1795">
        <v>2004</v>
      </c>
      <c r="Q1795">
        <v>1</v>
      </c>
      <c r="R1795" t="s">
        <v>3540</v>
      </c>
    </row>
    <row r="1796" spans="1:18">
      <c r="A1796">
        <v>4785</v>
      </c>
      <c r="B1796" t="s">
        <v>3591</v>
      </c>
      <c r="C1796">
        <v>-77.722603000000007</v>
      </c>
      <c r="D1796">
        <v>160.85681199999999</v>
      </c>
      <c r="G1796">
        <v>1246.8399999999999</v>
      </c>
      <c r="I1796">
        <v>-7.5038999999999995E-2</v>
      </c>
      <c r="K1796" t="s">
        <v>3539</v>
      </c>
      <c r="L1796">
        <v>-75.039000000000001</v>
      </c>
      <c r="M1796" t="s">
        <v>83</v>
      </c>
      <c r="N1796">
        <v>2002</v>
      </c>
      <c r="O1796">
        <v>12</v>
      </c>
      <c r="P1796">
        <v>2004</v>
      </c>
      <c r="Q1796">
        <v>1</v>
      </c>
      <c r="R1796" t="s">
        <v>3540</v>
      </c>
    </row>
    <row r="1797" spans="1:18">
      <c r="A1797">
        <v>4787</v>
      </c>
      <c r="B1797" t="s">
        <v>3593</v>
      </c>
      <c r="C1797">
        <v>-77.724176999999997</v>
      </c>
      <c r="D1797">
        <v>160.163847</v>
      </c>
      <c r="G1797">
        <v>1675.59</v>
      </c>
      <c r="I1797">
        <v>-7.1925000000000003E-2</v>
      </c>
      <c r="K1797" t="s">
        <v>3539</v>
      </c>
      <c r="L1797">
        <v>-71.924999999999997</v>
      </c>
      <c r="M1797" t="s">
        <v>83</v>
      </c>
      <c r="N1797">
        <v>2003</v>
      </c>
      <c r="O1797">
        <v>1</v>
      </c>
      <c r="P1797">
        <v>2004</v>
      </c>
      <c r="Q1797">
        <v>1</v>
      </c>
      <c r="R1797" t="s">
        <v>3540</v>
      </c>
    </row>
    <row r="1798" spans="1:18">
      <c r="A1798">
        <v>4788</v>
      </c>
      <c r="B1798" t="s">
        <v>3594</v>
      </c>
      <c r="C1798">
        <v>-77.724934000000005</v>
      </c>
      <c r="D1798">
        <v>160.83939599999999</v>
      </c>
      <c r="G1798">
        <v>1245.6500000000001</v>
      </c>
      <c r="I1798">
        <v>-0.134932</v>
      </c>
      <c r="K1798" t="s">
        <v>3539</v>
      </c>
      <c r="L1798">
        <v>-134.93199999999999</v>
      </c>
      <c r="M1798" t="s">
        <v>83</v>
      </c>
      <c r="N1798">
        <v>2002</v>
      </c>
      <c r="O1798">
        <v>12</v>
      </c>
      <c r="P1798">
        <v>2004</v>
      </c>
      <c r="Q1798">
        <v>1</v>
      </c>
      <c r="R1798" t="s">
        <v>3540</v>
      </c>
    </row>
    <row r="1799" spans="1:18">
      <c r="A1799">
        <v>4790</v>
      </c>
      <c r="B1799" t="s">
        <v>3596</v>
      </c>
      <c r="C1799">
        <v>-77.725876</v>
      </c>
      <c r="D1799">
        <v>160.867176</v>
      </c>
      <c r="G1799">
        <v>1238.28</v>
      </c>
      <c r="I1799">
        <v>-8.8806999999999997E-2</v>
      </c>
      <c r="K1799" t="s">
        <v>3539</v>
      </c>
      <c r="L1799">
        <v>-88.807000000000002</v>
      </c>
      <c r="M1799" t="s">
        <v>83</v>
      </c>
      <c r="N1799">
        <v>2002</v>
      </c>
      <c r="O1799">
        <v>12</v>
      </c>
      <c r="P1799">
        <v>2004</v>
      </c>
      <c r="Q1799">
        <v>1</v>
      </c>
      <c r="R1799" t="s">
        <v>3540</v>
      </c>
    </row>
    <row r="1800" spans="1:18">
      <c r="A1800">
        <v>4792</v>
      </c>
      <c r="B1800" t="s">
        <v>3598</v>
      </c>
      <c r="C1800">
        <v>-77.728323000000003</v>
      </c>
      <c r="D1800">
        <v>160.84858199999999</v>
      </c>
      <c r="G1800">
        <v>1234.9000000000001</v>
      </c>
      <c r="I1800">
        <v>-8.5727999999999999E-2</v>
      </c>
      <c r="K1800" t="s">
        <v>3539</v>
      </c>
      <c r="L1800">
        <v>-85.727999999999994</v>
      </c>
      <c r="M1800" t="s">
        <v>83</v>
      </c>
      <c r="N1800">
        <v>2002</v>
      </c>
      <c r="O1800">
        <v>12</v>
      </c>
      <c r="P1800">
        <v>2004</v>
      </c>
      <c r="Q1800">
        <v>1</v>
      </c>
      <c r="R1800" t="s">
        <v>3540</v>
      </c>
    </row>
    <row r="1801" spans="1:18">
      <c r="A1801">
        <v>4793</v>
      </c>
      <c r="B1801" t="s">
        <v>3599</v>
      </c>
      <c r="C1801">
        <v>-77.728752</v>
      </c>
      <c r="D1801">
        <v>162.00894199999999</v>
      </c>
      <c r="G1801">
        <v>379.61</v>
      </c>
      <c r="I1801">
        <v>-0.25405</v>
      </c>
      <c r="K1801" t="s">
        <v>3539</v>
      </c>
      <c r="L1801">
        <v>-254.05</v>
      </c>
      <c r="M1801" t="s">
        <v>83</v>
      </c>
      <c r="N1801">
        <v>2002</v>
      </c>
      <c r="O1801">
        <v>11</v>
      </c>
      <c r="P1801">
        <v>2003</v>
      </c>
      <c r="Q1801">
        <v>12</v>
      </c>
      <c r="R1801" t="s">
        <v>3540</v>
      </c>
    </row>
    <row r="1802" spans="1:18">
      <c r="A1802">
        <v>4794</v>
      </c>
      <c r="B1802" t="s">
        <v>3600</v>
      </c>
      <c r="C1802">
        <v>-77.728821999999994</v>
      </c>
      <c r="D1802">
        <v>160.85044400000001</v>
      </c>
      <c r="G1802">
        <v>1234.6500000000001</v>
      </c>
      <c r="I1802">
        <v>-0.18804899999999999</v>
      </c>
      <c r="K1802" t="s">
        <v>3539</v>
      </c>
      <c r="L1802">
        <v>-188.04900000000001</v>
      </c>
      <c r="M1802" t="s">
        <v>83</v>
      </c>
      <c r="N1802">
        <v>2002</v>
      </c>
      <c r="O1802">
        <v>12</v>
      </c>
      <c r="P1802">
        <v>2004</v>
      </c>
      <c r="Q1802">
        <v>1</v>
      </c>
      <c r="R1802" t="s">
        <v>3540</v>
      </c>
    </row>
    <row r="1803" spans="1:18">
      <c r="A1803">
        <v>4795</v>
      </c>
      <c r="B1803" t="s">
        <v>3601</v>
      </c>
      <c r="C1803">
        <v>-77.729681999999997</v>
      </c>
      <c r="D1803">
        <v>160.881013</v>
      </c>
      <c r="G1803">
        <v>1232.57</v>
      </c>
      <c r="I1803">
        <v>-1.422E-2</v>
      </c>
      <c r="K1803" t="s">
        <v>3539</v>
      </c>
      <c r="L1803">
        <v>-14.22</v>
      </c>
      <c r="M1803" t="s">
        <v>83</v>
      </c>
      <c r="N1803">
        <v>2002</v>
      </c>
      <c r="O1803">
        <v>12</v>
      </c>
      <c r="P1803">
        <v>2004</v>
      </c>
      <c r="Q1803">
        <v>1</v>
      </c>
      <c r="R1803" t="s">
        <v>3540</v>
      </c>
    </row>
    <row r="1804" spans="1:18">
      <c r="A1804">
        <v>4796</v>
      </c>
      <c r="B1804" t="s">
        <v>3602</v>
      </c>
      <c r="C1804">
        <v>-77.729713000000004</v>
      </c>
      <c r="D1804">
        <v>161.98911100000001</v>
      </c>
      <c r="G1804">
        <v>386.38</v>
      </c>
      <c r="I1804">
        <v>-0.23186999999999999</v>
      </c>
      <c r="K1804" t="s">
        <v>3539</v>
      </c>
      <c r="L1804">
        <v>-231.87</v>
      </c>
      <c r="M1804" t="s">
        <v>83</v>
      </c>
      <c r="N1804">
        <v>2002</v>
      </c>
      <c r="O1804">
        <v>11</v>
      </c>
      <c r="P1804">
        <v>2003</v>
      </c>
      <c r="Q1804">
        <v>12</v>
      </c>
      <c r="R1804" t="s">
        <v>3540</v>
      </c>
    </row>
    <row r="1805" spans="1:18">
      <c r="A1805">
        <v>4800</v>
      </c>
      <c r="B1805" t="s">
        <v>3606</v>
      </c>
      <c r="C1805">
        <v>-77.732838000000001</v>
      </c>
      <c r="D1805">
        <v>162.013496</v>
      </c>
      <c r="G1805">
        <v>376.81</v>
      </c>
      <c r="I1805">
        <v>-0.20429600000000001</v>
      </c>
      <c r="K1805" t="s">
        <v>3539</v>
      </c>
      <c r="L1805">
        <v>-204.29599999999999</v>
      </c>
      <c r="M1805" t="s">
        <v>83</v>
      </c>
      <c r="N1805">
        <v>2002</v>
      </c>
      <c r="O1805">
        <v>11</v>
      </c>
      <c r="P1805">
        <v>2003</v>
      </c>
      <c r="Q1805">
        <v>12</v>
      </c>
      <c r="R1805" t="s">
        <v>3540</v>
      </c>
    </row>
    <row r="1806" spans="1:18">
      <c r="A1806">
        <v>4801</v>
      </c>
      <c r="B1806" t="s">
        <v>3607</v>
      </c>
      <c r="C1806">
        <v>-77.733035000000001</v>
      </c>
      <c r="D1806">
        <v>162.15548799999999</v>
      </c>
      <c r="G1806">
        <v>247.27</v>
      </c>
      <c r="I1806">
        <v>-0.18299199999999999</v>
      </c>
      <c r="K1806" t="s">
        <v>3539</v>
      </c>
      <c r="L1806">
        <v>-182.99199999999999</v>
      </c>
      <c r="M1806" t="s">
        <v>83</v>
      </c>
      <c r="N1806">
        <v>2002</v>
      </c>
      <c r="O1806">
        <v>11</v>
      </c>
      <c r="P1806">
        <v>2003</v>
      </c>
      <c r="Q1806">
        <v>12</v>
      </c>
      <c r="R1806" t="s">
        <v>3540</v>
      </c>
    </row>
    <row r="1807" spans="1:18">
      <c r="A1807">
        <v>4802</v>
      </c>
      <c r="B1807" t="s">
        <v>3608</v>
      </c>
      <c r="C1807">
        <v>-77.733052999999998</v>
      </c>
      <c r="D1807">
        <v>160.862516</v>
      </c>
      <c r="G1807">
        <v>1233.71</v>
      </c>
      <c r="I1807">
        <v>-0.11154699999999999</v>
      </c>
      <c r="K1807" t="s">
        <v>3539</v>
      </c>
      <c r="L1807">
        <v>-111.547</v>
      </c>
      <c r="M1807" t="s">
        <v>83</v>
      </c>
      <c r="N1807">
        <v>2002</v>
      </c>
      <c r="O1807">
        <v>12</v>
      </c>
      <c r="P1807">
        <v>2004</v>
      </c>
      <c r="Q1807">
        <v>1</v>
      </c>
      <c r="R1807" t="s">
        <v>3540</v>
      </c>
    </row>
    <row r="1808" spans="1:18">
      <c r="A1808">
        <v>4804</v>
      </c>
      <c r="B1808" t="s">
        <v>3610</v>
      </c>
      <c r="C1808">
        <v>-77.733677</v>
      </c>
      <c r="D1808">
        <v>160.82267200000001</v>
      </c>
      <c r="G1808">
        <v>1236.77</v>
      </c>
      <c r="I1808">
        <v>-6.1505999999999998E-2</v>
      </c>
      <c r="K1808" t="s">
        <v>3539</v>
      </c>
      <c r="L1808">
        <v>-61.506</v>
      </c>
      <c r="M1808" t="s">
        <v>83</v>
      </c>
      <c r="N1808">
        <v>2002</v>
      </c>
      <c r="O1808">
        <v>12</v>
      </c>
      <c r="P1808">
        <v>2004</v>
      </c>
      <c r="Q1808">
        <v>1</v>
      </c>
      <c r="R1808" t="s">
        <v>3540</v>
      </c>
    </row>
    <row r="1809" spans="1:18">
      <c r="A1809">
        <v>4805</v>
      </c>
      <c r="B1809" t="s">
        <v>3611</v>
      </c>
      <c r="C1809">
        <v>-77.734060999999997</v>
      </c>
      <c r="D1809">
        <v>161.993516</v>
      </c>
      <c r="G1809">
        <v>387.7</v>
      </c>
      <c r="I1809">
        <v>-0.18060200000000001</v>
      </c>
      <c r="K1809" t="s">
        <v>3539</v>
      </c>
      <c r="L1809">
        <v>-180.602</v>
      </c>
      <c r="M1809" t="s">
        <v>83</v>
      </c>
      <c r="N1809">
        <v>2002</v>
      </c>
      <c r="O1809">
        <v>11</v>
      </c>
      <c r="P1809">
        <v>2003</v>
      </c>
      <c r="Q1809">
        <v>12</v>
      </c>
      <c r="R1809" t="s">
        <v>3540</v>
      </c>
    </row>
    <row r="1810" spans="1:18">
      <c r="A1810">
        <v>4806</v>
      </c>
      <c r="B1810" t="s">
        <v>3612</v>
      </c>
      <c r="C1810">
        <v>-77.734106999999995</v>
      </c>
      <c r="D1810">
        <v>162.135413</v>
      </c>
      <c r="G1810">
        <v>270.32</v>
      </c>
      <c r="I1810">
        <v>-0.215029</v>
      </c>
      <c r="K1810" t="s">
        <v>3539</v>
      </c>
      <c r="L1810">
        <v>-215.029</v>
      </c>
      <c r="M1810" t="s">
        <v>83</v>
      </c>
      <c r="N1810">
        <v>2002</v>
      </c>
      <c r="O1810">
        <v>11</v>
      </c>
      <c r="P1810">
        <v>2003</v>
      </c>
      <c r="Q1810">
        <v>12</v>
      </c>
      <c r="R1810" t="s">
        <v>3540</v>
      </c>
    </row>
    <row r="1811" spans="1:18">
      <c r="A1811">
        <v>4811</v>
      </c>
      <c r="B1811" t="s">
        <v>3617</v>
      </c>
      <c r="C1811">
        <v>-77.737044999999995</v>
      </c>
      <c r="D1811">
        <v>160.17465799999999</v>
      </c>
      <c r="G1811">
        <v>1688.12</v>
      </c>
      <c r="I1811">
        <v>-3.9781999999999998E-2</v>
      </c>
      <c r="K1811" t="s">
        <v>3539</v>
      </c>
      <c r="L1811">
        <v>-39.781999999999996</v>
      </c>
      <c r="M1811" t="s">
        <v>83</v>
      </c>
      <c r="N1811">
        <v>2003</v>
      </c>
      <c r="O1811">
        <v>1</v>
      </c>
      <c r="P1811">
        <v>2004</v>
      </c>
      <c r="Q1811">
        <v>1</v>
      </c>
      <c r="R1811" t="s">
        <v>3540</v>
      </c>
    </row>
    <row r="1812" spans="1:18">
      <c r="A1812">
        <v>4814</v>
      </c>
      <c r="B1812" t="s">
        <v>3620</v>
      </c>
      <c r="C1812">
        <v>-77.738342000000003</v>
      </c>
      <c r="D1812">
        <v>160.81953100000001</v>
      </c>
      <c r="G1812">
        <v>1232.94</v>
      </c>
      <c r="I1812">
        <v>-8.0137E-2</v>
      </c>
      <c r="K1812" t="s">
        <v>3539</v>
      </c>
      <c r="L1812">
        <v>-80.137</v>
      </c>
      <c r="M1812" t="s">
        <v>83</v>
      </c>
      <c r="N1812">
        <v>2002</v>
      </c>
      <c r="O1812">
        <v>12</v>
      </c>
      <c r="P1812">
        <v>2004</v>
      </c>
      <c r="Q1812">
        <v>1</v>
      </c>
      <c r="R1812" t="s">
        <v>3540</v>
      </c>
    </row>
    <row r="1813" spans="1:18">
      <c r="A1813">
        <v>4817</v>
      </c>
      <c r="B1813" t="s">
        <v>3623</v>
      </c>
      <c r="C1813">
        <v>-77.739232000000001</v>
      </c>
      <c r="D1813">
        <v>160.19769700000001</v>
      </c>
      <c r="G1813">
        <v>1694.3</v>
      </c>
      <c r="I1813">
        <v>-2.9999999999999997E-4</v>
      </c>
      <c r="K1813" t="s">
        <v>3539</v>
      </c>
      <c r="L1813">
        <v>-0.3</v>
      </c>
      <c r="M1813" t="s">
        <v>83</v>
      </c>
      <c r="N1813">
        <v>2003</v>
      </c>
      <c r="O1813">
        <v>1</v>
      </c>
      <c r="P1813">
        <v>2004</v>
      </c>
      <c r="Q1813">
        <v>1</v>
      </c>
      <c r="R1813" t="s">
        <v>3540</v>
      </c>
    </row>
    <row r="1814" spans="1:18">
      <c r="A1814">
        <v>4818</v>
      </c>
      <c r="B1814" t="s">
        <v>3624</v>
      </c>
      <c r="C1814">
        <v>-77.740959000000004</v>
      </c>
      <c r="D1814">
        <v>160.79910599999999</v>
      </c>
      <c r="G1814">
        <v>1257.82</v>
      </c>
      <c r="I1814">
        <v>-0.12125</v>
      </c>
      <c r="K1814" t="s">
        <v>3539</v>
      </c>
      <c r="L1814">
        <v>-121.25</v>
      </c>
      <c r="M1814" t="s">
        <v>83</v>
      </c>
      <c r="N1814">
        <v>2002</v>
      </c>
      <c r="O1814">
        <v>12</v>
      </c>
      <c r="P1814">
        <v>2004</v>
      </c>
      <c r="Q1814">
        <v>1</v>
      </c>
      <c r="R1814" t="s">
        <v>3540</v>
      </c>
    </row>
    <row r="1815" spans="1:18">
      <c r="A1815">
        <v>4820</v>
      </c>
      <c r="B1815" t="s">
        <v>3626</v>
      </c>
      <c r="C1815">
        <v>-77.741118</v>
      </c>
      <c r="D1815">
        <v>160.21509800000001</v>
      </c>
      <c r="G1815">
        <v>1696.26</v>
      </c>
      <c r="I1815">
        <v>-9.6685999999999994E-2</v>
      </c>
      <c r="K1815" t="s">
        <v>3539</v>
      </c>
      <c r="L1815">
        <v>-96.686000000000007</v>
      </c>
      <c r="M1815" t="s">
        <v>83</v>
      </c>
      <c r="N1815">
        <v>2003</v>
      </c>
      <c r="O1815">
        <v>1</v>
      </c>
      <c r="P1815">
        <v>2004</v>
      </c>
      <c r="Q1815">
        <v>1</v>
      </c>
      <c r="R1815" t="s">
        <v>3540</v>
      </c>
    </row>
    <row r="1816" spans="1:18">
      <c r="A1816">
        <v>4821</v>
      </c>
      <c r="B1816" t="s">
        <v>3627</v>
      </c>
      <c r="C1816">
        <v>-77.741949000000005</v>
      </c>
      <c r="D1816">
        <v>160.832561</v>
      </c>
      <c r="G1816">
        <v>1224.8699999999999</v>
      </c>
      <c r="I1816">
        <v>-7.392E-2</v>
      </c>
      <c r="K1816" t="s">
        <v>3539</v>
      </c>
      <c r="L1816">
        <v>-73.92</v>
      </c>
      <c r="M1816" t="s">
        <v>83</v>
      </c>
      <c r="N1816">
        <v>2002</v>
      </c>
      <c r="O1816">
        <v>12</v>
      </c>
      <c r="P1816">
        <v>2004</v>
      </c>
      <c r="Q1816">
        <v>1</v>
      </c>
      <c r="R1816" t="s">
        <v>3540</v>
      </c>
    </row>
    <row r="1817" spans="1:18">
      <c r="A1817">
        <v>4824</v>
      </c>
      <c r="B1817" t="s">
        <v>3630</v>
      </c>
      <c r="C1817">
        <v>-77.743172999999999</v>
      </c>
      <c r="D1817">
        <v>160.238742</v>
      </c>
      <c r="G1817">
        <v>1688.49</v>
      </c>
      <c r="I1817">
        <v>-3.8001E-2</v>
      </c>
      <c r="K1817" t="s">
        <v>3539</v>
      </c>
      <c r="L1817">
        <v>-38.000999999999998</v>
      </c>
      <c r="M1817" t="s">
        <v>83</v>
      </c>
      <c r="N1817">
        <v>2003</v>
      </c>
      <c r="O1817">
        <v>1</v>
      </c>
      <c r="P1817">
        <v>2004</v>
      </c>
      <c r="Q1817">
        <v>1</v>
      </c>
      <c r="R1817" t="s">
        <v>3540</v>
      </c>
    </row>
    <row r="1818" spans="1:18">
      <c r="A1818">
        <v>4825</v>
      </c>
      <c r="B1818" t="s">
        <v>3631</v>
      </c>
      <c r="C1818">
        <v>-77.744748999999999</v>
      </c>
      <c r="D1818">
        <v>162.02695299999999</v>
      </c>
      <c r="G1818">
        <v>378.25</v>
      </c>
      <c r="I1818">
        <v>-0.20826900000000001</v>
      </c>
      <c r="K1818" t="s">
        <v>3539</v>
      </c>
      <c r="L1818">
        <v>-208.26900000000001</v>
      </c>
      <c r="M1818" t="s">
        <v>83</v>
      </c>
      <c r="N1818">
        <v>2002</v>
      </c>
      <c r="O1818">
        <v>11</v>
      </c>
      <c r="P1818">
        <v>2003</v>
      </c>
      <c r="Q1818">
        <v>12</v>
      </c>
      <c r="R1818" t="s">
        <v>3540</v>
      </c>
    </row>
    <row r="1819" spans="1:18">
      <c r="A1819">
        <v>4826</v>
      </c>
      <c r="B1819" t="s">
        <v>3632</v>
      </c>
      <c r="C1819">
        <v>-77.744945999999999</v>
      </c>
      <c r="D1819">
        <v>160.81035199999999</v>
      </c>
      <c r="G1819">
        <v>1242.6600000000001</v>
      </c>
      <c r="I1819">
        <v>-0.135491</v>
      </c>
      <c r="K1819" t="s">
        <v>3539</v>
      </c>
      <c r="L1819">
        <v>-135.49100000000001</v>
      </c>
      <c r="M1819" t="s">
        <v>83</v>
      </c>
      <c r="N1819">
        <v>2002</v>
      </c>
      <c r="O1819">
        <v>12</v>
      </c>
      <c r="P1819">
        <v>2004</v>
      </c>
      <c r="Q1819">
        <v>1</v>
      </c>
      <c r="R1819" t="s">
        <v>3540</v>
      </c>
    </row>
    <row r="1820" spans="1:18">
      <c r="A1820">
        <v>4828</v>
      </c>
      <c r="B1820" t="s">
        <v>3634</v>
      </c>
      <c r="C1820">
        <v>-77.745666999999997</v>
      </c>
      <c r="D1820">
        <v>162.00696600000001</v>
      </c>
      <c r="G1820">
        <v>401.32</v>
      </c>
      <c r="I1820">
        <v>-0.14551</v>
      </c>
      <c r="K1820" t="s">
        <v>3539</v>
      </c>
      <c r="L1820">
        <v>-145.51</v>
      </c>
      <c r="M1820" t="s">
        <v>83</v>
      </c>
      <c r="N1820">
        <v>2002</v>
      </c>
      <c r="O1820">
        <v>11</v>
      </c>
      <c r="P1820">
        <v>2003</v>
      </c>
      <c r="Q1820">
        <v>12</v>
      </c>
      <c r="R1820" t="s">
        <v>3540</v>
      </c>
    </row>
    <row r="1821" spans="1:18">
      <c r="A1821">
        <v>4830</v>
      </c>
      <c r="B1821" t="s">
        <v>3636</v>
      </c>
      <c r="C1821">
        <v>-77.748879000000002</v>
      </c>
      <c r="D1821">
        <v>162.03155599999999</v>
      </c>
      <c r="G1821">
        <v>373.71</v>
      </c>
      <c r="I1821">
        <v>-0.15065100000000001</v>
      </c>
      <c r="K1821" t="s">
        <v>3539</v>
      </c>
      <c r="L1821">
        <v>-150.65100000000001</v>
      </c>
      <c r="M1821" t="s">
        <v>83</v>
      </c>
      <c r="N1821">
        <v>2002</v>
      </c>
      <c r="O1821">
        <v>11</v>
      </c>
      <c r="P1821">
        <v>2003</v>
      </c>
      <c r="Q1821">
        <v>12</v>
      </c>
      <c r="R1821" t="s">
        <v>3540</v>
      </c>
    </row>
    <row r="1822" spans="1:18">
      <c r="A1822">
        <v>4833</v>
      </c>
      <c r="B1822" t="s">
        <v>3639</v>
      </c>
      <c r="C1822">
        <v>-77.749881000000002</v>
      </c>
      <c r="D1822">
        <v>162.011324</v>
      </c>
      <c r="G1822">
        <v>402.15</v>
      </c>
      <c r="I1822">
        <v>-0.147506</v>
      </c>
      <c r="K1822" t="s">
        <v>3539</v>
      </c>
      <c r="L1822">
        <v>-147.506</v>
      </c>
      <c r="M1822" t="s">
        <v>83</v>
      </c>
      <c r="N1822">
        <v>2002</v>
      </c>
      <c r="O1822">
        <v>11</v>
      </c>
      <c r="P1822">
        <v>2003</v>
      </c>
      <c r="Q1822">
        <v>12</v>
      </c>
      <c r="R1822" t="s">
        <v>3540</v>
      </c>
    </row>
    <row r="1823" spans="1:18">
      <c r="A1823">
        <v>4834</v>
      </c>
      <c r="B1823" t="s">
        <v>3640</v>
      </c>
      <c r="C1823">
        <v>-77.750287999999998</v>
      </c>
      <c r="D1823">
        <v>161.878995</v>
      </c>
      <c r="G1823">
        <v>450.33</v>
      </c>
      <c r="I1823">
        <v>-0.207731</v>
      </c>
      <c r="K1823" t="s">
        <v>3539</v>
      </c>
      <c r="L1823">
        <v>-207.73099999999999</v>
      </c>
      <c r="M1823" t="s">
        <v>83</v>
      </c>
      <c r="N1823">
        <v>2002</v>
      </c>
      <c r="O1823">
        <v>11</v>
      </c>
      <c r="P1823">
        <v>2003</v>
      </c>
      <c r="Q1823">
        <v>12</v>
      </c>
      <c r="R1823" t="s">
        <v>3540</v>
      </c>
    </row>
    <row r="1824" spans="1:18">
      <c r="A1824">
        <v>4843</v>
      </c>
      <c r="B1824" t="s">
        <v>3649</v>
      </c>
      <c r="C1824">
        <v>-77.761869000000004</v>
      </c>
      <c r="D1824">
        <v>161.62597299999999</v>
      </c>
      <c r="G1824">
        <v>576.70000000000005</v>
      </c>
      <c r="I1824">
        <v>-0.19381799999999999</v>
      </c>
      <c r="K1824" t="s">
        <v>3539</v>
      </c>
      <c r="L1824">
        <v>-193.81800000000001</v>
      </c>
      <c r="M1824" t="s">
        <v>83</v>
      </c>
      <c r="N1824">
        <v>2002</v>
      </c>
      <c r="O1824">
        <v>11</v>
      </c>
      <c r="P1824">
        <v>2003</v>
      </c>
      <c r="Q1824">
        <v>12</v>
      </c>
      <c r="R1824" t="s">
        <v>3540</v>
      </c>
    </row>
    <row r="1825" spans="1:18">
      <c r="A1825">
        <v>4853</v>
      </c>
      <c r="B1825" t="s">
        <v>3659</v>
      </c>
      <c r="C1825">
        <v>-77.768054000000006</v>
      </c>
      <c r="D1825">
        <v>161.717322</v>
      </c>
      <c r="G1825">
        <v>546.77</v>
      </c>
      <c r="I1825">
        <v>-0.198855</v>
      </c>
      <c r="K1825" t="s">
        <v>3539</v>
      </c>
      <c r="L1825">
        <v>-198.85499999999999</v>
      </c>
      <c r="M1825" t="s">
        <v>83</v>
      </c>
      <c r="N1825">
        <v>2002</v>
      </c>
      <c r="O1825">
        <v>11</v>
      </c>
      <c r="P1825">
        <v>2003</v>
      </c>
      <c r="Q1825">
        <v>12</v>
      </c>
      <c r="R1825" t="s">
        <v>3540</v>
      </c>
    </row>
    <row r="1826" spans="1:18">
      <c r="A1826">
        <v>4857</v>
      </c>
      <c r="B1826" t="s">
        <v>3663</v>
      </c>
      <c r="C1826">
        <v>-77.771276999999998</v>
      </c>
      <c r="D1826">
        <v>161.73252600000001</v>
      </c>
      <c r="G1826">
        <v>565.09</v>
      </c>
      <c r="I1826">
        <v>-0.27524399999999999</v>
      </c>
      <c r="K1826" t="s">
        <v>3539</v>
      </c>
      <c r="L1826">
        <v>-275.24400000000003</v>
      </c>
      <c r="M1826" t="s">
        <v>83</v>
      </c>
      <c r="N1826">
        <v>2002</v>
      </c>
      <c r="O1826">
        <v>11</v>
      </c>
      <c r="P1826">
        <v>2003</v>
      </c>
      <c r="Q1826">
        <v>12</v>
      </c>
      <c r="R1826" t="s">
        <v>3540</v>
      </c>
    </row>
    <row r="1827" spans="1:18">
      <c r="A1827">
        <v>4859</v>
      </c>
      <c r="B1827" t="s">
        <v>3665</v>
      </c>
      <c r="C1827">
        <v>-77.771433000000002</v>
      </c>
      <c r="D1827">
        <v>161.705679</v>
      </c>
      <c r="G1827">
        <v>574.97</v>
      </c>
      <c r="I1827">
        <v>-0.23560400000000001</v>
      </c>
      <c r="K1827" t="s">
        <v>3539</v>
      </c>
      <c r="L1827">
        <v>-235.60400000000001</v>
      </c>
      <c r="M1827" t="s">
        <v>83</v>
      </c>
      <c r="N1827">
        <v>2002</v>
      </c>
      <c r="O1827">
        <v>11</v>
      </c>
      <c r="P1827">
        <v>2003</v>
      </c>
      <c r="Q1827">
        <v>12</v>
      </c>
      <c r="R1827" t="s">
        <v>3540</v>
      </c>
    </row>
    <row r="1828" spans="1:18">
      <c r="A1828">
        <v>4863</v>
      </c>
      <c r="B1828" t="s">
        <v>3669</v>
      </c>
      <c r="C1828">
        <v>-77.774423999999996</v>
      </c>
      <c r="D1828">
        <v>161.72168099999999</v>
      </c>
      <c r="G1828">
        <v>575.19000000000005</v>
      </c>
      <c r="I1828">
        <v>-0.24327099999999999</v>
      </c>
      <c r="K1828" t="s">
        <v>3539</v>
      </c>
      <c r="L1828">
        <v>-243.27099999999999</v>
      </c>
      <c r="M1828" t="s">
        <v>83</v>
      </c>
      <c r="N1828">
        <v>2002</v>
      </c>
      <c r="O1828">
        <v>11</v>
      </c>
      <c r="P1828">
        <v>2003</v>
      </c>
      <c r="Q1828">
        <v>12</v>
      </c>
      <c r="R1828" t="s">
        <v>3540</v>
      </c>
    </row>
    <row r="1829" spans="1:18">
      <c r="A1829">
        <v>4895</v>
      </c>
      <c r="B1829" t="s">
        <v>3701</v>
      </c>
      <c r="C1829">
        <v>-77.798203999999998</v>
      </c>
      <c r="D1829">
        <v>161.030148</v>
      </c>
      <c r="G1829">
        <v>1078.8</v>
      </c>
      <c r="I1829">
        <v>-0.19162299999999999</v>
      </c>
      <c r="K1829" t="s">
        <v>3539</v>
      </c>
      <c r="L1829">
        <v>-191.62299999999999</v>
      </c>
      <c r="M1829" t="s">
        <v>83</v>
      </c>
      <c r="N1829">
        <v>2002</v>
      </c>
      <c r="O1829">
        <v>12</v>
      </c>
      <c r="P1829">
        <v>2004</v>
      </c>
      <c r="Q1829">
        <v>1</v>
      </c>
      <c r="R1829" t="s">
        <v>3540</v>
      </c>
    </row>
    <row r="1830" spans="1:18">
      <c r="A1830">
        <v>4906</v>
      </c>
      <c r="B1830" t="s">
        <v>3712</v>
      </c>
      <c r="C1830">
        <v>-77.803268000000003</v>
      </c>
      <c r="D1830">
        <v>161.420252</v>
      </c>
      <c r="G1830">
        <v>728.09</v>
      </c>
      <c r="I1830">
        <v>-0.249056</v>
      </c>
      <c r="K1830" t="s">
        <v>3539</v>
      </c>
      <c r="L1830">
        <v>-249.05600000000001</v>
      </c>
      <c r="M1830" t="s">
        <v>83</v>
      </c>
      <c r="N1830">
        <v>2002</v>
      </c>
      <c r="O1830">
        <v>12</v>
      </c>
      <c r="P1830">
        <v>2004</v>
      </c>
      <c r="Q1830">
        <v>1</v>
      </c>
      <c r="R1830" t="s">
        <v>3540</v>
      </c>
    </row>
    <row r="1831" spans="1:18">
      <c r="A1831">
        <v>4914</v>
      </c>
      <c r="B1831" t="s">
        <v>3720</v>
      </c>
      <c r="C1831">
        <v>-77.808054999999996</v>
      </c>
      <c r="D1831">
        <v>161.628263</v>
      </c>
      <c r="G1831">
        <v>719.08</v>
      </c>
      <c r="I1831">
        <v>-0.219941</v>
      </c>
      <c r="K1831" t="s">
        <v>3539</v>
      </c>
      <c r="L1831">
        <v>-219.941</v>
      </c>
      <c r="M1831" t="s">
        <v>83</v>
      </c>
      <c r="N1831">
        <v>2002</v>
      </c>
      <c r="O1831">
        <v>12</v>
      </c>
      <c r="P1831">
        <v>2004</v>
      </c>
      <c r="Q1831">
        <v>1</v>
      </c>
      <c r="R1831" t="s">
        <v>3540</v>
      </c>
    </row>
    <row r="1832" spans="1:18">
      <c r="A1832">
        <v>4915</v>
      </c>
      <c r="B1832" t="s">
        <v>3721</v>
      </c>
      <c r="C1832">
        <v>-77.809184000000002</v>
      </c>
      <c r="D1832">
        <v>161.452167</v>
      </c>
      <c r="G1832">
        <v>721.63</v>
      </c>
      <c r="I1832">
        <v>-0.27288000000000001</v>
      </c>
      <c r="K1832" t="s">
        <v>3539</v>
      </c>
      <c r="L1832">
        <v>-272.88</v>
      </c>
      <c r="M1832" t="s">
        <v>83</v>
      </c>
      <c r="N1832">
        <v>2002</v>
      </c>
      <c r="O1832">
        <v>12</v>
      </c>
      <c r="P1832">
        <v>2004</v>
      </c>
      <c r="Q1832">
        <v>1</v>
      </c>
      <c r="R1832" t="s">
        <v>3540</v>
      </c>
    </row>
    <row r="1833" spans="1:18">
      <c r="A1833">
        <v>4917</v>
      </c>
      <c r="B1833" t="s">
        <v>3723</v>
      </c>
      <c r="C1833">
        <v>-77.81</v>
      </c>
      <c r="D1833">
        <v>161.60943700000001</v>
      </c>
      <c r="G1833">
        <v>715.87</v>
      </c>
      <c r="I1833">
        <v>-0.222694</v>
      </c>
      <c r="K1833" t="s">
        <v>3539</v>
      </c>
      <c r="L1833">
        <v>-222.69399999999999</v>
      </c>
      <c r="M1833" t="s">
        <v>83</v>
      </c>
      <c r="N1833">
        <v>2002</v>
      </c>
      <c r="O1833">
        <v>12</v>
      </c>
      <c r="P1833">
        <v>2004</v>
      </c>
      <c r="Q1833">
        <v>1</v>
      </c>
      <c r="R1833" t="s">
        <v>3540</v>
      </c>
    </row>
    <row r="1834" spans="1:18">
      <c r="A1834">
        <v>4920</v>
      </c>
      <c r="B1834" t="s">
        <v>3726</v>
      </c>
      <c r="C1834">
        <v>-77.811520999999999</v>
      </c>
      <c r="D1834">
        <v>161.46974700000001</v>
      </c>
      <c r="G1834">
        <v>725</v>
      </c>
      <c r="I1834">
        <v>-0.30688100000000001</v>
      </c>
      <c r="K1834" t="s">
        <v>3539</v>
      </c>
      <c r="L1834">
        <v>-306.88099999999997</v>
      </c>
      <c r="M1834" t="s">
        <v>83</v>
      </c>
      <c r="N1834">
        <v>2002</v>
      </c>
      <c r="O1834">
        <v>12</v>
      </c>
      <c r="P1834">
        <v>2004</v>
      </c>
      <c r="Q1834">
        <v>1</v>
      </c>
      <c r="R1834" t="s">
        <v>3540</v>
      </c>
    </row>
    <row r="1835" spans="1:18">
      <c r="A1835">
        <v>4921</v>
      </c>
      <c r="B1835" t="s">
        <v>3727</v>
      </c>
      <c r="C1835">
        <v>-77.811673999999996</v>
      </c>
      <c r="D1835">
        <v>161.50465299999999</v>
      </c>
      <c r="G1835">
        <v>727.86</v>
      </c>
      <c r="I1835">
        <v>-0.24599299999999999</v>
      </c>
      <c r="K1835" t="s">
        <v>3539</v>
      </c>
      <c r="L1835">
        <v>-245.99299999999999</v>
      </c>
      <c r="M1835" t="s">
        <v>83</v>
      </c>
      <c r="N1835">
        <v>2002</v>
      </c>
      <c r="O1835">
        <v>12</v>
      </c>
      <c r="P1835">
        <v>2004</v>
      </c>
      <c r="Q1835">
        <v>1</v>
      </c>
      <c r="R1835" t="s">
        <v>3540</v>
      </c>
    </row>
    <row r="1836" spans="1:18">
      <c r="A1836">
        <v>4922</v>
      </c>
      <c r="B1836" t="s">
        <v>3728</v>
      </c>
      <c r="C1836">
        <v>-77.811757999999998</v>
      </c>
      <c r="D1836">
        <v>161.525023</v>
      </c>
      <c r="G1836">
        <v>719</v>
      </c>
      <c r="I1836">
        <v>-0.247137</v>
      </c>
      <c r="K1836" t="s">
        <v>3539</v>
      </c>
      <c r="L1836">
        <v>-247.137</v>
      </c>
      <c r="M1836" t="s">
        <v>83</v>
      </c>
      <c r="N1836">
        <v>2002</v>
      </c>
      <c r="O1836">
        <v>12</v>
      </c>
      <c r="P1836">
        <v>2004</v>
      </c>
      <c r="Q1836">
        <v>1</v>
      </c>
      <c r="R1836" t="s">
        <v>3540</v>
      </c>
    </row>
    <row r="1837" spans="1:18">
      <c r="A1837">
        <v>4923</v>
      </c>
      <c r="B1837" t="s">
        <v>3729</v>
      </c>
      <c r="C1837">
        <v>-77.811976999999999</v>
      </c>
      <c r="D1837">
        <v>161.63740300000001</v>
      </c>
      <c r="G1837">
        <v>734.38</v>
      </c>
      <c r="I1837">
        <v>-0.20729600000000001</v>
      </c>
      <c r="K1837" t="s">
        <v>3539</v>
      </c>
      <c r="L1837">
        <v>-207.29599999999999</v>
      </c>
      <c r="M1837" t="s">
        <v>83</v>
      </c>
      <c r="N1837">
        <v>2002</v>
      </c>
      <c r="O1837">
        <v>12</v>
      </c>
      <c r="P1837">
        <v>2004</v>
      </c>
      <c r="Q1837">
        <v>1</v>
      </c>
      <c r="R1837" t="s">
        <v>3540</v>
      </c>
    </row>
    <row r="1838" spans="1:18">
      <c r="A1838">
        <v>4924</v>
      </c>
      <c r="B1838" t="s">
        <v>3730</v>
      </c>
      <c r="C1838">
        <v>-77.812982000000005</v>
      </c>
      <c r="D1838">
        <v>161.44139000000001</v>
      </c>
      <c r="G1838">
        <v>723.43</v>
      </c>
      <c r="I1838">
        <v>-0.31218200000000002</v>
      </c>
      <c r="K1838" t="s">
        <v>3539</v>
      </c>
      <c r="L1838">
        <v>-312.18200000000002</v>
      </c>
      <c r="M1838" t="s">
        <v>83</v>
      </c>
      <c r="N1838">
        <v>2002</v>
      </c>
      <c r="O1838">
        <v>12</v>
      </c>
      <c r="P1838">
        <v>2004</v>
      </c>
      <c r="Q1838">
        <v>1</v>
      </c>
      <c r="R1838" t="s">
        <v>3540</v>
      </c>
    </row>
    <row r="1839" spans="1:18">
      <c r="A1839">
        <v>4925</v>
      </c>
      <c r="B1839" t="s">
        <v>3731</v>
      </c>
      <c r="C1839">
        <v>-77.813939000000005</v>
      </c>
      <c r="D1839">
        <v>161.618695</v>
      </c>
      <c r="G1839">
        <v>727.96</v>
      </c>
      <c r="I1839">
        <v>-0.20689299999999999</v>
      </c>
      <c r="K1839" t="s">
        <v>3539</v>
      </c>
      <c r="L1839">
        <v>-206.893</v>
      </c>
      <c r="M1839" t="s">
        <v>83</v>
      </c>
      <c r="N1839">
        <v>2002</v>
      </c>
      <c r="O1839">
        <v>12</v>
      </c>
      <c r="P1839">
        <v>2004</v>
      </c>
      <c r="Q1839">
        <v>1</v>
      </c>
      <c r="R1839" t="s">
        <v>3540</v>
      </c>
    </row>
    <row r="1840" spans="1:18">
      <c r="A1840">
        <v>4926</v>
      </c>
      <c r="B1840" t="s">
        <v>3732</v>
      </c>
      <c r="C1840">
        <v>-77.814971999999997</v>
      </c>
      <c r="D1840">
        <v>161.71832699999999</v>
      </c>
      <c r="G1840">
        <v>768.26</v>
      </c>
      <c r="I1840">
        <v>0.118893</v>
      </c>
      <c r="K1840" t="s">
        <v>3539</v>
      </c>
      <c r="L1840">
        <v>59.4465</v>
      </c>
      <c r="M1840" t="s">
        <v>83</v>
      </c>
      <c r="N1840">
        <v>2002</v>
      </c>
      <c r="O1840">
        <v>12</v>
      </c>
      <c r="P1840">
        <v>2004</v>
      </c>
      <c r="Q1840">
        <v>1</v>
      </c>
      <c r="R1840" t="s">
        <v>3540</v>
      </c>
    </row>
    <row r="1841" spans="1:18">
      <c r="A1841">
        <v>4927</v>
      </c>
      <c r="B1841" t="s">
        <v>3733</v>
      </c>
      <c r="C1841">
        <v>-77.815259999999995</v>
      </c>
      <c r="D1841">
        <v>161.45871099999999</v>
      </c>
      <c r="G1841">
        <v>725.92</v>
      </c>
      <c r="I1841">
        <v>-0.29451100000000002</v>
      </c>
      <c r="K1841" t="s">
        <v>3539</v>
      </c>
      <c r="L1841">
        <v>-294.51100000000002</v>
      </c>
      <c r="M1841" t="s">
        <v>83</v>
      </c>
      <c r="N1841">
        <v>2002</v>
      </c>
      <c r="O1841">
        <v>12</v>
      </c>
      <c r="P1841">
        <v>2004</v>
      </c>
      <c r="Q1841">
        <v>1</v>
      </c>
      <c r="R1841" t="s">
        <v>3540</v>
      </c>
    </row>
    <row r="1842" spans="1:18">
      <c r="A1842">
        <v>4928</v>
      </c>
      <c r="B1842" t="s">
        <v>3734</v>
      </c>
      <c r="C1842">
        <v>-77.815579</v>
      </c>
      <c r="D1842">
        <v>161.73955799999999</v>
      </c>
      <c r="G1842">
        <v>778.86</v>
      </c>
      <c r="I1842">
        <v>0.142842</v>
      </c>
      <c r="K1842" t="s">
        <v>3539</v>
      </c>
      <c r="L1842">
        <v>71.421000000000006</v>
      </c>
      <c r="M1842" t="s">
        <v>83</v>
      </c>
      <c r="N1842">
        <v>2002</v>
      </c>
      <c r="O1842">
        <v>12</v>
      </c>
      <c r="P1842">
        <v>2004</v>
      </c>
      <c r="Q1842">
        <v>1</v>
      </c>
      <c r="R1842" t="s">
        <v>3540</v>
      </c>
    </row>
    <row r="1843" spans="1:18">
      <c r="A1843">
        <v>4931</v>
      </c>
      <c r="B1843" t="s">
        <v>3737</v>
      </c>
      <c r="C1843">
        <v>-77.815993000000006</v>
      </c>
      <c r="D1843">
        <v>161.504121</v>
      </c>
      <c r="G1843">
        <v>733.39</v>
      </c>
      <c r="I1843">
        <v>-0.268318</v>
      </c>
      <c r="K1843" t="s">
        <v>3539</v>
      </c>
      <c r="L1843">
        <v>-268.31799999999998</v>
      </c>
      <c r="M1843" t="s">
        <v>83</v>
      </c>
      <c r="N1843">
        <v>2002</v>
      </c>
      <c r="O1843">
        <v>12</v>
      </c>
      <c r="P1843">
        <v>2004</v>
      </c>
      <c r="Q1843">
        <v>1</v>
      </c>
      <c r="R1843" t="s">
        <v>3540</v>
      </c>
    </row>
    <row r="1844" spans="1:18">
      <c r="A1844">
        <v>4932</v>
      </c>
      <c r="B1844" t="s">
        <v>3738</v>
      </c>
      <c r="C1844">
        <v>-77.816041999999996</v>
      </c>
      <c r="D1844">
        <v>161.52439799999999</v>
      </c>
      <c r="G1844">
        <v>726.6</v>
      </c>
      <c r="I1844">
        <v>-0.27049899999999999</v>
      </c>
      <c r="K1844" t="s">
        <v>3539</v>
      </c>
      <c r="L1844">
        <v>-270.49900000000002</v>
      </c>
      <c r="M1844" t="s">
        <v>83</v>
      </c>
      <c r="N1844">
        <v>2002</v>
      </c>
      <c r="O1844">
        <v>12</v>
      </c>
      <c r="P1844">
        <v>2004</v>
      </c>
      <c r="Q1844">
        <v>1</v>
      </c>
      <c r="R1844" t="s">
        <v>3540</v>
      </c>
    </row>
    <row r="1845" spans="1:18">
      <c r="A1845">
        <v>4933</v>
      </c>
      <c r="B1845" t="s">
        <v>3739</v>
      </c>
      <c r="C1845">
        <v>-77.819203000000002</v>
      </c>
      <c r="D1845">
        <v>161.714876</v>
      </c>
      <c r="G1845">
        <v>770.89</v>
      </c>
      <c r="I1845">
        <v>-0.15280299999999999</v>
      </c>
      <c r="K1845" t="s">
        <v>3539</v>
      </c>
      <c r="L1845">
        <v>-152.803</v>
      </c>
      <c r="M1845" t="s">
        <v>83</v>
      </c>
      <c r="N1845">
        <v>2002</v>
      </c>
      <c r="O1845">
        <v>12</v>
      </c>
      <c r="P1845">
        <v>2004</v>
      </c>
      <c r="Q1845">
        <v>1</v>
      </c>
      <c r="R1845" t="s">
        <v>3540</v>
      </c>
    </row>
    <row r="1846" spans="1:18">
      <c r="A1846">
        <v>4935</v>
      </c>
      <c r="B1846" t="s">
        <v>3741</v>
      </c>
      <c r="C1846">
        <v>-77.819986999999998</v>
      </c>
      <c r="D1846">
        <v>161.73559599999999</v>
      </c>
      <c r="G1846">
        <v>779.72</v>
      </c>
      <c r="I1846">
        <v>-7.7303999999999998E-2</v>
      </c>
      <c r="K1846" t="s">
        <v>3539</v>
      </c>
      <c r="L1846">
        <v>-77.304000000000002</v>
      </c>
      <c r="M1846" t="s">
        <v>83</v>
      </c>
      <c r="N1846">
        <v>2002</v>
      </c>
      <c r="O1846">
        <v>12</v>
      </c>
      <c r="P1846">
        <v>2004</v>
      </c>
      <c r="Q1846">
        <v>1</v>
      </c>
      <c r="R1846" t="s">
        <v>3540</v>
      </c>
    </row>
    <row r="1847" spans="1:18">
      <c r="A1847">
        <v>4937</v>
      </c>
      <c r="B1847" t="s">
        <v>3743</v>
      </c>
      <c r="C1847">
        <v>-77.820124000000007</v>
      </c>
      <c r="D1847">
        <v>161.559538</v>
      </c>
      <c r="G1847">
        <v>737.25</v>
      </c>
      <c r="I1847">
        <v>-0.22767200000000001</v>
      </c>
      <c r="K1847" t="s">
        <v>3539</v>
      </c>
      <c r="L1847">
        <v>-227.672</v>
      </c>
      <c r="M1847" t="s">
        <v>83</v>
      </c>
      <c r="N1847">
        <v>2002</v>
      </c>
      <c r="O1847">
        <v>12</v>
      </c>
      <c r="P1847">
        <v>2004</v>
      </c>
      <c r="Q1847">
        <v>1</v>
      </c>
      <c r="R1847" t="s">
        <v>3540</v>
      </c>
    </row>
    <row r="1848" spans="1:18">
      <c r="A1848">
        <v>4940</v>
      </c>
      <c r="B1848" t="s">
        <v>3746</v>
      </c>
      <c r="C1848">
        <v>-77.826769999999996</v>
      </c>
      <c r="D1848">
        <v>161.707944</v>
      </c>
      <c r="G1848">
        <v>777.56</v>
      </c>
      <c r="I1848">
        <v>-0.16239100000000001</v>
      </c>
      <c r="K1848" t="s">
        <v>3539</v>
      </c>
      <c r="L1848">
        <v>-162.39099999999999</v>
      </c>
      <c r="M1848" t="s">
        <v>83</v>
      </c>
      <c r="N1848">
        <v>2002</v>
      </c>
      <c r="O1848">
        <v>12</v>
      </c>
      <c r="P1848">
        <v>2004</v>
      </c>
      <c r="Q1848">
        <v>1</v>
      </c>
      <c r="R1848" t="s">
        <v>3540</v>
      </c>
    </row>
    <row r="1849" spans="1:18">
      <c r="A1849">
        <v>4941</v>
      </c>
      <c r="B1849" t="s">
        <v>3747</v>
      </c>
      <c r="C1849">
        <v>-77.827494000000002</v>
      </c>
      <c r="D1849">
        <v>161.727405</v>
      </c>
      <c r="G1849">
        <v>783.54</v>
      </c>
      <c r="I1849">
        <v>-9.9178000000000002E-2</v>
      </c>
      <c r="K1849" t="s">
        <v>3539</v>
      </c>
      <c r="L1849">
        <v>-99.177999999999997</v>
      </c>
      <c r="M1849" t="s">
        <v>83</v>
      </c>
      <c r="N1849">
        <v>2002</v>
      </c>
      <c r="O1849">
        <v>12</v>
      </c>
      <c r="P1849">
        <v>2004</v>
      </c>
      <c r="Q1849">
        <v>1</v>
      </c>
      <c r="R1849" t="s">
        <v>3540</v>
      </c>
    </row>
    <row r="1850" spans="1:18">
      <c r="A1850">
        <v>4943</v>
      </c>
      <c r="B1850" t="s">
        <v>3749</v>
      </c>
      <c r="C1850">
        <v>-77.830915000000005</v>
      </c>
      <c r="D1850">
        <v>161.704115</v>
      </c>
      <c r="G1850">
        <v>773.93</v>
      </c>
      <c r="I1850">
        <v>-0.13613900000000001</v>
      </c>
      <c r="K1850" t="s">
        <v>3539</v>
      </c>
      <c r="L1850">
        <v>-136.13900000000001</v>
      </c>
      <c r="M1850" t="s">
        <v>83</v>
      </c>
      <c r="N1850">
        <v>2002</v>
      </c>
      <c r="O1850">
        <v>12</v>
      </c>
      <c r="P1850">
        <v>2004</v>
      </c>
      <c r="Q1850">
        <v>1</v>
      </c>
      <c r="R1850" t="s">
        <v>3540</v>
      </c>
    </row>
    <row r="1851" spans="1:18">
      <c r="A1851">
        <v>4945</v>
      </c>
      <c r="B1851" t="s">
        <v>3751</v>
      </c>
      <c r="C1851">
        <v>-77.831781000000007</v>
      </c>
      <c r="D1851">
        <v>161.72380000000001</v>
      </c>
      <c r="G1851">
        <v>782.24</v>
      </c>
      <c r="I1851">
        <v>-0.11113099999999999</v>
      </c>
      <c r="K1851" t="s">
        <v>3539</v>
      </c>
      <c r="L1851">
        <v>-111.131</v>
      </c>
      <c r="M1851" t="s">
        <v>83</v>
      </c>
      <c r="N1851">
        <v>2002</v>
      </c>
      <c r="O1851">
        <v>12</v>
      </c>
      <c r="P1851">
        <v>2004</v>
      </c>
      <c r="Q1851">
        <v>1</v>
      </c>
      <c r="R1851" t="s">
        <v>3540</v>
      </c>
    </row>
    <row r="1852" spans="1:18">
      <c r="A1852">
        <v>4950</v>
      </c>
      <c r="B1852" t="s">
        <v>3756</v>
      </c>
      <c r="C1852">
        <v>-77.837609</v>
      </c>
      <c r="D1852">
        <v>161.69738000000001</v>
      </c>
      <c r="G1852">
        <v>773.18</v>
      </c>
      <c r="I1852">
        <v>-0.15392400000000001</v>
      </c>
      <c r="K1852" t="s">
        <v>3539</v>
      </c>
      <c r="L1852">
        <v>-153.92400000000001</v>
      </c>
      <c r="M1852" t="s">
        <v>83</v>
      </c>
      <c r="N1852">
        <v>2002</v>
      </c>
      <c r="O1852">
        <v>12</v>
      </c>
      <c r="P1852">
        <v>2004</v>
      </c>
      <c r="Q1852">
        <v>1</v>
      </c>
      <c r="R1852" t="s">
        <v>3540</v>
      </c>
    </row>
    <row r="1853" spans="1:18">
      <c r="A1853">
        <v>4951</v>
      </c>
      <c r="B1853" t="s">
        <v>3757</v>
      </c>
      <c r="C1853">
        <v>-77.838348999999994</v>
      </c>
      <c r="D1853">
        <v>161.71801400000001</v>
      </c>
      <c r="G1853">
        <v>785.69</v>
      </c>
      <c r="I1853">
        <v>-0.10978300000000001</v>
      </c>
      <c r="K1853" t="s">
        <v>3539</v>
      </c>
      <c r="L1853">
        <v>-109.783</v>
      </c>
      <c r="M1853" t="s">
        <v>83</v>
      </c>
      <c r="N1853">
        <v>2002</v>
      </c>
      <c r="O1853">
        <v>12</v>
      </c>
      <c r="P1853">
        <v>2004</v>
      </c>
      <c r="Q1853">
        <v>1</v>
      </c>
      <c r="R1853" t="s">
        <v>3540</v>
      </c>
    </row>
    <row r="1854" spans="1:18">
      <c r="A1854">
        <v>4954</v>
      </c>
      <c r="B1854" t="s">
        <v>3760</v>
      </c>
      <c r="C1854">
        <v>-77.841956999999994</v>
      </c>
      <c r="D1854">
        <v>161.69379699999999</v>
      </c>
      <c r="G1854">
        <v>776.63</v>
      </c>
      <c r="I1854">
        <v>-0.172435</v>
      </c>
      <c r="K1854" t="s">
        <v>3539</v>
      </c>
      <c r="L1854">
        <v>-172.435</v>
      </c>
      <c r="M1854" t="s">
        <v>83</v>
      </c>
      <c r="N1854">
        <v>2002</v>
      </c>
      <c r="O1854">
        <v>12</v>
      </c>
      <c r="P1854">
        <v>2004</v>
      </c>
      <c r="Q1854">
        <v>1</v>
      </c>
      <c r="R1854" t="s">
        <v>3540</v>
      </c>
    </row>
    <row r="1855" spans="1:18">
      <c r="A1855">
        <v>4955</v>
      </c>
      <c r="B1855" t="s">
        <v>3761</v>
      </c>
      <c r="C1855">
        <v>-77.842510000000004</v>
      </c>
      <c r="D1855">
        <v>161.714448</v>
      </c>
      <c r="G1855">
        <v>785.58</v>
      </c>
      <c r="I1855">
        <v>-0.105964</v>
      </c>
      <c r="K1855" t="s">
        <v>3539</v>
      </c>
      <c r="L1855">
        <v>-105.964</v>
      </c>
      <c r="M1855" t="s">
        <v>83</v>
      </c>
      <c r="N1855">
        <v>2002</v>
      </c>
      <c r="O1855">
        <v>12</v>
      </c>
      <c r="P1855">
        <v>2004</v>
      </c>
      <c r="Q1855">
        <v>1</v>
      </c>
      <c r="R1855" t="s">
        <v>3540</v>
      </c>
    </row>
    <row r="1856" spans="1:18">
      <c r="A1856">
        <v>4960</v>
      </c>
      <c r="B1856" t="s">
        <v>3766</v>
      </c>
      <c r="C1856">
        <v>-77.848854000000003</v>
      </c>
      <c r="D1856">
        <v>161.68836400000001</v>
      </c>
      <c r="G1856">
        <v>774.53</v>
      </c>
      <c r="I1856">
        <v>-0.121674</v>
      </c>
      <c r="K1856" t="s">
        <v>3539</v>
      </c>
      <c r="L1856">
        <v>-121.67400000000001</v>
      </c>
      <c r="M1856" t="s">
        <v>83</v>
      </c>
      <c r="N1856">
        <v>2002</v>
      </c>
      <c r="O1856">
        <v>12</v>
      </c>
      <c r="P1856">
        <v>2004</v>
      </c>
      <c r="Q1856">
        <v>1</v>
      </c>
      <c r="R1856" t="s">
        <v>3540</v>
      </c>
    </row>
    <row r="1857" spans="1:18">
      <c r="A1857">
        <v>4961</v>
      </c>
      <c r="B1857" t="s">
        <v>3767</v>
      </c>
      <c r="C1857">
        <v>-77.849591000000004</v>
      </c>
      <c r="D1857">
        <v>161.70946699999999</v>
      </c>
      <c r="G1857">
        <v>781.48</v>
      </c>
      <c r="I1857">
        <v>-0.13053500000000001</v>
      </c>
      <c r="K1857" t="s">
        <v>3539</v>
      </c>
      <c r="L1857">
        <v>-130.535</v>
      </c>
      <c r="M1857" t="s">
        <v>83</v>
      </c>
      <c r="N1857">
        <v>2002</v>
      </c>
      <c r="O1857">
        <v>12</v>
      </c>
      <c r="P1857">
        <v>2004</v>
      </c>
      <c r="Q1857">
        <v>1</v>
      </c>
      <c r="R1857" t="s">
        <v>3540</v>
      </c>
    </row>
    <row r="1858" spans="1:18">
      <c r="A1858">
        <v>4965</v>
      </c>
      <c r="B1858" t="s">
        <v>3771</v>
      </c>
      <c r="C1858">
        <v>-77.853148000000004</v>
      </c>
      <c r="D1858">
        <v>161.684877</v>
      </c>
      <c r="G1858">
        <v>772.67</v>
      </c>
      <c r="I1858">
        <v>-0.15520999999999999</v>
      </c>
      <c r="K1858" t="s">
        <v>3539</v>
      </c>
      <c r="L1858">
        <v>-155.21</v>
      </c>
      <c r="M1858" t="s">
        <v>83</v>
      </c>
      <c r="N1858">
        <v>2002</v>
      </c>
      <c r="O1858">
        <v>12</v>
      </c>
      <c r="P1858">
        <v>2004</v>
      </c>
      <c r="Q1858">
        <v>1</v>
      </c>
      <c r="R1858" t="s">
        <v>3540</v>
      </c>
    </row>
    <row r="1859" spans="1:18">
      <c r="A1859">
        <v>4966</v>
      </c>
      <c r="B1859" t="s">
        <v>3772</v>
      </c>
      <c r="C1859">
        <v>-77.853855999999993</v>
      </c>
      <c r="D1859">
        <v>161.706143</v>
      </c>
      <c r="G1859">
        <v>782.38</v>
      </c>
      <c r="I1859">
        <v>-0.118353</v>
      </c>
      <c r="K1859" t="s">
        <v>3539</v>
      </c>
      <c r="L1859">
        <v>-118.35299999999999</v>
      </c>
      <c r="M1859" t="s">
        <v>83</v>
      </c>
      <c r="N1859">
        <v>2002</v>
      </c>
      <c r="O1859">
        <v>12</v>
      </c>
      <c r="P1859">
        <v>2004</v>
      </c>
      <c r="Q1859">
        <v>1</v>
      </c>
      <c r="R1859" t="s">
        <v>3540</v>
      </c>
    </row>
    <row r="1860" spans="1:18">
      <c r="A1860">
        <v>4974</v>
      </c>
      <c r="B1860" t="s">
        <v>3780</v>
      </c>
      <c r="C1860">
        <v>-77.859458000000004</v>
      </c>
      <c r="D1860">
        <v>161.67966999999999</v>
      </c>
      <c r="G1860">
        <v>769.03</v>
      </c>
      <c r="I1860">
        <v>-0.101087</v>
      </c>
      <c r="K1860" t="s">
        <v>3539</v>
      </c>
      <c r="L1860">
        <v>-101.087</v>
      </c>
      <c r="M1860" t="s">
        <v>83</v>
      </c>
      <c r="N1860">
        <v>2002</v>
      </c>
      <c r="O1860">
        <v>12</v>
      </c>
      <c r="P1860">
        <v>2004</v>
      </c>
      <c r="Q1860">
        <v>1</v>
      </c>
      <c r="R1860" t="s">
        <v>3540</v>
      </c>
    </row>
    <row r="1861" spans="1:18">
      <c r="A1861">
        <v>4976</v>
      </c>
      <c r="B1861" t="s">
        <v>3782</v>
      </c>
      <c r="C1861">
        <v>-77.860298999999998</v>
      </c>
      <c r="D1861">
        <v>161.699355</v>
      </c>
      <c r="G1861">
        <v>776.06</v>
      </c>
      <c r="I1861">
        <v>-0.139433</v>
      </c>
      <c r="K1861" t="s">
        <v>3539</v>
      </c>
      <c r="L1861">
        <v>-139.43299999999999</v>
      </c>
      <c r="M1861" t="s">
        <v>83</v>
      </c>
      <c r="N1861">
        <v>2002</v>
      </c>
      <c r="O1861">
        <v>12</v>
      </c>
      <c r="P1861">
        <v>2004</v>
      </c>
      <c r="Q1861">
        <v>1</v>
      </c>
      <c r="R1861" t="s">
        <v>3540</v>
      </c>
    </row>
    <row r="1862" spans="1:18">
      <c r="A1862">
        <v>4978</v>
      </c>
      <c r="B1862" t="s">
        <v>3784</v>
      </c>
      <c r="C1862">
        <v>-77.861553999999998</v>
      </c>
      <c r="D1862">
        <v>161.38723899999999</v>
      </c>
      <c r="G1862">
        <v>855.67</v>
      </c>
      <c r="I1862">
        <v>-0.31701499999999999</v>
      </c>
      <c r="K1862" t="s">
        <v>3539</v>
      </c>
      <c r="L1862">
        <v>-317.01499999999999</v>
      </c>
      <c r="M1862" t="s">
        <v>83</v>
      </c>
      <c r="N1862">
        <v>2002</v>
      </c>
      <c r="O1862">
        <v>11</v>
      </c>
      <c r="P1862">
        <v>2003</v>
      </c>
      <c r="Q1862">
        <v>12</v>
      </c>
      <c r="R1862" t="s">
        <v>3540</v>
      </c>
    </row>
    <row r="1863" spans="1:18">
      <c r="A1863">
        <v>4981</v>
      </c>
      <c r="B1863" t="s">
        <v>3787</v>
      </c>
      <c r="C1863">
        <v>-77.863583000000006</v>
      </c>
      <c r="D1863">
        <v>161.67512099999999</v>
      </c>
      <c r="G1863">
        <v>763.37</v>
      </c>
      <c r="I1863">
        <v>-0.127967</v>
      </c>
      <c r="K1863" t="s">
        <v>3539</v>
      </c>
      <c r="L1863">
        <v>-127.967</v>
      </c>
      <c r="M1863" t="s">
        <v>83</v>
      </c>
      <c r="N1863">
        <v>2002</v>
      </c>
      <c r="O1863">
        <v>12</v>
      </c>
      <c r="P1863">
        <v>2004</v>
      </c>
      <c r="Q1863">
        <v>1</v>
      </c>
      <c r="R1863" t="s">
        <v>3540</v>
      </c>
    </row>
    <row r="1864" spans="1:18">
      <c r="A1864">
        <v>4982</v>
      </c>
      <c r="B1864" t="s">
        <v>3788</v>
      </c>
      <c r="C1864">
        <v>-77.864419999999996</v>
      </c>
      <c r="D1864">
        <v>161.69527600000001</v>
      </c>
      <c r="G1864">
        <v>771.03</v>
      </c>
      <c r="I1864">
        <v>-0.13969799999999999</v>
      </c>
      <c r="K1864" t="s">
        <v>3539</v>
      </c>
      <c r="L1864">
        <v>-139.69800000000001</v>
      </c>
      <c r="M1864" t="s">
        <v>83</v>
      </c>
      <c r="N1864">
        <v>2002</v>
      </c>
      <c r="O1864">
        <v>12</v>
      </c>
      <c r="P1864">
        <v>2004</v>
      </c>
      <c r="Q1864">
        <v>1</v>
      </c>
      <c r="R1864" t="s">
        <v>3540</v>
      </c>
    </row>
    <row r="1865" spans="1:18">
      <c r="A1865">
        <v>4990</v>
      </c>
      <c r="B1865" t="s">
        <v>3796</v>
      </c>
      <c r="C1865">
        <v>-77.875668000000005</v>
      </c>
      <c r="D1865">
        <v>161.744812</v>
      </c>
      <c r="G1865">
        <v>899.43</v>
      </c>
      <c r="I1865">
        <v>-0.150286</v>
      </c>
      <c r="K1865" t="s">
        <v>3539</v>
      </c>
      <c r="L1865">
        <v>-150.286</v>
      </c>
      <c r="M1865" t="s">
        <v>83</v>
      </c>
      <c r="N1865">
        <v>2002</v>
      </c>
      <c r="O1865">
        <v>12</v>
      </c>
      <c r="P1865">
        <v>2004</v>
      </c>
      <c r="Q1865">
        <v>1</v>
      </c>
      <c r="R1865" t="s">
        <v>3540</v>
      </c>
    </row>
    <row r="1866" spans="1:18">
      <c r="A1866">
        <v>4993</v>
      </c>
      <c r="B1866" t="s">
        <v>3799</v>
      </c>
      <c r="C1866">
        <v>-77.877998000000005</v>
      </c>
      <c r="D1866">
        <v>161.76230200000001</v>
      </c>
      <c r="G1866">
        <v>905.51</v>
      </c>
      <c r="I1866">
        <v>-0.16953799999999999</v>
      </c>
      <c r="K1866" t="s">
        <v>3539</v>
      </c>
      <c r="L1866">
        <v>-169.53800000000001</v>
      </c>
      <c r="M1866" t="s">
        <v>83</v>
      </c>
      <c r="N1866">
        <v>2002</v>
      </c>
      <c r="O1866">
        <v>12</v>
      </c>
      <c r="P1866">
        <v>2004</v>
      </c>
      <c r="Q1866">
        <v>1</v>
      </c>
      <c r="R1866" t="s">
        <v>3540</v>
      </c>
    </row>
    <row r="1867" spans="1:18">
      <c r="A1867">
        <v>4994</v>
      </c>
      <c r="B1867" t="s">
        <v>3800</v>
      </c>
      <c r="C1867">
        <v>-77.879407999999998</v>
      </c>
      <c r="D1867">
        <v>161.73389</v>
      </c>
      <c r="G1867">
        <v>900.87</v>
      </c>
      <c r="I1867">
        <v>-0.17138</v>
      </c>
      <c r="K1867" t="s">
        <v>3539</v>
      </c>
      <c r="L1867">
        <v>-171.38</v>
      </c>
      <c r="M1867" t="s">
        <v>83</v>
      </c>
      <c r="N1867">
        <v>2002</v>
      </c>
      <c r="O1867">
        <v>12</v>
      </c>
      <c r="P1867">
        <v>2004</v>
      </c>
      <c r="Q1867">
        <v>1</v>
      </c>
      <c r="R1867" t="s">
        <v>3540</v>
      </c>
    </row>
    <row r="1868" spans="1:18">
      <c r="A1868">
        <v>4997</v>
      </c>
      <c r="B1868" t="s">
        <v>3803</v>
      </c>
      <c r="C1868">
        <v>-77.881614999999996</v>
      </c>
      <c r="D1868">
        <v>161.75121799999999</v>
      </c>
      <c r="G1868">
        <v>907.5</v>
      </c>
      <c r="I1868">
        <v>-0.16635</v>
      </c>
      <c r="K1868" t="s">
        <v>3539</v>
      </c>
      <c r="L1868">
        <v>-166.35</v>
      </c>
      <c r="M1868" t="s">
        <v>83</v>
      </c>
      <c r="N1868">
        <v>2002</v>
      </c>
      <c r="O1868">
        <v>12</v>
      </c>
      <c r="P1868">
        <v>2004</v>
      </c>
      <c r="Q1868">
        <v>1</v>
      </c>
      <c r="R1868" t="s">
        <v>3540</v>
      </c>
    </row>
    <row r="1869" spans="1:18">
      <c r="A1869">
        <v>4998</v>
      </c>
      <c r="B1869" t="s">
        <v>3804</v>
      </c>
      <c r="C1869">
        <v>-77.882322000000002</v>
      </c>
      <c r="D1869">
        <v>161.795571</v>
      </c>
      <c r="G1869">
        <v>909.11</v>
      </c>
      <c r="I1869">
        <v>-0.18245500000000001</v>
      </c>
      <c r="K1869" t="s">
        <v>3539</v>
      </c>
      <c r="L1869">
        <v>-182.45500000000001</v>
      </c>
      <c r="M1869" t="s">
        <v>83</v>
      </c>
      <c r="N1869">
        <v>2002</v>
      </c>
      <c r="O1869">
        <v>12</v>
      </c>
      <c r="P1869">
        <v>2004</v>
      </c>
      <c r="Q1869">
        <v>1</v>
      </c>
      <c r="R1869" t="s">
        <v>3540</v>
      </c>
    </row>
    <row r="1870" spans="1:18">
      <c r="A1870">
        <v>4999</v>
      </c>
      <c r="B1870" t="s">
        <v>3805</v>
      </c>
      <c r="C1870">
        <v>-77.884623000000005</v>
      </c>
      <c r="D1870">
        <v>161.81287699999999</v>
      </c>
      <c r="G1870">
        <v>907.35</v>
      </c>
      <c r="I1870">
        <v>-0.18284800000000001</v>
      </c>
      <c r="K1870" t="s">
        <v>3539</v>
      </c>
      <c r="L1870">
        <v>-182.84800000000001</v>
      </c>
      <c r="M1870" t="s">
        <v>83</v>
      </c>
      <c r="N1870">
        <v>2002</v>
      </c>
      <c r="O1870">
        <v>12</v>
      </c>
      <c r="P1870">
        <v>2004</v>
      </c>
      <c r="Q1870">
        <v>1</v>
      </c>
      <c r="R1870" t="s">
        <v>3540</v>
      </c>
    </row>
    <row r="1871" spans="1:18">
      <c r="A1871">
        <v>5000</v>
      </c>
      <c r="B1871" t="s">
        <v>3806</v>
      </c>
      <c r="C1871">
        <v>-77.885857000000001</v>
      </c>
      <c r="D1871">
        <v>161.784684</v>
      </c>
      <c r="G1871">
        <v>907.79</v>
      </c>
      <c r="I1871">
        <v>-0.184359</v>
      </c>
      <c r="K1871" t="s">
        <v>3539</v>
      </c>
      <c r="L1871">
        <v>-184.35900000000001</v>
      </c>
      <c r="M1871" t="s">
        <v>83</v>
      </c>
      <c r="N1871">
        <v>2002</v>
      </c>
      <c r="O1871">
        <v>12</v>
      </c>
      <c r="P1871">
        <v>2004</v>
      </c>
      <c r="Q1871">
        <v>1</v>
      </c>
      <c r="R1871" t="s">
        <v>3540</v>
      </c>
    </row>
    <row r="1872" spans="1:18">
      <c r="A1872">
        <v>5001</v>
      </c>
      <c r="B1872" t="s">
        <v>3807</v>
      </c>
      <c r="C1872">
        <v>-77.888189999999994</v>
      </c>
      <c r="D1872">
        <v>161.80164099999999</v>
      </c>
      <c r="G1872">
        <v>913.55</v>
      </c>
      <c r="I1872">
        <v>-0.162603</v>
      </c>
      <c r="K1872" t="s">
        <v>3539</v>
      </c>
      <c r="L1872">
        <v>-162.60300000000001</v>
      </c>
      <c r="M1872" t="s">
        <v>83</v>
      </c>
      <c r="N1872">
        <v>2002</v>
      </c>
      <c r="O1872">
        <v>12</v>
      </c>
      <c r="P1872">
        <v>2004</v>
      </c>
      <c r="Q1872">
        <v>1</v>
      </c>
      <c r="R1872" t="s">
        <v>3540</v>
      </c>
    </row>
    <row r="1873" spans="1:18">
      <c r="A1873">
        <v>5002</v>
      </c>
      <c r="B1873" t="s">
        <v>3808</v>
      </c>
      <c r="C1873">
        <v>-77.888824999999997</v>
      </c>
      <c r="D1873">
        <v>161.84524099999999</v>
      </c>
      <c r="G1873">
        <v>909.3</v>
      </c>
      <c r="I1873">
        <v>-0.14978900000000001</v>
      </c>
      <c r="K1873" t="s">
        <v>3539</v>
      </c>
      <c r="L1873">
        <v>-149.78899999999999</v>
      </c>
      <c r="M1873" t="s">
        <v>83</v>
      </c>
      <c r="N1873">
        <v>2002</v>
      </c>
      <c r="O1873">
        <v>12</v>
      </c>
      <c r="P1873">
        <v>2004</v>
      </c>
      <c r="Q1873">
        <v>1</v>
      </c>
      <c r="R1873" t="s">
        <v>3540</v>
      </c>
    </row>
    <row r="1874" spans="1:18">
      <c r="A1874">
        <v>5003</v>
      </c>
      <c r="B1874" t="s">
        <v>3809</v>
      </c>
      <c r="C1874">
        <v>-77.891068000000004</v>
      </c>
      <c r="D1874">
        <v>161.86275699999999</v>
      </c>
      <c r="G1874">
        <v>912.45</v>
      </c>
      <c r="I1874">
        <v>-0.15442600000000001</v>
      </c>
      <c r="K1874" t="s">
        <v>3539</v>
      </c>
      <c r="L1874">
        <v>-154.42599999999999</v>
      </c>
      <c r="M1874" t="s">
        <v>83</v>
      </c>
      <c r="N1874">
        <v>2002</v>
      </c>
      <c r="O1874">
        <v>12</v>
      </c>
      <c r="P1874">
        <v>2004</v>
      </c>
      <c r="Q1874">
        <v>1</v>
      </c>
      <c r="R1874" t="s">
        <v>3540</v>
      </c>
    </row>
    <row r="1875" spans="1:18">
      <c r="A1875">
        <v>5004</v>
      </c>
      <c r="B1875" t="s">
        <v>3810</v>
      </c>
      <c r="C1875">
        <v>-77.892375000000001</v>
      </c>
      <c r="D1875">
        <v>161.834913</v>
      </c>
      <c r="G1875">
        <v>924.96</v>
      </c>
      <c r="I1875">
        <v>-0.140267</v>
      </c>
      <c r="K1875" t="s">
        <v>3539</v>
      </c>
      <c r="L1875">
        <v>-140.267</v>
      </c>
      <c r="M1875" t="s">
        <v>83</v>
      </c>
      <c r="N1875">
        <v>2002</v>
      </c>
      <c r="O1875">
        <v>12</v>
      </c>
      <c r="P1875">
        <v>2004</v>
      </c>
      <c r="Q1875">
        <v>1</v>
      </c>
      <c r="R1875" t="s">
        <v>3540</v>
      </c>
    </row>
    <row r="1876" spans="1:18">
      <c r="A1876">
        <v>5005</v>
      </c>
      <c r="B1876" t="s">
        <v>3811</v>
      </c>
      <c r="C1876">
        <v>-77.893929</v>
      </c>
      <c r="D1876">
        <v>161.88280700000001</v>
      </c>
      <c r="G1876">
        <v>908.01</v>
      </c>
      <c r="I1876">
        <v>-0.17036599999999999</v>
      </c>
      <c r="K1876" t="s">
        <v>3539</v>
      </c>
      <c r="L1876">
        <v>-170.36600000000001</v>
      </c>
      <c r="M1876" t="s">
        <v>83</v>
      </c>
      <c r="N1876">
        <v>2002</v>
      </c>
      <c r="O1876">
        <v>12</v>
      </c>
      <c r="P1876">
        <v>2004</v>
      </c>
      <c r="Q1876">
        <v>1</v>
      </c>
      <c r="R1876" t="s">
        <v>3540</v>
      </c>
    </row>
    <row r="1877" spans="1:18">
      <c r="A1877">
        <v>5006</v>
      </c>
      <c r="B1877" t="s">
        <v>3812</v>
      </c>
      <c r="C1877">
        <v>-77.894874000000002</v>
      </c>
      <c r="D1877">
        <v>161.85109800000001</v>
      </c>
      <c r="G1877">
        <v>932.27</v>
      </c>
      <c r="I1877">
        <v>-0.17568600000000001</v>
      </c>
      <c r="K1877" t="s">
        <v>3539</v>
      </c>
      <c r="L1877">
        <v>-175.68600000000001</v>
      </c>
      <c r="M1877" t="s">
        <v>83</v>
      </c>
      <c r="N1877">
        <v>2002</v>
      </c>
      <c r="O1877">
        <v>12</v>
      </c>
      <c r="P1877">
        <v>2004</v>
      </c>
      <c r="Q1877">
        <v>1</v>
      </c>
      <c r="R1877" t="s">
        <v>3540</v>
      </c>
    </row>
    <row r="1878" spans="1:18">
      <c r="A1878">
        <v>5007</v>
      </c>
      <c r="B1878" t="s">
        <v>3813</v>
      </c>
      <c r="C1878">
        <v>-77.897803999999994</v>
      </c>
      <c r="D1878">
        <v>161.89329000000001</v>
      </c>
      <c r="G1878">
        <v>906.1</v>
      </c>
      <c r="I1878">
        <v>-0.13480200000000001</v>
      </c>
      <c r="K1878" t="s">
        <v>3539</v>
      </c>
      <c r="L1878">
        <v>-134.80199999999999</v>
      </c>
      <c r="M1878" t="s">
        <v>83</v>
      </c>
      <c r="N1878">
        <v>2002</v>
      </c>
      <c r="O1878">
        <v>12</v>
      </c>
      <c r="P1878">
        <v>2004</v>
      </c>
      <c r="Q1878">
        <v>1</v>
      </c>
      <c r="R1878" t="s">
        <v>3540</v>
      </c>
    </row>
    <row r="1879" spans="1:18">
      <c r="A1879">
        <v>5288</v>
      </c>
      <c r="B1879" t="s">
        <v>4039</v>
      </c>
      <c r="C1879">
        <v>-69.081665999999998</v>
      </c>
      <c r="D1879">
        <v>41.033332999999999</v>
      </c>
      <c r="G1879">
        <v>1073</v>
      </c>
      <c r="I1879">
        <v>41.2</v>
      </c>
      <c r="K1879" t="s">
        <v>4040</v>
      </c>
      <c r="L1879">
        <v>67.98</v>
      </c>
      <c r="M1879" t="s">
        <v>83</v>
      </c>
      <c r="N1879">
        <v>1968</v>
      </c>
      <c r="O1879">
        <v>1</v>
      </c>
      <c r="P1879">
        <v>1969</v>
      </c>
      <c r="Q1879">
        <v>1</v>
      </c>
      <c r="R1879" t="s">
        <v>4041</v>
      </c>
    </row>
    <row r="1880" spans="1:18">
      <c r="A1880">
        <v>5289</v>
      </c>
      <c r="B1880" t="s">
        <v>4043</v>
      </c>
      <c r="C1880">
        <v>-69.075000000000003</v>
      </c>
      <c r="D1880">
        <v>41.4</v>
      </c>
      <c r="G1880">
        <v>1178</v>
      </c>
      <c r="I1880">
        <v>38</v>
      </c>
      <c r="K1880" t="s">
        <v>4040</v>
      </c>
      <c r="L1880">
        <v>165.3</v>
      </c>
      <c r="M1880" t="s">
        <v>83</v>
      </c>
      <c r="N1880">
        <v>1968</v>
      </c>
      <c r="O1880">
        <v>1</v>
      </c>
      <c r="P1880">
        <v>1969</v>
      </c>
      <c r="Q1880">
        <v>1</v>
      </c>
      <c r="R1880" t="s">
        <v>4041</v>
      </c>
    </row>
    <row r="1881" spans="1:18">
      <c r="A1881">
        <v>5290</v>
      </c>
      <c r="B1881" t="s">
        <v>4044</v>
      </c>
      <c r="C1881">
        <v>-69.068332999999996</v>
      </c>
      <c r="D1881">
        <v>41.766666000000001</v>
      </c>
      <c r="G1881">
        <v>1249</v>
      </c>
      <c r="I1881">
        <v>20.100000000000001</v>
      </c>
      <c r="K1881" t="s">
        <v>4040</v>
      </c>
      <c r="L1881">
        <v>81.405000000000001</v>
      </c>
      <c r="M1881" t="s">
        <v>83</v>
      </c>
      <c r="N1881">
        <v>1968</v>
      </c>
      <c r="O1881">
        <v>1</v>
      </c>
      <c r="P1881">
        <v>1969</v>
      </c>
      <c r="Q1881">
        <v>1</v>
      </c>
      <c r="R1881" t="s">
        <v>4041</v>
      </c>
    </row>
    <row r="1882" spans="1:18">
      <c r="A1882">
        <v>5291</v>
      </c>
      <c r="B1882" t="s">
        <v>4045</v>
      </c>
      <c r="C1882">
        <v>-69.086665999999994</v>
      </c>
      <c r="D1882">
        <v>42.116666000000002</v>
      </c>
      <c r="G1882">
        <v>1327</v>
      </c>
      <c r="I1882">
        <v>60.6</v>
      </c>
      <c r="K1882" t="s">
        <v>4040</v>
      </c>
      <c r="L1882">
        <v>203.01</v>
      </c>
      <c r="M1882" t="s">
        <v>83</v>
      </c>
      <c r="N1882">
        <v>1968</v>
      </c>
      <c r="O1882">
        <v>1</v>
      </c>
      <c r="P1882">
        <v>1969</v>
      </c>
      <c r="Q1882">
        <v>1</v>
      </c>
      <c r="R1882" t="s">
        <v>4041</v>
      </c>
    </row>
    <row r="1883" spans="1:18">
      <c r="A1883">
        <v>5292</v>
      </c>
      <c r="B1883" t="s">
        <v>4046</v>
      </c>
      <c r="C1883">
        <v>-69.253332999999998</v>
      </c>
      <c r="D1883">
        <v>42.566665999999998</v>
      </c>
      <c r="G1883">
        <v>1487</v>
      </c>
      <c r="I1883">
        <v>56.5</v>
      </c>
      <c r="K1883" t="s">
        <v>4040</v>
      </c>
      <c r="L1883">
        <v>228.82499999999999</v>
      </c>
      <c r="M1883" t="s">
        <v>83</v>
      </c>
      <c r="N1883">
        <v>1968</v>
      </c>
      <c r="O1883">
        <v>1</v>
      </c>
      <c r="P1883">
        <v>1969</v>
      </c>
      <c r="Q1883">
        <v>1</v>
      </c>
      <c r="R1883" t="s">
        <v>4041</v>
      </c>
    </row>
    <row r="1884" spans="1:18">
      <c r="A1884">
        <v>5293</v>
      </c>
      <c r="B1884" t="s">
        <v>4047</v>
      </c>
      <c r="C1884">
        <v>-69.391666000000001</v>
      </c>
      <c r="D1884">
        <v>42.65</v>
      </c>
      <c r="G1884">
        <v>1558</v>
      </c>
      <c r="I1884">
        <v>12.4</v>
      </c>
      <c r="K1884" t="s">
        <v>4040</v>
      </c>
      <c r="L1884">
        <v>50.84</v>
      </c>
      <c r="M1884" t="s">
        <v>83</v>
      </c>
      <c r="N1884">
        <v>1968</v>
      </c>
      <c r="O1884">
        <v>1</v>
      </c>
      <c r="P1884">
        <v>1969</v>
      </c>
      <c r="Q1884">
        <v>1</v>
      </c>
      <c r="R1884" t="s">
        <v>4041</v>
      </c>
    </row>
    <row r="1885" spans="1:18">
      <c r="A1885">
        <v>5294</v>
      </c>
      <c r="B1885" t="s">
        <v>4048</v>
      </c>
      <c r="C1885">
        <v>-69.531666000000001</v>
      </c>
      <c r="D1885">
        <v>42.75</v>
      </c>
      <c r="G1885">
        <v>1623</v>
      </c>
      <c r="I1885">
        <v>20.6</v>
      </c>
      <c r="K1885" t="s">
        <v>4040</v>
      </c>
      <c r="L1885">
        <v>95.79</v>
      </c>
      <c r="M1885" t="s">
        <v>83</v>
      </c>
      <c r="N1885">
        <v>1968</v>
      </c>
      <c r="O1885">
        <v>1</v>
      </c>
      <c r="P1885">
        <v>1969</v>
      </c>
      <c r="Q1885">
        <v>1</v>
      </c>
      <c r="R1885" t="s">
        <v>4041</v>
      </c>
    </row>
    <row r="1886" spans="1:18">
      <c r="A1886">
        <v>5295</v>
      </c>
      <c r="B1886" t="s">
        <v>4049</v>
      </c>
      <c r="C1886">
        <v>-69.668333000000004</v>
      </c>
      <c r="D1886">
        <v>42.85</v>
      </c>
      <c r="G1886">
        <v>1683</v>
      </c>
      <c r="I1886">
        <v>10</v>
      </c>
      <c r="K1886" t="s">
        <v>4040</v>
      </c>
      <c r="L1886">
        <v>44.5</v>
      </c>
      <c r="M1886" t="s">
        <v>83</v>
      </c>
      <c r="N1886">
        <v>1968</v>
      </c>
      <c r="O1886">
        <v>1</v>
      </c>
      <c r="P1886">
        <v>1969</v>
      </c>
      <c r="Q1886">
        <v>1</v>
      </c>
      <c r="R1886" t="s">
        <v>4041</v>
      </c>
    </row>
    <row r="1887" spans="1:18">
      <c r="A1887">
        <v>5296</v>
      </c>
      <c r="B1887" t="s">
        <v>4050</v>
      </c>
      <c r="C1887">
        <v>-69.808333000000005</v>
      </c>
      <c r="D1887">
        <v>42.933332999999998</v>
      </c>
      <c r="G1887">
        <v>1745</v>
      </c>
      <c r="I1887">
        <v>21.5</v>
      </c>
      <c r="K1887" t="s">
        <v>4040</v>
      </c>
      <c r="L1887">
        <v>93.525000000000006</v>
      </c>
      <c r="M1887" t="s">
        <v>83</v>
      </c>
      <c r="N1887">
        <v>1968</v>
      </c>
      <c r="O1887">
        <v>1</v>
      </c>
      <c r="P1887">
        <v>1969</v>
      </c>
      <c r="Q1887">
        <v>1</v>
      </c>
      <c r="R1887" t="s">
        <v>4041</v>
      </c>
    </row>
    <row r="1888" spans="1:18">
      <c r="A1888">
        <v>5297</v>
      </c>
      <c r="B1888" t="s">
        <v>4051</v>
      </c>
      <c r="C1888">
        <v>-69.948333000000005</v>
      </c>
      <c r="D1888">
        <v>43.05</v>
      </c>
      <c r="G1888">
        <v>1846</v>
      </c>
      <c r="I1888">
        <v>-7.5</v>
      </c>
      <c r="K1888" t="s">
        <v>4040</v>
      </c>
      <c r="L1888">
        <v>-37.5</v>
      </c>
      <c r="M1888" t="s">
        <v>83</v>
      </c>
      <c r="N1888">
        <v>1968</v>
      </c>
      <c r="O1888">
        <v>1</v>
      </c>
      <c r="P1888">
        <v>1969</v>
      </c>
      <c r="Q1888">
        <v>1</v>
      </c>
      <c r="R1888" t="s">
        <v>4041</v>
      </c>
    </row>
    <row r="1889" spans="1:18">
      <c r="A1889">
        <v>5298</v>
      </c>
      <c r="B1889" t="s">
        <v>4052</v>
      </c>
      <c r="C1889">
        <v>-70.086665999999994</v>
      </c>
      <c r="D1889">
        <v>43.116666000000002</v>
      </c>
      <c r="G1889">
        <v>1913</v>
      </c>
      <c r="I1889">
        <v>-10.199999999999999</v>
      </c>
      <c r="K1889" t="s">
        <v>4040</v>
      </c>
      <c r="L1889">
        <v>-42.33</v>
      </c>
      <c r="M1889" t="s">
        <v>83</v>
      </c>
      <c r="N1889">
        <v>1968</v>
      </c>
      <c r="O1889">
        <v>1</v>
      </c>
      <c r="P1889">
        <v>1969</v>
      </c>
      <c r="Q1889">
        <v>1</v>
      </c>
      <c r="R1889" t="s">
        <v>4041</v>
      </c>
    </row>
    <row r="1890" spans="1:18">
      <c r="A1890">
        <v>5299</v>
      </c>
      <c r="B1890" t="s">
        <v>4053</v>
      </c>
      <c r="C1890">
        <v>-70.364999999999995</v>
      </c>
      <c r="D1890">
        <v>43.1</v>
      </c>
      <c r="G1890">
        <v>1976</v>
      </c>
      <c r="I1890">
        <v>-4.5</v>
      </c>
      <c r="K1890" t="s">
        <v>4040</v>
      </c>
      <c r="L1890">
        <v>-19.125</v>
      </c>
      <c r="M1890" t="s">
        <v>83</v>
      </c>
      <c r="N1890">
        <v>1968</v>
      </c>
      <c r="O1890">
        <v>1</v>
      </c>
      <c r="P1890">
        <v>1969</v>
      </c>
      <c r="Q1890">
        <v>1</v>
      </c>
      <c r="R1890" t="s">
        <v>4041</v>
      </c>
    </row>
    <row r="1891" spans="1:18">
      <c r="A1891">
        <v>5300</v>
      </c>
      <c r="B1891" t="s">
        <v>4054</v>
      </c>
      <c r="C1891">
        <v>-70.5</v>
      </c>
      <c r="D1891">
        <v>43.066665999999998</v>
      </c>
      <c r="G1891">
        <v>2001</v>
      </c>
      <c r="I1891">
        <v>8.8000000000000007</v>
      </c>
      <c r="K1891" t="s">
        <v>4040</v>
      </c>
      <c r="L1891">
        <v>39.159999999999997</v>
      </c>
      <c r="M1891" t="s">
        <v>83</v>
      </c>
      <c r="N1891">
        <v>1968</v>
      </c>
      <c r="O1891">
        <v>1</v>
      </c>
      <c r="P1891">
        <v>1969</v>
      </c>
      <c r="Q1891">
        <v>1</v>
      </c>
      <c r="R1891" t="s">
        <v>4041</v>
      </c>
    </row>
    <row r="1892" spans="1:18">
      <c r="A1892">
        <v>5301</v>
      </c>
      <c r="B1892" t="s">
        <v>4055</v>
      </c>
      <c r="C1892">
        <v>-70.636666000000005</v>
      </c>
      <c r="D1892">
        <v>43.1</v>
      </c>
      <c r="G1892">
        <v>2023</v>
      </c>
      <c r="I1892">
        <v>1.4</v>
      </c>
      <c r="K1892" t="s">
        <v>4040</v>
      </c>
      <c r="L1892">
        <v>5.32</v>
      </c>
      <c r="M1892" t="s">
        <v>83</v>
      </c>
      <c r="N1892">
        <v>1968</v>
      </c>
      <c r="O1892">
        <v>1</v>
      </c>
      <c r="P1892">
        <v>1969</v>
      </c>
      <c r="Q1892">
        <v>1</v>
      </c>
      <c r="R1892" t="s">
        <v>4041</v>
      </c>
    </row>
    <row r="1893" spans="1:18">
      <c r="A1893">
        <v>5302</v>
      </c>
      <c r="B1893" t="s">
        <v>4056</v>
      </c>
      <c r="C1893">
        <v>-70.773332999999994</v>
      </c>
      <c r="D1893">
        <v>43.116666000000002</v>
      </c>
      <c r="G1893">
        <v>2052</v>
      </c>
      <c r="I1893">
        <v>18.3</v>
      </c>
      <c r="K1893" t="s">
        <v>4040</v>
      </c>
      <c r="L1893">
        <v>85.094999999999999</v>
      </c>
      <c r="M1893" t="s">
        <v>83</v>
      </c>
      <c r="N1893">
        <v>1968</v>
      </c>
      <c r="O1893">
        <v>1</v>
      </c>
      <c r="P1893">
        <v>1969</v>
      </c>
      <c r="Q1893">
        <v>1</v>
      </c>
      <c r="R1893" t="s">
        <v>4041</v>
      </c>
    </row>
    <row r="1894" spans="1:18">
      <c r="A1894">
        <v>5303</v>
      </c>
      <c r="B1894" t="s">
        <v>4057</v>
      </c>
      <c r="C1894">
        <v>-70.843888000000007</v>
      </c>
      <c r="D1894">
        <v>43.192222000000001</v>
      </c>
      <c r="G1894">
        <v>2062</v>
      </c>
      <c r="I1894">
        <v>61.5</v>
      </c>
      <c r="K1894" t="s">
        <v>4040</v>
      </c>
      <c r="L1894">
        <v>250.30500000000001</v>
      </c>
      <c r="M1894" t="s">
        <v>83</v>
      </c>
      <c r="N1894">
        <v>1968</v>
      </c>
      <c r="O1894">
        <v>1</v>
      </c>
      <c r="P1894">
        <v>1969</v>
      </c>
      <c r="Q1894">
        <v>1</v>
      </c>
      <c r="R1894" t="s">
        <v>4041</v>
      </c>
    </row>
    <row r="1895" spans="1:18">
      <c r="A1895">
        <v>5304</v>
      </c>
      <c r="B1895" t="s">
        <v>4058</v>
      </c>
      <c r="C1895">
        <v>-70.88</v>
      </c>
      <c r="D1895">
        <v>42.95</v>
      </c>
      <c r="G1895">
        <v>2044</v>
      </c>
      <c r="I1895">
        <v>-7.8</v>
      </c>
      <c r="K1895" t="s">
        <v>4040</v>
      </c>
      <c r="L1895">
        <v>-34.71</v>
      </c>
      <c r="M1895" t="s">
        <v>83</v>
      </c>
      <c r="N1895">
        <v>1968</v>
      </c>
      <c r="O1895">
        <v>1</v>
      </c>
      <c r="P1895">
        <v>1969</v>
      </c>
      <c r="Q1895">
        <v>1</v>
      </c>
      <c r="R1895" t="s">
        <v>4041</v>
      </c>
    </row>
    <row r="1896" spans="1:18">
      <c r="A1896">
        <v>5305</v>
      </c>
      <c r="B1896" t="s">
        <v>4059</v>
      </c>
      <c r="C1896">
        <v>-71.015000000000001</v>
      </c>
      <c r="D1896">
        <v>42.95</v>
      </c>
      <c r="G1896">
        <v>2113</v>
      </c>
      <c r="I1896">
        <v>18</v>
      </c>
      <c r="K1896" t="s">
        <v>4040</v>
      </c>
      <c r="L1896">
        <v>81.900000000000006</v>
      </c>
      <c r="M1896" t="s">
        <v>83</v>
      </c>
      <c r="N1896">
        <v>1968</v>
      </c>
      <c r="O1896">
        <v>1</v>
      </c>
      <c r="P1896">
        <v>1969</v>
      </c>
      <c r="Q1896">
        <v>1</v>
      </c>
      <c r="R1896" t="s">
        <v>4041</v>
      </c>
    </row>
    <row r="1897" spans="1:18">
      <c r="A1897">
        <v>5306</v>
      </c>
      <c r="B1897" t="s">
        <v>4060</v>
      </c>
      <c r="C1897">
        <v>-71.288332999999994</v>
      </c>
      <c r="D1897">
        <v>43</v>
      </c>
      <c r="G1897">
        <v>2295</v>
      </c>
      <c r="I1897">
        <v>-5.5</v>
      </c>
      <c r="K1897" t="s">
        <v>4040</v>
      </c>
      <c r="L1897">
        <v>-25.574999999999999</v>
      </c>
      <c r="M1897" t="s">
        <v>83</v>
      </c>
      <c r="N1897">
        <v>1968</v>
      </c>
      <c r="O1897">
        <v>1</v>
      </c>
      <c r="P1897">
        <v>1969</v>
      </c>
      <c r="Q1897">
        <v>1</v>
      </c>
      <c r="R1897" t="s">
        <v>4041</v>
      </c>
    </row>
    <row r="1898" spans="1:18">
      <c r="A1898">
        <v>5307</v>
      </c>
      <c r="B1898" t="s">
        <v>4061</v>
      </c>
      <c r="C1898">
        <v>-71.424999999999997</v>
      </c>
      <c r="D1898">
        <v>43.016666000000001</v>
      </c>
      <c r="G1898">
        <v>2342</v>
      </c>
      <c r="I1898">
        <v>-0.8</v>
      </c>
      <c r="K1898" t="s">
        <v>4040</v>
      </c>
      <c r="L1898">
        <v>-3.12</v>
      </c>
      <c r="M1898" t="s">
        <v>83</v>
      </c>
      <c r="N1898">
        <v>1968</v>
      </c>
      <c r="O1898">
        <v>1</v>
      </c>
      <c r="P1898">
        <v>1969</v>
      </c>
      <c r="Q1898">
        <v>1</v>
      </c>
      <c r="R1898" t="s">
        <v>4041</v>
      </c>
    </row>
    <row r="1899" spans="1:18">
      <c r="A1899">
        <v>5308</v>
      </c>
      <c r="B1899" t="s">
        <v>4062</v>
      </c>
      <c r="C1899">
        <v>-71.526666000000006</v>
      </c>
      <c r="D1899">
        <v>43.05</v>
      </c>
      <c r="G1899">
        <v>2373</v>
      </c>
      <c r="I1899">
        <v>-4</v>
      </c>
      <c r="K1899" t="s">
        <v>4040</v>
      </c>
      <c r="L1899">
        <v>-16.48</v>
      </c>
      <c r="M1899" t="s">
        <v>83</v>
      </c>
      <c r="N1899">
        <v>1968</v>
      </c>
      <c r="O1899">
        <v>1</v>
      </c>
      <c r="P1899">
        <v>1969</v>
      </c>
      <c r="Q1899">
        <v>1</v>
      </c>
      <c r="R1899" t="s">
        <v>4041</v>
      </c>
    </row>
    <row r="1900" spans="1:18">
      <c r="A1900">
        <v>5309</v>
      </c>
      <c r="B1900" t="s">
        <v>4063</v>
      </c>
      <c r="C1900">
        <v>-71.561666000000002</v>
      </c>
      <c r="D1900">
        <v>43.05</v>
      </c>
      <c r="G1900">
        <v>2394</v>
      </c>
      <c r="I1900">
        <v>-4.3</v>
      </c>
      <c r="K1900" t="s">
        <v>4040</v>
      </c>
      <c r="L1900">
        <v>-17.844999999999999</v>
      </c>
      <c r="M1900" t="s">
        <v>83</v>
      </c>
      <c r="N1900">
        <v>1968</v>
      </c>
      <c r="O1900">
        <v>1</v>
      </c>
      <c r="P1900">
        <v>1969</v>
      </c>
      <c r="Q1900">
        <v>1</v>
      </c>
      <c r="R1900" t="s">
        <v>4041</v>
      </c>
    </row>
    <row r="1901" spans="1:18">
      <c r="A1901">
        <v>5310</v>
      </c>
      <c r="B1901" t="s">
        <v>4064</v>
      </c>
      <c r="C1901">
        <v>-71.696665999999993</v>
      </c>
      <c r="D1901">
        <v>43.083333000000003</v>
      </c>
      <c r="G1901">
        <v>2444</v>
      </c>
      <c r="I1901">
        <v>-0.5</v>
      </c>
      <c r="K1901" t="s">
        <v>4040</v>
      </c>
      <c r="L1901">
        <v>-2.25</v>
      </c>
      <c r="M1901" t="s">
        <v>83</v>
      </c>
      <c r="N1901">
        <v>1968</v>
      </c>
      <c r="O1901">
        <v>1</v>
      </c>
      <c r="P1901">
        <v>1969</v>
      </c>
      <c r="Q1901">
        <v>1</v>
      </c>
      <c r="R1901" t="s">
        <v>4041</v>
      </c>
    </row>
    <row r="1902" spans="1:18">
      <c r="A1902">
        <v>5311</v>
      </c>
      <c r="B1902" t="s">
        <v>4065</v>
      </c>
      <c r="C1902">
        <v>-71.831665999999998</v>
      </c>
      <c r="D1902">
        <v>43.1</v>
      </c>
      <c r="G1902">
        <v>2517</v>
      </c>
      <c r="I1902">
        <v>-3.4</v>
      </c>
      <c r="K1902" t="s">
        <v>4040</v>
      </c>
      <c r="L1902">
        <v>-12.75</v>
      </c>
      <c r="M1902" t="s">
        <v>83</v>
      </c>
      <c r="N1902">
        <v>1968</v>
      </c>
      <c r="O1902">
        <v>1</v>
      </c>
      <c r="P1902">
        <v>1969</v>
      </c>
      <c r="Q1902">
        <v>1</v>
      </c>
      <c r="R1902" t="s">
        <v>4041</v>
      </c>
    </row>
    <row r="1903" spans="1:18">
      <c r="A1903">
        <v>5312</v>
      </c>
      <c r="B1903" t="s">
        <v>4066</v>
      </c>
      <c r="C1903">
        <v>-71.968333000000001</v>
      </c>
      <c r="D1903">
        <v>43.133333</v>
      </c>
      <c r="G1903">
        <v>2569</v>
      </c>
      <c r="I1903">
        <v>-4.4000000000000004</v>
      </c>
      <c r="K1903" t="s">
        <v>4040</v>
      </c>
      <c r="L1903">
        <v>-18.48</v>
      </c>
      <c r="M1903" t="s">
        <v>83</v>
      </c>
      <c r="N1903">
        <v>1968</v>
      </c>
      <c r="O1903">
        <v>1</v>
      </c>
      <c r="P1903">
        <v>1969</v>
      </c>
      <c r="Q1903">
        <v>1</v>
      </c>
      <c r="R1903" t="s">
        <v>4041</v>
      </c>
    </row>
    <row r="1904" spans="1:18">
      <c r="A1904">
        <v>5313</v>
      </c>
      <c r="B1904" t="s">
        <v>4067</v>
      </c>
      <c r="C1904">
        <v>-72.069999999999993</v>
      </c>
      <c r="D1904">
        <v>43.15</v>
      </c>
      <c r="G1904">
        <v>2617</v>
      </c>
      <c r="I1904">
        <v>35.799999999999997</v>
      </c>
      <c r="K1904" t="s">
        <v>4040</v>
      </c>
      <c r="L1904">
        <v>151.07599999999999</v>
      </c>
      <c r="M1904" t="s">
        <v>83</v>
      </c>
      <c r="N1904">
        <v>1968</v>
      </c>
      <c r="O1904">
        <v>1</v>
      </c>
      <c r="P1904">
        <v>1969</v>
      </c>
      <c r="Q1904">
        <v>1</v>
      </c>
      <c r="R1904" t="s">
        <v>4041</v>
      </c>
    </row>
    <row r="1905" spans="1:18">
      <c r="A1905">
        <v>5314</v>
      </c>
      <c r="B1905" t="s">
        <v>4068</v>
      </c>
      <c r="C1905">
        <v>-72.103333000000006</v>
      </c>
      <c r="D1905">
        <v>43.15</v>
      </c>
      <c r="G1905">
        <v>2622</v>
      </c>
      <c r="I1905">
        <v>55.6</v>
      </c>
      <c r="K1905" t="s">
        <v>4040</v>
      </c>
      <c r="L1905">
        <v>236.3</v>
      </c>
      <c r="M1905" t="s">
        <v>83</v>
      </c>
      <c r="N1905">
        <v>1968</v>
      </c>
      <c r="O1905">
        <v>1</v>
      </c>
      <c r="P1905">
        <v>1969</v>
      </c>
      <c r="Q1905">
        <v>1</v>
      </c>
      <c r="R1905" t="s">
        <v>4041</v>
      </c>
    </row>
    <row r="1906" spans="1:18">
      <c r="A1906">
        <v>5315</v>
      </c>
      <c r="B1906" t="s">
        <v>4069</v>
      </c>
      <c r="C1906">
        <v>-72.236666</v>
      </c>
      <c r="D1906">
        <v>43.133333</v>
      </c>
      <c r="G1906">
        <v>2708</v>
      </c>
      <c r="I1906">
        <v>6.6</v>
      </c>
      <c r="K1906" t="s">
        <v>4040</v>
      </c>
      <c r="L1906">
        <v>24.75</v>
      </c>
      <c r="M1906" t="s">
        <v>83</v>
      </c>
      <c r="N1906">
        <v>1968</v>
      </c>
      <c r="O1906">
        <v>1</v>
      </c>
      <c r="P1906">
        <v>1969</v>
      </c>
      <c r="Q1906">
        <v>1</v>
      </c>
      <c r="R1906" t="s">
        <v>4041</v>
      </c>
    </row>
    <row r="1907" spans="1:18">
      <c r="A1907">
        <v>5316</v>
      </c>
      <c r="B1907" t="s">
        <v>4070</v>
      </c>
      <c r="C1907">
        <v>-72.371666000000005</v>
      </c>
      <c r="D1907">
        <v>43.116666000000002</v>
      </c>
      <c r="G1907">
        <v>2734</v>
      </c>
      <c r="I1907">
        <v>63</v>
      </c>
      <c r="K1907" t="s">
        <v>4040</v>
      </c>
      <c r="L1907">
        <v>274.05</v>
      </c>
      <c r="M1907" t="s">
        <v>83</v>
      </c>
      <c r="N1907">
        <v>1968</v>
      </c>
      <c r="O1907">
        <v>1</v>
      </c>
      <c r="P1907">
        <v>1969</v>
      </c>
      <c r="Q1907">
        <v>1</v>
      </c>
      <c r="R1907" t="s">
        <v>4041</v>
      </c>
    </row>
    <row r="1908" spans="1:18">
      <c r="A1908">
        <v>5317</v>
      </c>
      <c r="B1908" t="s">
        <v>4071</v>
      </c>
      <c r="C1908">
        <v>-72.506665999999996</v>
      </c>
      <c r="D1908">
        <v>43.1</v>
      </c>
      <c r="G1908">
        <v>2802</v>
      </c>
      <c r="I1908">
        <v>21.6</v>
      </c>
      <c r="K1908" t="s">
        <v>4040</v>
      </c>
      <c r="L1908">
        <v>90.936000000000007</v>
      </c>
      <c r="M1908" t="s">
        <v>83</v>
      </c>
      <c r="N1908">
        <v>1968</v>
      </c>
      <c r="O1908">
        <v>1</v>
      </c>
      <c r="P1908">
        <v>1969</v>
      </c>
      <c r="Q1908">
        <v>1</v>
      </c>
      <c r="R1908" t="s">
        <v>4041</v>
      </c>
    </row>
    <row r="1909" spans="1:18">
      <c r="A1909">
        <v>5318</v>
      </c>
      <c r="B1909" t="s">
        <v>4072</v>
      </c>
      <c r="C1909">
        <v>-72.644999999999996</v>
      </c>
      <c r="D1909">
        <v>43.083333000000003</v>
      </c>
      <c r="G1909">
        <v>2837</v>
      </c>
      <c r="I1909">
        <v>34.700000000000003</v>
      </c>
      <c r="K1909" t="s">
        <v>4040</v>
      </c>
      <c r="L1909">
        <v>142.27000000000001</v>
      </c>
      <c r="M1909" t="s">
        <v>83</v>
      </c>
      <c r="N1909">
        <v>1968</v>
      </c>
      <c r="O1909">
        <v>1</v>
      </c>
      <c r="P1909">
        <v>1969</v>
      </c>
      <c r="Q1909">
        <v>1</v>
      </c>
      <c r="R1909" t="s">
        <v>4041</v>
      </c>
    </row>
    <row r="1910" spans="1:18">
      <c r="A1910">
        <v>5319</v>
      </c>
      <c r="B1910" t="s">
        <v>4073</v>
      </c>
      <c r="C1910">
        <v>-72.783332999999999</v>
      </c>
      <c r="D1910">
        <v>43.033332999999999</v>
      </c>
      <c r="G1910">
        <v>2921</v>
      </c>
      <c r="I1910">
        <v>-3.5</v>
      </c>
      <c r="K1910" t="s">
        <v>4040</v>
      </c>
      <c r="L1910">
        <v>-14.7</v>
      </c>
      <c r="M1910" t="s">
        <v>83</v>
      </c>
      <c r="N1910">
        <v>1968</v>
      </c>
      <c r="O1910">
        <v>1</v>
      </c>
      <c r="P1910">
        <v>1969</v>
      </c>
      <c r="Q1910">
        <v>1</v>
      </c>
      <c r="R1910" t="s">
        <v>4041</v>
      </c>
    </row>
    <row r="1911" spans="1:18">
      <c r="A1911">
        <v>5320</v>
      </c>
      <c r="B1911" t="s">
        <v>4074</v>
      </c>
      <c r="C1911">
        <v>-72.921666000000002</v>
      </c>
      <c r="D1911">
        <v>43.016666000000001</v>
      </c>
      <c r="G1911">
        <v>2967</v>
      </c>
      <c r="I1911">
        <v>-2</v>
      </c>
      <c r="K1911" t="s">
        <v>4040</v>
      </c>
      <c r="L1911">
        <v>-8.6999999999999993</v>
      </c>
      <c r="M1911" t="s">
        <v>83</v>
      </c>
      <c r="N1911">
        <v>1968</v>
      </c>
      <c r="O1911">
        <v>1</v>
      </c>
      <c r="P1911">
        <v>1969</v>
      </c>
      <c r="Q1911">
        <v>1</v>
      </c>
      <c r="R1911" t="s">
        <v>4041</v>
      </c>
    </row>
    <row r="1912" spans="1:18">
      <c r="A1912">
        <v>5321</v>
      </c>
      <c r="B1912" t="s">
        <v>4075</v>
      </c>
      <c r="C1912">
        <v>-73.058333000000005</v>
      </c>
      <c r="D1912">
        <v>42.983333000000002</v>
      </c>
      <c r="G1912">
        <v>3018</v>
      </c>
      <c r="I1912">
        <v>44.8</v>
      </c>
      <c r="K1912" t="s">
        <v>4040</v>
      </c>
      <c r="L1912">
        <v>181.44</v>
      </c>
      <c r="M1912" t="s">
        <v>83</v>
      </c>
      <c r="N1912">
        <v>1968</v>
      </c>
      <c r="O1912">
        <v>1</v>
      </c>
      <c r="P1912">
        <v>1969</v>
      </c>
      <c r="Q1912">
        <v>1</v>
      </c>
      <c r="R1912" t="s">
        <v>4041</v>
      </c>
    </row>
    <row r="1913" spans="1:18">
      <c r="A1913">
        <v>5322</v>
      </c>
      <c r="B1913" t="s">
        <v>4076</v>
      </c>
      <c r="C1913">
        <v>-73.093333000000001</v>
      </c>
      <c r="D1913">
        <v>42.95</v>
      </c>
      <c r="G1913">
        <v>3038</v>
      </c>
      <c r="I1913">
        <v>-2.8</v>
      </c>
      <c r="K1913" t="s">
        <v>4040</v>
      </c>
      <c r="L1913">
        <v>-10.808</v>
      </c>
      <c r="M1913" t="s">
        <v>83</v>
      </c>
      <c r="N1913">
        <v>1968</v>
      </c>
      <c r="O1913">
        <v>1</v>
      </c>
      <c r="P1913">
        <v>1969</v>
      </c>
      <c r="Q1913">
        <v>1</v>
      </c>
      <c r="R1913" t="s">
        <v>4041</v>
      </c>
    </row>
    <row r="1914" spans="1:18">
      <c r="A1914">
        <v>5323</v>
      </c>
      <c r="B1914" t="s">
        <v>4077</v>
      </c>
      <c r="C1914">
        <v>-73.198333000000005</v>
      </c>
      <c r="D1914">
        <v>42.95</v>
      </c>
      <c r="G1914">
        <v>3054</v>
      </c>
      <c r="I1914">
        <v>41.1</v>
      </c>
      <c r="K1914" t="s">
        <v>4040</v>
      </c>
      <c r="L1914">
        <v>166.45500000000001</v>
      </c>
      <c r="M1914" t="s">
        <v>83</v>
      </c>
      <c r="N1914">
        <v>1968</v>
      </c>
      <c r="O1914">
        <v>1</v>
      </c>
      <c r="P1914">
        <v>1969</v>
      </c>
      <c r="Q1914">
        <v>1</v>
      </c>
      <c r="R1914" t="s">
        <v>4041</v>
      </c>
    </row>
    <row r="1915" spans="1:18">
      <c r="A1915">
        <v>5324</v>
      </c>
      <c r="B1915" t="s">
        <v>4078</v>
      </c>
      <c r="C1915">
        <v>-73.334999999999994</v>
      </c>
      <c r="D1915">
        <v>42.933332999999998</v>
      </c>
      <c r="G1915">
        <v>3087</v>
      </c>
      <c r="I1915">
        <v>-3.8</v>
      </c>
      <c r="K1915" t="s">
        <v>4040</v>
      </c>
      <c r="L1915">
        <v>-15.39</v>
      </c>
      <c r="M1915" t="s">
        <v>83</v>
      </c>
      <c r="N1915">
        <v>1968</v>
      </c>
      <c r="O1915">
        <v>1</v>
      </c>
      <c r="P1915">
        <v>1969</v>
      </c>
      <c r="Q1915">
        <v>1</v>
      </c>
      <c r="R1915" t="s">
        <v>4041</v>
      </c>
    </row>
    <row r="1916" spans="1:18">
      <c r="A1916">
        <v>5325</v>
      </c>
      <c r="B1916" t="s">
        <v>4079</v>
      </c>
      <c r="C1916">
        <v>-73.471665999999999</v>
      </c>
      <c r="D1916">
        <v>42.916665999999999</v>
      </c>
      <c r="G1916">
        <v>3150</v>
      </c>
      <c r="I1916">
        <v>2.8</v>
      </c>
      <c r="K1916" t="s">
        <v>4040</v>
      </c>
      <c r="L1916">
        <v>12.6</v>
      </c>
      <c r="M1916" t="s">
        <v>83</v>
      </c>
      <c r="N1916">
        <v>1968</v>
      </c>
      <c r="O1916">
        <v>1</v>
      </c>
      <c r="P1916">
        <v>1969</v>
      </c>
      <c r="Q1916">
        <v>1</v>
      </c>
      <c r="R1916" t="s">
        <v>4041</v>
      </c>
    </row>
    <row r="1917" spans="1:18">
      <c r="A1917">
        <v>5326</v>
      </c>
      <c r="B1917" t="s">
        <v>4080</v>
      </c>
      <c r="C1917">
        <v>-73.541666000000006</v>
      </c>
      <c r="D1917">
        <v>42.916665999999999</v>
      </c>
      <c r="G1917">
        <v>3177</v>
      </c>
      <c r="I1917">
        <v>13.4</v>
      </c>
      <c r="K1917" t="s">
        <v>4040</v>
      </c>
      <c r="L1917">
        <v>52.125999999999998</v>
      </c>
      <c r="M1917" t="s">
        <v>83</v>
      </c>
      <c r="N1917">
        <v>1968</v>
      </c>
      <c r="O1917">
        <v>1</v>
      </c>
      <c r="P1917">
        <v>1969</v>
      </c>
      <c r="Q1917">
        <v>1</v>
      </c>
      <c r="R1917" t="s">
        <v>4041</v>
      </c>
    </row>
    <row r="1918" spans="1:18">
      <c r="A1918">
        <v>5327</v>
      </c>
      <c r="B1918" t="s">
        <v>4081</v>
      </c>
      <c r="C1918">
        <v>-73.748333000000002</v>
      </c>
      <c r="D1918">
        <v>42.9</v>
      </c>
      <c r="G1918">
        <v>3228</v>
      </c>
      <c r="I1918">
        <v>8.6999999999999993</v>
      </c>
      <c r="K1918" t="s">
        <v>4040</v>
      </c>
      <c r="L1918">
        <v>35.234999999999999</v>
      </c>
      <c r="M1918" t="s">
        <v>83</v>
      </c>
      <c r="N1918">
        <v>1968</v>
      </c>
      <c r="O1918">
        <v>1</v>
      </c>
      <c r="P1918">
        <v>1969</v>
      </c>
      <c r="Q1918">
        <v>1</v>
      </c>
      <c r="R1918" t="s">
        <v>4041</v>
      </c>
    </row>
    <row r="1919" spans="1:18">
      <c r="A1919">
        <v>5328</v>
      </c>
      <c r="B1919" t="s">
        <v>4082</v>
      </c>
      <c r="C1919">
        <v>-73.888333000000003</v>
      </c>
      <c r="D1919">
        <v>42.883333</v>
      </c>
      <c r="G1919">
        <v>3275</v>
      </c>
      <c r="I1919">
        <v>56.5</v>
      </c>
      <c r="K1919" t="s">
        <v>4040</v>
      </c>
      <c r="L1919">
        <v>234.47499999999999</v>
      </c>
      <c r="M1919" t="s">
        <v>83</v>
      </c>
      <c r="N1919">
        <v>1968</v>
      </c>
      <c r="O1919">
        <v>1</v>
      </c>
      <c r="P1919">
        <v>1969</v>
      </c>
      <c r="Q1919">
        <v>1</v>
      </c>
      <c r="R1919" t="s">
        <v>4041</v>
      </c>
    </row>
    <row r="1920" spans="1:18">
      <c r="A1920">
        <v>5329</v>
      </c>
      <c r="B1920" t="s">
        <v>4083</v>
      </c>
      <c r="C1920">
        <v>-74.025000000000006</v>
      </c>
      <c r="D1920">
        <v>42.883333</v>
      </c>
      <c r="G1920">
        <v>3332</v>
      </c>
      <c r="I1920">
        <v>1.9</v>
      </c>
      <c r="K1920" t="s">
        <v>4040</v>
      </c>
      <c r="L1920">
        <v>7.22</v>
      </c>
      <c r="M1920" t="s">
        <v>83</v>
      </c>
      <c r="N1920">
        <v>1968</v>
      </c>
      <c r="O1920">
        <v>1</v>
      </c>
      <c r="P1920">
        <v>1969</v>
      </c>
      <c r="Q1920">
        <v>1</v>
      </c>
      <c r="R1920" t="s">
        <v>4041</v>
      </c>
    </row>
    <row r="1921" spans="1:18">
      <c r="A1921">
        <v>5330</v>
      </c>
      <c r="B1921" t="s">
        <v>4084</v>
      </c>
      <c r="C1921">
        <v>-74.163332999999994</v>
      </c>
      <c r="D1921">
        <v>42.866666000000002</v>
      </c>
      <c r="G1921">
        <v>3353</v>
      </c>
      <c r="I1921">
        <v>25.6</v>
      </c>
      <c r="K1921" t="s">
        <v>4040</v>
      </c>
      <c r="L1921">
        <v>107.52</v>
      </c>
      <c r="M1921" t="s">
        <v>83</v>
      </c>
      <c r="N1921">
        <v>1968</v>
      </c>
      <c r="O1921">
        <v>1</v>
      </c>
      <c r="P1921">
        <v>1969</v>
      </c>
      <c r="Q1921">
        <v>1</v>
      </c>
      <c r="R1921" t="s">
        <v>4041</v>
      </c>
    </row>
    <row r="1922" spans="1:18">
      <c r="A1922">
        <v>5331</v>
      </c>
      <c r="B1922" t="s">
        <v>4085</v>
      </c>
      <c r="C1922">
        <v>-74.301665999999997</v>
      </c>
      <c r="D1922">
        <v>42.866666000000002</v>
      </c>
      <c r="G1922">
        <v>3399</v>
      </c>
      <c r="I1922">
        <v>13</v>
      </c>
      <c r="K1922" t="s">
        <v>4040</v>
      </c>
      <c r="L1922">
        <v>47.45</v>
      </c>
      <c r="M1922" t="s">
        <v>83</v>
      </c>
      <c r="N1922">
        <v>1968</v>
      </c>
      <c r="O1922">
        <v>1</v>
      </c>
      <c r="P1922">
        <v>1969</v>
      </c>
      <c r="Q1922">
        <v>1</v>
      </c>
      <c r="R1922" t="s">
        <v>4041</v>
      </c>
    </row>
    <row r="1923" spans="1:18">
      <c r="A1923">
        <v>5332</v>
      </c>
      <c r="B1923" t="s">
        <v>4086</v>
      </c>
      <c r="C1923">
        <v>-74.336665999999994</v>
      </c>
      <c r="D1923">
        <v>42.866666000000002</v>
      </c>
      <c r="G1923">
        <v>3407</v>
      </c>
      <c r="I1923">
        <v>27</v>
      </c>
      <c r="K1923" t="s">
        <v>4040</v>
      </c>
      <c r="L1923">
        <v>97.2</v>
      </c>
      <c r="M1923" t="s">
        <v>83</v>
      </c>
      <c r="N1923">
        <v>1968</v>
      </c>
      <c r="O1923">
        <v>1</v>
      </c>
      <c r="P1923">
        <v>1969</v>
      </c>
      <c r="Q1923">
        <v>1</v>
      </c>
      <c r="R1923" t="s">
        <v>4041</v>
      </c>
    </row>
    <row r="1924" spans="1:18">
      <c r="A1924">
        <v>5333</v>
      </c>
      <c r="B1924" t="s">
        <v>4087</v>
      </c>
      <c r="C1924">
        <v>-74.44</v>
      </c>
      <c r="D1924">
        <v>42.866666000000002</v>
      </c>
      <c r="G1924">
        <v>3437</v>
      </c>
      <c r="I1924">
        <v>12.5</v>
      </c>
      <c r="K1924" t="s">
        <v>4040</v>
      </c>
      <c r="L1924">
        <v>47.5</v>
      </c>
      <c r="M1924" t="s">
        <v>83</v>
      </c>
      <c r="N1924">
        <v>1968</v>
      </c>
      <c r="O1924">
        <v>1</v>
      </c>
      <c r="P1924">
        <v>1969</v>
      </c>
      <c r="Q1924">
        <v>1</v>
      </c>
      <c r="R1924" t="s">
        <v>4041</v>
      </c>
    </row>
    <row r="1925" spans="1:18">
      <c r="A1925">
        <v>5334</v>
      </c>
      <c r="B1925" t="s">
        <v>4088</v>
      </c>
      <c r="C1925">
        <v>-74.58</v>
      </c>
      <c r="D1925">
        <v>42.85</v>
      </c>
      <c r="G1925">
        <v>3450</v>
      </c>
      <c r="I1925">
        <v>-2.8</v>
      </c>
      <c r="K1925" t="s">
        <v>4040</v>
      </c>
      <c r="L1925">
        <v>-9.1</v>
      </c>
      <c r="M1925" t="s">
        <v>83</v>
      </c>
      <c r="N1925">
        <v>1968</v>
      </c>
      <c r="O1925">
        <v>1</v>
      </c>
      <c r="P1925">
        <v>1969</v>
      </c>
      <c r="Q1925">
        <v>1</v>
      </c>
      <c r="R1925" t="s">
        <v>4041</v>
      </c>
    </row>
    <row r="1926" spans="1:18">
      <c r="A1926">
        <v>5335</v>
      </c>
      <c r="B1926" t="s">
        <v>4089</v>
      </c>
      <c r="C1926">
        <v>-74.718333000000001</v>
      </c>
      <c r="D1926">
        <v>42.85</v>
      </c>
      <c r="G1926">
        <v>3480</v>
      </c>
      <c r="I1926">
        <v>7</v>
      </c>
      <c r="K1926" t="s">
        <v>4040</v>
      </c>
      <c r="L1926">
        <v>28</v>
      </c>
      <c r="M1926" t="s">
        <v>83</v>
      </c>
      <c r="N1926">
        <v>1968</v>
      </c>
      <c r="O1926">
        <v>1</v>
      </c>
      <c r="P1926">
        <v>1969</v>
      </c>
      <c r="Q1926">
        <v>1</v>
      </c>
      <c r="R1926" t="s">
        <v>4041</v>
      </c>
    </row>
    <row r="1927" spans="1:18">
      <c r="A1927">
        <v>5336</v>
      </c>
      <c r="B1927" t="s">
        <v>4090</v>
      </c>
      <c r="C1927">
        <v>-74.856666000000004</v>
      </c>
      <c r="D1927">
        <v>42.85</v>
      </c>
      <c r="G1927">
        <v>3495</v>
      </c>
      <c r="I1927">
        <v>36.6</v>
      </c>
      <c r="K1927" t="s">
        <v>4040</v>
      </c>
      <c r="L1927">
        <v>151.88999999999999</v>
      </c>
      <c r="M1927" t="s">
        <v>83</v>
      </c>
      <c r="N1927">
        <v>1968</v>
      </c>
      <c r="O1927">
        <v>1</v>
      </c>
      <c r="P1927">
        <v>1969</v>
      </c>
      <c r="Q1927">
        <v>1</v>
      </c>
      <c r="R1927" t="s">
        <v>4041</v>
      </c>
    </row>
    <row r="1928" spans="1:18">
      <c r="A1928">
        <v>5337</v>
      </c>
      <c r="B1928" t="s">
        <v>4091</v>
      </c>
      <c r="C1928">
        <v>-74.995000000000005</v>
      </c>
      <c r="D1928">
        <v>42.833333000000003</v>
      </c>
      <c r="G1928">
        <v>3519</v>
      </c>
      <c r="I1928">
        <v>11</v>
      </c>
      <c r="K1928" t="s">
        <v>4040</v>
      </c>
      <c r="L1928">
        <v>39.93</v>
      </c>
      <c r="M1928" t="s">
        <v>83</v>
      </c>
      <c r="N1928">
        <v>1968</v>
      </c>
      <c r="O1928">
        <v>1</v>
      </c>
      <c r="P1928">
        <v>1969</v>
      </c>
      <c r="Q1928">
        <v>1</v>
      </c>
      <c r="R1928" t="s">
        <v>4041</v>
      </c>
    </row>
    <row r="1929" spans="1:18">
      <c r="A1929">
        <v>5338</v>
      </c>
      <c r="B1929" t="s">
        <v>4092</v>
      </c>
      <c r="C1929">
        <v>-75.131665999999996</v>
      </c>
      <c r="D1929">
        <v>42.766666000000001</v>
      </c>
      <c r="G1929">
        <v>3526</v>
      </c>
      <c r="I1929">
        <v>17.2</v>
      </c>
      <c r="K1929" t="s">
        <v>4040</v>
      </c>
      <c r="L1929">
        <v>61.06</v>
      </c>
      <c r="M1929" t="s">
        <v>83</v>
      </c>
      <c r="N1929">
        <v>1968</v>
      </c>
      <c r="O1929">
        <v>1</v>
      </c>
      <c r="P1929">
        <v>1969</v>
      </c>
      <c r="Q1929">
        <v>1</v>
      </c>
      <c r="R1929" t="s">
        <v>4041</v>
      </c>
    </row>
    <row r="1930" spans="1:18">
      <c r="A1930">
        <v>5339</v>
      </c>
      <c r="B1930" t="s">
        <v>4093</v>
      </c>
      <c r="C1930">
        <v>-75.27</v>
      </c>
      <c r="D1930">
        <v>42.683332999999998</v>
      </c>
      <c r="G1930">
        <v>3547</v>
      </c>
      <c r="I1930">
        <v>18.399999999999999</v>
      </c>
      <c r="K1930" t="s">
        <v>4040</v>
      </c>
      <c r="L1930">
        <v>67.16</v>
      </c>
      <c r="M1930" t="s">
        <v>83</v>
      </c>
      <c r="N1930">
        <v>1968</v>
      </c>
      <c r="O1930">
        <v>1</v>
      </c>
      <c r="P1930">
        <v>1969</v>
      </c>
      <c r="Q1930">
        <v>1</v>
      </c>
      <c r="R1930" t="s">
        <v>4041</v>
      </c>
    </row>
    <row r="1931" spans="1:18">
      <c r="A1931">
        <v>5340</v>
      </c>
      <c r="B1931" t="s">
        <v>4094</v>
      </c>
      <c r="C1931">
        <v>-75.406666000000001</v>
      </c>
      <c r="D1931">
        <v>42.616666000000002</v>
      </c>
      <c r="G1931">
        <v>3549</v>
      </c>
      <c r="I1931">
        <v>14.1</v>
      </c>
      <c r="K1931" t="s">
        <v>4040</v>
      </c>
      <c r="L1931">
        <v>52.17</v>
      </c>
      <c r="M1931" t="s">
        <v>83</v>
      </c>
      <c r="N1931">
        <v>1968</v>
      </c>
      <c r="O1931">
        <v>1</v>
      </c>
      <c r="P1931">
        <v>1969</v>
      </c>
      <c r="Q1931">
        <v>1</v>
      </c>
      <c r="R1931" t="s">
        <v>4041</v>
      </c>
    </row>
    <row r="1932" spans="1:18">
      <c r="A1932">
        <v>5341</v>
      </c>
      <c r="B1932" t="s">
        <v>4095</v>
      </c>
      <c r="C1932">
        <v>-75.441665999999998</v>
      </c>
      <c r="D1932">
        <v>42.6</v>
      </c>
      <c r="G1932">
        <v>3556</v>
      </c>
      <c r="I1932">
        <v>4.7</v>
      </c>
      <c r="K1932" t="s">
        <v>4040</v>
      </c>
      <c r="L1932">
        <v>16.591000000000001</v>
      </c>
      <c r="M1932" t="s">
        <v>83</v>
      </c>
      <c r="N1932">
        <v>1968</v>
      </c>
      <c r="O1932">
        <v>1</v>
      </c>
      <c r="P1932">
        <v>1969</v>
      </c>
      <c r="Q1932">
        <v>1</v>
      </c>
      <c r="R1932" t="s">
        <v>4041</v>
      </c>
    </row>
    <row r="1933" spans="1:18">
      <c r="A1933">
        <v>5342</v>
      </c>
      <c r="B1933" t="s">
        <v>4096</v>
      </c>
      <c r="C1933">
        <v>-75.545000000000002</v>
      </c>
      <c r="D1933">
        <v>42.566665999999998</v>
      </c>
      <c r="G1933">
        <v>3559</v>
      </c>
      <c r="I1933">
        <v>15.7</v>
      </c>
      <c r="K1933" t="s">
        <v>4040</v>
      </c>
      <c r="L1933">
        <v>55.734999999999999</v>
      </c>
      <c r="M1933" t="s">
        <v>83</v>
      </c>
      <c r="N1933">
        <v>1968</v>
      </c>
      <c r="O1933">
        <v>1</v>
      </c>
      <c r="P1933">
        <v>1969</v>
      </c>
      <c r="Q1933">
        <v>1</v>
      </c>
      <c r="R1933" t="s">
        <v>4041</v>
      </c>
    </row>
    <row r="1934" spans="1:18">
      <c r="A1934">
        <v>5343</v>
      </c>
      <c r="B1934" t="s">
        <v>4097</v>
      </c>
      <c r="C1934">
        <v>-75.683333000000005</v>
      </c>
      <c r="D1934">
        <v>42.483333000000002</v>
      </c>
      <c r="G1934">
        <v>3594</v>
      </c>
      <c r="I1934">
        <v>17.600000000000001</v>
      </c>
      <c r="K1934" t="s">
        <v>4040</v>
      </c>
      <c r="L1934">
        <v>59.84</v>
      </c>
      <c r="M1934" t="s">
        <v>83</v>
      </c>
      <c r="N1934">
        <v>1968</v>
      </c>
      <c r="O1934">
        <v>1</v>
      </c>
      <c r="P1934">
        <v>1969</v>
      </c>
      <c r="Q1934">
        <v>1</v>
      </c>
      <c r="R1934" t="s">
        <v>4041</v>
      </c>
    </row>
    <row r="1935" spans="1:18">
      <c r="A1935">
        <v>5344</v>
      </c>
      <c r="B1935" t="s">
        <v>4098</v>
      </c>
      <c r="C1935">
        <v>-75.819999999999993</v>
      </c>
      <c r="D1935">
        <v>42.466665999999996</v>
      </c>
      <c r="G1935">
        <v>3612</v>
      </c>
      <c r="I1935">
        <v>4.8</v>
      </c>
      <c r="K1935" t="s">
        <v>4040</v>
      </c>
      <c r="L1935">
        <v>20.399999999999999</v>
      </c>
      <c r="M1935" t="s">
        <v>83</v>
      </c>
      <c r="N1935">
        <v>1968</v>
      </c>
      <c r="O1935">
        <v>1</v>
      </c>
      <c r="P1935">
        <v>1969</v>
      </c>
      <c r="Q1935">
        <v>1</v>
      </c>
      <c r="R1935" t="s">
        <v>4041</v>
      </c>
    </row>
    <row r="1936" spans="1:18">
      <c r="A1936">
        <v>5345</v>
      </c>
      <c r="B1936" t="s">
        <v>4099</v>
      </c>
      <c r="C1936">
        <v>-75.956665999999998</v>
      </c>
      <c r="D1936">
        <v>42.383333</v>
      </c>
      <c r="G1936">
        <v>3613</v>
      </c>
      <c r="I1936">
        <v>15.5</v>
      </c>
      <c r="K1936" t="s">
        <v>4040</v>
      </c>
      <c r="L1936">
        <v>53.01</v>
      </c>
      <c r="M1936" t="s">
        <v>83</v>
      </c>
      <c r="N1936">
        <v>1968</v>
      </c>
      <c r="O1936">
        <v>1</v>
      </c>
      <c r="P1936">
        <v>1969</v>
      </c>
      <c r="Q1936">
        <v>1</v>
      </c>
      <c r="R1936" t="s">
        <v>4041</v>
      </c>
    </row>
    <row r="1937" spans="1:18">
      <c r="A1937">
        <v>5346</v>
      </c>
      <c r="B1937" t="s">
        <v>4100</v>
      </c>
      <c r="C1937">
        <v>-76.094999999999999</v>
      </c>
      <c r="D1937">
        <v>42.316665999999998</v>
      </c>
      <c r="G1937">
        <v>3629</v>
      </c>
      <c r="I1937">
        <v>24.2</v>
      </c>
      <c r="K1937" t="s">
        <v>4040</v>
      </c>
      <c r="L1937">
        <v>96.8</v>
      </c>
      <c r="M1937" t="s">
        <v>83</v>
      </c>
      <c r="N1937">
        <v>1968</v>
      </c>
      <c r="O1937">
        <v>1</v>
      </c>
      <c r="P1937">
        <v>1969</v>
      </c>
      <c r="Q1937">
        <v>1</v>
      </c>
      <c r="R1937" t="s">
        <v>4041</v>
      </c>
    </row>
    <row r="1938" spans="1:18">
      <c r="A1938">
        <v>5347</v>
      </c>
      <c r="B1938" t="s">
        <v>4101</v>
      </c>
      <c r="C1938">
        <v>-76.231666000000004</v>
      </c>
      <c r="D1938">
        <v>42.25</v>
      </c>
      <c r="G1938">
        <v>3632</v>
      </c>
      <c r="I1938">
        <v>23.9</v>
      </c>
      <c r="K1938" t="s">
        <v>4040</v>
      </c>
      <c r="L1938">
        <v>78.87</v>
      </c>
      <c r="M1938" t="s">
        <v>83</v>
      </c>
      <c r="N1938">
        <v>1968</v>
      </c>
      <c r="O1938">
        <v>1</v>
      </c>
      <c r="P1938">
        <v>1969</v>
      </c>
      <c r="Q1938">
        <v>1</v>
      </c>
      <c r="R1938" t="s">
        <v>4041</v>
      </c>
    </row>
    <row r="1939" spans="1:18">
      <c r="A1939">
        <v>5348</v>
      </c>
      <c r="B1939" t="s">
        <v>4102</v>
      </c>
      <c r="C1939">
        <v>-76.37</v>
      </c>
      <c r="D1939">
        <v>42.183332999999998</v>
      </c>
      <c r="G1939">
        <v>3645</v>
      </c>
      <c r="I1939">
        <v>8</v>
      </c>
      <c r="K1939" t="s">
        <v>4040</v>
      </c>
      <c r="L1939">
        <v>27.2</v>
      </c>
      <c r="M1939" t="s">
        <v>83</v>
      </c>
      <c r="N1939">
        <v>1968</v>
      </c>
      <c r="O1939">
        <v>1</v>
      </c>
      <c r="P1939">
        <v>1969</v>
      </c>
      <c r="Q1939">
        <v>1</v>
      </c>
      <c r="R1939" t="s">
        <v>4041</v>
      </c>
    </row>
    <row r="1940" spans="1:18">
      <c r="A1940">
        <v>5349</v>
      </c>
      <c r="B1940" t="s">
        <v>4103</v>
      </c>
      <c r="C1940">
        <v>-76.506665999999996</v>
      </c>
      <c r="D1940">
        <v>42.1</v>
      </c>
      <c r="G1940">
        <v>3648</v>
      </c>
      <c r="I1940">
        <v>11.8</v>
      </c>
      <c r="K1940" t="s">
        <v>4040</v>
      </c>
      <c r="L1940">
        <v>43.07</v>
      </c>
      <c r="M1940" t="s">
        <v>83</v>
      </c>
      <c r="N1940">
        <v>1968</v>
      </c>
      <c r="O1940">
        <v>1</v>
      </c>
      <c r="P1940">
        <v>1969</v>
      </c>
      <c r="Q1940">
        <v>1</v>
      </c>
      <c r="R1940" t="s">
        <v>4041</v>
      </c>
    </row>
    <row r="1941" spans="1:18">
      <c r="A1941">
        <v>5350</v>
      </c>
      <c r="B1941" t="s">
        <v>4104</v>
      </c>
      <c r="C1941">
        <v>-76.64</v>
      </c>
      <c r="D1941">
        <v>42</v>
      </c>
      <c r="G1941">
        <v>3672</v>
      </c>
      <c r="I1941">
        <v>12.9</v>
      </c>
      <c r="K1941" t="s">
        <v>4040</v>
      </c>
      <c r="L1941">
        <v>41.924999999999997</v>
      </c>
      <c r="M1941" t="s">
        <v>83</v>
      </c>
      <c r="N1941">
        <v>1968</v>
      </c>
      <c r="O1941">
        <v>1</v>
      </c>
      <c r="P1941">
        <v>1969</v>
      </c>
      <c r="Q1941">
        <v>1</v>
      </c>
      <c r="R1941" t="s">
        <v>4041</v>
      </c>
    </row>
    <row r="1942" spans="1:18">
      <c r="A1942">
        <v>5351</v>
      </c>
      <c r="B1942" t="s">
        <v>4105</v>
      </c>
      <c r="C1942">
        <v>-76.915000000000006</v>
      </c>
      <c r="D1942">
        <v>41.85</v>
      </c>
      <c r="G1942">
        <v>3691</v>
      </c>
      <c r="I1942">
        <v>8.4</v>
      </c>
      <c r="K1942" t="s">
        <v>4040</v>
      </c>
      <c r="L1942">
        <v>29.4</v>
      </c>
      <c r="M1942" t="s">
        <v>83</v>
      </c>
      <c r="N1942">
        <v>1968</v>
      </c>
      <c r="O1942">
        <v>1</v>
      </c>
      <c r="P1942">
        <v>1969</v>
      </c>
      <c r="Q1942">
        <v>1</v>
      </c>
      <c r="R1942" t="s">
        <v>4041</v>
      </c>
    </row>
    <row r="1943" spans="1:18">
      <c r="A1943">
        <v>5352</v>
      </c>
      <c r="B1943" t="s">
        <v>4106</v>
      </c>
      <c r="C1943">
        <v>-76.983333000000002</v>
      </c>
      <c r="D1943">
        <v>41.8</v>
      </c>
      <c r="G1943">
        <v>3696</v>
      </c>
      <c r="I1943">
        <v>3.5</v>
      </c>
      <c r="K1943" t="s">
        <v>4040</v>
      </c>
      <c r="L1943">
        <v>11.62</v>
      </c>
      <c r="M1943" t="s">
        <v>83</v>
      </c>
      <c r="N1943">
        <v>1968</v>
      </c>
      <c r="O1943">
        <v>1</v>
      </c>
      <c r="P1943">
        <v>1969</v>
      </c>
      <c r="Q1943">
        <v>1</v>
      </c>
      <c r="R1943" t="s">
        <v>4041</v>
      </c>
    </row>
    <row r="1944" spans="1:18">
      <c r="A1944">
        <v>5353</v>
      </c>
      <c r="B1944" t="s">
        <v>4107</v>
      </c>
      <c r="C1944">
        <v>-77.053332999999995</v>
      </c>
      <c r="D1944">
        <v>41.75</v>
      </c>
      <c r="G1944">
        <v>3702</v>
      </c>
      <c r="I1944">
        <v>4.2</v>
      </c>
      <c r="K1944" t="s">
        <v>4040</v>
      </c>
      <c r="L1944">
        <v>14.07</v>
      </c>
      <c r="M1944" t="s">
        <v>83</v>
      </c>
      <c r="N1944">
        <v>1968</v>
      </c>
      <c r="O1944">
        <v>1</v>
      </c>
      <c r="P1944">
        <v>1969</v>
      </c>
      <c r="Q1944">
        <v>1</v>
      </c>
      <c r="R1944" t="s">
        <v>4041</v>
      </c>
    </row>
    <row r="1945" spans="1:18">
      <c r="A1945">
        <v>5354</v>
      </c>
      <c r="B1945" t="s">
        <v>4108</v>
      </c>
      <c r="C1945">
        <v>-77.188333</v>
      </c>
      <c r="D1945">
        <v>41.65</v>
      </c>
      <c r="G1945">
        <v>3709</v>
      </c>
      <c r="I1945">
        <v>18.600000000000001</v>
      </c>
      <c r="K1945" t="s">
        <v>4040</v>
      </c>
      <c r="L1945">
        <v>64.17</v>
      </c>
      <c r="M1945" t="s">
        <v>83</v>
      </c>
      <c r="N1945">
        <v>1968</v>
      </c>
      <c r="O1945">
        <v>1</v>
      </c>
      <c r="P1945">
        <v>1969</v>
      </c>
      <c r="Q1945">
        <v>1</v>
      </c>
      <c r="R1945" t="s">
        <v>4041</v>
      </c>
    </row>
    <row r="1946" spans="1:18">
      <c r="A1946">
        <v>5355</v>
      </c>
      <c r="B1946" t="s">
        <v>4109</v>
      </c>
      <c r="C1946">
        <v>-77.328333000000001</v>
      </c>
      <c r="D1946">
        <v>41.566665999999998</v>
      </c>
      <c r="G1946">
        <v>3714</v>
      </c>
      <c r="I1946">
        <v>21.8</v>
      </c>
      <c r="K1946" t="s">
        <v>4040</v>
      </c>
      <c r="L1946">
        <v>75.209999999999994</v>
      </c>
      <c r="M1946" t="s">
        <v>83</v>
      </c>
      <c r="N1946">
        <v>1968</v>
      </c>
      <c r="O1946">
        <v>1</v>
      </c>
      <c r="P1946">
        <v>1969</v>
      </c>
      <c r="Q1946">
        <v>1</v>
      </c>
      <c r="R1946" t="s">
        <v>4041</v>
      </c>
    </row>
    <row r="1947" spans="1:18">
      <c r="A1947">
        <v>5356</v>
      </c>
      <c r="B1947" t="s">
        <v>4110</v>
      </c>
      <c r="C1947">
        <v>-77.433333000000005</v>
      </c>
      <c r="D1947">
        <v>41.533332999999999</v>
      </c>
      <c r="G1947">
        <v>3717</v>
      </c>
      <c r="I1947">
        <v>14.2</v>
      </c>
      <c r="K1947" t="s">
        <v>4040</v>
      </c>
      <c r="L1947">
        <v>47.286000000000001</v>
      </c>
      <c r="M1947" t="s">
        <v>83</v>
      </c>
      <c r="N1947">
        <v>1968</v>
      </c>
      <c r="O1947">
        <v>1</v>
      </c>
      <c r="P1947">
        <v>1969</v>
      </c>
      <c r="Q1947">
        <v>1</v>
      </c>
      <c r="R1947" t="s">
        <v>4041</v>
      </c>
    </row>
    <row r="1948" spans="1:18">
      <c r="A1948">
        <v>5357</v>
      </c>
      <c r="B1948" t="s">
        <v>4111</v>
      </c>
      <c r="C1948">
        <v>-77.468333000000001</v>
      </c>
      <c r="D1948">
        <v>41.516666000000001</v>
      </c>
      <c r="G1948">
        <v>3715</v>
      </c>
      <c r="I1948">
        <v>14.2</v>
      </c>
      <c r="K1948" t="s">
        <v>4040</v>
      </c>
      <c r="L1948">
        <v>48.28</v>
      </c>
      <c r="M1948" t="s">
        <v>83</v>
      </c>
      <c r="N1948">
        <v>1968</v>
      </c>
      <c r="O1948">
        <v>1</v>
      </c>
      <c r="P1948">
        <v>1969</v>
      </c>
      <c r="Q1948">
        <v>1</v>
      </c>
      <c r="R1948" t="s">
        <v>4041</v>
      </c>
    </row>
    <row r="1949" spans="1:18">
      <c r="A1949">
        <v>5358</v>
      </c>
      <c r="B1949" t="s">
        <v>4112</v>
      </c>
      <c r="C1949">
        <v>-77.608333000000002</v>
      </c>
      <c r="D1949">
        <v>41.416665999999999</v>
      </c>
      <c r="G1949">
        <v>3709</v>
      </c>
      <c r="I1949">
        <v>13.4</v>
      </c>
      <c r="K1949" t="s">
        <v>4040</v>
      </c>
      <c r="L1949">
        <v>42.21</v>
      </c>
      <c r="M1949" t="s">
        <v>83</v>
      </c>
      <c r="N1949">
        <v>1968</v>
      </c>
      <c r="O1949">
        <v>1</v>
      </c>
      <c r="P1949">
        <v>1969</v>
      </c>
      <c r="Q1949">
        <v>1</v>
      </c>
      <c r="R1949" t="s">
        <v>4041</v>
      </c>
    </row>
    <row r="1950" spans="1:18">
      <c r="A1950">
        <v>5359</v>
      </c>
      <c r="B1950" t="s">
        <v>4113</v>
      </c>
      <c r="C1950">
        <v>-77.743333000000007</v>
      </c>
      <c r="D1950">
        <v>41.283332999999999</v>
      </c>
      <c r="G1950">
        <v>3707</v>
      </c>
      <c r="I1950">
        <v>8</v>
      </c>
      <c r="K1950" t="s">
        <v>4040</v>
      </c>
      <c r="L1950">
        <v>26</v>
      </c>
      <c r="M1950" t="s">
        <v>83</v>
      </c>
      <c r="N1950">
        <v>1968</v>
      </c>
      <c r="O1950">
        <v>1</v>
      </c>
      <c r="P1950">
        <v>1969</v>
      </c>
      <c r="Q1950">
        <v>1</v>
      </c>
      <c r="R1950" t="s">
        <v>4041</v>
      </c>
    </row>
    <row r="1951" spans="1:18">
      <c r="A1951">
        <v>5360</v>
      </c>
      <c r="B1951" t="s">
        <v>4114</v>
      </c>
      <c r="C1951">
        <v>-77.878332999999998</v>
      </c>
      <c r="D1951">
        <v>41.25</v>
      </c>
      <c r="G1951">
        <v>3704</v>
      </c>
      <c r="I1951">
        <v>13.5</v>
      </c>
      <c r="K1951" t="s">
        <v>4040</v>
      </c>
      <c r="L1951">
        <v>49.274999999999999</v>
      </c>
      <c r="M1951" t="s">
        <v>83</v>
      </c>
      <c r="N1951">
        <v>1968</v>
      </c>
      <c r="O1951">
        <v>1</v>
      </c>
      <c r="P1951">
        <v>1969</v>
      </c>
      <c r="Q1951">
        <v>1</v>
      </c>
      <c r="R1951" t="s">
        <v>4041</v>
      </c>
    </row>
    <row r="1952" spans="1:18">
      <c r="A1952">
        <v>5361</v>
      </c>
      <c r="B1952" t="s">
        <v>4115</v>
      </c>
      <c r="C1952">
        <v>-78.010000000000005</v>
      </c>
      <c r="D1952">
        <v>41.166665999999999</v>
      </c>
      <c r="G1952">
        <v>3694</v>
      </c>
      <c r="I1952">
        <v>4.5999999999999996</v>
      </c>
      <c r="K1952" t="s">
        <v>4040</v>
      </c>
      <c r="L1952">
        <v>15.502000000000001</v>
      </c>
      <c r="M1952" t="s">
        <v>83</v>
      </c>
      <c r="N1952">
        <v>1968</v>
      </c>
      <c r="O1952">
        <v>1</v>
      </c>
      <c r="P1952">
        <v>1969</v>
      </c>
      <c r="Q1952">
        <v>1</v>
      </c>
      <c r="R1952" t="s">
        <v>4041</v>
      </c>
    </row>
    <row r="1953" spans="1:18">
      <c r="A1953">
        <v>5362</v>
      </c>
      <c r="B1953" t="s">
        <v>4116</v>
      </c>
      <c r="C1953">
        <v>-78.143332999999998</v>
      </c>
      <c r="D1953">
        <v>41.033332999999999</v>
      </c>
      <c r="G1953">
        <v>3682</v>
      </c>
      <c r="I1953">
        <v>6</v>
      </c>
      <c r="K1953" t="s">
        <v>4040</v>
      </c>
      <c r="L1953">
        <v>19.8</v>
      </c>
      <c r="M1953" t="s">
        <v>83</v>
      </c>
      <c r="N1953">
        <v>1968</v>
      </c>
      <c r="O1953">
        <v>1</v>
      </c>
      <c r="P1953">
        <v>1969</v>
      </c>
      <c r="Q1953">
        <v>1</v>
      </c>
      <c r="R1953" t="s">
        <v>4041</v>
      </c>
    </row>
    <row r="1954" spans="1:18">
      <c r="A1954">
        <v>5363</v>
      </c>
      <c r="B1954" t="s">
        <v>4117</v>
      </c>
      <c r="C1954">
        <v>-78.275000000000006</v>
      </c>
      <c r="D1954">
        <v>40.933332999999998</v>
      </c>
      <c r="G1954">
        <v>3674</v>
      </c>
      <c r="I1954">
        <v>7.8</v>
      </c>
      <c r="K1954" t="s">
        <v>4040</v>
      </c>
      <c r="L1954">
        <v>26.13</v>
      </c>
      <c r="M1954" t="s">
        <v>83</v>
      </c>
      <c r="N1954">
        <v>1968</v>
      </c>
      <c r="O1954">
        <v>1</v>
      </c>
      <c r="P1954">
        <v>1969</v>
      </c>
      <c r="Q1954">
        <v>1</v>
      </c>
      <c r="R1954" t="s">
        <v>4041</v>
      </c>
    </row>
    <row r="1955" spans="1:18">
      <c r="A1955">
        <v>5364</v>
      </c>
      <c r="B1955" t="s">
        <v>4118</v>
      </c>
      <c r="C1955">
        <v>-78.411665999999997</v>
      </c>
      <c r="D1955">
        <v>40.85</v>
      </c>
      <c r="G1955">
        <v>3667</v>
      </c>
      <c r="I1955">
        <v>22.3</v>
      </c>
      <c r="K1955" t="s">
        <v>4040</v>
      </c>
      <c r="L1955">
        <v>66.900000000000006</v>
      </c>
      <c r="M1955" t="s">
        <v>83</v>
      </c>
      <c r="N1955">
        <v>1968</v>
      </c>
      <c r="O1955">
        <v>1</v>
      </c>
      <c r="P1955">
        <v>1969</v>
      </c>
      <c r="Q1955">
        <v>1</v>
      </c>
      <c r="R1955" t="s">
        <v>4041</v>
      </c>
    </row>
    <row r="1956" spans="1:18">
      <c r="A1956">
        <v>5365</v>
      </c>
      <c r="B1956" t="s">
        <v>4119</v>
      </c>
      <c r="C1956">
        <v>-78.515000000000001</v>
      </c>
      <c r="D1956">
        <v>40.799999999999997</v>
      </c>
      <c r="G1956">
        <v>3659</v>
      </c>
      <c r="I1956">
        <v>17.3</v>
      </c>
      <c r="K1956" t="s">
        <v>4040</v>
      </c>
      <c r="L1956">
        <v>56.225000000000001</v>
      </c>
      <c r="M1956" t="s">
        <v>83</v>
      </c>
      <c r="N1956">
        <v>1968</v>
      </c>
      <c r="O1956">
        <v>1</v>
      </c>
      <c r="P1956">
        <v>1969</v>
      </c>
      <c r="Q1956">
        <v>1</v>
      </c>
      <c r="R1956" t="s">
        <v>4041</v>
      </c>
    </row>
    <row r="1957" spans="1:18">
      <c r="A1957">
        <v>5366</v>
      </c>
      <c r="B1957" t="s">
        <v>4120</v>
      </c>
      <c r="C1957">
        <v>-78.55</v>
      </c>
      <c r="D1957">
        <v>40.799999999999997</v>
      </c>
      <c r="G1957">
        <v>3653</v>
      </c>
      <c r="I1957">
        <v>15.8</v>
      </c>
      <c r="K1957" t="s">
        <v>4040</v>
      </c>
      <c r="L1957">
        <v>52.14</v>
      </c>
      <c r="M1957" t="s">
        <v>83</v>
      </c>
      <c r="N1957">
        <v>1968</v>
      </c>
      <c r="O1957">
        <v>1</v>
      </c>
      <c r="P1957">
        <v>1969</v>
      </c>
      <c r="Q1957">
        <v>1</v>
      </c>
      <c r="R1957" t="s">
        <v>4041</v>
      </c>
    </row>
    <row r="1958" spans="1:18">
      <c r="A1958">
        <v>5367</v>
      </c>
      <c r="B1958" t="s">
        <v>4121</v>
      </c>
      <c r="C1958">
        <v>-78.618333000000007</v>
      </c>
      <c r="D1958">
        <v>40.766666000000001</v>
      </c>
      <c r="G1958">
        <v>3649</v>
      </c>
      <c r="I1958">
        <v>10</v>
      </c>
      <c r="K1958" t="s">
        <v>4040</v>
      </c>
      <c r="L1958">
        <v>31.7</v>
      </c>
      <c r="M1958" t="s">
        <v>83</v>
      </c>
      <c r="N1958">
        <v>1968</v>
      </c>
      <c r="O1958">
        <v>1</v>
      </c>
      <c r="P1958">
        <v>1969</v>
      </c>
      <c r="Q1958">
        <v>1</v>
      </c>
      <c r="R1958" t="s">
        <v>4041</v>
      </c>
    </row>
    <row r="1959" spans="1:18">
      <c r="A1959">
        <v>5368</v>
      </c>
      <c r="B1959" t="s">
        <v>4122</v>
      </c>
      <c r="C1959">
        <v>-78.683333000000005</v>
      </c>
      <c r="D1959">
        <v>40.733333000000002</v>
      </c>
      <c r="G1959">
        <v>3654</v>
      </c>
      <c r="I1959">
        <v>13.5</v>
      </c>
      <c r="K1959" t="s">
        <v>4040</v>
      </c>
      <c r="L1959">
        <v>45.9</v>
      </c>
      <c r="M1959" t="s">
        <v>83</v>
      </c>
      <c r="N1959">
        <v>1968</v>
      </c>
      <c r="O1959">
        <v>1</v>
      </c>
      <c r="P1959">
        <v>1969</v>
      </c>
      <c r="Q1959">
        <v>1</v>
      </c>
      <c r="R1959" t="s">
        <v>4041</v>
      </c>
    </row>
    <row r="1960" spans="1:18">
      <c r="A1960">
        <v>5369</v>
      </c>
      <c r="B1960" t="s">
        <v>4123</v>
      </c>
      <c r="C1960">
        <v>-78.819999999999993</v>
      </c>
      <c r="D1960">
        <v>40.65</v>
      </c>
      <c r="G1960">
        <v>3639</v>
      </c>
      <c r="I1960">
        <v>13</v>
      </c>
      <c r="K1960" t="s">
        <v>4040</v>
      </c>
      <c r="L1960">
        <v>46.15</v>
      </c>
      <c r="M1960" t="s">
        <v>83</v>
      </c>
      <c r="N1960">
        <v>1968</v>
      </c>
      <c r="O1960">
        <v>1</v>
      </c>
      <c r="P1960">
        <v>1969</v>
      </c>
      <c r="Q1960">
        <v>1</v>
      </c>
      <c r="R1960" t="s">
        <v>4041</v>
      </c>
    </row>
    <row r="1961" spans="1:18">
      <c r="A1961">
        <v>5370</v>
      </c>
      <c r="B1961" t="s">
        <v>4124</v>
      </c>
      <c r="C1961">
        <v>-79.025000000000006</v>
      </c>
      <c r="D1961">
        <v>40.583333000000003</v>
      </c>
      <c r="G1961">
        <v>3619</v>
      </c>
      <c r="I1961">
        <v>14</v>
      </c>
      <c r="K1961" t="s">
        <v>4040</v>
      </c>
      <c r="L1961">
        <v>47.6</v>
      </c>
      <c r="M1961" t="s">
        <v>83</v>
      </c>
      <c r="N1961">
        <v>1968</v>
      </c>
      <c r="O1961">
        <v>1</v>
      </c>
      <c r="P1961">
        <v>1969</v>
      </c>
      <c r="Q1961">
        <v>1</v>
      </c>
      <c r="R1961" t="s">
        <v>4041</v>
      </c>
    </row>
    <row r="1962" spans="1:18">
      <c r="A1962">
        <v>5371</v>
      </c>
      <c r="B1962" t="s">
        <v>4125</v>
      </c>
      <c r="C1962">
        <v>-79.093333000000001</v>
      </c>
      <c r="D1962">
        <v>40.549999999999997</v>
      </c>
      <c r="G1962">
        <v>3618</v>
      </c>
      <c r="I1962">
        <v>11.5</v>
      </c>
      <c r="K1962" t="s">
        <v>4040</v>
      </c>
      <c r="L1962">
        <v>32.774999999999999</v>
      </c>
      <c r="M1962" t="s">
        <v>83</v>
      </c>
      <c r="N1962">
        <v>1968</v>
      </c>
      <c r="O1962">
        <v>1</v>
      </c>
      <c r="P1962">
        <v>1969</v>
      </c>
      <c r="Q1962">
        <v>1</v>
      </c>
      <c r="R1962" t="s">
        <v>4041</v>
      </c>
    </row>
    <row r="1963" spans="1:18">
      <c r="A1963">
        <v>5372</v>
      </c>
      <c r="B1963" t="s">
        <v>4126</v>
      </c>
      <c r="C1963">
        <v>-79.231666000000004</v>
      </c>
      <c r="D1963">
        <v>40.516666000000001</v>
      </c>
      <c r="G1963">
        <v>3618</v>
      </c>
      <c r="I1963">
        <v>11.5</v>
      </c>
      <c r="K1963" t="s">
        <v>4040</v>
      </c>
      <c r="L1963">
        <v>38.524999999999999</v>
      </c>
      <c r="M1963" t="s">
        <v>83</v>
      </c>
      <c r="N1963">
        <v>1968</v>
      </c>
      <c r="O1963">
        <v>1</v>
      </c>
      <c r="P1963">
        <v>1969</v>
      </c>
      <c r="Q1963">
        <v>1</v>
      </c>
      <c r="R1963" t="s">
        <v>4041</v>
      </c>
    </row>
    <row r="1964" spans="1:18">
      <c r="A1964">
        <v>5373</v>
      </c>
      <c r="B1964" t="s">
        <v>4127</v>
      </c>
      <c r="C1964">
        <v>-69.055000000000007</v>
      </c>
      <c r="D1964">
        <v>40.716665999999996</v>
      </c>
      <c r="G1964">
        <v>961</v>
      </c>
      <c r="I1964">
        <v>10.4</v>
      </c>
      <c r="K1964" t="s">
        <v>4128</v>
      </c>
      <c r="L1964">
        <v>104</v>
      </c>
      <c r="M1964" t="s">
        <v>244</v>
      </c>
      <c r="N1964">
        <v>0</v>
      </c>
      <c r="P1964">
        <v>1969</v>
      </c>
      <c r="Q1964">
        <v>1</v>
      </c>
      <c r="R1964" t="s">
        <v>4041</v>
      </c>
    </row>
    <row r="1965" spans="1:18">
      <c r="A1965">
        <v>5374</v>
      </c>
      <c r="B1965" t="s">
        <v>4129</v>
      </c>
      <c r="C1965">
        <v>-69.114999999999995</v>
      </c>
      <c r="D1965">
        <v>42.483333000000002</v>
      </c>
      <c r="G1965">
        <v>1393</v>
      </c>
      <c r="I1965">
        <v>8.9</v>
      </c>
      <c r="K1965" t="s">
        <v>4128</v>
      </c>
      <c r="L1965">
        <v>89</v>
      </c>
      <c r="M1965" t="s">
        <v>244</v>
      </c>
      <c r="N1965">
        <v>0</v>
      </c>
      <c r="P1965">
        <v>1969</v>
      </c>
      <c r="Q1965">
        <v>1</v>
      </c>
      <c r="R1965" t="s">
        <v>4041</v>
      </c>
    </row>
    <row r="1966" spans="1:18">
      <c r="A1966">
        <v>5375</v>
      </c>
      <c r="B1966" t="s">
        <v>4130</v>
      </c>
      <c r="C1966">
        <v>-69.461665999999994</v>
      </c>
      <c r="D1966">
        <v>42.7</v>
      </c>
      <c r="G1966">
        <v>1604</v>
      </c>
      <c r="I1966">
        <v>6.7</v>
      </c>
      <c r="K1966" t="s">
        <v>4128</v>
      </c>
      <c r="L1966">
        <v>67</v>
      </c>
      <c r="M1966" t="s">
        <v>244</v>
      </c>
      <c r="N1966">
        <v>0</v>
      </c>
      <c r="P1966">
        <v>1969</v>
      </c>
      <c r="Q1966">
        <v>1</v>
      </c>
      <c r="R1966" t="s">
        <v>4041</v>
      </c>
    </row>
    <row r="1967" spans="1:18">
      <c r="A1967">
        <v>5376</v>
      </c>
      <c r="B1967" t="s">
        <v>4131</v>
      </c>
      <c r="C1967">
        <v>-70.018332999999998</v>
      </c>
      <c r="D1967">
        <v>43.1</v>
      </c>
      <c r="G1967">
        <v>1881</v>
      </c>
      <c r="I1967">
        <v>8.3000000000000007</v>
      </c>
      <c r="K1967" t="s">
        <v>4128</v>
      </c>
      <c r="L1967">
        <v>83</v>
      </c>
      <c r="M1967" t="s">
        <v>244</v>
      </c>
      <c r="N1967">
        <v>0</v>
      </c>
      <c r="P1967">
        <v>1969</v>
      </c>
      <c r="Q1967">
        <v>1</v>
      </c>
      <c r="R1967" t="s">
        <v>4041</v>
      </c>
    </row>
    <row r="1968" spans="1:18">
      <c r="A1968">
        <v>5377</v>
      </c>
      <c r="B1968" t="s">
        <v>4132</v>
      </c>
      <c r="C1968">
        <v>-70.33</v>
      </c>
      <c r="D1968">
        <v>43.1</v>
      </c>
      <c r="G1968">
        <v>1961</v>
      </c>
      <c r="I1968">
        <v>9.4</v>
      </c>
      <c r="K1968" t="s">
        <v>4128</v>
      </c>
      <c r="L1968">
        <v>94</v>
      </c>
      <c r="M1968" t="s">
        <v>244</v>
      </c>
      <c r="N1968">
        <v>0</v>
      </c>
      <c r="P1968">
        <v>1969</v>
      </c>
      <c r="Q1968">
        <v>1</v>
      </c>
      <c r="R1968" t="s">
        <v>4041</v>
      </c>
    </row>
    <row r="1969" spans="1:18">
      <c r="A1969">
        <v>5378</v>
      </c>
      <c r="B1969" t="s">
        <v>4057</v>
      </c>
      <c r="C1969">
        <v>-70.841666000000004</v>
      </c>
      <c r="D1969">
        <v>43.116666000000002</v>
      </c>
      <c r="G1969">
        <v>2062</v>
      </c>
      <c r="I1969">
        <v>9.6</v>
      </c>
      <c r="K1969" t="s">
        <v>4128</v>
      </c>
      <c r="L1969">
        <v>96</v>
      </c>
      <c r="M1969" t="s">
        <v>244</v>
      </c>
      <c r="N1969">
        <v>0</v>
      </c>
      <c r="P1969">
        <v>1969</v>
      </c>
      <c r="Q1969">
        <v>1</v>
      </c>
      <c r="R1969" t="s">
        <v>4041</v>
      </c>
    </row>
    <row r="1970" spans="1:18">
      <c r="A1970">
        <v>5379</v>
      </c>
      <c r="B1970" t="s">
        <v>4062</v>
      </c>
      <c r="C1970">
        <v>-71.526666000000006</v>
      </c>
      <c r="D1970">
        <v>43.05</v>
      </c>
      <c r="G1970">
        <v>2373</v>
      </c>
      <c r="I1970">
        <v>8.6</v>
      </c>
      <c r="K1970" t="s">
        <v>4128</v>
      </c>
      <c r="L1970">
        <v>86</v>
      </c>
      <c r="M1970" t="s">
        <v>244</v>
      </c>
      <c r="N1970">
        <v>0</v>
      </c>
      <c r="P1970">
        <v>1969</v>
      </c>
      <c r="Q1970">
        <v>1</v>
      </c>
      <c r="R1970" t="s">
        <v>4041</v>
      </c>
    </row>
    <row r="1971" spans="1:18">
      <c r="A1971">
        <v>5380</v>
      </c>
      <c r="B1971" t="s">
        <v>4063</v>
      </c>
      <c r="C1971">
        <v>-71.561666000000002</v>
      </c>
      <c r="D1971">
        <v>43.05</v>
      </c>
      <c r="G1971">
        <v>2394</v>
      </c>
      <c r="I1971">
        <v>9.75</v>
      </c>
      <c r="K1971" t="s">
        <v>4128</v>
      </c>
      <c r="L1971">
        <v>97.5</v>
      </c>
      <c r="M1971" t="s">
        <v>244</v>
      </c>
      <c r="N1971">
        <v>0</v>
      </c>
      <c r="P1971">
        <v>1969</v>
      </c>
      <c r="Q1971">
        <v>1</v>
      </c>
      <c r="R1971" t="s">
        <v>4041</v>
      </c>
    </row>
    <row r="1972" spans="1:18">
      <c r="A1972">
        <v>5381</v>
      </c>
      <c r="B1972" t="s">
        <v>4071</v>
      </c>
      <c r="C1972">
        <v>-72.506665999999996</v>
      </c>
      <c r="D1972">
        <v>43.1</v>
      </c>
      <c r="G1972">
        <v>2802</v>
      </c>
      <c r="I1972">
        <v>9.4499999999999993</v>
      </c>
      <c r="K1972" t="s">
        <v>4128</v>
      </c>
      <c r="L1972">
        <v>94.5</v>
      </c>
      <c r="M1972" t="s">
        <v>244</v>
      </c>
      <c r="N1972">
        <v>0</v>
      </c>
      <c r="P1972">
        <v>1969</v>
      </c>
      <c r="Q1972">
        <v>1</v>
      </c>
      <c r="R1972" t="s">
        <v>4041</v>
      </c>
    </row>
    <row r="1973" spans="1:18">
      <c r="A1973">
        <v>5382</v>
      </c>
      <c r="B1973" t="s">
        <v>4133</v>
      </c>
      <c r="C1973">
        <v>-73.041666000000006</v>
      </c>
      <c r="D1973">
        <v>42.983333000000002</v>
      </c>
      <c r="G1973">
        <v>3010</v>
      </c>
      <c r="I1973">
        <v>4.75</v>
      </c>
      <c r="K1973" t="s">
        <v>4128</v>
      </c>
      <c r="L1973">
        <v>47.5</v>
      </c>
      <c r="M1973" t="s">
        <v>244</v>
      </c>
      <c r="N1973">
        <v>0</v>
      </c>
      <c r="P1973">
        <v>1969</v>
      </c>
      <c r="Q1973">
        <v>1</v>
      </c>
      <c r="R1973" t="s">
        <v>4041</v>
      </c>
    </row>
    <row r="1974" spans="1:18">
      <c r="A1974">
        <v>5383</v>
      </c>
      <c r="B1974" t="s">
        <v>4080</v>
      </c>
      <c r="C1974">
        <v>-73.541666000000006</v>
      </c>
      <c r="D1974">
        <v>42.916665999999999</v>
      </c>
      <c r="G1974">
        <v>3177</v>
      </c>
      <c r="I1974">
        <v>7.6</v>
      </c>
      <c r="K1974" t="s">
        <v>4128</v>
      </c>
      <c r="L1974">
        <v>76</v>
      </c>
      <c r="M1974" t="s">
        <v>244</v>
      </c>
      <c r="N1974">
        <v>0</v>
      </c>
      <c r="P1974">
        <v>1969</v>
      </c>
      <c r="Q1974">
        <v>1</v>
      </c>
      <c r="R1974" t="s">
        <v>4041</v>
      </c>
    </row>
    <row r="1975" spans="1:18">
      <c r="A1975">
        <v>5384</v>
      </c>
      <c r="B1975" t="s">
        <v>4086</v>
      </c>
      <c r="C1975">
        <v>-74.336665999999994</v>
      </c>
      <c r="D1975">
        <v>42.866666000000002</v>
      </c>
      <c r="G1975">
        <v>3407</v>
      </c>
      <c r="I1975">
        <v>6.1</v>
      </c>
      <c r="K1975" t="s">
        <v>4128</v>
      </c>
      <c r="L1975">
        <v>61</v>
      </c>
      <c r="M1975" t="s">
        <v>244</v>
      </c>
      <c r="N1975">
        <v>0</v>
      </c>
      <c r="P1975">
        <v>1969</v>
      </c>
      <c r="Q1975">
        <v>1</v>
      </c>
      <c r="R1975" t="s">
        <v>4041</v>
      </c>
    </row>
    <row r="1976" spans="1:18">
      <c r="A1976">
        <v>5385</v>
      </c>
      <c r="B1976" t="s">
        <v>4091</v>
      </c>
      <c r="C1976">
        <v>-74.995000000000005</v>
      </c>
      <c r="D1976">
        <v>42.833333000000003</v>
      </c>
      <c r="G1976">
        <v>3519</v>
      </c>
      <c r="I1976">
        <v>5.25</v>
      </c>
      <c r="K1976" t="s">
        <v>4128</v>
      </c>
      <c r="L1976">
        <v>52.5</v>
      </c>
      <c r="M1976" t="s">
        <v>244</v>
      </c>
      <c r="N1976">
        <v>0</v>
      </c>
      <c r="P1976">
        <v>1969</v>
      </c>
      <c r="Q1976">
        <v>1</v>
      </c>
      <c r="R1976" t="s">
        <v>4041</v>
      </c>
    </row>
    <row r="1977" spans="1:18">
      <c r="A1977">
        <v>5386</v>
      </c>
      <c r="B1977" t="s">
        <v>4095</v>
      </c>
      <c r="C1977">
        <v>-75.441665999999998</v>
      </c>
      <c r="D1977">
        <v>42.6</v>
      </c>
      <c r="G1977">
        <v>3556</v>
      </c>
      <c r="I1977">
        <v>4.75</v>
      </c>
      <c r="K1977" t="s">
        <v>4128</v>
      </c>
      <c r="L1977">
        <v>47.5</v>
      </c>
      <c r="M1977" t="s">
        <v>244</v>
      </c>
      <c r="N1977">
        <v>0</v>
      </c>
      <c r="P1977">
        <v>1969</v>
      </c>
      <c r="Q1977">
        <v>1</v>
      </c>
      <c r="R1977" t="s">
        <v>4041</v>
      </c>
    </row>
    <row r="1978" spans="1:18">
      <c r="A1978">
        <v>5387</v>
      </c>
      <c r="B1978" t="s">
        <v>4099</v>
      </c>
      <c r="C1978">
        <v>-75.956665999999998</v>
      </c>
      <c r="D1978">
        <v>42.383333</v>
      </c>
      <c r="G1978">
        <v>3613</v>
      </c>
      <c r="I1978">
        <v>4.0999999999999996</v>
      </c>
      <c r="K1978" t="s">
        <v>4128</v>
      </c>
      <c r="L1978">
        <v>41</v>
      </c>
      <c r="M1978" t="s">
        <v>244</v>
      </c>
      <c r="N1978">
        <v>0</v>
      </c>
      <c r="P1978">
        <v>1969</v>
      </c>
      <c r="Q1978">
        <v>1</v>
      </c>
      <c r="R1978" t="s">
        <v>4041</v>
      </c>
    </row>
    <row r="1979" spans="1:18">
      <c r="A1979">
        <v>5388</v>
      </c>
      <c r="B1979" t="s">
        <v>4102</v>
      </c>
      <c r="C1979">
        <v>-76.37</v>
      </c>
      <c r="D1979">
        <v>42.366666000000002</v>
      </c>
      <c r="G1979">
        <v>3645</v>
      </c>
      <c r="I1979">
        <v>4.2</v>
      </c>
      <c r="K1979" t="s">
        <v>4128</v>
      </c>
      <c r="L1979">
        <v>42</v>
      </c>
      <c r="M1979" t="s">
        <v>244</v>
      </c>
      <c r="N1979">
        <v>0</v>
      </c>
      <c r="P1979">
        <v>1969</v>
      </c>
      <c r="Q1979">
        <v>1</v>
      </c>
      <c r="R1979" t="s">
        <v>4041</v>
      </c>
    </row>
    <row r="1980" spans="1:18">
      <c r="A1980">
        <v>5389</v>
      </c>
      <c r="B1980" t="s">
        <v>4106</v>
      </c>
      <c r="C1980">
        <v>-76.983333000000002</v>
      </c>
      <c r="D1980">
        <v>41.8</v>
      </c>
      <c r="G1980">
        <v>3696</v>
      </c>
      <c r="I1980">
        <v>3.1</v>
      </c>
      <c r="K1980" t="s">
        <v>4128</v>
      </c>
      <c r="L1980">
        <v>31</v>
      </c>
      <c r="M1980" t="s">
        <v>244</v>
      </c>
      <c r="N1980">
        <v>0</v>
      </c>
      <c r="P1980">
        <v>1969</v>
      </c>
      <c r="Q1980">
        <v>1</v>
      </c>
      <c r="R1980" t="s">
        <v>4041</v>
      </c>
    </row>
    <row r="1981" spans="1:18">
      <c r="A1981">
        <v>5390</v>
      </c>
      <c r="B1981" t="s">
        <v>4134</v>
      </c>
      <c r="C1981">
        <v>-77.363332999999997</v>
      </c>
      <c r="D1981">
        <v>41.55</v>
      </c>
      <c r="G1981">
        <v>3713</v>
      </c>
      <c r="I1981">
        <v>3.15</v>
      </c>
      <c r="K1981" t="s">
        <v>4128</v>
      </c>
      <c r="L1981">
        <v>31.5</v>
      </c>
      <c r="M1981" t="s">
        <v>244</v>
      </c>
      <c r="N1981">
        <v>0</v>
      </c>
      <c r="P1981">
        <v>1969</v>
      </c>
      <c r="Q1981">
        <v>1</v>
      </c>
      <c r="R1981" t="s">
        <v>4041</v>
      </c>
    </row>
    <row r="1982" spans="1:18">
      <c r="A1982">
        <v>5391</v>
      </c>
      <c r="B1982" t="s">
        <v>4110</v>
      </c>
      <c r="C1982">
        <v>-77.433333000000005</v>
      </c>
      <c r="D1982">
        <v>41.533332999999999</v>
      </c>
      <c r="G1982">
        <v>3717</v>
      </c>
      <c r="I1982">
        <v>4.05</v>
      </c>
      <c r="K1982" t="s">
        <v>4128</v>
      </c>
      <c r="L1982">
        <v>40.5</v>
      </c>
      <c r="M1982" t="s">
        <v>244</v>
      </c>
      <c r="N1982">
        <v>0</v>
      </c>
      <c r="P1982">
        <v>1969</v>
      </c>
      <c r="Q1982">
        <v>1</v>
      </c>
      <c r="R1982" t="s">
        <v>4041</v>
      </c>
    </row>
    <row r="1983" spans="1:18">
      <c r="A1983">
        <v>5392</v>
      </c>
      <c r="B1983" t="s">
        <v>4115</v>
      </c>
      <c r="C1983">
        <v>-78.010000000000005</v>
      </c>
      <c r="D1983">
        <v>41.166665999999999</v>
      </c>
      <c r="G1983">
        <v>3694</v>
      </c>
      <c r="I1983">
        <v>3.25</v>
      </c>
      <c r="K1983" t="s">
        <v>4128</v>
      </c>
      <c r="L1983">
        <v>32.5</v>
      </c>
      <c r="M1983" t="s">
        <v>244</v>
      </c>
      <c r="N1983">
        <v>0</v>
      </c>
      <c r="P1983">
        <v>1969</v>
      </c>
      <c r="Q1983">
        <v>1</v>
      </c>
      <c r="R1983" t="s">
        <v>4041</v>
      </c>
    </row>
    <row r="1984" spans="1:18">
      <c r="A1984">
        <v>5393</v>
      </c>
      <c r="B1984" t="s">
        <v>4121</v>
      </c>
      <c r="C1984">
        <v>-78.618333000000007</v>
      </c>
      <c r="D1984">
        <v>40.766666000000001</v>
      </c>
      <c r="G1984">
        <v>3649</v>
      </c>
      <c r="I1984">
        <v>3.05</v>
      </c>
      <c r="K1984" t="s">
        <v>4128</v>
      </c>
      <c r="L1984">
        <v>30.5</v>
      </c>
      <c r="M1984" t="s">
        <v>244</v>
      </c>
      <c r="N1984">
        <v>0</v>
      </c>
      <c r="P1984">
        <v>1969</v>
      </c>
      <c r="Q1984">
        <v>1</v>
      </c>
      <c r="R1984" t="s">
        <v>4041</v>
      </c>
    </row>
    <row r="1985" spans="1:18">
      <c r="A1985">
        <v>5394</v>
      </c>
      <c r="B1985" t="s">
        <v>4135</v>
      </c>
      <c r="C1985">
        <v>-78.956665999999998</v>
      </c>
      <c r="D1985">
        <v>40.633333</v>
      </c>
      <c r="G1985">
        <v>3613</v>
      </c>
      <c r="I1985">
        <v>3.8</v>
      </c>
      <c r="K1985" t="s">
        <v>4128</v>
      </c>
      <c r="L1985">
        <v>38</v>
      </c>
      <c r="M1985" t="s">
        <v>244</v>
      </c>
      <c r="N1985">
        <v>0</v>
      </c>
      <c r="P1985">
        <v>1969</v>
      </c>
      <c r="Q1985">
        <v>1</v>
      </c>
      <c r="R1985" t="s">
        <v>4041</v>
      </c>
    </row>
    <row r="1986" spans="1:18">
      <c r="A1986">
        <v>5395</v>
      </c>
      <c r="B1986" t="s">
        <v>4136</v>
      </c>
      <c r="C1986">
        <v>-79.246666000000005</v>
      </c>
      <c r="D1986">
        <v>40.5</v>
      </c>
      <c r="G1986">
        <v>3624</v>
      </c>
      <c r="I1986">
        <v>3.5</v>
      </c>
      <c r="K1986" t="s">
        <v>4128</v>
      </c>
      <c r="L1986">
        <v>35</v>
      </c>
      <c r="M1986" t="s">
        <v>244</v>
      </c>
      <c r="N1986">
        <v>0</v>
      </c>
      <c r="P1986">
        <v>1969</v>
      </c>
      <c r="Q1986">
        <v>1</v>
      </c>
      <c r="R1986" t="s">
        <v>4041</v>
      </c>
    </row>
    <row r="1987" spans="1:18">
      <c r="A1987">
        <v>5396</v>
      </c>
      <c r="B1987" t="s">
        <v>4137</v>
      </c>
      <c r="C1987">
        <v>-79.63</v>
      </c>
      <c r="D1987">
        <v>40.566665999999998</v>
      </c>
      <c r="G1987">
        <v>3584</v>
      </c>
      <c r="I1987">
        <v>3.8</v>
      </c>
      <c r="K1987" t="s">
        <v>4128</v>
      </c>
      <c r="L1987">
        <v>38</v>
      </c>
      <c r="M1987" t="s">
        <v>244</v>
      </c>
      <c r="N1987">
        <v>0</v>
      </c>
      <c r="P1987">
        <v>1969</v>
      </c>
      <c r="Q1987">
        <v>1</v>
      </c>
      <c r="R1987" t="s">
        <v>4041</v>
      </c>
    </row>
    <row r="1988" spans="1:18">
      <c r="A1988">
        <v>5397</v>
      </c>
      <c r="B1988" t="s">
        <v>4138</v>
      </c>
      <c r="C1988">
        <v>-80.018332999999998</v>
      </c>
      <c r="D1988">
        <v>40.65</v>
      </c>
      <c r="G1988">
        <v>3563</v>
      </c>
      <c r="I1988">
        <v>3.7</v>
      </c>
      <c r="K1988" t="s">
        <v>4128</v>
      </c>
      <c r="L1988">
        <v>37</v>
      </c>
      <c r="M1988" t="s">
        <v>244</v>
      </c>
      <c r="N1988">
        <v>0</v>
      </c>
      <c r="P1988">
        <v>1969</v>
      </c>
      <c r="Q1988">
        <v>1</v>
      </c>
      <c r="R1988" t="s">
        <v>4041</v>
      </c>
    </row>
    <row r="1989" spans="1:18">
      <c r="A1989">
        <v>5398</v>
      </c>
      <c r="B1989" t="s">
        <v>4139</v>
      </c>
      <c r="C1989">
        <v>-80.614999999999995</v>
      </c>
      <c r="D1989">
        <v>40.616666000000002</v>
      </c>
      <c r="G1989">
        <v>3523</v>
      </c>
      <c r="I1989">
        <v>4.3</v>
      </c>
      <c r="K1989" t="s">
        <v>4128</v>
      </c>
      <c r="L1989">
        <v>43</v>
      </c>
      <c r="M1989" t="s">
        <v>244</v>
      </c>
      <c r="N1989">
        <v>0</v>
      </c>
      <c r="P1989">
        <v>1969</v>
      </c>
      <c r="Q1989">
        <v>1</v>
      </c>
      <c r="R1989" t="s">
        <v>4041</v>
      </c>
    </row>
    <row r="1990" spans="1:18">
      <c r="A1990">
        <v>5399</v>
      </c>
      <c r="B1990" t="s">
        <v>4140</v>
      </c>
      <c r="C1990">
        <v>-81.213333000000006</v>
      </c>
      <c r="D1990">
        <v>40.6</v>
      </c>
      <c r="G1990">
        <v>3468</v>
      </c>
      <c r="I1990">
        <v>3.8</v>
      </c>
      <c r="K1990" t="s">
        <v>4128</v>
      </c>
      <c r="L1990">
        <v>38</v>
      </c>
      <c r="M1990" t="s">
        <v>244</v>
      </c>
      <c r="N1990">
        <v>0</v>
      </c>
      <c r="P1990">
        <v>1969</v>
      </c>
      <c r="Q1990">
        <v>1</v>
      </c>
      <c r="R1990" t="s">
        <v>4041</v>
      </c>
    </row>
    <row r="1991" spans="1:18">
      <c r="A1991">
        <v>5400</v>
      </c>
      <c r="B1991" t="s">
        <v>4141</v>
      </c>
      <c r="C1991">
        <v>-81.618333000000007</v>
      </c>
      <c r="D1991">
        <v>40.616666000000002</v>
      </c>
      <c r="G1991">
        <v>3432</v>
      </c>
      <c r="I1991">
        <v>5.5</v>
      </c>
      <c r="K1991" t="s">
        <v>4128</v>
      </c>
      <c r="L1991">
        <v>55</v>
      </c>
      <c r="M1991" t="s">
        <v>244</v>
      </c>
      <c r="N1991">
        <v>0</v>
      </c>
      <c r="P1991">
        <v>1969</v>
      </c>
      <c r="Q1991">
        <v>1</v>
      </c>
      <c r="R1991" t="s">
        <v>4041</v>
      </c>
    </row>
    <row r="1992" spans="1:18">
      <c r="A1992">
        <v>5401</v>
      </c>
      <c r="B1992" t="s">
        <v>4142</v>
      </c>
      <c r="C1992">
        <v>-82.201666000000003</v>
      </c>
      <c r="D1992">
        <v>40.6</v>
      </c>
      <c r="G1992">
        <v>3402</v>
      </c>
      <c r="I1992">
        <v>5.2</v>
      </c>
      <c r="K1992" t="s">
        <v>4128</v>
      </c>
      <c r="L1992">
        <v>52</v>
      </c>
      <c r="M1992" t="s">
        <v>244</v>
      </c>
      <c r="N1992">
        <v>0</v>
      </c>
      <c r="P1992">
        <v>1969</v>
      </c>
      <c r="Q1992">
        <v>1</v>
      </c>
      <c r="R1992" t="s">
        <v>4041</v>
      </c>
    </row>
    <row r="1993" spans="1:18">
      <c r="A1993">
        <v>5402</v>
      </c>
      <c r="B1993" t="s">
        <v>4143</v>
      </c>
      <c r="C1993">
        <v>-82.601665999999994</v>
      </c>
      <c r="D1993">
        <v>40.549999999999997</v>
      </c>
      <c r="G1993">
        <v>3369</v>
      </c>
      <c r="I1993">
        <v>5.8</v>
      </c>
      <c r="K1993" t="s">
        <v>4128</v>
      </c>
      <c r="L1993">
        <v>58</v>
      </c>
      <c r="M1993" t="s">
        <v>244</v>
      </c>
      <c r="N1993">
        <v>0</v>
      </c>
      <c r="P1993">
        <v>1969</v>
      </c>
      <c r="Q1993">
        <v>1</v>
      </c>
      <c r="R1993" t="s">
        <v>4041</v>
      </c>
    </row>
    <row r="1994" spans="1:18">
      <c r="A1994">
        <v>5403</v>
      </c>
      <c r="B1994" t="s">
        <v>4144</v>
      </c>
      <c r="C1994">
        <v>-83.213333000000006</v>
      </c>
      <c r="D1994">
        <v>40.533332999999999</v>
      </c>
      <c r="G1994">
        <v>3353</v>
      </c>
      <c r="I1994">
        <v>7</v>
      </c>
      <c r="K1994" t="s">
        <v>4128</v>
      </c>
      <c r="L1994">
        <v>70</v>
      </c>
      <c r="M1994" t="s">
        <v>244</v>
      </c>
      <c r="N1994">
        <v>0</v>
      </c>
      <c r="P1994">
        <v>1969</v>
      </c>
      <c r="Q1994">
        <v>1</v>
      </c>
      <c r="R1994" t="s">
        <v>4041</v>
      </c>
    </row>
    <row r="1995" spans="1:18">
      <c r="A1995">
        <v>5404</v>
      </c>
      <c r="B1995" t="s">
        <v>4145</v>
      </c>
      <c r="C1995">
        <v>-83.625</v>
      </c>
      <c r="D1995">
        <v>40.583333000000003</v>
      </c>
      <c r="G1995">
        <v>3300</v>
      </c>
      <c r="I1995">
        <v>6.8</v>
      </c>
      <c r="K1995" t="s">
        <v>4128</v>
      </c>
      <c r="L1995">
        <v>68</v>
      </c>
      <c r="M1995" t="s">
        <v>244</v>
      </c>
      <c r="N1995">
        <v>0</v>
      </c>
      <c r="P1995">
        <v>1969</v>
      </c>
      <c r="Q1995">
        <v>1</v>
      </c>
      <c r="R1995" t="s">
        <v>4041</v>
      </c>
    </row>
    <row r="1996" spans="1:18">
      <c r="A1996">
        <v>5405</v>
      </c>
      <c r="B1996" t="s">
        <v>4146</v>
      </c>
      <c r="C1996">
        <v>-84.238332999999997</v>
      </c>
      <c r="D1996">
        <v>40.6</v>
      </c>
      <c r="G1996">
        <v>3282</v>
      </c>
      <c r="I1996">
        <v>5.3</v>
      </c>
      <c r="K1996" t="s">
        <v>4128</v>
      </c>
      <c r="L1996">
        <v>53</v>
      </c>
      <c r="M1996" t="s">
        <v>244</v>
      </c>
      <c r="N1996">
        <v>0</v>
      </c>
      <c r="P1996">
        <v>1969</v>
      </c>
      <c r="Q1996">
        <v>1</v>
      </c>
      <c r="R1996" t="s">
        <v>4041</v>
      </c>
    </row>
    <row r="1997" spans="1:18">
      <c r="A1997">
        <v>5406</v>
      </c>
      <c r="B1997" t="s">
        <v>4147</v>
      </c>
      <c r="C1997">
        <v>-84.648332999999994</v>
      </c>
      <c r="D1997">
        <v>40.549999999999997</v>
      </c>
      <c r="G1997">
        <v>3249</v>
      </c>
      <c r="I1997">
        <v>7.2</v>
      </c>
      <c r="K1997" t="s">
        <v>4128</v>
      </c>
      <c r="L1997">
        <v>72</v>
      </c>
      <c r="M1997" t="s">
        <v>244</v>
      </c>
      <c r="N1997">
        <v>0</v>
      </c>
      <c r="P1997">
        <v>1969</v>
      </c>
      <c r="Q1997">
        <v>1</v>
      </c>
      <c r="R1997" t="s">
        <v>4041</v>
      </c>
    </row>
    <row r="1998" spans="1:18">
      <c r="A1998">
        <v>5407</v>
      </c>
      <c r="B1998" t="s">
        <v>4148</v>
      </c>
      <c r="C1998">
        <v>-85.055000000000007</v>
      </c>
      <c r="D1998">
        <v>40.516666000000001</v>
      </c>
      <c r="G1998">
        <v>3194</v>
      </c>
      <c r="I1998">
        <v>8.25</v>
      </c>
      <c r="K1998" t="s">
        <v>4128</v>
      </c>
      <c r="L1998">
        <v>82.5</v>
      </c>
      <c r="M1998" t="s">
        <v>244</v>
      </c>
      <c r="N1998">
        <v>0</v>
      </c>
      <c r="P1998">
        <v>1969</v>
      </c>
      <c r="Q1998">
        <v>1</v>
      </c>
      <c r="R1998" t="s">
        <v>4041</v>
      </c>
    </row>
    <row r="1999" spans="1:18">
      <c r="A1999">
        <v>5408</v>
      </c>
      <c r="B1999" t="s">
        <v>4149</v>
      </c>
      <c r="C1999">
        <v>-85.673333</v>
      </c>
      <c r="D1999">
        <v>40.200000000000003</v>
      </c>
      <c r="G1999">
        <v>3154</v>
      </c>
      <c r="I1999">
        <v>5.75</v>
      </c>
      <c r="K1999" t="s">
        <v>4128</v>
      </c>
      <c r="L1999">
        <v>57.5</v>
      </c>
      <c r="M1999" t="s">
        <v>244</v>
      </c>
      <c r="N1999">
        <v>0</v>
      </c>
      <c r="P1999">
        <v>1969</v>
      </c>
      <c r="Q1999">
        <v>1</v>
      </c>
      <c r="R1999" t="s">
        <v>4041</v>
      </c>
    </row>
    <row r="2000" spans="1:18">
      <c r="A2000">
        <v>5409</v>
      </c>
      <c r="B2000" t="s">
        <v>4150</v>
      </c>
      <c r="C2000">
        <v>-86.291666000000006</v>
      </c>
      <c r="D2000">
        <v>39.916665999999999</v>
      </c>
      <c r="G2000">
        <v>3103</v>
      </c>
      <c r="I2000">
        <v>6.25</v>
      </c>
      <c r="K2000" t="s">
        <v>4128</v>
      </c>
      <c r="L2000">
        <v>62.5</v>
      </c>
      <c r="M2000" t="s">
        <v>244</v>
      </c>
      <c r="N2000">
        <v>0</v>
      </c>
      <c r="P2000">
        <v>1969</v>
      </c>
      <c r="Q2000">
        <v>1</v>
      </c>
      <c r="R2000" t="s">
        <v>4041</v>
      </c>
    </row>
    <row r="2001" spans="1:18">
      <c r="A2001">
        <v>5410</v>
      </c>
      <c r="B2001" t="s">
        <v>4151</v>
      </c>
      <c r="C2001">
        <v>-86.716666000000004</v>
      </c>
      <c r="D2001">
        <v>39.766666000000001</v>
      </c>
      <c r="G2001">
        <v>3030</v>
      </c>
      <c r="I2001">
        <v>7.8</v>
      </c>
      <c r="K2001" t="s">
        <v>4128</v>
      </c>
      <c r="L2001">
        <v>78</v>
      </c>
      <c r="M2001" t="s">
        <v>244</v>
      </c>
      <c r="N2001">
        <v>0</v>
      </c>
      <c r="P2001">
        <v>1969</v>
      </c>
      <c r="Q2001">
        <v>1</v>
      </c>
      <c r="R2001" t="s">
        <v>4041</v>
      </c>
    </row>
    <row r="2002" spans="1:18">
      <c r="A2002">
        <v>5411</v>
      </c>
      <c r="B2002" t="s">
        <v>4152</v>
      </c>
      <c r="C2002">
        <v>-87.336665999999994</v>
      </c>
      <c r="D2002">
        <v>39.866666000000002</v>
      </c>
      <c r="G2002">
        <v>2933</v>
      </c>
      <c r="I2002">
        <v>6.6</v>
      </c>
      <c r="K2002" t="s">
        <v>4128</v>
      </c>
      <c r="L2002">
        <v>66</v>
      </c>
      <c r="M2002" t="s">
        <v>244</v>
      </c>
      <c r="N2002">
        <v>0</v>
      </c>
      <c r="P2002">
        <v>1969</v>
      </c>
      <c r="Q2002">
        <v>1</v>
      </c>
      <c r="R2002" t="s">
        <v>4041</v>
      </c>
    </row>
    <row r="2003" spans="1:18">
      <c r="A2003">
        <v>5412</v>
      </c>
      <c r="B2003" t="s">
        <v>4153</v>
      </c>
      <c r="C2003">
        <v>-87.738332999999997</v>
      </c>
      <c r="D2003">
        <v>40.383333</v>
      </c>
      <c r="G2003">
        <v>2910</v>
      </c>
      <c r="I2003">
        <v>6.9</v>
      </c>
      <c r="K2003" t="s">
        <v>4128</v>
      </c>
      <c r="L2003">
        <v>69</v>
      </c>
      <c r="M2003" t="s">
        <v>244</v>
      </c>
      <c r="N2003">
        <v>0</v>
      </c>
      <c r="P2003">
        <v>1969</v>
      </c>
      <c r="Q2003">
        <v>1</v>
      </c>
      <c r="R2003" t="s">
        <v>4041</v>
      </c>
    </row>
    <row r="2004" spans="1:18">
      <c r="A2004">
        <v>5413</v>
      </c>
      <c r="B2004" t="s">
        <v>4154</v>
      </c>
      <c r="C2004">
        <v>-88.343333000000001</v>
      </c>
      <c r="D2004">
        <v>40.933332999999998</v>
      </c>
      <c r="G2004">
        <v>2874</v>
      </c>
      <c r="I2004">
        <v>6.4</v>
      </c>
      <c r="K2004" t="s">
        <v>4128</v>
      </c>
      <c r="L2004">
        <v>64</v>
      </c>
      <c r="M2004" t="s">
        <v>244</v>
      </c>
      <c r="N2004">
        <v>0</v>
      </c>
      <c r="P2004">
        <v>1969</v>
      </c>
      <c r="Q2004">
        <v>1</v>
      </c>
      <c r="R2004" t="s">
        <v>4041</v>
      </c>
    </row>
    <row r="2005" spans="1:18">
      <c r="A2005">
        <v>5414</v>
      </c>
      <c r="B2005" t="s">
        <v>4155</v>
      </c>
      <c r="C2005">
        <v>-88.748333000000002</v>
      </c>
      <c r="D2005">
        <v>41.033332999999999</v>
      </c>
      <c r="G2005">
        <v>2832</v>
      </c>
      <c r="I2005">
        <v>6.9</v>
      </c>
      <c r="K2005" t="s">
        <v>4128</v>
      </c>
      <c r="L2005">
        <v>69</v>
      </c>
      <c r="M2005" t="s">
        <v>244</v>
      </c>
      <c r="N2005">
        <v>0</v>
      </c>
      <c r="P2005">
        <v>1969</v>
      </c>
      <c r="Q2005">
        <v>1</v>
      </c>
      <c r="R2005" t="s">
        <v>4041</v>
      </c>
    </row>
    <row r="2006" spans="1:18">
      <c r="A2006">
        <v>5415</v>
      </c>
      <c r="B2006" t="s">
        <v>4156</v>
      </c>
      <c r="C2006">
        <v>-89.146665999999996</v>
      </c>
      <c r="D2006">
        <v>41.133333</v>
      </c>
      <c r="G2006">
        <v>2816</v>
      </c>
      <c r="I2006">
        <v>6.65</v>
      </c>
      <c r="K2006" t="s">
        <v>4128</v>
      </c>
      <c r="L2006">
        <v>66.5</v>
      </c>
      <c r="M2006" t="s">
        <v>244</v>
      </c>
      <c r="N2006">
        <v>0</v>
      </c>
      <c r="P2006">
        <v>1969</v>
      </c>
      <c r="Q2006">
        <v>1</v>
      </c>
      <c r="R2006" t="s">
        <v>4041</v>
      </c>
    </row>
    <row r="2007" spans="1:18">
      <c r="A2007">
        <v>5416</v>
      </c>
      <c r="B2007" t="s">
        <v>4157</v>
      </c>
      <c r="C2007">
        <v>-89.756665999999996</v>
      </c>
      <c r="D2007">
        <v>42.233333000000002</v>
      </c>
      <c r="G2007">
        <v>2801</v>
      </c>
      <c r="I2007">
        <v>7.6</v>
      </c>
      <c r="K2007" t="s">
        <v>4128</v>
      </c>
      <c r="L2007">
        <v>76</v>
      </c>
      <c r="M2007" t="s">
        <v>244</v>
      </c>
      <c r="N2007">
        <v>0</v>
      </c>
      <c r="P2007">
        <v>1969</v>
      </c>
      <c r="Q2007">
        <v>1</v>
      </c>
      <c r="R2007" t="s">
        <v>4041</v>
      </c>
    </row>
    <row r="2008" spans="1:18">
      <c r="A2008">
        <v>5417</v>
      </c>
      <c r="B2008" t="s">
        <v>4158</v>
      </c>
      <c r="C2008">
        <v>-89.998333000000002</v>
      </c>
      <c r="D2008">
        <v>0</v>
      </c>
      <c r="G2008">
        <v>2800</v>
      </c>
      <c r="I2008">
        <v>7.6</v>
      </c>
      <c r="K2008" t="s">
        <v>4128</v>
      </c>
      <c r="L2008">
        <v>76</v>
      </c>
      <c r="M2008" t="s">
        <v>244</v>
      </c>
      <c r="N2008">
        <v>0</v>
      </c>
      <c r="P2008">
        <v>1969</v>
      </c>
      <c r="Q2008">
        <v>1</v>
      </c>
      <c r="R2008" t="s">
        <v>4041</v>
      </c>
    </row>
    <row r="2009" spans="1:18">
      <c r="A2009">
        <v>5426</v>
      </c>
      <c r="B2009" t="s">
        <v>4162</v>
      </c>
      <c r="C2009">
        <v>-69.032499999999999</v>
      </c>
      <c r="D2009">
        <v>40.047221999999998</v>
      </c>
      <c r="K2009" t="s">
        <v>595</v>
      </c>
      <c r="L2009">
        <v>212.61176399999999</v>
      </c>
      <c r="M2009" t="s">
        <v>83</v>
      </c>
      <c r="N2009">
        <v>1970</v>
      </c>
      <c r="O2009">
        <v>1</v>
      </c>
      <c r="P2009">
        <v>1972</v>
      </c>
      <c r="Q2009">
        <v>1</v>
      </c>
      <c r="R2009" t="s">
        <v>4163</v>
      </c>
    </row>
    <row r="2010" spans="1:18">
      <c r="A2010">
        <v>5463</v>
      </c>
      <c r="B2010" t="s">
        <v>4194</v>
      </c>
      <c r="C2010">
        <v>-73.833330000000004</v>
      </c>
      <c r="D2010">
        <v>39.116669999999999</v>
      </c>
      <c r="G2010">
        <v>3005</v>
      </c>
      <c r="H2010">
        <v>-43.1</v>
      </c>
      <c r="I2010">
        <v>9</v>
      </c>
      <c r="J2010">
        <v>3</v>
      </c>
      <c r="K2010" t="s">
        <v>2538</v>
      </c>
      <c r="L2010">
        <v>82.53</v>
      </c>
      <c r="M2010" t="s">
        <v>4195</v>
      </c>
      <c r="N2010">
        <v>0</v>
      </c>
      <c r="P2010">
        <v>0</v>
      </c>
      <c r="R2010" t="s">
        <v>4196</v>
      </c>
    </row>
    <row r="2011" spans="1:18">
      <c r="A2011">
        <v>5464</v>
      </c>
      <c r="B2011" t="s">
        <v>4194</v>
      </c>
      <c r="C2011">
        <v>-73.833330000000004</v>
      </c>
      <c r="D2011">
        <v>39.116669999999999</v>
      </c>
      <c r="G2011">
        <v>3005</v>
      </c>
      <c r="H2011">
        <v>-43.1</v>
      </c>
      <c r="I2011">
        <v>15.9</v>
      </c>
      <c r="K2011" t="s">
        <v>3531</v>
      </c>
      <c r="L2011">
        <v>60.42</v>
      </c>
      <c r="M2011" t="s">
        <v>83</v>
      </c>
      <c r="N2011">
        <v>0</v>
      </c>
      <c r="P2011">
        <v>0</v>
      </c>
      <c r="R2011" t="s">
        <v>4196</v>
      </c>
    </row>
    <row r="2012" spans="1:18">
      <c r="A2012">
        <v>5465</v>
      </c>
      <c r="B2012" t="s">
        <v>4198</v>
      </c>
      <c r="C2012">
        <v>-78.168430000000001</v>
      </c>
      <c r="D2012">
        <v>-83.833060000000003</v>
      </c>
      <c r="G2012">
        <v>313</v>
      </c>
      <c r="I2012">
        <v>424</v>
      </c>
      <c r="J2012">
        <v>100</v>
      </c>
      <c r="K2012" t="s">
        <v>3528</v>
      </c>
      <c r="L2012">
        <v>424</v>
      </c>
      <c r="M2012" t="s">
        <v>128</v>
      </c>
      <c r="N2012">
        <v>1985</v>
      </c>
      <c r="O2012">
        <v>1</v>
      </c>
      <c r="P2012">
        <v>1987</v>
      </c>
      <c r="Q2012">
        <v>1</v>
      </c>
      <c r="R2012" t="s">
        <v>4199</v>
      </c>
    </row>
    <row r="2013" spans="1:18">
      <c r="A2013">
        <v>5466</v>
      </c>
      <c r="B2013" t="s">
        <v>4201</v>
      </c>
      <c r="C2013">
        <v>-77.644999999999996</v>
      </c>
      <c r="D2013">
        <v>-83.406670000000005</v>
      </c>
      <c r="G2013">
        <v>736</v>
      </c>
      <c r="I2013">
        <v>320</v>
      </c>
      <c r="J2013">
        <v>100</v>
      </c>
      <c r="K2013" t="s">
        <v>3528</v>
      </c>
      <c r="L2013">
        <v>320</v>
      </c>
      <c r="M2013" t="s">
        <v>128</v>
      </c>
      <c r="N2013">
        <v>1986</v>
      </c>
      <c r="O2013">
        <v>1</v>
      </c>
      <c r="P2013">
        <v>1987</v>
      </c>
      <c r="Q2013">
        <v>1</v>
      </c>
      <c r="R2013" t="s">
        <v>4199</v>
      </c>
    </row>
    <row r="2014" spans="1:18">
      <c r="A2014">
        <v>5467</v>
      </c>
      <c r="B2014" t="s">
        <v>4202</v>
      </c>
      <c r="C2014">
        <v>-77.426100000000005</v>
      </c>
      <c r="D2014">
        <v>-84.840170000000001</v>
      </c>
      <c r="G2014">
        <v>592</v>
      </c>
      <c r="I2014">
        <v>511</v>
      </c>
      <c r="J2014">
        <v>100</v>
      </c>
      <c r="K2014" t="s">
        <v>3528</v>
      </c>
      <c r="L2014">
        <v>511</v>
      </c>
      <c r="M2014" t="s">
        <v>128</v>
      </c>
      <c r="N2014">
        <v>1985</v>
      </c>
      <c r="O2014">
        <v>1</v>
      </c>
      <c r="P2014">
        <v>1987</v>
      </c>
      <c r="Q2014">
        <v>1</v>
      </c>
      <c r="R2014" t="s">
        <v>4199</v>
      </c>
    </row>
    <row r="2015" spans="1:18">
      <c r="A2015">
        <v>5468</v>
      </c>
      <c r="B2015" t="s">
        <v>4203</v>
      </c>
      <c r="C2015">
        <v>-75.916700000000006</v>
      </c>
      <c r="D2015">
        <v>-83.916700000000006</v>
      </c>
      <c r="G2015" t="s">
        <v>2469</v>
      </c>
      <c r="I2015">
        <v>500</v>
      </c>
      <c r="K2015" t="s">
        <v>3528</v>
      </c>
      <c r="L2015">
        <v>500</v>
      </c>
      <c r="M2015" t="s">
        <v>4204</v>
      </c>
      <c r="N2015">
        <v>0</v>
      </c>
      <c r="P2015">
        <v>0</v>
      </c>
      <c r="R2015" t="s">
        <v>4199</v>
      </c>
    </row>
    <row r="2016" spans="1:18">
      <c r="A2016">
        <v>5475</v>
      </c>
      <c r="B2016" t="s">
        <v>1790</v>
      </c>
      <c r="C2016">
        <v>-80.5</v>
      </c>
      <c r="D2016">
        <v>-118</v>
      </c>
      <c r="G2016">
        <v>1475</v>
      </c>
      <c r="H2016">
        <v>-30</v>
      </c>
      <c r="I2016">
        <v>13.7</v>
      </c>
      <c r="K2016" t="s">
        <v>3528</v>
      </c>
      <c r="L2016">
        <v>137</v>
      </c>
      <c r="M2016" t="s">
        <v>244</v>
      </c>
      <c r="N2016">
        <v>1959</v>
      </c>
      <c r="O2016">
        <v>1</v>
      </c>
      <c r="P2016">
        <v>1962</v>
      </c>
      <c r="Q2016">
        <v>1</v>
      </c>
      <c r="R2016" t="s">
        <v>4205</v>
      </c>
    </row>
    <row r="2017" spans="1:18">
      <c r="A2017">
        <v>5476</v>
      </c>
      <c r="B2017" t="s">
        <v>4207</v>
      </c>
      <c r="C2017">
        <v>-81</v>
      </c>
      <c r="D2017">
        <v>-115.6</v>
      </c>
      <c r="G2017">
        <v>1490</v>
      </c>
      <c r="H2017">
        <v>-29</v>
      </c>
      <c r="I2017">
        <v>12</v>
      </c>
      <c r="K2017" t="s">
        <v>3528</v>
      </c>
      <c r="L2017">
        <v>120</v>
      </c>
      <c r="M2017" t="s">
        <v>244</v>
      </c>
      <c r="N2017">
        <v>1958</v>
      </c>
      <c r="O2017">
        <v>1</v>
      </c>
      <c r="P2017">
        <v>1962</v>
      </c>
      <c r="Q2017">
        <v>1</v>
      </c>
      <c r="R2017" t="s">
        <v>4205</v>
      </c>
    </row>
    <row r="2018" spans="1:18">
      <c r="A2018">
        <v>5477</v>
      </c>
      <c r="B2018" t="s">
        <v>4208</v>
      </c>
      <c r="C2018">
        <v>-81.3</v>
      </c>
      <c r="D2018">
        <v>-113.8</v>
      </c>
      <c r="G2018">
        <v>1520</v>
      </c>
      <c r="H2018">
        <v>-29</v>
      </c>
      <c r="I2018">
        <v>13.1</v>
      </c>
      <c r="K2018" t="s">
        <v>3528</v>
      </c>
      <c r="L2018">
        <v>131</v>
      </c>
      <c r="M2018" t="s">
        <v>244</v>
      </c>
      <c r="N2018">
        <v>1957</v>
      </c>
      <c r="O2018">
        <v>1</v>
      </c>
      <c r="P2018">
        <v>1962</v>
      </c>
      <c r="Q2018">
        <v>1</v>
      </c>
      <c r="R2018" t="s">
        <v>4205</v>
      </c>
    </row>
    <row r="2019" spans="1:18">
      <c r="A2019">
        <v>5478</v>
      </c>
      <c r="B2019" t="s">
        <v>4209</v>
      </c>
      <c r="C2019">
        <v>-81.8</v>
      </c>
      <c r="D2019">
        <v>-111</v>
      </c>
      <c r="G2019">
        <v>1690</v>
      </c>
      <c r="H2019">
        <v>-29</v>
      </c>
      <c r="I2019">
        <v>13.7</v>
      </c>
      <c r="K2019" t="s">
        <v>3528</v>
      </c>
      <c r="L2019">
        <v>137</v>
      </c>
      <c r="M2019" t="s">
        <v>244</v>
      </c>
      <c r="N2019">
        <v>1958</v>
      </c>
      <c r="O2019">
        <v>1</v>
      </c>
      <c r="P2019">
        <v>1962</v>
      </c>
      <c r="Q2019">
        <v>1</v>
      </c>
      <c r="R2019" t="s">
        <v>4205</v>
      </c>
    </row>
    <row r="2020" spans="1:18">
      <c r="A2020">
        <v>5479</v>
      </c>
      <c r="B2020" t="s">
        <v>1800</v>
      </c>
      <c r="C2020">
        <v>-82.2</v>
      </c>
      <c r="D2020">
        <v>-108.5</v>
      </c>
      <c r="G2020">
        <v>1810</v>
      </c>
      <c r="H2020">
        <v>-28</v>
      </c>
      <c r="I2020">
        <v>13.5</v>
      </c>
      <c r="K2020" t="s">
        <v>3528</v>
      </c>
      <c r="L2020">
        <v>135</v>
      </c>
      <c r="M2020" t="s">
        <v>244</v>
      </c>
      <c r="N2020">
        <v>1958</v>
      </c>
      <c r="O2020">
        <v>1</v>
      </c>
      <c r="P2020">
        <v>1962</v>
      </c>
      <c r="Q2020">
        <v>1</v>
      </c>
      <c r="R2020" t="s">
        <v>4205</v>
      </c>
    </row>
    <row r="2021" spans="1:18">
      <c r="A2021">
        <v>5480</v>
      </c>
      <c r="B2021" t="s">
        <v>4210</v>
      </c>
      <c r="C2021">
        <v>-82.5</v>
      </c>
      <c r="D2021">
        <v>-106.5</v>
      </c>
      <c r="G2021">
        <v>1900</v>
      </c>
      <c r="H2021">
        <v>-28</v>
      </c>
      <c r="I2021">
        <v>13</v>
      </c>
      <c r="K2021" t="s">
        <v>3528</v>
      </c>
      <c r="L2021">
        <v>130</v>
      </c>
      <c r="M2021" t="s">
        <v>244</v>
      </c>
      <c r="N2021">
        <v>1958</v>
      </c>
      <c r="O2021">
        <v>1</v>
      </c>
      <c r="P2021">
        <v>1962</v>
      </c>
      <c r="Q2021">
        <v>1</v>
      </c>
      <c r="R2021" t="s">
        <v>4205</v>
      </c>
    </row>
    <row r="2022" spans="1:18">
      <c r="A2022">
        <v>5550</v>
      </c>
      <c r="B2022">
        <v>112</v>
      </c>
      <c r="C2022">
        <f>-(88+39/60)</f>
        <v>-88.65</v>
      </c>
      <c r="D2022">
        <f>-(157+30/60)</f>
        <v>-157.5</v>
      </c>
      <c r="G2022">
        <v>3007</v>
      </c>
      <c r="H2022">
        <v>-50.9</v>
      </c>
      <c r="I2022">
        <v>6</v>
      </c>
      <c r="K2022" t="s">
        <v>4270</v>
      </c>
      <c r="L2022">
        <v>60</v>
      </c>
      <c r="M2022" t="s">
        <v>244</v>
      </c>
      <c r="N2022">
        <v>1948</v>
      </c>
      <c r="P2022">
        <v>1960</v>
      </c>
      <c r="R2022" t="s">
        <v>438</v>
      </c>
    </row>
    <row r="2023" spans="1:18">
      <c r="A2023">
        <v>5551</v>
      </c>
      <c r="B2023" t="s">
        <v>436</v>
      </c>
      <c r="C2023">
        <v>-90</v>
      </c>
      <c r="D2023">
        <v>0</v>
      </c>
      <c r="G2023">
        <v>2800</v>
      </c>
      <c r="H2023">
        <v>-50.8</v>
      </c>
      <c r="I2023">
        <v>6.8</v>
      </c>
      <c r="K2023" t="s">
        <v>4270</v>
      </c>
      <c r="L2023">
        <v>68</v>
      </c>
      <c r="M2023" t="s">
        <v>244</v>
      </c>
      <c r="N2023">
        <v>1955</v>
      </c>
      <c r="P2023">
        <v>1960</v>
      </c>
      <c r="R2023" t="s">
        <v>438</v>
      </c>
    </row>
    <row r="2024" spans="1:18">
      <c r="A2024">
        <v>5552</v>
      </c>
      <c r="B2024">
        <v>100</v>
      </c>
      <c r="C2024">
        <v>-78</v>
      </c>
      <c r="D2024">
        <v>154.4</v>
      </c>
      <c r="G2024">
        <v>2282</v>
      </c>
      <c r="H2024">
        <v>-44</v>
      </c>
      <c r="I2024">
        <v>1.8</v>
      </c>
      <c r="K2024" t="s">
        <v>4270</v>
      </c>
      <c r="L2024">
        <v>18</v>
      </c>
      <c r="M2024" t="s">
        <v>128</v>
      </c>
      <c r="N2024">
        <v>1958</v>
      </c>
      <c r="O2024">
        <v>12</v>
      </c>
      <c r="P2024">
        <v>1960</v>
      </c>
      <c r="Q2024">
        <v>12</v>
      </c>
      <c r="R2024" t="s">
        <v>438</v>
      </c>
    </row>
    <row r="2025" spans="1:18">
      <c r="A2025">
        <v>5553</v>
      </c>
      <c r="B2025" t="s">
        <v>4271</v>
      </c>
      <c r="C2025">
        <v>-72.633333333333297</v>
      </c>
      <c r="D2025">
        <v>161.53333333333299</v>
      </c>
      <c r="G2025">
        <v>1720</v>
      </c>
      <c r="I2025">
        <v>6</v>
      </c>
      <c r="K2025" t="s">
        <v>4270</v>
      </c>
      <c r="L2025">
        <v>60</v>
      </c>
      <c r="M2025" t="s">
        <v>128</v>
      </c>
      <c r="N2025">
        <v>1960</v>
      </c>
      <c r="O2025">
        <v>1</v>
      </c>
      <c r="P2025">
        <v>1962</v>
      </c>
      <c r="Q2025">
        <v>11</v>
      </c>
      <c r="R2025" t="s">
        <v>438</v>
      </c>
    </row>
    <row r="2026" spans="1:18">
      <c r="A2026">
        <v>5554</v>
      </c>
      <c r="B2026" t="s">
        <v>4521</v>
      </c>
      <c r="C2026">
        <v>-79.38</v>
      </c>
      <c r="D2026">
        <v>-111.24</v>
      </c>
      <c r="G2026">
        <v>1791</v>
      </c>
      <c r="I2026">
        <v>0.17199999999999999</v>
      </c>
      <c r="K2026" t="s">
        <v>4522</v>
      </c>
      <c r="L2026">
        <v>172</v>
      </c>
      <c r="M2026" t="s">
        <v>4195</v>
      </c>
      <c r="N2026">
        <v>1540</v>
      </c>
      <c r="P2026">
        <v>2000</v>
      </c>
      <c r="R2026" t="s">
        <v>4493</v>
      </c>
    </row>
    <row r="2027" spans="1:18">
      <c r="A2027">
        <v>5555</v>
      </c>
      <c r="B2027" t="s">
        <v>4515</v>
      </c>
      <c r="C2027">
        <v>-78.73</v>
      </c>
      <c r="D2027">
        <v>-111.5</v>
      </c>
      <c r="G2027">
        <v>1675</v>
      </c>
      <c r="I2027">
        <v>0.26300000000000001</v>
      </c>
      <c r="K2027" t="s">
        <v>4522</v>
      </c>
      <c r="L2027">
        <v>263</v>
      </c>
      <c r="M2027" t="s">
        <v>4195</v>
      </c>
      <c r="N2027">
        <v>1852</v>
      </c>
      <c r="P2027">
        <v>2000</v>
      </c>
      <c r="R2027" t="s">
        <v>4493</v>
      </c>
    </row>
    <row r="2028" spans="1:18">
      <c r="A2028">
        <v>5556</v>
      </c>
      <c r="B2028" t="s">
        <v>4523</v>
      </c>
      <c r="C2028">
        <v>-78.430000000000007</v>
      </c>
      <c r="D2028">
        <v>-115.92</v>
      </c>
      <c r="G2028">
        <v>1742</v>
      </c>
      <c r="I2028">
        <v>0.22600000000000001</v>
      </c>
      <c r="K2028" t="s">
        <v>4522</v>
      </c>
      <c r="L2028">
        <v>226</v>
      </c>
      <c r="M2028" t="s">
        <v>4195</v>
      </c>
      <c r="N2028">
        <v>1828</v>
      </c>
      <c r="P2028">
        <v>2000</v>
      </c>
      <c r="R2028" t="s">
        <v>4493</v>
      </c>
    </row>
    <row r="2029" spans="1:18">
      <c r="A2029">
        <v>5557</v>
      </c>
      <c r="B2029" t="s">
        <v>4524</v>
      </c>
      <c r="C2029">
        <v>-78.08</v>
      </c>
      <c r="D2029">
        <v>-120.08</v>
      </c>
      <c r="G2029">
        <v>1702</v>
      </c>
      <c r="I2029">
        <v>0.17299999999999999</v>
      </c>
      <c r="K2029" t="s">
        <v>4522</v>
      </c>
      <c r="L2029">
        <v>173</v>
      </c>
      <c r="M2029" t="s">
        <v>4195</v>
      </c>
      <c r="N2029">
        <v>1777</v>
      </c>
      <c r="P2029">
        <v>2000</v>
      </c>
      <c r="R2029" t="s">
        <v>4493</v>
      </c>
    </row>
    <row r="2030" spans="1:18">
      <c r="A2030">
        <v>5558</v>
      </c>
      <c r="B2030" t="s">
        <v>4525</v>
      </c>
      <c r="C2030">
        <v>-77.680000000000007</v>
      </c>
      <c r="D2030">
        <v>-124</v>
      </c>
      <c r="G2030">
        <v>1828</v>
      </c>
      <c r="I2030">
        <v>0.11899999999999999</v>
      </c>
      <c r="K2030" t="s">
        <v>4522</v>
      </c>
      <c r="L2030">
        <v>119</v>
      </c>
      <c r="M2030" t="s">
        <v>4195</v>
      </c>
      <c r="N2030">
        <v>1660</v>
      </c>
      <c r="P2030">
        <v>2000</v>
      </c>
      <c r="R2030" t="s">
        <v>4493</v>
      </c>
    </row>
    <row r="2031" spans="1:18">
      <c r="A2031">
        <v>5559</v>
      </c>
      <c r="B2031" t="s">
        <v>4527</v>
      </c>
      <c r="C2031">
        <v>-78.33</v>
      </c>
      <c r="D2031">
        <v>-124.48</v>
      </c>
      <c r="G2031">
        <v>1639</v>
      </c>
      <c r="I2031">
        <v>0.11</v>
      </c>
      <c r="K2031" t="s">
        <v>4522</v>
      </c>
      <c r="L2031">
        <v>110</v>
      </c>
      <c r="M2031" t="s">
        <v>4195</v>
      </c>
      <c r="N2031">
        <v>1632</v>
      </c>
      <c r="P2031">
        <v>2000</v>
      </c>
      <c r="R2031" t="s">
        <v>4493</v>
      </c>
    </row>
    <row r="2032" spans="1:18">
      <c r="A2032">
        <v>5560</v>
      </c>
      <c r="B2032" t="s">
        <v>4528</v>
      </c>
      <c r="C2032">
        <v>-79.13</v>
      </c>
      <c r="D2032">
        <v>-122.27</v>
      </c>
      <c r="G2032">
        <v>1495</v>
      </c>
      <c r="I2032">
        <v>0.11799999999999999</v>
      </c>
      <c r="K2032" t="s">
        <v>4522</v>
      </c>
      <c r="L2032">
        <v>118</v>
      </c>
      <c r="M2032" t="s">
        <v>4195</v>
      </c>
      <c r="N2032">
        <v>1642</v>
      </c>
      <c r="P2032">
        <v>2000</v>
      </c>
      <c r="R2032" t="s">
        <v>4493</v>
      </c>
    </row>
    <row r="2033" spans="1:18">
      <c r="A2033">
        <v>5561</v>
      </c>
      <c r="B2033" t="s">
        <v>4506</v>
      </c>
      <c r="C2033">
        <v>-78.430000000000007</v>
      </c>
      <c r="D2033">
        <v>-115.92</v>
      </c>
      <c r="G2033">
        <v>1742</v>
      </c>
      <c r="I2033">
        <v>38.9</v>
      </c>
      <c r="K2033" t="s">
        <v>4507</v>
      </c>
      <c r="L2033">
        <v>389</v>
      </c>
      <c r="M2033" t="s">
        <v>110</v>
      </c>
      <c r="N2033">
        <v>1888</v>
      </c>
      <c r="P2033">
        <v>2001</v>
      </c>
      <c r="R2033" t="s">
        <v>4508</v>
      </c>
    </row>
    <row r="2034" spans="1:18">
      <c r="A2034">
        <v>5562</v>
      </c>
      <c r="B2034" t="s">
        <v>4531</v>
      </c>
      <c r="C2034">
        <v>-86.5</v>
      </c>
      <c r="D2034">
        <v>-107.99</v>
      </c>
      <c r="G2034">
        <v>2586</v>
      </c>
      <c r="I2034">
        <v>11</v>
      </c>
      <c r="K2034" t="s">
        <v>4507</v>
      </c>
      <c r="L2034">
        <v>110</v>
      </c>
      <c r="M2034" t="s">
        <v>110</v>
      </c>
      <c r="P2034">
        <v>2002</v>
      </c>
      <c r="R2034" t="s">
        <v>4508</v>
      </c>
    </row>
    <row r="2035" spans="1:18">
      <c r="A2035">
        <v>5563</v>
      </c>
      <c r="B2035" t="s">
        <v>4533</v>
      </c>
      <c r="C2035">
        <v>-86.84</v>
      </c>
      <c r="D2035">
        <v>95.31</v>
      </c>
      <c r="G2035">
        <v>3124</v>
      </c>
      <c r="I2035">
        <v>4.5999999999999996</v>
      </c>
      <c r="K2035" t="s">
        <v>4507</v>
      </c>
      <c r="L2035">
        <v>46</v>
      </c>
      <c r="M2035" t="s">
        <v>110</v>
      </c>
      <c r="N2035">
        <v>1800</v>
      </c>
      <c r="P2035">
        <v>2004</v>
      </c>
      <c r="R2035" t="s">
        <v>4508</v>
      </c>
    </row>
    <row r="2036" spans="1:18">
      <c r="A2036">
        <v>5564</v>
      </c>
      <c r="B2036" t="s">
        <v>4535</v>
      </c>
      <c r="C2036">
        <v>-82.08</v>
      </c>
      <c r="D2036">
        <v>101.96</v>
      </c>
      <c r="G2036">
        <v>3444</v>
      </c>
      <c r="I2036">
        <v>2.7</v>
      </c>
      <c r="K2036" t="s">
        <v>4507</v>
      </c>
      <c r="L2036">
        <v>27</v>
      </c>
      <c r="M2036" t="s">
        <v>110</v>
      </c>
      <c r="N2036">
        <v>1800</v>
      </c>
      <c r="P2036">
        <v>2004</v>
      </c>
      <c r="R2036" t="s">
        <v>4508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Readme</vt:lpstr>
      <vt:lpstr>Nomenclature</vt:lpstr>
      <vt:lpstr>Full_database_14052013</vt:lpstr>
      <vt:lpstr>A_rated</vt:lpstr>
      <vt:lpstr>A_rated_for 20th_century</vt:lpstr>
      <vt:lpstr>BI_and_not_20thCentury</vt:lpstr>
      <vt:lpstr>non "A" rated</vt:lpstr>
    </vt:vector>
  </TitlesOfParts>
  <Company>LGGE CNRS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Vincent Favier</dc:creator>
  <cp:lastModifiedBy>anders</cp:lastModifiedBy>
  <dcterms:created xsi:type="dcterms:W3CDTF">2012-12-14T21:21:22Z</dcterms:created>
  <dcterms:modified xsi:type="dcterms:W3CDTF">2018-05-30T09:08:55Z</dcterms:modified>
</cp:coreProperties>
</file>